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990" windowHeight="8370" firstSheet="2" activeTab="2"/>
  </bookViews>
  <sheets>
    <sheet name="daily net cumulative returns" sheetId="2" state="hidden" r:id="rId1"/>
    <sheet name="remove holidays" sheetId="3" state="hidden" r:id="rId2"/>
    <sheet name="Summary" sheetId="5" r:id="rId3"/>
    <sheet name="New Analysis" sheetId="7" r:id="rId4"/>
    <sheet name="Sheet1" sheetId="9" r:id="rId5"/>
    <sheet name="Charts" sheetId="8" r:id="rId6"/>
    <sheet name="S&amp;P500 TR" sheetId="6" r:id="rId7"/>
    <sheet name="Bristol Gate" sheetId="4" r:id="rId8"/>
  </sheets>
  <definedNames>
    <definedName name="_xlnm._FilterDatabase" localSheetId="6" hidden="1">'S&amp;P500 TR'!$O$16:$X$157</definedName>
    <definedName name="_xlnm._FilterDatabase" localSheetId="7" hidden="1">'Bristol Gate'!$P$16:$Y$156</definedName>
    <definedName name="solver_adj" localSheetId="7" hidden="1">'Bristol Gate'!$I$12</definedName>
    <definedName name="solver_cvg" localSheetId="7" hidden="1">0.0001</definedName>
    <definedName name="solver_drv" localSheetId="7" hidden="1">2</definedName>
    <definedName name="solver_eng" localSheetId="7" hidden="1">1</definedName>
    <definedName name="solver_est" localSheetId="7" hidden="1">1</definedName>
    <definedName name="solver_itr" localSheetId="7" hidden="1">2147483647</definedName>
    <definedName name="solver_mip" localSheetId="7" hidden="1">2147483647</definedName>
    <definedName name="solver_mni" localSheetId="7" hidden="1">30</definedName>
    <definedName name="solver_mrt" localSheetId="7" hidden="1">0.075</definedName>
    <definedName name="solver_msl" localSheetId="7" hidden="1">2</definedName>
    <definedName name="solver_neg" localSheetId="7" hidden="1">1</definedName>
    <definedName name="solver_nod" localSheetId="7" hidden="1">2147483647</definedName>
    <definedName name="solver_num" localSheetId="7" hidden="1">0</definedName>
    <definedName name="solver_nwt" localSheetId="7" hidden="1">1</definedName>
    <definedName name="solver_opt" localSheetId="7" hidden="1">'Bristol Gate'!$I$1945</definedName>
    <definedName name="solver_pre" localSheetId="7" hidden="1">0.000001</definedName>
    <definedName name="solver_rbv" localSheetId="7" hidden="1">2</definedName>
    <definedName name="solver_rlx" localSheetId="7" hidden="1">2</definedName>
    <definedName name="solver_rsd" localSheetId="7" hidden="1">0</definedName>
    <definedName name="solver_scl" localSheetId="7" hidden="1">2</definedName>
    <definedName name="solver_sho" localSheetId="7" hidden="1">2</definedName>
    <definedName name="solver_ssz" localSheetId="7" hidden="1">100</definedName>
    <definedName name="solver_tim" localSheetId="7" hidden="1">2147483647</definedName>
    <definedName name="solver_tol" localSheetId="7" hidden="1">0.01</definedName>
    <definedName name="solver_typ" localSheetId="7" hidden="1">3</definedName>
    <definedName name="solver_val" localSheetId="7" hidden="1">2.5075</definedName>
    <definedName name="solver_ver" localSheetId="7" hidden="1">3</definedName>
  </definedNames>
  <calcPr calcId="144525"/>
</workbook>
</file>

<file path=xl/comments1.xml><?xml version="1.0" encoding="utf-8"?>
<comments xmlns="http://schemas.openxmlformats.org/spreadsheetml/2006/main">
  <authors>
    <author>Jason</author>
  </authors>
  <commentList>
    <comment ref="B4" authorId="0">
      <text>
        <r>
          <rPr>
            <b/>
            <sz val="9"/>
            <rFont val="Tahoma"/>
            <charset val="134"/>
          </rPr>
          <t>Jason:</t>
        </r>
        <r>
          <rPr>
            <sz val="9"/>
            <rFont val="Tahoma"/>
            <charset val="134"/>
          </rPr>
          <t xml:space="preserve">
Drawdown defined as peak-to-trough decline in price. </t>
        </r>
      </text>
    </comment>
    <comment ref="C4" authorId="0">
      <text>
        <r>
          <rPr>
            <b/>
            <sz val="9"/>
            <rFont val="Tahoma"/>
            <charset val="134"/>
          </rPr>
          <t>Jason:</t>
        </r>
        <r>
          <rPr>
            <sz val="9"/>
            <rFont val="Tahoma"/>
            <charset val="134"/>
          </rPr>
          <t xml:space="preserve">
Trading Day after Previous Closing High
</t>
        </r>
      </text>
    </comment>
    <comment ref="D4" authorId="0">
      <text>
        <r>
          <rPr>
            <b/>
            <sz val="9"/>
            <rFont val="Tahoma"/>
            <charset val="134"/>
          </rPr>
          <t>Jason:</t>
        </r>
        <r>
          <rPr>
            <sz val="9"/>
            <rFont val="Tahoma"/>
            <charset val="134"/>
          </rPr>
          <t xml:space="preserve">
Date of new closing high since previous closing high</t>
        </r>
      </text>
    </comment>
    <comment ref="G4" authorId="0">
      <text>
        <r>
          <rPr>
            <b/>
            <sz val="9"/>
            <rFont val="Tahoma"/>
            <charset val="134"/>
          </rPr>
          <t>Jason:</t>
        </r>
        <r>
          <rPr>
            <sz val="9"/>
            <rFont val="Tahoma"/>
            <charset val="134"/>
          </rPr>
          <t xml:space="preserve">
Drawdown defined as peak-to-trough decline in price. </t>
        </r>
      </text>
    </comment>
    <comment ref="H4" authorId="0">
      <text>
        <r>
          <rPr>
            <b/>
            <sz val="9"/>
            <rFont val="Tahoma"/>
            <charset val="134"/>
          </rPr>
          <t>Jason:</t>
        </r>
        <r>
          <rPr>
            <sz val="9"/>
            <rFont val="Tahoma"/>
            <charset val="134"/>
          </rPr>
          <t xml:space="preserve">
Trading Day after Previous Closing High
</t>
        </r>
      </text>
    </comment>
    <comment ref="I4" authorId="0">
      <text>
        <r>
          <rPr>
            <b/>
            <sz val="9"/>
            <rFont val="Tahoma"/>
            <charset val="134"/>
          </rPr>
          <t>Jason:</t>
        </r>
        <r>
          <rPr>
            <sz val="9"/>
            <rFont val="Tahoma"/>
            <charset val="134"/>
          </rPr>
          <t xml:space="preserve">
Date of new closing high since previous closing high</t>
        </r>
      </text>
    </comment>
  </commentList>
</comments>
</file>

<file path=xl/comments2.xml><?xml version="1.0" encoding="utf-8"?>
<comments xmlns="http://schemas.openxmlformats.org/spreadsheetml/2006/main">
  <authors>
    <author>Jason</author>
  </authors>
  <commentList>
    <comment ref="P16" authorId="0">
      <text>
        <r>
          <rPr>
            <b/>
            <sz val="9"/>
            <rFont val="Tahoma"/>
            <charset val="134"/>
          </rPr>
          <t xml:space="preserve">Jason:
</t>
        </r>
        <r>
          <rPr>
            <sz val="9"/>
            <rFont val="Tahoma"/>
            <charset val="134"/>
          </rPr>
          <t>=LARGE($M$17:$M$1944,N17)</t>
        </r>
      </text>
    </comment>
    <comment ref="Q16" authorId="0">
      <text>
        <r>
          <rPr>
            <b/>
            <sz val="9"/>
            <rFont val="Tahoma"/>
            <charset val="134"/>
          </rPr>
          <t>Jason:</t>
        </r>
        <r>
          <rPr>
            <sz val="9"/>
            <rFont val="Tahoma"/>
            <charset val="134"/>
          </rPr>
          <t xml:space="preserve">
=MATCH(O17,M:M,0)</t>
        </r>
      </text>
    </comment>
  </commentList>
</comments>
</file>

<file path=xl/comments3.xml><?xml version="1.0" encoding="utf-8"?>
<comments xmlns="http://schemas.openxmlformats.org/spreadsheetml/2006/main">
  <authors>
    <author>Jason</author>
  </authors>
  <commentList>
    <comment ref="I12" authorId="0">
      <text>
        <r>
          <rPr>
            <b/>
            <sz val="9"/>
            <rFont val="Tahoma"/>
            <charset val="134"/>
          </rPr>
          <t>Jason:
This is only for 1.4% annual fee. If change annual fee % then the divisor will be diff.</t>
        </r>
        <r>
          <rPr>
            <sz val="9"/>
            <rFont val="Tahoma"/>
            <charset val="134"/>
          </rPr>
          <t xml:space="preserve">
67.408039995
This is the figure that converts the annual fee % to a daily figure to adjust the Net amount (to calc gross daily amount). The figures compound daily so its not a linear calc (you dont just add/subtract. Its an exponential calculation. So if you change the annual fees to something diff than 1.4%, the divisor will need to change
</t>
        </r>
      </text>
    </comment>
    <comment ref="Q16" authorId="0">
      <text>
        <r>
          <rPr>
            <b/>
            <sz val="9"/>
            <rFont val="Tahoma"/>
            <charset val="134"/>
          </rPr>
          <t xml:space="preserve">Jason:
</t>
        </r>
        <r>
          <rPr>
            <sz val="9"/>
            <rFont val="Tahoma"/>
            <charset val="134"/>
          </rPr>
          <t>=LARGE($M$17:$M$1944,N17)</t>
        </r>
      </text>
    </comment>
    <comment ref="R16" authorId="0">
      <text>
        <r>
          <rPr>
            <b/>
            <sz val="9"/>
            <rFont val="Tahoma"/>
            <charset val="134"/>
          </rPr>
          <t>Jason:</t>
        </r>
        <r>
          <rPr>
            <sz val="9"/>
            <rFont val="Tahoma"/>
            <charset val="134"/>
          </rPr>
          <t xml:space="preserve">
=MATCH(O17,M:M,0)</t>
        </r>
      </text>
    </comment>
  </commentList>
</comments>
</file>

<file path=xl/sharedStrings.xml><?xml version="1.0" encoding="utf-8"?>
<sst xmlns="http://schemas.openxmlformats.org/spreadsheetml/2006/main" count="108">
  <si>
    <t>Cumulative</t>
  </si>
  <si>
    <t xml:space="preserve">Daily </t>
  </si>
  <si>
    <t>Date</t>
  </si>
  <si>
    <t>Total Return (P)</t>
  </si>
  <si>
    <t>Return</t>
  </si>
  <si>
    <t>Portfolio Info</t>
  </si>
  <si>
    <t xml:space="preserve">gross goes from $1 - $3 </t>
  </si>
  <si>
    <t xml:space="preserve">Portfolio: </t>
  </si>
  <si>
    <t>BG - CLASS A</t>
  </si>
  <si>
    <t xml:space="preserve">Benchmark: </t>
  </si>
  <si>
    <t>None</t>
  </si>
  <si>
    <t>Gross Daily before fees</t>
  </si>
  <si>
    <t xml:space="preserve">Currency: </t>
  </si>
  <si>
    <t>USD</t>
  </si>
  <si>
    <t>net of fees and expenses and holding tax (20bps)</t>
  </si>
  <si>
    <t xml:space="preserve">Timeframe: </t>
  </si>
  <si>
    <t>9/1/2009 - 4/28/2017</t>
  </si>
  <si>
    <t>all current calcs are net of fees</t>
  </si>
  <si>
    <t xml:space="preserve">*fees are </t>
  </si>
  <si>
    <t>*just smooth out the fees and holding tax (monthly)</t>
  </si>
  <si>
    <t>*GIPS gross and audited figures</t>
  </si>
  <si>
    <t>fees</t>
  </si>
  <si>
    <t>100 bps</t>
  </si>
  <si>
    <t>performance fee calc annually</t>
  </si>
  <si>
    <t>expenses</t>
  </si>
  <si>
    <t>20bps</t>
  </si>
  <si>
    <t>withholding tax</t>
  </si>
  <si>
    <t>140 bps</t>
  </si>
  <si>
    <t xml:space="preserve">total </t>
  </si>
  <si>
    <t>gross number</t>
  </si>
  <si>
    <t>DATE</t>
  </si>
  <si>
    <t>S&amp;P500</t>
  </si>
  <si>
    <t>Bristol Gate</t>
  </si>
  <si>
    <t>%</t>
  </si>
  <si>
    <t>DATA REMOVED FROM BG LIST (NO CHANGE / HOLIDAYS ETC)</t>
  </si>
  <si>
    <t>S&amp;P 500 Total Return Drawdown Analysis</t>
  </si>
  <si>
    <t>Bristol Gate Drawdown Analysis</t>
  </si>
  <si>
    <t>Top 10</t>
  </si>
  <si>
    <t>Date Drwdwn</t>
  </si>
  <si>
    <t xml:space="preserve">Date of </t>
  </si>
  <si>
    <t>Drawdown</t>
  </si>
  <si>
    <t>Drawdowns</t>
  </si>
  <si>
    <t>Started</t>
  </si>
  <si>
    <t>New High Price</t>
  </si>
  <si>
    <t># Days</t>
  </si>
  <si>
    <t>SUMMARY (BG vs. S&amp;P 500 TR) Sept '09 - Apr '17</t>
  </si>
  <si>
    <t>S&amp;P 500 TR has more # of drawdowns vs. BG</t>
  </si>
  <si>
    <t>Size of avg BG drawdown &gt; S&amp;P TR</t>
  </si>
  <si>
    <t>BG recovers quicker from drawdowns vs. S&amp;P TR</t>
  </si>
  <si>
    <t>BG has much higher total return vs. S&amp;P TR</t>
  </si>
  <si>
    <t>fewer ddd</t>
  </si>
  <si>
    <t>total dd days in top 10 dd's:</t>
  </si>
  <si>
    <t>Max Drawdown</t>
  </si>
  <si>
    <t xml:space="preserve">Total # Drawdowns </t>
  </si>
  <si>
    <t>Sum of All Drawdowns</t>
  </si>
  <si>
    <t>Average % Drawdown (All)</t>
  </si>
  <si>
    <t>Average % Drawdown (Top 10)</t>
  </si>
  <si>
    <t>Avg. Length of Drawdown (Top 10)</t>
  </si>
  <si>
    <t>Total Gross Return (9/1/09 - 4/30/17)</t>
  </si>
  <si>
    <t>Total Net Return (9/1/09 - 4/30/17)</t>
  </si>
  <si>
    <t>S&amp;P 500</t>
  </si>
  <si>
    <t>Total Return</t>
  </si>
  <si>
    <t>Day?</t>
  </si>
  <si>
    <t>Gross Return</t>
  </si>
  <si>
    <t>x</t>
  </si>
  <si>
    <t>sp500 top 10</t>
  </si>
  <si>
    <t>bg top 10</t>
  </si>
  <si>
    <t xml:space="preserve"> </t>
  </si>
  <si>
    <t>S&amp;P 500 Total Return</t>
  </si>
  <si>
    <t>N'th</t>
  </si>
  <si>
    <t>Row of</t>
  </si>
  <si>
    <t>High Price</t>
  </si>
  <si>
    <t xml:space="preserve">Row of </t>
  </si>
  <si>
    <t xml:space="preserve">Value </t>
  </si>
  <si>
    <t># Days Since</t>
  </si>
  <si>
    <t xml:space="preserve">Length of </t>
  </si>
  <si>
    <t>Min Value</t>
  </si>
  <si>
    <t xml:space="preserve">Start </t>
  </si>
  <si>
    <t>Closing</t>
  </si>
  <si>
    <t>Daily</t>
  </si>
  <si>
    <t>Closing Price</t>
  </si>
  <si>
    <t>% Max</t>
  </si>
  <si>
    <t>Largest</t>
  </si>
  <si>
    <t xml:space="preserve">Prior to </t>
  </si>
  <si>
    <t>1st Day of</t>
  </si>
  <si>
    <t>At</t>
  </si>
  <si>
    <t xml:space="preserve">Prior </t>
  </si>
  <si>
    <t>During</t>
  </si>
  <si>
    <t>Date of</t>
  </si>
  <si>
    <t>Price</t>
  </si>
  <si>
    <t>% Return</t>
  </si>
  <si>
    <t>(100 scale)</t>
  </si>
  <si>
    <t>Size</t>
  </si>
  <si>
    <t>Recovery</t>
  </si>
  <si>
    <t>in # Days</t>
  </si>
  <si>
    <t>"Adj. For Fees/Exp" Calculation</t>
  </si>
  <si>
    <t>Annual Fees, Expenses, Withholding Tax:</t>
  </si>
  <si>
    <t>**Divisor for 1.4% annual fee (exponential)</t>
  </si>
  <si>
    <t>Daily % Add Back to calc Gross Return</t>
  </si>
  <si>
    <t>Bristol Gate US Equity</t>
  </si>
  <si>
    <t>Cum. NET</t>
  </si>
  <si>
    <t xml:space="preserve">Daily NET </t>
  </si>
  <si>
    <t>*Adj. For</t>
  </si>
  <si>
    <t>Daily GROSS</t>
  </si>
  <si>
    <t xml:space="preserve">% Return </t>
  </si>
  <si>
    <t>Fees/Exp.</t>
  </si>
  <si>
    <t>TOTAL</t>
  </si>
  <si>
    <t>BG total gross return to date</t>
  </si>
</sst>
</file>

<file path=xl/styles.xml><?xml version="1.0" encoding="utf-8"?>
<styleSheet xmlns="http://schemas.openxmlformats.org/spreadsheetml/2006/main">
  <numFmts count="14">
    <numFmt numFmtId="176" formatCode="0.0000%"/>
    <numFmt numFmtId="177" formatCode="0.000000000"/>
    <numFmt numFmtId="178" formatCode="_ * #,##0.00_ ;_ * \-#,##0.00_ ;_ * &quot;-&quot;??_ ;_ @_ "/>
    <numFmt numFmtId="42" formatCode="_(&quot;$&quot;* #,##0_);_(&quot;$&quot;* \(#,##0\);_(&quot;$&quot;* &quot;-&quot;_);_(@_)"/>
    <numFmt numFmtId="179" formatCode="0.00000"/>
    <numFmt numFmtId="180" formatCode="_ * #,##0_ ;_ * \-#,##0_ ;_ * &quot;-&quot;_ ;_ @_ "/>
    <numFmt numFmtId="44" formatCode="_(&quot;$&quot;* #,##0.00_);_(&quot;$&quot;* \(#,##0.00\);_(&quot;$&quot;* &quot;-&quot;??_);_(@_)"/>
    <numFmt numFmtId="181" formatCode="0&quot; Days&quot;"/>
    <numFmt numFmtId="182" formatCode="0.000000%"/>
    <numFmt numFmtId="183" formatCode="0.000000"/>
    <numFmt numFmtId="184" formatCode="0.0000000%"/>
    <numFmt numFmtId="185" formatCode="0.000000000%"/>
    <numFmt numFmtId="186" formatCode="m/d/yy;@"/>
    <numFmt numFmtId="187" formatCode="0.00&quot;%&quot;"/>
  </numFmts>
  <fonts count="49">
    <font>
      <sz val="11"/>
      <color theme="1"/>
      <name val="Calibri"/>
      <charset val="134"/>
      <scheme val="minor"/>
    </font>
    <font>
      <sz val="8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sz val="9"/>
      <color theme="1"/>
      <name val="Calibri"/>
      <charset val="134"/>
      <scheme val="minor"/>
    </font>
    <font>
      <b/>
      <sz val="11"/>
      <color rgb="FF0033CC"/>
      <name val="Calibri"/>
      <charset val="134"/>
      <scheme val="minor"/>
    </font>
    <font>
      <sz val="8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b/>
      <sz val="14"/>
      <color theme="0"/>
      <name val="Calibri"/>
      <charset val="134"/>
      <scheme val="minor"/>
    </font>
    <font>
      <b/>
      <i/>
      <sz val="11"/>
      <color theme="0"/>
      <name val="Calibri"/>
      <charset val="134"/>
      <scheme val="minor"/>
    </font>
    <font>
      <b/>
      <sz val="11"/>
      <name val="Calibri"/>
      <charset val="134"/>
      <scheme val="minor"/>
    </font>
    <font>
      <sz val="8"/>
      <color theme="0" tint="-0.499984740745262"/>
      <name val="Calibri"/>
      <charset val="134"/>
      <scheme val="minor"/>
    </font>
    <font>
      <i/>
      <sz val="10"/>
      <color theme="1"/>
      <name val="Calibri"/>
      <charset val="134"/>
      <scheme val="minor"/>
    </font>
    <font>
      <b/>
      <sz val="9"/>
      <color theme="0"/>
      <name val="Calibri"/>
      <charset val="134"/>
      <scheme val="minor"/>
    </font>
    <font>
      <b/>
      <sz val="10"/>
      <color theme="0"/>
      <name val="Calibri"/>
      <charset val="134"/>
      <scheme val="minor"/>
    </font>
    <font>
      <b/>
      <sz val="8"/>
      <name val="Calibri"/>
      <charset val="134"/>
      <scheme val="minor"/>
    </font>
    <font>
      <sz val="9"/>
      <name val="Calibri"/>
      <charset val="134"/>
      <scheme val="minor"/>
    </font>
    <font>
      <i/>
      <sz val="9"/>
      <name val="Calibri"/>
      <charset val="134"/>
      <scheme val="minor"/>
    </font>
    <font>
      <b/>
      <sz val="10"/>
      <color theme="1"/>
      <name val="Calibri"/>
      <charset val="134"/>
      <scheme val="minor"/>
    </font>
    <font>
      <i/>
      <sz val="9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sz val="11"/>
      <color theme="0"/>
      <name val="Calibri"/>
      <charset val="134"/>
      <scheme val="minor"/>
    </font>
    <font>
      <b/>
      <i/>
      <sz val="10"/>
      <name val="Calibri"/>
      <charset val="134"/>
      <scheme val="minor"/>
    </font>
    <font>
      <b/>
      <sz val="10"/>
      <color rgb="FFC00000"/>
      <name val="Calibri"/>
      <charset val="134"/>
      <scheme val="minor"/>
    </font>
    <font>
      <sz val="10"/>
      <color theme="1"/>
      <name val="Noto Sans"/>
      <charset val="134"/>
    </font>
    <font>
      <sz val="10"/>
      <color theme="0"/>
      <name val="Noto Sans"/>
      <charset val="134"/>
    </font>
    <font>
      <sz val="9"/>
      <color theme="0"/>
      <name val="Noto Sans"/>
      <charset val="134"/>
    </font>
    <font>
      <sz val="9"/>
      <color theme="1"/>
      <name val="Noto Sans"/>
      <charset val="134"/>
    </font>
    <font>
      <sz val="10"/>
      <name val="Noto Sans"/>
      <charset val="134"/>
    </font>
    <font>
      <b/>
      <sz val="10"/>
      <color theme="4"/>
      <name val="Noto Sans"/>
      <charset val="134"/>
    </font>
    <font>
      <b/>
      <sz val="11"/>
      <color rgb="FFC00000"/>
      <name val="Calibri"/>
      <charset val="134"/>
      <scheme val="minor"/>
    </font>
    <font>
      <sz val="10"/>
      <name val="Arial"/>
      <charset val="134"/>
    </font>
    <font>
      <b/>
      <i/>
      <sz val="11"/>
      <color rgb="FFC00000"/>
      <name val="Calibri"/>
      <charset val="134"/>
      <scheme val="minor"/>
    </font>
    <font>
      <b/>
      <sz val="11"/>
      <color indexed="9"/>
      <name val="Calibri"/>
      <charset val="134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3F3F76"/>
      <name val="Calibri"/>
      <charset val="134"/>
      <scheme val="minor"/>
    </font>
    <font>
      <sz val="11"/>
      <color rgb="FF9C6500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134"/>
      <scheme val="minor"/>
    </font>
    <font>
      <sz val="11"/>
      <color rgb="FFFF000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8"/>
      <color theme="3"/>
      <name val="Cambria"/>
      <charset val="134"/>
      <scheme val="major"/>
    </font>
    <font>
      <sz val="11"/>
      <color rgb="FFFA7D00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134"/>
      <scheme val="minor"/>
    </font>
    <font>
      <b/>
      <sz val="11"/>
      <color rgb="FF3F3F3F"/>
      <name val="Calibri"/>
      <charset val="134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4" tint="0.799981688894314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theme="4" tint="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89999084444715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</fills>
  <borders count="24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1">
    <xf numFmtId="0" fontId="0" fillId="0" borderId="0"/>
    <xf numFmtId="0" fontId="0" fillId="24" borderId="0" applyNumberFormat="0" applyBorder="0" applyAlignment="0" applyProtection="0"/>
    <xf numFmtId="178" fontId="0" fillId="0" borderId="0" applyFont="0" applyFill="0" applyBorder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0" fontId="7" fillId="22" borderId="17" applyNumberFormat="0" applyAlignment="0" applyProtection="0"/>
    <xf numFmtId="0" fontId="35" fillId="0" borderId="15" applyNumberFormat="0" applyFill="0" applyAlignment="0" applyProtection="0"/>
    <xf numFmtId="0" fontId="0" fillId="18" borderId="19" applyNumberFormat="0" applyFont="0" applyAlignment="0" applyProtection="0"/>
    <xf numFmtId="0" fontId="42" fillId="0" borderId="0" applyNumberFormat="0" applyFill="0" applyBorder="0" applyAlignment="0" applyProtection="0">
      <alignment vertical="center"/>
    </xf>
    <xf numFmtId="0" fontId="21" fillId="27" borderId="0" applyNumberFormat="0" applyBorder="0" applyAlignment="0" applyProtection="0"/>
    <xf numFmtId="0" fontId="39" fillId="0" borderId="0" applyNumberFormat="0" applyFill="0" applyBorder="0" applyAlignment="0" applyProtection="0">
      <alignment vertical="center"/>
    </xf>
    <xf numFmtId="0" fontId="0" fillId="26" borderId="0" applyNumberFormat="0" applyBorder="0" applyAlignment="0" applyProtection="0"/>
    <xf numFmtId="0" fontId="41" fillId="0" borderId="0" applyNumberFormat="0" applyFill="0" applyBorder="0" applyAlignment="0" applyProtection="0"/>
    <xf numFmtId="0" fontId="0" fillId="29" borderId="0" applyNumberFormat="0" applyBorder="0" applyAlignment="0" applyProtection="0"/>
    <xf numFmtId="0" fontId="43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6" fillId="0" borderId="22" applyNumberFormat="0" applyFill="0" applyAlignment="0" applyProtection="0"/>
    <xf numFmtId="0" fontId="34" fillId="0" borderId="18" applyNumberFormat="0" applyFill="0" applyAlignment="0" applyProtection="0"/>
    <xf numFmtId="0" fontId="34" fillId="0" borderId="0" applyNumberFormat="0" applyFill="0" applyBorder="0" applyAlignment="0" applyProtection="0"/>
    <xf numFmtId="0" fontId="37" fillId="21" borderId="16" applyNumberFormat="0" applyAlignment="0" applyProtection="0"/>
    <xf numFmtId="0" fontId="21" fillId="33" borderId="0" applyNumberFormat="0" applyBorder="0" applyAlignment="0" applyProtection="0"/>
    <xf numFmtId="0" fontId="36" fillId="20" borderId="0" applyNumberFormat="0" applyBorder="0" applyAlignment="0" applyProtection="0"/>
    <xf numFmtId="0" fontId="48" fillId="30" borderId="23" applyNumberFormat="0" applyAlignment="0" applyProtection="0"/>
    <xf numFmtId="0" fontId="0" fillId="2" borderId="0" applyNumberFormat="0" applyBorder="0" applyAlignment="0" applyProtection="0"/>
    <xf numFmtId="0" fontId="45" fillId="30" borderId="16" applyNumberFormat="0" applyAlignment="0" applyProtection="0"/>
    <xf numFmtId="0" fontId="44" fillId="0" borderId="21" applyNumberFormat="0" applyFill="0" applyAlignment="0" applyProtection="0"/>
    <xf numFmtId="0" fontId="6" fillId="0" borderId="20" applyNumberFormat="0" applyFill="0" applyAlignment="0" applyProtection="0"/>
    <xf numFmtId="0" fontId="47" fillId="34" borderId="0" applyNumberFormat="0" applyBorder="0" applyAlignment="0" applyProtection="0"/>
    <xf numFmtId="0" fontId="38" fillId="23" borderId="0" applyNumberFormat="0" applyBorder="0" applyAlignment="0" applyProtection="0"/>
    <xf numFmtId="0" fontId="21" fillId="8" borderId="0" applyNumberFormat="0" applyBorder="0" applyAlignment="0" applyProtection="0"/>
    <xf numFmtId="0" fontId="0" fillId="36" borderId="0" applyNumberFormat="0" applyBorder="0" applyAlignment="0" applyProtection="0"/>
    <xf numFmtId="0" fontId="21" fillId="35" borderId="0" applyNumberFormat="0" applyBorder="0" applyAlignment="0" applyProtection="0"/>
    <xf numFmtId="0" fontId="21" fillId="16" borderId="0" applyNumberFormat="0" applyBorder="0" applyAlignment="0" applyProtection="0"/>
    <xf numFmtId="0" fontId="0" fillId="39" borderId="0" applyNumberFormat="0" applyBorder="0" applyAlignment="0" applyProtection="0"/>
    <xf numFmtId="0" fontId="0" fillId="40" borderId="0" applyNumberFormat="0" applyBorder="0" applyAlignment="0" applyProtection="0"/>
    <xf numFmtId="0" fontId="21" fillId="14" borderId="0" applyNumberFormat="0" applyBorder="0" applyAlignment="0" applyProtection="0"/>
    <xf numFmtId="0" fontId="21" fillId="45" borderId="0" applyNumberFormat="0" applyBorder="0" applyAlignment="0" applyProtection="0"/>
    <xf numFmtId="0" fontId="0" fillId="28" borderId="0" applyNumberFormat="0" applyBorder="0" applyAlignment="0" applyProtection="0"/>
    <xf numFmtId="0" fontId="21" fillId="32" borderId="0" applyNumberFormat="0" applyBorder="0" applyAlignment="0" applyProtection="0"/>
    <xf numFmtId="0" fontId="0" fillId="42" borderId="0" applyNumberFormat="0" applyBorder="0" applyAlignment="0" applyProtection="0"/>
    <xf numFmtId="0" fontId="0" fillId="31" borderId="0" applyNumberFormat="0" applyBorder="0" applyAlignment="0" applyProtection="0"/>
    <xf numFmtId="0" fontId="21" fillId="44" borderId="0" applyNumberFormat="0" applyBorder="0" applyAlignment="0" applyProtection="0"/>
    <xf numFmtId="0" fontId="0" fillId="38" borderId="0" applyNumberFormat="0" applyBorder="0" applyAlignment="0" applyProtection="0"/>
    <xf numFmtId="0" fontId="21" fillId="37" borderId="0" applyNumberFormat="0" applyBorder="0" applyAlignment="0" applyProtection="0"/>
    <xf numFmtId="0" fontId="21" fillId="43" borderId="0" applyNumberFormat="0" applyBorder="0" applyAlignment="0" applyProtection="0"/>
    <xf numFmtId="0" fontId="0" fillId="41" borderId="0" applyNumberFormat="0" applyBorder="0" applyAlignment="0" applyProtection="0"/>
    <xf numFmtId="0" fontId="21" fillId="25" borderId="0" applyNumberFormat="0" applyBorder="0" applyAlignment="0" applyProtection="0"/>
    <xf numFmtId="0" fontId="33" fillId="19" borderId="0"/>
    <xf numFmtId="22" fontId="31" fillId="0" borderId="0"/>
  </cellStyleXfs>
  <cellXfs count="302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 applyAlignment="1">
      <alignment horizontal="center"/>
    </xf>
    <xf numFmtId="10" fontId="4" fillId="0" borderId="0" xfId="0" applyNumberFormat="1" applyFont="1" applyFill="1" applyBorder="1" applyAlignment="1">
      <alignment horizontal="center"/>
    </xf>
    <xf numFmtId="182" fontId="5" fillId="0" borderId="0" xfId="0" applyNumberFormat="1" applyFont="1" applyFill="1" applyBorder="1" applyAlignment="1">
      <alignment horizontal="center"/>
    </xf>
    <xf numFmtId="0" fontId="6" fillId="2" borderId="1" xfId="0" applyFont="1" applyFill="1" applyBorder="1" applyAlignment="1">
      <alignment horizontal="centerContinuous"/>
    </xf>
    <xf numFmtId="0" fontId="0" fillId="2" borderId="2" xfId="0" applyFont="1" applyFill="1" applyBorder="1" applyAlignment="1">
      <alignment horizontal="centerContinuous"/>
    </xf>
    <xf numFmtId="0" fontId="3" fillId="2" borderId="3" xfId="0" applyFont="1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0" borderId="0" xfId="0" applyAlignment="1">
      <alignment horizontal="left"/>
    </xf>
    <xf numFmtId="0" fontId="3" fillId="2" borderId="4" xfId="0" applyFont="1" applyFill="1" applyBorder="1" applyAlignment="1">
      <alignment horizontal="left"/>
    </xf>
    <xf numFmtId="0" fontId="0" fillId="2" borderId="5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7" fillId="3" borderId="1" xfId="0" applyFont="1" applyFill="1" applyBorder="1" applyAlignment="1">
      <alignment horizontal="centerContinuous"/>
    </xf>
    <xf numFmtId="0" fontId="7" fillId="3" borderId="6" xfId="0" applyFont="1" applyFill="1" applyBorder="1" applyAlignment="1">
      <alignment horizontal="centerContinuous"/>
    </xf>
    <xf numFmtId="0" fontId="8" fillId="4" borderId="7" xfId="0" applyFont="1" applyFill="1" applyBorder="1" applyAlignment="1">
      <alignment horizontal="centerContinuous"/>
    </xf>
    <xf numFmtId="0" fontId="7" fillId="4" borderId="8" xfId="0" applyFont="1" applyFill="1" applyBorder="1" applyAlignment="1">
      <alignment horizontal="centerContinuous"/>
    </xf>
    <xf numFmtId="0" fontId="1" fillId="0" borderId="0" xfId="0" applyFont="1" applyBorder="1" applyAlignment="1">
      <alignment horizontal="center"/>
    </xf>
    <xf numFmtId="0" fontId="7" fillId="0" borderId="0" xfId="0" applyFont="1" applyFill="1" applyBorder="1" applyAlignment="1">
      <alignment horizontal="centerContinuous"/>
    </xf>
    <xf numFmtId="0" fontId="7" fillId="3" borderId="3" xfId="0" applyFont="1" applyFill="1" applyBorder="1" applyAlignment="1">
      <alignment horizontal="center"/>
    </xf>
    <xf numFmtId="0" fontId="7" fillId="3" borderId="9" xfId="0" applyFont="1" applyFill="1" applyBorder="1" applyAlignment="1">
      <alignment horizontal="centerContinuous"/>
    </xf>
    <xf numFmtId="0" fontId="7" fillId="4" borderId="7" xfId="0" applyFont="1" applyFill="1" applyBorder="1" applyAlignment="1">
      <alignment horizontal="center"/>
    </xf>
    <xf numFmtId="0" fontId="7" fillId="4" borderId="8" xfId="0" applyFont="1" applyFill="1" applyBorder="1" applyAlignment="1">
      <alignment horizontal="center"/>
    </xf>
    <xf numFmtId="0" fontId="9" fillId="4" borderId="8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7" fillId="3" borderId="5" xfId="0" applyFont="1" applyFill="1" applyBorder="1" applyAlignment="1">
      <alignment horizontal="center"/>
    </xf>
    <xf numFmtId="0" fontId="7" fillId="4" borderId="4" xfId="0" applyFont="1" applyFill="1" applyBorder="1" applyAlignment="1">
      <alignment horizontal="center"/>
    </xf>
    <xf numFmtId="0" fontId="7" fillId="4" borderId="5" xfId="0" applyFont="1" applyFill="1" applyBorder="1" applyAlignment="1">
      <alignment horizontal="center"/>
    </xf>
    <xf numFmtId="0" fontId="9" fillId="4" borderId="5" xfId="0" applyFont="1" applyFill="1" applyBorder="1" applyAlignment="1">
      <alignment horizontal="center"/>
    </xf>
    <xf numFmtId="3" fontId="11" fillId="0" borderId="0" xfId="0" applyNumberFormat="1" applyFont="1" applyAlignment="1">
      <alignment horizontal="center"/>
    </xf>
    <xf numFmtId="58" fontId="2" fillId="0" borderId="0" xfId="0" applyNumberFormat="1" applyFont="1" applyAlignment="1">
      <alignment horizontal="center"/>
    </xf>
    <xf numFmtId="4" fontId="2" fillId="0" borderId="3" xfId="0" applyNumberFormat="1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1" fontId="2" fillId="0" borderId="8" xfId="0" applyNumberFormat="1" applyFont="1" applyBorder="1" applyAlignment="1">
      <alignment horizontal="center"/>
    </xf>
    <xf numFmtId="10" fontId="2" fillId="0" borderId="7" xfId="0" applyNumberFormat="1" applyFont="1" applyBorder="1" applyAlignment="1">
      <alignment horizontal="center"/>
    </xf>
    <xf numFmtId="10" fontId="2" fillId="0" borderId="8" xfId="0" applyNumberFormat="1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58" fontId="2" fillId="5" borderId="0" xfId="0" applyNumberFormat="1" applyFont="1" applyFill="1" applyAlignment="1">
      <alignment horizontal="center"/>
    </xf>
    <xf numFmtId="4" fontId="2" fillId="5" borderId="3" xfId="0" applyNumberFormat="1" applyFont="1" applyFill="1" applyBorder="1" applyAlignment="1">
      <alignment horizontal="center"/>
    </xf>
    <xf numFmtId="10" fontId="2" fillId="5" borderId="9" xfId="0" applyNumberFormat="1" applyFont="1" applyFill="1" applyBorder="1" applyAlignment="1">
      <alignment horizontal="center"/>
    </xf>
    <xf numFmtId="1" fontId="2" fillId="5" borderId="0" xfId="0" applyNumberFormat="1" applyFont="1" applyFill="1" applyBorder="1" applyAlignment="1">
      <alignment horizontal="center"/>
    </xf>
    <xf numFmtId="10" fontId="2" fillId="5" borderId="3" xfId="0" applyNumberFormat="1" applyFont="1" applyFill="1" applyBorder="1" applyAlignment="1">
      <alignment horizontal="center"/>
    </xf>
    <xf numFmtId="10" fontId="2" fillId="5" borderId="0" xfId="0" applyNumberFormat="1" applyFont="1" applyFill="1" applyBorder="1" applyAlignment="1">
      <alignment horizontal="center"/>
    </xf>
    <xf numFmtId="176" fontId="12" fillId="5" borderId="0" xfId="0" applyNumberFormat="1" applyFont="1" applyFill="1" applyBorder="1" applyAlignment="1">
      <alignment horizontal="center"/>
    </xf>
    <xf numFmtId="10" fontId="2" fillId="0" borderId="9" xfId="0" applyNumberFormat="1" applyFont="1" applyBorder="1" applyAlignment="1">
      <alignment horizontal="center"/>
    </xf>
    <xf numFmtId="1" fontId="2" fillId="0" borderId="0" xfId="0" applyNumberFormat="1" applyFont="1" applyBorder="1" applyAlignment="1">
      <alignment horizontal="center"/>
    </xf>
    <xf numFmtId="10" fontId="2" fillId="0" borderId="3" xfId="0" applyNumberFormat="1" applyFont="1" applyBorder="1" applyAlignment="1">
      <alignment horizontal="center"/>
    </xf>
    <xf numFmtId="10" fontId="2" fillId="0" borderId="0" xfId="0" applyNumberFormat="1" applyFont="1" applyBorder="1" applyAlignment="1">
      <alignment horizontal="center"/>
    </xf>
    <xf numFmtId="176" fontId="12" fillId="0" borderId="0" xfId="0" applyNumberFormat="1" applyFont="1" applyBorder="1" applyAlignment="1">
      <alignment horizontal="center"/>
    </xf>
    <xf numFmtId="2" fontId="3" fillId="0" borderId="0" xfId="0" applyNumberFormat="1" applyFont="1" applyAlignment="1">
      <alignment horizontal="center"/>
    </xf>
    <xf numFmtId="0" fontId="0" fillId="2" borderId="6" xfId="0" applyFont="1" applyFill="1" applyBorder="1" applyAlignment="1">
      <alignment horizontal="centerContinuous"/>
    </xf>
    <xf numFmtId="10" fontId="5" fillId="2" borderId="9" xfId="0" applyNumberFormat="1" applyFont="1" applyFill="1" applyBorder="1" applyAlignment="1">
      <alignment horizontal="center"/>
    </xf>
    <xf numFmtId="177" fontId="5" fillId="2" borderId="9" xfId="0" applyNumberFormat="1" applyFont="1" applyFill="1" applyBorder="1" applyAlignment="1">
      <alignment horizontal="center"/>
    </xf>
    <xf numFmtId="182" fontId="5" fillId="2" borderId="10" xfId="0" applyNumberFormat="1" applyFont="1" applyFill="1" applyBorder="1" applyAlignment="1">
      <alignment horizontal="center"/>
    </xf>
    <xf numFmtId="0" fontId="7" fillId="4" borderId="11" xfId="0" applyFont="1" applyFill="1" applyBorder="1" applyAlignment="1">
      <alignment horizontal="centerContinuous"/>
    </xf>
    <xf numFmtId="0" fontId="13" fillId="6" borderId="7" xfId="0" applyFont="1" applyFill="1" applyBorder="1" applyAlignment="1">
      <alignment horizontal="center"/>
    </xf>
    <xf numFmtId="0" fontId="7" fillId="7" borderId="12" xfId="0" applyFont="1" applyFill="1" applyBorder="1" applyAlignment="1">
      <alignment horizontal="center"/>
    </xf>
    <xf numFmtId="2" fontId="14" fillId="8" borderId="7" xfId="0" applyNumberFormat="1" applyFont="1" applyFill="1" applyBorder="1" applyAlignment="1">
      <alignment horizontal="center"/>
    </xf>
    <xf numFmtId="0" fontId="9" fillId="4" borderId="7" xfId="0" applyFont="1" applyFill="1" applyBorder="1" applyAlignment="1">
      <alignment horizontal="center"/>
    </xf>
    <xf numFmtId="0" fontId="14" fillId="4" borderId="8" xfId="0" applyFont="1" applyFill="1" applyBorder="1" applyAlignment="1">
      <alignment horizontal="center"/>
    </xf>
    <xf numFmtId="2" fontId="14" fillId="4" borderId="8" xfId="0" applyNumberFormat="1" applyFont="1" applyFill="1" applyBorder="1" applyAlignment="1">
      <alignment horizontal="center"/>
    </xf>
    <xf numFmtId="2" fontId="14" fillId="4" borderId="11" xfId="0" applyNumberFormat="1" applyFont="1" applyFill="1" applyBorder="1" applyAlignment="1">
      <alignment horizontal="center"/>
    </xf>
    <xf numFmtId="0" fontId="13" fillId="6" borderId="3" xfId="0" applyFont="1" applyFill="1" applyBorder="1" applyAlignment="1">
      <alignment horizontal="center"/>
    </xf>
    <xf numFmtId="0" fontId="7" fillId="7" borderId="13" xfId="0" applyFont="1" applyFill="1" applyBorder="1" applyAlignment="1">
      <alignment horizontal="center"/>
    </xf>
    <xf numFmtId="2" fontId="14" fillId="8" borderId="4" xfId="0" applyNumberFormat="1" applyFont="1" applyFill="1" applyBorder="1" applyAlignment="1">
      <alignment horizontal="center"/>
    </xf>
    <xf numFmtId="0" fontId="9" fillId="4" borderId="4" xfId="0" applyFont="1" applyFill="1" applyBorder="1" applyAlignment="1">
      <alignment horizontal="center"/>
    </xf>
    <xf numFmtId="0" fontId="14" fillId="4" borderId="5" xfId="0" applyFont="1" applyFill="1" applyBorder="1" applyAlignment="1">
      <alignment horizontal="center"/>
    </xf>
    <xf numFmtId="2" fontId="14" fillId="4" borderId="5" xfId="0" applyNumberFormat="1" applyFont="1" applyFill="1" applyBorder="1" applyAlignment="1">
      <alignment horizontal="center"/>
    </xf>
    <xf numFmtId="2" fontId="14" fillId="4" borderId="10" xfId="0" applyNumberFormat="1" applyFont="1" applyFill="1" applyBorder="1" applyAlignment="1">
      <alignment horizontal="center"/>
    </xf>
    <xf numFmtId="2" fontId="2" fillId="0" borderId="7" xfId="0" applyNumberFormat="1" applyFont="1" applyBorder="1" applyAlignment="1">
      <alignment horizontal="center"/>
    </xf>
    <xf numFmtId="2" fontId="2" fillId="0" borderId="8" xfId="0" applyNumberFormat="1" applyFont="1" applyBorder="1" applyAlignment="1">
      <alignment horizontal="center"/>
    </xf>
    <xf numFmtId="2" fontId="1" fillId="0" borderId="8" xfId="0" applyNumberFormat="1" applyFont="1" applyBorder="1" applyAlignment="1">
      <alignment horizontal="center"/>
    </xf>
    <xf numFmtId="4" fontId="2" fillId="0" borderId="8" xfId="0" applyNumberFormat="1" applyFont="1" applyBorder="1" applyAlignment="1">
      <alignment horizontal="center"/>
    </xf>
    <xf numFmtId="2" fontId="2" fillId="0" borderId="11" xfId="0" applyNumberFormat="1" applyFont="1" applyBorder="1" applyAlignment="1">
      <alignment horizontal="center"/>
    </xf>
    <xf numFmtId="3" fontId="15" fillId="0" borderId="0" xfId="0" applyNumberFormat="1" applyFont="1" applyBorder="1" applyAlignment="1">
      <alignment horizontal="center"/>
    </xf>
    <xf numFmtId="182" fontId="2" fillId="5" borderId="0" xfId="0" applyNumberFormat="1" applyFont="1" applyFill="1" applyBorder="1" applyAlignment="1">
      <alignment horizontal="center"/>
    </xf>
    <xf numFmtId="183" fontId="2" fillId="5" borderId="3" xfId="0" applyNumberFormat="1" applyFont="1" applyFill="1" applyBorder="1" applyAlignment="1">
      <alignment horizontal="center"/>
    </xf>
    <xf numFmtId="4" fontId="2" fillId="5" borderId="0" xfId="0" applyNumberFormat="1" applyFont="1" applyFill="1" applyBorder="1" applyAlignment="1">
      <alignment horizontal="center"/>
    </xf>
    <xf numFmtId="4" fontId="1" fillId="5" borderId="0" xfId="0" applyNumberFormat="1" applyFont="1" applyFill="1" applyBorder="1" applyAlignment="1">
      <alignment horizontal="center"/>
    </xf>
    <xf numFmtId="2" fontId="2" fillId="5" borderId="0" xfId="0" applyNumberFormat="1" applyFont="1" applyFill="1" applyBorder="1" applyAlignment="1">
      <alignment horizontal="center"/>
    </xf>
    <xf numFmtId="3" fontId="15" fillId="9" borderId="0" xfId="0" applyNumberFormat="1" applyFont="1" applyFill="1" applyBorder="1" applyAlignment="1">
      <alignment horizontal="center"/>
    </xf>
    <xf numFmtId="182" fontId="2" fillId="0" borderId="0" xfId="0" applyNumberFormat="1" applyFont="1" applyBorder="1" applyAlignment="1">
      <alignment horizontal="center"/>
    </xf>
    <xf numFmtId="183" fontId="2" fillId="0" borderId="3" xfId="0" applyNumberFormat="1" applyFont="1" applyBorder="1" applyAlignment="1">
      <alignment horizontal="center"/>
    </xf>
    <xf numFmtId="4" fontId="2" fillId="0" borderId="0" xfId="0" applyNumberFormat="1" applyFont="1" applyBorder="1" applyAlignment="1">
      <alignment horizontal="center"/>
    </xf>
    <xf numFmtId="4" fontId="1" fillId="0" borderId="0" xfId="0" applyNumberFormat="1" applyFont="1" applyBorder="1" applyAlignment="1">
      <alignment horizontal="center"/>
    </xf>
    <xf numFmtId="2" fontId="2" fillId="0" borderId="0" xfId="0" applyNumberFormat="1" applyFont="1" applyBorder="1" applyAlignment="1">
      <alignment horizontal="center"/>
    </xf>
    <xf numFmtId="0" fontId="13" fillId="6" borderId="8" xfId="0" applyFont="1" applyFill="1" applyBorder="1"/>
    <xf numFmtId="0" fontId="13" fillId="8" borderId="8" xfId="0" applyFont="1" applyFill="1" applyBorder="1" applyAlignment="1">
      <alignment horizontal="center"/>
    </xf>
    <xf numFmtId="0" fontId="13" fillId="6" borderId="8" xfId="0" applyFont="1" applyFill="1" applyBorder="1" applyAlignment="1">
      <alignment horizontal="center"/>
    </xf>
    <xf numFmtId="0" fontId="13" fillId="6" borderId="0" xfId="0" applyFont="1" applyFill="1" applyBorder="1"/>
    <xf numFmtId="0" fontId="13" fillId="8" borderId="0" xfId="0" applyFont="1" applyFill="1" applyBorder="1" applyAlignment="1">
      <alignment horizontal="center"/>
    </xf>
    <xf numFmtId="0" fontId="13" fillId="6" borderId="0" xfId="0" applyFont="1" applyFill="1" applyBorder="1" applyAlignment="1">
      <alignment horizontal="center"/>
    </xf>
    <xf numFmtId="10" fontId="16" fillId="0" borderId="0" xfId="0" applyNumberFormat="1" applyFont="1" applyBorder="1" applyAlignment="1">
      <alignment horizontal="center"/>
    </xf>
    <xf numFmtId="0" fontId="16" fillId="0" borderId="0" xfId="0" applyFont="1" applyBorder="1" applyAlignment="1">
      <alignment horizontal="center"/>
    </xf>
    <xf numFmtId="2" fontId="16" fillId="0" borderId="0" xfId="0" applyNumberFormat="1" applyFont="1" applyBorder="1" applyAlignment="1">
      <alignment horizontal="center"/>
    </xf>
    <xf numFmtId="1" fontId="16" fillId="0" borderId="0" xfId="0" applyNumberFormat="1" applyFont="1" applyBorder="1" applyAlignment="1">
      <alignment horizontal="center"/>
    </xf>
    <xf numFmtId="10" fontId="16" fillId="9" borderId="0" xfId="0" applyNumberFormat="1" applyFont="1" applyFill="1" applyBorder="1" applyAlignment="1">
      <alignment horizontal="center"/>
    </xf>
    <xf numFmtId="0" fontId="16" fillId="9" borderId="0" xfId="0" applyFont="1" applyFill="1" applyBorder="1" applyAlignment="1">
      <alignment horizontal="center"/>
    </xf>
    <xf numFmtId="2" fontId="16" fillId="9" borderId="0" xfId="0" applyNumberFormat="1" applyFont="1" applyFill="1" applyBorder="1" applyAlignment="1">
      <alignment horizontal="center"/>
    </xf>
    <xf numFmtId="1" fontId="16" fillId="9" borderId="0" xfId="0" applyNumberFormat="1" applyFont="1" applyFill="1" applyBorder="1" applyAlignment="1">
      <alignment horizontal="center"/>
    </xf>
    <xf numFmtId="0" fontId="13" fillId="8" borderId="11" xfId="0" applyFont="1" applyFill="1" applyBorder="1" applyAlignment="1">
      <alignment horizontal="center"/>
    </xf>
    <xf numFmtId="0" fontId="13" fillId="8" borderId="9" xfId="0" applyFont="1" applyFill="1" applyBorder="1" applyAlignment="1">
      <alignment horizontal="center"/>
    </xf>
    <xf numFmtId="58" fontId="17" fillId="0" borderId="0" xfId="0" applyNumberFormat="1" applyFont="1" applyBorder="1" applyAlignment="1">
      <alignment horizontal="center"/>
    </xf>
    <xf numFmtId="58" fontId="17" fillId="9" borderId="0" xfId="0" applyNumberFormat="1" applyFont="1" applyFill="1" applyBorder="1" applyAlignment="1">
      <alignment horizontal="center"/>
    </xf>
    <xf numFmtId="3" fontId="5" fillId="0" borderId="0" xfId="0" applyNumberFormat="1" applyFont="1" applyBorder="1" applyAlignment="1">
      <alignment horizontal="center"/>
    </xf>
    <xf numFmtId="10" fontId="3" fillId="0" borderId="0" xfId="0" applyNumberFormat="1" applyFont="1" applyBorder="1" applyAlignment="1">
      <alignment horizontal="center"/>
    </xf>
    <xf numFmtId="0" fontId="3" fillId="0" borderId="0" xfId="0" applyFont="1" applyBorder="1"/>
    <xf numFmtId="0" fontId="0" fillId="0" borderId="0" xfId="0" applyBorder="1"/>
    <xf numFmtId="2" fontId="0" fillId="0" borderId="0" xfId="0" applyNumberFormat="1"/>
    <xf numFmtId="10" fontId="18" fillId="10" borderId="4" xfId="0" applyNumberFormat="1" applyFont="1" applyFill="1" applyBorder="1" applyAlignment="1">
      <alignment horizontal="center"/>
    </xf>
    <xf numFmtId="10" fontId="2" fillId="5" borderId="5" xfId="0" applyNumberFormat="1" applyFont="1" applyFill="1" applyBorder="1" applyAlignment="1">
      <alignment horizontal="center"/>
    </xf>
    <xf numFmtId="176" fontId="12" fillId="5" borderId="5" xfId="0" applyNumberFormat="1" applyFont="1" applyFill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10" fontId="18" fillId="0" borderId="2" xfId="0" applyNumberFormat="1" applyFont="1" applyBorder="1" applyAlignment="1">
      <alignment horizontal="center"/>
    </xf>
    <xf numFmtId="10" fontId="2" fillId="0" borderId="2" xfId="0" applyNumberFormat="1" applyFont="1" applyBorder="1"/>
    <xf numFmtId="10" fontId="18" fillId="10" borderId="2" xfId="0" applyNumberFormat="1" applyFont="1" applyFill="1" applyBorder="1" applyAlignment="1">
      <alignment horizontal="center"/>
    </xf>
    <xf numFmtId="10" fontId="18" fillId="0" borderId="2" xfId="0" applyNumberFormat="1" applyFont="1" applyFill="1" applyBorder="1" applyAlignment="1">
      <alignment horizontal="center"/>
    </xf>
    <xf numFmtId="10" fontId="0" fillId="0" borderId="0" xfId="0" applyNumberFormat="1"/>
    <xf numFmtId="182" fontId="2" fillId="5" borderId="5" xfId="0" applyNumberFormat="1" applyFont="1" applyFill="1" applyBorder="1" applyAlignment="1">
      <alignment horizontal="center"/>
    </xf>
    <xf numFmtId="183" fontId="2" fillId="5" borderId="4" xfId="0" applyNumberFormat="1" applyFont="1" applyFill="1" applyBorder="1" applyAlignment="1">
      <alignment horizontal="center"/>
    </xf>
    <xf numFmtId="4" fontId="2" fillId="5" borderId="5" xfId="0" applyNumberFormat="1" applyFont="1" applyFill="1" applyBorder="1" applyAlignment="1">
      <alignment horizontal="center"/>
    </xf>
    <xf numFmtId="4" fontId="1" fillId="5" borderId="5" xfId="0" applyNumberFormat="1" applyFont="1" applyFill="1" applyBorder="1" applyAlignment="1">
      <alignment horizontal="center"/>
    </xf>
    <xf numFmtId="2" fontId="2" fillId="5" borderId="5" xfId="0" applyNumberFormat="1" applyFont="1" applyFill="1" applyBorder="1" applyAlignment="1">
      <alignment horizontal="center"/>
    </xf>
    <xf numFmtId="10" fontId="2" fillId="5" borderId="10" xfId="0" applyNumberFormat="1" applyFont="1" applyFill="1" applyBorder="1" applyAlignment="1">
      <alignment horizontal="center"/>
    </xf>
    <xf numFmtId="184" fontId="18" fillId="11" borderId="6" xfId="0" applyNumberFormat="1" applyFont="1" applyFill="1" applyBorder="1" applyAlignment="1">
      <alignment horizontal="center"/>
    </xf>
    <xf numFmtId="176" fontId="6" fillId="11" borderId="0" xfId="0" applyNumberFormat="1" applyFont="1" applyFill="1" applyBorder="1" applyAlignment="1">
      <alignment horizontal="center"/>
    </xf>
    <xf numFmtId="0" fontId="2" fillId="0" borderId="0" xfId="0" applyFont="1" applyBorder="1" applyAlignment="1">
      <alignment horizontal="center"/>
    </xf>
    <xf numFmtId="184" fontId="18" fillId="11" borderId="0" xfId="0" applyNumberFormat="1" applyFont="1" applyFill="1" applyBorder="1" applyAlignment="1">
      <alignment horizontal="center"/>
    </xf>
    <xf numFmtId="2" fontId="12" fillId="0" borderId="0" xfId="0" applyNumberFormat="1" applyFont="1" applyBorder="1" applyAlignment="1">
      <alignment horizontal="left"/>
    </xf>
    <xf numFmtId="0" fontId="2" fillId="0" borderId="0" xfId="0" applyFont="1" applyBorder="1" applyAlignment="1">
      <alignment horizontal="left"/>
    </xf>
    <xf numFmtId="185" fontId="3" fillId="0" borderId="0" xfId="0" applyNumberFormat="1" applyFont="1" applyBorder="1" applyAlignment="1">
      <alignment horizontal="center"/>
    </xf>
    <xf numFmtId="2" fontId="2" fillId="0" borderId="0" xfId="0" applyNumberFormat="1" applyFont="1"/>
    <xf numFmtId="1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  <xf numFmtId="0" fontId="3" fillId="0" borderId="0" xfId="0" applyFont="1" applyFill="1"/>
    <xf numFmtId="0" fontId="3" fillId="0" borderId="0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0" fillId="0" borderId="0" xfId="0" applyAlignment="1"/>
    <xf numFmtId="1" fontId="4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8" fillId="3" borderId="7" xfId="0" applyFont="1" applyFill="1" applyBorder="1" applyAlignment="1">
      <alignment horizontal="centerContinuous"/>
    </xf>
    <xf numFmtId="0" fontId="7" fillId="3" borderId="7" xfId="0" applyFont="1" applyFill="1" applyBorder="1" applyAlignment="1">
      <alignment horizontal="center"/>
    </xf>
    <xf numFmtId="4" fontId="2" fillId="0" borderId="7" xfId="0" applyNumberFormat="1" applyFont="1" applyBorder="1" applyAlignment="1">
      <alignment horizontal="center"/>
    </xf>
    <xf numFmtId="0" fontId="8" fillId="3" borderId="11" xfId="0" applyFont="1" applyFill="1" applyBorder="1" applyAlignment="1">
      <alignment horizontal="centerContinuous"/>
    </xf>
    <xf numFmtId="0" fontId="8" fillId="3" borderId="8" xfId="0" applyFont="1" applyFill="1" applyBorder="1" applyAlignment="1">
      <alignment horizontal="centerContinuous"/>
    </xf>
    <xf numFmtId="2" fontId="8" fillId="3" borderId="8" xfId="0" applyNumberFormat="1" applyFont="1" applyFill="1" applyBorder="1" applyAlignment="1">
      <alignment horizontal="centerContinuous"/>
    </xf>
    <xf numFmtId="0" fontId="13" fillId="12" borderId="7" xfId="0" applyFont="1" applyFill="1" applyBorder="1" applyAlignment="1">
      <alignment horizontal="center"/>
    </xf>
    <xf numFmtId="0" fontId="13" fillId="12" borderId="8" xfId="0" applyFont="1" applyFill="1" applyBorder="1"/>
    <xf numFmtId="0" fontId="7" fillId="3" borderId="8" xfId="0" applyFont="1" applyFill="1" applyBorder="1" applyAlignment="1">
      <alignment horizontal="centerContinuous"/>
    </xf>
    <xf numFmtId="0" fontId="9" fillId="13" borderId="7" xfId="0" applyFont="1" applyFill="1" applyBorder="1" applyAlignment="1">
      <alignment horizontal="center"/>
    </xf>
    <xf numFmtId="0" fontId="14" fillId="13" borderId="8" xfId="0" applyFont="1" applyFill="1" applyBorder="1" applyAlignment="1">
      <alignment horizontal="center"/>
    </xf>
    <xf numFmtId="2" fontId="14" fillId="13" borderId="8" xfId="0" applyNumberFormat="1" applyFont="1" applyFill="1" applyBorder="1" applyAlignment="1">
      <alignment horizontal="center"/>
    </xf>
    <xf numFmtId="0" fontId="13" fillId="12" borderId="3" xfId="0" applyFont="1" applyFill="1" applyBorder="1" applyAlignment="1">
      <alignment horizontal="center"/>
    </xf>
    <xf numFmtId="0" fontId="13" fillId="12" borderId="0" xfId="0" applyFont="1" applyFill="1" applyBorder="1"/>
    <xf numFmtId="0" fontId="9" fillId="13" borderId="4" xfId="0" applyFont="1" applyFill="1" applyBorder="1" applyAlignment="1">
      <alignment horizontal="center"/>
    </xf>
    <xf numFmtId="0" fontId="14" fillId="13" borderId="5" xfId="0" applyFont="1" applyFill="1" applyBorder="1" applyAlignment="1">
      <alignment horizontal="center"/>
    </xf>
    <xf numFmtId="2" fontId="14" fillId="13" borderId="5" xfId="0" applyNumberFormat="1" applyFont="1" applyFill="1" applyBorder="1" applyAlignment="1">
      <alignment horizontal="center"/>
    </xf>
    <xf numFmtId="0" fontId="13" fillId="12" borderId="0" xfId="0" applyFont="1" applyFill="1" applyBorder="1" applyAlignment="1">
      <alignment horizontal="center"/>
    </xf>
    <xf numFmtId="3" fontId="15" fillId="0" borderId="0" xfId="0" applyNumberFormat="1" applyFont="1" applyFill="1" applyBorder="1" applyAlignment="1">
      <alignment horizontal="center"/>
    </xf>
    <xf numFmtId="10" fontId="16" fillId="0" borderId="0" xfId="0" applyNumberFormat="1" applyFont="1" applyFill="1" applyBorder="1" applyAlignment="1">
      <alignment horizontal="center"/>
    </xf>
    <xf numFmtId="0" fontId="13" fillId="14" borderId="8" xfId="0" applyFont="1" applyFill="1" applyBorder="1" applyAlignment="1">
      <alignment horizontal="center"/>
    </xf>
    <xf numFmtId="0" fontId="13" fillId="12" borderId="8" xfId="0" applyFont="1" applyFill="1" applyBorder="1" applyAlignment="1">
      <alignment horizontal="center"/>
    </xf>
    <xf numFmtId="0" fontId="13" fillId="14" borderId="11" xfId="0" applyFont="1" applyFill="1" applyBorder="1" applyAlignment="1">
      <alignment horizontal="center"/>
    </xf>
    <xf numFmtId="0" fontId="13" fillId="14" borderId="0" xfId="0" applyFont="1" applyFill="1" applyBorder="1" applyAlignment="1">
      <alignment horizontal="center"/>
    </xf>
    <xf numFmtId="0" fontId="13" fillId="14" borderId="9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2" fontId="16" fillId="0" borderId="0" xfId="0" applyNumberFormat="1" applyFont="1" applyFill="1" applyBorder="1" applyAlignment="1">
      <alignment horizontal="center"/>
    </xf>
    <xf numFmtId="58" fontId="17" fillId="0" borderId="0" xfId="0" applyNumberFormat="1" applyFont="1" applyFill="1" applyBorder="1" applyAlignment="1"/>
    <xf numFmtId="58" fontId="17" fillId="9" borderId="0" xfId="0" applyNumberFormat="1" applyFont="1" applyFill="1" applyBorder="1" applyAlignment="1"/>
    <xf numFmtId="0" fontId="3" fillId="0" borderId="0" xfId="0" applyFont="1" applyBorder="1" applyAlignment="1"/>
    <xf numFmtId="3" fontId="5" fillId="0" borderId="0" xfId="0" applyNumberFormat="1" applyFont="1" applyFill="1" applyBorder="1" applyAlignment="1">
      <alignment horizontal="center"/>
    </xf>
    <xf numFmtId="10" fontId="3" fillId="0" borderId="0" xfId="0" applyNumberFormat="1" applyFont="1" applyFill="1" applyBorder="1" applyAlignment="1">
      <alignment horizontal="center"/>
    </xf>
    <xf numFmtId="2" fontId="3" fillId="0" borderId="0" xfId="0" applyNumberFormat="1" applyFont="1" applyFill="1" applyBorder="1" applyAlignment="1">
      <alignment horizontal="center"/>
    </xf>
    <xf numFmtId="58" fontId="19" fillId="0" borderId="0" xfId="0" applyNumberFormat="1" applyFont="1" applyFill="1" applyBorder="1" applyAlignment="1"/>
    <xf numFmtId="3" fontId="11" fillId="0" borderId="0" xfId="0" applyNumberFormat="1" applyFont="1" applyBorder="1" applyAlignment="1">
      <alignment horizontal="center"/>
    </xf>
    <xf numFmtId="4" fontId="2" fillId="5" borderId="4" xfId="0" applyNumberFormat="1" applyFont="1" applyFill="1" applyBorder="1" applyAlignment="1">
      <alignment horizontal="center"/>
    </xf>
    <xf numFmtId="1" fontId="1" fillId="0" borderId="0" xfId="0" applyNumberFormat="1" applyFont="1" applyAlignment="1">
      <alignment horizontal="center"/>
    </xf>
    <xf numFmtId="0" fontId="20" fillId="10" borderId="0" xfId="0" applyFont="1" applyFill="1" applyBorder="1" applyAlignment="1">
      <alignment horizontal="center"/>
    </xf>
    <xf numFmtId="179" fontId="20" fillId="10" borderId="0" xfId="0" applyNumberFormat="1" applyFont="1" applyFill="1" applyBorder="1" applyAlignment="1">
      <alignment horizontal="center"/>
    </xf>
    <xf numFmtId="1" fontId="0" fillId="0" borderId="0" xfId="0" applyNumberFormat="1"/>
    <xf numFmtId="3" fontId="0" fillId="0" borderId="0" xfId="0" applyNumberFormat="1"/>
    <xf numFmtId="58" fontId="0" fillId="0" borderId="0" xfId="0" applyNumberFormat="1"/>
    <xf numFmtId="1" fontId="2" fillId="0" borderId="0" xfId="0" applyNumberFormat="1" applyFont="1"/>
    <xf numFmtId="1" fontId="2" fillId="0" borderId="0" xfId="0" applyNumberFormat="1" applyFont="1" applyFill="1" applyBorder="1"/>
    <xf numFmtId="1" fontId="2" fillId="0" borderId="0" xfId="0" applyNumberFormat="1" applyFont="1" applyAlignment="1">
      <alignment horizontal="center"/>
    </xf>
    <xf numFmtId="0" fontId="21" fillId="3" borderId="7" xfId="0" applyFont="1" applyFill="1" applyBorder="1" applyAlignment="1">
      <alignment horizontal="center"/>
    </xf>
    <xf numFmtId="0" fontId="22" fillId="10" borderId="12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0" fontId="21" fillId="15" borderId="12" xfId="0" applyFont="1" applyFill="1" applyBorder="1" applyAlignment="1">
      <alignment horizontal="center"/>
    </xf>
    <xf numFmtId="1" fontId="22" fillId="10" borderId="11" xfId="0" applyNumberFormat="1" applyFont="1" applyFill="1" applyBorder="1" applyAlignment="1">
      <alignment horizontal="center"/>
    </xf>
    <xf numFmtId="0" fontId="21" fillId="3" borderId="3" xfId="0" applyFont="1" applyFill="1" applyBorder="1" applyAlignment="1">
      <alignment horizontal="center"/>
    </xf>
    <xf numFmtId="0" fontId="22" fillId="10" borderId="14" xfId="0" applyFont="1" applyFill="1" applyBorder="1" applyAlignment="1">
      <alignment horizontal="center"/>
    </xf>
    <xf numFmtId="0" fontId="21" fillId="15" borderId="14" xfId="0" applyFont="1" applyFill="1" applyBorder="1" applyAlignment="1">
      <alignment horizontal="center"/>
    </xf>
    <xf numFmtId="1" fontId="22" fillId="10" borderId="9" xfId="0" applyNumberFormat="1" applyFont="1" applyFill="1" applyBorder="1" applyAlignment="1">
      <alignment horizontal="center"/>
    </xf>
    <xf numFmtId="0" fontId="21" fillId="3" borderId="4" xfId="0" applyFont="1" applyFill="1" applyBorder="1" applyAlignment="1">
      <alignment horizontal="center"/>
    </xf>
    <xf numFmtId="0" fontId="22" fillId="10" borderId="13" xfId="0" applyFont="1" applyFill="1" applyBorder="1" applyAlignment="1">
      <alignment horizontal="center"/>
    </xf>
    <xf numFmtId="0" fontId="21" fillId="15" borderId="13" xfId="0" applyFont="1" applyFill="1" applyBorder="1" applyAlignment="1">
      <alignment horizontal="center"/>
    </xf>
    <xf numFmtId="1" fontId="22" fillId="10" borderId="10" xfId="0" applyNumberFormat="1" applyFont="1" applyFill="1" applyBorder="1" applyAlignment="1">
      <alignment horizontal="center"/>
    </xf>
    <xf numFmtId="58" fontId="23" fillId="5" borderId="0" xfId="0" applyNumberFormat="1" applyFont="1" applyFill="1" applyAlignment="1">
      <alignment horizontal="center"/>
    </xf>
    <xf numFmtId="0" fontId="0" fillId="5" borderId="0" xfId="0" applyFill="1"/>
    <xf numFmtId="1" fontId="2" fillId="5" borderId="0" xfId="0" applyNumberFormat="1" applyFont="1" applyFill="1"/>
    <xf numFmtId="1" fontId="2" fillId="5" borderId="0" xfId="0" applyNumberFormat="1" applyFont="1" applyFill="1" applyBorder="1"/>
    <xf numFmtId="0" fontId="0" fillId="5" borderId="0" xfId="0" applyFill="1" applyAlignment="1">
      <alignment horizontal="center"/>
    </xf>
    <xf numFmtId="1" fontId="2" fillId="5" borderId="0" xfId="0" applyNumberFormat="1" applyFont="1" applyFill="1" applyAlignment="1">
      <alignment horizontal="center"/>
    </xf>
    <xf numFmtId="58" fontId="23" fillId="0" borderId="0" xfId="0" applyNumberFormat="1" applyFont="1" applyFill="1" applyBorder="1" applyAlignment="1">
      <alignment horizontal="center"/>
    </xf>
    <xf numFmtId="1" fontId="2" fillId="0" borderId="0" xfId="0" applyNumberFormat="1" applyFont="1" applyFill="1" applyBorder="1" applyAlignment="1">
      <alignment horizontal="center"/>
    </xf>
    <xf numFmtId="10" fontId="2" fillId="5" borderId="0" xfId="0" applyNumberFormat="1" applyFont="1" applyFill="1" applyAlignment="1">
      <alignment horizontal="center"/>
    </xf>
    <xf numFmtId="58" fontId="23" fillId="0" borderId="0" xfId="0" applyNumberFormat="1" applyFont="1" applyFill="1" applyAlignment="1">
      <alignment horizontal="center"/>
    </xf>
    <xf numFmtId="10" fontId="2" fillId="0" borderId="0" xfId="0" applyNumberFormat="1" applyFont="1" applyAlignment="1">
      <alignment horizontal="center"/>
    </xf>
    <xf numFmtId="1" fontId="0" fillId="0" borderId="0" xfId="0" applyNumberFormat="1" applyFont="1" applyAlignment="1">
      <alignment horizontal="center"/>
    </xf>
    <xf numFmtId="1" fontId="0" fillId="0" borderId="0" xfId="0" applyNumberFormat="1" applyFont="1" applyFill="1" applyBorder="1" applyAlignment="1">
      <alignment horizontal="center"/>
    </xf>
    <xf numFmtId="0" fontId="24" fillId="0" borderId="0" xfId="0" applyFont="1"/>
    <xf numFmtId="0" fontId="25" fillId="16" borderId="1" xfId="0" applyFont="1" applyFill="1" applyBorder="1" applyAlignment="1">
      <alignment horizontal="centerContinuous"/>
    </xf>
    <xf numFmtId="0" fontId="25" fillId="16" borderId="2" xfId="0" applyFont="1" applyFill="1" applyBorder="1" applyAlignment="1">
      <alignment horizontal="centerContinuous"/>
    </xf>
    <xf numFmtId="0" fontId="25" fillId="16" borderId="6" xfId="0" applyFont="1" applyFill="1" applyBorder="1" applyAlignment="1">
      <alignment horizontal="centerContinuous"/>
    </xf>
    <xf numFmtId="0" fontId="25" fillId="8" borderId="1" xfId="0" applyFont="1" applyFill="1" applyBorder="1" applyAlignment="1">
      <alignment horizontal="centerContinuous"/>
    </xf>
    <xf numFmtId="0" fontId="25" fillId="8" borderId="2" xfId="0" applyFont="1" applyFill="1" applyBorder="1" applyAlignment="1">
      <alignment horizontal="centerContinuous"/>
    </xf>
    <xf numFmtId="2" fontId="26" fillId="16" borderId="7" xfId="0" applyNumberFormat="1" applyFont="1" applyFill="1" applyBorder="1" applyAlignment="1">
      <alignment horizontal="center"/>
    </xf>
    <xf numFmtId="2" fontId="26" fillId="16" borderId="8" xfId="0" applyNumberFormat="1" applyFont="1" applyFill="1" applyBorder="1" applyAlignment="1">
      <alignment horizontal="center"/>
    </xf>
    <xf numFmtId="0" fontId="26" fillId="16" borderId="8" xfId="0" applyFont="1" applyFill="1" applyBorder="1" applyAlignment="1">
      <alignment horizontal="center"/>
    </xf>
    <xf numFmtId="0" fontId="26" fillId="16" borderId="11" xfId="0" applyFont="1" applyFill="1" applyBorder="1" applyAlignment="1">
      <alignment horizontal="center"/>
    </xf>
    <xf numFmtId="10" fontId="27" fillId="0" borderId="0" xfId="0" applyNumberFormat="1" applyFont="1" applyAlignment="1">
      <alignment horizontal="center"/>
    </xf>
    <xf numFmtId="2" fontId="26" fillId="8" borderId="7" xfId="0" applyNumberFormat="1" applyFont="1" applyFill="1" applyBorder="1" applyAlignment="1">
      <alignment horizontal="center"/>
    </xf>
    <xf numFmtId="2" fontId="26" fillId="16" borderId="4" xfId="0" applyNumberFormat="1" applyFont="1" applyFill="1" applyBorder="1" applyAlignment="1">
      <alignment horizontal="center"/>
    </xf>
    <xf numFmtId="2" fontId="26" fillId="16" borderId="5" xfId="0" applyNumberFormat="1" applyFont="1" applyFill="1" applyBorder="1" applyAlignment="1">
      <alignment horizontal="center"/>
    </xf>
    <xf numFmtId="0" fontId="26" fillId="16" borderId="5" xfId="0" applyFont="1" applyFill="1" applyBorder="1" applyAlignment="1">
      <alignment horizontal="center"/>
    </xf>
    <xf numFmtId="0" fontId="26" fillId="16" borderId="10" xfId="0" applyFont="1" applyFill="1" applyBorder="1" applyAlignment="1">
      <alignment horizontal="center"/>
    </xf>
    <xf numFmtId="2" fontId="26" fillId="8" borderId="4" xfId="0" applyNumberFormat="1" applyFont="1" applyFill="1" applyBorder="1" applyAlignment="1">
      <alignment horizontal="center"/>
    </xf>
    <xf numFmtId="10" fontId="24" fillId="10" borderId="3" xfId="0" applyNumberFormat="1" applyFont="1" applyFill="1" applyBorder="1" applyAlignment="1">
      <alignment horizontal="center"/>
    </xf>
    <xf numFmtId="58" fontId="24" fillId="0" borderId="0" xfId="0" applyNumberFormat="1" applyFont="1" applyBorder="1" applyAlignment="1">
      <alignment horizontal="center"/>
    </xf>
    <xf numFmtId="186" fontId="24" fillId="0" borderId="0" xfId="0" applyNumberFormat="1" applyFont="1" applyBorder="1" applyAlignment="1">
      <alignment horizontal="center"/>
    </xf>
    <xf numFmtId="1" fontId="24" fillId="10" borderId="9" xfId="0" applyNumberFormat="1" applyFont="1" applyFill="1" applyBorder="1" applyAlignment="1">
      <alignment horizontal="center"/>
    </xf>
    <xf numFmtId="1" fontId="28" fillId="0" borderId="0" xfId="0" applyNumberFormat="1" applyFont="1" applyAlignment="1">
      <alignment horizontal="center"/>
    </xf>
    <xf numFmtId="10" fontId="24" fillId="10" borderId="7" xfId="0" applyNumberFormat="1" applyFont="1" applyFill="1" applyBorder="1" applyAlignment="1">
      <alignment horizontal="center"/>
    </xf>
    <xf numFmtId="58" fontId="24" fillId="0" borderId="8" xfId="0" applyNumberFormat="1" applyFont="1" applyBorder="1" applyAlignment="1">
      <alignment horizontal="center"/>
    </xf>
    <xf numFmtId="58" fontId="24" fillId="17" borderId="0" xfId="0" applyNumberFormat="1" applyFont="1" applyFill="1" applyBorder="1" applyAlignment="1">
      <alignment horizontal="center"/>
    </xf>
    <xf numFmtId="186" fontId="24" fillId="17" borderId="0" xfId="0" applyNumberFormat="1" applyFont="1" applyFill="1" applyBorder="1" applyAlignment="1">
      <alignment horizontal="center"/>
    </xf>
    <xf numFmtId="10" fontId="24" fillId="17" borderId="3" xfId="0" applyNumberFormat="1" applyFont="1" applyFill="1" applyBorder="1" applyAlignment="1">
      <alignment horizontal="center"/>
    </xf>
    <xf numFmtId="1" fontId="24" fillId="17" borderId="9" xfId="0" applyNumberFormat="1" applyFont="1" applyFill="1" applyBorder="1" applyAlignment="1">
      <alignment horizontal="center"/>
    </xf>
    <xf numFmtId="10" fontId="24" fillId="0" borderId="3" xfId="0" applyNumberFormat="1" applyFont="1" applyBorder="1" applyAlignment="1">
      <alignment horizontal="center"/>
    </xf>
    <xf numFmtId="1" fontId="24" fillId="0" borderId="9" xfId="0" applyNumberFormat="1" applyFont="1" applyBorder="1" applyAlignment="1">
      <alignment horizontal="center"/>
    </xf>
    <xf numFmtId="10" fontId="24" fillId="17" borderId="4" xfId="0" applyNumberFormat="1" applyFont="1" applyFill="1" applyBorder="1" applyAlignment="1">
      <alignment horizontal="center"/>
    </xf>
    <xf numFmtId="58" fontId="24" fillId="17" borderId="5" xfId="0" applyNumberFormat="1" applyFont="1" applyFill="1" applyBorder="1" applyAlignment="1">
      <alignment horizontal="center"/>
    </xf>
    <xf numFmtId="186" fontId="24" fillId="17" borderId="5" xfId="0" applyNumberFormat="1" applyFont="1" applyFill="1" applyBorder="1" applyAlignment="1">
      <alignment horizontal="center"/>
    </xf>
    <xf numFmtId="1" fontId="24" fillId="17" borderId="10" xfId="0" applyNumberFormat="1" applyFont="1" applyFill="1" applyBorder="1" applyAlignment="1">
      <alignment horizontal="center"/>
    </xf>
    <xf numFmtId="0" fontId="25" fillId="16" borderId="1" xfId="0" applyFont="1" applyFill="1" applyBorder="1" applyAlignment="1">
      <alignment horizontal="center"/>
    </xf>
    <xf numFmtId="0" fontId="25" fillId="16" borderId="2" xfId="0" applyFont="1" applyFill="1" applyBorder="1" applyAlignment="1">
      <alignment horizontal="center"/>
    </xf>
    <xf numFmtId="1" fontId="25" fillId="16" borderId="6" xfId="0" applyNumberFormat="1" applyFont="1" applyFill="1" applyBorder="1"/>
    <xf numFmtId="0" fontId="25" fillId="0" borderId="0" xfId="0" applyFont="1" applyBorder="1"/>
    <xf numFmtId="0" fontId="25" fillId="8" borderId="1" xfId="0" applyFont="1" applyFill="1" applyBorder="1" applyAlignment="1">
      <alignment horizontal="center"/>
    </xf>
    <xf numFmtId="10" fontId="25" fillId="16" borderId="0" xfId="0" applyNumberFormat="1" applyFont="1" applyFill="1" applyBorder="1" applyAlignment="1">
      <alignment horizontal="center"/>
    </xf>
    <xf numFmtId="0" fontId="24" fillId="0" borderId="0" xfId="0" applyFont="1" applyBorder="1" applyAlignment="1">
      <alignment horizontal="center"/>
    </xf>
    <xf numFmtId="0" fontId="24" fillId="0" borderId="0" xfId="0" applyFont="1" applyBorder="1"/>
    <xf numFmtId="10" fontId="25" fillId="8" borderId="0" xfId="0" applyNumberFormat="1" applyFont="1" applyFill="1" applyBorder="1" applyAlignment="1">
      <alignment horizontal="center"/>
    </xf>
    <xf numFmtId="0" fontId="25" fillId="16" borderId="0" xfId="0" applyFont="1" applyFill="1" applyBorder="1" applyAlignment="1">
      <alignment horizontal="center"/>
    </xf>
    <xf numFmtId="0" fontId="28" fillId="0" borderId="0" xfId="0" applyFont="1" applyFill="1" applyBorder="1" applyAlignment="1">
      <alignment horizontal="center"/>
    </xf>
    <xf numFmtId="0" fontId="25" fillId="8" borderId="0" xfId="0" applyFont="1" applyFill="1" applyBorder="1" applyAlignment="1">
      <alignment horizontal="center"/>
    </xf>
    <xf numFmtId="187" fontId="25" fillId="8" borderId="0" xfId="0" applyNumberFormat="1" applyFont="1" applyFill="1" applyBorder="1" applyAlignment="1">
      <alignment horizontal="center"/>
    </xf>
    <xf numFmtId="181" fontId="25" fillId="16" borderId="0" xfId="0" applyNumberFormat="1" applyFont="1" applyFill="1" applyBorder="1" applyAlignment="1">
      <alignment horizontal="center"/>
    </xf>
    <xf numFmtId="181" fontId="25" fillId="8" borderId="0" xfId="0" applyNumberFormat="1" applyFont="1" applyFill="1" applyBorder="1" applyAlignment="1">
      <alignment horizontal="center"/>
    </xf>
    <xf numFmtId="0" fontId="24" fillId="16" borderId="0" xfId="0" applyFont="1" applyFill="1" applyBorder="1"/>
    <xf numFmtId="0" fontId="25" fillId="8" borderId="0" xfId="0" applyFont="1" applyFill="1" applyBorder="1"/>
    <xf numFmtId="0" fontId="25" fillId="8" borderId="6" xfId="0" applyFont="1" applyFill="1" applyBorder="1" applyAlignment="1">
      <alignment horizontal="centerContinuous"/>
    </xf>
    <xf numFmtId="0" fontId="26" fillId="8" borderId="8" xfId="0" applyFont="1" applyFill="1" applyBorder="1" applyAlignment="1">
      <alignment horizontal="center"/>
    </xf>
    <xf numFmtId="0" fontId="26" fillId="8" borderId="11" xfId="0" applyFont="1" applyFill="1" applyBorder="1" applyAlignment="1">
      <alignment horizontal="center"/>
    </xf>
    <xf numFmtId="0" fontId="26" fillId="8" borderId="5" xfId="0" applyFont="1" applyFill="1" applyBorder="1" applyAlignment="1">
      <alignment horizontal="center"/>
    </xf>
    <xf numFmtId="0" fontId="26" fillId="8" borderId="10" xfId="0" applyFont="1" applyFill="1" applyBorder="1" applyAlignment="1">
      <alignment horizontal="center"/>
    </xf>
    <xf numFmtId="186" fontId="24" fillId="0" borderId="8" xfId="0" applyNumberFormat="1" applyFont="1" applyBorder="1" applyAlignment="1">
      <alignment horizontal="center"/>
    </xf>
    <xf numFmtId="1" fontId="24" fillId="10" borderId="11" xfId="0" applyNumberFormat="1" applyFont="1" applyFill="1" applyBorder="1" applyAlignment="1">
      <alignment horizontal="center"/>
    </xf>
    <xf numFmtId="0" fontId="29" fillId="18" borderId="0" xfId="0" applyFont="1" applyFill="1" applyBorder="1"/>
    <xf numFmtId="0" fontId="24" fillId="18" borderId="0" xfId="0" applyFont="1" applyFill="1"/>
    <xf numFmtId="0" fontId="24" fillId="18" borderId="0" xfId="0" applyFont="1" applyFill="1" applyBorder="1"/>
    <xf numFmtId="0" fontId="24" fillId="10" borderId="0" xfId="0" applyFont="1" applyFill="1"/>
    <xf numFmtId="0" fontId="25" fillId="8" borderId="2" xfId="0" applyFont="1" applyFill="1" applyBorder="1" applyAlignment="1">
      <alignment horizontal="center"/>
    </xf>
    <xf numFmtId="1" fontId="25" fillId="8" borderId="2" xfId="0" applyNumberFormat="1" applyFont="1" applyFill="1" applyBorder="1"/>
    <xf numFmtId="9" fontId="24" fillId="10" borderId="6" xfId="6" applyFont="1" applyFill="1" applyBorder="1"/>
    <xf numFmtId="0" fontId="30" fillId="0" borderId="5" xfId="0" applyFont="1" applyBorder="1" applyAlignment="1">
      <alignment horizontal="center"/>
    </xf>
    <xf numFmtId="0" fontId="30" fillId="0" borderId="0" xfId="0" applyFont="1" applyFill="1" applyBorder="1" applyAlignment="1">
      <alignment horizontal="center"/>
    </xf>
    <xf numFmtId="186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186" fontId="31" fillId="0" borderId="0" xfId="50" applyNumberFormat="1" applyFont="1" applyFill="1" applyBorder="1" applyAlignment="1" applyProtection="1">
      <alignment horizontal="center"/>
    </xf>
    <xf numFmtId="0" fontId="32" fillId="0" borderId="5" xfId="0" applyFont="1" applyFill="1" applyBorder="1" applyAlignment="1">
      <alignment horizontal="left"/>
    </xf>
    <xf numFmtId="0" fontId="7" fillId="3" borderId="0" xfId="0" applyFont="1" applyFill="1" applyAlignment="1">
      <alignment horizontal="center"/>
    </xf>
    <xf numFmtId="0" fontId="33" fillId="19" borderId="0" xfId="49" applyNumberFormat="1" applyFont="1" applyFill="1" applyBorder="1" applyAlignment="1" applyProtection="1"/>
    <xf numFmtId="0" fontId="33" fillId="3" borderId="0" xfId="49" applyNumberFormat="1" applyFont="1" applyFill="1" applyBorder="1" applyAlignment="1" applyProtection="1">
      <alignment horizontal="center"/>
    </xf>
    <xf numFmtId="22" fontId="31" fillId="0" borderId="0" xfId="50" applyNumberFormat="1" applyFont="1" applyFill="1" applyBorder="1" applyAlignment="1" applyProtection="1"/>
    <xf numFmtId="0" fontId="0" fillId="10" borderId="0" xfId="0" applyFill="1"/>
    <xf numFmtId="0" fontId="6" fillId="10" borderId="0" xfId="0" applyFont="1" applyFill="1"/>
    <xf numFmtId="0" fontId="0" fillId="0" borderId="5" xfId="0" applyBorder="1"/>
    <xf numFmtId="0" fontId="0" fillId="0" borderId="0" xfId="0" applyFill="1" applyBorder="1"/>
    <xf numFmtId="0" fontId="0" fillId="10" borderId="0" xfId="0" applyFill="1" applyAlignment="1">
      <alignment horizontal="center"/>
    </xf>
  </cellXfs>
  <cellStyles count="51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  <cellStyle name="blp_column_header" xfId="49"/>
    <cellStyle name="blp_datetime" xfId="50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00FFFFCC"/>
      <color rgb="0099FFCC"/>
      <color rgb="000033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'daily net cumulative returns'!$B$2</c:f>
              <c:strCache>
                <c:ptCount val="1"/>
                <c:pt idx="0">
                  <c:v>Total Return (P)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'daily net cumulative returns'!$A$3:$A$2001</c:f>
              <c:numCache>
                <c:formatCode>m/d/yyyy\ h:mm</c:formatCode>
                <c:ptCount val="1999"/>
                <c:pt idx="0" c:formatCode="m/d/yyyy\ h:mm">
                  <c:v>40057</c:v>
                </c:pt>
                <c:pt idx="1" c:formatCode="m/d/yyyy\ h:mm">
                  <c:v>40058</c:v>
                </c:pt>
                <c:pt idx="2" c:formatCode="m/d/yyyy\ h:mm">
                  <c:v>40059</c:v>
                </c:pt>
                <c:pt idx="3" c:formatCode="m/d/yyyy\ h:mm">
                  <c:v>40060</c:v>
                </c:pt>
                <c:pt idx="4" c:formatCode="m/d/yyyy\ h:mm">
                  <c:v>40063</c:v>
                </c:pt>
                <c:pt idx="5" c:formatCode="m/d/yyyy\ h:mm">
                  <c:v>40064</c:v>
                </c:pt>
                <c:pt idx="6" c:formatCode="m/d/yyyy\ h:mm">
                  <c:v>40065</c:v>
                </c:pt>
                <c:pt idx="7" c:formatCode="m/d/yyyy\ h:mm">
                  <c:v>40066</c:v>
                </c:pt>
                <c:pt idx="8" c:formatCode="m/d/yyyy\ h:mm">
                  <c:v>40067</c:v>
                </c:pt>
                <c:pt idx="9" c:formatCode="m/d/yyyy\ h:mm">
                  <c:v>40070</c:v>
                </c:pt>
                <c:pt idx="10" c:formatCode="m/d/yyyy\ h:mm">
                  <c:v>40071</c:v>
                </c:pt>
                <c:pt idx="11" c:formatCode="m/d/yyyy\ h:mm">
                  <c:v>40072</c:v>
                </c:pt>
                <c:pt idx="12" c:formatCode="m/d/yyyy\ h:mm">
                  <c:v>40073</c:v>
                </c:pt>
                <c:pt idx="13" c:formatCode="m/d/yyyy\ h:mm">
                  <c:v>40074</c:v>
                </c:pt>
                <c:pt idx="14" c:formatCode="m/d/yyyy\ h:mm">
                  <c:v>40077</c:v>
                </c:pt>
                <c:pt idx="15" c:formatCode="m/d/yyyy\ h:mm">
                  <c:v>40078</c:v>
                </c:pt>
                <c:pt idx="16" c:formatCode="m/d/yyyy\ h:mm">
                  <c:v>40079</c:v>
                </c:pt>
                <c:pt idx="17" c:formatCode="m/d/yyyy\ h:mm">
                  <c:v>40080</c:v>
                </c:pt>
                <c:pt idx="18" c:formatCode="m/d/yyyy\ h:mm">
                  <c:v>40081</c:v>
                </c:pt>
                <c:pt idx="19" c:formatCode="m/d/yyyy\ h:mm">
                  <c:v>40084</c:v>
                </c:pt>
                <c:pt idx="20" c:formatCode="m/d/yyyy\ h:mm">
                  <c:v>40085</c:v>
                </c:pt>
                <c:pt idx="21" c:formatCode="m/d/yyyy\ h:mm">
                  <c:v>40086</c:v>
                </c:pt>
                <c:pt idx="22" c:formatCode="m/d/yyyy\ h:mm">
                  <c:v>40087</c:v>
                </c:pt>
                <c:pt idx="23" c:formatCode="m/d/yyyy\ h:mm">
                  <c:v>40088</c:v>
                </c:pt>
                <c:pt idx="24" c:formatCode="m/d/yyyy\ h:mm">
                  <c:v>40091</c:v>
                </c:pt>
                <c:pt idx="25" c:formatCode="m/d/yyyy\ h:mm">
                  <c:v>40092</c:v>
                </c:pt>
                <c:pt idx="26" c:formatCode="m/d/yyyy\ h:mm">
                  <c:v>40093</c:v>
                </c:pt>
                <c:pt idx="27" c:formatCode="m/d/yyyy\ h:mm">
                  <c:v>40094</c:v>
                </c:pt>
                <c:pt idx="28" c:formatCode="m/d/yyyy\ h:mm">
                  <c:v>40095</c:v>
                </c:pt>
                <c:pt idx="29" c:formatCode="m/d/yyyy\ h:mm">
                  <c:v>40098</c:v>
                </c:pt>
                <c:pt idx="30" c:formatCode="m/d/yyyy\ h:mm">
                  <c:v>40099</c:v>
                </c:pt>
                <c:pt idx="31" c:formatCode="m/d/yyyy\ h:mm">
                  <c:v>40100</c:v>
                </c:pt>
                <c:pt idx="32" c:formatCode="m/d/yyyy\ h:mm">
                  <c:v>40101</c:v>
                </c:pt>
                <c:pt idx="33" c:formatCode="m/d/yyyy\ h:mm">
                  <c:v>40102</c:v>
                </c:pt>
                <c:pt idx="34" c:formatCode="m/d/yyyy\ h:mm">
                  <c:v>40105</c:v>
                </c:pt>
                <c:pt idx="35" c:formatCode="m/d/yyyy\ h:mm">
                  <c:v>40106</c:v>
                </c:pt>
                <c:pt idx="36" c:formatCode="m/d/yyyy\ h:mm">
                  <c:v>40107</c:v>
                </c:pt>
                <c:pt idx="37" c:formatCode="m/d/yyyy\ h:mm">
                  <c:v>40108</c:v>
                </c:pt>
                <c:pt idx="38" c:formatCode="m/d/yyyy\ h:mm">
                  <c:v>40109</c:v>
                </c:pt>
                <c:pt idx="39" c:formatCode="m/d/yyyy\ h:mm">
                  <c:v>40112</c:v>
                </c:pt>
                <c:pt idx="40" c:formatCode="m/d/yyyy\ h:mm">
                  <c:v>40113</c:v>
                </c:pt>
                <c:pt idx="41" c:formatCode="m/d/yyyy\ h:mm">
                  <c:v>40114</c:v>
                </c:pt>
                <c:pt idx="42" c:formatCode="m/d/yyyy\ h:mm">
                  <c:v>40115</c:v>
                </c:pt>
                <c:pt idx="43" c:formatCode="m/d/yyyy\ h:mm">
                  <c:v>40116</c:v>
                </c:pt>
                <c:pt idx="44" c:formatCode="m/d/yyyy\ h:mm">
                  <c:v>40119</c:v>
                </c:pt>
                <c:pt idx="45" c:formatCode="m/d/yyyy\ h:mm">
                  <c:v>40120</c:v>
                </c:pt>
                <c:pt idx="46" c:formatCode="m/d/yyyy\ h:mm">
                  <c:v>40121</c:v>
                </c:pt>
                <c:pt idx="47" c:formatCode="m/d/yyyy\ h:mm">
                  <c:v>40122</c:v>
                </c:pt>
                <c:pt idx="48" c:formatCode="m/d/yyyy\ h:mm">
                  <c:v>40123</c:v>
                </c:pt>
                <c:pt idx="49" c:formatCode="m/d/yyyy\ h:mm">
                  <c:v>40126</c:v>
                </c:pt>
                <c:pt idx="50" c:formatCode="m/d/yyyy\ h:mm">
                  <c:v>40127</c:v>
                </c:pt>
                <c:pt idx="51" c:formatCode="m/d/yyyy\ h:mm">
                  <c:v>40128</c:v>
                </c:pt>
                <c:pt idx="52" c:formatCode="m/d/yyyy\ h:mm">
                  <c:v>40129</c:v>
                </c:pt>
                <c:pt idx="53" c:formatCode="m/d/yyyy\ h:mm">
                  <c:v>40130</c:v>
                </c:pt>
                <c:pt idx="54" c:formatCode="m/d/yyyy\ h:mm">
                  <c:v>40133</c:v>
                </c:pt>
                <c:pt idx="55" c:formatCode="m/d/yyyy\ h:mm">
                  <c:v>40134</c:v>
                </c:pt>
                <c:pt idx="56" c:formatCode="m/d/yyyy\ h:mm">
                  <c:v>40135</c:v>
                </c:pt>
                <c:pt idx="57" c:formatCode="m/d/yyyy\ h:mm">
                  <c:v>40136</c:v>
                </c:pt>
                <c:pt idx="58" c:formatCode="m/d/yyyy\ h:mm">
                  <c:v>40137</c:v>
                </c:pt>
                <c:pt idx="59" c:formatCode="m/d/yyyy\ h:mm">
                  <c:v>40140</c:v>
                </c:pt>
                <c:pt idx="60" c:formatCode="m/d/yyyy\ h:mm">
                  <c:v>40141</c:v>
                </c:pt>
                <c:pt idx="61" c:formatCode="m/d/yyyy\ h:mm">
                  <c:v>40142</c:v>
                </c:pt>
                <c:pt idx="62" c:formatCode="m/d/yyyy\ h:mm">
                  <c:v>40143</c:v>
                </c:pt>
                <c:pt idx="63" c:formatCode="m/d/yyyy\ h:mm">
                  <c:v>40144</c:v>
                </c:pt>
                <c:pt idx="64" c:formatCode="m/d/yyyy\ h:mm">
                  <c:v>40147</c:v>
                </c:pt>
                <c:pt idx="65" c:formatCode="m/d/yyyy\ h:mm">
                  <c:v>40148</c:v>
                </c:pt>
                <c:pt idx="66" c:formatCode="m/d/yyyy\ h:mm">
                  <c:v>40149</c:v>
                </c:pt>
                <c:pt idx="67" c:formatCode="m/d/yyyy\ h:mm">
                  <c:v>40150</c:v>
                </c:pt>
                <c:pt idx="68" c:formatCode="m/d/yyyy\ h:mm">
                  <c:v>40151</c:v>
                </c:pt>
                <c:pt idx="69" c:formatCode="m/d/yyyy\ h:mm">
                  <c:v>40154</c:v>
                </c:pt>
                <c:pt idx="70" c:formatCode="m/d/yyyy\ h:mm">
                  <c:v>40155</c:v>
                </c:pt>
                <c:pt idx="71" c:formatCode="m/d/yyyy\ h:mm">
                  <c:v>40156</c:v>
                </c:pt>
                <c:pt idx="72" c:formatCode="m/d/yyyy\ h:mm">
                  <c:v>40157</c:v>
                </c:pt>
                <c:pt idx="73" c:formatCode="m/d/yyyy\ h:mm">
                  <c:v>40158</c:v>
                </c:pt>
                <c:pt idx="74" c:formatCode="m/d/yyyy\ h:mm">
                  <c:v>40161</c:v>
                </c:pt>
                <c:pt idx="75" c:formatCode="m/d/yyyy\ h:mm">
                  <c:v>40162</c:v>
                </c:pt>
                <c:pt idx="76" c:formatCode="m/d/yyyy\ h:mm">
                  <c:v>40163</c:v>
                </c:pt>
                <c:pt idx="77" c:formatCode="m/d/yyyy\ h:mm">
                  <c:v>40164</c:v>
                </c:pt>
                <c:pt idx="78" c:formatCode="m/d/yyyy\ h:mm">
                  <c:v>40165</c:v>
                </c:pt>
                <c:pt idx="79" c:formatCode="m/d/yyyy\ h:mm">
                  <c:v>40168</c:v>
                </c:pt>
                <c:pt idx="80" c:formatCode="m/d/yyyy\ h:mm">
                  <c:v>40169</c:v>
                </c:pt>
                <c:pt idx="81" c:formatCode="m/d/yyyy\ h:mm">
                  <c:v>40170</c:v>
                </c:pt>
                <c:pt idx="82" c:formatCode="m/d/yyyy\ h:mm">
                  <c:v>40171</c:v>
                </c:pt>
                <c:pt idx="83" c:formatCode="m/d/yyyy\ h:mm">
                  <c:v>40172</c:v>
                </c:pt>
                <c:pt idx="84" c:formatCode="m/d/yyyy\ h:mm">
                  <c:v>40175</c:v>
                </c:pt>
                <c:pt idx="85" c:formatCode="m/d/yyyy\ h:mm">
                  <c:v>40176</c:v>
                </c:pt>
                <c:pt idx="86" c:formatCode="m/d/yyyy\ h:mm">
                  <c:v>40177</c:v>
                </c:pt>
                <c:pt idx="87" c:formatCode="m/d/yyyy\ h:mm">
                  <c:v>40178</c:v>
                </c:pt>
                <c:pt idx="88" c:formatCode="m/d/yyyy\ h:mm">
                  <c:v>40179</c:v>
                </c:pt>
                <c:pt idx="89" c:formatCode="m/d/yyyy\ h:mm">
                  <c:v>40182</c:v>
                </c:pt>
                <c:pt idx="90" c:formatCode="m/d/yyyy\ h:mm">
                  <c:v>40183</c:v>
                </c:pt>
                <c:pt idx="91" c:formatCode="m/d/yyyy\ h:mm">
                  <c:v>40184</c:v>
                </c:pt>
                <c:pt idx="92" c:formatCode="m/d/yyyy\ h:mm">
                  <c:v>40185</c:v>
                </c:pt>
                <c:pt idx="93" c:formatCode="m/d/yyyy\ h:mm">
                  <c:v>40186</c:v>
                </c:pt>
                <c:pt idx="94" c:formatCode="m/d/yyyy\ h:mm">
                  <c:v>40189</c:v>
                </c:pt>
                <c:pt idx="95" c:formatCode="m/d/yyyy\ h:mm">
                  <c:v>40190</c:v>
                </c:pt>
                <c:pt idx="96" c:formatCode="m/d/yyyy\ h:mm">
                  <c:v>40191</c:v>
                </c:pt>
                <c:pt idx="97" c:formatCode="m/d/yyyy\ h:mm">
                  <c:v>40192</c:v>
                </c:pt>
                <c:pt idx="98" c:formatCode="m/d/yyyy\ h:mm">
                  <c:v>40193</c:v>
                </c:pt>
                <c:pt idx="99" c:formatCode="m/d/yyyy\ h:mm">
                  <c:v>40196</c:v>
                </c:pt>
                <c:pt idx="100" c:formatCode="m/d/yyyy\ h:mm">
                  <c:v>40197</c:v>
                </c:pt>
                <c:pt idx="101" c:formatCode="m/d/yyyy\ h:mm">
                  <c:v>40198</c:v>
                </c:pt>
                <c:pt idx="102" c:formatCode="m/d/yyyy\ h:mm">
                  <c:v>40199</c:v>
                </c:pt>
                <c:pt idx="103" c:formatCode="m/d/yyyy\ h:mm">
                  <c:v>40200</c:v>
                </c:pt>
                <c:pt idx="104" c:formatCode="m/d/yyyy\ h:mm">
                  <c:v>40203</c:v>
                </c:pt>
                <c:pt idx="105" c:formatCode="m/d/yyyy\ h:mm">
                  <c:v>40204</c:v>
                </c:pt>
                <c:pt idx="106" c:formatCode="m/d/yyyy\ h:mm">
                  <c:v>40205</c:v>
                </c:pt>
                <c:pt idx="107" c:formatCode="m/d/yyyy\ h:mm">
                  <c:v>40206</c:v>
                </c:pt>
                <c:pt idx="108" c:formatCode="m/d/yyyy\ h:mm">
                  <c:v>40207</c:v>
                </c:pt>
                <c:pt idx="109" c:formatCode="m/d/yyyy\ h:mm">
                  <c:v>40210</c:v>
                </c:pt>
                <c:pt idx="110" c:formatCode="m/d/yyyy\ h:mm">
                  <c:v>40211</c:v>
                </c:pt>
                <c:pt idx="111" c:formatCode="m/d/yyyy\ h:mm">
                  <c:v>40212</c:v>
                </c:pt>
                <c:pt idx="112" c:formatCode="m/d/yyyy\ h:mm">
                  <c:v>40213</c:v>
                </c:pt>
                <c:pt idx="113" c:formatCode="m/d/yyyy\ h:mm">
                  <c:v>40214</c:v>
                </c:pt>
                <c:pt idx="114" c:formatCode="m/d/yyyy\ h:mm">
                  <c:v>40217</c:v>
                </c:pt>
                <c:pt idx="115" c:formatCode="m/d/yyyy\ h:mm">
                  <c:v>40218</c:v>
                </c:pt>
                <c:pt idx="116" c:formatCode="m/d/yyyy\ h:mm">
                  <c:v>40219</c:v>
                </c:pt>
                <c:pt idx="117" c:formatCode="m/d/yyyy\ h:mm">
                  <c:v>40220</c:v>
                </c:pt>
                <c:pt idx="118" c:formatCode="m/d/yyyy\ h:mm">
                  <c:v>40221</c:v>
                </c:pt>
                <c:pt idx="119" c:formatCode="m/d/yyyy\ h:mm">
                  <c:v>40224</c:v>
                </c:pt>
                <c:pt idx="120" c:formatCode="m/d/yyyy\ h:mm">
                  <c:v>40225</c:v>
                </c:pt>
                <c:pt idx="121" c:formatCode="m/d/yyyy\ h:mm">
                  <c:v>40226</c:v>
                </c:pt>
                <c:pt idx="122" c:formatCode="m/d/yyyy\ h:mm">
                  <c:v>40227</c:v>
                </c:pt>
                <c:pt idx="123" c:formatCode="m/d/yyyy\ h:mm">
                  <c:v>40228</c:v>
                </c:pt>
                <c:pt idx="124" c:formatCode="m/d/yyyy\ h:mm">
                  <c:v>40231</c:v>
                </c:pt>
                <c:pt idx="125" c:formatCode="m/d/yyyy\ h:mm">
                  <c:v>40232</c:v>
                </c:pt>
                <c:pt idx="126" c:formatCode="m/d/yyyy\ h:mm">
                  <c:v>40233</c:v>
                </c:pt>
                <c:pt idx="127" c:formatCode="m/d/yyyy\ h:mm">
                  <c:v>40234</c:v>
                </c:pt>
                <c:pt idx="128" c:formatCode="m/d/yyyy\ h:mm">
                  <c:v>40235</c:v>
                </c:pt>
                <c:pt idx="129" c:formatCode="m/d/yyyy\ h:mm">
                  <c:v>40238</c:v>
                </c:pt>
                <c:pt idx="130" c:formatCode="m/d/yyyy\ h:mm">
                  <c:v>40239</c:v>
                </c:pt>
                <c:pt idx="131" c:formatCode="m/d/yyyy\ h:mm">
                  <c:v>40240</c:v>
                </c:pt>
                <c:pt idx="132" c:formatCode="m/d/yyyy\ h:mm">
                  <c:v>40241</c:v>
                </c:pt>
                <c:pt idx="133" c:formatCode="m/d/yyyy\ h:mm">
                  <c:v>40242</c:v>
                </c:pt>
                <c:pt idx="134" c:formatCode="m/d/yyyy\ h:mm">
                  <c:v>40245</c:v>
                </c:pt>
                <c:pt idx="135" c:formatCode="m/d/yyyy\ h:mm">
                  <c:v>40246</c:v>
                </c:pt>
                <c:pt idx="136" c:formatCode="m/d/yyyy\ h:mm">
                  <c:v>40247</c:v>
                </c:pt>
                <c:pt idx="137" c:formatCode="m/d/yyyy\ h:mm">
                  <c:v>40248</c:v>
                </c:pt>
                <c:pt idx="138" c:formatCode="m/d/yyyy\ h:mm">
                  <c:v>40249</c:v>
                </c:pt>
                <c:pt idx="139" c:formatCode="m/d/yyyy\ h:mm">
                  <c:v>40252</c:v>
                </c:pt>
                <c:pt idx="140" c:formatCode="m/d/yyyy\ h:mm">
                  <c:v>40253</c:v>
                </c:pt>
                <c:pt idx="141" c:formatCode="m/d/yyyy\ h:mm">
                  <c:v>40254</c:v>
                </c:pt>
                <c:pt idx="142" c:formatCode="m/d/yyyy\ h:mm">
                  <c:v>40255</c:v>
                </c:pt>
                <c:pt idx="143" c:formatCode="m/d/yyyy\ h:mm">
                  <c:v>40256</c:v>
                </c:pt>
                <c:pt idx="144" c:formatCode="m/d/yyyy\ h:mm">
                  <c:v>40259</c:v>
                </c:pt>
                <c:pt idx="145" c:formatCode="m/d/yyyy\ h:mm">
                  <c:v>40260</c:v>
                </c:pt>
                <c:pt idx="146" c:formatCode="m/d/yyyy\ h:mm">
                  <c:v>40261</c:v>
                </c:pt>
                <c:pt idx="147" c:formatCode="m/d/yyyy\ h:mm">
                  <c:v>40262</c:v>
                </c:pt>
                <c:pt idx="148" c:formatCode="m/d/yyyy\ h:mm">
                  <c:v>40263</c:v>
                </c:pt>
                <c:pt idx="149" c:formatCode="m/d/yyyy\ h:mm">
                  <c:v>40266</c:v>
                </c:pt>
                <c:pt idx="150" c:formatCode="m/d/yyyy\ h:mm">
                  <c:v>40267</c:v>
                </c:pt>
                <c:pt idx="151" c:formatCode="m/d/yyyy\ h:mm">
                  <c:v>40268</c:v>
                </c:pt>
                <c:pt idx="152" c:formatCode="m/d/yyyy\ h:mm">
                  <c:v>40269</c:v>
                </c:pt>
                <c:pt idx="153" c:formatCode="m/d/yyyy\ h:mm">
                  <c:v>40270</c:v>
                </c:pt>
                <c:pt idx="154" c:formatCode="m/d/yyyy\ h:mm">
                  <c:v>40273</c:v>
                </c:pt>
                <c:pt idx="155" c:formatCode="m/d/yyyy\ h:mm">
                  <c:v>40274</c:v>
                </c:pt>
                <c:pt idx="156" c:formatCode="m/d/yyyy\ h:mm">
                  <c:v>40275</c:v>
                </c:pt>
                <c:pt idx="157" c:formatCode="m/d/yyyy\ h:mm">
                  <c:v>40276</c:v>
                </c:pt>
                <c:pt idx="158" c:formatCode="m/d/yyyy\ h:mm">
                  <c:v>40277</c:v>
                </c:pt>
                <c:pt idx="159" c:formatCode="m/d/yyyy\ h:mm">
                  <c:v>40280</c:v>
                </c:pt>
                <c:pt idx="160" c:formatCode="m/d/yyyy\ h:mm">
                  <c:v>40281</c:v>
                </c:pt>
                <c:pt idx="161" c:formatCode="m/d/yyyy\ h:mm">
                  <c:v>40282</c:v>
                </c:pt>
                <c:pt idx="162" c:formatCode="m/d/yyyy\ h:mm">
                  <c:v>40283</c:v>
                </c:pt>
                <c:pt idx="163" c:formatCode="m/d/yyyy\ h:mm">
                  <c:v>40284</c:v>
                </c:pt>
                <c:pt idx="164" c:formatCode="m/d/yyyy\ h:mm">
                  <c:v>40287</c:v>
                </c:pt>
                <c:pt idx="165" c:formatCode="m/d/yyyy\ h:mm">
                  <c:v>40288</c:v>
                </c:pt>
                <c:pt idx="166" c:formatCode="m/d/yyyy\ h:mm">
                  <c:v>40289</c:v>
                </c:pt>
                <c:pt idx="167" c:formatCode="m/d/yyyy\ h:mm">
                  <c:v>40290</c:v>
                </c:pt>
                <c:pt idx="168" c:formatCode="m/d/yyyy\ h:mm">
                  <c:v>40291</c:v>
                </c:pt>
                <c:pt idx="169" c:formatCode="m/d/yyyy\ h:mm">
                  <c:v>40294</c:v>
                </c:pt>
                <c:pt idx="170" c:formatCode="m/d/yyyy\ h:mm">
                  <c:v>40295</c:v>
                </c:pt>
                <c:pt idx="171" c:formatCode="m/d/yyyy\ h:mm">
                  <c:v>40296</c:v>
                </c:pt>
                <c:pt idx="172" c:formatCode="m/d/yyyy\ h:mm">
                  <c:v>40297</c:v>
                </c:pt>
                <c:pt idx="173" c:formatCode="m/d/yyyy\ h:mm">
                  <c:v>40298</c:v>
                </c:pt>
                <c:pt idx="174" c:formatCode="m/d/yyyy\ h:mm">
                  <c:v>40301</c:v>
                </c:pt>
                <c:pt idx="175" c:formatCode="m/d/yyyy\ h:mm">
                  <c:v>40302</c:v>
                </c:pt>
                <c:pt idx="176" c:formatCode="m/d/yyyy\ h:mm">
                  <c:v>40303</c:v>
                </c:pt>
                <c:pt idx="177" c:formatCode="m/d/yyyy\ h:mm">
                  <c:v>40304</c:v>
                </c:pt>
                <c:pt idx="178" c:formatCode="m/d/yyyy\ h:mm">
                  <c:v>40305</c:v>
                </c:pt>
                <c:pt idx="179" c:formatCode="m/d/yyyy\ h:mm">
                  <c:v>40308</c:v>
                </c:pt>
                <c:pt idx="180" c:formatCode="m/d/yyyy\ h:mm">
                  <c:v>40309</c:v>
                </c:pt>
                <c:pt idx="181" c:formatCode="m/d/yyyy\ h:mm">
                  <c:v>40310</c:v>
                </c:pt>
                <c:pt idx="182" c:formatCode="m/d/yyyy\ h:mm">
                  <c:v>40311</c:v>
                </c:pt>
                <c:pt idx="183" c:formatCode="m/d/yyyy\ h:mm">
                  <c:v>40312</c:v>
                </c:pt>
                <c:pt idx="184" c:formatCode="m/d/yyyy\ h:mm">
                  <c:v>40315</c:v>
                </c:pt>
                <c:pt idx="185" c:formatCode="m/d/yyyy\ h:mm">
                  <c:v>40316</c:v>
                </c:pt>
                <c:pt idx="186" c:formatCode="m/d/yyyy\ h:mm">
                  <c:v>40317</c:v>
                </c:pt>
                <c:pt idx="187" c:formatCode="m/d/yyyy\ h:mm">
                  <c:v>40318</c:v>
                </c:pt>
                <c:pt idx="188" c:formatCode="m/d/yyyy\ h:mm">
                  <c:v>40319</c:v>
                </c:pt>
                <c:pt idx="189" c:formatCode="m/d/yyyy\ h:mm">
                  <c:v>40322</c:v>
                </c:pt>
                <c:pt idx="190" c:formatCode="m/d/yyyy\ h:mm">
                  <c:v>40323</c:v>
                </c:pt>
                <c:pt idx="191" c:formatCode="m/d/yyyy\ h:mm">
                  <c:v>40324</c:v>
                </c:pt>
                <c:pt idx="192" c:formatCode="m/d/yyyy\ h:mm">
                  <c:v>40325</c:v>
                </c:pt>
                <c:pt idx="193" c:formatCode="m/d/yyyy\ h:mm">
                  <c:v>40326</c:v>
                </c:pt>
                <c:pt idx="194" c:formatCode="m/d/yyyy\ h:mm">
                  <c:v>40329</c:v>
                </c:pt>
                <c:pt idx="195" c:formatCode="m/d/yyyy\ h:mm">
                  <c:v>40330</c:v>
                </c:pt>
                <c:pt idx="196" c:formatCode="m/d/yyyy\ h:mm">
                  <c:v>40331</c:v>
                </c:pt>
                <c:pt idx="197" c:formatCode="m/d/yyyy\ h:mm">
                  <c:v>40332</c:v>
                </c:pt>
                <c:pt idx="198" c:formatCode="m/d/yyyy\ h:mm">
                  <c:v>40333</c:v>
                </c:pt>
                <c:pt idx="199" c:formatCode="m/d/yyyy\ h:mm">
                  <c:v>40336</c:v>
                </c:pt>
                <c:pt idx="200" c:formatCode="m/d/yyyy\ h:mm">
                  <c:v>40337</c:v>
                </c:pt>
                <c:pt idx="201" c:formatCode="m/d/yyyy\ h:mm">
                  <c:v>40338</c:v>
                </c:pt>
                <c:pt idx="202" c:formatCode="m/d/yyyy\ h:mm">
                  <c:v>40339</c:v>
                </c:pt>
                <c:pt idx="203" c:formatCode="m/d/yyyy\ h:mm">
                  <c:v>40340</c:v>
                </c:pt>
                <c:pt idx="204" c:formatCode="m/d/yyyy\ h:mm">
                  <c:v>40343</c:v>
                </c:pt>
                <c:pt idx="205" c:formatCode="m/d/yyyy\ h:mm">
                  <c:v>40344</c:v>
                </c:pt>
                <c:pt idx="206" c:formatCode="m/d/yyyy\ h:mm">
                  <c:v>40345</c:v>
                </c:pt>
                <c:pt idx="207" c:formatCode="m/d/yyyy\ h:mm">
                  <c:v>40346</c:v>
                </c:pt>
                <c:pt idx="208" c:formatCode="m/d/yyyy\ h:mm">
                  <c:v>40347</c:v>
                </c:pt>
                <c:pt idx="209" c:formatCode="m/d/yyyy\ h:mm">
                  <c:v>40350</c:v>
                </c:pt>
                <c:pt idx="210" c:formatCode="m/d/yyyy\ h:mm">
                  <c:v>40351</c:v>
                </c:pt>
                <c:pt idx="211" c:formatCode="m/d/yyyy\ h:mm">
                  <c:v>40352</c:v>
                </c:pt>
                <c:pt idx="212" c:formatCode="m/d/yyyy\ h:mm">
                  <c:v>40353</c:v>
                </c:pt>
                <c:pt idx="213" c:formatCode="m/d/yyyy\ h:mm">
                  <c:v>40354</c:v>
                </c:pt>
                <c:pt idx="214" c:formatCode="m/d/yyyy\ h:mm">
                  <c:v>40357</c:v>
                </c:pt>
                <c:pt idx="215" c:formatCode="m/d/yyyy\ h:mm">
                  <c:v>40358</c:v>
                </c:pt>
                <c:pt idx="216" c:formatCode="m/d/yyyy\ h:mm">
                  <c:v>40359</c:v>
                </c:pt>
                <c:pt idx="217" c:formatCode="m/d/yyyy\ h:mm">
                  <c:v>40360</c:v>
                </c:pt>
                <c:pt idx="218" c:formatCode="m/d/yyyy\ h:mm">
                  <c:v>40361</c:v>
                </c:pt>
                <c:pt idx="219" c:formatCode="m/d/yyyy\ h:mm">
                  <c:v>40364</c:v>
                </c:pt>
                <c:pt idx="220" c:formatCode="m/d/yyyy\ h:mm">
                  <c:v>40365</c:v>
                </c:pt>
                <c:pt idx="221" c:formatCode="m/d/yyyy\ h:mm">
                  <c:v>40366</c:v>
                </c:pt>
                <c:pt idx="222" c:formatCode="m/d/yyyy\ h:mm">
                  <c:v>40367</c:v>
                </c:pt>
                <c:pt idx="223" c:formatCode="m/d/yyyy\ h:mm">
                  <c:v>40368</c:v>
                </c:pt>
                <c:pt idx="224" c:formatCode="m/d/yyyy\ h:mm">
                  <c:v>40371</c:v>
                </c:pt>
                <c:pt idx="225" c:formatCode="m/d/yyyy\ h:mm">
                  <c:v>40372</c:v>
                </c:pt>
                <c:pt idx="226" c:formatCode="m/d/yyyy\ h:mm">
                  <c:v>40373</c:v>
                </c:pt>
                <c:pt idx="227" c:formatCode="m/d/yyyy\ h:mm">
                  <c:v>40374</c:v>
                </c:pt>
                <c:pt idx="228" c:formatCode="m/d/yyyy\ h:mm">
                  <c:v>40375</c:v>
                </c:pt>
                <c:pt idx="229" c:formatCode="m/d/yyyy\ h:mm">
                  <c:v>40378</c:v>
                </c:pt>
                <c:pt idx="230" c:formatCode="m/d/yyyy\ h:mm">
                  <c:v>40379</c:v>
                </c:pt>
                <c:pt idx="231" c:formatCode="m/d/yyyy\ h:mm">
                  <c:v>40380</c:v>
                </c:pt>
                <c:pt idx="232" c:formatCode="m/d/yyyy\ h:mm">
                  <c:v>40381</c:v>
                </c:pt>
                <c:pt idx="233" c:formatCode="m/d/yyyy\ h:mm">
                  <c:v>40382</c:v>
                </c:pt>
                <c:pt idx="234" c:formatCode="m/d/yyyy\ h:mm">
                  <c:v>40385</c:v>
                </c:pt>
                <c:pt idx="235" c:formatCode="m/d/yyyy\ h:mm">
                  <c:v>40386</c:v>
                </c:pt>
                <c:pt idx="236" c:formatCode="m/d/yyyy\ h:mm">
                  <c:v>40387</c:v>
                </c:pt>
                <c:pt idx="237" c:formatCode="m/d/yyyy\ h:mm">
                  <c:v>40388</c:v>
                </c:pt>
                <c:pt idx="238" c:formatCode="m/d/yyyy\ h:mm">
                  <c:v>40389</c:v>
                </c:pt>
                <c:pt idx="239" c:formatCode="m/d/yyyy\ h:mm">
                  <c:v>40392</c:v>
                </c:pt>
                <c:pt idx="240" c:formatCode="m/d/yyyy\ h:mm">
                  <c:v>40393</c:v>
                </c:pt>
                <c:pt idx="241" c:formatCode="m/d/yyyy\ h:mm">
                  <c:v>40394</c:v>
                </c:pt>
                <c:pt idx="242" c:formatCode="m/d/yyyy\ h:mm">
                  <c:v>40395</c:v>
                </c:pt>
                <c:pt idx="243" c:formatCode="m/d/yyyy\ h:mm">
                  <c:v>40396</c:v>
                </c:pt>
                <c:pt idx="244" c:formatCode="m/d/yyyy\ h:mm">
                  <c:v>40399</c:v>
                </c:pt>
                <c:pt idx="245" c:formatCode="m/d/yyyy\ h:mm">
                  <c:v>40400</c:v>
                </c:pt>
                <c:pt idx="246" c:formatCode="m/d/yyyy\ h:mm">
                  <c:v>40401</c:v>
                </c:pt>
                <c:pt idx="247" c:formatCode="m/d/yyyy\ h:mm">
                  <c:v>40402</c:v>
                </c:pt>
                <c:pt idx="248" c:formatCode="m/d/yyyy\ h:mm">
                  <c:v>40403</c:v>
                </c:pt>
                <c:pt idx="249" c:formatCode="m/d/yyyy\ h:mm">
                  <c:v>40406</c:v>
                </c:pt>
                <c:pt idx="250" c:formatCode="m/d/yyyy\ h:mm">
                  <c:v>40407</c:v>
                </c:pt>
                <c:pt idx="251" c:formatCode="m/d/yyyy\ h:mm">
                  <c:v>40408</c:v>
                </c:pt>
                <c:pt idx="252" c:formatCode="m/d/yyyy\ h:mm">
                  <c:v>40409</c:v>
                </c:pt>
                <c:pt idx="253" c:formatCode="m/d/yyyy\ h:mm">
                  <c:v>40410</c:v>
                </c:pt>
                <c:pt idx="254" c:formatCode="m/d/yyyy\ h:mm">
                  <c:v>40413</c:v>
                </c:pt>
                <c:pt idx="255" c:formatCode="m/d/yyyy\ h:mm">
                  <c:v>40414</c:v>
                </c:pt>
                <c:pt idx="256" c:formatCode="m/d/yyyy\ h:mm">
                  <c:v>40415</c:v>
                </c:pt>
                <c:pt idx="257" c:formatCode="m/d/yyyy\ h:mm">
                  <c:v>40416</c:v>
                </c:pt>
                <c:pt idx="258" c:formatCode="m/d/yyyy\ h:mm">
                  <c:v>40417</c:v>
                </c:pt>
                <c:pt idx="259" c:formatCode="m/d/yyyy\ h:mm">
                  <c:v>40420</c:v>
                </c:pt>
                <c:pt idx="260" c:formatCode="m/d/yyyy\ h:mm">
                  <c:v>40421</c:v>
                </c:pt>
                <c:pt idx="261" c:formatCode="m/d/yyyy\ h:mm">
                  <c:v>40422</c:v>
                </c:pt>
                <c:pt idx="262" c:formatCode="m/d/yyyy\ h:mm">
                  <c:v>40423</c:v>
                </c:pt>
                <c:pt idx="263" c:formatCode="m/d/yyyy\ h:mm">
                  <c:v>40424</c:v>
                </c:pt>
                <c:pt idx="264" c:formatCode="m/d/yyyy\ h:mm">
                  <c:v>40427</c:v>
                </c:pt>
                <c:pt idx="265" c:formatCode="m/d/yyyy\ h:mm">
                  <c:v>40428</c:v>
                </c:pt>
                <c:pt idx="266" c:formatCode="m/d/yyyy\ h:mm">
                  <c:v>40429</c:v>
                </c:pt>
                <c:pt idx="267" c:formatCode="m/d/yyyy\ h:mm">
                  <c:v>40430</c:v>
                </c:pt>
                <c:pt idx="268" c:formatCode="m/d/yyyy\ h:mm">
                  <c:v>40431</c:v>
                </c:pt>
                <c:pt idx="269" c:formatCode="m/d/yyyy\ h:mm">
                  <c:v>40434</c:v>
                </c:pt>
                <c:pt idx="270" c:formatCode="m/d/yyyy\ h:mm">
                  <c:v>40435</c:v>
                </c:pt>
                <c:pt idx="271" c:formatCode="m/d/yyyy\ h:mm">
                  <c:v>40436</c:v>
                </c:pt>
                <c:pt idx="272" c:formatCode="m/d/yyyy\ h:mm">
                  <c:v>40437</c:v>
                </c:pt>
                <c:pt idx="273" c:formatCode="m/d/yyyy\ h:mm">
                  <c:v>40438</c:v>
                </c:pt>
                <c:pt idx="274" c:formatCode="m/d/yyyy\ h:mm">
                  <c:v>40441</c:v>
                </c:pt>
                <c:pt idx="275" c:formatCode="m/d/yyyy\ h:mm">
                  <c:v>40442</c:v>
                </c:pt>
                <c:pt idx="276" c:formatCode="m/d/yyyy\ h:mm">
                  <c:v>40443</c:v>
                </c:pt>
                <c:pt idx="277" c:formatCode="m/d/yyyy\ h:mm">
                  <c:v>40444</c:v>
                </c:pt>
                <c:pt idx="278" c:formatCode="m/d/yyyy\ h:mm">
                  <c:v>40445</c:v>
                </c:pt>
                <c:pt idx="279" c:formatCode="m/d/yyyy\ h:mm">
                  <c:v>40448</c:v>
                </c:pt>
                <c:pt idx="280" c:formatCode="m/d/yyyy\ h:mm">
                  <c:v>40449</c:v>
                </c:pt>
                <c:pt idx="281" c:formatCode="m/d/yyyy\ h:mm">
                  <c:v>40450</c:v>
                </c:pt>
                <c:pt idx="282" c:formatCode="m/d/yyyy\ h:mm">
                  <c:v>40451</c:v>
                </c:pt>
                <c:pt idx="283" c:formatCode="m/d/yyyy\ h:mm">
                  <c:v>40452</c:v>
                </c:pt>
                <c:pt idx="284" c:formatCode="m/d/yyyy\ h:mm">
                  <c:v>40455</c:v>
                </c:pt>
                <c:pt idx="285" c:formatCode="m/d/yyyy\ h:mm">
                  <c:v>40456</c:v>
                </c:pt>
                <c:pt idx="286" c:formatCode="m/d/yyyy\ h:mm">
                  <c:v>40457</c:v>
                </c:pt>
                <c:pt idx="287" c:formatCode="m/d/yyyy\ h:mm">
                  <c:v>40458</c:v>
                </c:pt>
                <c:pt idx="288" c:formatCode="m/d/yyyy\ h:mm">
                  <c:v>40459</c:v>
                </c:pt>
                <c:pt idx="289" c:formatCode="m/d/yyyy\ h:mm">
                  <c:v>40462</c:v>
                </c:pt>
                <c:pt idx="290" c:formatCode="m/d/yyyy\ h:mm">
                  <c:v>40463</c:v>
                </c:pt>
                <c:pt idx="291" c:formatCode="m/d/yyyy\ h:mm">
                  <c:v>40464</c:v>
                </c:pt>
                <c:pt idx="292" c:formatCode="m/d/yyyy\ h:mm">
                  <c:v>40465</c:v>
                </c:pt>
                <c:pt idx="293" c:formatCode="m/d/yyyy\ h:mm">
                  <c:v>40466</c:v>
                </c:pt>
                <c:pt idx="294" c:formatCode="m/d/yyyy\ h:mm">
                  <c:v>40469</c:v>
                </c:pt>
                <c:pt idx="295" c:formatCode="m/d/yyyy\ h:mm">
                  <c:v>40470</c:v>
                </c:pt>
                <c:pt idx="296" c:formatCode="m/d/yyyy\ h:mm">
                  <c:v>40471</c:v>
                </c:pt>
                <c:pt idx="297" c:formatCode="m/d/yyyy\ h:mm">
                  <c:v>40472</c:v>
                </c:pt>
                <c:pt idx="298" c:formatCode="m/d/yyyy\ h:mm">
                  <c:v>40473</c:v>
                </c:pt>
                <c:pt idx="299" c:formatCode="m/d/yyyy\ h:mm">
                  <c:v>40476</c:v>
                </c:pt>
                <c:pt idx="300" c:formatCode="m/d/yyyy\ h:mm">
                  <c:v>40477</c:v>
                </c:pt>
                <c:pt idx="301" c:formatCode="m/d/yyyy\ h:mm">
                  <c:v>40478</c:v>
                </c:pt>
                <c:pt idx="302" c:formatCode="m/d/yyyy\ h:mm">
                  <c:v>40479</c:v>
                </c:pt>
                <c:pt idx="303" c:formatCode="m/d/yyyy\ h:mm">
                  <c:v>40480</c:v>
                </c:pt>
                <c:pt idx="304" c:formatCode="m/d/yyyy\ h:mm">
                  <c:v>40483</c:v>
                </c:pt>
                <c:pt idx="305" c:formatCode="m/d/yyyy\ h:mm">
                  <c:v>40484</c:v>
                </c:pt>
                <c:pt idx="306" c:formatCode="m/d/yyyy\ h:mm">
                  <c:v>40485</c:v>
                </c:pt>
                <c:pt idx="307" c:formatCode="m/d/yyyy\ h:mm">
                  <c:v>40486</c:v>
                </c:pt>
                <c:pt idx="308" c:formatCode="m/d/yyyy\ h:mm">
                  <c:v>40487</c:v>
                </c:pt>
                <c:pt idx="309" c:formatCode="m/d/yyyy\ h:mm">
                  <c:v>40490</c:v>
                </c:pt>
                <c:pt idx="310" c:formatCode="m/d/yyyy\ h:mm">
                  <c:v>40491</c:v>
                </c:pt>
                <c:pt idx="311" c:formatCode="m/d/yyyy\ h:mm">
                  <c:v>40492</c:v>
                </c:pt>
                <c:pt idx="312" c:formatCode="m/d/yyyy\ h:mm">
                  <c:v>40493</c:v>
                </c:pt>
                <c:pt idx="313" c:formatCode="m/d/yyyy\ h:mm">
                  <c:v>40494</c:v>
                </c:pt>
                <c:pt idx="314" c:formatCode="m/d/yyyy\ h:mm">
                  <c:v>40497</c:v>
                </c:pt>
                <c:pt idx="315" c:formatCode="m/d/yyyy\ h:mm">
                  <c:v>40498</c:v>
                </c:pt>
                <c:pt idx="316" c:formatCode="m/d/yyyy\ h:mm">
                  <c:v>40499</c:v>
                </c:pt>
                <c:pt idx="317" c:formatCode="m/d/yyyy\ h:mm">
                  <c:v>40500</c:v>
                </c:pt>
                <c:pt idx="318" c:formatCode="m/d/yyyy\ h:mm">
                  <c:v>40501</c:v>
                </c:pt>
                <c:pt idx="319" c:formatCode="m/d/yyyy\ h:mm">
                  <c:v>40504</c:v>
                </c:pt>
                <c:pt idx="320" c:formatCode="m/d/yyyy\ h:mm">
                  <c:v>40505</c:v>
                </c:pt>
                <c:pt idx="321" c:formatCode="m/d/yyyy\ h:mm">
                  <c:v>40506</c:v>
                </c:pt>
                <c:pt idx="322" c:formatCode="m/d/yyyy\ h:mm">
                  <c:v>40507</c:v>
                </c:pt>
                <c:pt idx="323" c:formatCode="m/d/yyyy\ h:mm">
                  <c:v>40508</c:v>
                </c:pt>
                <c:pt idx="324" c:formatCode="m/d/yyyy\ h:mm">
                  <c:v>40511</c:v>
                </c:pt>
                <c:pt idx="325" c:formatCode="m/d/yyyy\ h:mm">
                  <c:v>40512</c:v>
                </c:pt>
                <c:pt idx="326" c:formatCode="m/d/yyyy\ h:mm">
                  <c:v>40513</c:v>
                </c:pt>
                <c:pt idx="327" c:formatCode="m/d/yyyy\ h:mm">
                  <c:v>40514</c:v>
                </c:pt>
                <c:pt idx="328" c:formatCode="m/d/yyyy\ h:mm">
                  <c:v>40515</c:v>
                </c:pt>
                <c:pt idx="329" c:formatCode="m/d/yyyy\ h:mm">
                  <c:v>40518</c:v>
                </c:pt>
                <c:pt idx="330" c:formatCode="m/d/yyyy\ h:mm">
                  <c:v>40519</c:v>
                </c:pt>
                <c:pt idx="331" c:formatCode="m/d/yyyy\ h:mm">
                  <c:v>40520</c:v>
                </c:pt>
                <c:pt idx="332" c:formatCode="m/d/yyyy\ h:mm">
                  <c:v>40521</c:v>
                </c:pt>
                <c:pt idx="333" c:formatCode="m/d/yyyy\ h:mm">
                  <c:v>40522</c:v>
                </c:pt>
                <c:pt idx="334" c:formatCode="m/d/yyyy\ h:mm">
                  <c:v>40525</c:v>
                </c:pt>
                <c:pt idx="335" c:formatCode="m/d/yyyy\ h:mm">
                  <c:v>40526</c:v>
                </c:pt>
                <c:pt idx="336" c:formatCode="m/d/yyyy\ h:mm">
                  <c:v>40527</c:v>
                </c:pt>
                <c:pt idx="337" c:formatCode="m/d/yyyy\ h:mm">
                  <c:v>40528</c:v>
                </c:pt>
                <c:pt idx="338" c:formatCode="m/d/yyyy\ h:mm">
                  <c:v>40529</c:v>
                </c:pt>
                <c:pt idx="339" c:formatCode="m/d/yyyy\ h:mm">
                  <c:v>40532</c:v>
                </c:pt>
                <c:pt idx="340" c:formatCode="m/d/yyyy\ h:mm">
                  <c:v>40533</c:v>
                </c:pt>
                <c:pt idx="341" c:formatCode="m/d/yyyy\ h:mm">
                  <c:v>40534</c:v>
                </c:pt>
                <c:pt idx="342" c:formatCode="m/d/yyyy\ h:mm">
                  <c:v>40535</c:v>
                </c:pt>
                <c:pt idx="343" c:formatCode="m/d/yyyy\ h:mm">
                  <c:v>40536</c:v>
                </c:pt>
                <c:pt idx="344" c:formatCode="m/d/yyyy\ h:mm">
                  <c:v>40539</c:v>
                </c:pt>
                <c:pt idx="345" c:formatCode="m/d/yyyy\ h:mm">
                  <c:v>40540</c:v>
                </c:pt>
                <c:pt idx="346" c:formatCode="m/d/yyyy\ h:mm">
                  <c:v>40541</c:v>
                </c:pt>
                <c:pt idx="347" c:formatCode="m/d/yyyy\ h:mm">
                  <c:v>40542</c:v>
                </c:pt>
                <c:pt idx="348" c:formatCode="m/d/yyyy\ h:mm">
                  <c:v>40543</c:v>
                </c:pt>
                <c:pt idx="349" c:formatCode="m/d/yyyy\ h:mm">
                  <c:v>40546</c:v>
                </c:pt>
                <c:pt idx="350" c:formatCode="m/d/yyyy\ h:mm">
                  <c:v>40547</c:v>
                </c:pt>
                <c:pt idx="351" c:formatCode="m/d/yyyy\ h:mm">
                  <c:v>40548</c:v>
                </c:pt>
                <c:pt idx="352" c:formatCode="m/d/yyyy\ h:mm">
                  <c:v>40549</c:v>
                </c:pt>
                <c:pt idx="353" c:formatCode="m/d/yyyy\ h:mm">
                  <c:v>40550</c:v>
                </c:pt>
                <c:pt idx="354" c:formatCode="m/d/yyyy\ h:mm">
                  <c:v>40553</c:v>
                </c:pt>
                <c:pt idx="355" c:formatCode="m/d/yyyy\ h:mm">
                  <c:v>40554</c:v>
                </c:pt>
                <c:pt idx="356" c:formatCode="m/d/yyyy\ h:mm">
                  <c:v>40555</c:v>
                </c:pt>
                <c:pt idx="357" c:formatCode="m/d/yyyy\ h:mm">
                  <c:v>40556</c:v>
                </c:pt>
                <c:pt idx="358" c:formatCode="m/d/yyyy\ h:mm">
                  <c:v>40557</c:v>
                </c:pt>
                <c:pt idx="359" c:formatCode="m/d/yyyy\ h:mm">
                  <c:v>40560</c:v>
                </c:pt>
                <c:pt idx="360" c:formatCode="m/d/yyyy\ h:mm">
                  <c:v>40561</c:v>
                </c:pt>
                <c:pt idx="361" c:formatCode="m/d/yyyy\ h:mm">
                  <c:v>40562</c:v>
                </c:pt>
                <c:pt idx="362" c:formatCode="m/d/yyyy\ h:mm">
                  <c:v>40563</c:v>
                </c:pt>
                <c:pt idx="363" c:formatCode="m/d/yyyy\ h:mm">
                  <c:v>40564</c:v>
                </c:pt>
                <c:pt idx="364" c:formatCode="m/d/yyyy\ h:mm">
                  <c:v>40567</c:v>
                </c:pt>
                <c:pt idx="365" c:formatCode="m/d/yyyy\ h:mm">
                  <c:v>40568</c:v>
                </c:pt>
                <c:pt idx="366" c:formatCode="m/d/yyyy\ h:mm">
                  <c:v>40569</c:v>
                </c:pt>
                <c:pt idx="367" c:formatCode="m/d/yyyy\ h:mm">
                  <c:v>40570</c:v>
                </c:pt>
                <c:pt idx="368" c:formatCode="m/d/yyyy\ h:mm">
                  <c:v>40571</c:v>
                </c:pt>
                <c:pt idx="369" c:formatCode="m/d/yyyy\ h:mm">
                  <c:v>40574</c:v>
                </c:pt>
                <c:pt idx="370" c:formatCode="m/d/yyyy\ h:mm">
                  <c:v>40575</c:v>
                </c:pt>
                <c:pt idx="371" c:formatCode="m/d/yyyy\ h:mm">
                  <c:v>40576</c:v>
                </c:pt>
                <c:pt idx="372" c:formatCode="m/d/yyyy\ h:mm">
                  <c:v>40577</c:v>
                </c:pt>
                <c:pt idx="373" c:formatCode="m/d/yyyy\ h:mm">
                  <c:v>40578</c:v>
                </c:pt>
                <c:pt idx="374" c:formatCode="m/d/yyyy\ h:mm">
                  <c:v>40581</c:v>
                </c:pt>
                <c:pt idx="375" c:formatCode="m/d/yyyy\ h:mm">
                  <c:v>40582</c:v>
                </c:pt>
                <c:pt idx="376" c:formatCode="m/d/yyyy\ h:mm">
                  <c:v>40583</c:v>
                </c:pt>
                <c:pt idx="377" c:formatCode="m/d/yyyy\ h:mm">
                  <c:v>40584</c:v>
                </c:pt>
                <c:pt idx="378" c:formatCode="m/d/yyyy\ h:mm">
                  <c:v>40585</c:v>
                </c:pt>
                <c:pt idx="379" c:formatCode="m/d/yyyy\ h:mm">
                  <c:v>40588</c:v>
                </c:pt>
                <c:pt idx="380" c:formatCode="m/d/yyyy\ h:mm">
                  <c:v>40589</c:v>
                </c:pt>
                <c:pt idx="381" c:formatCode="m/d/yyyy\ h:mm">
                  <c:v>40590</c:v>
                </c:pt>
                <c:pt idx="382" c:formatCode="m/d/yyyy\ h:mm">
                  <c:v>40591</c:v>
                </c:pt>
                <c:pt idx="383" c:formatCode="m/d/yyyy\ h:mm">
                  <c:v>40592</c:v>
                </c:pt>
                <c:pt idx="384" c:formatCode="m/d/yyyy\ h:mm">
                  <c:v>40595</c:v>
                </c:pt>
                <c:pt idx="385" c:formatCode="m/d/yyyy\ h:mm">
                  <c:v>40596</c:v>
                </c:pt>
                <c:pt idx="386" c:formatCode="m/d/yyyy\ h:mm">
                  <c:v>40597</c:v>
                </c:pt>
                <c:pt idx="387" c:formatCode="m/d/yyyy\ h:mm">
                  <c:v>40598</c:v>
                </c:pt>
                <c:pt idx="388" c:formatCode="m/d/yyyy\ h:mm">
                  <c:v>40599</c:v>
                </c:pt>
                <c:pt idx="389" c:formatCode="m/d/yyyy\ h:mm">
                  <c:v>40602</c:v>
                </c:pt>
                <c:pt idx="390" c:formatCode="m/d/yyyy\ h:mm">
                  <c:v>40603</c:v>
                </c:pt>
                <c:pt idx="391" c:formatCode="m/d/yyyy\ h:mm">
                  <c:v>40604</c:v>
                </c:pt>
                <c:pt idx="392" c:formatCode="m/d/yyyy\ h:mm">
                  <c:v>40605</c:v>
                </c:pt>
                <c:pt idx="393" c:formatCode="m/d/yyyy\ h:mm">
                  <c:v>40606</c:v>
                </c:pt>
                <c:pt idx="394" c:formatCode="m/d/yyyy\ h:mm">
                  <c:v>40609</c:v>
                </c:pt>
                <c:pt idx="395" c:formatCode="m/d/yyyy\ h:mm">
                  <c:v>40610</c:v>
                </c:pt>
                <c:pt idx="396" c:formatCode="m/d/yyyy\ h:mm">
                  <c:v>40611</c:v>
                </c:pt>
                <c:pt idx="397" c:formatCode="m/d/yyyy\ h:mm">
                  <c:v>40612</c:v>
                </c:pt>
                <c:pt idx="398" c:formatCode="m/d/yyyy\ h:mm">
                  <c:v>40613</c:v>
                </c:pt>
                <c:pt idx="399" c:formatCode="m/d/yyyy\ h:mm">
                  <c:v>40616</c:v>
                </c:pt>
                <c:pt idx="400" c:formatCode="m/d/yyyy\ h:mm">
                  <c:v>40617</c:v>
                </c:pt>
                <c:pt idx="401" c:formatCode="m/d/yyyy\ h:mm">
                  <c:v>40618</c:v>
                </c:pt>
                <c:pt idx="402" c:formatCode="m/d/yyyy\ h:mm">
                  <c:v>40619</c:v>
                </c:pt>
                <c:pt idx="403" c:formatCode="m/d/yyyy\ h:mm">
                  <c:v>40620</c:v>
                </c:pt>
                <c:pt idx="404" c:formatCode="m/d/yyyy\ h:mm">
                  <c:v>40623</c:v>
                </c:pt>
                <c:pt idx="405" c:formatCode="m/d/yyyy\ h:mm">
                  <c:v>40624</c:v>
                </c:pt>
                <c:pt idx="406" c:formatCode="m/d/yyyy\ h:mm">
                  <c:v>40625</c:v>
                </c:pt>
                <c:pt idx="407" c:formatCode="m/d/yyyy\ h:mm">
                  <c:v>40626</c:v>
                </c:pt>
                <c:pt idx="408" c:formatCode="m/d/yyyy\ h:mm">
                  <c:v>40627</c:v>
                </c:pt>
                <c:pt idx="409" c:formatCode="m/d/yyyy\ h:mm">
                  <c:v>40630</c:v>
                </c:pt>
                <c:pt idx="410" c:formatCode="m/d/yyyy\ h:mm">
                  <c:v>40631</c:v>
                </c:pt>
                <c:pt idx="411" c:formatCode="m/d/yyyy\ h:mm">
                  <c:v>40632</c:v>
                </c:pt>
                <c:pt idx="412" c:formatCode="m/d/yyyy\ h:mm">
                  <c:v>40633</c:v>
                </c:pt>
                <c:pt idx="413" c:formatCode="m/d/yyyy\ h:mm">
                  <c:v>40634</c:v>
                </c:pt>
                <c:pt idx="414" c:formatCode="m/d/yyyy\ h:mm">
                  <c:v>40637</c:v>
                </c:pt>
                <c:pt idx="415" c:formatCode="m/d/yyyy\ h:mm">
                  <c:v>40638</c:v>
                </c:pt>
                <c:pt idx="416" c:formatCode="m/d/yyyy\ h:mm">
                  <c:v>40639</c:v>
                </c:pt>
                <c:pt idx="417" c:formatCode="m/d/yyyy\ h:mm">
                  <c:v>40640</c:v>
                </c:pt>
                <c:pt idx="418" c:formatCode="m/d/yyyy\ h:mm">
                  <c:v>40641</c:v>
                </c:pt>
                <c:pt idx="419" c:formatCode="m/d/yyyy\ h:mm">
                  <c:v>40644</c:v>
                </c:pt>
                <c:pt idx="420" c:formatCode="m/d/yyyy\ h:mm">
                  <c:v>40645</c:v>
                </c:pt>
                <c:pt idx="421" c:formatCode="m/d/yyyy\ h:mm">
                  <c:v>40646</c:v>
                </c:pt>
                <c:pt idx="422" c:formatCode="m/d/yyyy\ h:mm">
                  <c:v>40647</c:v>
                </c:pt>
                <c:pt idx="423" c:formatCode="m/d/yyyy\ h:mm">
                  <c:v>40648</c:v>
                </c:pt>
                <c:pt idx="424" c:formatCode="m/d/yyyy\ h:mm">
                  <c:v>40651</c:v>
                </c:pt>
                <c:pt idx="425" c:formatCode="m/d/yyyy\ h:mm">
                  <c:v>40652</c:v>
                </c:pt>
                <c:pt idx="426" c:formatCode="m/d/yyyy\ h:mm">
                  <c:v>40653</c:v>
                </c:pt>
                <c:pt idx="427" c:formatCode="m/d/yyyy\ h:mm">
                  <c:v>40654</c:v>
                </c:pt>
                <c:pt idx="428" c:formatCode="m/d/yyyy\ h:mm">
                  <c:v>40655</c:v>
                </c:pt>
                <c:pt idx="429" c:formatCode="m/d/yyyy\ h:mm">
                  <c:v>40658</c:v>
                </c:pt>
                <c:pt idx="430" c:formatCode="m/d/yyyy\ h:mm">
                  <c:v>40659</c:v>
                </c:pt>
                <c:pt idx="431" c:formatCode="m/d/yyyy\ h:mm">
                  <c:v>40660</c:v>
                </c:pt>
                <c:pt idx="432" c:formatCode="m/d/yyyy\ h:mm">
                  <c:v>40661</c:v>
                </c:pt>
                <c:pt idx="433" c:formatCode="m/d/yyyy\ h:mm">
                  <c:v>40662</c:v>
                </c:pt>
                <c:pt idx="434" c:formatCode="m/d/yyyy\ h:mm">
                  <c:v>40665</c:v>
                </c:pt>
                <c:pt idx="435" c:formatCode="m/d/yyyy\ h:mm">
                  <c:v>40666</c:v>
                </c:pt>
                <c:pt idx="436" c:formatCode="m/d/yyyy\ h:mm">
                  <c:v>40667</c:v>
                </c:pt>
                <c:pt idx="437" c:formatCode="m/d/yyyy\ h:mm">
                  <c:v>40668</c:v>
                </c:pt>
                <c:pt idx="438" c:formatCode="m/d/yyyy\ h:mm">
                  <c:v>40669</c:v>
                </c:pt>
                <c:pt idx="439" c:formatCode="m/d/yyyy\ h:mm">
                  <c:v>40672</c:v>
                </c:pt>
                <c:pt idx="440" c:formatCode="m/d/yyyy\ h:mm">
                  <c:v>40673</c:v>
                </c:pt>
                <c:pt idx="441" c:formatCode="m/d/yyyy\ h:mm">
                  <c:v>40674</c:v>
                </c:pt>
                <c:pt idx="442" c:formatCode="m/d/yyyy\ h:mm">
                  <c:v>40675</c:v>
                </c:pt>
                <c:pt idx="443" c:formatCode="m/d/yyyy\ h:mm">
                  <c:v>40676</c:v>
                </c:pt>
                <c:pt idx="444" c:formatCode="m/d/yyyy\ h:mm">
                  <c:v>40679</c:v>
                </c:pt>
                <c:pt idx="445" c:formatCode="m/d/yyyy\ h:mm">
                  <c:v>40680</c:v>
                </c:pt>
                <c:pt idx="446" c:formatCode="m/d/yyyy\ h:mm">
                  <c:v>40681</c:v>
                </c:pt>
                <c:pt idx="447" c:formatCode="m/d/yyyy\ h:mm">
                  <c:v>40682</c:v>
                </c:pt>
                <c:pt idx="448" c:formatCode="m/d/yyyy\ h:mm">
                  <c:v>40683</c:v>
                </c:pt>
                <c:pt idx="449" c:formatCode="m/d/yyyy\ h:mm">
                  <c:v>40686</c:v>
                </c:pt>
                <c:pt idx="450" c:formatCode="m/d/yyyy\ h:mm">
                  <c:v>40687</c:v>
                </c:pt>
                <c:pt idx="451" c:formatCode="m/d/yyyy\ h:mm">
                  <c:v>40688</c:v>
                </c:pt>
                <c:pt idx="452" c:formatCode="m/d/yyyy\ h:mm">
                  <c:v>40689</c:v>
                </c:pt>
                <c:pt idx="453" c:formatCode="m/d/yyyy\ h:mm">
                  <c:v>40690</c:v>
                </c:pt>
                <c:pt idx="454" c:formatCode="m/d/yyyy\ h:mm">
                  <c:v>40693</c:v>
                </c:pt>
                <c:pt idx="455" c:formatCode="m/d/yyyy\ h:mm">
                  <c:v>40694</c:v>
                </c:pt>
                <c:pt idx="456" c:formatCode="m/d/yyyy\ h:mm">
                  <c:v>40695</c:v>
                </c:pt>
                <c:pt idx="457" c:formatCode="m/d/yyyy\ h:mm">
                  <c:v>40696</c:v>
                </c:pt>
                <c:pt idx="458" c:formatCode="m/d/yyyy\ h:mm">
                  <c:v>40697</c:v>
                </c:pt>
                <c:pt idx="459" c:formatCode="m/d/yyyy\ h:mm">
                  <c:v>40700</c:v>
                </c:pt>
                <c:pt idx="460" c:formatCode="m/d/yyyy\ h:mm">
                  <c:v>40701</c:v>
                </c:pt>
                <c:pt idx="461" c:formatCode="m/d/yyyy\ h:mm">
                  <c:v>40702</c:v>
                </c:pt>
                <c:pt idx="462" c:formatCode="m/d/yyyy\ h:mm">
                  <c:v>40703</c:v>
                </c:pt>
                <c:pt idx="463" c:formatCode="m/d/yyyy\ h:mm">
                  <c:v>40704</c:v>
                </c:pt>
                <c:pt idx="464" c:formatCode="m/d/yyyy\ h:mm">
                  <c:v>40707</c:v>
                </c:pt>
                <c:pt idx="465" c:formatCode="m/d/yyyy\ h:mm">
                  <c:v>40708</c:v>
                </c:pt>
                <c:pt idx="466" c:formatCode="m/d/yyyy\ h:mm">
                  <c:v>40709</c:v>
                </c:pt>
                <c:pt idx="467" c:formatCode="m/d/yyyy\ h:mm">
                  <c:v>40710</c:v>
                </c:pt>
                <c:pt idx="468" c:formatCode="m/d/yyyy\ h:mm">
                  <c:v>40711</c:v>
                </c:pt>
                <c:pt idx="469" c:formatCode="m/d/yyyy\ h:mm">
                  <c:v>40714</c:v>
                </c:pt>
                <c:pt idx="470" c:formatCode="m/d/yyyy\ h:mm">
                  <c:v>40715</c:v>
                </c:pt>
                <c:pt idx="471" c:formatCode="m/d/yyyy\ h:mm">
                  <c:v>40716</c:v>
                </c:pt>
                <c:pt idx="472" c:formatCode="m/d/yyyy\ h:mm">
                  <c:v>40717</c:v>
                </c:pt>
                <c:pt idx="473" c:formatCode="m/d/yyyy\ h:mm">
                  <c:v>40718</c:v>
                </c:pt>
                <c:pt idx="474" c:formatCode="m/d/yyyy\ h:mm">
                  <c:v>40721</c:v>
                </c:pt>
                <c:pt idx="475" c:formatCode="m/d/yyyy\ h:mm">
                  <c:v>40722</c:v>
                </c:pt>
                <c:pt idx="476" c:formatCode="m/d/yyyy\ h:mm">
                  <c:v>40723</c:v>
                </c:pt>
                <c:pt idx="477" c:formatCode="m/d/yyyy\ h:mm">
                  <c:v>40724</c:v>
                </c:pt>
                <c:pt idx="478" c:formatCode="m/d/yyyy\ h:mm">
                  <c:v>40725</c:v>
                </c:pt>
                <c:pt idx="479" c:formatCode="m/d/yyyy\ h:mm">
                  <c:v>40728</c:v>
                </c:pt>
                <c:pt idx="480" c:formatCode="m/d/yyyy\ h:mm">
                  <c:v>40729</c:v>
                </c:pt>
                <c:pt idx="481" c:formatCode="m/d/yyyy\ h:mm">
                  <c:v>40730</c:v>
                </c:pt>
                <c:pt idx="482" c:formatCode="m/d/yyyy\ h:mm">
                  <c:v>40731</c:v>
                </c:pt>
                <c:pt idx="483" c:formatCode="m/d/yyyy\ h:mm">
                  <c:v>40732</c:v>
                </c:pt>
                <c:pt idx="484" c:formatCode="m/d/yyyy\ h:mm">
                  <c:v>40735</c:v>
                </c:pt>
                <c:pt idx="485" c:formatCode="m/d/yyyy\ h:mm">
                  <c:v>40736</c:v>
                </c:pt>
                <c:pt idx="486" c:formatCode="m/d/yyyy\ h:mm">
                  <c:v>40737</c:v>
                </c:pt>
                <c:pt idx="487" c:formatCode="m/d/yyyy\ h:mm">
                  <c:v>40738</c:v>
                </c:pt>
                <c:pt idx="488" c:formatCode="m/d/yyyy\ h:mm">
                  <c:v>40739</c:v>
                </c:pt>
                <c:pt idx="489" c:formatCode="m/d/yyyy\ h:mm">
                  <c:v>40742</c:v>
                </c:pt>
                <c:pt idx="490" c:formatCode="m/d/yyyy\ h:mm">
                  <c:v>40743</c:v>
                </c:pt>
                <c:pt idx="491" c:formatCode="m/d/yyyy\ h:mm">
                  <c:v>40744</c:v>
                </c:pt>
                <c:pt idx="492" c:formatCode="m/d/yyyy\ h:mm">
                  <c:v>40745</c:v>
                </c:pt>
                <c:pt idx="493" c:formatCode="m/d/yyyy\ h:mm">
                  <c:v>40746</c:v>
                </c:pt>
                <c:pt idx="494" c:formatCode="m/d/yyyy\ h:mm">
                  <c:v>40749</c:v>
                </c:pt>
                <c:pt idx="495" c:formatCode="m/d/yyyy\ h:mm">
                  <c:v>40750</c:v>
                </c:pt>
                <c:pt idx="496" c:formatCode="m/d/yyyy\ h:mm">
                  <c:v>40751</c:v>
                </c:pt>
                <c:pt idx="497" c:formatCode="m/d/yyyy\ h:mm">
                  <c:v>40752</c:v>
                </c:pt>
                <c:pt idx="498" c:formatCode="m/d/yyyy\ h:mm">
                  <c:v>40753</c:v>
                </c:pt>
                <c:pt idx="499" c:formatCode="m/d/yyyy\ h:mm">
                  <c:v>40756</c:v>
                </c:pt>
                <c:pt idx="500" c:formatCode="m/d/yyyy\ h:mm">
                  <c:v>40757</c:v>
                </c:pt>
                <c:pt idx="501" c:formatCode="m/d/yyyy\ h:mm">
                  <c:v>40758</c:v>
                </c:pt>
                <c:pt idx="502" c:formatCode="m/d/yyyy\ h:mm">
                  <c:v>40759</c:v>
                </c:pt>
                <c:pt idx="503" c:formatCode="m/d/yyyy\ h:mm">
                  <c:v>40760</c:v>
                </c:pt>
                <c:pt idx="504" c:formatCode="m/d/yyyy\ h:mm">
                  <c:v>40763</c:v>
                </c:pt>
                <c:pt idx="505" c:formatCode="m/d/yyyy\ h:mm">
                  <c:v>40764</c:v>
                </c:pt>
                <c:pt idx="506" c:formatCode="m/d/yyyy\ h:mm">
                  <c:v>40765</c:v>
                </c:pt>
                <c:pt idx="507" c:formatCode="m/d/yyyy\ h:mm">
                  <c:v>40766</c:v>
                </c:pt>
                <c:pt idx="508" c:formatCode="m/d/yyyy\ h:mm">
                  <c:v>40767</c:v>
                </c:pt>
                <c:pt idx="509" c:formatCode="m/d/yyyy\ h:mm">
                  <c:v>40770</c:v>
                </c:pt>
                <c:pt idx="510" c:formatCode="m/d/yyyy\ h:mm">
                  <c:v>40771</c:v>
                </c:pt>
                <c:pt idx="511" c:formatCode="m/d/yyyy\ h:mm">
                  <c:v>40772</c:v>
                </c:pt>
                <c:pt idx="512" c:formatCode="m/d/yyyy\ h:mm">
                  <c:v>40773</c:v>
                </c:pt>
                <c:pt idx="513" c:formatCode="m/d/yyyy\ h:mm">
                  <c:v>40774</c:v>
                </c:pt>
                <c:pt idx="514" c:formatCode="m/d/yyyy\ h:mm">
                  <c:v>40777</c:v>
                </c:pt>
                <c:pt idx="515" c:formatCode="m/d/yyyy\ h:mm">
                  <c:v>40778</c:v>
                </c:pt>
                <c:pt idx="516" c:formatCode="m/d/yyyy\ h:mm">
                  <c:v>40779</c:v>
                </c:pt>
                <c:pt idx="517" c:formatCode="m/d/yyyy\ h:mm">
                  <c:v>40780</c:v>
                </c:pt>
                <c:pt idx="518" c:formatCode="m/d/yyyy\ h:mm">
                  <c:v>40781</c:v>
                </c:pt>
                <c:pt idx="519" c:formatCode="m/d/yyyy\ h:mm">
                  <c:v>40784</c:v>
                </c:pt>
                <c:pt idx="520" c:formatCode="m/d/yyyy\ h:mm">
                  <c:v>40785</c:v>
                </c:pt>
                <c:pt idx="521" c:formatCode="m/d/yyyy\ h:mm">
                  <c:v>40786</c:v>
                </c:pt>
                <c:pt idx="522" c:formatCode="m/d/yyyy\ h:mm">
                  <c:v>40787</c:v>
                </c:pt>
                <c:pt idx="523" c:formatCode="m/d/yyyy\ h:mm">
                  <c:v>40788</c:v>
                </c:pt>
                <c:pt idx="524" c:formatCode="m/d/yyyy\ h:mm">
                  <c:v>40791</c:v>
                </c:pt>
                <c:pt idx="525" c:formatCode="m/d/yyyy\ h:mm">
                  <c:v>40792</c:v>
                </c:pt>
                <c:pt idx="526" c:formatCode="m/d/yyyy\ h:mm">
                  <c:v>40793</c:v>
                </c:pt>
                <c:pt idx="527" c:formatCode="m/d/yyyy\ h:mm">
                  <c:v>40794</c:v>
                </c:pt>
                <c:pt idx="528" c:formatCode="m/d/yyyy\ h:mm">
                  <c:v>40795</c:v>
                </c:pt>
                <c:pt idx="529" c:formatCode="m/d/yyyy\ h:mm">
                  <c:v>40798</c:v>
                </c:pt>
                <c:pt idx="530" c:formatCode="m/d/yyyy\ h:mm">
                  <c:v>40799</c:v>
                </c:pt>
                <c:pt idx="531" c:formatCode="m/d/yyyy\ h:mm">
                  <c:v>40800</c:v>
                </c:pt>
                <c:pt idx="532" c:formatCode="m/d/yyyy\ h:mm">
                  <c:v>40801</c:v>
                </c:pt>
                <c:pt idx="533" c:formatCode="m/d/yyyy\ h:mm">
                  <c:v>40802</c:v>
                </c:pt>
                <c:pt idx="534" c:formatCode="m/d/yyyy\ h:mm">
                  <c:v>40805</c:v>
                </c:pt>
                <c:pt idx="535" c:formatCode="m/d/yyyy\ h:mm">
                  <c:v>40806</c:v>
                </c:pt>
                <c:pt idx="536" c:formatCode="m/d/yyyy\ h:mm">
                  <c:v>40807</c:v>
                </c:pt>
                <c:pt idx="537" c:formatCode="m/d/yyyy\ h:mm">
                  <c:v>40808</c:v>
                </c:pt>
                <c:pt idx="538" c:formatCode="m/d/yyyy\ h:mm">
                  <c:v>40809</c:v>
                </c:pt>
                <c:pt idx="539" c:formatCode="m/d/yyyy\ h:mm">
                  <c:v>40812</c:v>
                </c:pt>
                <c:pt idx="540" c:formatCode="m/d/yyyy\ h:mm">
                  <c:v>40813</c:v>
                </c:pt>
                <c:pt idx="541" c:formatCode="m/d/yyyy\ h:mm">
                  <c:v>40814</c:v>
                </c:pt>
                <c:pt idx="542" c:formatCode="m/d/yyyy\ h:mm">
                  <c:v>40815</c:v>
                </c:pt>
                <c:pt idx="543" c:formatCode="m/d/yyyy\ h:mm">
                  <c:v>40816</c:v>
                </c:pt>
                <c:pt idx="544" c:formatCode="m/d/yyyy\ h:mm">
                  <c:v>40819</c:v>
                </c:pt>
                <c:pt idx="545" c:formatCode="m/d/yyyy\ h:mm">
                  <c:v>40820</c:v>
                </c:pt>
                <c:pt idx="546" c:formatCode="m/d/yyyy\ h:mm">
                  <c:v>40821</c:v>
                </c:pt>
                <c:pt idx="547" c:formatCode="m/d/yyyy\ h:mm">
                  <c:v>40822</c:v>
                </c:pt>
                <c:pt idx="548" c:formatCode="m/d/yyyy\ h:mm">
                  <c:v>40823</c:v>
                </c:pt>
                <c:pt idx="549" c:formatCode="m/d/yyyy\ h:mm">
                  <c:v>40826</c:v>
                </c:pt>
                <c:pt idx="550" c:formatCode="m/d/yyyy\ h:mm">
                  <c:v>40827</c:v>
                </c:pt>
                <c:pt idx="551" c:formatCode="m/d/yyyy\ h:mm">
                  <c:v>40828</c:v>
                </c:pt>
                <c:pt idx="552" c:formatCode="m/d/yyyy\ h:mm">
                  <c:v>40829</c:v>
                </c:pt>
                <c:pt idx="553" c:formatCode="m/d/yyyy\ h:mm">
                  <c:v>40830</c:v>
                </c:pt>
                <c:pt idx="554" c:formatCode="m/d/yyyy\ h:mm">
                  <c:v>40833</c:v>
                </c:pt>
                <c:pt idx="555" c:formatCode="m/d/yyyy\ h:mm">
                  <c:v>40834</c:v>
                </c:pt>
                <c:pt idx="556" c:formatCode="m/d/yyyy\ h:mm">
                  <c:v>40835</c:v>
                </c:pt>
                <c:pt idx="557" c:formatCode="m/d/yyyy\ h:mm">
                  <c:v>40836</c:v>
                </c:pt>
                <c:pt idx="558" c:formatCode="m/d/yyyy\ h:mm">
                  <c:v>40837</c:v>
                </c:pt>
                <c:pt idx="559" c:formatCode="m/d/yyyy\ h:mm">
                  <c:v>40840</c:v>
                </c:pt>
                <c:pt idx="560" c:formatCode="m/d/yyyy\ h:mm">
                  <c:v>40841</c:v>
                </c:pt>
                <c:pt idx="561" c:formatCode="m/d/yyyy\ h:mm">
                  <c:v>40842</c:v>
                </c:pt>
                <c:pt idx="562" c:formatCode="m/d/yyyy\ h:mm">
                  <c:v>40843</c:v>
                </c:pt>
                <c:pt idx="563" c:formatCode="m/d/yyyy\ h:mm">
                  <c:v>40844</c:v>
                </c:pt>
                <c:pt idx="564" c:formatCode="m/d/yyyy\ h:mm">
                  <c:v>40847</c:v>
                </c:pt>
                <c:pt idx="565" c:formatCode="m/d/yyyy\ h:mm">
                  <c:v>40848</c:v>
                </c:pt>
                <c:pt idx="566" c:formatCode="m/d/yyyy\ h:mm">
                  <c:v>40849</c:v>
                </c:pt>
                <c:pt idx="567" c:formatCode="m/d/yyyy\ h:mm">
                  <c:v>40850</c:v>
                </c:pt>
                <c:pt idx="568" c:formatCode="m/d/yyyy\ h:mm">
                  <c:v>40851</c:v>
                </c:pt>
                <c:pt idx="569" c:formatCode="m/d/yyyy\ h:mm">
                  <c:v>40854</c:v>
                </c:pt>
                <c:pt idx="570" c:formatCode="m/d/yyyy\ h:mm">
                  <c:v>40855</c:v>
                </c:pt>
                <c:pt idx="571" c:formatCode="m/d/yyyy\ h:mm">
                  <c:v>40856</c:v>
                </c:pt>
                <c:pt idx="572" c:formatCode="m/d/yyyy\ h:mm">
                  <c:v>40857</c:v>
                </c:pt>
                <c:pt idx="573" c:formatCode="m/d/yyyy\ h:mm">
                  <c:v>40858</c:v>
                </c:pt>
                <c:pt idx="574" c:formatCode="m/d/yyyy\ h:mm">
                  <c:v>40861</c:v>
                </c:pt>
                <c:pt idx="575" c:formatCode="m/d/yyyy\ h:mm">
                  <c:v>40862</c:v>
                </c:pt>
                <c:pt idx="576" c:formatCode="m/d/yyyy\ h:mm">
                  <c:v>40863</c:v>
                </c:pt>
                <c:pt idx="577" c:formatCode="m/d/yyyy\ h:mm">
                  <c:v>40864</c:v>
                </c:pt>
                <c:pt idx="578" c:formatCode="m/d/yyyy\ h:mm">
                  <c:v>40865</c:v>
                </c:pt>
                <c:pt idx="579" c:formatCode="m/d/yyyy\ h:mm">
                  <c:v>40868</c:v>
                </c:pt>
                <c:pt idx="580" c:formatCode="m/d/yyyy\ h:mm">
                  <c:v>40869</c:v>
                </c:pt>
                <c:pt idx="581" c:formatCode="m/d/yyyy\ h:mm">
                  <c:v>40870</c:v>
                </c:pt>
                <c:pt idx="582" c:formatCode="m/d/yyyy\ h:mm">
                  <c:v>40871</c:v>
                </c:pt>
                <c:pt idx="583" c:formatCode="m/d/yyyy\ h:mm">
                  <c:v>40872</c:v>
                </c:pt>
                <c:pt idx="584" c:formatCode="m/d/yyyy\ h:mm">
                  <c:v>40875</c:v>
                </c:pt>
                <c:pt idx="585" c:formatCode="m/d/yyyy\ h:mm">
                  <c:v>40876</c:v>
                </c:pt>
                <c:pt idx="586" c:formatCode="m/d/yyyy\ h:mm">
                  <c:v>40877</c:v>
                </c:pt>
                <c:pt idx="587" c:formatCode="m/d/yyyy\ h:mm">
                  <c:v>40878</c:v>
                </c:pt>
                <c:pt idx="588" c:formatCode="m/d/yyyy\ h:mm">
                  <c:v>40879</c:v>
                </c:pt>
                <c:pt idx="589" c:formatCode="m/d/yyyy\ h:mm">
                  <c:v>40882</c:v>
                </c:pt>
                <c:pt idx="590" c:formatCode="m/d/yyyy\ h:mm">
                  <c:v>40883</c:v>
                </c:pt>
                <c:pt idx="591" c:formatCode="m/d/yyyy\ h:mm">
                  <c:v>40884</c:v>
                </c:pt>
                <c:pt idx="592" c:formatCode="m/d/yyyy\ h:mm">
                  <c:v>40885</c:v>
                </c:pt>
                <c:pt idx="593" c:formatCode="m/d/yyyy\ h:mm">
                  <c:v>40886</c:v>
                </c:pt>
                <c:pt idx="594" c:formatCode="m/d/yyyy\ h:mm">
                  <c:v>40889</c:v>
                </c:pt>
                <c:pt idx="595" c:formatCode="m/d/yyyy\ h:mm">
                  <c:v>40890</c:v>
                </c:pt>
                <c:pt idx="596" c:formatCode="m/d/yyyy\ h:mm">
                  <c:v>40891</c:v>
                </c:pt>
                <c:pt idx="597" c:formatCode="m/d/yyyy\ h:mm">
                  <c:v>40892</c:v>
                </c:pt>
                <c:pt idx="598" c:formatCode="m/d/yyyy\ h:mm">
                  <c:v>40893</c:v>
                </c:pt>
                <c:pt idx="599" c:formatCode="m/d/yyyy\ h:mm">
                  <c:v>40896</c:v>
                </c:pt>
                <c:pt idx="600" c:formatCode="m/d/yyyy\ h:mm">
                  <c:v>40897</c:v>
                </c:pt>
                <c:pt idx="601" c:formatCode="m/d/yyyy\ h:mm">
                  <c:v>40898</c:v>
                </c:pt>
                <c:pt idx="602" c:formatCode="m/d/yyyy\ h:mm">
                  <c:v>40899</c:v>
                </c:pt>
                <c:pt idx="603" c:formatCode="m/d/yyyy\ h:mm">
                  <c:v>40900</c:v>
                </c:pt>
                <c:pt idx="604" c:formatCode="m/d/yyyy\ h:mm">
                  <c:v>40903</c:v>
                </c:pt>
                <c:pt idx="605" c:formatCode="m/d/yyyy\ h:mm">
                  <c:v>40904</c:v>
                </c:pt>
                <c:pt idx="606" c:formatCode="m/d/yyyy\ h:mm">
                  <c:v>40905</c:v>
                </c:pt>
                <c:pt idx="607" c:formatCode="m/d/yyyy\ h:mm">
                  <c:v>40906</c:v>
                </c:pt>
                <c:pt idx="608" c:formatCode="m/d/yyyy\ h:mm">
                  <c:v>40907</c:v>
                </c:pt>
                <c:pt idx="609" c:formatCode="m/d/yyyy\ h:mm">
                  <c:v>40910</c:v>
                </c:pt>
                <c:pt idx="610" c:formatCode="m/d/yyyy\ h:mm">
                  <c:v>40911</c:v>
                </c:pt>
                <c:pt idx="611" c:formatCode="m/d/yyyy\ h:mm">
                  <c:v>40912</c:v>
                </c:pt>
                <c:pt idx="612" c:formatCode="m/d/yyyy\ h:mm">
                  <c:v>40913</c:v>
                </c:pt>
                <c:pt idx="613" c:formatCode="m/d/yyyy\ h:mm">
                  <c:v>40914</c:v>
                </c:pt>
                <c:pt idx="614" c:formatCode="m/d/yyyy\ h:mm">
                  <c:v>40917</c:v>
                </c:pt>
                <c:pt idx="615" c:formatCode="m/d/yyyy\ h:mm">
                  <c:v>40918</c:v>
                </c:pt>
                <c:pt idx="616" c:formatCode="m/d/yyyy\ h:mm">
                  <c:v>40919</c:v>
                </c:pt>
                <c:pt idx="617" c:formatCode="m/d/yyyy\ h:mm">
                  <c:v>40920</c:v>
                </c:pt>
                <c:pt idx="618" c:formatCode="m/d/yyyy\ h:mm">
                  <c:v>40921</c:v>
                </c:pt>
                <c:pt idx="619" c:formatCode="m/d/yyyy\ h:mm">
                  <c:v>40924</c:v>
                </c:pt>
                <c:pt idx="620" c:formatCode="m/d/yyyy\ h:mm">
                  <c:v>40925</c:v>
                </c:pt>
                <c:pt idx="621" c:formatCode="m/d/yyyy\ h:mm">
                  <c:v>40926</c:v>
                </c:pt>
                <c:pt idx="622" c:formatCode="m/d/yyyy\ h:mm">
                  <c:v>40927</c:v>
                </c:pt>
                <c:pt idx="623" c:formatCode="m/d/yyyy\ h:mm">
                  <c:v>40928</c:v>
                </c:pt>
                <c:pt idx="624" c:formatCode="m/d/yyyy\ h:mm">
                  <c:v>40931</c:v>
                </c:pt>
                <c:pt idx="625" c:formatCode="m/d/yyyy\ h:mm">
                  <c:v>40932</c:v>
                </c:pt>
                <c:pt idx="626" c:formatCode="m/d/yyyy\ h:mm">
                  <c:v>40933</c:v>
                </c:pt>
                <c:pt idx="627" c:formatCode="m/d/yyyy\ h:mm">
                  <c:v>40934</c:v>
                </c:pt>
                <c:pt idx="628" c:formatCode="m/d/yyyy\ h:mm">
                  <c:v>40935</c:v>
                </c:pt>
                <c:pt idx="629" c:formatCode="m/d/yyyy\ h:mm">
                  <c:v>40938</c:v>
                </c:pt>
                <c:pt idx="630" c:formatCode="m/d/yyyy\ h:mm">
                  <c:v>40939</c:v>
                </c:pt>
                <c:pt idx="631" c:formatCode="m/d/yyyy\ h:mm">
                  <c:v>40940</c:v>
                </c:pt>
                <c:pt idx="632" c:formatCode="m/d/yyyy\ h:mm">
                  <c:v>40941</c:v>
                </c:pt>
                <c:pt idx="633" c:formatCode="m/d/yyyy\ h:mm">
                  <c:v>40942</c:v>
                </c:pt>
                <c:pt idx="634" c:formatCode="m/d/yyyy\ h:mm">
                  <c:v>40945</c:v>
                </c:pt>
                <c:pt idx="635" c:formatCode="m/d/yyyy\ h:mm">
                  <c:v>40946</c:v>
                </c:pt>
                <c:pt idx="636" c:formatCode="m/d/yyyy\ h:mm">
                  <c:v>40947</c:v>
                </c:pt>
                <c:pt idx="637" c:formatCode="m/d/yyyy\ h:mm">
                  <c:v>40948</c:v>
                </c:pt>
                <c:pt idx="638" c:formatCode="m/d/yyyy\ h:mm">
                  <c:v>40949</c:v>
                </c:pt>
                <c:pt idx="639" c:formatCode="m/d/yyyy\ h:mm">
                  <c:v>40952</c:v>
                </c:pt>
                <c:pt idx="640" c:formatCode="m/d/yyyy\ h:mm">
                  <c:v>40953</c:v>
                </c:pt>
                <c:pt idx="641" c:formatCode="m/d/yyyy\ h:mm">
                  <c:v>40954</c:v>
                </c:pt>
                <c:pt idx="642" c:formatCode="m/d/yyyy\ h:mm">
                  <c:v>40955</c:v>
                </c:pt>
                <c:pt idx="643" c:formatCode="m/d/yyyy\ h:mm">
                  <c:v>40956</c:v>
                </c:pt>
                <c:pt idx="644" c:formatCode="m/d/yyyy\ h:mm">
                  <c:v>40959</c:v>
                </c:pt>
                <c:pt idx="645" c:formatCode="m/d/yyyy\ h:mm">
                  <c:v>40960</c:v>
                </c:pt>
                <c:pt idx="646" c:formatCode="m/d/yyyy\ h:mm">
                  <c:v>40961</c:v>
                </c:pt>
                <c:pt idx="647" c:formatCode="m/d/yyyy\ h:mm">
                  <c:v>40962</c:v>
                </c:pt>
                <c:pt idx="648" c:formatCode="m/d/yyyy\ h:mm">
                  <c:v>40963</c:v>
                </c:pt>
                <c:pt idx="649" c:formatCode="m/d/yyyy\ h:mm">
                  <c:v>40966</c:v>
                </c:pt>
                <c:pt idx="650" c:formatCode="m/d/yyyy\ h:mm">
                  <c:v>40967</c:v>
                </c:pt>
                <c:pt idx="651" c:formatCode="m/d/yyyy\ h:mm">
                  <c:v>40968</c:v>
                </c:pt>
                <c:pt idx="652" c:formatCode="m/d/yyyy\ h:mm">
                  <c:v>40969</c:v>
                </c:pt>
                <c:pt idx="653" c:formatCode="m/d/yyyy\ h:mm">
                  <c:v>40970</c:v>
                </c:pt>
                <c:pt idx="654" c:formatCode="m/d/yyyy\ h:mm">
                  <c:v>40973</c:v>
                </c:pt>
                <c:pt idx="655" c:formatCode="m/d/yyyy\ h:mm">
                  <c:v>40974</c:v>
                </c:pt>
                <c:pt idx="656" c:formatCode="m/d/yyyy\ h:mm">
                  <c:v>40975</c:v>
                </c:pt>
                <c:pt idx="657" c:formatCode="m/d/yyyy\ h:mm">
                  <c:v>40976</c:v>
                </c:pt>
                <c:pt idx="658" c:formatCode="m/d/yyyy\ h:mm">
                  <c:v>40977</c:v>
                </c:pt>
                <c:pt idx="659" c:formatCode="m/d/yyyy\ h:mm">
                  <c:v>40980</c:v>
                </c:pt>
                <c:pt idx="660" c:formatCode="m/d/yyyy\ h:mm">
                  <c:v>40981</c:v>
                </c:pt>
                <c:pt idx="661" c:formatCode="m/d/yyyy\ h:mm">
                  <c:v>40982</c:v>
                </c:pt>
                <c:pt idx="662" c:formatCode="m/d/yyyy\ h:mm">
                  <c:v>40983</c:v>
                </c:pt>
                <c:pt idx="663" c:formatCode="m/d/yyyy\ h:mm">
                  <c:v>40984</c:v>
                </c:pt>
                <c:pt idx="664" c:formatCode="m/d/yyyy\ h:mm">
                  <c:v>40987</c:v>
                </c:pt>
                <c:pt idx="665" c:formatCode="m/d/yyyy\ h:mm">
                  <c:v>40988</c:v>
                </c:pt>
                <c:pt idx="666" c:formatCode="m/d/yyyy\ h:mm">
                  <c:v>40989</c:v>
                </c:pt>
                <c:pt idx="667" c:formatCode="m/d/yyyy\ h:mm">
                  <c:v>40990</c:v>
                </c:pt>
                <c:pt idx="668" c:formatCode="m/d/yyyy\ h:mm">
                  <c:v>40991</c:v>
                </c:pt>
                <c:pt idx="669" c:formatCode="m/d/yyyy\ h:mm">
                  <c:v>40994</c:v>
                </c:pt>
                <c:pt idx="670" c:formatCode="m/d/yyyy\ h:mm">
                  <c:v>40995</c:v>
                </c:pt>
                <c:pt idx="671" c:formatCode="m/d/yyyy\ h:mm">
                  <c:v>40996</c:v>
                </c:pt>
                <c:pt idx="672" c:formatCode="m/d/yyyy\ h:mm">
                  <c:v>40997</c:v>
                </c:pt>
                <c:pt idx="673" c:formatCode="m/d/yyyy\ h:mm">
                  <c:v>40998</c:v>
                </c:pt>
                <c:pt idx="674" c:formatCode="m/d/yyyy\ h:mm">
                  <c:v>41001</c:v>
                </c:pt>
                <c:pt idx="675" c:formatCode="m/d/yyyy\ h:mm">
                  <c:v>41002</c:v>
                </c:pt>
                <c:pt idx="676" c:formatCode="m/d/yyyy\ h:mm">
                  <c:v>41003</c:v>
                </c:pt>
                <c:pt idx="677" c:formatCode="m/d/yyyy\ h:mm">
                  <c:v>41004</c:v>
                </c:pt>
                <c:pt idx="678" c:formatCode="m/d/yyyy\ h:mm">
                  <c:v>41005</c:v>
                </c:pt>
                <c:pt idx="679" c:formatCode="m/d/yyyy\ h:mm">
                  <c:v>41008</c:v>
                </c:pt>
                <c:pt idx="680" c:formatCode="m/d/yyyy\ h:mm">
                  <c:v>41009</c:v>
                </c:pt>
                <c:pt idx="681" c:formatCode="m/d/yyyy\ h:mm">
                  <c:v>41010</c:v>
                </c:pt>
                <c:pt idx="682" c:formatCode="m/d/yyyy\ h:mm">
                  <c:v>41011</c:v>
                </c:pt>
                <c:pt idx="683" c:formatCode="m/d/yyyy\ h:mm">
                  <c:v>41012</c:v>
                </c:pt>
                <c:pt idx="684" c:formatCode="m/d/yyyy\ h:mm">
                  <c:v>41015</c:v>
                </c:pt>
                <c:pt idx="685" c:formatCode="m/d/yyyy\ h:mm">
                  <c:v>41016</c:v>
                </c:pt>
                <c:pt idx="686" c:formatCode="m/d/yyyy\ h:mm">
                  <c:v>41017</c:v>
                </c:pt>
                <c:pt idx="687" c:formatCode="m/d/yyyy\ h:mm">
                  <c:v>41018</c:v>
                </c:pt>
                <c:pt idx="688" c:formatCode="m/d/yyyy\ h:mm">
                  <c:v>41019</c:v>
                </c:pt>
                <c:pt idx="689" c:formatCode="m/d/yyyy\ h:mm">
                  <c:v>41022</c:v>
                </c:pt>
                <c:pt idx="690" c:formatCode="m/d/yyyy\ h:mm">
                  <c:v>41023</c:v>
                </c:pt>
                <c:pt idx="691" c:formatCode="m/d/yyyy\ h:mm">
                  <c:v>41024</c:v>
                </c:pt>
                <c:pt idx="692" c:formatCode="m/d/yyyy\ h:mm">
                  <c:v>41025</c:v>
                </c:pt>
                <c:pt idx="693" c:formatCode="m/d/yyyy\ h:mm">
                  <c:v>41026</c:v>
                </c:pt>
                <c:pt idx="694" c:formatCode="m/d/yyyy\ h:mm">
                  <c:v>41029</c:v>
                </c:pt>
                <c:pt idx="695" c:formatCode="m/d/yyyy\ h:mm">
                  <c:v>41030</c:v>
                </c:pt>
                <c:pt idx="696" c:formatCode="m/d/yyyy\ h:mm">
                  <c:v>41031</c:v>
                </c:pt>
                <c:pt idx="697" c:formatCode="m/d/yyyy\ h:mm">
                  <c:v>41032</c:v>
                </c:pt>
                <c:pt idx="698" c:formatCode="m/d/yyyy\ h:mm">
                  <c:v>41033</c:v>
                </c:pt>
                <c:pt idx="699" c:formatCode="m/d/yyyy\ h:mm">
                  <c:v>41036</c:v>
                </c:pt>
                <c:pt idx="700" c:formatCode="m/d/yyyy\ h:mm">
                  <c:v>41037</c:v>
                </c:pt>
                <c:pt idx="701" c:formatCode="m/d/yyyy\ h:mm">
                  <c:v>41038</c:v>
                </c:pt>
                <c:pt idx="702" c:formatCode="m/d/yyyy\ h:mm">
                  <c:v>41039</c:v>
                </c:pt>
                <c:pt idx="703" c:formatCode="m/d/yyyy\ h:mm">
                  <c:v>41040</c:v>
                </c:pt>
                <c:pt idx="704" c:formatCode="m/d/yyyy\ h:mm">
                  <c:v>41043</c:v>
                </c:pt>
                <c:pt idx="705" c:formatCode="m/d/yyyy\ h:mm">
                  <c:v>41044</c:v>
                </c:pt>
                <c:pt idx="706" c:formatCode="m/d/yyyy\ h:mm">
                  <c:v>41045</c:v>
                </c:pt>
                <c:pt idx="707" c:formatCode="m/d/yyyy\ h:mm">
                  <c:v>41046</c:v>
                </c:pt>
                <c:pt idx="708" c:formatCode="m/d/yyyy\ h:mm">
                  <c:v>41047</c:v>
                </c:pt>
                <c:pt idx="709" c:formatCode="m/d/yyyy\ h:mm">
                  <c:v>41050</c:v>
                </c:pt>
                <c:pt idx="710" c:formatCode="m/d/yyyy\ h:mm">
                  <c:v>41051</c:v>
                </c:pt>
                <c:pt idx="711" c:formatCode="m/d/yyyy\ h:mm">
                  <c:v>41052</c:v>
                </c:pt>
                <c:pt idx="712" c:formatCode="m/d/yyyy\ h:mm">
                  <c:v>41053</c:v>
                </c:pt>
                <c:pt idx="713" c:formatCode="m/d/yyyy\ h:mm">
                  <c:v>41054</c:v>
                </c:pt>
                <c:pt idx="714" c:formatCode="m/d/yyyy\ h:mm">
                  <c:v>41057</c:v>
                </c:pt>
                <c:pt idx="715" c:formatCode="m/d/yyyy\ h:mm">
                  <c:v>41058</c:v>
                </c:pt>
                <c:pt idx="716" c:formatCode="m/d/yyyy\ h:mm">
                  <c:v>41059</c:v>
                </c:pt>
                <c:pt idx="717" c:formatCode="m/d/yyyy\ h:mm">
                  <c:v>41060</c:v>
                </c:pt>
                <c:pt idx="718" c:formatCode="m/d/yyyy\ h:mm">
                  <c:v>41061</c:v>
                </c:pt>
                <c:pt idx="719" c:formatCode="m/d/yyyy\ h:mm">
                  <c:v>41064</c:v>
                </c:pt>
                <c:pt idx="720" c:formatCode="m/d/yyyy\ h:mm">
                  <c:v>41065</c:v>
                </c:pt>
                <c:pt idx="721" c:formatCode="m/d/yyyy\ h:mm">
                  <c:v>41066</c:v>
                </c:pt>
                <c:pt idx="722" c:formatCode="m/d/yyyy\ h:mm">
                  <c:v>41067</c:v>
                </c:pt>
                <c:pt idx="723" c:formatCode="m/d/yyyy\ h:mm">
                  <c:v>41068</c:v>
                </c:pt>
                <c:pt idx="724" c:formatCode="m/d/yyyy\ h:mm">
                  <c:v>41071</c:v>
                </c:pt>
                <c:pt idx="725" c:formatCode="m/d/yyyy\ h:mm">
                  <c:v>41072</c:v>
                </c:pt>
                <c:pt idx="726" c:formatCode="m/d/yyyy\ h:mm">
                  <c:v>41073</c:v>
                </c:pt>
                <c:pt idx="727" c:formatCode="m/d/yyyy\ h:mm">
                  <c:v>41074</c:v>
                </c:pt>
                <c:pt idx="728" c:formatCode="m/d/yyyy\ h:mm">
                  <c:v>41075</c:v>
                </c:pt>
                <c:pt idx="729" c:formatCode="m/d/yyyy\ h:mm">
                  <c:v>41078</c:v>
                </c:pt>
                <c:pt idx="730" c:formatCode="m/d/yyyy\ h:mm">
                  <c:v>41079</c:v>
                </c:pt>
                <c:pt idx="731" c:formatCode="m/d/yyyy\ h:mm">
                  <c:v>41080</c:v>
                </c:pt>
                <c:pt idx="732" c:formatCode="m/d/yyyy\ h:mm">
                  <c:v>41081</c:v>
                </c:pt>
                <c:pt idx="733" c:formatCode="m/d/yyyy\ h:mm">
                  <c:v>41082</c:v>
                </c:pt>
                <c:pt idx="734" c:formatCode="m/d/yyyy\ h:mm">
                  <c:v>41085</c:v>
                </c:pt>
                <c:pt idx="735" c:formatCode="m/d/yyyy\ h:mm">
                  <c:v>41086</c:v>
                </c:pt>
                <c:pt idx="736" c:formatCode="m/d/yyyy\ h:mm">
                  <c:v>41087</c:v>
                </c:pt>
                <c:pt idx="737" c:formatCode="m/d/yyyy\ h:mm">
                  <c:v>41088</c:v>
                </c:pt>
                <c:pt idx="738" c:formatCode="m/d/yyyy\ h:mm">
                  <c:v>41089</c:v>
                </c:pt>
                <c:pt idx="739" c:formatCode="m/d/yyyy\ h:mm">
                  <c:v>41092</c:v>
                </c:pt>
                <c:pt idx="740" c:formatCode="m/d/yyyy\ h:mm">
                  <c:v>41093</c:v>
                </c:pt>
                <c:pt idx="741" c:formatCode="m/d/yyyy\ h:mm">
                  <c:v>41094</c:v>
                </c:pt>
                <c:pt idx="742" c:formatCode="m/d/yyyy\ h:mm">
                  <c:v>41095</c:v>
                </c:pt>
                <c:pt idx="743" c:formatCode="m/d/yyyy\ h:mm">
                  <c:v>41096</c:v>
                </c:pt>
                <c:pt idx="744" c:formatCode="m/d/yyyy\ h:mm">
                  <c:v>41099</c:v>
                </c:pt>
                <c:pt idx="745" c:formatCode="m/d/yyyy\ h:mm">
                  <c:v>41100</c:v>
                </c:pt>
                <c:pt idx="746" c:formatCode="m/d/yyyy\ h:mm">
                  <c:v>41101</c:v>
                </c:pt>
                <c:pt idx="747" c:formatCode="m/d/yyyy\ h:mm">
                  <c:v>41102</c:v>
                </c:pt>
                <c:pt idx="748" c:formatCode="m/d/yyyy\ h:mm">
                  <c:v>41103</c:v>
                </c:pt>
                <c:pt idx="749" c:formatCode="m/d/yyyy\ h:mm">
                  <c:v>41106</c:v>
                </c:pt>
                <c:pt idx="750" c:formatCode="m/d/yyyy\ h:mm">
                  <c:v>41107</c:v>
                </c:pt>
                <c:pt idx="751" c:formatCode="m/d/yyyy\ h:mm">
                  <c:v>41108</c:v>
                </c:pt>
                <c:pt idx="752" c:formatCode="m/d/yyyy\ h:mm">
                  <c:v>41109</c:v>
                </c:pt>
                <c:pt idx="753" c:formatCode="m/d/yyyy\ h:mm">
                  <c:v>41110</c:v>
                </c:pt>
                <c:pt idx="754" c:formatCode="m/d/yyyy\ h:mm">
                  <c:v>41113</c:v>
                </c:pt>
                <c:pt idx="755" c:formatCode="m/d/yyyy\ h:mm">
                  <c:v>41114</c:v>
                </c:pt>
                <c:pt idx="756" c:formatCode="m/d/yyyy\ h:mm">
                  <c:v>41115</c:v>
                </c:pt>
                <c:pt idx="757" c:formatCode="m/d/yyyy\ h:mm">
                  <c:v>41116</c:v>
                </c:pt>
                <c:pt idx="758" c:formatCode="m/d/yyyy\ h:mm">
                  <c:v>41117</c:v>
                </c:pt>
                <c:pt idx="759" c:formatCode="m/d/yyyy\ h:mm">
                  <c:v>41120</c:v>
                </c:pt>
                <c:pt idx="760" c:formatCode="m/d/yyyy\ h:mm">
                  <c:v>41121</c:v>
                </c:pt>
                <c:pt idx="761" c:formatCode="m/d/yyyy\ h:mm">
                  <c:v>41122</c:v>
                </c:pt>
                <c:pt idx="762" c:formatCode="m/d/yyyy\ h:mm">
                  <c:v>41123</c:v>
                </c:pt>
                <c:pt idx="763" c:formatCode="m/d/yyyy\ h:mm">
                  <c:v>41124</c:v>
                </c:pt>
                <c:pt idx="764" c:formatCode="m/d/yyyy\ h:mm">
                  <c:v>41127</c:v>
                </c:pt>
                <c:pt idx="765" c:formatCode="m/d/yyyy\ h:mm">
                  <c:v>41128</c:v>
                </c:pt>
                <c:pt idx="766" c:formatCode="m/d/yyyy\ h:mm">
                  <c:v>41129</c:v>
                </c:pt>
                <c:pt idx="767" c:formatCode="m/d/yyyy\ h:mm">
                  <c:v>41130</c:v>
                </c:pt>
                <c:pt idx="768" c:formatCode="m/d/yyyy\ h:mm">
                  <c:v>41131</c:v>
                </c:pt>
                <c:pt idx="769" c:formatCode="m/d/yyyy\ h:mm">
                  <c:v>41134</c:v>
                </c:pt>
                <c:pt idx="770" c:formatCode="m/d/yyyy\ h:mm">
                  <c:v>41135</c:v>
                </c:pt>
                <c:pt idx="771" c:formatCode="m/d/yyyy\ h:mm">
                  <c:v>41136</c:v>
                </c:pt>
                <c:pt idx="772" c:formatCode="m/d/yyyy\ h:mm">
                  <c:v>41137</c:v>
                </c:pt>
                <c:pt idx="773" c:formatCode="m/d/yyyy\ h:mm">
                  <c:v>41138</c:v>
                </c:pt>
                <c:pt idx="774" c:formatCode="m/d/yyyy\ h:mm">
                  <c:v>41141</c:v>
                </c:pt>
                <c:pt idx="775" c:formatCode="m/d/yyyy\ h:mm">
                  <c:v>41142</c:v>
                </c:pt>
                <c:pt idx="776" c:formatCode="m/d/yyyy\ h:mm">
                  <c:v>41143</c:v>
                </c:pt>
                <c:pt idx="777" c:formatCode="m/d/yyyy\ h:mm">
                  <c:v>41144</c:v>
                </c:pt>
                <c:pt idx="778" c:formatCode="m/d/yyyy\ h:mm">
                  <c:v>41145</c:v>
                </c:pt>
                <c:pt idx="779" c:formatCode="m/d/yyyy\ h:mm">
                  <c:v>41148</c:v>
                </c:pt>
                <c:pt idx="780" c:formatCode="m/d/yyyy\ h:mm">
                  <c:v>41149</c:v>
                </c:pt>
                <c:pt idx="781" c:formatCode="m/d/yyyy\ h:mm">
                  <c:v>41150</c:v>
                </c:pt>
                <c:pt idx="782" c:formatCode="m/d/yyyy\ h:mm">
                  <c:v>41151</c:v>
                </c:pt>
                <c:pt idx="783" c:formatCode="m/d/yyyy\ h:mm">
                  <c:v>41152</c:v>
                </c:pt>
                <c:pt idx="784" c:formatCode="m/d/yyyy\ h:mm">
                  <c:v>41155</c:v>
                </c:pt>
                <c:pt idx="785" c:formatCode="m/d/yyyy\ h:mm">
                  <c:v>41156</c:v>
                </c:pt>
                <c:pt idx="786" c:formatCode="m/d/yyyy\ h:mm">
                  <c:v>41157</c:v>
                </c:pt>
                <c:pt idx="787" c:formatCode="m/d/yyyy\ h:mm">
                  <c:v>41158</c:v>
                </c:pt>
                <c:pt idx="788" c:formatCode="m/d/yyyy\ h:mm">
                  <c:v>41159</c:v>
                </c:pt>
                <c:pt idx="789" c:formatCode="m/d/yyyy\ h:mm">
                  <c:v>41162</c:v>
                </c:pt>
                <c:pt idx="790" c:formatCode="m/d/yyyy\ h:mm">
                  <c:v>41163</c:v>
                </c:pt>
                <c:pt idx="791" c:formatCode="m/d/yyyy\ h:mm">
                  <c:v>41164</c:v>
                </c:pt>
                <c:pt idx="792" c:formatCode="m/d/yyyy\ h:mm">
                  <c:v>41165</c:v>
                </c:pt>
                <c:pt idx="793" c:formatCode="m/d/yyyy\ h:mm">
                  <c:v>41166</c:v>
                </c:pt>
                <c:pt idx="794" c:formatCode="m/d/yyyy\ h:mm">
                  <c:v>41169</c:v>
                </c:pt>
                <c:pt idx="795" c:formatCode="m/d/yyyy\ h:mm">
                  <c:v>41170</c:v>
                </c:pt>
                <c:pt idx="796" c:formatCode="m/d/yyyy\ h:mm">
                  <c:v>41171</c:v>
                </c:pt>
                <c:pt idx="797" c:formatCode="m/d/yyyy\ h:mm">
                  <c:v>41172</c:v>
                </c:pt>
                <c:pt idx="798" c:formatCode="m/d/yyyy\ h:mm">
                  <c:v>41173</c:v>
                </c:pt>
                <c:pt idx="799" c:formatCode="m/d/yyyy\ h:mm">
                  <c:v>41176</c:v>
                </c:pt>
                <c:pt idx="800" c:formatCode="m/d/yyyy\ h:mm">
                  <c:v>41177</c:v>
                </c:pt>
                <c:pt idx="801" c:formatCode="m/d/yyyy\ h:mm">
                  <c:v>41178</c:v>
                </c:pt>
                <c:pt idx="802" c:formatCode="m/d/yyyy\ h:mm">
                  <c:v>41179</c:v>
                </c:pt>
                <c:pt idx="803" c:formatCode="m/d/yyyy\ h:mm">
                  <c:v>41180</c:v>
                </c:pt>
                <c:pt idx="804" c:formatCode="m/d/yyyy\ h:mm">
                  <c:v>41183</c:v>
                </c:pt>
                <c:pt idx="805" c:formatCode="m/d/yyyy\ h:mm">
                  <c:v>41184</c:v>
                </c:pt>
                <c:pt idx="806" c:formatCode="m/d/yyyy\ h:mm">
                  <c:v>41185</c:v>
                </c:pt>
                <c:pt idx="807" c:formatCode="m/d/yyyy\ h:mm">
                  <c:v>41186</c:v>
                </c:pt>
                <c:pt idx="808" c:formatCode="m/d/yyyy\ h:mm">
                  <c:v>41187</c:v>
                </c:pt>
                <c:pt idx="809" c:formatCode="m/d/yyyy\ h:mm">
                  <c:v>41190</c:v>
                </c:pt>
                <c:pt idx="810" c:formatCode="m/d/yyyy\ h:mm">
                  <c:v>41191</c:v>
                </c:pt>
                <c:pt idx="811" c:formatCode="m/d/yyyy\ h:mm">
                  <c:v>41192</c:v>
                </c:pt>
                <c:pt idx="812" c:formatCode="m/d/yyyy\ h:mm">
                  <c:v>41193</c:v>
                </c:pt>
                <c:pt idx="813" c:formatCode="m/d/yyyy\ h:mm">
                  <c:v>41194</c:v>
                </c:pt>
                <c:pt idx="814" c:formatCode="m/d/yyyy\ h:mm">
                  <c:v>41197</c:v>
                </c:pt>
                <c:pt idx="815" c:formatCode="m/d/yyyy\ h:mm">
                  <c:v>41198</c:v>
                </c:pt>
                <c:pt idx="816" c:formatCode="m/d/yyyy\ h:mm">
                  <c:v>41199</c:v>
                </c:pt>
                <c:pt idx="817" c:formatCode="m/d/yyyy\ h:mm">
                  <c:v>41200</c:v>
                </c:pt>
                <c:pt idx="818" c:formatCode="m/d/yyyy\ h:mm">
                  <c:v>41201</c:v>
                </c:pt>
                <c:pt idx="819" c:formatCode="m/d/yyyy\ h:mm">
                  <c:v>41204</c:v>
                </c:pt>
                <c:pt idx="820" c:formatCode="m/d/yyyy\ h:mm">
                  <c:v>41205</c:v>
                </c:pt>
                <c:pt idx="821" c:formatCode="m/d/yyyy\ h:mm">
                  <c:v>41206</c:v>
                </c:pt>
                <c:pt idx="822" c:formatCode="m/d/yyyy\ h:mm">
                  <c:v>41207</c:v>
                </c:pt>
                <c:pt idx="823" c:formatCode="m/d/yyyy\ h:mm">
                  <c:v>41208</c:v>
                </c:pt>
                <c:pt idx="824" c:formatCode="m/d/yyyy\ h:mm">
                  <c:v>41211</c:v>
                </c:pt>
                <c:pt idx="825" c:formatCode="m/d/yyyy\ h:mm">
                  <c:v>41212</c:v>
                </c:pt>
                <c:pt idx="826" c:formatCode="m/d/yyyy\ h:mm">
                  <c:v>41213</c:v>
                </c:pt>
                <c:pt idx="827" c:formatCode="m/d/yyyy\ h:mm">
                  <c:v>41214</c:v>
                </c:pt>
                <c:pt idx="828" c:formatCode="m/d/yyyy\ h:mm">
                  <c:v>41215</c:v>
                </c:pt>
                <c:pt idx="829" c:formatCode="m/d/yyyy\ h:mm">
                  <c:v>41218</c:v>
                </c:pt>
                <c:pt idx="830" c:formatCode="m/d/yyyy\ h:mm">
                  <c:v>41219</c:v>
                </c:pt>
                <c:pt idx="831" c:formatCode="m/d/yyyy\ h:mm">
                  <c:v>41220</c:v>
                </c:pt>
                <c:pt idx="832" c:formatCode="m/d/yyyy\ h:mm">
                  <c:v>41221</c:v>
                </c:pt>
                <c:pt idx="833" c:formatCode="m/d/yyyy\ h:mm">
                  <c:v>41222</c:v>
                </c:pt>
                <c:pt idx="834" c:formatCode="m/d/yyyy\ h:mm">
                  <c:v>41225</c:v>
                </c:pt>
                <c:pt idx="835" c:formatCode="m/d/yyyy\ h:mm">
                  <c:v>41226</c:v>
                </c:pt>
                <c:pt idx="836" c:formatCode="m/d/yyyy\ h:mm">
                  <c:v>41227</c:v>
                </c:pt>
                <c:pt idx="837" c:formatCode="m/d/yyyy\ h:mm">
                  <c:v>41228</c:v>
                </c:pt>
                <c:pt idx="838" c:formatCode="m/d/yyyy\ h:mm">
                  <c:v>41229</c:v>
                </c:pt>
                <c:pt idx="839" c:formatCode="m/d/yyyy\ h:mm">
                  <c:v>41232</c:v>
                </c:pt>
                <c:pt idx="840" c:formatCode="m/d/yyyy\ h:mm">
                  <c:v>41233</c:v>
                </c:pt>
                <c:pt idx="841" c:formatCode="m/d/yyyy\ h:mm">
                  <c:v>41234</c:v>
                </c:pt>
                <c:pt idx="842" c:formatCode="m/d/yyyy\ h:mm">
                  <c:v>41235</c:v>
                </c:pt>
                <c:pt idx="843" c:formatCode="m/d/yyyy\ h:mm">
                  <c:v>41236</c:v>
                </c:pt>
                <c:pt idx="844" c:formatCode="m/d/yyyy\ h:mm">
                  <c:v>41239</c:v>
                </c:pt>
                <c:pt idx="845" c:formatCode="m/d/yyyy\ h:mm">
                  <c:v>41240</c:v>
                </c:pt>
                <c:pt idx="846" c:formatCode="m/d/yyyy\ h:mm">
                  <c:v>41241</c:v>
                </c:pt>
                <c:pt idx="847" c:formatCode="m/d/yyyy\ h:mm">
                  <c:v>41242</c:v>
                </c:pt>
                <c:pt idx="848" c:formatCode="m/d/yyyy\ h:mm">
                  <c:v>41243</c:v>
                </c:pt>
                <c:pt idx="849" c:formatCode="m/d/yyyy\ h:mm">
                  <c:v>41246</c:v>
                </c:pt>
                <c:pt idx="850" c:formatCode="m/d/yyyy\ h:mm">
                  <c:v>41247</c:v>
                </c:pt>
                <c:pt idx="851" c:formatCode="m/d/yyyy\ h:mm">
                  <c:v>41248</c:v>
                </c:pt>
                <c:pt idx="852" c:formatCode="m/d/yyyy\ h:mm">
                  <c:v>41249</c:v>
                </c:pt>
                <c:pt idx="853" c:formatCode="m/d/yyyy\ h:mm">
                  <c:v>41250</c:v>
                </c:pt>
                <c:pt idx="854" c:formatCode="m/d/yyyy\ h:mm">
                  <c:v>41253</c:v>
                </c:pt>
                <c:pt idx="855" c:formatCode="m/d/yyyy\ h:mm">
                  <c:v>41254</c:v>
                </c:pt>
                <c:pt idx="856" c:formatCode="m/d/yyyy\ h:mm">
                  <c:v>41255</c:v>
                </c:pt>
                <c:pt idx="857" c:formatCode="m/d/yyyy\ h:mm">
                  <c:v>41256</c:v>
                </c:pt>
                <c:pt idx="858" c:formatCode="m/d/yyyy\ h:mm">
                  <c:v>41257</c:v>
                </c:pt>
                <c:pt idx="859" c:formatCode="m/d/yyyy\ h:mm">
                  <c:v>41260</c:v>
                </c:pt>
                <c:pt idx="860" c:formatCode="m/d/yyyy\ h:mm">
                  <c:v>41261</c:v>
                </c:pt>
                <c:pt idx="861" c:formatCode="m/d/yyyy\ h:mm">
                  <c:v>41262</c:v>
                </c:pt>
                <c:pt idx="862" c:formatCode="m/d/yyyy\ h:mm">
                  <c:v>41263</c:v>
                </c:pt>
                <c:pt idx="863" c:formatCode="m/d/yyyy\ h:mm">
                  <c:v>41264</c:v>
                </c:pt>
                <c:pt idx="864" c:formatCode="m/d/yyyy\ h:mm">
                  <c:v>41267</c:v>
                </c:pt>
                <c:pt idx="865" c:formatCode="m/d/yyyy\ h:mm">
                  <c:v>41268</c:v>
                </c:pt>
                <c:pt idx="866" c:formatCode="m/d/yyyy\ h:mm">
                  <c:v>41269</c:v>
                </c:pt>
                <c:pt idx="867" c:formatCode="m/d/yyyy\ h:mm">
                  <c:v>41270</c:v>
                </c:pt>
                <c:pt idx="868" c:formatCode="m/d/yyyy\ h:mm">
                  <c:v>41271</c:v>
                </c:pt>
                <c:pt idx="869" c:formatCode="m/d/yyyy\ h:mm">
                  <c:v>41274</c:v>
                </c:pt>
                <c:pt idx="870" c:formatCode="m/d/yyyy\ h:mm">
                  <c:v>41275</c:v>
                </c:pt>
                <c:pt idx="871" c:formatCode="m/d/yyyy\ h:mm">
                  <c:v>41276</c:v>
                </c:pt>
                <c:pt idx="872" c:formatCode="m/d/yyyy\ h:mm">
                  <c:v>41277</c:v>
                </c:pt>
                <c:pt idx="873" c:formatCode="m/d/yyyy\ h:mm">
                  <c:v>41278</c:v>
                </c:pt>
                <c:pt idx="874" c:formatCode="m/d/yyyy\ h:mm">
                  <c:v>41281</c:v>
                </c:pt>
                <c:pt idx="875" c:formatCode="m/d/yyyy\ h:mm">
                  <c:v>41282</c:v>
                </c:pt>
                <c:pt idx="876" c:formatCode="m/d/yyyy\ h:mm">
                  <c:v>41283</c:v>
                </c:pt>
                <c:pt idx="877" c:formatCode="m/d/yyyy\ h:mm">
                  <c:v>41284</c:v>
                </c:pt>
                <c:pt idx="878" c:formatCode="m/d/yyyy\ h:mm">
                  <c:v>41285</c:v>
                </c:pt>
                <c:pt idx="879" c:formatCode="m/d/yyyy\ h:mm">
                  <c:v>41288</c:v>
                </c:pt>
                <c:pt idx="880" c:formatCode="m/d/yyyy\ h:mm">
                  <c:v>41289</c:v>
                </c:pt>
                <c:pt idx="881" c:formatCode="m/d/yyyy\ h:mm">
                  <c:v>41290</c:v>
                </c:pt>
                <c:pt idx="882" c:formatCode="m/d/yyyy\ h:mm">
                  <c:v>41291</c:v>
                </c:pt>
                <c:pt idx="883" c:formatCode="m/d/yyyy\ h:mm">
                  <c:v>41292</c:v>
                </c:pt>
                <c:pt idx="884" c:formatCode="m/d/yyyy\ h:mm">
                  <c:v>41295</c:v>
                </c:pt>
                <c:pt idx="885" c:formatCode="m/d/yyyy\ h:mm">
                  <c:v>41296</c:v>
                </c:pt>
                <c:pt idx="886" c:formatCode="m/d/yyyy\ h:mm">
                  <c:v>41297</c:v>
                </c:pt>
                <c:pt idx="887" c:formatCode="m/d/yyyy\ h:mm">
                  <c:v>41298</c:v>
                </c:pt>
                <c:pt idx="888" c:formatCode="m/d/yyyy\ h:mm">
                  <c:v>41299</c:v>
                </c:pt>
                <c:pt idx="889" c:formatCode="m/d/yyyy\ h:mm">
                  <c:v>41302</c:v>
                </c:pt>
                <c:pt idx="890" c:formatCode="m/d/yyyy\ h:mm">
                  <c:v>41303</c:v>
                </c:pt>
                <c:pt idx="891" c:formatCode="m/d/yyyy\ h:mm">
                  <c:v>41304</c:v>
                </c:pt>
                <c:pt idx="892" c:formatCode="m/d/yyyy\ h:mm">
                  <c:v>41305</c:v>
                </c:pt>
                <c:pt idx="893" c:formatCode="m/d/yyyy\ h:mm">
                  <c:v>41306</c:v>
                </c:pt>
                <c:pt idx="894" c:formatCode="m/d/yyyy\ h:mm">
                  <c:v>41309</c:v>
                </c:pt>
                <c:pt idx="895" c:formatCode="m/d/yyyy\ h:mm">
                  <c:v>41310</c:v>
                </c:pt>
                <c:pt idx="896" c:formatCode="m/d/yyyy\ h:mm">
                  <c:v>41311</c:v>
                </c:pt>
                <c:pt idx="897" c:formatCode="m/d/yyyy\ h:mm">
                  <c:v>41312</c:v>
                </c:pt>
                <c:pt idx="898" c:formatCode="m/d/yyyy\ h:mm">
                  <c:v>41313</c:v>
                </c:pt>
                <c:pt idx="899" c:formatCode="m/d/yyyy\ h:mm">
                  <c:v>41316</c:v>
                </c:pt>
                <c:pt idx="900" c:formatCode="m/d/yyyy\ h:mm">
                  <c:v>41317</c:v>
                </c:pt>
                <c:pt idx="901" c:formatCode="m/d/yyyy\ h:mm">
                  <c:v>41318</c:v>
                </c:pt>
                <c:pt idx="902" c:formatCode="m/d/yyyy\ h:mm">
                  <c:v>41319</c:v>
                </c:pt>
                <c:pt idx="903" c:formatCode="m/d/yyyy\ h:mm">
                  <c:v>41320</c:v>
                </c:pt>
                <c:pt idx="904" c:formatCode="m/d/yyyy\ h:mm">
                  <c:v>41323</c:v>
                </c:pt>
                <c:pt idx="905" c:formatCode="m/d/yyyy\ h:mm">
                  <c:v>41324</c:v>
                </c:pt>
                <c:pt idx="906" c:formatCode="m/d/yyyy\ h:mm">
                  <c:v>41325</c:v>
                </c:pt>
                <c:pt idx="907" c:formatCode="m/d/yyyy\ h:mm">
                  <c:v>41326</c:v>
                </c:pt>
                <c:pt idx="908" c:formatCode="m/d/yyyy\ h:mm">
                  <c:v>41327</c:v>
                </c:pt>
                <c:pt idx="909" c:formatCode="m/d/yyyy\ h:mm">
                  <c:v>41330</c:v>
                </c:pt>
                <c:pt idx="910" c:formatCode="m/d/yyyy\ h:mm">
                  <c:v>41331</c:v>
                </c:pt>
                <c:pt idx="911" c:formatCode="m/d/yyyy\ h:mm">
                  <c:v>41332</c:v>
                </c:pt>
                <c:pt idx="912" c:formatCode="m/d/yyyy\ h:mm">
                  <c:v>41333</c:v>
                </c:pt>
                <c:pt idx="913" c:formatCode="m/d/yyyy\ h:mm">
                  <c:v>41334</c:v>
                </c:pt>
                <c:pt idx="914" c:formatCode="m/d/yyyy\ h:mm">
                  <c:v>41337</c:v>
                </c:pt>
                <c:pt idx="915" c:formatCode="m/d/yyyy\ h:mm">
                  <c:v>41338</c:v>
                </c:pt>
                <c:pt idx="916" c:formatCode="m/d/yyyy\ h:mm">
                  <c:v>41339</c:v>
                </c:pt>
                <c:pt idx="917" c:formatCode="m/d/yyyy\ h:mm">
                  <c:v>41340</c:v>
                </c:pt>
                <c:pt idx="918" c:formatCode="m/d/yyyy\ h:mm">
                  <c:v>41341</c:v>
                </c:pt>
                <c:pt idx="919" c:formatCode="m/d/yyyy\ h:mm">
                  <c:v>41344</c:v>
                </c:pt>
                <c:pt idx="920" c:formatCode="m/d/yyyy\ h:mm">
                  <c:v>41345</c:v>
                </c:pt>
                <c:pt idx="921" c:formatCode="m/d/yyyy\ h:mm">
                  <c:v>41346</c:v>
                </c:pt>
                <c:pt idx="922" c:formatCode="m/d/yyyy\ h:mm">
                  <c:v>41347</c:v>
                </c:pt>
                <c:pt idx="923" c:formatCode="m/d/yyyy\ h:mm">
                  <c:v>41348</c:v>
                </c:pt>
                <c:pt idx="924" c:formatCode="m/d/yyyy\ h:mm">
                  <c:v>41351</c:v>
                </c:pt>
                <c:pt idx="925" c:formatCode="m/d/yyyy\ h:mm">
                  <c:v>41352</c:v>
                </c:pt>
                <c:pt idx="926" c:formatCode="m/d/yyyy\ h:mm">
                  <c:v>41353</c:v>
                </c:pt>
                <c:pt idx="927" c:formatCode="m/d/yyyy\ h:mm">
                  <c:v>41354</c:v>
                </c:pt>
                <c:pt idx="928" c:formatCode="m/d/yyyy\ h:mm">
                  <c:v>41355</c:v>
                </c:pt>
                <c:pt idx="929" c:formatCode="m/d/yyyy\ h:mm">
                  <c:v>41358</c:v>
                </c:pt>
                <c:pt idx="930" c:formatCode="m/d/yyyy\ h:mm">
                  <c:v>41359</c:v>
                </c:pt>
                <c:pt idx="931" c:formatCode="m/d/yyyy\ h:mm">
                  <c:v>41360</c:v>
                </c:pt>
                <c:pt idx="932" c:formatCode="m/d/yyyy\ h:mm">
                  <c:v>41361</c:v>
                </c:pt>
                <c:pt idx="933" c:formatCode="m/d/yyyy\ h:mm">
                  <c:v>41362</c:v>
                </c:pt>
                <c:pt idx="934" c:formatCode="m/d/yyyy\ h:mm">
                  <c:v>41365</c:v>
                </c:pt>
                <c:pt idx="935" c:formatCode="m/d/yyyy\ h:mm">
                  <c:v>41366</c:v>
                </c:pt>
                <c:pt idx="936" c:formatCode="m/d/yyyy\ h:mm">
                  <c:v>41367</c:v>
                </c:pt>
                <c:pt idx="937" c:formatCode="m/d/yyyy\ h:mm">
                  <c:v>41368</c:v>
                </c:pt>
                <c:pt idx="938" c:formatCode="m/d/yyyy\ h:mm">
                  <c:v>41369</c:v>
                </c:pt>
                <c:pt idx="939" c:formatCode="m/d/yyyy\ h:mm">
                  <c:v>41372</c:v>
                </c:pt>
                <c:pt idx="940" c:formatCode="m/d/yyyy\ h:mm">
                  <c:v>41373</c:v>
                </c:pt>
                <c:pt idx="941" c:formatCode="m/d/yyyy\ h:mm">
                  <c:v>41374</c:v>
                </c:pt>
                <c:pt idx="942" c:formatCode="m/d/yyyy\ h:mm">
                  <c:v>41375</c:v>
                </c:pt>
                <c:pt idx="943" c:formatCode="m/d/yyyy\ h:mm">
                  <c:v>41376</c:v>
                </c:pt>
                <c:pt idx="944" c:formatCode="m/d/yyyy\ h:mm">
                  <c:v>41379</c:v>
                </c:pt>
                <c:pt idx="945" c:formatCode="m/d/yyyy\ h:mm">
                  <c:v>41380</c:v>
                </c:pt>
                <c:pt idx="946" c:formatCode="m/d/yyyy\ h:mm">
                  <c:v>41381</c:v>
                </c:pt>
                <c:pt idx="947" c:formatCode="m/d/yyyy\ h:mm">
                  <c:v>41382</c:v>
                </c:pt>
                <c:pt idx="948" c:formatCode="m/d/yyyy\ h:mm">
                  <c:v>41383</c:v>
                </c:pt>
                <c:pt idx="949" c:formatCode="m/d/yyyy\ h:mm">
                  <c:v>41386</c:v>
                </c:pt>
                <c:pt idx="950" c:formatCode="m/d/yyyy\ h:mm">
                  <c:v>41387</c:v>
                </c:pt>
                <c:pt idx="951" c:formatCode="m/d/yyyy\ h:mm">
                  <c:v>41388</c:v>
                </c:pt>
                <c:pt idx="952" c:formatCode="m/d/yyyy\ h:mm">
                  <c:v>41389</c:v>
                </c:pt>
                <c:pt idx="953" c:formatCode="m/d/yyyy\ h:mm">
                  <c:v>41390</c:v>
                </c:pt>
                <c:pt idx="954" c:formatCode="m/d/yyyy\ h:mm">
                  <c:v>41393</c:v>
                </c:pt>
                <c:pt idx="955" c:formatCode="m/d/yyyy\ h:mm">
                  <c:v>41394</c:v>
                </c:pt>
                <c:pt idx="956" c:formatCode="m/d/yyyy\ h:mm">
                  <c:v>41395</c:v>
                </c:pt>
                <c:pt idx="957" c:formatCode="m/d/yyyy\ h:mm">
                  <c:v>41396</c:v>
                </c:pt>
                <c:pt idx="958" c:formatCode="m/d/yyyy\ h:mm">
                  <c:v>41397</c:v>
                </c:pt>
                <c:pt idx="959" c:formatCode="m/d/yyyy\ h:mm">
                  <c:v>41400</c:v>
                </c:pt>
                <c:pt idx="960" c:formatCode="m/d/yyyy\ h:mm">
                  <c:v>41401</c:v>
                </c:pt>
                <c:pt idx="961" c:formatCode="m/d/yyyy\ h:mm">
                  <c:v>41402</c:v>
                </c:pt>
                <c:pt idx="962" c:formatCode="m/d/yyyy\ h:mm">
                  <c:v>41403</c:v>
                </c:pt>
                <c:pt idx="963" c:formatCode="m/d/yyyy\ h:mm">
                  <c:v>41404</c:v>
                </c:pt>
                <c:pt idx="964" c:formatCode="m/d/yyyy\ h:mm">
                  <c:v>41407</c:v>
                </c:pt>
                <c:pt idx="965" c:formatCode="m/d/yyyy\ h:mm">
                  <c:v>41408</c:v>
                </c:pt>
                <c:pt idx="966" c:formatCode="m/d/yyyy\ h:mm">
                  <c:v>41409</c:v>
                </c:pt>
                <c:pt idx="967" c:formatCode="m/d/yyyy\ h:mm">
                  <c:v>41410</c:v>
                </c:pt>
                <c:pt idx="968" c:formatCode="m/d/yyyy\ h:mm">
                  <c:v>41411</c:v>
                </c:pt>
                <c:pt idx="969" c:formatCode="m/d/yyyy\ h:mm">
                  <c:v>41414</c:v>
                </c:pt>
                <c:pt idx="970" c:formatCode="m/d/yyyy\ h:mm">
                  <c:v>41415</c:v>
                </c:pt>
                <c:pt idx="971" c:formatCode="m/d/yyyy\ h:mm">
                  <c:v>41416</c:v>
                </c:pt>
                <c:pt idx="972" c:formatCode="m/d/yyyy\ h:mm">
                  <c:v>41417</c:v>
                </c:pt>
                <c:pt idx="973" c:formatCode="m/d/yyyy\ h:mm">
                  <c:v>41418</c:v>
                </c:pt>
                <c:pt idx="974" c:formatCode="m/d/yyyy\ h:mm">
                  <c:v>41421</c:v>
                </c:pt>
                <c:pt idx="975" c:formatCode="m/d/yyyy\ h:mm">
                  <c:v>41422</c:v>
                </c:pt>
                <c:pt idx="976" c:formatCode="m/d/yyyy\ h:mm">
                  <c:v>41423</c:v>
                </c:pt>
                <c:pt idx="977" c:formatCode="m/d/yyyy\ h:mm">
                  <c:v>41424</c:v>
                </c:pt>
                <c:pt idx="978" c:formatCode="m/d/yyyy\ h:mm">
                  <c:v>41425</c:v>
                </c:pt>
                <c:pt idx="979" c:formatCode="m/d/yyyy\ h:mm">
                  <c:v>41428</c:v>
                </c:pt>
                <c:pt idx="980" c:formatCode="m/d/yyyy\ h:mm">
                  <c:v>41429</c:v>
                </c:pt>
                <c:pt idx="981" c:formatCode="m/d/yyyy\ h:mm">
                  <c:v>41430</c:v>
                </c:pt>
                <c:pt idx="982" c:formatCode="m/d/yyyy\ h:mm">
                  <c:v>41431</c:v>
                </c:pt>
                <c:pt idx="983" c:formatCode="m/d/yyyy\ h:mm">
                  <c:v>41432</c:v>
                </c:pt>
                <c:pt idx="984" c:formatCode="m/d/yyyy\ h:mm">
                  <c:v>41435</c:v>
                </c:pt>
                <c:pt idx="985" c:formatCode="m/d/yyyy\ h:mm">
                  <c:v>41436</c:v>
                </c:pt>
                <c:pt idx="986" c:formatCode="m/d/yyyy\ h:mm">
                  <c:v>41437</c:v>
                </c:pt>
                <c:pt idx="987" c:formatCode="m/d/yyyy\ h:mm">
                  <c:v>41438</c:v>
                </c:pt>
                <c:pt idx="988" c:formatCode="m/d/yyyy\ h:mm">
                  <c:v>41439</c:v>
                </c:pt>
                <c:pt idx="989" c:formatCode="m/d/yyyy\ h:mm">
                  <c:v>41442</c:v>
                </c:pt>
                <c:pt idx="990" c:formatCode="m/d/yyyy\ h:mm">
                  <c:v>41443</c:v>
                </c:pt>
                <c:pt idx="991" c:formatCode="m/d/yyyy\ h:mm">
                  <c:v>41444</c:v>
                </c:pt>
                <c:pt idx="992" c:formatCode="m/d/yyyy\ h:mm">
                  <c:v>41445</c:v>
                </c:pt>
                <c:pt idx="993" c:formatCode="m/d/yyyy\ h:mm">
                  <c:v>41446</c:v>
                </c:pt>
                <c:pt idx="994" c:formatCode="m/d/yyyy\ h:mm">
                  <c:v>41449</c:v>
                </c:pt>
                <c:pt idx="995" c:formatCode="m/d/yyyy\ h:mm">
                  <c:v>41450</c:v>
                </c:pt>
                <c:pt idx="996" c:formatCode="m/d/yyyy\ h:mm">
                  <c:v>41451</c:v>
                </c:pt>
                <c:pt idx="997" c:formatCode="m/d/yyyy\ h:mm">
                  <c:v>41452</c:v>
                </c:pt>
                <c:pt idx="998" c:formatCode="m/d/yyyy\ h:mm">
                  <c:v>41453</c:v>
                </c:pt>
                <c:pt idx="999" c:formatCode="m/d/yyyy\ h:mm">
                  <c:v>41456</c:v>
                </c:pt>
                <c:pt idx="1000" c:formatCode="m/d/yyyy\ h:mm">
                  <c:v>41457</c:v>
                </c:pt>
                <c:pt idx="1001" c:formatCode="m/d/yyyy\ h:mm">
                  <c:v>41458</c:v>
                </c:pt>
                <c:pt idx="1002" c:formatCode="m/d/yyyy\ h:mm">
                  <c:v>41459</c:v>
                </c:pt>
                <c:pt idx="1003" c:formatCode="m/d/yyyy\ h:mm">
                  <c:v>41460</c:v>
                </c:pt>
                <c:pt idx="1004" c:formatCode="m/d/yyyy\ h:mm">
                  <c:v>41463</c:v>
                </c:pt>
                <c:pt idx="1005" c:formatCode="m/d/yyyy\ h:mm">
                  <c:v>41464</c:v>
                </c:pt>
                <c:pt idx="1006" c:formatCode="m/d/yyyy\ h:mm">
                  <c:v>41465</c:v>
                </c:pt>
                <c:pt idx="1007" c:formatCode="m/d/yyyy\ h:mm">
                  <c:v>41466</c:v>
                </c:pt>
                <c:pt idx="1008" c:formatCode="m/d/yyyy\ h:mm">
                  <c:v>41467</c:v>
                </c:pt>
                <c:pt idx="1009" c:formatCode="m/d/yyyy\ h:mm">
                  <c:v>41470</c:v>
                </c:pt>
                <c:pt idx="1010" c:formatCode="m/d/yyyy\ h:mm">
                  <c:v>41471</c:v>
                </c:pt>
                <c:pt idx="1011" c:formatCode="m/d/yyyy\ h:mm">
                  <c:v>41472</c:v>
                </c:pt>
                <c:pt idx="1012" c:formatCode="m/d/yyyy\ h:mm">
                  <c:v>41473</c:v>
                </c:pt>
                <c:pt idx="1013" c:formatCode="m/d/yyyy\ h:mm">
                  <c:v>41474</c:v>
                </c:pt>
                <c:pt idx="1014" c:formatCode="m/d/yyyy\ h:mm">
                  <c:v>41477</c:v>
                </c:pt>
                <c:pt idx="1015" c:formatCode="m/d/yyyy\ h:mm">
                  <c:v>41478</c:v>
                </c:pt>
                <c:pt idx="1016" c:formatCode="m/d/yyyy\ h:mm">
                  <c:v>41479</c:v>
                </c:pt>
                <c:pt idx="1017" c:formatCode="m/d/yyyy\ h:mm">
                  <c:v>41480</c:v>
                </c:pt>
                <c:pt idx="1018" c:formatCode="m/d/yyyy\ h:mm">
                  <c:v>41481</c:v>
                </c:pt>
                <c:pt idx="1019" c:formatCode="m/d/yyyy\ h:mm">
                  <c:v>41484</c:v>
                </c:pt>
                <c:pt idx="1020" c:formatCode="m/d/yyyy\ h:mm">
                  <c:v>41485</c:v>
                </c:pt>
                <c:pt idx="1021" c:formatCode="m/d/yyyy\ h:mm">
                  <c:v>41486</c:v>
                </c:pt>
                <c:pt idx="1022" c:formatCode="m/d/yyyy\ h:mm">
                  <c:v>41487</c:v>
                </c:pt>
                <c:pt idx="1023" c:formatCode="m/d/yyyy\ h:mm">
                  <c:v>41488</c:v>
                </c:pt>
                <c:pt idx="1024" c:formatCode="m/d/yyyy\ h:mm">
                  <c:v>41491</c:v>
                </c:pt>
                <c:pt idx="1025" c:formatCode="m/d/yyyy\ h:mm">
                  <c:v>41492</c:v>
                </c:pt>
                <c:pt idx="1026" c:formatCode="m/d/yyyy\ h:mm">
                  <c:v>41493</c:v>
                </c:pt>
                <c:pt idx="1027" c:formatCode="m/d/yyyy\ h:mm">
                  <c:v>41494</c:v>
                </c:pt>
                <c:pt idx="1028" c:formatCode="m/d/yyyy\ h:mm">
                  <c:v>41495</c:v>
                </c:pt>
                <c:pt idx="1029" c:formatCode="m/d/yyyy\ h:mm">
                  <c:v>41498</c:v>
                </c:pt>
                <c:pt idx="1030" c:formatCode="m/d/yyyy\ h:mm">
                  <c:v>41499</c:v>
                </c:pt>
                <c:pt idx="1031" c:formatCode="m/d/yyyy\ h:mm">
                  <c:v>41500</c:v>
                </c:pt>
                <c:pt idx="1032" c:formatCode="m/d/yyyy\ h:mm">
                  <c:v>41501</c:v>
                </c:pt>
                <c:pt idx="1033" c:formatCode="m/d/yyyy\ h:mm">
                  <c:v>41502</c:v>
                </c:pt>
                <c:pt idx="1034" c:formatCode="m/d/yyyy\ h:mm">
                  <c:v>41505</c:v>
                </c:pt>
                <c:pt idx="1035" c:formatCode="m/d/yyyy\ h:mm">
                  <c:v>41506</c:v>
                </c:pt>
                <c:pt idx="1036" c:formatCode="m/d/yyyy\ h:mm">
                  <c:v>41507</c:v>
                </c:pt>
                <c:pt idx="1037" c:formatCode="m/d/yyyy\ h:mm">
                  <c:v>41508</c:v>
                </c:pt>
                <c:pt idx="1038" c:formatCode="m/d/yyyy\ h:mm">
                  <c:v>41509</c:v>
                </c:pt>
                <c:pt idx="1039" c:formatCode="m/d/yyyy\ h:mm">
                  <c:v>41512</c:v>
                </c:pt>
                <c:pt idx="1040" c:formatCode="m/d/yyyy\ h:mm">
                  <c:v>41513</c:v>
                </c:pt>
                <c:pt idx="1041" c:formatCode="m/d/yyyy\ h:mm">
                  <c:v>41514</c:v>
                </c:pt>
                <c:pt idx="1042" c:formatCode="m/d/yyyy\ h:mm">
                  <c:v>41515</c:v>
                </c:pt>
                <c:pt idx="1043" c:formatCode="m/d/yyyy\ h:mm">
                  <c:v>41516</c:v>
                </c:pt>
                <c:pt idx="1044" c:formatCode="m/d/yyyy\ h:mm">
                  <c:v>41519</c:v>
                </c:pt>
                <c:pt idx="1045" c:formatCode="m/d/yyyy\ h:mm">
                  <c:v>41520</c:v>
                </c:pt>
                <c:pt idx="1046" c:formatCode="m/d/yyyy\ h:mm">
                  <c:v>41521</c:v>
                </c:pt>
                <c:pt idx="1047" c:formatCode="m/d/yyyy\ h:mm">
                  <c:v>41522</c:v>
                </c:pt>
                <c:pt idx="1048" c:formatCode="m/d/yyyy\ h:mm">
                  <c:v>41523</c:v>
                </c:pt>
                <c:pt idx="1049" c:formatCode="m/d/yyyy\ h:mm">
                  <c:v>41526</c:v>
                </c:pt>
                <c:pt idx="1050" c:formatCode="m/d/yyyy\ h:mm">
                  <c:v>41527</c:v>
                </c:pt>
                <c:pt idx="1051" c:formatCode="m/d/yyyy\ h:mm">
                  <c:v>41528</c:v>
                </c:pt>
                <c:pt idx="1052" c:formatCode="m/d/yyyy\ h:mm">
                  <c:v>41529</c:v>
                </c:pt>
                <c:pt idx="1053" c:formatCode="m/d/yyyy\ h:mm">
                  <c:v>41530</c:v>
                </c:pt>
                <c:pt idx="1054" c:formatCode="m/d/yyyy\ h:mm">
                  <c:v>41533</c:v>
                </c:pt>
                <c:pt idx="1055" c:formatCode="m/d/yyyy\ h:mm">
                  <c:v>41534</c:v>
                </c:pt>
                <c:pt idx="1056" c:formatCode="m/d/yyyy\ h:mm">
                  <c:v>41535</c:v>
                </c:pt>
                <c:pt idx="1057" c:formatCode="m/d/yyyy\ h:mm">
                  <c:v>41536</c:v>
                </c:pt>
                <c:pt idx="1058" c:formatCode="m/d/yyyy\ h:mm">
                  <c:v>41537</c:v>
                </c:pt>
                <c:pt idx="1059" c:formatCode="m/d/yyyy\ h:mm">
                  <c:v>41540</c:v>
                </c:pt>
                <c:pt idx="1060" c:formatCode="m/d/yyyy\ h:mm">
                  <c:v>41541</c:v>
                </c:pt>
                <c:pt idx="1061" c:formatCode="m/d/yyyy\ h:mm">
                  <c:v>41542</c:v>
                </c:pt>
                <c:pt idx="1062" c:formatCode="m/d/yyyy\ h:mm">
                  <c:v>41543</c:v>
                </c:pt>
                <c:pt idx="1063" c:formatCode="m/d/yyyy\ h:mm">
                  <c:v>41544</c:v>
                </c:pt>
                <c:pt idx="1064" c:formatCode="m/d/yyyy\ h:mm">
                  <c:v>41547</c:v>
                </c:pt>
                <c:pt idx="1065" c:formatCode="m/d/yyyy\ h:mm">
                  <c:v>41548</c:v>
                </c:pt>
                <c:pt idx="1066" c:formatCode="m/d/yyyy\ h:mm">
                  <c:v>41549</c:v>
                </c:pt>
                <c:pt idx="1067" c:formatCode="m/d/yyyy\ h:mm">
                  <c:v>41550</c:v>
                </c:pt>
                <c:pt idx="1068" c:formatCode="m/d/yyyy\ h:mm">
                  <c:v>41551</c:v>
                </c:pt>
                <c:pt idx="1069" c:formatCode="m/d/yyyy\ h:mm">
                  <c:v>41554</c:v>
                </c:pt>
                <c:pt idx="1070" c:formatCode="m/d/yyyy\ h:mm">
                  <c:v>41555</c:v>
                </c:pt>
                <c:pt idx="1071" c:formatCode="m/d/yyyy\ h:mm">
                  <c:v>41556</c:v>
                </c:pt>
                <c:pt idx="1072" c:formatCode="m/d/yyyy\ h:mm">
                  <c:v>41557</c:v>
                </c:pt>
                <c:pt idx="1073" c:formatCode="m/d/yyyy\ h:mm">
                  <c:v>41558</c:v>
                </c:pt>
                <c:pt idx="1074" c:formatCode="m/d/yyyy\ h:mm">
                  <c:v>41561</c:v>
                </c:pt>
                <c:pt idx="1075" c:formatCode="m/d/yyyy\ h:mm">
                  <c:v>41562</c:v>
                </c:pt>
                <c:pt idx="1076" c:formatCode="m/d/yyyy\ h:mm">
                  <c:v>41563</c:v>
                </c:pt>
                <c:pt idx="1077" c:formatCode="m/d/yyyy\ h:mm">
                  <c:v>41564</c:v>
                </c:pt>
                <c:pt idx="1078" c:formatCode="m/d/yyyy\ h:mm">
                  <c:v>41565</c:v>
                </c:pt>
                <c:pt idx="1079" c:formatCode="m/d/yyyy\ h:mm">
                  <c:v>41568</c:v>
                </c:pt>
                <c:pt idx="1080" c:formatCode="m/d/yyyy\ h:mm">
                  <c:v>41569</c:v>
                </c:pt>
                <c:pt idx="1081" c:formatCode="m/d/yyyy\ h:mm">
                  <c:v>41570</c:v>
                </c:pt>
                <c:pt idx="1082" c:formatCode="m/d/yyyy\ h:mm">
                  <c:v>41571</c:v>
                </c:pt>
                <c:pt idx="1083" c:formatCode="m/d/yyyy\ h:mm">
                  <c:v>41572</c:v>
                </c:pt>
                <c:pt idx="1084" c:formatCode="m/d/yyyy\ h:mm">
                  <c:v>41575</c:v>
                </c:pt>
                <c:pt idx="1085" c:formatCode="m/d/yyyy\ h:mm">
                  <c:v>41576</c:v>
                </c:pt>
                <c:pt idx="1086" c:formatCode="m/d/yyyy\ h:mm">
                  <c:v>41577</c:v>
                </c:pt>
                <c:pt idx="1087" c:formatCode="m/d/yyyy\ h:mm">
                  <c:v>41578</c:v>
                </c:pt>
                <c:pt idx="1088" c:formatCode="m/d/yyyy\ h:mm">
                  <c:v>41579</c:v>
                </c:pt>
                <c:pt idx="1089" c:formatCode="m/d/yyyy\ h:mm">
                  <c:v>41582</c:v>
                </c:pt>
                <c:pt idx="1090" c:formatCode="m/d/yyyy\ h:mm">
                  <c:v>41583</c:v>
                </c:pt>
                <c:pt idx="1091" c:formatCode="m/d/yyyy\ h:mm">
                  <c:v>41584</c:v>
                </c:pt>
                <c:pt idx="1092" c:formatCode="m/d/yyyy\ h:mm">
                  <c:v>41585</c:v>
                </c:pt>
                <c:pt idx="1093" c:formatCode="m/d/yyyy\ h:mm">
                  <c:v>41586</c:v>
                </c:pt>
                <c:pt idx="1094" c:formatCode="m/d/yyyy\ h:mm">
                  <c:v>41589</c:v>
                </c:pt>
                <c:pt idx="1095" c:formatCode="m/d/yyyy\ h:mm">
                  <c:v>41590</c:v>
                </c:pt>
                <c:pt idx="1096" c:formatCode="m/d/yyyy\ h:mm">
                  <c:v>41591</c:v>
                </c:pt>
                <c:pt idx="1097" c:formatCode="m/d/yyyy\ h:mm">
                  <c:v>41592</c:v>
                </c:pt>
                <c:pt idx="1098" c:formatCode="m/d/yyyy\ h:mm">
                  <c:v>41593</c:v>
                </c:pt>
                <c:pt idx="1099" c:formatCode="m/d/yyyy\ h:mm">
                  <c:v>41596</c:v>
                </c:pt>
                <c:pt idx="1100" c:formatCode="m/d/yyyy\ h:mm">
                  <c:v>41597</c:v>
                </c:pt>
                <c:pt idx="1101" c:formatCode="m/d/yyyy\ h:mm">
                  <c:v>41598</c:v>
                </c:pt>
                <c:pt idx="1102" c:formatCode="m/d/yyyy\ h:mm">
                  <c:v>41599</c:v>
                </c:pt>
                <c:pt idx="1103" c:formatCode="m/d/yyyy\ h:mm">
                  <c:v>41600</c:v>
                </c:pt>
                <c:pt idx="1104" c:formatCode="m/d/yyyy\ h:mm">
                  <c:v>41603</c:v>
                </c:pt>
                <c:pt idx="1105" c:formatCode="m/d/yyyy\ h:mm">
                  <c:v>41604</c:v>
                </c:pt>
                <c:pt idx="1106" c:formatCode="m/d/yyyy\ h:mm">
                  <c:v>41605</c:v>
                </c:pt>
                <c:pt idx="1107" c:formatCode="m/d/yyyy\ h:mm">
                  <c:v>41606</c:v>
                </c:pt>
                <c:pt idx="1108" c:formatCode="m/d/yyyy\ h:mm">
                  <c:v>41607</c:v>
                </c:pt>
                <c:pt idx="1109" c:formatCode="m/d/yyyy\ h:mm">
                  <c:v>41610</c:v>
                </c:pt>
                <c:pt idx="1110" c:formatCode="m/d/yyyy\ h:mm">
                  <c:v>41611</c:v>
                </c:pt>
                <c:pt idx="1111" c:formatCode="m/d/yyyy\ h:mm">
                  <c:v>41612</c:v>
                </c:pt>
                <c:pt idx="1112" c:formatCode="m/d/yyyy\ h:mm">
                  <c:v>41613</c:v>
                </c:pt>
                <c:pt idx="1113" c:formatCode="m/d/yyyy\ h:mm">
                  <c:v>41614</c:v>
                </c:pt>
                <c:pt idx="1114" c:formatCode="m/d/yyyy\ h:mm">
                  <c:v>41617</c:v>
                </c:pt>
                <c:pt idx="1115" c:formatCode="m/d/yyyy\ h:mm">
                  <c:v>41618</c:v>
                </c:pt>
                <c:pt idx="1116" c:formatCode="m/d/yyyy\ h:mm">
                  <c:v>41619</c:v>
                </c:pt>
                <c:pt idx="1117" c:formatCode="m/d/yyyy\ h:mm">
                  <c:v>41620</c:v>
                </c:pt>
                <c:pt idx="1118" c:formatCode="m/d/yyyy\ h:mm">
                  <c:v>41621</c:v>
                </c:pt>
                <c:pt idx="1119" c:formatCode="m/d/yyyy\ h:mm">
                  <c:v>41624</c:v>
                </c:pt>
                <c:pt idx="1120" c:formatCode="m/d/yyyy\ h:mm">
                  <c:v>41625</c:v>
                </c:pt>
                <c:pt idx="1121" c:formatCode="m/d/yyyy\ h:mm">
                  <c:v>41626</c:v>
                </c:pt>
                <c:pt idx="1122" c:formatCode="m/d/yyyy\ h:mm">
                  <c:v>41627</c:v>
                </c:pt>
                <c:pt idx="1123" c:formatCode="m/d/yyyy\ h:mm">
                  <c:v>41628</c:v>
                </c:pt>
                <c:pt idx="1124" c:formatCode="m/d/yyyy\ h:mm">
                  <c:v>41631</c:v>
                </c:pt>
                <c:pt idx="1125" c:formatCode="m/d/yyyy\ h:mm">
                  <c:v>41632</c:v>
                </c:pt>
                <c:pt idx="1126" c:formatCode="m/d/yyyy\ h:mm">
                  <c:v>41633</c:v>
                </c:pt>
                <c:pt idx="1127" c:formatCode="m/d/yyyy\ h:mm">
                  <c:v>41634</c:v>
                </c:pt>
                <c:pt idx="1128" c:formatCode="m/d/yyyy\ h:mm">
                  <c:v>41635</c:v>
                </c:pt>
                <c:pt idx="1129" c:formatCode="m/d/yyyy\ h:mm">
                  <c:v>41638</c:v>
                </c:pt>
                <c:pt idx="1130" c:formatCode="m/d/yyyy\ h:mm">
                  <c:v>41639</c:v>
                </c:pt>
                <c:pt idx="1131" c:formatCode="m/d/yyyy\ h:mm">
                  <c:v>41640</c:v>
                </c:pt>
                <c:pt idx="1132" c:formatCode="m/d/yyyy\ h:mm">
                  <c:v>41641</c:v>
                </c:pt>
                <c:pt idx="1133" c:formatCode="m/d/yyyy\ h:mm">
                  <c:v>41642</c:v>
                </c:pt>
                <c:pt idx="1134" c:formatCode="m/d/yyyy\ h:mm">
                  <c:v>41645</c:v>
                </c:pt>
                <c:pt idx="1135" c:formatCode="m/d/yyyy\ h:mm">
                  <c:v>41646</c:v>
                </c:pt>
                <c:pt idx="1136" c:formatCode="m/d/yyyy\ h:mm">
                  <c:v>41647</c:v>
                </c:pt>
                <c:pt idx="1137" c:formatCode="m/d/yyyy\ h:mm">
                  <c:v>41648</c:v>
                </c:pt>
                <c:pt idx="1138" c:formatCode="m/d/yyyy\ h:mm">
                  <c:v>41649</c:v>
                </c:pt>
                <c:pt idx="1139" c:formatCode="m/d/yyyy\ h:mm">
                  <c:v>41652</c:v>
                </c:pt>
                <c:pt idx="1140" c:formatCode="m/d/yyyy\ h:mm">
                  <c:v>41653</c:v>
                </c:pt>
                <c:pt idx="1141" c:formatCode="m/d/yyyy\ h:mm">
                  <c:v>41654</c:v>
                </c:pt>
                <c:pt idx="1142" c:formatCode="m/d/yyyy\ h:mm">
                  <c:v>41655</c:v>
                </c:pt>
                <c:pt idx="1143" c:formatCode="m/d/yyyy\ h:mm">
                  <c:v>41656</c:v>
                </c:pt>
                <c:pt idx="1144" c:formatCode="m/d/yyyy\ h:mm">
                  <c:v>41659</c:v>
                </c:pt>
                <c:pt idx="1145" c:formatCode="m/d/yyyy\ h:mm">
                  <c:v>41660</c:v>
                </c:pt>
                <c:pt idx="1146" c:formatCode="m/d/yyyy\ h:mm">
                  <c:v>41661</c:v>
                </c:pt>
                <c:pt idx="1147" c:formatCode="m/d/yyyy\ h:mm">
                  <c:v>41662</c:v>
                </c:pt>
                <c:pt idx="1148" c:formatCode="m/d/yyyy\ h:mm">
                  <c:v>41663</c:v>
                </c:pt>
                <c:pt idx="1149" c:formatCode="m/d/yyyy\ h:mm">
                  <c:v>41666</c:v>
                </c:pt>
                <c:pt idx="1150" c:formatCode="m/d/yyyy\ h:mm">
                  <c:v>41667</c:v>
                </c:pt>
                <c:pt idx="1151" c:formatCode="m/d/yyyy\ h:mm">
                  <c:v>41668</c:v>
                </c:pt>
                <c:pt idx="1152" c:formatCode="m/d/yyyy\ h:mm">
                  <c:v>41669</c:v>
                </c:pt>
                <c:pt idx="1153" c:formatCode="m/d/yyyy\ h:mm">
                  <c:v>41670</c:v>
                </c:pt>
                <c:pt idx="1154" c:formatCode="m/d/yyyy\ h:mm">
                  <c:v>41673</c:v>
                </c:pt>
                <c:pt idx="1155" c:formatCode="m/d/yyyy\ h:mm">
                  <c:v>41674</c:v>
                </c:pt>
                <c:pt idx="1156" c:formatCode="m/d/yyyy\ h:mm">
                  <c:v>41675</c:v>
                </c:pt>
                <c:pt idx="1157" c:formatCode="m/d/yyyy\ h:mm">
                  <c:v>41676</c:v>
                </c:pt>
                <c:pt idx="1158" c:formatCode="m/d/yyyy\ h:mm">
                  <c:v>41677</c:v>
                </c:pt>
                <c:pt idx="1159" c:formatCode="m/d/yyyy\ h:mm">
                  <c:v>41680</c:v>
                </c:pt>
                <c:pt idx="1160" c:formatCode="m/d/yyyy\ h:mm">
                  <c:v>41681</c:v>
                </c:pt>
                <c:pt idx="1161" c:formatCode="m/d/yyyy\ h:mm">
                  <c:v>41682</c:v>
                </c:pt>
                <c:pt idx="1162" c:formatCode="m/d/yyyy\ h:mm">
                  <c:v>41683</c:v>
                </c:pt>
                <c:pt idx="1163" c:formatCode="m/d/yyyy\ h:mm">
                  <c:v>41684</c:v>
                </c:pt>
                <c:pt idx="1164" c:formatCode="m/d/yyyy\ h:mm">
                  <c:v>41687</c:v>
                </c:pt>
                <c:pt idx="1165" c:formatCode="m/d/yyyy\ h:mm">
                  <c:v>41688</c:v>
                </c:pt>
                <c:pt idx="1166" c:formatCode="m/d/yyyy\ h:mm">
                  <c:v>41689</c:v>
                </c:pt>
                <c:pt idx="1167" c:formatCode="m/d/yyyy\ h:mm">
                  <c:v>41690</c:v>
                </c:pt>
                <c:pt idx="1168" c:formatCode="m/d/yyyy\ h:mm">
                  <c:v>41691</c:v>
                </c:pt>
                <c:pt idx="1169" c:formatCode="m/d/yyyy\ h:mm">
                  <c:v>41694</c:v>
                </c:pt>
                <c:pt idx="1170" c:formatCode="m/d/yyyy\ h:mm">
                  <c:v>41695</c:v>
                </c:pt>
                <c:pt idx="1171" c:formatCode="m/d/yyyy\ h:mm">
                  <c:v>41696</c:v>
                </c:pt>
                <c:pt idx="1172" c:formatCode="m/d/yyyy\ h:mm">
                  <c:v>41697</c:v>
                </c:pt>
                <c:pt idx="1173" c:formatCode="m/d/yyyy\ h:mm">
                  <c:v>41698</c:v>
                </c:pt>
                <c:pt idx="1174" c:formatCode="m/d/yyyy\ h:mm">
                  <c:v>41701</c:v>
                </c:pt>
                <c:pt idx="1175" c:formatCode="m/d/yyyy\ h:mm">
                  <c:v>41702</c:v>
                </c:pt>
                <c:pt idx="1176" c:formatCode="m/d/yyyy\ h:mm">
                  <c:v>41703</c:v>
                </c:pt>
                <c:pt idx="1177" c:formatCode="m/d/yyyy\ h:mm">
                  <c:v>41704</c:v>
                </c:pt>
                <c:pt idx="1178" c:formatCode="m/d/yyyy\ h:mm">
                  <c:v>41705</c:v>
                </c:pt>
                <c:pt idx="1179" c:formatCode="m/d/yyyy\ h:mm">
                  <c:v>41708</c:v>
                </c:pt>
                <c:pt idx="1180" c:formatCode="m/d/yyyy\ h:mm">
                  <c:v>41709</c:v>
                </c:pt>
                <c:pt idx="1181" c:formatCode="m/d/yyyy\ h:mm">
                  <c:v>41710</c:v>
                </c:pt>
                <c:pt idx="1182" c:formatCode="m/d/yyyy\ h:mm">
                  <c:v>41711</c:v>
                </c:pt>
                <c:pt idx="1183" c:formatCode="m/d/yyyy\ h:mm">
                  <c:v>41712</c:v>
                </c:pt>
                <c:pt idx="1184" c:formatCode="m/d/yyyy\ h:mm">
                  <c:v>41715</c:v>
                </c:pt>
                <c:pt idx="1185" c:formatCode="m/d/yyyy\ h:mm">
                  <c:v>41716</c:v>
                </c:pt>
                <c:pt idx="1186" c:formatCode="m/d/yyyy\ h:mm">
                  <c:v>41717</c:v>
                </c:pt>
                <c:pt idx="1187" c:formatCode="m/d/yyyy\ h:mm">
                  <c:v>41718</c:v>
                </c:pt>
                <c:pt idx="1188" c:formatCode="m/d/yyyy\ h:mm">
                  <c:v>41719</c:v>
                </c:pt>
                <c:pt idx="1189" c:formatCode="m/d/yyyy\ h:mm">
                  <c:v>41722</c:v>
                </c:pt>
                <c:pt idx="1190" c:formatCode="m/d/yyyy\ h:mm">
                  <c:v>41723</c:v>
                </c:pt>
                <c:pt idx="1191" c:formatCode="m/d/yyyy\ h:mm">
                  <c:v>41724</c:v>
                </c:pt>
                <c:pt idx="1192" c:formatCode="m/d/yyyy\ h:mm">
                  <c:v>41725</c:v>
                </c:pt>
                <c:pt idx="1193" c:formatCode="m/d/yyyy\ h:mm">
                  <c:v>41726</c:v>
                </c:pt>
                <c:pt idx="1194" c:formatCode="m/d/yyyy\ h:mm">
                  <c:v>41729</c:v>
                </c:pt>
                <c:pt idx="1195" c:formatCode="m/d/yyyy\ h:mm">
                  <c:v>41730</c:v>
                </c:pt>
                <c:pt idx="1196" c:formatCode="m/d/yyyy\ h:mm">
                  <c:v>41731</c:v>
                </c:pt>
                <c:pt idx="1197" c:formatCode="m/d/yyyy\ h:mm">
                  <c:v>41732</c:v>
                </c:pt>
                <c:pt idx="1198" c:formatCode="m/d/yyyy\ h:mm">
                  <c:v>41733</c:v>
                </c:pt>
                <c:pt idx="1199" c:formatCode="m/d/yyyy\ h:mm">
                  <c:v>41736</c:v>
                </c:pt>
                <c:pt idx="1200" c:formatCode="m/d/yyyy\ h:mm">
                  <c:v>41737</c:v>
                </c:pt>
                <c:pt idx="1201" c:formatCode="m/d/yyyy\ h:mm">
                  <c:v>41738</c:v>
                </c:pt>
                <c:pt idx="1202" c:formatCode="m/d/yyyy\ h:mm">
                  <c:v>41739</c:v>
                </c:pt>
                <c:pt idx="1203" c:formatCode="m/d/yyyy\ h:mm">
                  <c:v>41740</c:v>
                </c:pt>
                <c:pt idx="1204" c:formatCode="m/d/yyyy\ h:mm">
                  <c:v>41743</c:v>
                </c:pt>
                <c:pt idx="1205" c:formatCode="m/d/yyyy\ h:mm">
                  <c:v>41744</c:v>
                </c:pt>
                <c:pt idx="1206" c:formatCode="m/d/yyyy\ h:mm">
                  <c:v>41745</c:v>
                </c:pt>
                <c:pt idx="1207" c:formatCode="m/d/yyyy\ h:mm">
                  <c:v>41746</c:v>
                </c:pt>
                <c:pt idx="1208" c:formatCode="m/d/yyyy\ h:mm">
                  <c:v>41747</c:v>
                </c:pt>
                <c:pt idx="1209" c:formatCode="m/d/yyyy\ h:mm">
                  <c:v>41750</c:v>
                </c:pt>
                <c:pt idx="1210" c:formatCode="m/d/yyyy\ h:mm">
                  <c:v>41751</c:v>
                </c:pt>
                <c:pt idx="1211" c:formatCode="m/d/yyyy\ h:mm">
                  <c:v>41752</c:v>
                </c:pt>
                <c:pt idx="1212" c:formatCode="m/d/yyyy\ h:mm">
                  <c:v>41753</c:v>
                </c:pt>
                <c:pt idx="1213" c:formatCode="m/d/yyyy\ h:mm">
                  <c:v>41754</c:v>
                </c:pt>
                <c:pt idx="1214" c:formatCode="m/d/yyyy\ h:mm">
                  <c:v>41757</c:v>
                </c:pt>
                <c:pt idx="1215" c:formatCode="m/d/yyyy\ h:mm">
                  <c:v>41758</c:v>
                </c:pt>
                <c:pt idx="1216" c:formatCode="m/d/yyyy\ h:mm">
                  <c:v>41759</c:v>
                </c:pt>
                <c:pt idx="1217" c:formatCode="m/d/yyyy\ h:mm">
                  <c:v>41760</c:v>
                </c:pt>
                <c:pt idx="1218" c:formatCode="m/d/yyyy\ h:mm">
                  <c:v>41761</c:v>
                </c:pt>
                <c:pt idx="1219" c:formatCode="m/d/yyyy\ h:mm">
                  <c:v>41764</c:v>
                </c:pt>
                <c:pt idx="1220" c:formatCode="m/d/yyyy\ h:mm">
                  <c:v>41765</c:v>
                </c:pt>
                <c:pt idx="1221" c:formatCode="m/d/yyyy\ h:mm">
                  <c:v>41766</c:v>
                </c:pt>
                <c:pt idx="1222" c:formatCode="m/d/yyyy\ h:mm">
                  <c:v>41767</c:v>
                </c:pt>
                <c:pt idx="1223" c:formatCode="m/d/yyyy\ h:mm">
                  <c:v>41768</c:v>
                </c:pt>
                <c:pt idx="1224" c:formatCode="m/d/yyyy\ h:mm">
                  <c:v>41771</c:v>
                </c:pt>
                <c:pt idx="1225" c:formatCode="m/d/yyyy\ h:mm">
                  <c:v>41772</c:v>
                </c:pt>
                <c:pt idx="1226" c:formatCode="m/d/yyyy\ h:mm">
                  <c:v>41773</c:v>
                </c:pt>
                <c:pt idx="1227" c:formatCode="m/d/yyyy\ h:mm">
                  <c:v>41774</c:v>
                </c:pt>
                <c:pt idx="1228" c:formatCode="m/d/yyyy\ h:mm">
                  <c:v>41775</c:v>
                </c:pt>
                <c:pt idx="1229" c:formatCode="m/d/yyyy\ h:mm">
                  <c:v>41778</c:v>
                </c:pt>
                <c:pt idx="1230" c:formatCode="m/d/yyyy\ h:mm">
                  <c:v>41779</c:v>
                </c:pt>
                <c:pt idx="1231" c:formatCode="m/d/yyyy\ h:mm">
                  <c:v>41780</c:v>
                </c:pt>
                <c:pt idx="1232" c:formatCode="m/d/yyyy\ h:mm">
                  <c:v>41781</c:v>
                </c:pt>
                <c:pt idx="1233" c:formatCode="m/d/yyyy\ h:mm">
                  <c:v>41782</c:v>
                </c:pt>
                <c:pt idx="1234" c:formatCode="m/d/yyyy\ h:mm">
                  <c:v>41785</c:v>
                </c:pt>
                <c:pt idx="1235" c:formatCode="m/d/yyyy\ h:mm">
                  <c:v>41786</c:v>
                </c:pt>
                <c:pt idx="1236" c:formatCode="m/d/yyyy\ h:mm">
                  <c:v>41787</c:v>
                </c:pt>
                <c:pt idx="1237" c:formatCode="m/d/yyyy\ h:mm">
                  <c:v>41788</c:v>
                </c:pt>
                <c:pt idx="1238" c:formatCode="m/d/yyyy\ h:mm">
                  <c:v>41789</c:v>
                </c:pt>
                <c:pt idx="1239" c:formatCode="m/d/yyyy\ h:mm">
                  <c:v>41792</c:v>
                </c:pt>
                <c:pt idx="1240" c:formatCode="m/d/yyyy\ h:mm">
                  <c:v>41793</c:v>
                </c:pt>
                <c:pt idx="1241" c:formatCode="m/d/yyyy\ h:mm">
                  <c:v>41794</c:v>
                </c:pt>
                <c:pt idx="1242" c:formatCode="m/d/yyyy\ h:mm">
                  <c:v>41795</c:v>
                </c:pt>
                <c:pt idx="1243" c:formatCode="m/d/yyyy\ h:mm">
                  <c:v>41796</c:v>
                </c:pt>
                <c:pt idx="1244" c:formatCode="m/d/yyyy\ h:mm">
                  <c:v>41799</c:v>
                </c:pt>
                <c:pt idx="1245" c:formatCode="m/d/yyyy\ h:mm">
                  <c:v>41800</c:v>
                </c:pt>
                <c:pt idx="1246" c:formatCode="m/d/yyyy\ h:mm">
                  <c:v>41801</c:v>
                </c:pt>
                <c:pt idx="1247" c:formatCode="m/d/yyyy\ h:mm">
                  <c:v>41802</c:v>
                </c:pt>
                <c:pt idx="1248" c:formatCode="m/d/yyyy\ h:mm">
                  <c:v>41803</c:v>
                </c:pt>
                <c:pt idx="1249" c:formatCode="m/d/yyyy\ h:mm">
                  <c:v>41806</c:v>
                </c:pt>
                <c:pt idx="1250" c:formatCode="m/d/yyyy\ h:mm">
                  <c:v>41807</c:v>
                </c:pt>
                <c:pt idx="1251" c:formatCode="m/d/yyyy\ h:mm">
                  <c:v>41808</c:v>
                </c:pt>
                <c:pt idx="1252" c:formatCode="m/d/yyyy\ h:mm">
                  <c:v>41809</c:v>
                </c:pt>
                <c:pt idx="1253" c:formatCode="m/d/yyyy\ h:mm">
                  <c:v>41810</c:v>
                </c:pt>
                <c:pt idx="1254" c:formatCode="m/d/yyyy\ h:mm">
                  <c:v>41813</c:v>
                </c:pt>
                <c:pt idx="1255" c:formatCode="m/d/yyyy\ h:mm">
                  <c:v>41814</c:v>
                </c:pt>
                <c:pt idx="1256" c:formatCode="m/d/yyyy\ h:mm">
                  <c:v>41815</c:v>
                </c:pt>
                <c:pt idx="1257" c:formatCode="m/d/yyyy\ h:mm">
                  <c:v>41816</c:v>
                </c:pt>
                <c:pt idx="1258" c:formatCode="m/d/yyyy\ h:mm">
                  <c:v>41817</c:v>
                </c:pt>
                <c:pt idx="1259" c:formatCode="m/d/yyyy\ h:mm">
                  <c:v>41820</c:v>
                </c:pt>
                <c:pt idx="1260" c:formatCode="m/d/yyyy\ h:mm">
                  <c:v>41821</c:v>
                </c:pt>
                <c:pt idx="1261" c:formatCode="m/d/yyyy\ h:mm">
                  <c:v>41822</c:v>
                </c:pt>
                <c:pt idx="1262" c:formatCode="m/d/yyyy\ h:mm">
                  <c:v>41823</c:v>
                </c:pt>
                <c:pt idx="1263" c:formatCode="m/d/yyyy\ h:mm">
                  <c:v>41824</c:v>
                </c:pt>
                <c:pt idx="1264" c:formatCode="m/d/yyyy\ h:mm">
                  <c:v>41827</c:v>
                </c:pt>
                <c:pt idx="1265" c:formatCode="m/d/yyyy\ h:mm">
                  <c:v>41828</c:v>
                </c:pt>
                <c:pt idx="1266" c:formatCode="m/d/yyyy\ h:mm">
                  <c:v>41829</c:v>
                </c:pt>
                <c:pt idx="1267" c:formatCode="m/d/yyyy\ h:mm">
                  <c:v>41830</c:v>
                </c:pt>
                <c:pt idx="1268" c:formatCode="m/d/yyyy\ h:mm">
                  <c:v>41831</c:v>
                </c:pt>
                <c:pt idx="1269" c:formatCode="m/d/yyyy\ h:mm">
                  <c:v>41834</c:v>
                </c:pt>
                <c:pt idx="1270" c:formatCode="m/d/yyyy\ h:mm">
                  <c:v>41835</c:v>
                </c:pt>
                <c:pt idx="1271" c:formatCode="m/d/yyyy\ h:mm">
                  <c:v>41836</c:v>
                </c:pt>
                <c:pt idx="1272" c:formatCode="m/d/yyyy\ h:mm">
                  <c:v>41837</c:v>
                </c:pt>
                <c:pt idx="1273" c:formatCode="m/d/yyyy\ h:mm">
                  <c:v>41838</c:v>
                </c:pt>
                <c:pt idx="1274" c:formatCode="m/d/yyyy\ h:mm">
                  <c:v>41841</c:v>
                </c:pt>
                <c:pt idx="1275" c:formatCode="m/d/yyyy\ h:mm">
                  <c:v>41842</c:v>
                </c:pt>
                <c:pt idx="1276" c:formatCode="m/d/yyyy\ h:mm">
                  <c:v>41843</c:v>
                </c:pt>
                <c:pt idx="1277" c:formatCode="m/d/yyyy\ h:mm">
                  <c:v>41844</c:v>
                </c:pt>
                <c:pt idx="1278" c:formatCode="m/d/yyyy\ h:mm">
                  <c:v>41845</c:v>
                </c:pt>
                <c:pt idx="1279" c:formatCode="m/d/yyyy\ h:mm">
                  <c:v>41848</c:v>
                </c:pt>
                <c:pt idx="1280" c:formatCode="m/d/yyyy\ h:mm">
                  <c:v>41849</c:v>
                </c:pt>
                <c:pt idx="1281" c:formatCode="m/d/yyyy\ h:mm">
                  <c:v>41850</c:v>
                </c:pt>
                <c:pt idx="1282" c:formatCode="m/d/yyyy\ h:mm">
                  <c:v>41851</c:v>
                </c:pt>
                <c:pt idx="1283" c:formatCode="m/d/yyyy\ h:mm">
                  <c:v>41852</c:v>
                </c:pt>
                <c:pt idx="1284" c:formatCode="m/d/yyyy\ h:mm">
                  <c:v>41855</c:v>
                </c:pt>
                <c:pt idx="1285" c:formatCode="m/d/yyyy\ h:mm">
                  <c:v>41856</c:v>
                </c:pt>
                <c:pt idx="1286" c:formatCode="m/d/yyyy\ h:mm">
                  <c:v>41857</c:v>
                </c:pt>
                <c:pt idx="1287" c:formatCode="m/d/yyyy\ h:mm">
                  <c:v>41858</c:v>
                </c:pt>
                <c:pt idx="1288" c:formatCode="m/d/yyyy\ h:mm">
                  <c:v>41859</c:v>
                </c:pt>
                <c:pt idx="1289" c:formatCode="m/d/yyyy\ h:mm">
                  <c:v>41862</c:v>
                </c:pt>
                <c:pt idx="1290" c:formatCode="m/d/yyyy\ h:mm">
                  <c:v>41863</c:v>
                </c:pt>
                <c:pt idx="1291" c:formatCode="m/d/yyyy\ h:mm">
                  <c:v>41864</c:v>
                </c:pt>
                <c:pt idx="1292" c:formatCode="m/d/yyyy\ h:mm">
                  <c:v>41865</c:v>
                </c:pt>
                <c:pt idx="1293" c:formatCode="m/d/yyyy\ h:mm">
                  <c:v>41866</c:v>
                </c:pt>
                <c:pt idx="1294" c:formatCode="m/d/yyyy\ h:mm">
                  <c:v>41869</c:v>
                </c:pt>
                <c:pt idx="1295" c:formatCode="m/d/yyyy\ h:mm">
                  <c:v>41870</c:v>
                </c:pt>
                <c:pt idx="1296" c:formatCode="m/d/yyyy\ h:mm">
                  <c:v>41871</c:v>
                </c:pt>
                <c:pt idx="1297" c:formatCode="m/d/yyyy\ h:mm">
                  <c:v>41872</c:v>
                </c:pt>
                <c:pt idx="1298" c:formatCode="m/d/yyyy\ h:mm">
                  <c:v>41873</c:v>
                </c:pt>
                <c:pt idx="1299" c:formatCode="m/d/yyyy\ h:mm">
                  <c:v>41876</c:v>
                </c:pt>
                <c:pt idx="1300" c:formatCode="m/d/yyyy\ h:mm">
                  <c:v>41877</c:v>
                </c:pt>
                <c:pt idx="1301" c:formatCode="m/d/yyyy\ h:mm">
                  <c:v>41878</c:v>
                </c:pt>
                <c:pt idx="1302" c:formatCode="m/d/yyyy\ h:mm">
                  <c:v>41879</c:v>
                </c:pt>
                <c:pt idx="1303" c:formatCode="m/d/yyyy\ h:mm">
                  <c:v>41880</c:v>
                </c:pt>
                <c:pt idx="1304" c:formatCode="m/d/yyyy\ h:mm">
                  <c:v>41883</c:v>
                </c:pt>
                <c:pt idx="1305" c:formatCode="m/d/yyyy\ h:mm">
                  <c:v>41884</c:v>
                </c:pt>
                <c:pt idx="1306" c:formatCode="m/d/yyyy\ h:mm">
                  <c:v>41885</c:v>
                </c:pt>
                <c:pt idx="1307" c:formatCode="m/d/yyyy\ h:mm">
                  <c:v>41886</c:v>
                </c:pt>
                <c:pt idx="1308" c:formatCode="m/d/yyyy\ h:mm">
                  <c:v>41887</c:v>
                </c:pt>
                <c:pt idx="1309" c:formatCode="m/d/yyyy\ h:mm">
                  <c:v>41890</c:v>
                </c:pt>
                <c:pt idx="1310" c:formatCode="m/d/yyyy\ h:mm">
                  <c:v>41891</c:v>
                </c:pt>
                <c:pt idx="1311" c:formatCode="m/d/yyyy\ h:mm">
                  <c:v>41892</c:v>
                </c:pt>
                <c:pt idx="1312" c:formatCode="m/d/yyyy\ h:mm">
                  <c:v>41893</c:v>
                </c:pt>
                <c:pt idx="1313" c:formatCode="m/d/yyyy\ h:mm">
                  <c:v>41894</c:v>
                </c:pt>
                <c:pt idx="1314" c:formatCode="m/d/yyyy\ h:mm">
                  <c:v>41897</c:v>
                </c:pt>
                <c:pt idx="1315" c:formatCode="m/d/yyyy\ h:mm">
                  <c:v>41898</c:v>
                </c:pt>
                <c:pt idx="1316" c:formatCode="m/d/yyyy\ h:mm">
                  <c:v>41899</c:v>
                </c:pt>
                <c:pt idx="1317" c:formatCode="m/d/yyyy\ h:mm">
                  <c:v>41900</c:v>
                </c:pt>
                <c:pt idx="1318" c:formatCode="m/d/yyyy\ h:mm">
                  <c:v>41901</c:v>
                </c:pt>
                <c:pt idx="1319" c:formatCode="m/d/yyyy\ h:mm">
                  <c:v>41904</c:v>
                </c:pt>
                <c:pt idx="1320" c:formatCode="m/d/yyyy\ h:mm">
                  <c:v>41905</c:v>
                </c:pt>
                <c:pt idx="1321" c:formatCode="m/d/yyyy\ h:mm">
                  <c:v>41906</c:v>
                </c:pt>
                <c:pt idx="1322" c:formatCode="m/d/yyyy\ h:mm">
                  <c:v>41907</c:v>
                </c:pt>
                <c:pt idx="1323" c:formatCode="m/d/yyyy\ h:mm">
                  <c:v>41908</c:v>
                </c:pt>
                <c:pt idx="1324" c:formatCode="m/d/yyyy\ h:mm">
                  <c:v>41911</c:v>
                </c:pt>
                <c:pt idx="1325" c:formatCode="m/d/yyyy\ h:mm">
                  <c:v>41912</c:v>
                </c:pt>
                <c:pt idx="1326" c:formatCode="m/d/yyyy\ h:mm">
                  <c:v>41913</c:v>
                </c:pt>
                <c:pt idx="1327" c:formatCode="m/d/yyyy\ h:mm">
                  <c:v>41914</c:v>
                </c:pt>
                <c:pt idx="1328" c:formatCode="m/d/yyyy\ h:mm">
                  <c:v>41915</c:v>
                </c:pt>
                <c:pt idx="1329" c:formatCode="m/d/yyyy\ h:mm">
                  <c:v>41918</c:v>
                </c:pt>
                <c:pt idx="1330" c:formatCode="m/d/yyyy\ h:mm">
                  <c:v>41919</c:v>
                </c:pt>
                <c:pt idx="1331" c:formatCode="m/d/yyyy\ h:mm">
                  <c:v>41920</c:v>
                </c:pt>
                <c:pt idx="1332" c:formatCode="m/d/yyyy\ h:mm">
                  <c:v>41921</c:v>
                </c:pt>
                <c:pt idx="1333" c:formatCode="m/d/yyyy\ h:mm">
                  <c:v>41922</c:v>
                </c:pt>
                <c:pt idx="1334" c:formatCode="m/d/yyyy\ h:mm">
                  <c:v>41925</c:v>
                </c:pt>
                <c:pt idx="1335" c:formatCode="m/d/yyyy\ h:mm">
                  <c:v>41926</c:v>
                </c:pt>
                <c:pt idx="1336" c:formatCode="m/d/yyyy\ h:mm">
                  <c:v>41927</c:v>
                </c:pt>
                <c:pt idx="1337" c:formatCode="m/d/yyyy\ h:mm">
                  <c:v>41928</c:v>
                </c:pt>
                <c:pt idx="1338" c:formatCode="m/d/yyyy\ h:mm">
                  <c:v>41929</c:v>
                </c:pt>
                <c:pt idx="1339" c:formatCode="m/d/yyyy\ h:mm">
                  <c:v>41932</c:v>
                </c:pt>
                <c:pt idx="1340" c:formatCode="m/d/yyyy\ h:mm">
                  <c:v>41933</c:v>
                </c:pt>
                <c:pt idx="1341" c:formatCode="m/d/yyyy\ h:mm">
                  <c:v>41934</c:v>
                </c:pt>
                <c:pt idx="1342" c:formatCode="m/d/yyyy\ h:mm">
                  <c:v>41935</c:v>
                </c:pt>
                <c:pt idx="1343" c:formatCode="m/d/yyyy\ h:mm">
                  <c:v>41936</c:v>
                </c:pt>
                <c:pt idx="1344" c:formatCode="m/d/yyyy\ h:mm">
                  <c:v>41939</c:v>
                </c:pt>
                <c:pt idx="1345" c:formatCode="m/d/yyyy\ h:mm">
                  <c:v>41940</c:v>
                </c:pt>
                <c:pt idx="1346" c:formatCode="m/d/yyyy\ h:mm">
                  <c:v>41941</c:v>
                </c:pt>
                <c:pt idx="1347" c:formatCode="m/d/yyyy\ h:mm">
                  <c:v>41942</c:v>
                </c:pt>
                <c:pt idx="1348" c:formatCode="m/d/yyyy\ h:mm">
                  <c:v>41943</c:v>
                </c:pt>
                <c:pt idx="1349" c:formatCode="m/d/yyyy\ h:mm">
                  <c:v>41946</c:v>
                </c:pt>
                <c:pt idx="1350" c:formatCode="m/d/yyyy\ h:mm">
                  <c:v>41947</c:v>
                </c:pt>
                <c:pt idx="1351" c:formatCode="m/d/yyyy\ h:mm">
                  <c:v>41948</c:v>
                </c:pt>
                <c:pt idx="1352" c:formatCode="m/d/yyyy\ h:mm">
                  <c:v>41949</c:v>
                </c:pt>
                <c:pt idx="1353" c:formatCode="m/d/yyyy\ h:mm">
                  <c:v>41950</c:v>
                </c:pt>
                <c:pt idx="1354" c:formatCode="m/d/yyyy\ h:mm">
                  <c:v>41953</c:v>
                </c:pt>
                <c:pt idx="1355" c:formatCode="m/d/yyyy\ h:mm">
                  <c:v>41954</c:v>
                </c:pt>
                <c:pt idx="1356" c:formatCode="m/d/yyyy\ h:mm">
                  <c:v>41955</c:v>
                </c:pt>
                <c:pt idx="1357" c:formatCode="m/d/yyyy\ h:mm">
                  <c:v>41956</c:v>
                </c:pt>
                <c:pt idx="1358" c:formatCode="m/d/yyyy\ h:mm">
                  <c:v>41957</c:v>
                </c:pt>
                <c:pt idx="1359" c:formatCode="m/d/yyyy\ h:mm">
                  <c:v>41960</c:v>
                </c:pt>
                <c:pt idx="1360" c:formatCode="m/d/yyyy\ h:mm">
                  <c:v>41961</c:v>
                </c:pt>
                <c:pt idx="1361" c:formatCode="m/d/yyyy\ h:mm">
                  <c:v>41962</c:v>
                </c:pt>
                <c:pt idx="1362" c:formatCode="m/d/yyyy\ h:mm">
                  <c:v>41963</c:v>
                </c:pt>
                <c:pt idx="1363" c:formatCode="m/d/yyyy\ h:mm">
                  <c:v>41964</c:v>
                </c:pt>
                <c:pt idx="1364" c:formatCode="m/d/yyyy\ h:mm">
                  <c:v>41967</c:v>
                </c:pt>
                <c:pt idx="1365" c:formatCode="m/d/yyyy\ h:mm">
                  <c:v>41968</c:v>
                </c:pt>
                <c:pt idx="1366" c:formatCode="m/d/yyyy\ h:mm">
                  <c:v>41969</c:v>
                </c:pt>
                <c:pt idx="1367" c:formatCode="m/d/yyyy\ h:mm">
                  <c:v>41970</c:v>
                </c:pt>
                <c:pt idx="1368" c:formatCode="m/d/yyyy\ h:mm">
                  <c:v>41971</c:v>
                </c:pt>
                <c:pt idx="1369" c:formatCode="m/d/yyyy\ h:mm">
                  <c:v>41974</c:v>
                </c:pt>
                <c:pt idx="1370" c:formatCode="m/d/yyyy\ h:mm">
                  <c:v>41975</c:v>
                </c:pt>
                <c:pt idx="1371" c:formatCode="m/d/yyyy\ h:mm">
                  <c:v>41976</c:v>
                </c:pt>
                <c:pt idx="1372" c:formatCode="m/d/yyyy\ h:mm">
                  <c:v>41977</c:v>
                </c:pt>
                <c:pt idx="1373" c:formatCode="m/d/yyyy\ h:mm">
                  <c:v>41978</c:v>
                </c:pt>
                <c:pt idx="1374" c:formatCode="m/d/yyyy\ h:mm">
                  <c:v>41981</c:v>
                </c:pt>
                <c:pt idx="1375" c:formatCode="m/d/yyyy\ h:mm">
                  <c:v>41982</c:v>
                </c:pt>
                <c:pt idx="1376" c:formatCode="m/d/yyyy\ h:mm">
                  <c:v>41983</c:v>
                </c:pt>
                <c:pt idx="1377" c:formatCode="m/d/yyyy\ h:mm">
                  <c:v>41984</c:v>
                </c:pt>
                <c:pt idx="1378" c:formatCode="m/d/yyyy\ h:mm">
                  <c:v>41985</c:v>
                </c:pt>
                <c:pt idx="1379" c:formatCode="m/d/yyyy\ h:mm">
                  <c:v>41988</c:v>
                </c:pt>
                <c:pt idx="1380" c:formatCode="m/d/yyyy\ h:mm">
                  <c:v>41989</c:v>
                </c:pt>
                <c:pt idx="1381" c:formatCode="m/d/yyyy\ h:mm">
                  <c:v>41990</c:v>
                </c:pt>
                <c:pt idx="1382" c:formatCode="m/d/yyyy\ h:mm">
                  <c:v>41991</c:v>
                </c:pt>
                <c:pt idx="1383" c:formatCode="m/d/yyyy\ h:mm">
                  <c:v>41992</c:v>
                </c:pt>
                <c:pt idx="1384" c:formatCode="m/d/yyyy\ h:mm">
                  <c:v>41995</c:v>
                </c:pt>
                <c:pt idx="1385" c:formatCode="m/d/yyyy\ h:mm">
                  <c:v>41996</c:v>
                </c:pt>
                <c:pt idx="1386" c:formatCode="m/d/yyyy\ h:mm">
                  <c:v>41997</c:v>
                </c:pt>
                <c:pt idx="1387" c:formatCode="m/d/yyyy\ h:mm">
                  <c:v>41998</c:v>
                </c:pt>
                <c:pt idx="1388" c:formatCode="m/d/yyyy\ h:mm">
                  <c:v>41999</c:v>
                </c:pt>
                <c:pt idx="1389" c:formatCode="m/d/yyyy\ h:mm">
                  <c:v>42002</c:v>
                </c:pt>
                <c:pt idx="1390" c:formatCode="m/d/yyyy\ h:mm">
                  <c:v>42003</c:v>
                </c:pt>
                <c:pt idx="1391" c:formatCode="m/d/yyyy\ h:mm">
                  <c:v>42004</c:v>
                </c:pt>
                <c:pt idx="1392" c:formatCode="m/d/yyyy\ h:mm">
                  <c:v>42005</c:v>
                </c:pt>
                <c:pt idx="1393" c:formatCode="m/d/yyyy\ h:mm">
                  <c:v>42006</c:v>
                </c:pt>
                <c:pt idx="1394" c:formatCode="m/d/yyyy\ h:mm">
                  <c:v>42009</c:v>
                </c:pt>
                <c:pt idx="1395" c:formatCode="m/d/yyyy\ h:mm">
                  <c:v>42010</c:v>
                </c:pt>
                <c:pt idx="1396" c:formatCode="m/d/yyyy\ h:mm">
                  <c:v>42011</c:v>
                </c:pt>
                <c:pt idx="1397" c:formatCode="m/d/yyyy\ h:mm">
                  <c:v>42012</c:v>
                </c:pt>
                <c:pt idx="1398" c:formatCode="m/d/yyyy\ h:mm">
                  <c:v>42013</c:v>
                </c:pt>
                <c:pt idx="1399" c:formatCode="m/d/yyyy\ h:mm">
                  <c:v>42016</c:v>
                </c:pt>
                <c:pt idx="1400" c:formatCode="m/d/yyyy\ h:mm">
                  <c:v>42017</c:v>
                </c:pt>
                <c:pt idx="1401" c:formatCode="m/d/yyyy\ h:mm">
                  <c:v>42018</c:v>
                </c:pt>
                <c:pt idx="1402" c:formatCode="m/d/yyyy\ h:mm">
                  <c:v>42019</c:v>
                </c:pt>
                <c:pt idx="1403" c:formatCode="m/d/yyyy\ h:mm">
                  <c:v>42020</c:v>
                </c:pt>
                <c:pt idx="1404" c:formatCode="m/d/yyyy\ h:mm">
                  <c:v>42023</c:v>
                </c:pt>
                <c:pt idx="1405" c:formatCode="m/d/yyyy\ h:mm">
                  <c:v>42024</c:v>
                </c:pt>
                <c:pt idx="1406" c:formatCode="m/d/yyyy\ h:mm">
                  <c:v>42025</c:v>
                </c:pt>
                <c:pt idx="1407" c:formatCode="m/d/yyyy\ h:mm">
                  <c:v>42026</c:v>
                </c:pt>
                <c:pt idx="1408" c:formatCode="m/d/yyyy\ h:mm">
                  <c:v>42027</c:v>
                </c:pt>
                <c:pt idx="1409" c:formatCode="m/d/yyyy\ h:mm">
                  <c:v>42030</c:v>
                </c:pt>
                <c:pt idx="1410" c:formatCode="m/d/yyyy\ h:mm">
                  <c:v>42031</c:v>
                </c:pt>
                <c:pt idx="1411" c:formatCode="m/d/yyyy\ h:mm">
                  <c:v>42032</c:v>
                </c:pt>
                <c:pt idx="1412" c:formatCode="m/d/yyyy\ h:mm">
                  <c:v>42033</c:v>
                </c:pt>
                <c:pt idx="1413" c:formatCode="m/d/yyyy\ h:mm">
                  <c:v>42034</c:v>
                </c:pt>
                <c:pt idx="1414" c:formatCode="m/d/yyyy\ h:mm">
                  <c:v>42037</c:v>
                </c:pt>
                <c:pt idx="1415" c:formatCode="m/d/yyyy\ h:mm">
                  <c:v>42038</c:v>
                </c:pt>
                <c:pt idx="1416" c:formatCode="m/d/yyyy\ h:mm">
                  <c:v>42039</c:v>
                </c:pt>
                <c:pt idx="1417" c:formatCode="m/d/yyyy\ h:mm">
                  <c:v>42040</c:v>
                </c:pt>
                <c:pt idx="1418" c:formatCode="m/d/yyyy\ h:mm">
                  <c:v>42041</c:v>
                </c:pt>
                <c:pt idx="1419" c:formatCode="m/d/yyyy\ h:mm">
                  <c:v>42044</c:v>
                </c:pt>
                <c:pt idx="1420" c:formatCode="m/d/yyyy\ h:mm">
                  <c:v>42045</c:v>
                </c:pt>
                <c:pt idx="1421" c:formatCode="m/d/yyyy\ h:mm">
                  <c:v>42046</c:v>
                </c:pt>
                <c:pt idx="1422" c:formatCode="m/d/yyyy\ h:mm">
                  <c:v>42047</c:v>
                </c:pt>
                <c:pt idx="1423" c:formatCode="m/d/yyyy\ h:mm">
                  <c:v>42048</c:v>
                </c:pt>
                <c:pt idx="1424" c:formatCode="m/d/yyyy\ h:mm">
                  <c:v>42051</c:v>
                </c:pt>
                <c:pt idx="1425" c:formatCode="m/d/yyyy\ h:mm">
                  <c:v>42052</c:v>
                </c:pt>
                <c:pt idx="1426" c:formatCode="m/d/yyyy\ h:mm">
                  <c:v>42053</c:v>
                </c:pt>
                <c:pt idx="1427" c:formatCode="m/d/yyyy\ h:mm">
                  <c:v>42054</c:v>
                </c:pt>
                <c:pt idx="1428" c:formatCode="m/d/yyyy\ h:mm">
                  <c:v>42055</c:v>
                </c:pt>
                <c:pt idx="1429" c:formatCode="m/d/yyyy\ h:mm">
                  <c:v>42058</c:v>
                </c:pt>
                <c:pt idx="1430" c:formatCode="m/d/yyyy\ h:mm">
                  <c:v>42059</c:v>
                </c:pt>
                <c:pt idx="1431" c:formatCode="m/d/yyyy\ h:mm">
                  <c:v>42060</c:v>
                </c:pt>
                <c:pt idx="1432" c:formatCode="m/d/yyyy\ h:mm">
                  <c:v>42061</c:v>
                </c:pt>
                <c:pt idx="1433" c:formatCode="m/d/yyyy\ h:mm">
                  <c:v>42062</c:v>
                </c:pt>
                <c:pt idx="1434" c:formatCode="m/d/yyyy\ h:mm">
                  <c:v>42065</c:v>
                </c:pt>
                <c:pt idx="1435" c:formatCode="m/d/yyyy\ h:mm">
                  <c:v>42066</c:v>
                </c:pt>
                <c:pt idx="1436" c:formatCode="m/d/yyyy\ h:mm">
                  <c:v>42067</c:v>
                </c:pt>
                <c:pt idx="1437" c:formatCode="m/d/yyyy\ h:mm">
                  <c:v>42068</c:v>
                </c:pt>
                <c:pt idx="1438" c:formatCode="m/d/yyyy\ h:mm">
                  <c:v>42069</c:v>
                </c:pt>
                <c:pt idx="1439" c:formatCode="m/d/yyyy\ h:mm">
                  <c:v>42072</c:v>
                </c:pt>
                <c:pt idx="1440" c:formatCode="m/d/yyyy\ h:mm">
                  <c:v>42073</c:v>
                </c:pt>
                <c:pt idx="1441" c:formatCode="m/d/yyyy\ h:mm">
                  <c:v>42074</c:v>
                </c:pt>
                <c:pt idx="1442" c:formatCode="m/d/yyyy\ h:mm">
                  <c:v>42075</c:v>
                </c:pt>
                <c:pt idx="1443" c:formatCode="m/d/yyyy\ h:mm">
                  <c:v>42076</c:v>
                </c:pt>
                <c:pt idx="1444" c:formatCode="m/d/yyyy\ h:mm">
                  <c:v>42079</c:v>
                </c:pt>
                <c:pt idx="1445" c:formatCode="m/d/yyyy\ h:mm">
                  <c:v>42080</c:v>
                </c:pt>
                <c:pt idx="1446" c:formatCode="m/d/yyyy\ h:mm">
                  <c:v>42081</c:v>
                </c:pt>
                <c:pt idx="1447" c:formatCode="m/d/yyyy\ h:mm">
                  <c:v>42082</c:v>
                </c:pt>
                <c:pt idx="1448" c:formatCode="m/d/yyyy\ h:mm">
                  <c:v>42083</c:v>
                </c:pt>
                <c:pt idx="1449" c:formatCode="m/d/yyyy\ h:mm">
                  <c:v>42086</c:v>
                </c:pt>
                <c:pt idx="1450" c:formatCode="m/d/yyyy\ h:mm">
                  <c:v>42087</c:v>
                </c:pt>
                <c:pt idx="1451" c:formatCode="m/d/yyyy\ h:mm">
                  <c:v>42088</c:v>
                </c:pt>
                <c:pt idx="1452" c:formatCode="m/d/yyyy\ h:mm">
                  <c:v>42089</c:v>
                </c:pt>
                <c:pt idx="1453" c:formatCode="m/d/yyyy\ h:mm">
                  <c:v>42090</c:v>
                </c:pt>
                <c:pt idx="1454" c:formatCode="m/d/yyyy\ h:mm">
                  <c:v>42093</c:v>
                </c:pt>
                <c:pt idx="1455" c:formatCode="m/d/yyyy\ h:mm">
                  <c:v>42094</c:v>
                </c:pt>
                <c:pt idx="1456" c:formatCode="m/d/yyyy\ h:mm">
                  <c:v>42095</c:v>
                </c:pt>
                <c:pt idx="1457" c:formatCode="m/d/yyyy\ h:mm">
                  <c:v>42096</c:v>
                </c:pt>
                <c:pt idx="1458" c:formatCode="m/d/yyyy\ h:mm">
                  <c:v>42097</c:v>
                </c:pt>
                <c:pt idx="1459" c:formatCode="m/d/yyyy\ h:mm">
                  <c:v>42100</c:v>
                </c:pt>
                <c:pt idx="1460" c:formatCode="m/d/yyyy\ h:mm">
                  <c:v>42101</c:v>
                </c:pt>
                <c:pt idx="1461" c:formatCode="m/d/yyyy\ h:mm">
                  <c:v>42102</c:v>
                </c:pt>
                <c:pt idx="1462" c:formatCode="m/d/yyyy\ h:mm">
                  <c:v>42103</c:v>
                </c:pt>
                <c:pt idx="1463" c:formatCode="m/d/yyyy\ h:mm">
                  <c:v>42104</c:v>
                </c:pt>
                <c:pt idx="1464" c:formatCode="m/d/yyyy\ h:mm">
                  <c:v>42107</c:v>
                </c:pt>
                <c:pt idx="1465" c:formatCode="m/d/yyyy\ h:mm">
                  <c:v>42108</c:v>
                </c:pt>
                <c:pt idx="1466" c:formatCode="m/d/yyyy\ h:mm">
                  <c:v>42109</c:v>
                </c:pt>
                <c:pt idx="1467" c:formatCode="m/d/yyyy\ h:mm">
                  <c:v>42110</c:v>
                </c:pt>
                <c:pt idx="1468" c:formatCode="m/d/yyyy\ h:mm">
                  <c:v>42111</c:v>
                </c:pt>
                <c:pt idx="1469" c:formatCode="m/d/yyyy\ h:mm">
                  <c:v>42114</c:v>
                </c:pt>
                <c:pt idx="1470" c:formatCode="m/d/yyyy\ h:mm">
                  <c:v>42115</c:v>
                </c:pt>
                <c:pt idx="1471" c:formatCode="m/d/yyyy\ h:mm">
                  <c:v>42116</c:v>
                </c:pt>
                <c:pt idx="1472" c:formatCode="m/d/yyyy\ h:mm">
                  <c:v>42117</c:v>
                </c:pt>
                <c:pt idx="1473" c:formatCode="m/d/yyyy\ h:mm">
                  <c:v>42118</c:v>
                </c:pt>
                <c:pt idx="1474" c:formatCode="m/d/yyyy\ h:mm">
                  <c:v>42121</c:v>
                </c:pt>
                <c:pt idx="1475" c:formatCode="m/d/yyyy\ h:mm">
                  <c:v>42122</c:v>
                </c:pt>
                <c:pt idx="1476" c:formatCode="m/d/yyyy\ h:mm">
                  <c:v>42123</c:v>
                </c:pt>
                <c:pt idx="1477" c:formatCode="m/d/yyyy\ h:mm">
                  <c:v>42124</c:v>
                </c:pt>
                <c:pt idx="1478" c:formatCode="m/d/yyyy\ h:mm">
                  <c:v>42125</c:v>
                </c:pt>
                <c:pt idx="1479" c:formatCode="m/d/yyyy\ h:mm">
                  <c:v>42128</c:v>
                </c:pt>
                <c:pt idx="1480" c:formatCode="m/d/yyyy\ h:mm">
                  <c:v>42129</c:v>
                </c:pt>
                <c:pt idx="1481" c:formatCode="m/d/yyyy\ h:mm">
                  <c:v>42130</c:v>
                </c:pt>
                <c:pt idx="1482" c:formatCode="m/d/yyyy\ h:mm">
                  <c:v>42131</c:v>
                </c:pt>
                <c:pt idx="1483" c:formatCode="m/d/yyyy\ h:mm">
                  <c:v>42132</c:v>
                </c:pt>
                <c:pt idx="1484" c:formatCode="m/d/yyyy\ h:mm">
                  <c:v>42135</c:v>
                </c:pt>
                <c:pt idx="1485" c:formatCode="m/d/yyyy\ h:mm">
                  <c:v>42136</c:v>
                </c:pt>
                <c:pt idx="1486" c:formatCode="m/d/yyyy\ h:mm">
                  <c:v>42137</c:v>
                </c:pt>
                <c:pt idx="1487" c:formatCode="m/d/yyyy\ h:mm">
                  <c:v>42138</c:v>
                </c:pt>
                <c:pt idx="1488" c:formatCode="m/d/yyyy\ h:mm">
                  <c:v>42139</c:v>
                </c:pt>
                <c:pt idx="1489" c:formatCode="m/d/yyyy\ h:mm">
                  <c:v>42142</c:v>
                </c:pt>
                <c:pt idx="1490" c:formatCode="m/d/yyyy\ h:mm">
                  <c:v>42143</c:v>
                </c:pt>
                <c:pt idx="1491" c:formatCode="m/d/yyyy\ h:mm">
                  <c:v>42144</c:v>
                </c:pt>
                <c:pt idx="1492" c:formatCode="m/d/yyyy\ h:mm">
                  <c:v>42145</c:v>
                </c:pt>
                <c:pt idx="1493" c:formatCode="m/d/yyyy\ h:mm">
                  <c:v>42146</c:v>
                </c:pt>
                <c:pt idx="1494" c:formatCode="m/d/yyyy\ h:mm">
                  <c:v>42149</c:v>
                </c:pt>
                <c:pt idx="1495" c:formatCode="m/d/yyyy\ h:mm">
                  <c:v>42150</c:v>
                </c:pt>
                <c:pt idx="1496" c:formatCode="m/d/yyyy\ h:mm">
                  <c:v>42151</c:v>
                </c:pt>
                <c:pt idx="1497" c:formatCode="m/d/yyyy\ h:mm">
                  <c:v>42152</c:v>
                </c:pt>
                <c:pt idx="1498" c:formatCode="m/d/yyyy\ h:mm">
                  <c:v>42153</c:v>
                </c:pt>
                <c:pt idx="1499" c:formatCode="m/d/yyyy\ h:mm">
                  <c:v>42156</c:v>
                </c:pt>
                <c:pt idx="1500" c:formatCode="m/d/yyyy\ h:mm">
                  <c:v>42157</c:v>
                </c:pt>
                <c:pt idx="1501" c:formatCode="m/d/yyyy\ h:mm">
                  <c:v>42158</c:v>
                </c:pt>
                <c:pt idx="1502" c:formatCode="m/d/yyyy\ h:mm">
                  <c:v>42159</c:v>
                </c:pt>
                <c:pt idx="1503" c:formatCode="m/d/yyyy\ h:mm">
                  <c:v>42160</c:v>
                </c:pt>
                <c:pt idx="1504" c:formatCode="m/d/yyyy\ h:mm">
                  <c:v>42163</c:v>
                </c:pt>
                <c:pt idx="1505" c:formatCode="m/d/yyyy\ h:mm">
                  <c:v>42164</c:v>
                </c:pt>
                <c:pt idx="1506" c:formatCode="m/d/yyyy\ h:mm">
                  <c:v>42165</c:v>
                </c:pt>
                <c:pt idx="1507" c:formatCode="m/d/yyyy\ h:mm">
                  <c:v>42166</c:v>
                </c:pt>
                <c:pt idx="1508" c:formatCode="m/d/yyyy\ h:mm">
                  <c:v>42167</c:v>
                </c:pt>
                <c:pt idx="1509" c:formatCode="m/d/yyyy\ h:mm">
                  <c:v>42170</c:v>
                </c:pt>
                <c:pt idx="1510" c:formatCode="m/d/yyyy\ h:mm">
                  <c:v>42171</c:v>
                </c:pt>
                <c:pt idx="1511" c:formatCode="m/d/yyyy\ h:mm">
                  <c:v>42172</c:v>
                </c:pt>
                <c:pt idx="1512" c:formatCode="m/d/yyyy\ h:mm">
                  <c:v>42173</c:v>
                </c:pt>
                <c:pt idx="1513" c:formatCode="m/d/yyyy\ h:mm">
                  <c:v>42174</c:v>
                </c:pt>
                <c:pt idx="1514" c:formatCode="m/d/yyyy\ h:mm">
                  <c:v>42177</c:v>
                </c:pt>
                <c:pt idx="1515" c:formatCode="m/d/yyyy\ h:mm">
                  <c:v>42178</c:v>
                </c:pt>
                <c:pt idx="1516" c:formatCode="m/d/yyyy\ h:mm">
                  <c:v>42179</c:v>
                </c:pt>
                <c:pt idx="1517" c:formatCode="m/d/yyyy\ h:mm">
                  <c:v>42180</c:v>
                </c:pt>
                <c:pt idx="1518" c:formatCode="m/d/yyyy\ h:mm">
                  <c:v>42181</c:v>
                </c:pt>
                <c:pt idx="1519" c:formatCode="m/d/yyyy\ h:mm">
                  <c:v>42184</c:v>
                </c:pt>
                <c:pt idx="1520" c:formatCode="m/d/yyyy\ h:mm">
                  <c:v>42185</c:v>
                </c:pt>
                <c:pt idx="1521" c:formatCode="m/d/yyyy\ h:mm">
                  <c:v>42186</c:v>
                </c:pt>
                <c:pt idx="1522" c:formatCode="m/d/yyyy\ h:mm">
                  <c:v>42187</c:v>
                </c:pt>
                <c:pt idx="1523" c:formatCode="m/d/yyyy\ h:mm">
                  <c:v>42188</c:v>
                </c:pt>
                <c:pt idx="1524" c:formatCode="m/d/yyyy\ h:mm">
                  <c:v>42191</c:v>
                </c:pt>
                <c:pt idx="1525" c:formatCode="m/d/yyyy\ h:mm">
                  <c:v>42192</c:v>
                </c:pt>
                <c:pt idx="1526" c:formatCode="m/d/yyyy\ h:mm">
                  <c:v>42193</c:v>
                </c:pt>
                <c:pt idx="1527" c:formatCode="m/d/yyyy\ h:mm">
                  <c:v>42194</c:v>
                </c:pt>
                <c:pt idx="1528" c:formatCode="m/d/yyyy\ h:mm">
                  <c:v>42195</c:v>
                </c:pt>
                <c:pt idx="1529" c:formatCode="m/d/yyyy\ h:mm">
                  <c:v>42198</c:v>
                </c:pt>
                <c:pt idx="1530" c:formatCode="m/d/yyyy\ h:mm">
                  <c:v>42199</c:v>
                </c:pt>
                <c:pt idx="1531" c:formatCode="m/d/yyyy\ h:mm">
                  <c:v>42200</c:v>
                </c:pt>
                <c:pt idx="1532" c:formatCode="m/d/yyyy\ h:mm">
                  <c:v>42201</c:v>
                </c:pt>
                <c:pt idx="1533" c:formatCode="m/d/yyyy\ h:mm">
                  <c:v>42202</c:v>
                </c:pt>
                <c:pt idx="1534" c:formatCode="m/d/yyyy\ h:mm">
                  <c:v>42205</c:v>
                </c:pt>
                <c:pt idx="1535" c:formatCode="m/d/yyyy\ h:mm">
                  <c:v>42206</c:v>
                </c:pt>
                <c:pt idx="1536" c:formatCode="m/d/yyyy\ h:mm">
                  <c:v>42207</c:v>
                </c:pt>
                <c:pt idx="1537" c:formatCode="m/d/yyyy\ h:mm">
                  <c:v>42208</c:v>
                </c:pt>
                <c:pt idx="1538" c:formatCode="m/d/yyyy\ h:mm">
                  <c:v>42209</c:v>
                </c:pt>
                <c:pt idx="1539" c:formatCode="m/d/yyyy\ h:mm">
                  <c:v>42212</c:v>
                </c:pt>
                <c:pt idx="1540" c:formatCode="m/d/yyyy\ h:mm">
                  <c:v>42213</c:v>
                </c:pt>
                <c:pt idx="1541" c:formatCode="m/d/yyyy\ h:mm">
                  <c:v>42214</c:v>
                </c:pt>
                <c:pt idx="1542" c:formatCode="m/d/yyyy\ h:mm">
                  <c:v>42215</c:v>
                </c:pt>
                <c:pt idx="1543" c:formatCode="m/d/yyyy\ h:mm">
                  <c:v>42216</c:v>
                </c:pt>
                <c:pt idx="1544" c:formatCode="m/d/yyyy\ h:mm">
                  <c:v>42219</c:v>
                </c:pt>
                <c:pt idx="1545" c:formatCode="m/d/yyyy\ h:mm">
                  <c:v>42220</c:v>
                </c:pt>
                <c:pt idx="1546" c:formatCode="m/d/yyyy\ h:mm">
                  <c:v>42221</c:v>
                </c:pt>
                <c:pt idx="1547" c:formatCode="m/d/yyyy\ h:mm">
                  <c:v>42222</c:v>
                </c:pt>
                <c:pt idx="1548" c:formatCode="m/d/yyyy\ h:mm">
                  <c:v>42223</c:v>
                </c:pt>
                <c:pt idx="1549" c:formatCode="m/d/yyyy\ h:mm">
                  <c:v>42226</c:v>
                </c:pt>
                <c:pt idx="1550" c:formatCode="m/d/yyyy\ h:mm">
                  <c:v>42227</c:v>
                </c:pt>
                <c:pt idx="1551" c:formatCode="m/d/yyyy\ h:mm">
                  <c:v>42228</c:v>
                </c:pt>
                <c:pt idx="1552" c:formatCode="m/d/yyyy\ h:mm">
                  <c:v>42229</c:v>
                </c:pt>
                <c:pt idx="1553" c:formatCode="m/d/yyyy\ h:mm">
                  <c:v>42230</c:v>
                </c:pt>
                <c:pt idx="1554" c:formatCode="m/d/yyyy\ h:mm">
                  <c:v>42233</c:v>
                </c:pt>
                <c:pt idx="1555" c:formatCode="m/d/yyyy\ h:mm">
                  <c:v>42234</c:v>
                </c:pt>
                <c:pt idx="1556" c:formatCode="m/d/yyyy\ h:mm">
                  <c:v>42235</c:v>
                </c:pt>
                <c:pt idx="1557" c:formatCode="m/d/yyyy\ h:mm">
                  <c:v>42236</c:v>
                </c:pt>
                <c:pt idx="1558" c:formatCode="m/d/yyyy\ h:mm">
                  <c:v>42237</c:v>
                </c:pt>
                <c:pt idx="1559" c:formatCode="m/d/yyyy\ h:mm">
                  <c:v>42240</c:v>
                </c:pt>
                <c:pt idx="1560" c:formatCode="m/d/yyyy\ h:mm">
                  <c:v>42241</c:v>
                </c:pt>
                <c:pt idx="1561" c:formatCode="m/d/yyyy\ h:mm">
                  <c:v>42242</c:v>
                </c:pt>
                <c:pt idx="1562" c:formatCode="m/d/yyyy\ h:mm">
                  <c:v>42243</c:v>
                </c:pt>
                <c:pt idx="1563" c:formatCode="m/d/yyyy\ h:mm">
                  <c:v>42244</c:v>
                </c:pt>
                <c:pt idx="1564" c:formatCode="m/d/yyyy\ h:mm">
                  <c:v>42247</c:v>
                </c:pt>
                <c:pt idx="1565" c:formatCode="m/d/yyyy\ h:mm">
                  <c:v>42248</c:v>
                </c:pt>
                <c:pt idx="1566" c:formatCode="m/d/yyyy\ h:mm">
                  <c:v>42249</c:v>
                </c:pt>
                <c:pt idx="1567" c:formatCode="m/d/yyyy\ h:mm">
                  <c:v>42250</c:v>
                </c:pt>
                <c:pt idx="1568" c:formatCode="m/d/yyyy\ h:mm">
                  <c:v>42251</c:v>
                </c:pt>
                <c:pt idx="1569" c:formatCode="m/d/yyyy\ h:mm">
                  <c:v>42254</c:v>
                </c:pt>
                <c:pt idx="1570" c:formatCode="m/d/yyyy\ h:mm">
                  <c:v>42255</c:v>
                </c:pt>
                <c:pt idx="1571" c:formatCode="m/d/yyyy\ h:mm">
                  <c:v>42256</c:v>
                </c:pt>
                <c:pt idx="1572" c:formatCode="m/d/yyyy\ h:mm">
                  <c:v>42257</c:v>
                </c:pt>
                <c:pt idx="1573" c:formatCode="m/d/yyyy\ h:mm">
                  <c:v>42258</c:v>
                </c:pt>
                <c:pt idx="1574" c:formatCode="m/d/yyyy\ h:mm">
                  <c:v>42261</c:v>
                </c:pt>
                <c:pt idx="1575" c:formatCode="m/d/yyyy\ h:mm">
                  <c:v>42262</c:v>
                </c:pt>
                <c:pt idx="1576" c:formatCode="m/d/yyyy\ h:mm">
                  <c:v>42263</c:v>
                </c:pt>
                <c:pt idx="1577" c:formatCode="m/d/yyyy\ h:mm">
                  <c:v>42264</c:v>
                </c:pt>
                <c:pt idx="1578" c:formatCode="m/d/yyyy\ h:mm">
                  <c:v>42265</c:v>
                </c:pt>
                <c:pt idx="1579" c:formatCode="m/d/yyyy\ h:mm">
                  <c:v>42268</c:v>
                </c:pt>
                <c:pt idx="1580" c:formatCode="m/d/yyyy\ h:mm">
                  <c:v>42269</c:v>
                </c:pt>
                <c:pt idx="1581" c:formatCode="m/d/yyyy\ h:mm">
                  <c:v>42270</c:v>
                </c:pt>
                <c:pt idx="1582" c:formatCode="m/d/yyyy\ h:mm">
                  <c:v>42271</c:v>
                </c:pt>
                <c:pt idx="1583" c:formatCode="m/d/yyyy\ h:mm">
                  <c:v>42272</c:v>
                </c:pt>
                <c:pt idx="1584" c:formatCode="m/d/yyyy\ h:mm">
                  <c:v>42275</c:v>
                </c:pt>
                <c:pt idx="1585" c:formatCode="m/d/yyyy\ h:mm">
                  <c:v>42276</c:v>
                </c:pt>
                <c:pt idx="1586" c:formatCode="m/d/yyyy\ h:mm">
                  <c:v>42277</c:v>
                </c:pt>
                <c:pt idx="1587" c:formatCode="m/d/yyyy\ h:mm">
                  <c:v>42278</c:v>
                </c:pt>
                <c:pt idx="1588" c:formatCode="m/d/yyyy\ h:mm">
                  <c:v>42279</c:v>
                </c:pt>
                <c:pt idx="1589" c:formatCode="m/d/yyyy\ h:mm">
                  <c:v>42282</c:v>
                </c:pt>
                <c:pt idx="1590" c:formatCode="m/d/yyyy\ h:mm">
                  <c:v>42283</c:v>
                </c:pt>
                <c:pt idx="1591" c:formatCode="m/d/yyyy\ h:mm">
                  <c:v>42284</c:v>
                </c:pt>
                <c:pt idx="1592" c:formatCode="m/d/yyyy\ h:mm">
                  <c:v>42285</c:v>
                </c:pt>
                <c:pt idx="1593" c:formatCode="m/d/yyyy\ h:mm">
                  <c:v>42286</c:v>
                </c:pt>
                <c:pt idx="1594" c:formatCode="m/d/yyyy\ h:mm">
                  <c:v>42289</c:v>
                </c:pt>
                <c:pt idx="1595" c:formatCode="m/d/yyyy\ h:mm">
                  <c:v>42290</c:v>
                </c:pt>
                <c:pt idx="1596" c:formatCode="m/d/yyyy\ h:mm">
                  <c:v>42291</c:v>
                </c:pt>
                <c:pt idx="1597" c:formatCode="m/d/yyyy\ h:mm">
                  <c:v>42292</c:v>
                </c:pt>
                <c:pt idx="1598" c:formatCode="m/d/yyyy\ h:mm">
                  <c:v>42293</c:v>
                </c:pt>
                <c:pt idx="1599" c:formatCode="m/d/yyyy\ h:mm">
                  <c:v>42296</c:v>
                </c:pt>
                <c:pt idx="1600" c:formatCode="m/d/yyyy\ h:mm">
                  <c:v>42297</c:v>
                </c:pt>
                <c:pt idx="1601" c:formatCode="m/d/yyyy\ h:mm">
                  <c:v>42298</c:v>
                </c:pt>
                <c:pt idx="1602" c:formatCode="m/d/yyyy\ h:mm">
                  <c:v>42299</c:v>
                </c:pt>
                <c:pt idx="1603" c:formatCode="m/d/yyyy\ h:mm">
                  <c:v>42300</c:v>
                </c:pt>
                <c:pt idx="1604" c:formatCode="m/d/yyyy\ h:mm">
                  <c:v>42303</c:v>
                </c:pt>
                <c:pt idx="1605" c:formatCode="m/d/yyyy\ h:mm">
                  <c:v>42304</c:v>
                </c:pt>
                <c:pt idx="1606" c:formatCode="m/d/yyyy\ h:mm">
                  <c:v>42305</c:v>
                </c:pt>
                <c:pt idx="1607" c:formatCode="m/d/yyyy\ h:mm">
                  <c:v>42306</c:v>
                </c:pt>
                <c:pt idx="1608" c:formatCode="m/d/yyyy\ h:mm">
                  <c:v>42307</c:v>
                </c:pt>
                <c:pt idx="1609" c:formatCode="m/d/yyyy\ h:mm">
                  <c:v>42310</c:v>
                </c:pt>
                <c:pt idx="1610" c:formatCode="m/d/yyyy\ h:mm">
                  <c:v>42311</c:v>
                </c:pt>
                <c:pt idx="1611" c:formatCode="m/d/yyyy\ h:mm">
                  <c:v>42312</c:v>
                </c:pt>
                <c:pt idx="1612" c:formatCode="m/d/yyyy\ h:mm">
                  <c:v>42313</c:v>
                </c:pt>
                <c:pt idx="1613" c:formatCode="m/d/yyyy\ h:mm">
                  <c:v>42314</c:v>
                </c:pt>
                <c:pt idx="1614" c:formatCode="m/d/yyyy\ h:mm">
                  <c:v>42317</c:v>
                </c:pt>
                <c:pt idx="1615" c:formatCode="m/d/yyyy\ h:mm">
                  <c:v>42318</c:v>
                </c:pt>
                <c:pt idx="1616" c:formatCode="m/d/yyyy\ h:mm">
                  <c:v>42319</c:v>
                </c:pt>
                <c:pt idx="1617" c:formatCode="m/d/yyyy\ h:mm">
                  <c:v>42320</c:v>
                </c:pt>
                <c:pt idx="1618" c:formatCode="m/d/yyyy\ h:mm">
                  <c:v>42321</c:v>
                </c:pt>
                <c:pt idx="1619" c:formatCode="m/d/yyyy\ h:mm">
                  <c:v>42324</c:v>
                </c:pt>
                <c:pt idx="1620" c:formatCode="m/d/yyyy\ h:mm">
                  <c:v>42325</c:v>
                </c:pt>
                <c:pt idx="1621" c:formatCode="m/d/yyyy\ h:mm">
                  <c:v>42326</c:v>
                </c:pt>
                <c:pt idx="1622" c:formatCode="m/d/yyyy\ h:mm">
                  <c:v>42327</c:v>
                </c:pt>
                <c:pt idx="1623" c:formatCode="m/d/yyyy\ h:mm">
                  <c:v>42328</c:v>
                </c:pt>
                <c:pt idx="1624" c:formatCode="m/d/yyyy\ h:mm">
                  <c:v>42331</c:v>
                </c:pt>
                <c:pt idx="1625" c:formatCode="m/d/yyyy\ h:mm">
                  <c:v>42332</c:v>
                </c:pt>
                <c:pt idx="1626" c:formatCode="m/d/yyyy\ h:mm">
                  <c:v>42333</c:v>
                </c:pt>
                <c:pt idx="1627" c:formatCode="m/d/yyyy\ h:mm">
                  <c:v>42334</c:v>
                </c:pt>
                <c:pt idx="1628" c:formatCode="m/d/yyyy\ h:mm">
                  <c:v>42335</c:v>
                </c:pt>
                <c:pt idx="1629" c:formatCode="m/d/yyyy\ h:mm">
                  <c:v>42338</c:v>
                </c:pt>
                <c:pt idx="1630" c:formatCode="m/d/yyyy\ h:mm">
                  <c:v>42339</c:v>
                </c:pt>
                <c:pt idx="1631" c:formatCode="m/d/yyyy\ h:mm">
                  <c:v>42340</c:v>
                </c:pt>
                <c:pt idx="1632" c:formatCode="m/d/yyyy\ h:mm">
                  <c:v>42341</c:v>
                </c:pt>
                <c:pt idx="1633" c:formatCode="m/d/yyyy\ h:mm">
                  <c:v>42342</c:v>
                </c:pt>
                <c:pt idx="1634" c:formatCode="m/d/yyyy\ h:mm">
                  <c:v>42345</c:v>
                </c:pt>
                <c:pt idx="1635" c:formatCode="m/d/yyyy\ h:mm">
                  <c:v>42346</c:v>
                </c:pt>
                <c:pt idx="1636" c:formatCode="m/d/yyyy\ h:mm">
                  <c:v>42347</c:v>
                </c:pt>
                <c:pt idx="1637" c:formatCode="m/d/yyyy\ h:mm">
                  <c:v>42348</c:v>
                </c:pt>
                <c:pt idx="1638" c:formatCode="m/d/yyyy\ h:mm">
                  <c:v>42349</c:v>
                </c:pt>
                <c:pt idx="1639" c:formatCode="m/d/yyyy\ h:mm">
                  <c:v>42352</c:v>
                </c:pt>
                <c:pt idx="1640" c:formatCode="m/d/yyyy\ h:mm">
                  <c:v>42353</c:v>
                </c:pt>
                <c:pt idx="1641" c:formatCode="m/d/yyyy\ h:mm">
                  <c:v>42354</c:v>
                </c:pt>
                <c:pt idx="1642" c:formatCode="m/d/yyyy\ h:mm">
                  <c:v>42355</c:v>
                </c:pt>
                <c:pt idx="1643" c:formatCode="m/d/yyyy\ h:mm">
                  <c:v>42356</c:v>
                </c:pt>
                <c:pt idx="1644" c:formatCode="m/d/yyyy\ h:mm">
                  <c:v>42359</c:v>
                </c:pt>
                <c:pt idx="1645" c:formatCode="m/d/yyyy\ h:mm">
                  <c:v>42360</c:v>
                </c:pt>
                <c:pt idx="1646" c:formatCode="m/d/yyyy\ h:mm">
                  <c:v>42361</c:v>
                </c:pt>
                <c:pt idx="1647" c:formatCode="m/d/yyyy\ h:mm">
                  <c:v>42362</c:v>
                </c:pt>
                <c:pt idx="1648" c:formatCode="m/d/yyyy\ h:mm">
                  <c:v>42363</c:v>
                </c:pt>
                <c:pt idx="1649" c:formatCode="m/d/yyyy\ h:mm">
                  <c:v>42366</c:v>
                </c:pt>
                <c:pt idx="1650" c:formatCode="m/d/yyyy\ h:mm">
                  <c:v>42367</c:v>
                </c:pt>
                <c:pt idx="1651" c:formatCode="m/d/yyyy\ h:mm">
                  <c:v>42368</c:v>
                </c:pt>
                <c:pt idx="1652" c:formatCode="m/d/yyyy\ h:mm">
                  <c:v>42369</c:v>
                </c:pt>
                <c:pt idx="1653" c:formatCode="m/d/yyyy\ h:mm">
                  <c:v>42370</c:v>
                </c:pt>
                <c:pt idx="1654" c:formatCode="m/d/yyyy\ h:mm">
                  <c:v>42373</c:v>
                </c:pt>
                <c:pt idx="1655" c:formatCode="m/d/yyyy\ h:mm">
                  <c:v>42374</c:v>
                </c:pt>
                <c:pt idx="1656" c:formatCode="m/d/yyyy\ h:mm">
                  <c:v>42375</c:v>
                </c:pt>
                <c:pt idx="1657" c:formatCode="m/d/yyyy\ h:mm">
                  <c:v>42376</c:v>
                </c:pt>
                <c:pt idx="1658" c:formatCode="m/d/yyyy\ h:mm">
                  <c:v>42377</c:v>
                </c:pt>
                <c:pt idx="1659" c:formatCode="m/d/yyyy\ h:mm">
                  <c:v>42380</c:v>
                </c:pt>
                <c:pt idx="1660" c:formatCode="m/d/yyyy\ h:mm">
                  <c:v>42381</c:v>
                </c:pt>
                <c:pt idx="1661" c:formatCode="m/d/yyyy\ h:mm">
                  <c:v>42382</c:v>
                </c:pt>
                <c:pt idx="1662" c:formatCode="m/d/yyyy\ h:mm">
                  <c:v>42383</c:v>
                </c:pt>
                <c:pt idx="1663" c:formatCode="m/d/yyyy\ h:mm">
                  <c:v>42384</c:v>
                </c:pt>
                <c:pt idx="1664" c:formatCode="m/d/yyyy\ h:mm">
                  <c:v>42387</c:v>
                </c:pt>
                <c:pt idx="1665" c:formatCode="m/d/yyyy\ h:mm">
                  <c:v>42388</c:v>
                </c:pt>
                <c:pt idx="1666" c:formatCode="m/d/yyyy\ h:mm">
                  <c:v>42389</c:v>
                </c:pt>
                <c:pt idx="1667" c:formatCode="m/d/yyyy\ h:mm">
                  <c:v>42390</c:v>
                </c:pt>
                <c:pt idx="1668" c:formatCode="m/d/yyyy\ h:mm">
                  <c:v>42391</c:v>
                </c:pt>
                <c:pt idx="1669" c:formatCode="m/d/yyyy\ h:mm">
                  <c:v>42394</c:v>
                </c:pt>
                <c:pt idx="1670" c:formatCode="m/d/yyyy\ h:mm">
                  <c:v>42395</c:v>
                </c:pt>
                <c:pt idx="1671" c:formatCode="m/d/yyyy\ h:mm">
                  <c:v>42396</c:v>
                </c:pt>
                <c:pt idx="1672" c:formatCode="m/d/yyyy\ h:mm">
                  <c:v>42397</c:v>
                </c:pt>
                <c:pt idx="1673" c:formatCode="m/d/yyyy\ h:mm">
                  <c:v>42398</c:v>
                </c:pt>
                <c:pt idx="1674" c:formatCode="m/d/yyyy\ h:mm">
                  <c:v>42401</c:v>
                </c:pt>
                <c:pt idx="1675" c:formatCode="m/d/yyyy\ h:mm">
                  <c:v>42402</c:v>
                </c:pt>
                <c:pt idx="1676" c:formatCode="m/d/yyyy\ h:mm">
                  <c:v>42403</c:v>
                </c:pt>
                <c:pt idx="1677" c:formatCode="m/d/yyyy\ h:mm">
                  <c:v>42404</c:v>
                </c:pt>
                <c:pt idx="1678" c:formatCode="m/d/yyyy\ h:mm">
                  <c:v>42405</c:v>
                </c:pt>
                <c:pt idx="1679" c:formatCode="m/d/yyyy\ h:mm">
                  <c:v>42408</c:v>
                </c:pt>
                <c:pt idx="1680" c:formatCode="m/d/yyyy\ h:mm">
                  <c:v>42409</c:v>
                </c:pt>
                <c:pt idx="1681" c:formatCode="m/d/yyyy\ h:mm">
                  <c:v>42410</c:v>
                </c:pt>
                <c:pt idx="1682" c:formatCode="m/d/yyyy\ h:mm">
                  <c:v>42411</c:v>
                </c:pt>
                <c:pt idx="1683" c:formatCode="m/d/yyyy\ h:mm">
                  <c:v>42412</c:v>
                </c:pt>
                <c:pt idx="1684" c:formatCode="m/d/yyyy\ h:mm">
                  <c:v>42415</c:v>
                </c:pt>
                <c:pt idx="1685" c:formatCode="m/d/yyyy\ h:mm">
                  <c:v>42416</c:v>
                </c:pt>
                <c:pt idx="1686" c:formatCode="m/d/yyyy\ h:mm">
                  <c:v>42417</c:v>
                </c:pt>
                <c:pt idx="1687" c:formatCode="m/d/yyyy\ h:mm">
                  <c:v>42418</c:v>
                </c:pt>
                <c:pt idx="1688" c:formatCode="m/d/yyyy\ h:mm">
                  <c:v>42419</c:v>
                </c:pt>
                <c:pt idx="1689" c:formatCode="m/d/yyyy\ h:mm">
                  <c:v>42422</c:v>
                </c:pt>
                <c:pt idx="1690" c:formatCode="m/d/yyyy\ h:mm">
                  <c:v>42423</c:v>
                </c:pt>
                <c:pt idx="1691" c:formatCode="m/d/yyyy\ h:mm">
                  <c:v>42424</c:v>
                </c:pt>
                <c:pt idx="1692" c:formatCode="m/d/yyyy\ h:mm">
                  <c:v>42425</c:v>
                </c:pt>
                <c:pt idx="1693" c:formatCode="m/d/yyyy\ h:mm">
                  <c:v>42426</c:v>
                </c:pt>
                <c:pt idx="1694" c:formatCode="m/d/yyyy\ h:mm">
                  <c:v>42429</c:v>
                </c:pt>
                <c:pt idx="1695" c:formatCode="m/d/yyyy\ h:mm">
                  <c:v>42430</c:v>
                </c:pt>
                <c:pt idx="1696" c:formatCode="m/d/yyyy\ h:mm">
                  <c:v>42431</c:v>
                </c:pt>
                <c:pt idx="1697" c:formatCode="m/d/yyyy\ h:mm">
                  <c:v>42432</c:v>
                </c:pt>
                <c:pt idx="1698" c:formatCode="m/d/yyyy\ h:mm">
                  <c:v>42433</c:v>
                </c:pt>
                <c:pt idx="1699" c:formatCode="m/d/yyyy\ h:mm">
                  <c:v>42436</c:v>
                </c:pt>
                <c:pt idx="1700" c:formatCode="m/d/yyyy\ h:mm">
                  <c:v>42437</c:v>
                </c:pt>
                <c:pt idx="1701" c:formatCode="m/d/yyyy\ h:mm">
                  <c:v>42438</c:v>
                </c:pt>
                <c:pt idx="1702" c:formatCode="m/d/yyyy\ h:mm">
                  <c:v>42439</c:v>
                </c:pt>
                <c:pt idx="1703" c:formatCode="m/d/yyyy\ h:mm">
                  <c:v>42440</c:v>
                </c:pt>
                <c:pt idx="1704" c:formatCode="m/d/yyyy\ h:mm">
                  <c:v>42443</c:v>
                </c:pt>
                <c:pt idx="1705" c:formatCode="m/d/yyyy\ h:mm">
                  <c:v>42444</c:v>
                </c:pt>
                <c:pt idx="1706" c:formatCode="m/d/yyyy\ h:mm">
                  <c:v>42445</c:v>
                </c:pt>
                <c:pt idx="1707" c:formatCode="m/d/yyyy\ h:mm">
                  <c:v>42446</c:v>
                </c:pt>
                <c:pt idx="1708" c:formatCode="m/d/yyyy\ h:mm">
                  <c:v>42447</c:v>
                </c:pt>
                <c:pt idx="1709" c:formatCode="m/d/yyyy\ h:mm">
                  <c:v>42450</c:v>
                </c:pt>
                <c:pt idx="1710" c:formatCode="m/d/yyyy\ h:mm">
                  <c:v>42451</c:v>
                </c:pt>
                <c:pt idx="1711" c:formatCode="m/d/yyyy\ h:mm">
                  <c:v>42452</c:v>
                </c:pt>
                <c:pt idx="1712" c:formatCode="m/d/yyyy\ h:mm">
                  <c:v>42453</c:v>
                </c:pt>
                <c:pt idx="1713" c:formatCode="m/d/yyyy\ h:mm">
                  <c:v>42454</c:v>
                </c:pt>
                <c:pt idx="1714" c:formatCode="m/d/yyyy\ h:mm">
                  <c:v>42457</c:v>
                </c:pt>
                <c:pt idx="1715" c:formatCode="m/d/yyyy\ h:mm">
                  <c:v>42458</c:v>
                </c:pt>
                <c:pt idx="1716" c:formatCode="m/d/yyyy\ h:mm">
                  <c:v>42459</c:v>
                </c:pt>
                <c:pt idx="1717" c:formatCode="m/d/yyyy\ h:mm">
                  <c:v>42460</c:v>
                </c:pt>
                <c:pt idx="1718" c:formatCode="m/d/yyyy\ h:mm">
                  <c:v>42461</c:v>
                </c:pt>
                <c:pt idx="1719" c:formatCode="m/d/yyyy\ h:mm">
                  <c:v>42464</c:v>
                </c:pt>
                <c:pt idx="1720" c:formatCode="m/d/yyyy\ h:mm">
                  <c:v>42465</c:v>
                </c:pt>
                <c:pt idx="1721" c:formatCode="m/d/yyyy\ h:mm">
                  <c:v>42466</c:v>
                </c:pt>
                <c:pt idx="1722" c:formatCode="m/d/yyyy\ h:mm">
                  <c:v>42467</c:v>
                </c:pt>
                <c:pt idx="1723" c:formatCode="m/d/yyyy\ h:mm">
                  <c:v>42468</c:v>
                </c:pt>
                <c:pt idx="1724" c:formatCode="m/d/yyyy\ h:mm">
                  <c:v>42471</c:v>
                </c:pt>
                <c:pt idx="1725" c:formatCode="m/d/yyyy\ h:mm">
                  <c:v>42472</c:v>
                </c:pt>
                <c:pt idx="1726" c:formatCode="m/d/yyyy\ h:mm">
                  <c:v>42473</c:v>
                </c:pt>
                <c:pt idx="1727" c:formatCode="m/d/yyyy\ h:mm">
                  <c:v>42474</c:v>
                </c:pt>
                <c:pt idx="1728" c:formatCode="m/d/yyyy\ h:mm">
                  <c:v>42475</c:v>
                </c:pt>
                <c:pt idx="1729" c:formatCode="m/d/yyyy\ h:mm">
                  <c:v>42478</c:v>
                </c:pt>
                <c:pt idx="1730" c:formatCode="m/d/yyyy\ h:mm">
                  <c:v>42479</c:v>
                </c:pt>
                <c:pt idx="1731" c:formatCode="m/d/yyyy\ h:mm">
                  <c:v>42480</c:v>
                </c:pt>
                <c:pt idx="1732" c:formatCode="m/d/yyyy\ h:mm">
                  <c:v>42481</c:v>
                </c:pt>
                <c:pt idx="1733" c:formatCode="m/d/yyyy\ h:mm">
                  <c:v>42482</c:v>
                </c:pt>
                <c:pt idx="1734" c:formatCode="m/d/yyyy\ h:mm">
                  <c:v>42485</c:v>
                </c:pt>
                <c:pt idx="1735" c:formatCode="m/d/yyyy\ h:mm">
                  <c:v>42486</c:v>
                </c:pt>
                <c:pt idx="1736" c:formatCode="m/d/yyyy\ h:mm">
                  <c:v>42487</c:v>
                </c:pt>
                <c:pt idx="1737" c:formatCode="m/d/yyyy\ h:mm">
                  <c:v>42488</c:v>
                </c:pt>
                <c:pt idx="1738" c:formatCode="m/d/yyyy\ h:mm">
                  <c:v>42489</c:v>
                </c:pt>
                <c:pt idx="1739" c:formatCode="m/d/yyyy\ h:mm">
                  <c:v>42492</c:v>
                </c:pt>
                <c:pt idx="1740" c:formatCode="m/d/yyyy\ h:mm">
                  <c:v>42493</c:v>
                </c:pt>
                <c:pt idx="1741" c:formatCode="m/d/yyyy\ h:mm">
                  <c:v>42494</c:v>
                </c:pt>
                <c:pt idx="1742" c:formatCode="m/d/yyyy\ h:mm">
                  <c:v>42495</c:v>
                </c:pt>
                <c:pt idx="1743" c:formatCode="m/d/yyyy\ h:mm">
                  <c:v>42496</c:v>
                </c:pt>
                <c:pt idx="1744" c:formatCode="m/d/yyyy\ h:mm">
                  <c:v>42499</c:v>
                </c:pt>
                <c:pt idx="1745" c:formatCode="m/d/yyyy\ h:mm">
                  <c:v>42500</c:v>
                </c:pt>
                <c:pt idx="1746" c:formatCode="m/d/yyyy\ h:mm">
                  <c:v>42501</c:v>
                </c:pt>
                <c:pt idx="1747" c:formatCode="m/d/yyyy\ h:mm">
                  <c:v>42502</c:v>
                </c:pt>
                <c:pt idx="1748" c:formatCode="m/d/yyyy\ h:mm">
                  <c:v>42503</c:v>
                </c:pt>
                <c:pt idx="1749" c:formatCode="m/d/yyyy\ h:mm">
                  <c:v>42506</c:v>
                </c:pt>
                <c:pt idx="1750" c:formatCode="m/d/yyyy\ h:mm">
                  <c:v>42507</c:v>
                </c:pt>
                <c:pt idx="1751" c:formatCode="m/d/yyyy\ h:mm">
                  <c:v>42508</c:v>
                </c:pt>
                <c:pt idx="1752" c:formatCode="m/d/yyyy\ h:mm">
                  <c:v>42509</c:v>
                </c:pt>
                <c:pt idx="1753" c:formatCode="m/d/yyyy\ h:mm">
                  <c:v>42510</c:v>
                </c:pt>
                <c:pt idx="1754" c:formatCode="m/d/yyyy\ h:mm">
                  <c:v>42513</c:v>
                </c:pt>
                <c:pt idx="1755" c:formatCode="m/d/yyyy\ h:mm">
                  <c:v>42514</c:v>
                </c:pt>
                <c:pt idx="1756" c:formatCode="m/d/yyyy\ h:mm">
                  <c:v>42515</c:v>
                </c:pt>
                <c:pt idx="1757" c:formatCode="m/d/yyyy\ h:mm">
                  <c:v>42516</c:v>
                </c:pt>
                <c:pt idx="1758" c:formatCode="m/d/yyyy\ h:mm">
                  <c:v>42517</c:v>
                </c:pt>
                <c:pt idx="1759" c:formatCode="m/d/yyyy\ h:mm">
                  <c:v>42520</c:v>
                </c:pt>
                <c:pt idx="1760" c:formatCode="m/d/yyyy\ h:mm">
                  <c:v>42521</c:v>
                </c:pt>
                <c:pt idx="1761" c:formatCode="m/d/yyyy\ h:mm">
                  <c:v>42522</c:v>
                </c:pt>
                <c:pt idx="1762" c:formatCode="m/d/yyyy\ h:mm">
                  <c:v>42523</c:v>
                </c:pt>
                <c:pt idx="1763" c:formatCode="m/d/yyyy\ h:mm">
                  <c:v>42524</c:v>
                </c:pt>
                <c:pt idx="1764" c:formatCode="m/d/yyyy\ h:mm">
                  <c:v>42527</c:v>
                </c:pt>
                <c:pt idx="1765" c:formatCode="m/d/yyyy\ h:mm">
                  <c:v>42528</c:v>
                </c:pt>
                <c:pt idx="1766" c:formatCode="m/d/yyyy\ h:mm">
                  <c:v>42529</c:v>
                </c:pt>
                <c:pt idx="1767" c:formatCode="m/d/yyyy\ h:mm">
                  <c:v>42530</c:v>
                </c:pt>
                <c:pt idx="1768" c:formatCode="m/d/yyyy\ h:mm">
                  <c:v>42531</c:v>
                </c:pt>
                <c:pt idx="1769" c:formatCode="m/d/yyyy\ h:mm">
                  <c:v>42534</c:v>
                </c:pt>
                <c:pt idx="1770" c:formatCode="m/d/yyyy\ h:mm">
                  <c:v>42535</c:v>
                </c:pt>
                <c:pt idx="1771" c:formatCode="m/d/yyyy\ h:mm">
                  <c:v>42536</c:v>
                </c:pt>
                <c:pt idx="1772" c:formatCode="m/d/yyyy\ h:mm">
                  <c:v>42537</c:v>
                </c:pt>
                <c:pt idx="1773" c:formatCode="m/d/yyyy\ h:mm">
                  <c:v>42538</c:v>
                </c:pt>
                <c:pt idx="1774" c:formatCode="m/d/yyyy\ h:mm">
                  <c:v>42541</c:v>
                </c:pt>
                <c:pt idx="1775" c:formatCode="m/d/yyyy\ h:mm">
                  <c:v>42542</c:v>
                </c:pt>
                <c:pt idx="1776" c:formatCode="m/d/yyyy\ h:mm">
                  <c:v>42543</c:v>
                </c:pt>
                <c:pt idx="1777" c:formatCode="m/d/yyyy\ h:mm">
                  <c:v>42544</c:v>
                </c:pt>
                <c:pt idx="1778" c:formatCode="m/d/yyyy\ h:mm">
                  <c:v>42545</c:v>
                </c:pt>
                <c:pt idx="1779" c:formatCode="m/d/yyyy\ h:mm">
                  <c:v>42548</c:v>
                </c:pt>
                <c:pt idx="1780" c:formatCode="m/d/yyyy\ h:mm">
                  <c:v>42549</c:v>
                </c:pt>
                <c:pt idx="1781" c:formatCode="m/d/yyyy\ h:mm">
                  <c:v>42550</c:v>
                </c:pt>
                <c:pt idx="1782" c:formatCode="m/d/yyyy\ h:mm">
                  <c:v>42551</c:v>
                </c:pt>
                <c:pt idx="1783" c:formatCode="m/d/yyyy\ h:mm">
                  <c:v>42552</c:v>
                </c:pt>
                <c:pt idx="1784" c:formatCode="m/d/yyyy\ h:mm">
                  <c:v>42555</c:v>
                </c:pt>
                <c:pt idx="1785" c:formatCode="m/d/yyyy\ h:mm">
                  <c:v>42556</c:v>
                </c:pt>
                <c:pt idx="1786" c:formatCode="m/d/yyyy\ h:mm">
                  <c:v>42557</c:v>
                </c:pt>
                <c:pt idx="1787" c:formatCode="m/d/yyyy\ h:mm">
                  <c:v>42558</c:v>
                </c:pt>
                <c:pt idx="1788" c:formatCode="m/d/yyyy\ h:mm">
                  <c:v>42559</c:v>
                </c:pt>
                <c:pt idx="1789" c:formatCode="m/d/yyyy\ h:mm">
                  <c:v>42562</c:v>
                </c:pt>
                <c:pt idx="1790" c:formatCode="m/d/yyyy\ h:mm">
                  <c:v>42563</c:v>
                </c:pt>
                <c:pt idx="1791" c:formatCode="m/d/yyyy\ h:mm">
                  <c:v>42564</c:v>
                </c:pt>
                <c:pt idx="1792" c:formatCode="m/d/yyyy\ h:mm">
                  <c:v>42565</c:v>
                </c:pt>
                <c:pt idx="1793" c:formatCode="m/d/yyyy\ h:mm">
                  <c:v>42566</c:v>
                </c:pt>
                <c:pt idx="1794" c:formatCode="m/d/yyyy\ h:mm">
                  <c:v>42569</c:v>
                </c:pt>
                <c:pt idx="1795" c:formatCode="m/d/yyyy\ h:mm">
                  <c:v>42570</c:v>
                </c:pt>
                <c:pt idx="1796" c:formatCode="m/d/yyyy\ h:mm">
                  <c:v>42571</c:v>
                </c:pt>
                <c:pt idx="1797" c:formatCode="m/d/yyyy\ h:mm">
                  <c:v>42572</c:v>
                </c:pt>
                <c:pt idx="1798" c:formatCode="m/d/yyyy\ h:mm">
                  <c:v>42573</c:v>
                </c:pt>
                <c:pt idx="1799" c:formatCode="m/d/yyyy\ h:mm">
                  <c:v>42576</c:v>
                </c:pt>
                <c:pt idx="1800" c:formatCode="m/d/yyyy\ h:mm">
                  <c:v>42577</c:v>
                </c:pt>
                <c:pt idx="1801" c:formatCode="m/d/yyyy\ h:mm">
                  <c:v>42578</c:v>
                </c:pt>
                <c:pt idx="1802" c:formatCode="m/d/yyyy\ h:mm">
                  <c:v>42579</c:v>
                </c:pt>
                <c:pt idx="1803" c:formatCode="m/d/yyyy\ h:mm">
                  <c:v>42580</c:v>
                </c:pt>
                <c:pt idx="1804" c:formatCode="m/d/yyyy\ h:mm">
                  <c:v>42583</c:v>
                </c:pt>
                <c:pt idx="1805" c:formatCode="m/d/yyyy\ h:mm">
                  <c:v>42584</c:v>
                </c:pt>
                <c:pt idx="1806" c:formatCode="m/d/yyyy\ h:mm">
                  <c:v>42585</c:v>
                </c:pt>
                <c:pt idx="1807" c:formatCode="m/d/yyyy\ h:mm">
                  <c:v>42586</c:v>
                </c:pt>
                <c:pt idx="1808" c:formatCode="m/d/yyyy\ h:mm">
                  <c:v>42587</c:v>
                </c:pt>
                <c:pt idx="1809" c:formatCode="m/d/yyyy\ h:mm">
                  <c:v>42590</c:v>
                </c:pt>
                <c:pt idx="1810" c:formatCode="m/d/yyyy\ h:mm">
                  <c:v>42591</c:v>
                </c:pt>
                <c:pt idx="1811" c:formatCode="m/d/yyyy\ h:mm">
                  <c:v>42592</c:v>
                </c:pt>
                <c:pt idx="1812" c:formatCode="m/d/yyyy\ h:mm">
                  <c:v>42593</c:v>
                </c:pt>
                <c:pt idx="1813" c:formatCode="m/d/yyyy\ h:mm">
                  <c:v>42594</c:v>
                </c:pt>
                <c:pt idx="1814" c:formatCode="m/d/yyyy\ h:mm">
                  <c:v>42597</c:v>
                </c:pt>
                <c:pt idx="1815" c:formatCode="m/d/yyyy\ h:mm">
                  <c:v>42598</c:v>
                </c:pt>
                <c:pt idx="1816" c:formatCode="m/d/yyyy\ h:mm">
                  <c:v>42599</c:v>
                </c:pt>
                <c:pt idx="1817" c:formatCode="m/d/yyyy\ h:mm">
                  <c:v>42600</c:v>
                </c:pt>
                <c:pt idx="1818" c:formatCode="m/d/yyyy\ h:mm">
                  <c:v>42601</c:v>
                </c:pt>
                <c:pt idx="1819" c:formatCode="m/d/yyyy\ h:mm">
                  <c:v>42604</c:v>
                </c:pt>
                <c:pt idx="1820" c:formatCode="m/d/yyyy\ h:mm">
                  <c:v>42605</c:v>
                </c:pt>
                <c:pt idx="1821" c:formatCode="m/d/yyyy\ h:mm">
                  <c:v>42606</c:v>
                </c:pt>
                <c:pt idx="1822" c:formatCode="m/d/yyyy\ h:mm">
                  <c:v>42607</c:v>
                </c:pt>
                <c:pt idx="1823" c:formatCode="m/d/yyyy\ h:mm">
                  <c:v>42608</c:v>
                </c:pt>
                <c:pt idx="1824" c:formatCode="m/d/yyyy\ h:mm">
                  <c:v>42611</c:v>
                </c:pt>
                <c:pt idx="1825" c:formatCode="m/d/yyyy\ h:mm">
                  <c:v>42612</c:v>
                </c:pt>
                <c:pt idx="1826" c:formatCode="m/d/yyyy\ h:mm">
                  <c:v>42613</c:v>
                </c:pt>
                <c:pt idx="1827" c:formatCode="m/d/yyyy\ h:mm">
                  <c:v>42614</c:v>
                </c:pt>
                <c:pt idx="1828" c:formatCode="m/d/yyyy\ h:mm">
                  <c:v>42615</c:v>
                </c:pt>
                <c:pt idx="1829" c:formatCode="m/d/yyyy\ h:mm">
                  <c:v>42618</c:v>
                </c:pt>
                <c:pt idx="1830" c:formatCode="m/d/yyyy\ h:mm">
                  <c:v>42619</c:v>
                </c:pt>
                <c:pt idx="1831" c:formatCode="m/d/yyyy\ h:mm">
                  <c:v>42620</c:v>
                </c:pt>
                <c:pt idx="1832" c:formatCode="m/d/yyyy\ h:mm">
                  <c:v>42621</c:v>
                </c:pt>
                <c:pt idx="1833" c:formatCode="m/d/yyyy\ h:mm">
                  <c:v>42622</c:v>
                </c:pt>
                <c:pt idx="1834" c:formatCode="m/d/yyyy\ h:mm">
                  <c:v>42625</c:v>
                </c:pt>
                <c:pt idx="1835" c:formatCode="m/d/yyyy\ h:mm">
                  <c:v>42626</c:v>
                </c:pt>
                <c:pt idx="1836" c:formatCode="m/d/yyyy\ h:mm">
                  <c:v>42627</c:v>
                </c:pt>
                <c:pt idx="1837" c:formatCode="m/d/yyyy\ h:mm">
                  <c:v>42628</c:v>
                </c:pt>
                <c:pt idx="1838" c:formatCode="m/d/yyyy\ h:mm">
                  <c:v>42629</c:v>
                </c:pt>
                <c:pt idx="1839" c:formatCode="m/d/yyyy\ h:mm">
                  <c:v>42632</c:v>
                </c:pt>
                <c:pt idx="1840" c:formatCode="m/d/yyyy\ h:mm">
                  <c:v>42633</c:v>
                </c:pt>
                <c:pt idx="1841" c:formatCode="m/d/yyyy\ h:mm">
                  <c:v>42634</c:v>
                </c:pt>
                <c:pt idx="1842" c:formatCode="m/d/yyyy\ h:mm">
                  <c:v>42635</c:v>
                </c:pt>
                <c:pt idx="1843" c:formatCode="m/d/yyyy\ h:mm">
                  <c:v>42636</c:v>
                </c:pt>
                <c:pt idx="1844" c:formatCode="m/d/yyyy\ h:mm">
                  <c:v>42639</c:v>
                </c:pt>
                <c:pt idx="1845" c:formatCode="m/d/yyyy\ h:mm">
                  <c:v>42640</c:v>
                </c:pt>
                <c:pt idx="1846" c:formatCode="m/d/yyyy\ h:mm">
                  <c:v>42641</c:v>
                </c:pt>
                <c:pt idx="1847" c:formatCode="m/d/yyyy\ h:mm">
                  <c:v>42642</c:v>
                </c:pt>
                <c:pt idx="1848" c:formatCode="m/d/yyyy\ h:mm">
                  <c:v>42643</c:v>
                </c:pt>
                <c:pt idx="1849" c:formatCode="m/d/yyyy\ h:mm">
                  <c:v>42646</c:v>
                </c:pt>
                <c:pt idx="1850" c:formatCode="m/d/yyyy\ h:mm">
                  <c:v>42647</c:v>
                </c:pt>
                <c:pt idx="1851" c:formatCode="m/d/yyyy\ h:mm">
                  <c:v>42648</c:v>
                </c:pt>
                <c:pt idx="1852" c:formatCode="m/d/yyyy\ h:mm">
                  <c:v>42649</c:v>
                </c:pt>
                <c:pt idx="1853" c:formatCode="m/d/yyyy\ h:mm">
                  <c:v>42650</c:v>
                </c:pt>
                <c:pt idx="1854" c:formatCode="m/d/yyyy\ h:mm">
                  <c:v>42653</c:v>
                </c:pt>
                <c:pt idx="1855" c:formatCode="m/d/yyyy\ h:mm">
                  <c:v>42654</c:v>
                </c:pt>
                <c:pt idx="1856" c:formatCode="m/d/yyyy\ h:mm">
                  <c:v>42655</c:v>
                </c:pt>
                <c:pt idx="1857" c:formatCode="m/d/yyyy\ h:mm">
                  <c:v>42656</c:v>
                </c:pt>
                <c:pt idx="1858" c:formatCode="m/d/yyyy\ h:mm">
                  <c:v>42657</c:v>
                </c:pt>
                <c:pt idx="1859" c:formatCode="m/d/yyyy\ h:mm">
                  <c:v>42660</c:v>
                </c:pt>
                <c:pt idx="1860" c:formatCode="m/d/yyyy\ h:mm">
                  <c:v>42661</c:v>
                </c:pt>
                <c:pt idx="1861" c:formatCode="m/d/yyyy\ h:mm">
                  <c:v>42662</c:v>
                </c:pt>
                <c:pt idx="1862" c:formatCode="m/d/yyyy\ h:mm">
                  <c:v>42663</c:v>
                </c:pt>
                <c:pt idx="1863" c:formatCode="m/d/yyyy\ h:mm">
                  <c:v>42664</c:v>
                </c:pt>
                <c:pt idx="1864" c:formatCode="m/d/yyyy\ h:mm">
                  <c:v>42667</c:v>
                </c:pt>
                <c:pt idx="1865" c:formatCode="m/d/yyyy\ h:mm">
                  <c:v>42668</c:v>
                </c:pt>
                <c:pt idx="1866" c:formatCode="m/d/yyyy\ h:mm">
                  <c:v>42669</c:v>
                </c:pt>
                <c:pt idx="1867" c:formatCode="m/d/yyyy\ h:mm">
                  <c:v>42670</c:v>
                </c:pt>
                <c:pt idx="1868" c:formatCode="m/d/yyyy\ h:mm">
                  <c:v>42671</c:v>
                </c:pt>
                <c:pt idx="1869" c:formatCode="m/d/yyyy\ h:mm">
                  <c:v>42674</c:v>
                </c:pt>
                <c:pt idx="1870" c:formatCode="m/d/yyyy\ h:mm">
                  <c:v>42675</c:v>
                </c:pt>
                <c:pt idx="1871" c:formatCode="m/d/yyyy\ h:mm">
                  <c:v>42676</c:v>
                </c:pt>
                <c:pt idx="1872" c:formatCode="m/d/yyyy\ h:mm">
                  <c:v>42677</c:v>
                </c:pt>
                <c:pt idx="1873" c:formatCode="m/d/yyyy\ h:mm">
                  <c:v>42678</c:v>
                </c:pt>
                <c:pt idx="1874" c:formatCode="m/d/yyyy\ h:mm">
                  <c:v>42681</c:v>
                </c:pt>
                <c:pt idx="1875" c:formatCode="m/d/yyyy\ h:mm">
                  <c:v>42682</c:v>
                </c:pt>
                <c:pt idx="1876" c:formatCode="m/d/yyyy\ h:mm">
                  <c:v>42683</c:v>
                </c:pt>
                <c:pt idx="1877" c:formatCode="m/d/yyyy\ h:mm">
                  <c:v>42684</c:v>
                </c:pt>
                <c:pt idx="1878" c:formatCode="m/d/yyyy\ h:mm">
                  <c:v>42685</c:v>
                </c:pt>
                <c:pt idx="1879" c:formatCode="m/d/yyyy\ h:mm">
                  <c:v>42688</c:v>
                </c:pt>
                <c:pt idx="1880" c:formatCode="m/d/yyyy\ h:mm">
                  <c:v>42689</c:v>
                </c:pt>
                <c:pt idx="1881" c:formatCode="m/d/yyyy\ h:mm">
                  <c:v>42690</c:v>
                </c:pt>
                <c:pt idx="1882" c:formatCode="m/d/yyyy\ h:mm">
                  <c:v>42691</c:v>
                </c:pt>
                <c:pt idx="1883" c:formatCode="m/d/yyyy\ h:mm">
                  <c:v>42692</c:v>
                </c:pt>
                <c:pt idx="1884" c:formatCode="m/d/yyyy\ h:mm">
                  <c:v>42695</c:v>
                </c:pt>
                <c:pt idx="1885" c:formatCode="m/d/yyyy\ h:mm">
                  <c:v>42696</c:v>
                </c:pt>
                <c:pt idx="1886" c:formatCode="m/d/yyyy\ h:mm">
                  <c:v>42697</c:v>
                </c:pt>
                <c:pt idx="1887" c:formatCode="m/d/yyyy\ h:mm">
                  <c:v>42698</c:v>
                </c:pt>
                <c:pt idx="1888" c:formatCode="m/d/yyyy\ h:mm">
                  <c:v>42699</c:v>
                </c:pt>
                <c:pt idx="1889" c:formatCode="m/d/yyyy\ h:mm">
                  <c:v>42702</c:v>
                </c:pt>
                <c:pt idx="1890" c:formatCode="m/d/yyyy\ h:mm">
                  <c:v>42703</c:v>
                </c:pt>
                <c:pt idx="1891" c:formatCode="m/d/yyyy\ h:mm">
                  <c:v>42704</c:v>
                </c:pt>
                <c:pt idx="1892" c:formatCode="m/d/yyyy\ h:mm">
                  <c:v>42705</c:v>
                </c:pt>
                <c:pt idx="1893" c:formatCode="m/d/yyyy\ h:mm">
                  <c:v>42706</c:v>
                </c:pt>
                <c:pt idx="1894" c:formatCode="m/d/yyyy\ h:mm">
                  <c:v>42709</c:v>
                </c:pt>
                <c:pt idx="1895" c:formatCode="m/d/yyyy\ h:mm">
                  <c:v>42710</c:v>
                </c:pt>
                <c:pt idx="1896" c:formatCode="m/d/yyyy\ h:mm">
                  <c:v>42711</c:v>
                </c:pt>
                <c:pt idx="1897" c:formatCode="m/d/yyyy\ h:mm">
                  <c:v>42712</c:v>
                </c:pt>
                <c:pt idx="1898" c:formatCode="m/d/yyyy\ h:mm">
                  <c:v>42713</c:v>
                </c:pt>
                <c:pt idx="1899" c:formatCode="m/d/yyyy\ h:mm">
                  <c:v>42716</c:v>
                </c:pt>
                <c:pt idx="1900" c:formatCode="m/d/yyyy\ h:mm">
                  <c:v>42717</c:v>
                </c:pt>
                <c:pt idx="1901" c:formatCode="m/d/yyyy\ h:mm">
                  <c:v>42718</c:v>
                </c:pt>
                <c:pt idx="1902" c:formatCode="m/d/yyyy\ h:mm">
                  <c:v>42719</c:v>
                </c:pt>
                <c:pt idx="1903" c:formatCode="m/d/yyyy\ h:mm">
                  <c:v>42720</c:v>
                </c:pt>
                <c:pt idx="1904" c:formatCode="m/d/yyyy\ h:mm">
                  <c:v>42723</c:v>
                </c:pt>
                <c:pt idx="1905" c:formatCode="m/d/yyyy\ h:mm">
                  <c:v>42724</c:v>
                </c:pt>
                <c:pt idx="1906" c:formatCode="m/d/yyyy\ h:mm">
                  <c:v>42725</c:v>
                </c:pt>
                <c:pt idx="1907" c:formatCode="m/d/yyyy\ h:mm">
                  <c:v>42726</c:v>
                </c:pt>
                <c:pt idx="1908" c:formatCode="m/d/yyyy\ h:mm">
                  <c:v>42727</c:v>
                </c:pt>
                <c:pt idx="1909" c:formatCode="m/d/yyyy\ h:mm">
                  <c:v>42730</c:v>
                </c:pt>
                <c:pt idx="1910" c:formatCode="m/d/yyyy\ h:mm">
                  <c:v>42731</c:v>
                </c:pt>
                <c:pt idx="1911" c:formatCode="m/d/yyyy\ h:mm">
                  <c:v>42732</c:v>
                </c:pt>
                <c:pt idx="1912" c:formatCode="m/d/yyyy\ h:mm">
                  <c:v>42733</c:v>
                </c:pt>
                <c:pt idx="1913" c:formatCode="m/d/yyyy\ h:mm">
                  <c:v>42734</c:v>
                </c:pt>
                <c:pt idx="1914" c:formatCode="m/d/yyyy\ h:mm">
                  <c:v>42737</c:v>
                </c:pt>
                <c:pt idx="1915" c:formatCode="m/d/yyyy\ h:mm">
                  <c:v>42738</c:v>
                </c:pt>
                <c:pt idx="1916" c:formatCode="m/d/yyyy\ h:mm">
                  <c:v>42739</c:v>
                </c:pt>
                <c:pt idx="1917" c:formatCode="m/d/yyyy\ h:mm">
                  <c:v>42740</c:v>
                </c:pt>
                <c:pt idx="1918" c:formatCode="m/d/yyyy\ h:mm">
                  <c:v>42741</c:v>
                </c:pt>
                <c:pt idx="1919" c:formatCode="m/d/yyyy\ h:mm">
                  <c:v>42744</c:v>
                </c:pt>
                <c:pt idx="1920" c:formatCode="m/d/yyyy\ h:mm">
                  <c:v>42745</c:v>
                </c:pt>
                <c:pt idx="1921" c:formatCode="m/d/yyyy\ h:mm">
                  <c:v>42746</c:v>
                </c:pt>
                <c:pt idx="1922" c:formatCode="m/d/yyyy\ h:mm">
                  <c:v>42747</c:v>
                </c:pt>
                <c:pt idx="1923" c:formatCode="m/d/yyyy\ h:mm">
                  <c:v>42748</c:v>
                </c:pt>
                <c:pt idx="1924" c:formatCode="m/d/yyyy\ h:mm">
                  <c:v>42751</c:v>
                </c:pt>
                <c:pt idx="1925" c:formatCode="m/d/yyyy\ h:mm">
                  <c:v>42752</c:v>
                </c:pt>
                <c:pt idx="1926" c:formatCode="m/d/yyyy\ h:mm">
                  <c:v>42753</c:v>
                </c:pt>
                <c:pt idx="1927" c:formatCode="m/d/yyyy\ h:mm">
                  <c:v>42754</c:v>
                </c:pt>
                <c:pt idx="1928" c:formatCode="m/d/yyyy\ h:mm">
                  <c:v>42755</c:v>
                </c:pt>
                <c:pt idx="1929" c:formatCode="m/d/yyyy\ h:mm">
                  <c:v>42758</c:v>
                </c:pt>
                <c:pt idx="1930" c:formatCode="m/d/yyyy\ h:mm">
                  <c:v>42759</c:v>
                </c:pt>
                <c:pt idx="1931" c:formatCode="m/d/yyyy\ h:mm">
                  <c:v>42760</c:v>
                </c:pt>
                <c:pt idx="1932" c:formatCode="m/d/yyyy\ h:mm">
                  <c:v>42761</c:v>
                </c:pt>
                <c:pt idx="1933" c:formatCode="m/d/yyyy\ h:mm">
                  <c:v>42762</c:v>
                </c:pt>
                <c:pt idx="1934" c:formatCode="m/d/yyyy\ h:mm">
                  <c:v>42765</c:v>
                </c:pt>
                <c:pt idx="1935" c:formatCode="m/d/yyyy\ h:mm">
                  <c:v>42766</c:v>
                </c:pt>
                <c:pt idx="1936" c:formatCode="m/d/yyyy\ h:mm">
                  <c:v>42767</c:v>
                </c:pt>
                <c:pt idx="1937" c:formatCode="m/d/yyyy\ h:mm">
                  <c:v>42768</c:v>
                </c:pt>
                <c:pt idx="1938" c:formatCode="m/d/yyyy\ h:mm">
                  <c:v>42769</c:v>
                </c:pt>
                <c:pt idx="1939" c:formatCode="m/d/yyyy\ h:mm">
                  <c:v>42772</c:v>
                </c:pt>
                <c:pt idx="1940" c:formatCode="m/d/yyyy\ h:mm">
                  <c:v>42773</c:v>
                </c:pt>
                <c:pt idx="1941" c:formatCode="m/d/yyyy\ h:mm">
                  <c:v>42774</c:v>
                </c:pt>
                <c:pt idx="1942" c:formatCode="m/d/yyyy\ h:mm">
                  <c:v>42775</c:v>
                </c:pt>
                <c:pt idx="1943" c:formatCode="m/d/yyyy\ h:mm">
                  <c:v>42776</c:v>
                </c:pt>
                <c:pt idx="1944" c:formatCode="m/d/yyyy\ h:mm">
                  <c:v>42779</c:v>
                </c:pt>
                <c:pt idx="1945" c:formatCode="m/d/yyyy\ h:mm">
                  <c:v>42780</c:v>
                </c:pt>
                <c:pt idx="1946" c:formatCode="m/d/yyyy\ h:mm">
                  <c:v>42781</c:v>
                </c:pt>
                <c:pt idx="1947" c:formatCode="m/d/yyyy\ h:mm">
                  <c:v>42782</c:v>
                </c:pt>
                <c:pt idx="1948" c:formatCode="m/d/yyyy\ h:mm">
                  <c:v>42783</c:v>
                </c:pt>
                <c:pt idx="1949" c:formatCode="m/d/yyyy\ h:mm">
                  <c:v>42786</c:v>
                </c:pt>
                <c:pt idx="1950" c:formatCode="m/d/yyyy\ h:mm">
                  <c:v>42787</c:v>
                </c:pt>
                <c:pt idx="1951" c:formatCode="m/d/yyyy\ h:mm">
                  <c:v>42788</c:v>
                </c:pt>
                <c:pt idx="1952" c:formatCode="m/d/yyyy\ h:mm">
                  <c:v>42789</c:v>
                </c:pt>
                <c:pt idx="1953" c:formatCode="m/d/yyyy\ h:mm">
                  <c:v>42790</c:v>
                </c:pt>
                <c:pt idx="1954" c:formatCode="m/d/yyyy\ h:mm">
                  <c:v>42793</c:v>
                </c:pt>
                <c:pt idx="1955" c:formatCode="m/d/yyyy\ h:mm">
                  <c:v>42794</c:v>
                </c:pt>
                <c:pt idx="1956" c:formatCode="m/d/yyyy\ h:mm">
                  <c:v>42795</c:v>
                </c:pt>
                <c:pt idx="1957" c:formatCode="m/d/yyyy\ h:mm">
                  <c:v>42796</c:v>
                </c:pt>
                <c:pt idx="1958" c:formatCode="m/d/yyyy\ h:mm">
                  <c:v>42797</c:v>
                </c:pt>
                <c:pt idx="1959" c:formatCode="m/d/yyyy\ h:mm">
                  <c:v>42800</c:v>
                </c:pt>
                <c:pt idx="1960" c:formatCode="m/d/yyyy\ h:mm">
                  <c:v>42801</c:v>
                </c:pt>
                <c:pt idx="1961" c:formatCode="m/d/yyyy\ h:mm">
                  <c:v>42802</c:v>
                </c:pt>
                <c:pt idx="1962" c:formatCode="m/d/yyyy\ h:mm">
                  <c:v>42803</c:v>
                </c:pt>
                <c:pt idx="1963" c:formatCode="m/d/yyyy\ h:mm">
                  <c:v>42804</c:v>
                </c:pt>
                <c:pt idx="1964" c:formatCode="m/d/yyyy\ h:mm">
                  <c:v>42807</c:v>
                </c:pt>
                <c:pt idx="1965" c:formatCode="m/d/yyyy\ h:mm">
                  <c:v>42808</c:v>
                </c:pt>
                <c:pt idx="1966" c:formatCode="m/d/yyyy\ h:mm">
                  <c:v>42809</c:v>
                </c:pt>
                <c:pt idx="1967" c:formatCode="m/d/yyyy\ h:mm">
                  <c:v>42810</c:v>
                </c:pt>
                <c:pt idx="1968" c:formatCode="m/d/yyyy\ h:mm">
                  <c:v>42811</c:v>
                </c:pt>
                <c:pt idx="1969" c:formatCode="m/d/yyyy\ h:mm">
                  <c:v>42814</c:v>
                </c:pt>
                <c:pt idx="1970" c:formatCode="m/d/yyyy\ h:mm">
                  <c:v>42815</c:v>
                </c:pt>
                <c:pt idx="1971" c:formatCode="m/d/yyyy\ h:mm">
                  <c:v>42816</c:v>
                </c:pt>
                <c:pt idx="1972" c:formatCode="m/d/yyyy\ h:mm">
                  <c:v>42817</c:v>
                </c:pt>
                <c:pt idx="1973" c:formatCode="m/d/yyyy\ h:mm">
                  <c:v>42818</c:v>
                </c:pt>
                <c:pt idx="1974" c:formatCode="m/d/yyyy\ h:mm">
                  <c:v>42821</c:v>
                </c:pt>
                <c:pt idx="1975" c:formatCode="m/d/yyyy\ h:mm">
                  <c:v>42822</c:v>
                </c:pt>
                <c:pt idx="1976" c:formatCode="m/d/yyyy\ h:mm">
                  <c:v>42823</c:v>
                </c:pt>
                <c:pt idx="1977" c:formatCode="m/d/yyyy\ h:mm">
                  <c:v>42824</c:v>
                </c:pt>
                <c:pt idx="1978" c:formatCode="m/d/yyyy\ h:mm">
                  <c:v>42825</c:v>
                </c:pt>
                <c:pt idx="1979" c:formatCode="m/d/yyyy\ h:mm">
                  <c:v>42828</c:v>
                </c:pt>
                <c:pt idx="1980" c:formatCode="m/d/yyyy\ h:mm">
                  <c:v>42829</c:v>
                </c:pt>
                <c:pt idx="1981" c:formatCode="m/d/yyyy\ h:mm">
                  <c:v>42830</c:v>
                </c:pt>
                <c:pt idx="1982" c:formatCode="m/d/yyyy\ h:mm">
                  <c:v>42831</c:v>
                </c:pt>
                <c:pt idx="1983" c:formatCode="m/d/yyyy\ h:mm">
                  <c:v>42832</c:v>
                </c:pt>
                <c:pt idx="1984" c:formatCode="m/d/yyyy\ h:mm">
                  <c:v>42835</c:v>
                </c:pt>
                <c:pt idx="1985" c:formatCode="m/d/yyyy\ h:mm">
                  <c:v>42836</c:v>
                </c:pt>
                <c:pt idx="1986" c:formatCode="m/d/yyyy\ h:mm">
                  <c:v>42837</c:v>
                </c:pt>
                <c:pt idx="1987" c:formatCode="m/d/yyyy\ h:mm">
                  <c:v>42838</c:v>
                </c:pt>
                <c:pt idx="1988" c:formatCode="m/d/yyyy\ h:mm">
                  <c:v>42839</c:v>
                </c:pt>
                <c:pt idx="1989" c:formatCode="m/d/yyyy\ h:mm">
                  <c:v>42842</c:v>
                </c:pt>
                <c:pt idx="1990" c:formatCode="m/d/yyyy\ h:mm">
                  <c:v>42843</c:v>
                </c:pt>
                <c:pt idx="1991" c:formatCode="m/d/yyyy\ h:mm">
                  <c:v>42844</c:v>
                </c:pt>
                <c:pt idx="1992" c:formatCode="m/d/yyyy\ h:mm">
                  <c:v>42845</c:v>
                </c:pt>
                <c:pt idx="1993" c:formatCode="m/d/yyyy\ h:mm">
                  <c:v>42846</c:v>
                </c:pt>
                <c:pt idx="1994" c:formatCode="m/d/yyyy\ h:mm">
                  <c:v>42849</c:v>
                </c:pt>
                <c:pt idx="1995" c:formatCode="m/d/yyyy\ h:mm">
                  <c:v>42850</c:v>
                </c:pt>
                <c:pt idx="1996" c:formatCode="m/d/yyyy\ h:mm">
                  <c:v>42851</c:v>
                </c:pt>
                <c:pt idx="1997" c:formatCode="m/d/yyyy\ h:mm">
                  <c:v>42852</c:v>
                </c:pt>
                <c:pt idx="1998" c:formatCode="m/d/yyyy\ h:mm">
                  <c:v>42853</c:v>
                </c:pt>
              </c:numCache>
            </c:numRef>
          </c:cat>
          <c:val>
            <c:numRef>
              <c:f>'daily net cumulative returns'!$B$3:$B$2001</c:f>
              <c:numCache>
                <c:formatCode>General</c:formatCode>
                <c:ptCount val="1999"/>
                <c:pt idx="0">
                  <c:v>0</c:v>
                </c:pt>
                <c:pt idx="1">
                  <c:v>-0.505650995855212</c:v>
                </c:pt>
                <c:pt idx="2">
                  <c:v>0.827710488839724</c:v>
                </c:pt>
                <c:pt idx="3">
                  <c:v>2.55697057830364</c:v>
                </c:pt>
                <c:pt idx="4">
                  <c:v>2.55697057830364</c:v>
                </c:pt>
                <c:pt idx="5">
                  <c:v>3.69615929479207</c:v>
                </c:pt>
                <c:pt idx="6">
                  <c:v>4.52407870787348</c:v>
                </c:pt>
                <c:pt idx="7">
                  <c:v>5.59943802557157</c:v>
                </c:pt>
                <c:pt idx="8">
                  <c:v>5.63761712544954</c:v>
                </c:pt>
                <c:pt idx="9">
                  <c:v>6.62051737676844</c:v>
                </c:pt>
                <c:pt idx="10">
                  <c:v>7.5385624360701</c:v>
                </c:pt>
                <c:pt idx="11">
                  <c:v>9.44092030552542</c:v>
                </c:pt>
                <c:pt idx="12">
                  <c:v>8.85229110318883</c:v>
                </c:pt>
                <c:pt idx="13">
                  <c:v>8.8205581611004</c:v>
                </c:pt>
                <c:pt idx="14">
                  <c:v>8.25744250634653</c:v>
                </c:pt>
                <c:pt idx="15">
                  <c:v>9.46167035674956</c:v>
                </c:pt>
                <c:pt idx="16">
                  <c:v>7.77259882038834</c:v>
                </c:pt>
                <c:pt idx="17">
                  <c:v>5.9600379411856</c:v>
                </c:pt>
                <c:pt idx="18">
                  <c:v>5.12292937353252</c:v>
                </c:pt>
                <c:pt idx="19">
                  <c:v>6.65433074767519</c:v>
                </c:pt>
                <c:pt idx="20">
                  <c:v>6.52285473267995</c:v>
                </c:pt>
                <c:pt idx="21">
                  <c:v>6.94388663619213</c:v>
                </c:pt>
                <c:pt idx="22">
                  <c:v>4.02413060640098</c:v>
                </c:pt>
                <c:pt idx="23">
                  <c:v>3.3671135998755</c:v>
                </c:pt>
                <c:pt idx="24">
                  <c:v>5.54390451224265</c:v>
                </c:pt>
                <c:pt idx="25">
                  <c:v>7.30912125598387</c:v>
                </c:pt>
                <c:pt idx="26">
                  <c:v>7.45861730058948</c:v>
                </c:pt>
                <c:pt idx="27">
                  <c:v>9.55651423381326</c:v>
                </c:pt>
                <c:pt idx="28">
                  <c:v>10.5134310145473</c:v>
                </c:pt>
                <c:pt idx="29">
                  <c:v>11.0738167247889</c:v>
                </c:pt>
                <c:pt idx="30">
                  <c:v>10.9935506529614</c:v>
                </c:pt>
                <c:pt idx="31">
                  <c:v>13.3747473971225</c:v>
                </c:pt>
                <c:pt idx="32">
                  <c:v>14.3180722564631</c:v>
                </c:pt>
                <c:pt idx="33">
                  <c:v>13.7126009086202</c:v>
                </c:pt>
                <c:pt idx="34">
                  <c:v>15.3016602870332</c:v>
                </c:pt>
                <c:pt idx="35">
                  <c:v>14.8315778821065</c:v>
                </c:pt>
                <c:pt idx="36">
                  <c:v>13.8267689677462</c:v>
                </c:pt>
                <c:pt idx="37">
                  <c:v>14.5314065997512</c:v>
                </c:pt>
                <c:pt idx="38">
                  <c:v>12.1089861049369</c:v>
                </c:pt>
                <c:pt idx="39">
                  <c:v>10.8421951054505</c:v>
                </c:pt>
                <c:pt idx="40">
                  <c:v>9.95320262755766</c:v>
                </c:pt>
                <c:pt idx="41">
                  <c:v>6.8213992471917</c:v>
                </c:pt>
                <c:pt idx="42">
                  <c:v>9.30997744142871</c:v>
                </c:pt>
                <c:pt idx="43">
                  <c:v>5.88614894468771</c:v>
                </c:pt>
                <c:pt idx="44">
                  <c:v>6.71913574842528</c:v>
                </c:pt>
                <c:pt idx="45">
                  <c:v>8.16314596028356</c:v>
                </c:pt>
                <c:pt idx="46">
                  <c:v>8.6138453970868</c:v>
                </c:pt>
                <c:pt idx="47">
                  <c:v>9.99109934046961</c:v>
                </c:pt>
                <c:pt idx="48">
                  <c:v>10.2314623699442</c:v>
                </c:pt>
                <c:pt idx="49">
                  <c:v>12.8395491555774</c:v>
                </c:pt>
                <c:pt idx="50">
                  <c:v>12.7297250288177</c:v>
                </c:pt>
                <c:pt idx="51">
                  <c:v>13.0601293252953</c:v>
                </c:pt>
                <c:pt idx="52">
                  <c:v>11.3537248222716</c:v>
                </c:pt>
                <c:pt idx="53">
                  <c:v>11.7290422972928</c:v>
                </c:pt>
                <c:pt idx="54">
                  <c:v>13.8318730323185</c:v>
                </c:pt>
                <c:pt idx="55">
                  <c:v>13.8504090596593</c:v>
                </c:pt>
                <c:pt idx="56">
                  <c:v>13.0780287860414</c:v>
                </c:pt>
                <c:pt idx="57">
                  <c:v>11.1028687061522</c:v>
                </c:pt>
                <c:pt idx="58">
                  <c:v>10.7787573533716</c:v>
                </c:pt>
                <c:pt idx="59">
                  <c:v>11.9231449542899</c:v>
                </c:pt>
                <c:pt idx="60">
                  <c:v>11.8259446969129</c:v>
                </c:pt>
                <c:pt idx="61">
                  <c:v>12.8457257250165</c:v>
                </c:pt>
                <c:pt idx="62">
                  <c:v>12.8457257250165</c:v>
                </c:pt>
                <c:pt idx="63">
                  <c:v>10.7876408497582</c:v>
                </c:pt>
                <c:pt idx="64">
                  <c:v>10.8789850474958</c:v>
                </c:pt>
                <c:pt idx="65">
                  <c:v>12.5187733459068</c:v>
                </c:pt>
                <c:pt idx="66">
                  <c:v>12.084301453226</c:v>
                </c:pt>
                <c:pt idx="67">
                  <c:v>10.7971697458972</c:v>
                </c:pt>
                <c:pt idx="68">
                  <c:v>11.2040536597476</c:v>
                </c:pt>
                <c:pt idx="69">
                  <c:v>11.6056866569521</c:v>
                </c:pt>
                <c:pt idx="70">
                  <c:v>10.4700595784887</c:v>
                </c:pt>
                <c:pt idx="71">
                  <c:v>10.5956507137763</c:v>
                </c:pt>
                <c:pt idx="72">
                  <c:v>11.5964382811394</c:v>
                </c:pt>
                <c:pt idx="73">
                  <c:v>11.9410167061122</c:v>
                </c:pt>
                <c:pt idx="74">
                  <c:v>13.0359437247109</c:v>
                </c:pt>
                <c:pt idx="75">
                  <c:v>12.8330127592017</c:v>
                </c:pt>
                <c:pt idx="76">
                  <c:v>12.6639424885355</c:v>
                </c:pt>
                <c:pt idx="77">
                  <c:v>11.2865118275376</c:v>
                </c:pt>
                <c:pt idx="78">
                  <c:v>11.5964155337183</c:v>
                </c:pt>
                <c:pt idx="79">
                  <c:v>12.735509933516</c:v>
                </c:pt>
                <c:pt idx="80">
                  <c:v>12.8011442166247</c:v>
                </c:pt>
                <c:pt idx="81">
                  <c:v>13.2169135542685</c:v>
                </c:pt>
                <c:pt idx="82">
                  <c:v>13.4631077729782</c:v>
                </c:pt>
                <c:pt idx="83">
                  <c:v>13.4631077729782</c:v>
                </c:pt>
                <c:pt idx="84">
                  <c:v>13.8242449565154</c:v>
                </c:pt>
                <c:pt idx="85">
                  <c:v>14.0407288047662</c:v>
                </c:pt>
                <c:pt idx="86">
                  <c:v>13.985603435578</c:v>
                </c:pt>
                <c:pt idx="87">
                  <c:v>12.7997693048232</c:v>
                </c:pt>
                <c:pt idx="88">
                  <c:v>12.7997693048232</c:v>
                </c:pt>
                <c:pt idx="89">
                  <c:v>14.2837240567898</c:v>
                </c:pt>
                <c:pt idx="90">
                  <c:v>14.7499464079678</c:v>
                </c:pt>
                <c:pt idx="91">
                  <c:v>14.8112441639153</c:v>
                </c:pt>
                <c:pt idx="92">
                  <c:v>15.4173872058252</c:v>
                </c:pt>
                <c:pt idx="93">
                  <c:v>16.095352462284</c:v>
                </c:pt>
                <c:pt idx="94">
                  <c:v>16.4638135661336</c:v>
                </c:pt>
                <c:pt idx="95">
                  <c:v>15.9169632462091</c:v>
                </c:pt>
                <c:pt idx="96">
                  <c:v>16.8975112531432</c:v>
                </c:pt>
                <c:pt idx="97">
                  <c:v>17.0744666090587</c:v>
                </c:pt>
                <c:pt idx="98">
                  <c:v>15.9959966408965</c:v>
                </c:pt>
                <c:pt idx="99">
                  <c:v>15.9959966408965</c:v>
                </c:pt>
                <c:pt idx="100">
                  <c:v>17.1838629830249</c:v>
                </c:pt>
                <c:pt idx="101">
                  <c:v>15.8651247972397</c:v>
                </c:pt>
                <c:pt idx="102">
                  <c:v>14.3285244614236</c:v>
                </c:pt>
                <c:pt idx="103">
                  <c:v>12.6170684289328</c:v>
                </c:pt>
                <c:pt idx="104">
                  <c:v>13.526980943234</c:v>
                </c:pt>
                <c:pt idx="105">
                  <c:v>13.6152864592409</c:v>
                </c:pt>
                <c:pt idx="106">
                  <c:v>13.5956252140328</c:v>
                </c:pt>
                <c:pt idx="107">
                  <c:v>12.1116328843859</c:v>
                </c:pt>
                <c:pt idx="108">
                  <c:v>11.0093276119792</c:v>
                </c:pt>
                <c:pt idx="109">
                  <c:v>12.9820709130911</c:v>
                </c:pt>
                <c:pt idx="110">
                  <c:v>14.4859825402445</c:v>
                </c:pt>
                <c:pt idx="111">
                  <c:v>13.9163069442971</c:v>
                </c:pt>
                <c:pt idx="112">
                  <c:v>10.6480769291474</c:v>
                </c:pt>
                <c:pt idx="113">
                  <c:v>10.2904979190228</c:v>
                </c:pt>
                <c:pt idx="114">
                  <c:v>9.50211712337205</c:v>
                </c:pt>
                <c:pt idx="115">
                  <c:v>11.0244000677319</c:v>
                </c:pt>
                <c:pt idx="116">
                  <c:v>10.6487635394297</c:v>
                </c:pt>
                <c:pt idx="117">
                  <c:v>11.890366232717</c:v>
                </c:pt>
                <c:pt idx="118">
                  <c:v>11.5346685541021</c:v>
                </c:pt>
                <c:pt idx="119">
                  <c:v>11.5346685541021</c:v>
                </c:pt>
                <c:pt idx="120">
                  <c:v>13.2473685113366</c:v>
                </c:pt>
                <c:pt idx="121">
                  <c:v>14.0871670335373</c:v>
                </c:pt>
                <c:pt idx="122">
                  <c:v>14.9366111361398</c:v>
                </c:pt>
                <c:pt idx="123">
                  <c:v>15.3804654460504</c:v>
                </c:pt>
                <c:pt idx="124">
                  <c:v>15.3616655365342</c:v>
                </c:pt>
                <c:pt idx="125">
                  <c:v>14.3977381371202</c:v>
                </c:pt>
                <c:pt idx="126">
                  <c:v>15.2499990077609</c:v>
                </c:pt>
                <c:pt idx="127">
                  <c:v>15.189582620934</c:v>
                </c:pt>
                <c:pt idx="128">
                  <c:v>15.1018355511966</c:v>
                </c:pt>
                <c:pt idx="129">
                  <c:v>16.2128928433689</c:v>
                </c:pt>
                <c:pt idx="130">
                  <c:v>16.5031005875002</c:v>
                </c:pt>
                <c:pt idx="131">
                  <c:v>16.4759738007725</c:v>
                </c:pt>
                <c:pt idx="132">
                  <c:v>16.7005857519802</c:v>
                </c:pt>
                <c:pt idx="133">
                  <c:v>17.9904657296787</c:v>
                </c:pt>
                <c:pt idx="134">
                  <c:v>17.9065565578554</c:v>
                </c:pt>
                <c:pt idx="135">
                  <c:v>18.1560912133633</c:v>
                </c:pt>
                <c:pt idx="136">
                  <c:v>18.6602791902248</c:v>
                </c:pt>
                <c:pt idx="137">
                  <c:v>19.0797264274021</c:v>
                </c:pt>
                <c:pt idx="138">
                  <c:v>18.9154036867055</c:v>
                </c:pt>
                <c:pt idx="139">
                  <c:v>19.4512823891413</c:v>
                </c:pt>
                <c:pt idx="140">
                  <c:v>20.2100466948498</c:v>
                </c:pt>
                <c:pt idx="141">
                  <c:v>20.8714200814211</c:v>
                </c:pt>
                <c:pt idx="142">
                  <c:v>21.4857794051476</c:v>
                </c:pt>
                <c:pt idx="143">
                  <c:v>20.6946241009304</c:v>
                </c:pt>
                <c:pt idx="144">
                  <c:v>21.4096384231547</c:v>
                </c:pt>
                <c:pt idx="145">
                  <c:v>21.7852795076845</c:v>
                </c:pt>
                <c:pt idx="146">
                  <c:v>20.8158370118793</c:v>
                </c:pt>
                <c:pt idx="147">
                  <c:v>20.6016191829934</c:v>
                </c:pt>
                <c:pt idx="148">
                  <c:v>20.7528984157471</c:v>
                </c:pt>
                <c:pt idx="149">
                  <c:v>21.5564672574714</c:v>
                </c:pt>
                <c:pt idx="150">
                  <c:v>21.964613680467</c:v>
                </c:pt>
                <c:pt idx="151">
                  <c:v>21.3623629578707</c:v>
                </c:pt>
                <c:pt idx="152">
                  <c:v>22.0514014544328</c:v>
                </c:pt>
                <c:pt idx="153">
                  <c:v>22.0514014544328</c:v>
                </c:pt>
                <c:pt idx="154">
                  <c:v>23.0059752085702</c:v>
                </c:pt>
                <c:pt idx="155">
                  <c:v>22.7010095365678</c:v>
                </c:pt>
                <c:pt idx="156">
                  <c:v>22.1472534725045</c:v>
                </c:pt>
                <c:pt idx="157">
                  <c:v>22.6032162128685</c:v>
                </c:pt>
                <c:pt idx="158">
                  <c:v>23.5583578399798</c:v>
                </c:pt>
                <c:pt idx="159">
                  <c:v>23.6148226030553</c:v>
                </c:pt>
                <c:pt idx="160">
                  <c:v>23.6936721277756</c:v>
                </c:pt>
                <c:pt idx="161">
                  <c:v>24.1678725697617</c:v>
                </c:pt>
                <c:pt idx="162">
                  <c:v>24.3013649375456</c:v>
                </c:pt>
                <c:pt idx="163">
                  <c:v>22.982523512026</c:v>
                </c:pt>
                <c:pt idx="164">
                  <c:v>23.4898138856634</c:v>
                </c:pt>
                <c:pt idx="165">
                  <c:v>24.7331431678233</c:v>
                </c:pt>
                <c:pt idx="166">
                  <c:v>25.0870602587936</c:v>
                </c:pt>
                <c:pt idx="167">
                  <c:v>26.0154174027736</c:v>
                </c:pt>
                <c:pt idx="168">
                  <c:v>26.6492672866615</c:v>
                </c:pt>
                <c:pt idx="169">
                  <c:v>26.3227128594577</c:v>
                </c:pt>
                <c:pt idx="170">
                  <c:v>23.780520529814</c:v>
                </c:pt>
                <c:pt idx="171">
                  <c:v>23.7846242492148</c:v>
                </c:pt>
                <c:pt idx="172">
                  <c:v>25.7409845367859</c:v>
                </c:pt>
                <c:pt idx="173">
                  <c:v>23.6462003161751</c:v>
                </c:pt>
                <c:pt idx="174">
                  <c:v>25.2775090043192</c:v>
                </c:pt>
                <c:pt idx="175">
                  <c:v>22.4788272408829</c:v>
                </c:pt>
                <c:pt idx="176">
                  <c:v>21.9502570717014</c:v>
                </c:pt>
                <c:pt idx="177">
                  <c:v>18.6153387021357</c:v>
                </c:pt>
                <c:pt idx="178">
                  <c:v>16.1670807236213</c:v>
                </c:pt>
                <c:pt idx="179">
                  <c:v>21.4795186824848</c:v>
                </c:pt>
                <c:pt idx="180">
                  <c:v>21.039086729514</c:v>
                </c:pt>
                <c:pt idx="181">
                  <c:v>22.7982097547914</c:v>
                </c:pt>
                <c:pt idx="182">
                  <c:v>21.1723753571083</c:v>
                </c:pt>
                <c:pt idx="183">
                  <c:v>19.1038149439367</c:v>
                </c:pt>
                <c:pt idx="184">
                  <c:v>19.536329688257</c:v>
                </c:pt>
                <c:pt idx="185">
                  <c:v>18.2928880079845</c:v>
                </c:pt>
                <c:pt idx="186">
                  <c:v>17.2030863564826</c:v>
                </c:pt>
                <c:pt idx="187">
                  <c:v>13.0406698242215</c:v>
                </c:pt>
                <c:pt idx="188">
                  <c:v>14.7543417540394</c:v>
                </c:pt>
                <c:pt idx="189">
                  <c:v>13.5711533967703</c:v>
                </c:pt>
                <c:pt idx="190">
                  <c:v>13.7768687953232</c:v>
                </c:pt>
                <c:pt idx="191">
                  <c:v>13.066604859794</c:v>
                </c:pt>
                <c:pt idx="192">
                  <c:v>15.6742999104984</c:v>
                </c:pt>
                <c:pt idx="193">
                  <c:v>14.4414376304237</c:v>
                </c:pt>
                <c:pt idx="194">
                  <c:v>14.4414376304237</c:v>
                </c:pt>
                <c:pt idx="195">
                  <c:v>12.5861906293642</c:v>
                </c:pt>
                <c:pt idx="196">
                  <c:v>15.4420976575151</c:v>
                </c:pt>
                <c:pt idx="197">
                  <c:v>15.8298435577017</c:v>
                </c:pt>
                <c:pt idx="198">
                  <c:v>11.7299427354019</c:v>
                </c:pt>
                <c:pt idx="199">
                  <c:v>9.78206591633588</c:v>
                </c:pt>
                <c:pt idx="200">
                  <c:v>10.7138566208139</c:v>
                </c:pt>
                <c:pt idx="201">
                  <c:v>10.5049956017524</c:v>
                </c:pt>
                <c:pt idx="202">
                  <c:v>13.5775097934614</c:v>
                </c:pt>
                <c:pt idx="203">
                  <c:v>14.137708112196</c:v>
                </c:pt>
                <c:pt idx="204">
                  <c:v>14.3343189603412</c:v>
                </c:pt>
                <c:pt idx="205">
                  <c:v>16.7769925274341</c:v>
                </c:pt>
                <c:pt idx="206">
                  <c:v>16.6081857112966</c:v>
                </c:pt>
                <c:pt idx="207">
                  <c:v>16.6189951686686</c:v>
                </c:pt>
                <c:pt idx="208">
                  <c:v>16.7801872049797</c:v>
                </c:pt>
                <c:pt idx="209">
                  <c:v>16.2406191775191</c:v>
                </c:pt>
                <c:pt idx="210">
                  <c:v>14.0573917174261</c:v>
                </c:pt>
                <c:pt idx="211">
                  <c:v>13.7415833825041</c:v>
                </c:pt>
                <c:pt idx="212">
                  <c:v>11.5265942027214</c:v>
                </c:pt>
                <c:pt idx="213">
                  <c:v>11.3966394128652</c:v>
                </c:pt>
                <c:pt idx="214">
                  <c:v>11.8704951061972</c:v>
                </c:pt>
                <c:pt idx="215">
                  <c:v>8.68036139707297</c:v>
                </c:pt>
                <c:pt idx="216">
                  <c:v>7.92010986817787</c:v>
                </c:pt>
                <c:pt idx="217">
                  <c:v>8.05566289637274</c:v>
                </c:pt>
                <c:pt idx="218">
                  <c:v>7.56529948288035</c:v>
                </c:pt>
                <c:pt idx="219">
                  <c:v>7.56529948288035</c:v>
                </c:pt>
                <c:pt idx="220">
                  <c:v>7.47479824996926</c:v>
                </c:pt>
                <c:pt idx="221">
                  <c:v>10.3657323426892</c:v>
                </c:pt>
                <c:pt idx="222">
                  <c:v>11.3409934538149</c:v>
                </c:pt>
                <c:pt idx="223">
                  <c:v>11.8508854329611</c:v>
                </c:pt>
                <c:pt idx="224">
                  <c:v>12.0808191102029</c:v>
                </c:pt>
                <c:pt idx="225">
                  <c:v>13.6677061897211</c:v>
                </c:pt>
                <c:pt idx="226">
                  <c:v>14.0920954011521</c:v>
                </c:pt>
                <c:pt idx="227">
                  <c:v>14.4030937599469</c:v>
                </c:pt>
                <c:pt idx="228">
                  <c:v>11.4361414851656</c:v>
                </c:pt>
                <c:pt idx="229">
                  <c:v>11.6562226086468</c:v>
                </c:pt>
                <c:pt idx="230">
                  <c:v>13.2438066902249</c:v>
                </c:pt>
                <c:pt idx="231">
                  <c:v>11.6238238610076</c:v>
                </c:pt>
                <c:pt idx="232">
                  <c:v>13.3124610850681</c:v>
                </c:pt>
                <c:pt idx="233">
                  <c:v>14.6114906705827</c:v>
                </c:pt>
                <c:pt idx="234">
                  <c:v>15.5503025432852</c:v>
                </c:pt>
                <c:pt idx="235">
                  <c:v>14.6834853211192</c:v>
                </c:pt>
                <c:pt idx="236">
                  <c:v>14.5012360649148</c:v>
                </c:pt>
                <c:pt idx="237">
                  <c:v>14.0889297973726</c:v>
                </c:pt>
                <c:pt idx="238">
                  <c:v>14.4951778477518</c:v>
                </c:pt>
                <c:pt idx="239">
                  <c:v>16.7020046777395</c:v>
                </c:pt>
                <c:pt idx="240">
                  <c:v>16.1120020878674</c:v>
                </c:pt>
                <c:pt idx="241">
                  <c:v>17.1401324173888</c:v>
                </c:pt>
                <c:pt idx="242">
                  <c:v>17.4392339364664</c:v>
                </c:pt>
                <c:pt idx="243">
                  <c:v>17.2383645966659</c:v>
                </c:pt>
                <c:pt idx="244">
                  <c:v>17.780404056936</c:v>
                </c:pt>
                <c:pt idx="245">
                  <c:v>16.9626411698322</c:v>
                </c:pt>
                <c:pt idx="246">
                  <c:v>13.6190716947642</c:v>
                </c:pt>
                <c:pt idx="247">
                  <c:v>13.0895713973136</c:v>
                </c:pt>
                <c:pt idx="248">
                  <c:v>12.5434800586943</c:v>
                </c:pt>
                <c:pt idx="249">
                  <c:v>12.4939081930003</c:v>
                </c:pt>
                <c:pt idx="250">
                  <c:v>14.3499356706878</c:v>
                </c:pt>
                <c:pt idx="251">
                  <c:v>14.5398837650482</c:v>
                </c:pt>
                <c:pt idx="252">
                  <c:v>12.5061948056607</c:v>
                </c:pt>
                <c:pt idx="253">
                  <c:v>12.1947179668645</c:v>
                </c:pt>
                <c:pt idx="254">
                  <c:v>11.9274828041573</c:v>
                </c:pt>
                <c:pt idx="255">
                  <c:v>9.56163602532955</c:v>
                </c:pt>
                <c:pt idx="256">
                  <c:v>9.90311776795087</c:v>
                </c:pt>
                <c:pt idx="257">
                  <c:v>9.4508078634909</c:v>
                </c:pt>
                <c:pt idx="258">
                  <c:v>11.0918681433102</c:v>
                </c:pt>
                <c:pt idx="259">
                  <c:v>9.59512345533285</c:v>
                </c:pt>
                <c:pt idx="260">
                  <c:v>8.72293858997699</c:v>
                </c:pt>
                <c:pt idx="261">
                  <c:v>12.1910155792357</c:v>
                </c:pt>
                <c:pt idx="262">
                  <c:v>13.3173863262204</c:v>
                </c:pt>
                <c:pt idx="263">
                  <c:v>14.5948153875492</c:v>
                </c:pt>
                <c:pt idx="264">
                  <c:v>14.5948153875492</c:v>
                </c:pt>
                <c:pt idx="265">
                  <c:v>13.709196544987</c:v>
                </c:pt>
                <c:pt idx="266">
                  <c:v>14.136936266682</c:v>
                </c:pt>
                <c:pt idx="267">
                  <c:v>14.3799872656744</c:v>
                </c:pt>
                <c:pt idx="268">
                  <c:v>15.2621777595475</c:v>
                </c:pt>
                <c:pt idx="269">
                  <c:v>16.4065381911118</c:v>
                </c:pt>
                <c:pt idx="270">
                  <c:v>16.6922942536889</c:v>
                </c:pt>
                <c:pt idx="271">
                  <c:v>17.2093628646655</c:v>
                </c:pt>
                <c:pt idx="272">
                  <c:v>17.1000325960248</c:v>
                </c:pt>
                <c:pt idx="273">
                  <c:v>17.7058508551195</c:v>
                </c:pt>
                <c:pt idx="274">
                  <c:v>19.1332509475658</c:v>
                </c:pt>
                <c:pt idx="275">
                  <c:v>18.7772212516649</c:v>
                </c:pt>
                <c:pt idx="276">
                  <c:v>18.199462070899</c:v>
                </c:pt>
                <c:pt idx="277">
                  <c:v>17.1402831382549</c:v>
                </c:pt>
                <c:pt idx="278">
                  <c:v>19.8690432943092</c:v>
                </c:pt>
                <c:pt idx="279">
                  <c:v>18.6133888628045</c:v>
                </c:pt>
                <c:pt idx="280">
                  <c:v>19.2031423345069</c:v>
                </c:pt>
                <c:pt idx="281">
                  <c:v>18.722900753796</c:v>
                </c:pt>
                <c:pt idx="282">
                  <c:v>18.3320501526857</c:v>
                </c:pt>
                <c:pt idx="283">
                  <c:v>18.3227921451432</c:v>
                </c:pt>
                <c:pt idx="284">
                  <c:v>17.3409779984055</c:v>
                </c:pt>
                <c:pt idx="285">
                  <c:v>19.6227308859277</c:v>
                </c:pt>
                <c:pt idx="286">
                  <c:v>19.9601290406509</c:v>
                </c:pt>
                <c:pt idx="287">
                  <c:v>19.5987207895351</c:v>
                </c:pt>
                <c:pt idx="288">
                  <c:v>20.3364054668659</c:v>
                </c:pt>
                <c:pt idx="289">
                  <c:v>20.2558895099412</c:v>
                </c:pt>
                <c:pt idx="290">
                  <c:v>20.4042811116476</c:v>
                </c:pt>
                <c:pt idx="291">
                  <c:v>21.8478515096111</c:v>
                </c:pt>
                <c:pt idx="292">
                  <c:v>21.3595047628189</c:v>
                </c:pt>
                <c:pt idx="293">
                  <c:v>21.9402222543832</c:v>
                </c:pt>
                <c:pt idx="294">
                  <c:v>22.4134815217944</c:v>
                </c:pt>
                <c:pt idx="295">
                  <c:v>20.5735533770757</c:v>
                </c:pt>
                <c:pt idx="296">
                  <c:v>21.89194521573</c:v>
                </c:pt>
                <c:pt idx="297">
                  <c:v>22.9943598006454</c:v>
                </c:pt>
                <c:pt idx="298">
                  <c:v>22.8978403411992</c:v>
                </c:pt>
                <c:pt idx="299">
                  <c:v>23.4920140916664</c:v>
                </c:pt>
                <c:pt idx="300">
                  <c:v>23.8565884796142</c:v>
                </c:pt>
                <c:pt idx="301">
                  <c:v>23.6492581010936</c:v>
                </c:pt>
                <c:pt idx="302">
                  <c:v>23.6608004822517</c:v>
                </c:pt>
                <c:pt idx="303">
                  <c:v>23.8380213223648</c:v>
                </c:pt>
                <c:pt idx="304">
                  <c:v>23.79232498625</c:v>
                </c:pt>
                <c:pt idx="305">
                  <c:v>24.6506750892079</c:v>
                </c:pt>
                <c:pt idx="306">
                  <c:v>25.0851902000335</c:v>
                </c:pt>
                <c:pt idx="307">
                  <c:v>27.2460428600874</c:v>
                </c:pt>
                <c:pt idx="308">
                  <c:v>27.4140379699281</c:v>
                </c:pt>
                <c:pt idx="309">
                  <c:v>27.1313169392864</c:v>
                </c:pt>
                <c:pt idx="310">
                  <c:v>26.236867305069</c:v>
                </c:pt>
                <c:pt idx="311">
                  <c:v>26.6257982881738</c:v>
                </c:pt>
                <c:pt idx="312">
                  <c:v>26.3621318598791</c:v>
                </c:pt>
                <c:pt idx="313">
                  <c:v>24.7507218261154</c:v>
                </c:pt>
                <c:pt idx="314">
                  <c:v>24.6404990597459</c:v>
                </c:pt>
                <c:pt idx="315">
                  <c:v>22.8532655326734</c:v>
                </c:pt>
                <c:pt idx="316">
                  <c:v>23.1332074989539</c:v>
                </c:pt>
                <c:pt idx="317">
                  <c:v>24.6721304049576</c:v>
                </c:pt>
                <c:pt idx="318">
                  <c:v>25.2680891585664</c:v>
                </c:pt>
                <c:pt idx="319">
                  <c:v>25.1116139375347</c:v>
                </c:pt>
                <c:pt idx="320">
                  <c:v>23.6414280935088</c:v>
                </c:pt>
                <c:pt idx="321">
                  <c:v>25.4801361241328</c:v>
                </c:pt>
                <c:pt idx="322">
                  <c:v>25.4801361241328</c:v>
                </c:pt>
                <c:pt idx="323">
                  <c:v>24.291559160033</c:v>
                </c:pt>
                <c:pt idx="324">
                  <c:v>23.8136501171384</c:v>
                </c:pt>
                <c:pt idx="325">
                  <c:v>23.2844313385133</c:v>
                </c:pt>
                <c:pt idx="326">
                  <c:v>25.5774022440997</c:v>
                </c:pt>
                <c:pt idx="327">
                  <c:v>26.4503148822916</c:v>
                </c:pt>
                <c:pt idx="328">
                  <c:v>26.8499127495886</c:v>
                </c:pt>
                <c:pt idx="329">
                  <c:v>26.5002927648047</c:v>
                </c:pt>
                <c:pt idx="330">
                  <c:v>26.9358718710967</c:v>
                </c:pt>
                <c:pt idx="331">
                  <c:v>26.9458244557112</c:v>
                </c:pt>
                <c:pt idx="332">
                  <c:v>26.7969749567656</c:v>
                </c:pt>
                <c:pt idx="333">
                  <c:v>26.7938145209081</c:v>
                </c:pt>
                <c:pt idx="334">
                  <c:v>26.2965094764397</c:v>
                </c:pt>
                <c:pt idx="335">
                  <c:v>27.0961779323494</c:v>
                </c:pt>
                <c:pt idx="336">
                  <c:v>26.7566603451309</c:v>
                </c:pt>
                <c:pt idx="337">
                  <c:v>27.7459800482514</c:v>
                </c:pt>
                <c:pt idx="338">
                  <c:v>27.692726711277</c:v>
                </c:pt>
                <c:pt idx="339">
                  <c:v>27.7830479435593</c:v>
                </c:pt>
                <c:pt idx="340">
                  <c:v>28.1824136699433</c:v>
                </c:pt>
                <c:pt idx="341">
                  <c:v>28.4668124315669</c:v>
                </c:pt>
                <c:pt idx="342">
                  <c:v>28.5281028084916</c:v>
                </c:pt>
                <c:pt idx="343">
                  <c:v>28.5281028084916</c:v>
                </c:pt>
                <c:pt idx="344">
                  <c:v>28.2206310095512</c:v>
                </c:pt>
                <c:pt idx="345">
                  <c:v>28.2559888539611</c:v>
                </c:pt>
                <c:pt idx="346">
                  <c:v>28.5783691453106</c:v>
                </c:pt>
                <c:pt idx="347">
                  <c:v>28.4111904531967</c:v>
                </c:pt>
                <c:pt idx="348">
                  <c:v>28.2627557968185</c:v>
                </c:pt>
                <c:pt idx="349">
                  <c:v>28.896247210089</c:v>
                </c:pt>
                <c:pt idx="350">
                  <c:v>28.2077831531195</c:v>
                </c:pt>
                <c:pt idx="351">
                  <c:v>28.075408205345</c:v>
                </c:pt>
                <c:pt idx="352">
                  <c:v>28.2880086647989</c:v>
                </c:pt>
                <c:pt idx="353">
                  <c:v>28.7330301001664</c:v>
                </c:pt>
                <c:pt idx="354">
                  <c:v>28.4171967880099</c:v>
                </c:pt>
                <c:pt idx="355">
                  <c:v>29.0471863791062</c:v>
                </c:pt>
                <c:pt idx="356">
                  <c:v>30.1886451730487</c:v>
                </c:pt>
                <c:pt idx="357">
                  <c:v>30.0128938788896</c:v>
                </c:pt>
                <c:pt idx="358">
                  <c:v>30.6148847867159</c:v>
                </c:pt>
                <c:pt idx="359">
                  <c:v>30.6148847867159</c:v>
                </c:pt>
                <c:pt idx="360">
                  <c:v>31.4274239617656</c:v>
                </c:pt>
                <c:pt idx="361">
                  <c:v>30.8658767647721</c:v>
                </c:pt>
                <c:pt idx="362">
                  <c:v>30.6903061930625</c:v>
                </c:pt>
                <c:pt idx="363">
                  <c:v>30.6364259455774</c:v>
                </c:pt>
                <c:pt idx="364">
                  <c:v>31.5694361191834</c:v>
                </c:pt>
                <c:pt idx="365">
                  <c:v>31.6113166912209</c:v>
                </c:pt>
                <c:pt idx="366">
                  <c:v>31.8680256325292</c:v>
                </c:pt>
                <c:pt idx="367">
                  <c:v>32.1050850946416</c:v>
                </c:pt>
                <c:pt idx="368">
                  <c:v>29.4565152156735</c:v>
                </c:pt>
                <c:pt idx="369">
                  <c:v>30.1468624109537</c:v>
                </c:pt>
                <c:pt idx="370">
                  <c:v>31.4169970039047</c:v>
                </c:pt>
                <c:pt idx="371">
                  <c:v>30.4055625659587</c:v>
                </c:pt>
                <c:pt idx="372">
                  <c:v>30.4478377883017</c:v>
                </c:pt>
                <c:pt idx="373">
                  <c:v>31.2191307293241</c:v>
                </c:pt>
                <c:pt idx="374">
                  <c:v>32.1669346972451</c:v>
                </c:pt>
                <c:pt idx="375">
                  <c:v>33.2978037884275</c:v>
                </c:pt>
                <c:pt idx="376">
                  <c:v>33.0898637189256</c:v>
                </c:pt>
                <c:pt idx="377">
                  <c:v>33.3313135315374</c:v>
                </c:pt>
                <c:pt idx="378">
                  <c:v>33.9523567400091</c:v>
                </c:pt>
                <c:pt idx="379">
                  <c:v>33.8723478547082</c:v>
                </c:pt>
                <c:pt idx="380">
                  <c:v>33.4493481403528</c:v>
                </c:pt>
                <c:pt idx="381">
                  <c:v>34.7901090325595</c:v>
                </c:pt>
                <c:pt idx="382">
                  <c:v>35.6034069505522</c:v>
                </c:pt>
                <c:pt idx="383">
                  <c:v>36.2176869326565</c:v>
                </c:pt>
                <c:pt idx="384">
                  <c:v>36.2176869326565</c:v>
                </c:pt>
                <c:pt idx="385">
                  <c:v>33.590124776654</c:v>
                </c:pt>
                <c:pt idx="386">
                  <c:v>32.2427122418026</c:v>
                </c:pt>
                <c:pt idx="387">
                  <c:v>32.645167132944</c:v>
                </c:pt>
                <c:pt idx="388">
                  <c:v>33.9956527463014</c:v>
                </c:pt>
                <c:pt idx="389">
                  <c:v>34.4839471763496</c:v>
                </c:pt>
                <c:pt idx="390">
                  <c:v>32.7202939625091</c:v>
                </c:pt>
                <c:pt idx="391">
                  <c:v>33.2551881703788</c:v>
                </c:pt>
                <c:pt idx="392">
                  <c:v>35.6648631100018</c:v>
                </c:pt>
                <c:pt idx="393">
                  <c:v>34.6402176001162</c:v>
                </c:pt>
                <c:pt idx="394">
                  <c:v>33.5202092700182</c:v>
                </c:pt>
                <c:pt idx="395">
                  <c:v>34.6620619944491</c:v>
                </c:pt>
                <c:pt idx="396">
                  <c:v>35.0696734816753</c:v>
                </c:pt>
                <c:pt idx="397">
                  <c:v>33.2607628774626</c:v>
                </c:pt>
                <c:pt idx="398">
                  <c:v>34.2332068031346</c:v>
                </c:pt>
                <c:pt idx="399">
                  <c:v>33.0907813584084</c:v>
                </c:pt>
                <c:pt idx="400">
                  <c:v>31.5097371465418</c:v>
                </c:pt>
                <c:pt idx="401">
                  <c:v>29.5742938836832</c:v>
                </c:pt>
                <c:pt idx="402">
                  <c:v>30.62881853192</c:v>
                </c:pt>
                <c:pt idx="403">
                  <c:v>31.5278356082681</c:v>
                </c:pt>
                <c:pt idx="404">
                  <c:v>33.7087669141077</c:v>
                </c:pt>
                <c:pt idx="405">
                  <c:v>33.44702086802</c:v>
                </c:pt>
                <c:pt idx="406">
                  <c:v>33.6159883545767</c:v>
                </c:pt>
                <c:pt idx="407">
                  <c:v>34.7694354891803</c:v>
                </c:pt>
                <c:pt idx="408">
                  <c:v>35.0052268863857</c:v>
                </c:pt>
                <c:pt idx="409">
                  <c:v>34.4410686028241</c:v>
                </c:pt>
                <c:pt idx="410">
                  <c:v>35.488709457135</c:v>
                </c:pt>
                <c:pt idx="411">
                  <c:v>35.9709723003154</c:v>
                </c:pt>
                <c:pt idx="412">
                  <c:v>35.7021024217366</c:v>
                </c:pt>
                <c:pt idx="413">
                  <c:v>36.497632173652</c:v>
                </c:pt>
                <c:pt idx="414">
                  <c:v>36.8311784116239</c:v>
                </c:pt>
                <c:pt idx="415">
                  <c:v>41.389704276773</c:v>
                </c:pt>
                <c:pt idx="416">
                  <c:v>41.9194282775611</c:v>
                </c:pt>
                <c:pt idx="417">
                  <c:v>41.4279149855182</c:v>
                </c:pt>
                <c:pt idx="418">
                  <c:v>40.9434636454008</c:v>
                </c:pt>
                <c:pt idx="419">
                  <c:v>40.8926386092464</c:v>
                </c:pt>
                <c:pt idx="420">
                  <c:v>40.2170529593137</c:v>
                </c:pt>
                <c:pt idx="421">
                  <c:v>39.9539160814396</c:v>
                </c:pt>
                <c:pt idx="422">
                  <c:v>39.8089842693574</c:v>
                </c:pt>
                <c:pt idx="423">
                  <c:v>40.5258995164614</c:v>
                </c:pt>
                <c:pt idx="424">
                  <c:v>39.5458785871646</c:v>
                </c:pt>
                <c:pt idx="425">
                  <c:v>40.3769146661167</c:v>
                </c:pt>
                <c:pt idx="426">
                  <c:v>41.8169527365123</c:v>
                </c:pt>
                <c:pt idx="427">
                  <c:v>42.194136803927</c:v>
                </c:pt>
                <c:pt idx="428">
                  <c:v>42.194136803927</c:v>
                </c:pt>
                <c:pt idx="429">
                  <c:v>41.8343009005259</c:v>
                </c:pt>
                <c:pt idx="430">
                  <c:v>43.5555448351913</c:v>
                </c:pt>
                <c:pt idx="431">
                  <c:v>44.8288260164451</c:v>
                </c:pt>
                <c:pt idx="432">
                  <c:v>45.6978183099061</c:v>
                </c:pt>
                <c:pt idx="433">
                  <c:v>45.9917360648392</c:v>
                </c:pt>
                <c:pt idx="434">
                  <c:v>45.6559165210489</c:v>
                </c:pt>
                <c:pt idx="435">
                  <c:v>45.8892966366219</c:v>
                </c:pt>
                <c:pt idx="436">
                  <c:v>44.438718926498</c:v>
                </c:pt>
                <c:pt idx="437">
                  <c:v>44.2347317374915</c:v>
                </c:pt>
                <c:pt idx="438">
                  <c:v>44.5239589373435</c:v>
                </c:pt>
                <c:pt idx="439">
                  <c:v>45.3968719343764</c:v>
                </c:pt>
                <c:pt idx="440">
                  <c:v>46.5094028860773</c:v>
                </c:pt>
                <c:pt idx="441">
                  <c:v>45.2338557662063</c:v>
                </c:pt>
                <c:pt idx="442">
                  <c:v>46.3575931283421</c:v>
                </c:pt>
                <c:pt idx="443">
                  <c:v>45.5956252776437</c:v>
                </c:pt>
                <c:pt idx="444">
                  <c:v>45.4609306684535</c:v>
                </c:pt>
                <c:pt idx="445">
                  <c:v>45.1072761237668</c:v>
                </c:pt>
                <c:pt idx="446">
                  <c:v>45.824604687683</c:v>
                </c:pt>
                <c:pt idx="447">
                  <c:v>46.3286123294187</c:v>
                </c:pt>
                <c:pt idx="448">
                  <c:v>45.4869997149253</c:v>
                </c:pt>
                <c:pt idx="449">
                  <c:v>44.3743334553911</c:v>
                </c:pt>
                <c:pt idx="450">
                  <c:v>44.0332018018907</c:v>
                </c:pt>
                <c:pt idx="451">
                  <c:v>44.5296198831677</c:v>
                </c:pt>
                <c:pt idx="452">
                  <c:v>45.0278566848517</c:v>
                </c:pt>
                <c:pt idx="453">
                  <c:v>44.9849745836855</c:v>
                </c:pt>
                <c:pt idx="454">
                  <c:v>44.9849745836855</c:v>
                </c:pt>
                <c:pt idx="455">
                  <c:v>45.6154546417047</c:v>
                </c:pt>
                <c:pt idx="456">
                  <c:v>42.6909734579822</c:v>
                </c:pt>
                <c:pt idx="457">
                  <c:v>42.2970732404317</c:v>
                </c:pt>
                <c:pt idx="458">
                  <c:v>41.0638363641244</c:v>
                </c:pt>
                <c:pt idx="459">
                  <c:v>39.9997175579525</c:v>
                </c:pt>
                <c:pt idx="460">
                  <c:v>40.4578165712857</c:v>
                </c:pt>
                <c:pt idx="461">
                  <c:v>39.6801894804694</c:v>
                </c:pt>
                <c:pt idx="462">
                  <c:v>40.4893465454553</c:v>
                </c:pt>
                <c:pt idx="463">
                  <c:v>38.635008119997</c:v>
                </c:pt>
                <c:pt idx="464">
                  <c:v>39.0065769744107</c:v>
                </c:pt>
                <c:pt idx="465">
                  <c:v>40.6429667545339</c:v>
                </c:pt>
                <c:pt idx="466">
                  <c:v>38.8771599505496</c:v>
                </c:pt>
                <c:pt idx="467">
                  <c:v>39.2680435112659</c:v>
                </c:pt>
                <c:pt idx="468">
                  <c:v>40.0201915201625</c:v>
                </c:pt>
                <c:pt idx="469">
                  <c:v>40.8577960906636</c:v>
                </c:pt>
                <c:pt idx="470">
                  <c:v>42.31343512124</c:v>
                </c:pt>
                <c:pt idx="471">
                  <c:v>41.8114233307035</c:v>
                </c:pt>
                <c:pt idx="472">
                  <c:v>41.2505773567745</c:v>
                </c:pt>
                <c:pt idx="473">
                  <c:v>39.4287917050802</c:v>
                </c:pt>
                <c:pt idx="474">
                  <c:v>40.306539656022</c:v>
                </c:pt>
                <c:pt idx="475">
                  <c:v>42.4481218270983</c:v>
                </c:pt>
                <c:pt idx="476">
                  <c:v>42.9563567332988</c:v>
                </c:pt>
                <c:pt idx="477">
                  <c:v>44.1333463025411</c:v>
                </c:pt>
                <c:pt idx="478">
                  <c:v>46.5699120921471</c:v>
                </c:pt>
                <c:pt idx="479">
                  <c:v>46.5699120921471</c:v>
                </c:pt>
                <c:pt idx="480">
                  <c:v>45.8176827956616</c:v>
                </c:pt>
                <c:pt idx="481">
                  <c:v>46.2812873664424</c:v>
                </c:pt>
                <c:pt idx="482">
                  <c:v>47.2073376644724</c:v>
                </c:pt>
                <c:pt idx="483">
                  <c:v>46.1948485903751</c:v>
                </c:pt>
                <c:pt idx="484">
                  <c:v>44.0925597990505</c:v>
                </c:pt>
                <c:pt idx="485">
                  <c:v>43.7908592973207</c:v>
                </c:pt>
                <c:pt idx="486">
                  <c:v>44.2301188807897</c:v>
                </c:pt>
                <c:pt idx="487">
                  <c:v>43.3102444690361</c:v>
                </c:pt>
                <c:pt idx="488">
                  <c:v>43.7707614932158</c:v>
                </c:pt>
                <c:pt idx="489">
                  <c:v>42.6367680039099</c:v>
                </c:pt>
                <c:pt idx="490">
                  <c:v>44.6715342908295</c:v>
                </c:pt>
                <c:pt idx="491">
                  <c:v>44.2816239169087</c:v>
                </c:pt>
                <c:pt idx="492">
                  <c:v>45.2671831014559</c:v>
                </c:pt>
                <c:pt idx="493">
                  <c:v>45.2195979520971</c:v>
                </c:pt>
                <c:pt idx="494">
                  <c:v>44.3570592877723</c:v>
                </c:pt>
                <c:pt idx="495">
                  <c:v>43.8670976776126</c:v>
                </c:pt>
                <c:pt idx="496">
                  <c:v>41.2776165222681</c:v>
                </c:pt>
                <c:pt idx="497">
                  <c:v>41.3842084114662</c:v>
                </c:pt>
                <c:pt idx="498">
                  <c:v>40.9142154865595</c:v>
                </c:pt>
                <c:pt idx="499">
                  <c:v>39.8366569273443</c:v>
                </c:pt>
                <c:pt idx="500">
                  <c:v>36.7264531308786</c:v>
                </c:pt>
                <c:pt idx="501">
                  <c:v>37.1280874389425</c:v>
                </c:pt>
                <c:pt idx="502">
                  <c:v>31.3213136971866</c:v>
                </c:pt>
                <c:pt idx="503">
                  <c:v>31.903028899053</c:v>
                </c:pt>
                <c:pt idx="504">
                  <c:v>24.6641245082952</c:v>
                </c:pt>
                <c:pt idx="505">
                  <c:v>29.8972132295704</c:v>
                </c:pt>
                <c:pt idx="506">
                  <c:v>24.6779553103473</c:v>
                </c:pt>
                <c:pt idx="507">
                  <c:v>30.1851312711916</c:v>
                </c:pt>
                <c:pt idx="508">
                  <c:v>31.2711249547613</c:v>
                </c:pt>
                <c:pt idx="509">
                  <c:v>33.2953753371076</c:v>
                </c:pt>
                <c:pt idx="510">
                  <c:v>32.5586298547634</c:v>
                </c:pt>
                <c:pt idx="511">
                  <c:v>32.3441895100749</c:v>
                </c:pt>
                <c:pt idx="512">
                  <c:v>27.4549201800356</c:v>
                </c:pt>
                <c:pt idx="513">
                  <c:v>26.3443407705536</c:v>
                </c:pt>
                <c:pt idx="514">
                  <c:v>26.5238499784417</c:v>
                </c:pt>
                <c:pt idx="515">
                  <c:v>30.0962284253689</c:v>
                </c:pt>
                <c:pt idx="516">
                  <c:v>31.8226720811542</c:v>
                </c:pt>
                <c:pt idx="517">
                  <c:v>29.6092920419473</c:v>
                </c:pt>
                <c:pt idx="518">
                  <c:v>31.8520978724896</c:v>
                </c:pt>
                <c:pt idx="519">
                  <c:v>35.0464389973566</c:v>
                </c:pt>
                <c:pt idx="520">
                  <c:v>36.0664248860953</c:v>
                </c:pt>
                <c:pt idx="521">
                  <c:v>37.292023890904</c:v>
                </c:pt>
                <c:pt idx="522">
                  <c:v>35.6735931430356</c:v>
                </c:pt>
                <c:pt idx="523">
                  <c:v>32.8418226819441</c:v>
                </c:pt>
                <c:pt idx="524">
                  <c:v>32.8418226819441</c:v>
                </c:pt>
                <c:pt idx="525">
                  <c:v>32.1798224872982</c:v>
                </c:pt>
                <c:pt idx="526">
                  <c:v>35.9915099747517</c:v>
                </c:pt>
                <c:pt idx="527">
                  <c:v>34.9401271911712</c:v>
                </c:pt>
                <c:pt idx="528">
                  <c:v>31.6172622198504</c:v>
                </c:pt>
                <c:pt idx="529">
                  <c:v>32.3891273625304</c:v>
                </c:pt>
                <c:pt idx="530">
                  <c:v>33.8896265389291</c:v>
                </c:pt>
                <c:pt idx="531">
                  <c:v>35.804218429819</c:v>
                </c:pt>
                <c:pt idx="532">
                  <c:v>37.8412417301202</c:v>
                </c:pt>
                <c:pt idx="533">
                  <c:v>38.6151635652939</c:v>
                </c:pt>
                <c:pt idx="534">
                  <c:v>37.9325866280353</c:v>
                </c:pt>
                <c:pt idx="535">
                  <c:v>37.6770202500736</c:v>
                </c:pt>
                <c:pt idx="536">
                  <c:v>33.7617922324915</c:v>
                </c:pt>
                <c:pt idx="537">
                  <c:v>29.9851378222337</c:v>
                </c:pt>
                <c:pt idx="538">
                  <c:v>31.1231353036936</c:v>
                </c:pt>
                <c:pt idx="539">
                  <c:v>33.8794285173183</c:v>
                </c:pt>
                <c:pt idx="540">
                  <c:v>35.3998868377028</c:v>
                </c:pt>
                <c:pt idx="541">
                  <c:v>32.5412072111772</c:v>
                </c:pt>
                <c:pt idx="542">
                  <c:v>32.4221218526369</c:v>
                </c:pt>
                <c:pt idx="543">
                  <c:v>29.6499872226431</c:v>
                </c:pt>
                <c:pt idx="544">
                  <c:v>26.7295875177717</c:v>
                </c:pt>
                <c:pt idx="545">
                  <c:v>29.6690096721388</c:v>
                </c:pt>
                <c:pt idx="546">
                  <c:v>31.5770070419834</c:v>
                </c:pt>
                <c:pt idx="547">
                  <c:v>33.7150622630154</c:v>
                </c:pt>
                <c:pt idx="548">
                  <c:v>32.9438284529912</c:v>
                </c:pt>
                <c:pt idx="549">
                  <c:v>37.1170777455532</c:v>
                </c:pt>
                <c:pt idx="550">
                  <c:v>37.4107346970658</c:v>
                </c:pt>
                <c:pt idx="551">
                  <c:v>38.2839951075009</c:v>
                </c:pt>
                <c:pt idx="552">
                  <c:v>38.1839166374896</c:v>
                </c:pt>
                <c:pt idx="553">
                  <c:v>39.7385109193575</c:v>
                </c:pt>
                <c:pt idx="554">
                  <c:v>37.1851571300745</c:v>
                </c:pt>
                <c:pt idx="555">
                  <c:v>39.8865216174166</c:v>
                </c:pt>
                <c:pt idx="556">
                  <c:v>38.8159125881875</c:v>
                </c:pt>
                <c:pt idx="557">
                  <c:v>40.0258699374622</c:v>
                </c:pt>
                <c:pt idx="558">
                  <c:v>43.3717753186839</c:v>
                </c:pt>
                <c:pt idx="559">
                  <c:v>44.7643543261326</c:v>
                </c:pt>
                <c:pt idx="560">
                  <c:v>42.2659606884066</c:v>
                </c:pt>
                <c:pt idx="561">
                  <c:v>43.1795143981266</c:v>
                </c:pt>
                <c:pt idx="562">
                  <c:v>47.8679012521401</c:v>
                </c:pt>
                <c:pt idx="563">
                  <c:v>47.8215692036064</c:v>
                </c:pt>
                <c:pt idx="564">
                  <c:v>44.5079972666501</c:v>
                </c:pt>
                <c:pt idx="565">
                  <c:v>41.5310138318039</c:v>
                </c:pt>
                <c:pt idx="566">
                  <c:v>43.2123139469181</c:v>
                </c:pt>
                <c:pt idx="567">
                  <c:v>46.4614809439745</c:v>
                </c:pt>
                <c:pt idx="568">
                  <c:v>46.0837416193457</c:v>
                </c:pt>
                <c:pt idx="569">
                  <c:v>46.6678791109531</c:v>
                </c:pt>
                <c:pt idx="570">
                  <c:v>48.3419002201089</c:v>
                </c:pt>
                <c:pt idx="571">
                  <c:v>43.177465384615</c:v>
                </c:pt>
                <c:pt idx="572">
                  <c:v>44.5916484144294</c:v>
                </c:pt>
                <c:pt idx="573">
                  <c:v>47.5597471779433</c:v>
                </c:pt>
                <c:pt idx="574">
                  <c:v>46.3762140430542</c:v>
                </c:pt>
                <c:pt idx="575">
                  <c:v>46.7956295199966</c:v>
                </c:pt>
                <c:pt idx="576">
                  <c:v>44.4961139791272</c:v>
                </c:pt>
                <c:pt idx="577">
                  <c:v>42.1926259311361</c:v>
                </c:pt>
                <c:pt idx="578">
                  <c:v>42.3598286504753</c:v>
                </c:pt>
                <c:pt idx="579">
                  <c:v>40.0967677854327</c:v>
                </c:pt>
                <c:pt idx="580">
                  <c:v>39.4885491357732</c:v>
                </c:pt>
                <c:pt idx="581">
                  <c:v>36.5318418601538</c:v>
                </c:pt>
                <c:pt idx="582">
                  <c:v>36.5318418601538</c:v>
                </c:pt>
                <c:pt idx="583">
                  <c:v>36.1846348887937</c:v>
                </c:pt>
                <c:pt idx="584">
                  <c:v>39.768291701075</c:v>
                </c:pt>
                <c:pt idx="585">
                  <c:v>40.2517369662546</c:v>
                </c:pt>
                <c:pt idx="586">
                  <c:v>45.3801700741197</c:v>
                </c:pt>
                <c:pt idx="587">
                  <c:v>45.0711224672348</c:v>
                </c:pt>
                <c:pt idx="588">
                  <c:v>44.835399229113</c:v>
                </c:pt>
                <c:pt idx="589">
                  <c:v>46.3364482025832</c:v>
                </c:pt>
                <c:pt idx="590">
                  <c:v>46.5887665376108</c:v>
                </c:pt>
                <c:pt idx="591">
                  <c:v>45.9827548689854</c:v>
                </c:pt>
                <c:pt idx="592">
                  <c:v>43.5934836861666</c:v>
                </c:pt>
                <c:pt idx="593">
                  <c:v>45.906088083321</c:v>
                </c:pt>
                <c:pt idx="594">
                  <c:v>44.2236904360475</c:v>
                </c:pt>
                <c:pt idx="595">
                  <c:v>42.8087912256046</c:v>
                </c:pt>
                <c:pt idx="596">
                  <c:v>41.3334845440182</c:v>
                </c:pt>
                <c:pt idx="597">
                  <c:v>41.7993162108921</c:v>
                </c:pt>
                <c:pt idx="598">
                  <c:v>42.4257077543482</c:v>
                </c:pt>
                <c:pt idx="599">
                  <c:v>40.8708143874872</c:v>
                </c:pt>
                <c:pt idx="600">
                  <c:v>44.9749377890085</c:v>
                </c:pt>
                <c:pt idx="601">
                  <c:v>44.8812430824512</c:v>
                </c:pt>
                <c:pt idx="602">
                  <c:v>45.399571426298</c:v>
                </c:pt>
                <c:pt idx="603">
                  <c:v>47.1402487624194</c:v>
                </c:pt>
                <c:pt idx="604">
                  <c:v>47.1402487624194</c:v>
                </c:pt>
                <c:pt idx="605">
                  <c:v>47.4675609067211</c:v>
                </c:pt>
                <c:pt idx="606">
                  <c:v>45.6034144489239</c:v>
                </c:pt>
                <c:pt idx="607">
                  <c:v>46.9767554006242</c:v>
                </c:pt>
                <c:pt idx="608">
                  <c:v>46.0996307009059</c:v>
                </c:pt>
                <c:pt idx="609">
                  <c:v>46.0996307009059</c:v>
                </c:pt>
                <c:pt idx="610">
                  <c:v>47.895136695711</c:v>
                </c:pt>
                <c:pt idx="611">
                  <c:v>48.5337162600058</c:v>
                </c:pt>
                <c:pt idx="612">
                  <c:v>49.3252417639731</c:v>
                </c:pt>
                <c:pt idx="613">
                  <c:v>48.6738235001324</c:v>
                </c:pt>
                <c:pt idx="614">
                  <c:v>49.2046233611424</c:v>
                </c:pt>
                <c:pt idx="615">
                  <c:v>50.7847567766893</c:v>
                </c:pt>
                <c:pt idx="616">
                  <c:v>50.9222763337562</c:v>
                </c:pt>
                <c:pt idx="617">
                  <c:v>51.3690476379094</c:v>
                </c:pt>
                <c:pt idx="618">
                  <c:v>50.3482333848096</c:v>
                </c:pt>
                <c:pt idx="619">
                  <c:v>50.3482333848096</c:v>
                </c:pt>
                <c:pt idx="620">
                  <c:v>51.0938600637016</c:v>
                </c:pt>
                <c:pt idx="621">
                  <c:v>52.8354729105733</c:v>
                </c:pt>
                <c:pt idx="622">
                  <c:v>54.2735312270954</c:v>
                </c:pt>
                <c:pt idx="623">
                  <c:v>54.6688881583977</c:v>
                </c:pt>
                <c:pt idx="624">
                  <c:v>54.7108473892767</c:v>
                </c:pt>
                <c:pt idx="625">
                  <c:v>54.8842103151568</c:v>
                </c:pt>
                <c:pt idx="626">
                  <c:v>56.0617310028632</c:v>
                </c:pt>
                <c:pt idx="627">
                  <c:v>55.1351204712272</c:v>
                </c:pt>
                <c:pt idx="628">
                  <c:v>54.752618806847</c:v>
                </c:pt>
                <c:pt idx="629">
                  <c:v>54.6147691394008</c:v>
                </c:pt>
                <c:pt idx="630">
                  <c:v>54.2593463874591</c:v>
                </c:pt>
                <c:pt idx="631">
                  <c:v>55.5920653302682</c:v>
                </c:pt>
                <c:pt idx="632">
                  <c:v>55.6591025659291</c:v>
                </c:pt>
                <c:pt idx="633">
                  <c:v>58.5391622029857</c:v>
                </c:pt>
                <c:pt idx="634">
                  <c:v>57.7791522057728</c:v>
                </c:pt>
                <c:pt idx="635">
                  <c:v>58.045059690611</c:v>
                </c:pt>
                <c:pt idx="636">
                  <c:v>57.9348633083991</c:v>
                </c:pt>
                <c:pt idx="637">
                  <c:v>58.6401252755029</c:v>
                </c:pt>
                <c:pt idx="638">
                  <c:v>57.6785907609359</c:v>
                </c:pt>
                <c:pt idx="639">
                  <c:v>58.4974665673224</c:v>
                </c:pt>
                <c:pt idx="640">
                  <c:v>58.4246402538845</c:v>
                </c:pt>
                <c:pt idx="641">
                  <c:v>56.6692240332889</c:v>
                </c:pt>
                <c:pt idx="642">
                  <c:v>58.6256223611688</c:v>
                </c:pt>
                <c:pt idx="643">
                  <c:v>58.8812254567391</c:v>
                </c:pt>
                <c:pt idx="644">
                  <c:v>58.8812254567391</c:v>
                </c:pt>
                <c:pt idx="645">
                  <c:v>58.4612267373267</c:v>
                </c:pt>
                <c:pt idx="646">
                  <c:v>58.2301758240027</c:v>
                </c:pt>
                <c:pt idx="647">
                  <c:v>59.2326333439155</c:v>
                </c:pt>
                <c:pt idx="648">
                  <c:v>59.0755378666184</c:v>
                </c:pt>
                <c:pt idx="649">
                  <c:v>59.4019000104251</c:v>
                </c:pt>
                <c:pt idx="650">
                  <c:v>59.55233163582</c:v>
                </c:pt>
                <c:pt idx="651">
                  <c:v>58.9142587051303</c:v>
                </c:pt>
                <c:pt idx="652">
                  <c:v>59.9082419482722</c:v>
                </c:pt>
                <c:pt idx="653">
                  <c:v>59.2206242120936</c:v>
                </c:pt>
                <c:pt idx="654">
                  <c:v>59.1734772552849</c:v>
                </c:pt>
                <c:pt idx="655">
                  <c:v>56.4940683431204</c:v>
                </c:pt>
                <c:pt idx="656">
                  <c:v>57.6573309239711</c:v>
                </c:pt>
                <c:pt idx="657">
                  <c:v>59.2021830540365</c:v>
                </c:pt>
                <c:pt idx="658">
                  <c:v>60.1635183094357</c:v>
                </c:pt>
                <c:pt idx="659">
                  <c:v>60.3778914545187</c:v>
                </c:pt>
                <c:pt idx="660">
                  <c:v>63.0098018062876</c:v>
                </c:pt>
                <c:pt idx="661">
                  <c:v>62.2521788031734</c:v>
                </c:pt>
                <c:pt idx="662">
                  <c:v>63.8285465873506</c:v>
                </c:pt>
                <c:pt idx="663">
                  <c:v>63.7968669695176</c:v>
                </c:pt>
                <c:pt idx="664">
                  <c:v>63.7425881741697</c:v>
                </c:pt>
                <c:pt idx="665">
                  <c:v>62.9045251985049</c:v>
                </c:pt>
                <c:pt idx="666">
                  <c:v>63.1011340854398</c:v>
                </c:pt>
                <c:pt idx="667">
                  <c:v>62.104060566706</c:v>
                </c:pt>
                <c:pt idx="668">
                  <c:v>62.51700962813</c:v>
                </c:pt>
                <c:pt idx="669">
                  <c:v>65.0068774904193</c:v>
                </c:pt>
                <c:pt idx="670">
                  <c:v>64.629291689557</c:v>
                </c:pt>
                <c:pt idx="671">
                  <c:v>62.9395835918517</c:v>
                </c:pt>
                <c:pt idx="672">
                  <c:v>63.1075407814323</c:v>
                </c:pt>
                <c:pt idx="673">
                  <c:v>64.1236354047145</c:v>
                </c:pt>
                <c:pt idx="674">
                  <c:v>65.2664320183997</c:v>
                </c:pt>
                <c:pt idx="675">
                  <c:v>64.6068540566014</c:v>
                </c:pt>
                <c:pt idx="676">
                  <c:v>62.988144841759</c:v>
                </c:pt>
                <c:pt idx="677">
                  <c:v>63.690507949326</c:v>
                </c:pt>
                <c:pt idx="678">
                  <c:v>63.690507949326</c:v>
                </c:pt>
                <c:pt idx="679">
                  <c:v>61.7907471374353</c:v>
                </c:pt>
                <c:pt idx="680">
                  <c:v>58.4984927274442</c:v>
                </c:pt>
                <c:pt idx="681">
                  <c:v>60.2918064536931</c:v>
                </c:pt>
                <c:pt idx="682">
                  <c:v>62.504378636629</c:v>
                </c:pt>
                <c:pt idx="683">
                  <c:v>61.2811311599039</c:v>
                </c:pt>
                <c:pt idx="684">
                  <c:v>61.7431653330801</c:v>
                </c:pt>
                <c:pt idx="685">
                  <c:v>64.0280831149389</c:v>
                </c:pt>
                <c:pt idx="686">
                  <c:v>63.3956724170263</c:v>
                </c:pt>
                <c:pt idx="687">
                  <c:v>61.5998690430955</c:v>
                </c:pt>
                <c:pt idx="688">
                  <c:v>62.7637788247233</c:v>
                </c:pt>
                <c:pt idx="689">
                  <c:v>60.7889324927207</c:v>
                </c:pt>
                <c:pt idx="690">
                  <c:v>60.818249670221</c:v>
                </c:pt>
                <c:pt idx="691">
                  <c:v>62.8945824366993</c:v>
                </c:pt>
                <c:pt idx="692">
                  <c:v>64.3045384542724</c:v>
                </c:pt>
                <c:pt idx="693">
                  <c:v>65.4738080344826</c:v>
                </c:pt>
                <c:pt idx="694">
                  <c:v>64.283569954226</c:v>
                </c:pt>
                <c:pt idx="695">
                  <c:v>64.8512475476718</c:v>
                </c:pt>
                <c:pt idx="696">
                  <c:v>65.2089618209158</c:v>
                </c:pt>
                <c:pt idx="697">
                  <c:v>64.5474962522715</c:v>
                </c:pt>
                <c:pt idx="698">
                  <c:v>62.3395097354698</c:v>
                </c:pt>
                <c:pt idx="699">
                  <c:v>62.3061998867599</c:v>
                </c:pt>
                <c:pt idx="700">
                  <c:v>61.7774518168424</c:v>
                </c:pt>
                <c:pt idx="701">
                  <c:v>60.9518536365919</c:v>
                </c:pt>
                <c:pt idx="702">
                  <c:v>61.5564604996492</c:v>
                </c:pt>
                <c:pt idx="703">
                  <c:v>61.5613951211061</c:v>
                </c:pt>
                <c:pt idx="704">
                  <c:v>59.5952219698007</c:v>
                </c:pt>
                <c:pt idx="705">
                  <c:v>59.4947642871072</c:v>
                </c:pt>
                <c:pt idx="706">
                  <c:v>59.0133407229959</c:v>
                </c:pt>
                <c:pt idx="707">
                  <c:v>55.8694476895891</c:v>
                </c:pt>
                <c:pt idx="708">
                  <c:v>54.497886732172</c:v>
                </c:pt>
                <c:pt idx="709">
                  <c:v>57.3101389503978</c:v>
                </c:pt>
                <c:pt idx="710">
                  <c:v>58.1431813556482</c:v>
                </c:pt>
                <c:pt idx="711">
                  <c:v>58.7457185960352</c:v>
                </c:pt>
                <c:pt idx="712">
                  <c:v>59.1988462553578</c:v>
                </c:pt>
                <c:pt idx="713">
                  <c:v>59.0384905487113</c:v>
                </c:pt>
                <c:pt idx="714">
                  <c:v>59.0384905487113</c:v>
                </c:pt>
                <c:pt idx="715">
                  <c:v>60.7699274781055</c:v>
                </c:pt>
                <c:pt idx="716">
                  <c:v>58.675638451671</c:v>
                </c:pt>
                <c:pt idx="717">
                  <c:v>58.7041626242194</c:v>
                </c:pt>
                <c:pt idx="718">
                  <c:v>54.0007013871181</c:v>
                </c:pt>
                <c:pt idx="719">
                  <c:v>54.1500917465539</c:v>
                </c:pt>
                <c:pt idx="720">
                  <c:v>54.2819441343412</c:v>
                </c:pt>
                <c:pt idx="721">
                  <c:v>57.8031827713625</c:v>
                </c:pt>
                <c:pt idx="722">
                  <c:v>57.8876281834743</c:v>
                </c:pt>
                <c:pt idx="723">
                  <c:v>58.9789396635805</c:v>
                </c:pt>
                <c:pt idx="724">
                  <c:v>56.680640489669</c:v>
                </c:pt>
                <c:pt idx="725">
                  <c:v>58.7835922390134</c:v>
                </c:pt>
                <c:pt idx="726">
                  <c:v>57.3649981074558</c:v>
                </c:pt>
                <c:pt idx="727">
                  <c:v>59.4616244807199</c:v>
                </c:pt>
                <c:pt idx="728">
                  <c:v>60.891468608517</c:v>
                </c:pt>
                <c:pt idx="729">
                  <c:v>61.4764688110827</c:v>
                </c:pt>
                <c:pt idx="730">
                  <c:v>63.0024896709045</c:v>
                </c:pt>
                <c:pt idx="731">
                  <c:v>62.3651938877655</c:v>
                </c:pt>
                <c:pt idx="732">
                  <c:v>58.9567952436022</c:v>
                </c:pt>
                <c:pt idx="733">
                  <c:v>59.7907059311599</c:v>
                </c:pt>
                <c:pt idx="734">
                  <c:v>57.5701035861574</c:v>
                </c:pt>
                <c:pt idx="735">
                  <c:v>57.9567040757496</c:v>
                </c:pt>
                <c:pt idx="736">
                  <c:v>58.4553307494844</c:v>
                </c:pt>
                <c:pt idx="737">
                  <c:v>57.675952605166</c:v>
                </c:pt>
                <c:pt idx="738">
                  <c:v>61.474415156657</c:v>
                </c:pt>
                <c:pt idx="739">
                  <c:v>62.0023203255236</c:v>
                </c:pt>
                <c:pt idx="740">
                  <c:v>63.0455151744279</c:v>
                </c:pt>
                <c:pt idx="741">
                  <c:v>63.0455151744279</c:v>
                </c:pt>
                <c:pt idx="742">
                  <c:v>63.3592663315707</c:v>
                </c:pt>
                <c:pt idx="743">
                  <c:v>61.8921338570165</c:v>
                </c:pt>
                <c:pt idx="744">
                  <c:v>61.2514027235083</c:v>
                </c:pt>
                <c:pt idx="745">
                  <c:v>59.4918714537032</c:v>
                </c:pt>
                <c:pt idx="746">
                  <c:v>58.4175719514199</c:v>
                </c:pt>
                <c:pt idx="747">
                  <c:v>58.4294638029424</c:v>
                </c:pt>
                <c:pt idx="748">
                  <c:v>61.4231410001747</c:v>
                </c:pt>
                <c:pt idx="749">
                  <c:v>60.525983896183</c:v>
                </c:pt>
                <c:pt idx="750">
                  <c:v>61.4873179949319</c:v>
                </c:pt>
                <c:pt idx="751">
                  <c:v>63.5739038800776</c:v>
                </c:pt>
                <c:pt idx="752">
                  <c:v>63.9079455411117</c:v>
                </c:pt>
                <c:pt idx="753">
                  <c:v>61.8989492128048</c:v>
                </c:pt>
                <c:pt idx="754">
                  <c:v>60.3912100375747</c:v>
                </c:pt>
                <c:pt idx="755">
                  <c:v>59.3405039836525</c:v>
                </c:pt>
                <c:pt idx="756">
                  <c:v>58.860479978436</c:v>
                </c:pt>
                <c:pt idx="757">
                  <c:v>60.9585919548992</c:v>
                </c:pt>
                <c:pt idx="758">
                  <c:v>63.793578985621</c:v>
                </c:pt>
                <c:pt idx="759">
                  <c:v>63.7377140922362</c:v>
                </c:pt>
                <c:pt idx="760">
                  <c:v>63.1427407854768</c:v>
                </c:pt>
                <c:pt idx="761">
                  <c:v>61.9518290739369</c:v>
                </c:pt>
                <c:pt idx="762">
                  <c:v>61.8483111730161</c:v>
                </c:pt>
                <c:pt idx="763">
                  <c:v>64.6833229836184</c:v>
                </c:pt>
                <c:pt idx="764">
                  <c:v>64.9055749332479</c:v>
                </c:pt>
                <c:pt idx="765">
                  <c:v>65.6599148833174</c:v>
                </c:pt>
                <c:pt idx="766">
                  <c:v>65.5413695047767</c:v>
                </c:pt>
                <c:pt idx="767">
                  <c:v>64.8224952542401</c:v>
                </c:pt>
                <c:pt idx="768">
                  <c:v>65.2121171081896</c:v>
                </c:pt>
                <c:pt idx="769">
                  <c:v>65.2000271675126</c:v>
                </c:pt>
                <c:pt idx="770">
                  <c:v>64.7784074682831</c:v>
                </c:pt>
                <c:pt idx="771">
                  <c:v>65.0737824137677</c:v>
                </c:pt>
                <c:pt idx="772">
                  <c:v>65.9459297484475</c:v>
                </c:pt>
                <c:pt idx="773">
                  <c:v>66.963657212354</c:v>
                </c:pt>
                <c:pt idx="774">
                  <c:v>66.68346174674</c:v>
                </c:pt>
                <c:pt idx="775">
                  <c:v>66.27686807931</c:v>
                </c:pt>
                <c:pt idx="776">
                  <c:v>66.060335171483</c:v>
                </c:pt>
                <c:pt idx="777">
                  <c:v>64.7739287767581</c:v>
                </c:pt>
                <c:pt idx="778">
                  <c:v>65.6598760628513</c:v>
                </c:pt>
                <c:pt idx="779">
                  <c:v>64.9888288868824</c:v>
                </c:pt>
                <c:pt idx="780">
                  <c:v>64.5510914434938</c:v>
                </c:pt>
                <c:pt idx="781">
                  <c:v>65.0981687156329</c:v>
                </c:pt>
                <c:pt idx="782">
                  <c:v>63.8669693783602</c:v>
                </c:pt>
                <c:pt idx="783">
                  <c:v>64.921691793258</c:v>
                </c:pt>
                <c:pt idx="784">
                  <c:v>64.921691793258</c:v>
                </c:pt>
                <c:pt idx="785">
                  <c:v>64.8378185020105</c:v>
                </c:pt>
                <c:pt idx="786">
                  <c:v>63.8260761900775</c:v>
                </c:pt>
                <c:pt idx="787">
                  <c:v>67.0971867356022</c:v>
                </c:pt>
                <c:pt idx="788">
                  <c:v>67.6060524712335</c:v>
                </c:pt>
                <c:pt idx="789">
                  <c:v>67.2065913452997</c:v>
                </c:pt>
                <c:pt idx="790">
                  <c:v>67.9939973069167</c:v>
                </c:pt>
                <c:pt idx="791">
                  <c:v>68.4607335722505</c:v>
                </c:pt>
                <c:pt idx="792">
                  <c:v>70.2204754010743</c:v>
                </c:pt>
                <c:pt idx="793">
                  <c:v>70.714162852602</c:v>
                </c:pt>
                <c:pt idx="794">
                  <c:v>70.0731085784201</c:v>
                </c:pt>
                <c:pt idx="795">
                  <c:v>69.588733181478</c:v>
                </c:pt>
                <c:pt idx="796">
                  <c:v>69.477883303024</c:v>
                </c:pt>
                <c:pt idx="797">
                  <c:v>68.5367594490175</c:v>
                </c:pt>
                <c:pt idx="798">
                  <c:v>67.8884224236484</c:v>
                </c:pt>
                <c:pt idx="799">
                  <c:v>67.9009946060349</c:v>
                </c:pt>
                <c:pt idx="800">
                  <c:v>66.0467622277447</c:v>
                </c:pt>
                <c:pt idx="801">
                  <c:v>65.7038551544537</c:v>
                </c:pt>
                <c:pt idx="802">
                  <c:v>67.1887606945716</c:v>
                </c:pt>
                <c:pt idx="803">
                  <c:v>66.5682347208711</c:v>
                </c:pt>
                <c:pt idx="804">
                  <c:v>67.2604082940842</c:v>
                </c:pt>
                <c:pt idx="805">
                  <c:v>66.9753144592089</c:v>
                </c:pt>
                <c:pt idx="806">
                  <c:v>67.9118184703651</c:v>
                </c:pt>
                <c:pt idx="807">
                  <c:v>69.0802478213783</c:v>
                </c:pt>
                <c:pt idx="808">
                  <c:v>69.5039962572594</c:v>
                </c:pt>
                <c:pt idx="809">
                  <c:v>69.3377379820619</c:v>
                </c:pt>
                <c:pt idx="810">
                  <c:v>67.5407771642948</c:v>
                </c:pt>
                <c:pt idx="811">
                  <c:v>67.3461116254226</c:v>
                </c:pt>
                <c:pt idx="812">
                  <c:v>67.1083416360241</c:v>
                </c:pt>
                <c:pt idx="813">
                  <c:v>67.1116357923402</c:v>
                </c:pt>
                <c:pt idx="814">
                  <c:v>68.7460999366756</c:v>
                </c:pt>
                <c:pt idx="815">
                  <c:v>70.1575532076451</c:v>
                </c:pt>
                <c:pt idx="816">
                  <c:v>69.7457282188038</c:v>
                </c:pt>
                <c:pt idx="817">
                  <c:v>69.5373730409403</c:v>
                </c:pt>
                <c:pt idx="818">
                  <c:v>66.6941943208947</c:v>
                </c:pt>
                <c:pt idx="819">
                  <c:v>66.6039921329518</c:v>
                </c:pt>
                <c:pt idx="820">
                  <c:v>65.5250751046108</c:v>
                </c:pt>
                <c:pt idx="821">
                  <c:v>64.2077465561874</c:v>
                </c:pt>
                <c:pt idx="822">
                  <c:v>64.7689656515379</c:v>
                </c:pt>
                <c:pt idx="823">
                  <c:v>64.4960482450858</c:v>
                </c:pt>
                <c:pt idx="824">
                  <c:v>64.4960482450858</c:v>
                </c:pt>
                <c:pt idx="825">
                  <c:v>64.4960482450858</c:v>
                </c:pt>
                <c:pt idx="826">
                  <c:v>63.0475240428577</c:v>
                </c:pt>
                <c:pt idx="827">
                  <c:v>65.5700691718496</c:v>
                </c:pt>
                <c:pt idx="828">
                  <c:v>64.2888478443952</c:v>
                </c:pt>
                <c:pt idx="829">
                  <c:v>64.7265270020788</c:v>
                </c:pt>
                <c:pt idx="830">
                  <c:v>65.9417216500332</c:v>
                </c:pt>
                <c:pt idx="831">
                  <c:v>63.2744152155754</c:v>
                </c:pt>
                <c:pt idx="832">
                  <c:v>61.7815126671406</c:v>
                </c:pt>
                <c:pt idx="833">
                  <c:v>62.0588209785438</c:v>
                </c:pt>
                <c:pt idx="834">
                  <c:v>62.2636461893283</c:v>
                </c:pt>
                <c:pt idx="835">
                  <c:v>62.277714447404</c:v>
                </c:pt>
                <c:pt idx="836">
                  <c:v>60.1257138008172</c:v>
                </c:pt>
                <c:pt idx="837">
                  <c:v>59.6736422845277</c:v>
                </c:pt>
                <c:pt idx="838">
                  <c:v>60.1996829997741</c:v>
                </c:pt>
                <c:pt idx="839">
                  <c:v>63.113423341194</c:v>
                </c:pt>
                <c:pt idx="840">
                  <c:v>62.6430015834801</c:v>
                </c:pt>
                <c:pt idx="841">
                  <c:v>63.0502814038932</c:v>
                </c:pt>
                <c:pt idx="842">
                  <c:v>63.0502814038932</c:v>
                </c:pt>
                <c:pt idx="843">
                  <c:v>65.0982477321565</c:v>
                </c:pt>
                <c:pt idx="844">
                  <c:v>64.4607581073713</c:v>
                </c:pt>
                <c:pt idx="845">
                  <c:v>63.9539852164891</c:v>
                </c:pt>
                <c:pt idx="846">
                  <c:v>65.4790955423606</c:v>
                </c:pt>
                <c:pt idx="847">
                  <c:v>65.8304314687804</c:v>
                </c:pt>
                <c:pt idx="848">
                  <c:v>64.7636134121404</c:v>
                </c:pt>
                <c:pt idx="849">
                  <c:v>63.5305801653842</c:v>
                </c:pt>
                <c:pt idx="850">
                  <c:v>63.2434149239733</c:v>
                </c:pt>
                <c:pt idx="851">
                  <c:v>64.1061592395494</c:v>
                </c:pt>
                <c:pt idx="852">
                  <c:v>64.3832004450111</c:v>
                </c:pt>
                <c:pt idx="853">
                  <c:v>65.1498928897649</c:v>
                </c:pt>
                <c:pt idx="854">
                  <c:v>65.2278768977789</c:v>
                </c:pt>
                <c:pt idx="855">
                  <c:v>65.6280726955587</c:v>
                </c:pt>
                <c:pt idx="856">
                  <c:v>65.3441473423016</c:v>
                </c:pt>
                <c:pt idx="857">
                  <c:v>64.8462665953013</c:v>
                </c:pt>
                <c:pt idx="858">
                  <c:v>64.601587971725</c:v>
                </c:pt>
                <c:pt idx="859">
                  <c:v>66.5410101591777</c:v>
                </c:pt>
                <c:pt idx="860">
                  <c:v>68.5176737692365</c:v>
                </c:pt>
                <c:pt idx="861">
                  <c:v>67.6127561955936</c:v>
                </c:pt>
                <c:pt idx="862">
                  <c:v>67.6809831793459</c:v>
                </c:pt>
                <c:pt idx="863">
                  <c:v>66.2672660439284</c:v>
                </c:pt>
                <c:pt idx="864">
                  <c:v>66.1306300851988</c:v>
                </c:pt>
                <c:pt idx="865">
                  <c:v>66.1306300851988</c:v>
                </c:pt>
                <c:pt idx="866">
                  <c:v>64.8800815160811</c:v>
                </c:pt>
                <c:pt idx="867">
                  <c:v>65.2504076199763</c:v>
                </c:pt>
                <c:pt idx="868">
                  <c:v>63.6843025159866</c:v>
                </c:pt>
                <c:pt idx="869">
                  <c:v>66.753916026711</c:v>
                </c:pt>
                <c:pt idx="870">
                  <c:v>66.753916026711</c:v>
                </c:pt>
                <c:pt idx="871">
                  <c:v>70.1597829601073</c:v>
                </c:pt>
                <c:pt idx="872">
                  <c:v>71.1308545782497</c:v>
                </c:pt>
                <c:pt idx="873">
                  <c:v>71.9487766818385</c:v>
                </c:pt>
                <c:pt idx="874">
                  <c:v>70.783332971157</c:v>
                </c:pt>
                <c:pt idx="875">
                  <c:v>69.6670094562305</c:v>
                </c:pt>
                <c:pt idx="876">
                  <c:v>70.557835586091</c:v>
                </c:pt>
                <c:pt idx="877">
                  <c:v>71.8508347914344</c:v>
                </c:pt>
                <c:pt idx="878">
                  <c:v>71.4701949344826</c:v>
                </c:pt>
                <c:pt idx="879">
                  <c:v>71.5818587441558</c:v>
                </c:pt>
                <c:pt idx="880">
                  <c:v>72.3486534855861</c:v>
                </c:pt>
                <c:pt idx="881">
                  <c:v>71.9661243186692</c:v>
                </c:pt>
                <c:pt idx="882">
                  <c:v>73.5871868229878</c:v>
                </c:pt>
                <c:pt idx="883">
                  <c:v>74.0488217947495</c:v>
                </c:pt>
                <c:pt idx="884">
                  <c:v>74.0488217947495</c:v>
                </c:pt>
                <c:pt idx="885">
                  <c:v>75.1827364745103</c:v>
                </c:pt>
                <c:pt idx="886">
                  <c:v>76.1632318277422</c:v>
                </c:pt>
                <c:pt idx="887">
                  <c:v>77.0730882330469</c:v>
                </c:pt>
                <c:pt idx="888">
                  <c:v>77.5781960643271</c:v>
                </c:pt>
                <c:pt idx="889">
                  <c:v>77.3260666165132</c:v>
                </c:pt>
                <c:pt idx="890">
                  <c:v>77.6699985008001</c:v>
                </c:pt>
                <c:pt idx="891">
                  <c:v>76.9707284855713</c:v>
                </c:pt>
                <c:pt idx="892">
                  <c:v>76.9378321183246</c:v>
                </c:pt>
                <c:pt idx="893">
                  <c:v>78.1517289628908</c:v>
                </c:pt>
                <c:pt idx="894">
                  <c:v>76.5346327791903</c:v>
                </c:pt>
                <c:pt idx="895">
                  <c:v>78.1921350478852</c:v>
                </c:pt>
                <c:pt idx="896">
                  <c:v>78.1997368382111</c:v>
                </c:pt>
                <c:pt idx="897">
                  <c:v>77.9225262361224</c:v>
                </c:pt>
                <c:pt idx="898">
                  <c:v>79.020713748999</c:v>
                </c:pt>
                <c:pt idx="899">
                  <c:v>78.9222396043347</c:v>
                </c:pt>
                <c:pt idx="900">
                  <c:v>79.5642845514081</c:v>
                </c:pt>
                <c:pt idx="901">
                  <c:v>79.2405186605344</c:v>
                </c:pt>
                <c:pt idx="902">
                  <c:v>79.3863222944289</c:v>
                </c:pt>
                <c:pt idx="903">
                  <c:v>79.986281632305</c:v>
                </c:pt>
                <c:pt idx="904">
                  <c:v>79.986281632305</c:v>
                </c:pt>
                <c:pt idx="905">
                  <c:v>81.1702601463932</c:v>
                </c:pt>
                <c:pt idx="906">
                  <c:v>78.5557804791969</c:v>
                </c:pt>
                <c:pt idx="907">
                  <c:v>77.2164832441088</c:v>
                </c:pt>
                <c:pt idx="908">
                  <c:v>78.2791044675904</c:v>
                </c:pt>
                <c:pt idx="909">
                  <c:v>74.9829737195175</c:v>
                </c:pt>
                <c:pt idx="910">
                  <c:v>76.497889457889</c:v>
                </c:pt>
                <c:pt idx="911">
                  <c:v>79.5967066642974</c:v>
                </c:pt>
                <c:pt idx="912">
                  <c:v>79.8315379739843</c:v>
                </c:pt>
                <c:pt idx="913">
                  <c:v>80.5524789726787</c:v>
                </c:pt>
                <c:pt idx="914">
                  <c:v>81.6647663928276</c:v>
                </c:pt>
                <c:pt idx="915">
                  <c:v>83.69217723168</c:v>
                </c:pt>
                <c:pt idx="916">
                  <c:v>83.2983695070213</c:v>
                </c:pt>
                <c:pt idx="917">
                  <c:v>82.49469753798</c:v>
                </c:pt>
                <c:pt idx="918">
                  <c:v>84.0609391551564</c:v>
                </c:pt>
                <c:pt idx="919">
                  <c:v>84.6820678339461</c:v>
                </c:pt>
                <c:pt idx="920">
                  <c:v>83.9817834413981</c:v>
                </c:pt>
                <c:pt idx="921">
                  <c:v>84.4947137443966</c:v>
                </c:pt>
                <c:pt idx="922">
                  <c:v>85.4911631749875</c:v>
                </c:pt>
                <c:pt idx="923">
                  <c:v>85.3934648069046</c:v>
                </c:pt>
                <c:pt idx="924">
                  <c:v>84.2580888063581</c:v>
                </c:pt>
                <c:pt idx="925">
                  <c:v>83.4562854883894</c:v>
                </c:pt>
                <c:pt idx="926">
                  <c:v>84.8837072089998</c:v>
                </c:pt>
                <c:pt idx="927">
                  <c:v>83.6039772020266</c:v>
                </c:pt>
                <c:pt idx="928">
                  <c:v>84.8620481806561</c:v>
                </c:pt>
                <c:pt idx="929">
                  <c:v>83.7789612125075</c:v>
                </c:pt>
                <c:pt idx="930">
                  <c:v>84.8020268701118</c:v>
                </c:pt>
                <c:pt idx="931">
                  <c:v>85.1037829235073</c:v>
                </c:pt>
                <c:pt idx="932">
                  <c:v>86.4156239855637</c:v>
                </c:pt>
                <c:pt idx="933">
                  <c:v>86.4156239855637</c:v>
                </c:pt>
                <c:pt idx="934">
                  <c:v>84.3631766658429</c:v>
                </c:pt>
                <c:pt idx="935">
                  <c:v>84.758097163481</c:v>
                </c:pt>
                <c:pt idx="936">
                  <c:v>83.4946918568461</c:v>
                </c:pt>
                <c:pt idx="937">
                  <c:v>84.7750162238974</c:v>
                </c:pt>
                <c:pt idx="938">
                  <c:v>83.8573186506319</c:v>
                </c:pt>
                <c:pt idx="939">
                  <c:v>85.3418366358907</c:v>
                </c:pt>
                <c:pt idx="940">
                  <c:v>85.7027591541458</c:v>
                </c:pt>
                <c:pt idx="941">
                  <c:v>87.7317279514807</c:v>
                </c:pt>
                <c:pt idx="942">
                  <c:v>89.1307134822044</c:v>
                </c:pt>
                <c:pt idx="943">
                  <c:v>88.9233149985482</c:v>
                </c:pt>
                <c:pt idx="944">
                  <c:v>83.9955147209286</c:v>
                </c:pt>
                <c:pt idx="945">
                  <c:v>87.3633418297493</c:v>
                </c:pt>
                <c:pt idx="946">
                  <c:v>85.1518183115698</c:v>
                </c:pt>
                <c:pt idx="947">
                  <c:v>83.92051387992</c:v>
                </c:pt>
                <c:pt idx="948">
                  <c:v>85.2306047155143</c:v>
                </c:pt>
                <c:pt idx="949">
                  <c:v>85.822323347592</c:v>
                </c:pt>
                <c:pt idx="950">
                  <c:v>86.985762287193</c:v>
                </c:pt>
                <c:pt idx="951">
                  <c:v>87.8719031828245</c:v>
                </c:pt>
                <c:pt idx="952">
                  <c:v>89.5027503604722</c:v>
                </c:pt>
                <c:pt idx="953">
                  <c:v>89.0710239335471</c:v>
                </c:pt>
                <c:pt idx="954">
                  <c:v>90.6788241394034</c:v>
                </c:pt>
                <c:pt idx="955">
                  <c:v>91.1264164478375</c:v>
                </c:pt>
                <c:pt idx="956">
                  <c:v>90.0603524131045</c:v>
                </c:pt>
                <c:pt idx="957">
                  <c:v>91.4170594747859</c:v>
                </c:pt>
                <c:pt idx="958">
                  <c:v>94.1712135541781</c:v>
                </c:pt>
                <c:pt idx="959">
                  <c:v>94.0899148937289</c:v>
                </c:pt>
                <c:pt idx="960">
                  <c:v>96.1408923290025</c:v>
                </c:pt>
                <c:pt idx="961">
                  <c:v>96.6164856687469</c:v>
                </c:pt>
                <c:pt idx="962">
                  <c:v>95.8664342664646</c:v>
                </c:pt>
                <c:pt idx="963">
                  <c:v>96.9507896975141</c:v>
                </c:pt>
                <c:pt idx="964">
                  <c:v>96.5825015367116</c:v>
                </c:pt>
                <c:pt idx="965">
                  <c:v>99.0624965136114</c:v>
                </c:pt>
                <c:pt idx="966">
                  <c:v>99.8958788573746</c:v>
                </c:pt>
                <c:pt idx="967">
                  <c:v>98.1637949787969</c:v>
                </c:pt>
                <c:pt idx="968">
                  <c:v>100.650144729665</c:v>
                </c:pt>
                <c:pt idx="969">
                  <c:v>100.579179997972</c:v>
                </c:pt>
                <c:pt idx="970">
                  <c:v>101.531519865379</c:v>
                </c:pt>
                <c:pt idx="971">
                  <c:v>99.0614044748667</c:v>
                </c:pt>
                <c:pt idx="972">
                  <c:v>98.0310000715406</c:v>
                </c:pt>
                <c:pt idx="973">
                  <c:v>98.0864532066199</c:v>
                </c:pt>
                <c:pt idx="974">
                  <c:v>98.0864532066199</c:v>
                </c:pt>
                <c:pt idx="975">
                  <c:v>98.9681591838073</c:v>
                </c:pt>
                <c:pt idx="976">
                  <c:v>97.5067797665007</c:v>
                </c:pt>
                <c:pt idx="977">
                  <c:v>97.4920163545641</c:v>
                </c:pt>
                <c:pt idx="978">
                  <c:v>96.0776840341658</c:v>
                </c:pt>
                <c:pt idx="979">
                  <c:v>97.0341650617358</c:v>
                </c:pt>
                <c:pt idx="980">
                  <c:v>96.2088141261235</c:v>
                </c:pt>
                <c:pt idx="981">
                  <c:v>93.025863487744</c:v>
                </c:pt>
                <c:pt idx="982">
                  <c:v>95.0403413207446</c:v>
                </c:pt>
                <c:pt idx="983">
                  <c:v>97.6198758816835</c:v>
                </c:pt>
                <c:pt idx="984">
                  <c:v>96.9161392979601</c:v>
                </c:pt>
                <c:pt idx="985">
                  <c:v>95.4628431189229</c:v>
                </c:pt>
                <c:pt idx="986">
                  <c:v>93.8979369340208</c:v>
                </c:pt>
                <c:pt idx="987">
                  <c:v>97.1167374002776</c:v>
                </c:pt>
                <c:pt idx="988">
                  <c:v>96.2491465473126</c:v>
                </c:pt>
                <c:pt idx="989">
                  <c:v>97.0733167983448</c:v>
                </c:pt>
                <c:pt idx="990">
                  <c:v>99.0883369987794</c:v>
                </c:pt>
                <c:pt idx="991">
                  <c:v>96.4395633395924</c:v>
                </c:pt>
                <c:pt idx="992">
                  <c:v>91.8610931006089</c:v>
                </c:pt>
                <c:pt idx="993">
                  <c:v>91.7241551568016</c:v>
                </c:pt>
                <c:pt idx="994">
                  <c:v>89.2836208593142</c:v>
                </c:pt>
                <c:pt idx="995">
                  <c:v>91.4727813960597</c:v>
                </c:pt>
                <c:pt idx="996">
                  <c:v>93.0997411432174</c:v>
                </c:pt>
                <c:pt idx="997">
                  <c:v>94.5210524055114</c:v>
                </c:pt>
                <c:pt idx="998">
                  <c:v>93.6725214469937</c:v>
                </c:pt>
                <c:pt idx="999">
                  <c:v>94.8769216481356</c:v>
                </c:pt>
                <c:pt idx="1000">
                  <c:v>94.3098036681245</c:v>
                </c:pt>
                <c:pt idx="1001">
                  <c:v>94.6098183895663</c:v>
                </c:pt>
                <c:pt idx="1002">
                  <c:v>94.6098183895663</c:v>
                </c:pt>
                <c:pt idx="1003">
                  <c:v>96.5443885580986</c:v>
                </c:pt>
                <c:pt idx="1004">
                  <c:v>97.8784448456556</c:v>
                </c:pt>
                <c:pt idx="1005">
                  <c:v>100.080137085181</c:v>
                </c:pt>
                <c:pt idx="1006">
                  <c:v>100.347421842759</c:v>
                </c:pt>
                <c:pt idx="1007">
                  <c:v>102.524798431549</c:v>
                </c:pt>
                <c:pt idx="1008">
                  <c:v>102.759925496005</c:v>
                </c:pt>
                <c:pt idx="1009">
                  <c:v>103.249352096248</c:v>
                </c:pt>
                <c:pt idx="1010">
                  <c:v>102.553233987192</c:v>
                </c:pt>
                <c:pt idx="1011">
                  <c:v>102.675364054979</c:v>
                </c:pt>
                <c:pt idx="1012">
                  <c:v>104.049066625686</c:v>
                </c:pt>
                <c:pt idx="1013">
                  <c:v>104.043488074183</c:v>
                </c:pt>
                <c:pt idx="1014">
                  <c:v>104.243877051528</c:v>
                </c:pt>
                <c:pt idx="1015">
                  <c:v>103.635022995643</c:v>
                </c:pt>
                <c:pt idx="1016">
                  <c:v>102.758971053766</c:v>
                </c:pt>
                <c:pt idx="1017">
                  <c:v>102.736935742593</c:v>
                </c:pt>
                <c:pt idx="1018">
                  <c:v>103.013505343343</c:v>
                </c:pt>
                <c:pt idx="1019">
                  <c:v>102.37482984922</c:v>
                </c:pt>
                <c:pt idx="1020">
                  <c:v>103.265191824479</c:v>
                </c:pt>
                <c:pt idx="1021">
                  <c:v>103.956441375011</c:v>
                </c:pt>
                <c:pt idx="1022">
                  <c:v>107.751673557698</c:v>
                </c:pt>
                <c:pt idx="1023">
                  <c:v>107.954649161083</c:v>
                </c:pt>
                <c:pt idx="1024">
                  <c:v>107.37312846657</c:v>
                </c:pt>
                <c:pt idx="1025">
                  <c:v>105.823109780353</c:v>
                </c:pt>
                <c:pt idx="1026">
                  <c:v>104.043186610901</c:v>
                </c:pt>
                <c:pt idx="1027">
                  <c:v>105.18572933849</c:v>
                </c:pt>
                <c:pt idx="1028">
                  <c:v>104.86900946006</c:v>
                </c:pt>
                <c:pt idx="1029">
                  <c:v>105.097948831803</c:v>
                </c:pt>
                <c:pt idx="1030">
                  <c:v>105.799677246213</c:v>
                </c:pt>
                <c:pt idx="1031">
                  <c:v>103.674831293923</c:v>
                </c:pt>
                <c:pt idx="1032">
                  <c:v>101.078466691596</c:v>
                </c:pt>
                <c:pt idx="1033">
                  <c:v>100.554689046169</c:v>
                </c:pt>
                <c:pt idx="1034">
                  <c:v>99.4864268274992</c:v>
                </c:pt>
                <c:pt idx="1035">
                  <c:v>100.903303667356</c:v>
                </c:pt>
                <c:pt idx="1036">
                  <c:v>99.2012928198579</c:v>
                </c:pt>
                <c:pt idx="1037">
                  <c:v>101.38073574154</c:v>
                </c:pt>
                <c:pt idx="1038">
                  <c:v>101.724595307465</c:v>
                </c:pt>
                <c:pt idx="1039">
                  <c:v>100.812157842647</c:v>
                </c:pt>
                <c:pt idx="1040">
                  <c:v>97.1433460470447</c:v>
                </c:pt>
                <c:pt idx="1041">
                  <c:v>97.6226064442086</c:v>
                </c:pt>
                <c:pt idx="1042">
                  <c:v>98.105071352924</c:v>
                </c:pt>
                <c:pt idx="1043">
                  <c:v>97.3197616055157</c:v>
                </c:pt>
                <c:pt idx="1044">
                  <c:v>97.3197616055157</c:v>
                </c:pt>
                <c:pt idx="1045">
                  <c:v>98.8515631665697</c:v>
                </c:pt>
                <c:pt idx="1046">
                  <c:v>100.584753313731</c:v>
                </c:pt>
                <c:pt idx="1047">
                  <c:v>101.026247744665</c:v>
                </c:pt>
                <c:pt idx="1048">
                  <c:v>100.368096138498</c:v>
                </c:pt>
                <c:pt idx="1049">
                  <c:v>102.273446836504</c:v>
                </c:pt>
                <c:pt idx="1050">
                  <c:v>103.806926654925</c:v>
                </c:pt>
                <c:pt idx="1051">
                  <c:v>105.061702038407</c:v>
                </c:pt>
                <c:pt idx="1052">
                  <c:v>104.356818304157</c:v>
                </c:pt>
                <c:pt idx="1053">
                  <c:v>105.15279470988</c:v>
                </c:pt>
                <c:pt idx="1054">
                  <c:v>106.980406631477</c:v>
                </c:pt>
                <c:pt idx="1055">
                  <c:v>107.403550502154</c:v>
                </c:pt>
                <c:pt idx="1056">
                  <c:v>110.054609048257</c:v>
                </c:pt>
                <c:pt idx="1057">
                  <c:v>109.677438940786</c:v>
                </c:pt>
                <c:pt idx="1058">
                  <c:v>107.582077969113</c:v>
                </c:pt>
                <c:pt idx="1059">
                  <c:v>107.029833146172</c:v>
                </c:pt>
                <c:pt idx="1060">
                  <c:v>106.712900803156</c:v>
                </c:pt>
                <c:pt idx="1061">
                  <c:v>106.065793454511</c:v>
                </c:pt>
                <c:pt idx="1062">
                  <c:v>107.203364496574</c:v>
                </c:pt>
                <c:pt idx="1063">
                  <c:v>106.323604041721</c:v>
                </c:pt>
                <c:pt idx="1064">
                  <c:v>105.35490357839</c:v>
                </c:pt>
                <c:pt idx="1065">
                  <c:v>106.837317294448</c:v>
                </c:pt>
                <c:pt idx="1066">
                  <c:v>106.508627108786</c:v>
                </c:pt>
                <c:pt idx="1067">
                  <c:v>104.694277031763</c:v>
                </c:pt>
                <c:pt idx="1068">
                  <c:v>106.134531634366</c:v>
                </c:pt>
                <c:pt idx="1069">
                  <c:v>103.606959276049</c:v>
                </c:pt>
                <c:pt idx="1070">
                  <c:v>101.625657473587</c:v>
                </c:pt>
                <c:pt idx="1071">
                  <c:v>101.131843042592</c:v>
                </c:pt>
                <c:pt idx="1072">
                  <c:v>105.021522000762</c:v>
                </c:pt>
                <c:pt idx="1073">
                  <c:v>105.789808958412</c:v>
                </c:pt>
                <c:pt idx="1074">
                  <c:v>106.776380704743</c:v>
                </c:pt>
                <c:pt idx="1075">
                  <c:v>104.884357677086</c:v>
                </c:pt>
                <c:pt idx="1076">
                  <c:v>106.964127709147</c:v>
                </c:pt>
                <c:pt idx="1077">
                  <c:v>107.682074519775</c:v>
                </c:pt>
                <c:pt idx="1078">
                  <c:v>109.398226180818</c:v>
                </c:pt>
                <c:pt idx="1079">
                  <c:v>109.74427299472</c:v>
                </c:pt>
                <c:pt idx="1080">
                  <c:v>111.764319267297</c:v>
                </c:pt>
                <c:pt idx="1081">
                  <c:v>110.67661621984</c:v>
                </c:pt>
                <c:pt idx="1082">
                  <c:v>111.887159260519</c:v>
                </c:pt>
                <c:pt idx="1083">
                  <c:v>112.13297566315</c:v>
                </c:pt>
                <c:pt idx="1084">
                  <c:v>112.210653618929</c:v>
                </c:pt>
                <c:pt idx="1085">
                  <c:v>113.044060843308</c:v>
                </c:pt>
                <c:pt idx="1086">
                  <c:v>110.707227435951</c:v>
                </c:pt>
                <c:pt idx="1087">
                  <c:v>110.815930972301</c:v>
                </c:pt>
                <c:pt idx="1088">
                  <c:v>111.846993348457</c:v>
                </c:pt>
                <c:pt idx="1089">
                  <c:v>112.377527988899</c:v>
                </c:pt>
                <c:pt idx="1090">
                  <c:v>112.331567534864</c:v>
                </c:pt>
                <c:pt idx="1091">
                  <c:v>113.821739773007</c:v>
                </c:pt>
                <c:pt idx="1092">
                  <c:v>110.409881492295</c:v>
                </c:pt>
                <c:pt idx="1093">
                  <c:v>112.848695201716</c:v>
                </c:pt>
                <c:pt idx="1094">
                  <c:v>113.510272760522</c:v>
                </c:pt>
                <c:pt idx="1095">
                  <c:v>113.057116524459</c:v>
                </c:pt>
                <c:pt idx="1096">
                  <c:v>115.991227206506</c:v>
                </c:pt>
                <c:pt idx="1097">
                  <c:v>117.124265135948</c:v>
                </c:pt>
                <c:pt idx="1098">
                  <c:v>117.105300767023</c:v>
                </c:pt>
                <c:pt idx="1099">
                  <c:v>115.362487297269</c:v>
                </c:pt>
                <c:pt idx="1100">
                  <c:v>114.595334337017</c:v>
                </c:pt>
                <c:pt idx="1101">
                  <c:v>114.182110602332</c:v>
                </c:pt>
                <c:pt idx="1102">
                  <c:v>115.662280256707</c:v>
                </c:pt>
                <c:pt idx="1103">
                  <c:v>116.27112396301</c:v>
                </c:pt>
                <c:pt idx="1104">
                  <c:v>116.073554773522</c:v>
                </c:pt>
                <c:pt idx="1105">
                  <c:v>117.006317144853</c:v>
                </c:pt>
                <c:pt idx="1106">
                  <c:v>116.979785452235</c:v>
                </c:pt>
                <c:pt idx="1107">
                  <c:v>116.979785452235</c:v>
                </c:pt>
                <c:pt idx="1108">
                  <c:v>116.758038332335</c:v>
                </c:pt>
                <c:pt idx="1109">
                  <c:v>115.877250214779</c:v>
                </c:pt>
                <c:pt idx="1110">
                  <c:v>114.876215433127</c:v>
                </c:pt>
                <c:pt idx="1111">
                  <c:v>113.714225034922</c:v>
                </c:pt>
                <c:pt idx="1112">
                  <c:v>113.048746756998</c:v>
                </c:pt>
                <c:pt idx="1113">
                  <c:v>115.522487230501</c:v>
                </c:pt>
                <c:pt idx="1114">
                  <c:v>115.308409633902</c:v>
                </c:pt>
                <c:pt idx="1115">
                  <c:v>114.873871352675</c:v>
                </c:pt>
                <c:pt idx="1116">
                  <c:v>113.361038799768</c:v>
                </c:pt>
                <c:pt idx="1117">
                  <c:v>113.296472311154</c:v>
                </c:pt>
                <c:pt idx="1118">
                  <c:v>113.272770883606</c:v>
                </c:pt>
                <c:pt idx="1119">
                  <c:v>115.071665570692</c:v>
                </c:pt>
                <c:pt idx="1120">
                  <c:v>113.731705038967</c:v>
                </c:pt>
                <c:pt idx="1121">
                  <c:v>117.726601782615</c:v>
                </c:pt>
                <c:pt idx="1122">
                  <c:v>117.633898911553</c:v>
                </c:pt>
                <c:pt idx="1123">
                  <c:v>118.30461144665</c:v>
                </c:pt>
                <c:pt idx="1124">
                  <c:v>119.310432646264</c:v>
                </c:pt>
                <c:pt idx="1125">
                  <c:v>120.223068012393</c:v>
                </c:pt>
                <c:pt idx="1126">
                  <c:v>120.223068012393</c:v>
                </c:pt>
                <c:pt idx="1127">
                  <c:v>121.328443851327</c:v>
                </c:pt>
                <c:pt idx="1128">
                  <c:v>121.050418431138</c:v>
                </c:pt>
                <c:pt idx="1129">
                  <c:v>121.954174917839</c:v>
                </c:pt>
                <c:pt idx="1130">
                  <c:v>122.484415013218</c:v>
                </c:pt>
                <c:pt idx="1131">
                  <c:v>122.484415013218</c:v>
                </c:pt>
                <c:pt idx="1132">
                  <c:v>120.657397714668</c:v>
                </c:pt>
                <c:pt idx="1133">
                  <c:v>120.530617012196</c:v>
                </c:pt>
                <c:pt idx="1134">
                  <c:v>119.201668701283</c:v>
                </c:pt>
                <c:pt idx="1135">
                  <c:v>120.178494443309</c:v>
                </c:pt>
                <c:pt idx="1136">
                  <c:v>119.413809655529</c:v>
                </c:pt>
                <c:pt idx="1137">
                  <c:v>120.291930948162</c:v>
                </c:pt>
                <c:pt idx="1138">
                  <c:v>121.172958685899</c:v>
                </c:pt>
                <c:pt idx="1139">
                  <c:v>116.570720655925</c:v>
                </c:pt>
                <c:pt idx="1140">
                  <c:v>118.041113576696</c:v>
                </c:pt>
                <c:pt idx="1141">
                  <c:v>118.412568889472</c:v>
                </c:pt>
                <c:pt idx="1142">
                  <c:v>117.819250548016</c:v>
                </c:pt>
                <c:pt idx="1143">
                  <c:v>117.018752246999</c:v>
                </c:pt>
                <c:pt idx="1144">
                  <c:v>117.018752246999</c:v>
                </c:pt>
                <c:pt idx="1145">
                  <c:v>116.130295114073</c:v>
                </c:pt>
                <c:pt idx="1146">
                  <c:v>116.623856606755</c:v>
                </c:pt>
                <c:pt idx="1147">
                  <c:v>114.647478464932</c:v>
                </c:pt>
                <c:pt idx="1148">
                  <c:v>109.811078695693</c:v>
                </c:pt>
                <c:pt idx="1149">
                  <c:v>109.102182838465</c:v>
                </c:pt>
                <c:pt idx="1150">
                  <c:v>110.667384020105</c:v>
                </c:pt>
                <c:pt idx="1151">
                  <c:v>108.606000329899</c:v>
                </c:pt>
                <c:pt idx="1152">
                  <c:v>111.311971639683</c:v>
                </c:pt>
                <c:pt idx="1153">
                  <c:v>109.718638005144</c:v>
                </c:pt>
                <c:pt idx="1154">
                  <c:v>104.497076483688</c:v>
                </c:pt>
                <c:pt idx="1155">
                  <c:v>106.123958110305</c:v>
                </c:pt>
                <c:pt idx="1156">
                  <c:v>106.126903999674</c:v>
                </c:pt>
                <c:pt idx="1157">
                  <c:v>110.385585779906</c:v>
                </c:pt>
                <c:pt idx="1158">
                  <c:v>112.897163517167</c:v>
                </c:pt>
                <c:pt idx="1159">
                  <c:v>112.842768953483</c:v>
                </c:pt>
                <c:pt idx="1160">
                  <c:v>115.083507392615</c:v>
                </c:pt>
                <c:pt idx="1161">
                  <c:v>115.856308555062</c:v>
                </c:pt>
                <c:pt idx="1162">
                  <c:v>117.197727954494</c:v>
                </c:pt>
                <c:pt idx="1163">
                  <c:v>118.412156965418</c:v>
                </c:pt>
                <c:pt idx="1164">
                  <c:v>118.412156965418</c:v>
                </c:pt>
                <c:pt idx="1165">
                  <c:v>118.762410139169</c:v>
                </c:pt>
                <c:pt idx="1166">
                  <c:v>117.620005898774</c:v>
                </c:pt>
                <c:pt idx="1167">
                  <c:v>118.665815311357</c:v>
                </c:pt>
                <c:pt idx="1168">
                  <c:v>119.218639998596</c:v>
                </c:pt>
                <c:pt idx="1169">
                  <c:v>121.242659211418</c:v>
                </c:pt>
                <c:pt idx="1170">
                  <c:v>121.742886263345</c:v>
                </c:pt>
                <c:pt idx="1171">
                  <c:v>122.810483354841</c:v>
                </c:pt>
                <c:pt idx="1172">
                  <c:v>123.586974329192</c:v>
                </c:pt>
                <c:pt idx="1173">
                  <c:v>125.050714603723</c:v>
                </c:pt>
                <c:pt idx="1174">
                  <c:v>123.08463589841</c:v>
                </c:pt>
                <c:pt idx="1175">
                  <c:v>126.251711240997</c:v>
                </c:pt>
                <c:pt idx="1176">
                  <c:v>125.736744470618</c:v>
                </c:pt>
                <c:pt idx="1177">
                  <c:v>126.53145098839</c:v>
                </c:pt>
                <c:pt idx="1178">
                  <c:v>127.149011310126</c:v>
                </c:pt>
                <c:pt idx="1179">
                  <c:v>126.623553684864</c:v>
                </c:pt>
                <c:pt idx="1180">
                  <c:v>125.580458395285</c:v>
                </c:pt>
                <c:pt idx="1181">
                  <c:v>125.444242372739</c:v>
                </c:pt>
                <c:pt idx="1182">
                  <c:v>122.876639676429</c:v>
                </c:pt>
                <c:pt idx="1183">
                  <c:v>122.656564695182</c:v>
                </c:pt>
                <c:pt idx="1184">
                  <c:v>125.52749701929</c:v>
                </c:pt>
                <c:pt idx="1185">
                  <c:v>126.408089186995</c:v>
                </c:pt>
                <c:pt idx="1186">
                  <c:v>124.241468049205</c:v>
                </c:pt>
                <c:pt idx="1187">
                  <c:v>124.858855379697</c:v>
                </c:pt>
                <c:pt idx="1188">
                  <c:v>124.055856460564</c:v>
                </c:pt>
                <c:pt idx="1189">
                  <c:v>122.633800884589</c:v>
                </c:pt>
                <c:pt idx="1190">
                  <c:v>122.375279409727</c:v>
                </c:pt>
                <c:pt idx="1191">
                  <c:v>120.374841713097</c:v>
                </c:pt>
                <c:pt idx="1192">
                  <c:v>120.386677667135</c:v>
                </c:pt>
                <c:pt idx="1193">
                  <c:v>122.217818380178</c:v>
                </c:pt>
                <c:pt idx="1194">
                  <c:v>123.913202943806</c:v>
                </c:pt>
                <c:pt idx="1195">
                  <c:v>125.929864912185</c:v>
                </c:pt>
                <c:pt idx="1196">
                  <c:v>126.632179195938</c:v>
                </c:pt>
                <c:pt idx="1197">
                  <c:v>126.496262903114</c:v>
                </c:pt>
                <c:pt idx="1198">
                  <c:v>123.701894493594</c:v>
                </c:pt>
                <c:pt idx="1199">
                  <c:v>119.522888362228</c:v>
                </c:pt>
                <c:pt idx="1200">
                  <c:v>121.029913947745</c:v>
                </c:pt>
                <c:pt idx="1201">
                  <c:v>123.439762160451</c:v>
                </c:pt>
                <c:pt idx="1202">
                  <c:v>118.74918440703</c:v>
                </c:pt>
                <c:pt idx="1203">
                  <c:v>116.329178865268</c:v>
                </c:pt>
                <c:pt idx="1204">
                  <c:v>118.001414340949</c:v>
                </c:pt>
                <c:pt idx="1205">
                  <c:v>119.070252598332</c:v>
                </c:pt>
                <c:pt idx="1206">
                  <c:v>121.848875560902</c:v>
                </c:pt>
                <c:pt idx="1207">
                  <c:v>121.716569710692</c:v>
                </c:pt>
                <c:pt idx="1208">
                  <c:v>121.716569710692</c:v>
                </c:pt>
                <c:pt idx="1209">
                  <c:v>122.370486651188</c:v>
                </c:pt>
                <c:pt idx="1210">
                  <c:v>122.970402138865</c:v>
                </c:pt>
                <c:pt idx="1211">
                  <c:v>123.433915271617</c:v>
                </c:pt>
                <c:pt idx="1212">
                  <c:v>122.999142371546</c:v>
                </c:pt>
                <c:pt idx="1213">
                  <c:v>120.506856646345</c:v>
                </c:pt>
                <c:pt idx="1214">
                  <c:v>120.006361322601</c:v>
                </c:pt>
                <c:pt idx="1215">
                  <c:v>121.327488615368</c:v>
                </c:pt>
                <c:pt idx="1216">
                  <c:v>121.96827304429</c:v>
                </c:pt>
                <c:pt idx="1217">
                  <c:v>121.963210346588</c:v>
                </c:pt>
                <c:pt idx="1218">
                  <c:v>122.446495460161</c:v>
                </c:pt>
                <c:pt idx="1219">
                  <c:v>123.03781592275</c:v>
                </c:pt>
                <c:pt idx="1220">
                  <c:v>120.983926433846</c:v>
                </c:pt>
                <c:pt idx="1221">
                  <c:v>121.976079632991</c:v>
                </c:pt>
                <c:pt idx="1222">
                  <c:v>122.661189367725</c:v>
                </c:pt>
                <c:pt idx="1223">
                  <c:v>122.385223846021</c:v>
                </c:pt>
                <c:pt idx="1224">
                  <c:v>124.470039011876</c:v>
                </c:pt>
                <c:pt idx="1225">
                  <c:v>124.137040010155</c:v>
                </c:pt>
                <c:pt idx="1226">
                  <c:v>122.897542681285</c:v>
                </c:pt>
                <c:pt idx="1227">
                  <c:v>121.000092752752</c:v>
                </c:pt>
                <c:pt idx="1228">
                  <c:v>122.747926164942</c:v>
                </c:pt>
                <c:pt idx="1229">
                  <c:v>123.650700360711</c:v>
                </c:pt>
                <c:pt idx="1230">
                  <c:v>120.327556279926</c:v>
                </c:pt>
                <c:pt idx="1231">
                  <c:v>123.129861776802</c:v>
                </c:pt>
                <c:pt idx="1232">
                  <c:v>123.527503553182</c:v>
                </c:pt>
                <c:pt idx="1233">
                  <c:v>125.323385651244</c:v>
                </c:pt>
                <c:pt idx="1234">
                  <c:v>125.323385651244</c:v>
                </c:pt>
                <c:pt idx="1235">
                  <c:v>125.985011873651</c:v>
                </c:pt>
                <c:pt idx="1236">
                  <c:v>126.737033482283</c:v>
                </c:pt>
                <c:pt idx="1237">
                  <c:v>127.76666778018</c:v>
                </c:pt>
                <c:pt idx="1238">
                  <c:v>128.662660623394</c:v>
                </c:pt>
                <c:pt idx="1239">
                  <c:v>129.250177368287</c:v>
                </c:pt>
                <c:pt idx="1240">
                  <c:v>129.016543210025</c:v>
                </c:pt>
                <c:pt idx="1241">
                  <c:v>129.929287786069</c:v>
                </c:pt>
                <c:pt idx="1242">
                  <c:v>130.927982531875</c:v>
                </c:pt>
                <c:pt idx="1243">
                  <c:v>132.788253697547</c:v>
                </c:pt>
                <c:pt idx="1244">
                  <c:v>132.992337316666</c:v>
                </c:pt>
                <c:pt idx="1245">
                  <c:v>132.585231279714</c:v>
                </c:pt>
                <c:pt idx="1246">
                  <c:v>131.328186390578</c:v>
                </c:pt>
                <c:pt idx="1247">
                  <c:v>128.323060915021</c:v>
                </c:pt>
                <c:pt idx="1248">
                  <c:v>129.067508794131</c:v>
                </c:pt>
                <c:pt idx="1249">
                  <c:v>129.123687740153</c:v>
                </c:pt>
                <c:pt idx="1250">
                  <c:v>129.533055879056</c:v>
                </c:pt>
                <c:pt idx="1251">
                  <c:v>131.379468966367</c:v>
                </c:pt>
                <c:pt idx="1252">
                  <c:v>132.041876076117</c:v>
                </c:pt>
                <c:pt idx="1253">
                  <c:v>132.467615602564</c:v>
                </c:pt>
                <c:pt idx="1254">
                  <c:v>132.078381621334</c:v>
                </c:pt>
                <c:pt idx="1255">
                  <c:v>129.574873955011</c:v>
                </c:pt>
                <c:pt idx="1256">
                  <c:v>131.185316082385</c:v>
                </c:pt>
                <c:pt idx="1257">
                  <c:v>130.914735113268</c:v>
                </c:pt>
                <c:pt idx="1258">
                  <c:v>131.431869871091</c:v>
                </c:pt>
                <c:pt idx="1259">
                  <c:v>131.857369331691</c:v>
                </c:pt>
                <c:pt idx="1260">
                  <c:v>133.427942769094</c:v>
                </c:pt>
                <c:pt idx="1261">
                  <c:v>133.443165288435</c:v>
                </c:pt>
                <c:pt idx="1262">
                  <c:v>135.011133126462</c:v>
                </c:pt>
                <c:pt idx="1263">
                  <c:v>135.011133126462</c:v>
                </c:pt>
                <c:pt idx="1264">
                  <c:v>133.31927325022</c:v>
                </c:pt>
                <c:pt idx="1265">
                  <c:v>132.228543591233</c:v>
                </c:pt>
                <c:pt idx="1266">
                  <c:v>133.771374733673</c:v>
                </c:pt>
                <c:pt idx="1267">
                  <c:v>131.672294182485</c:v>
                </c:pt>
                <c:pt idx="1268">
                  <c:v>131.454351944905</c:v>
                </c:pt>
                <c:pt idx="1269">
                  <c:v>132.098548331651</c:v>
                </c:pt>
                <c:pt idx="1270">
                  <c:v>131.827647117788</c:v>
                </c:pt>
                <c:pt idx="1271">
                  <c:v>132.584734866643</c:v>
                </c:pt>
                <c:pt idx="1272">
                  <c:v>130.231814410475</c:v>
                </c:pt>
                <c:pt idx="1273">
                  <c:v>132.033134401446</c:v>
                </c:pt>
                <c:pt idx="1274">
                  <c:v>130.803928990569</c:v>
                </c:pt>
                <c:pt idx="1275">
                  <c:v>132.904063943725</c:v>
                </c:pt>
                <c:pt idx="1276">
                  <c:v>133.446503194626</c:v>
                </c:pt>
                <c:pt idx="1277">
                  <c:v>133.758729889843</c:v>
                </c:pt>
                <c:pt idx="1278">
                  <c:v>132.9274174702</c:v>
                </c:pt>
                <c:pt idx="1279">
                  <c:v>132.259166613447</c:v>
                </c:pt>
                <c:pt idx="1280">
                  <c:v>130.545016345058</c:v>
                </c:pt>
                <c:pt idx="1281">
                  <c:v>131.308101495075</c:v>
                </c:pt>
                <c:pt idx="1282">
                  <c:v>127.344967003295</c:v>
                </c:pt>
                <c:pt idx="1283">
                  <c:v>127.595859834691</c:v>
                </c:pt>
                <c:pt idx="1284">
                  <c:v>129.98295966103</c:v>
                </c:pt>
                <c:pt idx="1285">
                  <c:v>127.851232544907</c:v>
                </c:pt>
                <c:pt idx="1286">
                  <c:v>127.908827898218</c:v>
                </c:pt>
                <c:pt idx="1287">
                  <c:v>125.859361896335</c:v>
                </c:pt>
                <c:pt idx="1288">
                  <c:v>129.642631329195</c:v>
                </c:pt>
                <c:pt idx="1289">
                  <c:v>130.921719529981</c:v>
                </c:pt>
                <c:pt idx="1290">
                  <c:v>130.481462243802</c:v>
                </c:pt>
                <c:pt idx="1291">
                  <c:v>131.383812487414</c:v>
                </c:pt>
                <c:pt idx="1292">
                  <c:v>132.494381055315</c:v>
                </c:pt>
                <c:pt idx="1293">
                  <c:v>132.151576104302</c:v>
                </c:pt>
                <c:pt idx="1294">
                  <c:v>134.934541514704</c:v>
                </c:pt>
                <c:pt idx="1295">
                  <c:v>136.822850101489</c:v>
                </c:pt>
                <c:pt idx="1296">
                  <c:v>138.215056384156</c:v>
                </c:pt>
                <c:pt idx="1297">
                  <c:v>138.399050725862</c:v>
                </c:pt>
                <c:pt idx="1298">
                  <c:v>139.006068167463</c:v>
                </c:pt>
                <c:pt idx="1299">
                  <c:v>140.04266099903</c:v>
                </c:pt>
                <c:pt idx="1300">
                  <c:v>140.199505052654</c:v>
                </c:pt>
                <c:pt idx="1301">
                  <c:v>139.925972510107</c:v>
                </c:pt>
                <c:pt idx="1302">
                  <c:v>139.297014679525</c:v>
                </c:pt>
                <c:pt idx="1303">
                  <c:v>139.745098471252</c:v>
                </c:pt>
                <c:pt idx="1304">
                  <c:v>139.745098471252</c:v>
                </c:pt>
                <c:pt idx="1305">
                  <c:v>140.185479057512</c:v>
                </c:pt>
                <c:pt idx="1306">
                  <c:v>140.316101057698</c:v>
                </c:pt>
                <c:pt idx="1307">
                  <c:v>140.995396738223</c:v>
                </c:pt>
                <c:pt idx="1308">
                  <c:v>142.562449877204</c:v>
                </c:pt>
                <c:pt idx="1309">
                  <c:v>141.461516208621</c:v>
                </c:pt>
                <c:pt idx="1310">
                  <c:v>139.739927070883</c:v>
                </c:pt>
                <c:pt idx="1311">
                  <c:v>140.205770065294</c:v>
                </c:pt>
                <c:pt idx="1312">
                  <c:v>140.471434927617</c:v>
                </c:pt>
                <c:pt idx="1313">
                  <c:v>139.240497347527</c:v>
                </c:pt>
                <c:pt idx="1314">
                  <c:v>139.091911786027</c:v>
                </c:pt>
                <c:pt idx="1315">
                  <c:v>140.920613360006</c:v>
                </c:pt>
                <c:pt idx="1316">
                  <c:v>140.78784562223</c:v>
                </c:pt>
                <c:pt idx="1317">
                  <c:v>141.838134280581</c:v>
                </c:pt>
                <c:pt idx="1318">
                  <c:v>140.831331532756</c:v>
                </c:pt>
                <c:pt idx="1319">
                  <c:v>137.936455155729</c:v>
                </c:pt>
                <c:pt idx="1320">
                  <c:v>136.478237417586</c:v>
                </c:pt>
                <c:pt idx="1321">
                  <c:v>138.829744659796</c:v>
                </c:pt>
                <c:pt idx="1322">
                  <c:v>135.324900395063</c:v>
                </c:pt>
                <c:pt idx="1323">
                  <c:v>138.926634077017</c:v>
                </c:pt>
                <c:pt idx="1324">
                  <c:v>138.191053405964</c:v>
                </c:pt>
                <c:pt idx="1325">
                  <c:v>136.919674047549</c:v>
                </c:pt>
                <c:pt idx="1326">
                  <c:v>133.629057242611</c:v>
                </c:pt>
                <c:pt idx="1327">
                  <c:v>134.134446012042</c:v>
                </c:pt>
                <c:pt idx="1328">
                  <c:v>137.658766985013</c:v>
                </c:pt>
                <c:pt idx="1329">
                  <c:v>136.846230891793</c:v>
                </c:pt>
                <c:pt idx="1330">
                  <c:v>132.265062240874</c:v>
                </c:pt>
                <c:pt idx="1331">
                  <c:v>136.280377232972</c:v>
                </c:pt>
                <c:pt idx="1332">
                  <c:v>130.681610360034</c:v>
                </c:pt>
                <c:pt idx="1333">
                  <c:v>127.674691906254</c:v>
                </c:pt>
                <c:pt idx="1334">
                  <c:v>122.867036991893</c:v>
                </c:pt>
                <c:pt idx="1335">
                  <c:v>125.531784359994</c:v>
                </c:pt>
                <c:pt idx="1336">
                  <c:v>123.282656808003</c:v>
                </c:pt>
                <c:pt idx="1337">
                  <c:v>124.774141163901</c:v>
                </c:pt>
                <c:pt idx="1338">
                  <c:v>128.351385053006</c:v>
                </c:pt>
                <c:pt idx="1339">
                  <c:v>130.82775299966</c:v>
                </c:pt>
                <c:pt idx="1340">
                  <c:v>136.707668773193</c:v>
                </c:pt>
                <c:pt idx="1341">
                  <c:v>133.484741455143</c:v>
                </c:pt>
                <c:pt idx="1342">
                  <c:v>136.586114403373</c:v>
                </c:pt>
                <c:pt idx="1343">
                  <c:v>138.370685617682</c:v>
                </c:pt>
                <c:pt idx="1344">
                  <c:v>138.330069815291</c:v>
                </c:pt>
                <c:pt idx="1345">
                  <c:v>141.549130485012</c:v>
                </c:pt>
                <c:pt idx="1346">
                  <c:v>140.623420508529</c:v>
                </c:pt>
                <c:pt idx="1347">
                  <c:v>142.803721027407</c:v>
                </c:pt>
                <c:pt idx="1348">
                  <c:v>145.346937764083</c:v>
                </c:pt>
                <c:pt idx="1349">
                  <c:v>145.338656969951</c:v>
                </c:pt>
                <c:pt idx="1350">
                  <c:v>143.668434911782</c:v>
                </c:pt>
                <c:pt idx="1351">
                  <c:v>145.988698130227</c:v>
                </c:pt>
                <c:pt idx="1352">
                  <c:v>148.518643529385</c:v>
                </c:pt>
                <c:pt idx="1353">
                  <c:v>148.224005087095</c:v>
                </c:pt>
                <c:pt idx="1354">
                  <c:v>149.184889642836</c:v>
                </c:pt>
                <c:pt idx="1355">
                  <c:v>149.64004734334</c:v>
                </c:pt>
                <c:pt idx="1356">
                  <c:v>150.523210554586</c:v>
                </c:pt>
                <c:pt idx="1357">
                  <c:v>150.198991708811</c:v>
                </c:pt>
                <c:pt idx="1358">
                  <c:v>150.03147209227</c:v>
                </c:pt>
                <c:pt idx="1359">
                  <c:v>149.576797498825</c:v>
                </c:pt>
                <c:pt idx="1360">
                  <c:v>150.982856475726</c:v>
                </c:pt>
                <c:pt idx="1361">
                  <c:v>150.834228395838</c:v>
                </c:pt>
                <c:pt idx="1362">
                  <c:v>151.863149712574</c:v>
                </c:pt>
                <c:pt idx="1363">
                  <c:v>154.085455235983</c:v>
                </c:pt>
                <c:pt idx="1364">
                  <c:v>155.874975641968</c:v>
                </c:pt>
                <c:pt idx="1365">
                  <c:v>155.917843760615</c:v>
                </c:pt>
                <c:pt idx="1366">
                  <c:v>156.316809974315</c:v>
                </c:pt>
                <c:pt idx="1367">
                  <c:v>156.316809974315</c:v>
                </c:pt>
                <c:pt idx="1368">
                  <c:v>156.169217553532</c:v>
                </c:pt>
                <c:pt idx="1369">
                  <c:v>153.06206309083</c:v>
                </c:pt>
                <c:pt idx="1370">
                  <c:v>155.033158443743</c:v>
                </c:pt>
                <c:pt idx="1371">
                  <c:v>157.773668143044</c:v>
                </c:pt>
                <c:pt idx="1372">
                  <c:v>156.882226366165</c:v>
                </c:pt>
                <c:pt idx="1373">
                  <c:v>157.279085069836</c:v>
                </c:pt>
                <c:pt idx="1374">
                  <c:v>155.172734640511</c:v>
                </c:pt>
                <c:pt idx="1375">
                  <c:v>155.006084860083</c:v>
                </c:pt>
                <c:pt idx="1376">
                  <c:v>151.429955157801</c:v>
                </c:pt>
                <c:pt idx="1377">
                  <c:v>153.327543730845</c:v>
                </c:pt>
                <c:pt idx="1378">
                  <c:v>149.596016381531</c:v>
                </c:pt>
                <c:pt idx="1379">
                  <c:v>149.504027838764</c:v>
                </c:pt>
                <c:pt idx="1380">
                  <c:v>147.07694687044</c:v>
                </c:pt>
                <c:pt idx="1381">
                  <c:v>152.210927887777</c:v>
                </c:pt>
                <c:pt idx="1382">
                  <c:v>157.55429795992</c:v>
                </c:pt>
                <c:pt idx="1383">
                  <c:v>157.615132468148</c:v>
                </c:pt>
                <c:pt idx="1384">
                  <c:v>159.794907654308</c:v>
                </c:pt>
                <c:pt idx="1385">
                  <c:v>161.012361579566</c:v>
                </c:pt>
                <c:pt idx="1386">
                  <c:v>161.36031616315</c:v>
                </c:pt>
                <c:pt idx="1387">
                  <c:v>161.36031616315</c:v>
                </c:pt>
                <c:pt idx="1388">
                  <c:v>161.565339878829</c:v>
                </c:pt>
                <c:pt idx="1389">
                  <c:v>162.126354581549</c:v>
                </c:pt>
                <c:pt idx="1390">
                  <c:v>161.405250059</c:v>
                </c:pt>
                <c:pt idx="1391">
                  <c:v>159.328401159614</c:v>
                </c:pt>
                <c:pt idx="1392">
                  <c:v>159.328401159614</c:v>
                </c:pt>
                <c:pt idx="1393">
                  <c:v>158.682149131573</c:v>
                </c:pt>
                <c:pt idx="1394">
                  <c:v>154.190360379617</c:v>
                </c:pt>
                <c:pt idx="1395">
                  <c:v>151.802906803295</c:v>
                </c:pt>
                <c:pt idx="1396">
                  <c:v>155.375097434999</c:v>
                </c:pt>
                <c:pt idx="1397">
                  <c:v>160.675137196622</c:v>
                </c:pt>
                <c:pt idx="1398">
                  <c:v>157.74737840222</c:v>
                </c:pt>
                <c:pt idx="1399">
                  <c:v>156.550443370188</c:v>
                </c:pt>
                <c:pt idx="1400">
                  <c:v>156.449282472498</c:v>
                </c:pt>
                <c:pt idx="1401">
                  <c:v>153.987012063999</c:v>
                </c:pt>
                <c:pt idx="1402">
                  <c:v>151.440609113953</c:v>
                </c:pt>
                <c:pt idx="1403">
                  <c:v>155.203576532808</c:v>
                </c:pt>
                <c:pt idx="1404">
                  <c:v>155.203576532808</c:v>
                </c:pt>
                <c:pt idx="1405">
                  <c:v>155.211867377849</c:v>
                </c:pt>
                <c:pt idx="1406">
                  <c:v>157.055225187287</c:v>
                </c:pt>
                <c:pt idx="1407">
                  <c:v>163.067312631494</c:v>
                </c:pt>
                <c:pt idx="1408">
                  <c:v>162.351551189516</c:v>
                </c:pt>
                <c:pt idx="1409">
                  <c:v>163.230376143848</c:v>
                </c:pt>
                <c:pt idx="1410">
                  <c:v>161.031236456875</c:v>
                </c:pt>
                <c:pt idx="1411">
                  <c:v>158.740062956807</c:v>
                </c:pt>
                <c:pt idx="1412">
                  <c:v>162.091227014499</c:v>
                </c:pt>
                <c:pt idx="1413">
                  <c:v>156.975906296481</c:v>
                </c:pt>
                <c:pt idx="1414">
                  <c:v>158.476525716266</c:v>
                </c:pt>
                <c:pt idx="1415">
                  <c:v>162.631956156328</c:v>
                </c:pt>
                <c:pt idx="1416">
                  <c:v>163.004488601831</c:v>
                </c:pt>
                <c:pt idx="1417">
                  <c:v>164.008335174431</c:v>
                </c:pt>
                <c:pt idx="1418">
                  <c:v>164.783560710278</c:v>
                </c:pt>
                <c:pt idx="1419">
                  <c:v>163.745427342102</c:v>
                </c:pt>
                <c:pt idx="1420">
                  <c:v>166.56712334779</c:v>
                </c:pt>
                <c:pt idx="1421">
                  <c:v>166.896843492981</c:v>
                </c:pt>
                <c:pt idx="1422">
                  <c:v>169.998036255923</c:v>
                </c:pt>
                <c:pt idx="1423">
                  <c:v>170.207454929616</c:v>
                </c:pt>
                <c:pt idx="1424">
                  <c:v>170.207454929616</c:v>
                </c:pt>
                <c:pt idx="1425">
                  <c:v>170.129182263033</c:v>
                </c:pt>
                <c:pt idx="1426">
                  <c:v>170.549199538205</c:v>
                </c:pt>
                <c:pt idx="1427">
                  <c:v>170.447643547015</c:v>
                </c:pt>
                <c:pt idx="1428">
                  <c:v>173.414729400119</c:v>
                </c:pt>
                <c:pt idx="1429">
                  <c:v>173.55641316138</c:v>
                </c:pt>
                <c:pt idx="1430">
                  <c:v>173.492868200931</c:v>
                </c:pt>
                <c:pt idx="1431">
                  <c:v>173.877632538861</c:v>
                </c:pt>
                <c:pt idx="1432">
                  <c:v>172.434933019307</c:v>
                </c:pt>
                <c:pt idx="1433">
                  <c:v>172.185712321559</c:v>
                </c:pt>
                <c:pt idx="1434">
                  <c:v>174.83899068891</c:v>
                </c:pt>
                <c:pt idx="1435">
                  <c:v>173.814060638569</c:v>
                </c:pt>
                <c:pt idx="1436">
                  <c:v>172.590895160385</c:v>
                </c:pt>
                <c:pt idx="1437">
                  <c:v>174.05799141068</c:v>
                </c:pt>
                <c:pt idx="1438">
                  <c:v>171.121106709027</c:v>
                </c:pt>
                <c:pt idx="1439">
                  <c:v>172.794366569321</c:v>
                </c:pt>
                <c:pt idx="1440">
                  <c:v>168.562665101485</c:v>
                </c:pt>
                <c:pt idx="1441">
                  <c:v>168.448809642176</c:v>
                </c:pt>
                <c:pt idx="1442">
                  <c:v>173.290419192951</c:v>
                </c:pt>
                <c:pt idx="1443">
                  <c:v>171.675495295087</c:v>
                </c:pt>
                <c:pt idx="1444">
                  <c:v>175.620889053698</c:v>
                </c:pt>
                <c:pt idx="1445">
                  <c:v>175.437484438114</c:v>
                </c:pt>
                <c:pt idx="1446">
                  <c:v>177.14558936351</c:v>
                </c:pt>
                <c:pt idx="1447">
                  <c:v>176.562350827302</c:v>
                </c:pt>
                <c:pt idx="1448">
                  <c:v>178.444126911686</c:v>
                </c:pt>
                <c:pt idx="1449">
                  <c:v>176.429902706042</c:v>
                </c:pt>
                <c:pt idx="1450">
                  <c:v>175.476758117409</c:v>
                </c:pt>
                <c:pt idx="1451">
                  <c:v>170.86652554918</c:v>
                </c:pt>
                <c:pt idx="1452">
                  <c:v>169.681231026011</c:v>
                </c:pt>
                <c:pt idx="1453">
                  <c:v>170.614959194171</c:v>
                </c:pt>
                <c:pt idx="1454">
                  <c:v>174.499301431302</c:v>
                </c:pt>
                <c:pt idx="1455">
                  <c:v>172.194622651564</c:v>
                </c:pt>
                <c:pt idx="1456">
                  <c:v>170.757241533498</c:v>
                </c:pt>
                <c:pt idx="1457">
                  <c:v>172.185661771495</c:v>
                </c:pt>
                <c:pt idx="1458">
                  <c:v>172.185661771495</c:v>
                </c:pt>
                <c:pt idx="1459">
                  <c:v>172.200179439619</c:v>
                </c:pt>
                <c:pt idx="1460">
                  <c:v>171.357398830027</c:v>
                </c:pt>
                <c:pt idx="1461">
                  <c:v>173.854374419726</c:v>
                </c:pt>
                <c:pt idx="1462">
                  <c:v>173.449789722022</c:v>
                </c:pt>
                <c:pt idx="1463">
                  <c:v>173.945119263812</c:v>
                </c:pt>
                <c:pt idx="1464">
                  <c:v>173.475598589714</c:v>
                </c:pt>
                <c:pt idx="1465">
                  <c:v>173.498117991282</c:v>
                </c:pt>
                <c:pt idx="1466">
                  <c:v>173.040052028278</c:v>
                </c:pt>
                <c:pt idx="1467">
                  <c:v>173.037749680057</c:v>
                </c:pt>
                <c:pt idx="1468">
                  <c:v>169.023877316126</c:v>
                </c:pt>
                <c:pt idx="1469">
                  <c:v>172.136320933084</c:v>
                </c:pt>
                <c:pt idx="1470">
                  <c:v>172.840998692592</c:v>
                </c:pt>
                <c:pt idx="1471">
                  <c:v>173.098495073517</c:v>
                </c:pt>
                <c:pt idx="1472">
                  <c:v>174.331272645264</c:v>
                </c:pt>
                <c:pt idx="1473">
                  <c:v>173.581490476986</c:v>
                </c:pt>
                <c:pt idx="1474">
                  <c:v>171.488642623381</c:v>
                </c:pt>
                <c:pt idx="1475">
                  <c:v>171.554831974012</c:v>
                </c:pt>
                <c:pt idx="1476">
                  <c:v>168.969869902364</c:v>
                </c:pt>
                <c:pt idx="1477">
                  <c:v>166.13831940092</c:v>
                </c:pt>
                <c:pt idx="1478">
                  <c:v>170.335452663675</c:v>
                </c:pt>
                <c:pt idx="1479">
                  <c:v>171.139873977716</c:v>
                </c:pt>
                <c:pt idx="1480">
                  <c:v>168.402477598898</c:v>
                </c:pt>
                <c:pt idx="1481">
                  <c:v>168.223061705989</c:v>
                </c:pt>
                <c:pt idx="1482">
                  <c:v>169.903483221713</c:v>
                </c:pt>
                <c:pt idx="1483">
                  <c:v>173.500357492609</c:v>
                </c:pt>
                <c:pt idx="1484">
                  <c:v>172.68708136539</c:v>
                </c:pt>
                <c:pt idx="1485">
                  <c:v>171.62717732699</c:v>
                </c:pt>
                <c:pt idx="1486">
                  <c:v>170.386058620574</c:v>
                </c:pt>
                <c:pt idx="1487">
                  <c:v>173.257713398519</c:v>
                </c:pt>
                <c:pt idx="1488">
                  <c:v>174.222108433795</c:v>
                </c:pt>
                <c:pt idx="1489">
                  <c:v>176.023406529059</c:v>
                </c:pt>
                <c:pt idx="1490">
                  <c:v>176.513443837649</c:v>
                </c:pt>
                <c:pt idx="1491">
                  <c:v>174.84781260979</c:v>
                </c:pt>
                <c:pt idx="1492">
                  <c:v>175.177634736892</c:v>
                </c:pt>
                <c:pt idx="1493">
                  <c:v>174.007168423586</c:v>
                </c:pt>
                <c:pt idx="1494">
                  <c:v>174.007168423586</c:v>
                </c:pt>
                <c:pt idx="1495">
                  <c:v>170.559142504111</c:v>
                </c:pt>
                <c:pt idx="1496">
                  <c:v>173.119745093863</c:v>
                </c:pt>
                <c:pt idx="1497">
                  <c:v>172.596772137871</c:v>
                </c:pt>
                <c:pt idx="1498">
                  <c:v>170.534070064527</c:v>
                </c:pt>
                <c:pt idx="1499">
                  <c:v>171.284724850069</c:v>
                </c:pt>
                <c:pt idx="1500">
                  <c:v>171.0846347026</c:v>
                </c:pt>
                <c:pt idx="1501">
                  <c:v>172.534769952678</c:v>
                </c:pt>
                <c:pt idx="1502">
                  <c:v>169.471879090055</c:v>
                </c:pt>
                <c:pt idx="1503">
                  <c:v>169.384136130796</c:v>
                </c:pt>
                <c:pt idx="1504">
                  <c:v>167.537038776274</c:v>
                </c:pt>
                <c:pt idx="1505">
                  <c:v>166.886126353235</c:v>
                </c:pt>
                <c:pt idx="1506">
                  <c:v>169.92573229202</c:v>
                </c:pt>
                <c:pt idx="1507">
                  <c:v>171.53654812435</c:v>
                </c:pt>
                <c:pt idx="1508">
                  <c:v>170.426894191797</c:v>
                </c:pt>
                <c:pt idx="1509">
                  <c:v>169.336433487715</c:v>
                </c:pt>
                <c:pt idx="1510">
                  <c:v>170.670740598009</c:v>
                </c:pt>
                <c:pt idx="1511">
                  <c:v>171.166505280582</c:v>
                </c:pt>
                <c:pt idx="1512">
                  <c:v>174.384549386068</c:v>
                </c:pt>
                <c:pt idx="1513">
                  <c:v>173.48461268017</c:v>
                </c:pt>
                <c:pt idx="1514">
                  <c:v>175.085416499617</c:v>
                </c:pt>
                <c:pt idx="1515">
                  <c:v>175.490264407963</c:v>
                </c:pt>
                <c:pt idx="1516">
                  <c:v>172.954608236886</c:v>
                </c:pt>
                <c:pt idx="1517">
                  <c:v>172.444886895462</c:v>
                </c:pt>
                <c:pt idx="1518">
                  <c:v>173.276374644323</c:v>
                </c:pt>
                <c:pt idx="1519">
                  <c:v>167.544120363787</c:v>
                </c:pt>
                <c:pt idx="1520">
                  <c:v>168.423759161291</c:v>
                </c:pt>
                <c:pt idx="1521">
                  <c:v>170.603851223511</c:v>
                </c:pt>
                <c:pt idx="1522">
                  <c:v>169.829992304514</c:v>
                </c:pt>
                <c:pt idx="1523">
                  <c:v>169.829992304514</c:v>
                </c:pt>
                <c:pt idx="1524">
                  <c:v>169.603343733889</c:v>
                </c:pt>
                <c:pt idx="1525">
                  <c:v>171.455748265371</c:v>
                </c:pt>
                <c:pt idx="1526">
                  <c:v>166.867095950792</c:v>
                </c:pt>
                <c:pt idx="1527">
                  <c:v>168.406280678176</c:v>
                </c:pt>
                <c:pt idx="1528">
                  <c:v>172.337637207642</c:v>
                </c:pt>
                <c:pt idx="1529">
                  <c:v>175.588059410089</c:v>
                </c:pt>
                <c:pt idx="1530">
                  <c:v>176.276475134465</c:v>
                </c:pt>
                <c:pt idx="1531">
                  <c:v>175.963814232078</c:v>
                </c:pt>
                <c:pt idx="1532">
                  <c:v>177.654915986152</c:v>
                </c:pt>
                <c:pt idx="1533">
                  <c:v>176.731180815823</c:v>
                </c:pt>
                <c:pt idx="1534">
                  <c:v>177.191459720849</c:v>
                </c:pt>
                <c:pt idx="1535">
                  <c:v>176.343622057764</c:v>
                </c:pt>
                <c:pt idx="1536">
                  <c:v>178.046923396659</c:v>
                </c:pt>
                <c:pt idx="1537">
                  <c:v>176.360019951345</c:v>
                </c:pt>
                <c:pt idx="1538">
                  <c:v>174.525031651705</c:v>
                </c:pt>
                <c:pt idx="1539">
                  <c:v>172.164385633234</c:v>
                </c:pt>
                <c:pt idx="1540">
                  <c:v>174.679111656263</c:v>
                </c:pt>
                <c:pt idx="1541">
                  <c:v>177.732959618561</c:v>
                </c:pt>
                <c:pt idx="1542">
                  <c:v>177.797503078308</c:v>
                </c:pt>
                <c:pt idx="1543">
                  <c:v>177.544991031952</c:v>
                </c:pt>
                <c:pt idx="1544">
                  <c:v>177.290139501813</c:v>
                </c:pt>
                <c:pt idx="1545">
                  <c:v>177.782552262893</c:v>
                </c:pt>
                <c:pt idx="1546">
                  <c:v>178.762291688549</c:v>
                </c:pt>
                <c:pt idx="1547">
                  <c:v>175.429039314542</c:v>
                </c:pt>
                <c:pt idx="1548">
                  <c:v>175.038835284164</c:v>
                </c:pt>
                <c:pt idx="1549">
                  <c:v>178.216103913678</c:v>
                </c:pt>
                <c:pt idx="1550">
                  <c:v>175.960587446833</c:v>
                </c:pt>
                <c:pt idx="1551">
                  <c:v>175.186409399615</c:v>
                </c:pt>
                <c:pt idx="1552">
                  <c:v>176.083563241754</c:v>
                </c:pt>
                <c:pt idx="1553">
                  <c:v>177.139749811944</c:v>
                </c:pt>
                <c:pt idx="1554">
                  <c:v>179.473126293058</c:v>
                </c:pt>
                <c:pt idx="1555">
                  <c:v>180.888526315818</c:v>
                </c:pt>
                <c:pt idx="1556">
                  <c:v>178.733170225764</c:v>
                </c:pt>
                <c:pt idx="1557">
                  <c:v>172.442012695594</c:v>
                </c:pt>
                <c:pt idx="1558">
                  <c:v>162.85641900849</c:v>
                </c:pt>
                <c:pt idx="1559">
                  <c:v>153.153411809903</c:v>
                </c:pt>
                <c:pt idx="1560">
                  <c:v>150.667777243027</c:v>
                </c:pt>
                <c:pt idx="1561">
                  <c:v>159.28508250671</c:v>
                </c:pt>
                <c:pt idx="1562">
                  <c:v>164.967162905304</c:v>
                </c:pt>
                <c:pt idx="1563">
                  <c:v>164.02866695621</c:v>
                </c:pt>
                <c:pt idx="1564">
                  <c:v>161.177481029427</c:v>
                </c:pt>
                <c:pt idx="1565">
                  <c:v>154.312155675689</c:v>
                </c:pt>
                <c:pt idx="1566">
                  <c:v>159.513895056983</c:v>
                </c:pt>
                <c:pt idx="1567">
                  <c:v>160.181324194441</c:v>
                </c:pt>
                <c:pt idx="1568">
                  <c:v>156.924944620425</c:v>
                </c:pt>
                <c:pt idx="1569">
                  <c:v>156.924944620425</c:v>
                </c:pt>
                <c:pt idx="1570">
                  <c:v>163.274482296274</c:v>
                </c:pt>
                <c:pt idx="1571">
                  <c:v>160.372486227334</c:v>
                </c:pt>
                <c:pt idx="1572">
                  <c:v>161.521676015443</c:v>
                </c:pt>
                <c:pt idx="1573">
                  <c:v>163.695556542807</c:v>
                </c:pt>
                <c:pt idx="1574">
                  <c:v>162.294436698504</c:v>
                </c:pt>
                <c:pt idx="1575">
                  <c:v>165.320054870137</c:v>
                </c:pt>
                <c:pt idx="1576">
                  <c:v>167.424907189146</c:v>
                </c:pt>
                <c:pt idx="1577">
                  <c:v>167.137228312992</c:v>
                </c:pt>
                <c:pt idx="1578">
                  <c:v>162.66956986177</c:v>
                </c:pt>
                <c:pt idx="1579">
                  <c:v>164.146650602415</c:v>
                </c:pt>
                <c:pt idx="1580">
                  <c:v>160.631855724509</c:v>
                </c:pt>
                <c:pt idx="1581">
                  <c:v>160.517741807445</c:v>
                </c:pt>
                <c:pt idx="1582">
                  <c:v>158.873209395225</c:v>
                </c:pt>
                <c:pt idx="1583">
                  <c:v>159.410236182973</c:v>
                </c:pt>
                <c:pt idx="1584">
                  <c:v>152.25058777319</c:v>
                </c:pt>
                <c:pt idx="1585">
                  <c:v>153.210628931238</c:v>
                </c:pt>
                <c:pt idx="1586">
                  <c:v>157.492168752598</c:v>
                </c:pt>
                <c:pt idx="1587">
                  <c:v>158.211083436099</c:v>
                </c:pt>
                <c:pt idx="1588">
                  <c:v>161.276934112419</c:v>
                </c:pt>
                <c:pt idx="1589">
                  <c:v>165.668330941708</c:v>
                </c:pt>
                <c:pt idx="1590">
                  <c:v>162.67777379283</c:v>
                </c:pt>
                <c:pt idx="1591">
                  <c:v>165.488832597616</c:v>
                </c:pt>
                <c:pt idx="1592">
                  <c:v>167.909354374808</c:v>
                </c:pt>
                <c:pt idx="1593">
                  <c:v>169.061774810265</c:v>
                </c:pt>
                <c:pt idx="1594">
                  <c:v>170.723238384067</c:v>
                </c:pt>
                <c:pt idx="1595">
                  <c:v>168.762695500931</c:v>
                </c:pt>
                <c:pt idx="1596">
                  <c:v>165.713086281449</c:v>
                </c:pt>
                <c:pt idx="1597">
                  <c:v>169.266378412945</c:v>
                </c:pt>
                <c:pt idx="1598">
                  <c:v>170.45521781537</c:v>
                </c:pt>
                <c:pt idx="1599">
                  <c:v>171.638687618043</c:v>
                </c:pt>
                <c:pt idx="1600">
                  <c:v>171.983847321263</c:v>
                </c:pt>
                <c:pt idx="1601">
                  <c:v>170.038456467771</c:v>
                </c:pt>
                <c:pt idx="1602">
                  <c:v>175.732126638992</c:v>
                </c:pt>
                <c:pt idx="1603">
                  <c:v>177.048540577251</c:v>
                </c:pt>
                <c:pt idx="1604">
                  <c:v>177.652328596687</c:v>
                </c:pt>
                <c:pt idx="1605">
                  <c:v>176.632830196652</c:v>
                </c:pt>
                <c:pt idx="1606">
                  <c:v>178.835019565699</c:v>
                </c:pt>
                <c:pt idx="1607">
                  <c:v>179.076843535211</c:v>
                </c:pt>
                <c:pt idx="1608">
                  <c:v>177.094383621643</c:v>
                </c:pt>
                <c:pt idx="1609">
                  <c:v>179.166819329245</c:v>
                </c:pt>
                <c:pt idx="1610">
                  <c:v>180.214745906344</c:v>
                </c:pt>
                <c:pt idx="1611">
                  <c:v>179.07580466884</c:v>
                </c:pt>
                <c:pt idx="1612">
                  <c:v>179.817319151788</c:v>
                </c:pt>
                <c:pt idx="1613">
                  <c:v>179.580449860164</c:v>
                </c:pt>
                <c:pt idx="1614">
                  <c:v>176.867079448056</c:v>
                </c:pt>
                <c:pt idx="1615">
                  <c:v>177.815735422073</c:v>
                </c:pt>
                <c:pt idx="1616">
                  <c:v>176.479330217292</c:v>
                </c:pt>
                <c:pt idx="1617">
                  <c:v>173.094625988999</c:v>
                </c:pt>
                <c:pt idx="1618">
                  <c:v>168.184271549569</c:v>
                </c:pt>
                <c:pt idx="1619">
                  <c:v>172.3029715788</c:v>
                </c:pt>
                <c:pt idx="1620">
                  <c:v>174.165826034501</c:v>
                </c:pt>
                <c:pt idx="1621">
                  <c:v>178.372946412451</c:v>
                </c:pt>
                <c:pt idx="1622">
                  <c:v>177.147503059206</c:v>
                </c:pt>
                <c:pt idx="1623">
                  <c:v>180.340126563069</c:v>
                </c:pt>
                <c:pt idx="1624">
                  <c:v>180.697748577036</c:v>
                </c:pt>
                <c:pt idx="1625">
                  <c:v>180.286122420306</c:v>
                </c:pt>
                <c:pt idx="1626">
                  <c:v>181.594486148479</c:v>
                </c:pt>
                <c:pt idx="1627">
                  <c:v>181.594486148479</c:v>
                </c:pt>
                <c:pt idx="1628">
                  <c:v>181.924387219726</c:v>
                </c:pt>
                <c:pt idx="1629">
                  <c:v>179.958533154661</c:v>
                </c:pt>
                <c:pt idx="1630">
                  <c:v>182.798520879281</c:v>
                </c:pt>
                <c:pt idx="1631">
                  <c:v>181.394819490284</c:v>
                </c:pt>
                <c:pt idx="1632">
                  <c:v>176.875199017853</c:v>
                </c:pt>
                <c:pt idx="1633">
                  <c:v>183.62105414399</c:v>
                </c:pt>
                <c:pt idx="1634">
                  <c:v>182.710594847783</c:v>
                </c:pt>
                <c:pt idx="1635">
                  <c:v>180.122111327718</c:v>
                </c:pt>
                <c:pt idx="1636">
                  <c:v>177.537548041922</c:v>
                </c:pt>
                <c:pt idx="1637">
                  <c:v>178.879923373683</c:v>
                </c:pt>
                <c:pt idx="1638">
                  <c:v>173.921253094536</c:v>
                </c:pt>
                <c:pt idx="1639">
                  <c:v>175.814350436027</c:v>
                </c:pt>
                <c:pt idx="1640">
                  <c:v>177.871689033965</c:v>
                </c:pt>
                <c:pt idx="1641">
                  <c:v>181.626973891691</c:v>
                </c:pt>
                <c:pt idx="1642">
                  <c:v>177.340494638993</c:v>
                </c:pt>
                <c:pt idx="1643">
                  <c:v>172.226048175165</c:v>
                </c:pt>
                <c:pt idx="1644">
                  <c:v>174.4571027079</c:v>
                </c:pt>
                <c:pt idx="1645">
                  <c:v>177.009152059379</c:v>
                </c:pt>
                <c:pt idx="1646">
                  <c:v>178.787011384795</c:v>
                </c:pt>
                <c:pt idx="1647">
                  <c:v>178.819914842495</c:v>
                </c:pt>
                <c:pt idx="1648">
                  <c:v>178.819914842495</c:v>
                </c:pt>
                <c:pt idx="1649">
                  <c:v>178.743782122311</c:v>
                </c:pt>
                <c:pt idx="1650">
                  <c:v>181.621619967216</c:v>
                </c:pt>
                <c:pt idx="1651">
                  <c:v>179.595759289204</c:v>
                </c:pt>
                <c:pt idx="1652">
                  <c:v>176.767294023016</c:v>
                </c:pt>
                <c:pt idx="1653">
                  <c:v>176.767294023016</c:v>
                </c:pt>
                <c:pt idx="1654">
                  <c:v>172.231221455348</c:v>
                </c:pt>
                <c:pt idx="1655">
                  <c:v>173.247747995965</c:v>
                </c:pt>
                <c:pt idx="1656">
                  <c:v>169.91842489</c:v>
                </c:pt>
                <c:pt idx="1657">
                  <c:v>164.266929093685</c:v>
                </c:pt>
                <c:pt idx="1658">
                  <c:v>160.839239570243</c:v>
                </c:pt>
                <c:pt idx="1659">
                  <c:v>160.778066684875</c:v>
                </c:pt>
                <c:pt idx="1660">
                  <c:v>164.605520118742</c:v>
                </c:pt>
                <c:pt idx="1661">
                  <c:v>157.311281429987</c:v>
                </c:pt>
                <c:pt idx="1662">
                  <c:v>159.854853596716</c:v>
                </c:pt>
                <c:pt idx="1663">
                  <c:v>154.979999707392</c:v>
                </c:pt>
                <c:pt idx="1664">
                  <c:v>154.979999707392</c:v>
                </c:pt>
                <c:pt idx="1665">
                  <c:v>155.332740428701</c:v>
                </c:pt>
                <c:pt idx="1666">
                  <c:v>152.771481105317</c:v>
                </c:pt>
                <c:pt idx="1667">
                  <c:v>154.202094936475</c:v>
                </c:pt>
                <c:pt idx="1668">
                  <c:v>157.927748830283</c:v>
                </c:pt>
                <c:pt idx="1669">
                  <c:v>155.037718355422</c:v>
                </c:pt>
                <c:pt idx="1670">
                  <c:v>157.685379760712</c:v>
                </c:pt>
                <c:pt idx="1671">
                  <c:v>154.199945735062</c:v>
                </c:pt>
                <c:pt idx="1672">
                  <c:v>154.144205502832</c:v>
                </c:pt>
                <c:pt idx="1673">
                  <c:v>161.849853736562</c:v>
                </c:pt>
                <c:pt idx="1674">
                  <c:v>162.540340189725</c:v>
                </c:pt>
                <c:pt idx="1675">
                  <c:v>157.899534955755</c:v>
                </c:pt>
                <c:pt idx="1676">
                  <c:v>157.752340098737</c:v>
                </c:pt>
                <c:pt idx="1677">
                  <c:v>156.281927741869</c:v>
                </c:pt>
                <c:pt idx="1678">
                  <c:v>152.303016818215</c:v>
                </c:pt>
                <c:pt idx="1679">
                  <c:v>149.019377248602</c:v>
                </c:pt>
                <c:pt idx="1680">
                  <c:v>151.325316121966</c:v>
                </c:pt>
                <c:pt idx="1681">
                  <c:v>152.512326780287</c:v>
                </c:pt>
                <c:pt idx="1682">
                  <c:v>148.701925159819</c:v>
                </c:pt>
                <c:pt idx="1683">
                  <c:v>153.285048179677</c:v>
                </c:pt>
                <c:pt idx="1684">
                  <c:v>153.285048179677</c:v>
                </c:pt>
                <c:pt idx="1685">
                  <c:v>158.69792351015</c:v>
                </c:pt>
                <c:pt idx="1686">
                  <c:v>163.01221160638</c:v>
                </c:pt>
                <c:pt idx="1687">
                  <c:v>161.308440083947</c:v>
                </c:pt>
                <c:pt idx="1688">
                  <c:v>161.50265977634</c:v>
                </c:pt>
                <c:pt idx="1689">
                  <c:v>164.948700648153</c:v>
                </c:pt>
                <c:pt idx="1690">
                  <c:v>164.271395214652</c:v>
                </c:pt>
                <c:pt idx="1691">
                  <c:v>164.861774864114</c:v>
                </c:pt>
                <c:pt idx="1692">
                  <c:v>167.275178950331</c:v>
                </c:pt>
                <c:pt idx="1693">
                  <c:v>166.867393695642</c:v>
                </c:pt>
                <c:pt idx="1694">
                  <c:v>164.62558087285</c:v>
                </c:pt>
                <c:pt idx="1695">
                  <c:v>169.577490543941</c:v>
                </c:pt>
                <c:pt idx="1696">
                  <c:v>169.925542159683</c:v>
                </c:pt>
                <c:pt idx="1697">
                  <c:v>170.085367571751</c:v>
                </c:pt>
                <c:pt idx="1698">
                  <c:v>169.358996966986</c:v>
                </c:pt>
                <c:pt idx="1699">
                  <c:v>169.56021104943</c:v>
                </c:pt>
                <c:pt idx="1700">
                  <c:v>168.065885875593</c:v>
                </c:pt>
                <c:pt idx="1701">
                  <c:v>168.364056106698</c:v>
                </c:pt>
                <c:pt idx="1702">
                  <c:v>168.539287591654</c:v>
                </c:pt>
                <c:pt idx="1703">
                  <c:v>172.937156608766</c:v>
                </c:pt>
                <c:pt idx="1704">
                  <c:v>173.555330462496</c:v>
                </c:pt>
                <c:pt idx="1705">
                  <c:v>172.999211981051</c:v>
                </c:pt>
                <c:pt idx="1706">
                  <c:v>174.239497489821</c:v>
                </c:pt>
                <c:pt idx="1707">
                  <c:v>175.189898407513</c:v>
                </c:pt>
                <c:pt idx="1708">
                  <c:v>177.411531605568</c:v>
                </c:pt>
                <c:pt idx="1709">
                  <c:v>176.901302366745</c:v>
                </c:pt>
                <c:pt idx="1710">
                  <c:v>176.738693823197</c:v>
                </c:pt>
                <c:pt idx="1711">
                  <c:v>175.521727856819</c:v>
                </c:pt>
                <c:pt idx="1712">
                  <c:v>174.697676300461</c:v>
                </c:pt>
                <c:pt idx="1713">
                  <c:v>174.697676300461</c:v>
                </c:pt>
                <c:pt idx="1714">
                  <c:v>175.826917731763</c:v>
                </c:pt>
                <c:pt idx="1715">
                  <c:v>177.458077548461</c:v>
                </c:pt>
                <c:pt idx="1716">
                  <c:v>178.450472463712</c:v>
                </c:pt>
                <c:pt idx="1717">
                  <c:v>177.454492950325</c:v>
                </c:pt>
                <c:pt idx="1718">
                  <c:v>180.089799183701</c:v>
                </c:pt>
                <c:pt idx="1719">
                  <c:v>178.484455659967</c:v>
                </c:pt>
                <c:pt idx="1720">
                  <c:v>175.402473928253</c:v>
                </c:pt>
                <c:pt idx="1721">
                  <c:v>178.141202842826</c:v>
                </c:pt>
                <c:pt idx="1722">
                  <c:v>175.056239263699</c:v>
                </c:pt>
                <c:pt idx="1723">
                  <c:v>175.268025374745</c:v>
                </c:pt>
                <c:pt idx="1724">
                  <c:v>174.087454072159</c:v>
                </c:pt>
                <c:pt idx="1725">
                  <c:v>175.521574616743</c:v>
                </c:pt>
                <c:pt idx="1726">
                  <c:v>177.381058652414</c:v>
                </c:pt>
                <c:pt idx="1727">
                  <c:v>177.339329534524</c:v>
                </c:pt>
                <c:pt idx="1728">
                  <c:v>177.553137711758</c:v>
                </c:pt>
                <c:pt idx="1729">
                  <c:v>179.524079082032</c:v>
                </c:pt>
                <c:pt idx="1730">
                  <c:v>179.812911022791</c:v>
                </c:pt>
                <c:pt idx="1731">
                  <c:v>179.807710600386</c:v>
                </c:pt>
                <c:pt idx="1732">
                  <c:v>179.313931858091</c:v>
                </c:pt>
                <c:pt idx="1733">
                  <c:v>178.262922586646</c:v>
                </c:pt>
                <c:pt idx="1734">
                  <c:v>178.953695085487</c:v>
                </c:pt>
                <c:pt idx="1735">
                  <c:v>179.651784856766</c:v>
                </c:pt>
                <c:pt idx="1736">
                  <c:v>180.030750516982</c:v>
                </c:pt>
                <c:pt idx="1737">
                  <c:v>176.351102898637</c:v>
                </c:pt>
                <c:pt idx="1738">
                  <c:v>175.408062451643</c:v>
                </c:pt>
                <c:pt idx="1739">
                  <c:v>177.147302277521</c:v>
                </c:pt>
                <c:pt idx="1740">
                  <c:v>175.086188448872</c:v>
                </c:pt>
                <c:pt idx="1741">
                  <c:v>173.781161020085</c:v>
                </c:pt>
                <c:pt idx="1742">
                  <c:v>172.680328360185</c:v>
                </c:pt>
                <c:pt idx="1743">
                  <c:v>173.679965122059</c:v>
                </c:pt>
                <c:pt idx="1744">
                  <c:v>175.439074068573</c:v>
                </c:pt>
                <c:pt idx="1745">
                  <c:v>178.025053834812</c:v>
                </c:pt>
                <c:pt idx="1746">
                  <c:v>173.808216414669</c:v>
                </c:pt>
                <c:pt idx="1747">
                  <c:v>174.274545965787</c:v>
                </c:pt>
                <c:pt idx="1748">
                  <c:v>172.606907687755</c:v>
                </c:pt>
                <c:pt idx="1749">
                  <c:v>174.956604445994</c:v>
                </c:pt>
                <c:pt idx="1750">
                  <c:v>171.919993104711</c:v>
                </c:pt>
                <c:pt idx="1751">
                  <c:v>170.77722502515</c:v>
                </c:pt>
                <c:pt idx="1752">
                  <c:v>170.255018654173</c:v>
                </c:pt>
                <c:pt idx="1753">
                  <c:v>170.514072109759</c:v>
                </c:pt>
                <c:pt idx="1754">
                  <c:v>169.300162749901</c:v>
                </c:pt>
                <c:pt idx="1755">
                  <c:v>172.449274982725</c:v>
                </c:pt>
                <c:pt idx="1756">
                  <c:v>172.463241641134</c:v>
                </c:pt>
                <c:pt idx="1757">
                  <c:v>172.630226185352</c:v>
                </c:pt>
                <c:pt idx="1758">
                  <c:v>173.625243789942</c:v>
                </c:pt>
                <c:pt idx="1759">
                  <c:v>173.625243789942</c:v>
                </c:pt>
                <c:pt idx="1760">
                  <c:v>172.315749743675</c:v>
                </c:pt>
                <c:pt idx="1761">
                  <c:v>172.869311734366</c:v>
                </c:pt>
                <c:pt idx="1762">
                  <c:v>173.145982756954</c:v>
                </c:pt>
                <c:pt idx="1763">
                  <c:v>172.435731750624</c:v>
                </c:pt>
                <c:pt idx="1764">
                  <c:v>172.771597514468</c:v>
                </c:pt>
                <c:pt idx="1765">
                  <c:v>173.456440439062</c:v>
                </c:pt>
                <c:pt idx="1766">
                  <c:v>174.138956851882</c:v>
                </c:pt>
                <c:pt idx="1767">
                  <c:v>174.752916384607</c:v>
                </c:pt>
                <c:pt idx="1768">
                  <c:v>172.284281902506</c:v>
                </c:pt>
                <c:pt idx="1769">
                  <c:v>169.424307221377</c:v>
                </c:pt>
                <c:pt idx="1770">
                  <c:v>168.862890707465</c:v>
                </c:pt>
                <c:pt idx="1771">
                  <c:v>168.339004208085</c:v>
                </c:pt>
                <c:pt idx="1772">
                  <c:v>169.342925205633</c:v>
                </c:pt>
                <c:pt idx="1773">
                  <c:v>168.505712274016</c:v>
                </c:pt>
                <c:pt idx="1774">
                  <c:v>169.434336097038</c:v>
                </c:pt>
                <c:pt idx="1775">
                  <c:v>169.793131600675</c:v>
                </c:pt>
                <c:pt idx="1776">
                  <c:v>169.157988394317</c:v>
                </c:pt>
                <c:pt idx="1777">
                  <c:v>171.570183068173</c:v>
                </c:pt>
                <c:pt idx="1778">
                  <c:v>165.282758987941</c:v>
                </c:pt>
                <c:pt idx="1779">
                  <c:v>162.691996161729</c:v>
                </c:pt>
                <c:pt idx="1780">
                  <c:v>165.268331947679</c:v>
                </c:pt>
                <c:pt idx="1781">
                  <c:v>169.094585821889</c:v>
                </c:pt>
                <c:pt idx="1782">
                  <c:v>172.094879615929</c:v>
                </c:pt>
                <c:pt idx="1783">
                  <c:v>172.399394811639</c:v>
                </c:pt>
                <c:pt idx="1784">
                  <c:v>172.399394811639</c:v>
                </c:pt>
                <c:pt idx="1785">
                  <c:v>171.471704392923</c:v>
                </c:pt>
                <c:pt idx="1786">
                  <c:v>172.716209218999</c:v>
                </c:pt>
                <c:pt idx="1787">
                  <c:v>172.862092757058</c:v>
                </c:pt>
                <c:pt idx="1788">
                  <c:v>177.036452053247</c:v>
                </c:pt>
                <c:pt idx="1789">
                  <c:v>176.996968457451</c:v>
                </c:pt>
                <c:pt idx="1790">
                  <c:v>178.569408205655</c:v>
                </c:pt>
                <c:pt idx="1791">
                  <c:v>178.492110773188</c:v>
                </c:pt>
                <c:pt idx="1792">
                  <c:v>179.987326486109</c:v>
                </c:pt>
                <c:pt idx="1793">
                  <c:v>179.615667022613</c:v>
                </c:pt>
                <c:pt idx="1794">
                  <c:v>180.03874761333</c:v>
                </c:pt>
                <c:pt idx="1795">
                  <c:v>180.382694090887</c:v>
                </c:pt>
                <c:pt idx="1796">
                  <c:v>182.569693769333</c:v>
                </c:pt>
                <c:pt idx="1797">
                  <c:v>179.547089451173</c:v>
                </c:pt>
                <c:pt idx="1798">
                  <c:v>181.428469222772</c:v>
                </c:pt>
                <c:pt idx="1799">
                  <c:v>180.20761380924</c:v>
                </c:pt>
                <c:pt idx="1800">
                  <c:v>181.30308826828</c:v>
                </c:pt>
                <c:pt idx="1801">
                  <c:v>180.21515886378</c:v>
                </c:pt>
                <c:pt idx="1802">
                  <c:v>180.703240706537</c:v>
                </c:pt>
                <c:pt idx="1803">
                  <c:v>180.863729663496</c:v>
                </c:pt>
                <c:pt idx="1804">
                  <c:v>181.349376535582</c:v>
                </c:pt>
                <c:pt idx="1805">
                  <c:v>178.808223665552</c:v>
                </c:pt>
                <c:pt idx="1806">
                  <c:v>179.031113871482</c:v>
                </c:pt>
                <c:pt idx="1807">
                  <c:v>178.216487229229</c:v>
                </c:pt>
                <c:pt idx="1808">
                  <c:v>180.29095769752</c:v>
                </c:pt>
                <c:pt idx="1809">
                  <c:v>179.230721499073</c:v>
                </c:pt>
                <c:pt idx="1810">
                  <c:v>179.368848225852</c:v>
                </c:pt>
                <c:pt idx="1811">
                  <c:v>179.600707604063</c:v>
                </c:pt>
                <c:pt idx="1812">
                  <c:v>180.824064818054</c:v>
                </c:pt>
                <c:pt idx="1813">
                  <c:v>180.565787829396</c:v>
                </c:pt>
                <c:pt idx="1814">
                  <c:v>181.312032395491</c:v>
                </c:pt>
                <c:pt idx="1815">
                  <c:v>180.153633553849</c:v>
                </c:pt>
                <c:pt idx="1816">
                  <c:v>181.086542435894</c:v>
                </c:pt>
                <c:pt idx="1817">
                  <c:v>180.967754459873</c:v>
                </c:pt>
                <c:pt idx="1818">
                  <c:v>182.246621243974</c:v>
                </c:pt>
                <c:pt idx="1819">
                  <c:v>183.241757289064</c:v>
                </c:pt>
                <c:pt idx="1820">
                  <c:v>183.338701404657</c:v>
                </c:pt>
                <c:pt idx="1821">
                  <c:v>182.167269922402</c:v>
                </c:pt>
                <c:pt idx="1822">
                  <c:v>182.015242327595</c:v>
                </c:pt>
                <c:pt idx="1823">
                  <c:v>181.359094675735</c:v>
                </c:pt>
                <c:pt idx="1824">
                  <c:v>182.534700577882</c:v>
                </c:pt>
                <c:pt idx="1825">
                  <c:v>181.416688459845</c:v>
                </c:pt>
                <c:pt idx="1826">
                  <c:v>180.868970344854</c:v>
                </c:pt>
                <c:pt idx="1827">
                  <c:v>181.213704991085</c:v>
                </c:pt>
                <c:pt idx="1828">
                  <c:v>182.931298228044</c:v>
                </c:pt>
                <c:pt idx="1829">
                  <c:v>182.931298228044</c:v>
                </c:pt>
                <c:pt idx="1830">
                  <c:v>182.329124664169</c:v>
                </c:pt>
                <c:pt idx="1831">
                  <c:v>181.730402847087</c:v>
                </c:pt>
                <c:pt idx="1832">
                  <c:v>178.899378258156</c:v>
                </c:pt>
                <c:pt idx="1833">
                  <c:v>172.076002933847</c:v>
                </c:pt>
                <c:pt idx="1834">
                  <c:v>175.136373825334</c:v>
                </c:pt>
                <c:pt idx="1835">
                  <c:v>172.153229527852</c:v>
                </c:pt>
                <c:pt idx="1836">
                  <c:v>171.427674262683</c:v>
                </c:pt>
                <c:pt idx="1837">
                  <c:v>173.686806779996</c:v>
                </c:pt>
                <c:pt idx="1838">
                  <c:v>172.559887010785</c:v>
                </c:pt>
                <c:pt idx="1839">
                  <c:v>172.699747015593</c:v>
                </c:pt>
                <c:pt idx="1840">
                  <c:v>173.508943888573</c:v>
                </c:pt>
                <c:pt idx="1841">
                  <c:v>175.525964116502</c:v>
                </c:pt>
                <c:pt idx="1842">
                  <c:v>177.741812968127</c:v>
                </c:pt>
                <c:pt idx="1843">
                  <c:v>176.591237551986</c:v>
                </c:pt>
                <c:pt idx="1844">
                  <c:v>174.525012953871</c:v>
                </c:pt>
                <c:pt idx="1845">
                  <c:v>176.348090231342</c:v>
                </c:pt>
                <c:pt idx="1846">
                  <c:v>176.78907121395</c:v>
                </c:pt>
                <c:pt idx="1847">
                  <c:v>173.840937282073</c:v>
                </c:pt>
                <c:pt idx="1848">
                  <c:v>176.047130044993</c:v>
                </c:pt>
                <c:pt idx="1849">
                  <c:v>175.622988589759</c:v>
                </c:pt>
                <c:pt idx="1850">
                  <c:v>173.979966353985</c:v>
                </c:pt>
                <c:pt idx="1851">
                  <c:v>174.330581162238</c:v>
                </c:pt>
                <c:pt idx="1852">
                  <c:v>175.760772490681</c:v>
                </c:pt>
                <c:pt idx="1853">
                  <c:v>173.361825215649</c:v>
                </c:pt>
                <c:pt idx="1854">
                  <c:v>174.707029957453</c:v>
                </c:pt>
                <c:pt idx="1855">
                  <c:v>172.20132345425</c:v>
                </c:pt>
                <c:pt idx="1856">
                  <c:v>173.156021309562</c:v>
                </c:pt>
                <c:pt idx="1857">
                  <c:v>172.581707881129</c:v>
                </c:pt>
                <c:pt idx="1858">
                  <c:v>172.688008396322</c:v>
                </c:pt>
                <c:pt idx="1859">
                  <c:v>171.388656307897</c:v>
                </c:pt>
                <c:pt idx="1860">
                  <c:v>172.859228352526</c:v>
                </c:pt>
                <c:pt idx="1861">
                  <c:v>173.943752806414</c:v>
                </c:pt>
                <c:pt idx="1862">
                  <c:v>174.596464885546</c:v>
                </c:pt>
                <c:pt idx="1863">
                  <c:v>174.249239598812</c:v>
                </c:pt>
                <c:pt idx="1864">
                  <c:v>175.293421936637</c:v>
                </c:pt>
                <c:pt idx="1865">
                  <c:v>172.109997025492</c:v>
                </c:pt>
                <c:pt idx="1866">
                  <c:v>170.48637371643</c:v>
                </c:pt>
                <c:pt idx="1867">
                  <c:v>170.39196745318</c:v>
                </c:pt>
                <c:pt idx="1868">
                  <c:v>169.18180312763</c:v>
                </c:pt>
                <c:pt idx="1869">
                  <c:v>169.988015387251</c:v>
                </c:pt>
                <c:pt idx="1870">
                  <c:v>168.019287737282</c:v>
                </c:pt>
                <c:pt idx="1871">
                  <c:v>167.878466410403</c:v>
                </c:pt>
                <c:pt idx="1872">
                  <c:v>166.134348559017</c:v>
                </c:pt>
                <c:pt idx="1873">
                  <c:v>166.186415802939</c:v>
                </c:pt>
                <c:pt idx="1874">
                  <c:v>171.86317349814</c:v>
                </c:pt>
                <c:pt idx="1875">
                  <c:v>171.326151085537</c:v>
                </c:pt>
                <c:pt idx="1876">
                  <c:v>174.166519031638</c:v>
                </c:pt>
                <c:pt idx="1877">
                  <c:v>175.949724786643</c:v>
                </c:pt>
                <c:pt idx="1878">
                  <c:v>176.638754353787</c:v>
                </c:pt>
                <c:pt idx="1879">
                  <c:v>177.610666104681</c:v>
                </c:pt>
                <c:pt idx="1880">
                  <c:v>178.225779433602</c:v>
                </c:pt>
                <c:pt idx="1881">
                  <c:v>178.61643762504</c:v>
                </c:pt>
                <c:pt idx="1882">
                  <c:v>179.281550391681</c:v>
                </c:pt>
                <c:pt idx="1883">
                  <c:v>178.989079097291</c:v>
                </c:pt>
                <c:pt idx="1884">
                  <c:v>178.322703253663</c:v>
                </c:pt>
                <c:pt idx="1885">
                  <c:v>179.530535073929</c:v>
                </c:pt>
                <c:pt idx="1886">
                  <c:v>179.966397447548</c:v>
                </c:pt>
                <c:pt idx="1887">
                  <c:v>179.966397447548</c:v>
                </c:pt>
                <c:pt idx="1888">
                  <c:v>181.011473959444</c:v>
                </c:pt>
                <c:pt idx="1889">
                  <c:v>179.385805290051</c:v>
                </c:pt>
                <c:pt idx="1890">
                  <c:v>180.275351930335</c:v>
                </c:pt>
                <c:pt idx="1891">
                  <c:v>178.526927107326</c:v>
                </c:pt>
                <c:pt idx="1892">
                  <c:v>178.249808091106</c:v>
                </c:pt>
                <c:pt idx="1893">
                  <c:v>178.773863787359</c:v>
                </c:pt>
                <c:pt idx="1894">
                  <c:v>179.605039990149</c:v>
                </c:pt>
                <c:pt idx="1895">
                  <c:v>180.193880227272</c:v>
                </c:pt>
                <c:pt idx="1896">
                  <c:v>184.417044450115</c:v>
                </c:pt>
                <c:pt idx="1897">
                  <c:v>184.880812085109</c:v>
                </c:pt>
                <c:pt idx="1898">
                  <c:v>186.554118218243</c:v>
                </c:pt>
                <c:pt idx="1899">
                  <c:v>185.385337481204</c:v>
                </c:pt>
                <c:pt idx="1900">
                  <c:v>187.352015452029</c:v>
                </c:pt>
                <c:pt idx="1901">
                  <c:v>186.032706559768</c:v>
                </c:pt>
                <c:pt idx="1902">
                  <c:v>187.858599039534</c:v>
                </c:pt>
                <c:pt idx="1903">
                  <c:v>187.452627990408</c:v>
                </c:pt>
                <c:pt idx="1904">
                  <c:v>187.418047429142</c:v>
                </c:pt>
                <c:pt idx="1905">
                  <c:v>188.186319561274</c:v>
                </c:pt>
                <c:pt idx="1906">
                  <c:v>187.518643211394</c:v>
                </c:pt>
                <c:pt idx="1907">
                  <c:v>187.000861612999</c:v>
                </c:pt>
                <c:pt idx="1908">
                  <c:v>187.403747159896</c:v>
                </c:pt>
                <c:pt idx="1909">
                  <c:v>187.403747159896</c:v>
                </c:pt>
                <c:pt idx="1910">
                  <c:v>187.745072287496</c:v>
                </c:pt>
                <c:pt idx="1911">
                  <c:v>185.105432594656</c:v>
                </c:pt>
                <c:pt idx="1912">
                  <c:v>185.249105423205</c:v>
                </c:pt>
                <c:pt idx="1913">
                  <c:v>183.598553987244</c:v>
                </c:pt>
                <c:pt idx="1914">
                  <c:v>183.598553987244</c:v>
                </c:pt>
                <c:pt idx="1915">
                  <c:v>185.631286117187</c:v>
                </c:pt>
                <c:pt idx="1916">
                  <c:v>187.901484761334</c:v>
                </c:pt>
                <c:pt idx="1917">
                  <c:v>187.319373588074</c:v>
                </c:pt>
                <c:pt idx="1918">
                  <c:v>188.685330899961</c:v>
                </c:pt>
                <c:pt idx="1919">
                  <c:v>188.246242676913</c:v>
                </c:pt>
                <c:pt idx="1920">
                  <c:v>189.057033283634</c:v>
                </c:pt>
                <c:pt idx="1921">
                  <c:v>190.765335506269</c:v>
                </c:pt>
                <c:pt idx="1922">
                  <c:v>189.927540085032</c:v>
                </c:pt>
                <c:pt idx="1923">
                  <c:v>190.603282434784</c:v>
                </c:pt>
                <c:pt idx="1924">
                  <c:v>190.603282434784</c:v>
                </c:pt>
                <c:pt idx="1925">
                  <c:v>190.053492548945</c:v>
                </c:pt>
                <c:pt idx="1926">
                  <c:v>190.701603754509</c:v>
                </c:pt>
                <c:pt idx="1927">
                  <c:v>189.067911132527</c:v>
                </c:pt>
                <c:pt idx="1928">
                  <c:v>189.635749541475</c:v>
                </c:pt>
                <c:pt idx="1929">
                  <c:v>188.615995423322</c:v>
                </c:pt>
                <c:pt idx="1930">
                  <c:v>191.192836132857</c:v>
                </c:pt>
                <c:pt idx="1931">
                  <c:v>192.645239699248</c:v>
                </c:pt>
                <c:pt idx="1932">
                  <c:v>194.116069747515</c:v>
                </c:pt>
                <c:pt idx="1933">
                  <c:v>194.332780638485</c:v>
                </c:pt>
                <c:pt idx="1934">
                  <c:v>193.493777382061</c:v>
                </c:pt>
                <c:pt idx="1935">
                  <c:v>194.358456324937</c:v>
                </c:pt>
                <c:pt idx="1936">
                  <c:v>193.515185725795</c:v>
                </c:pt>
                <c:pt idx="1937">
                  <c:v>193.058389225638</c:v>
                </c:pt>
                <c:pt idx="1938">
                  <c:v>195.349596803604</c:v>
                </c:pt>
                <c:pt idx="1939">
                  <c:v>193.926718456722</c:v>
                </c:pt>
                <c:pt idx="1940">
                  <c:v>193.897091007278</c:v>
                </c:pt>
                <c:pt idx="1941">
                  <c:v>194.070647300717</c:v>
                </c:pt>
                <c:pt idx="1942">
                  <c:v>197.247222791019</c:v>
                </c:pt>
                <c:pt idx="1943">
                  <c:v>198.445746115205</c:v>
                </c:pt>
                <c:pt idx="1944">
                  <c:v>199.850735353989</c:v>
                </c:pt>
                <c:pt idx="1945">
                  <c:v>200.851818179574</c:v>
                </c:pt>
                <c:pt idx="1946">
                  <c:v>203.431754217424</c:v>
                </c:pt>
                <c:pt idx="1947">
                  <c:v>202.786675935365</c:v>
                </c:pt>
                <c:pt idx="1948">
                  <c:v>203.071963982191</c:v>
                </c:pt>
                <c:pt idx="1949">
                  <c:v>203.071963982191</c:v>
                </c:pt>
                <c:pt idx="1950">
                  <c:v>203.834553152874</c:v>
                </c:pt>
                <c:pt idx="1951">
                  <c:v>204.06075187256</c:v>
                </c:pt>
                <c:pt idx="1952">
                  <c:v>202.994326581805</c:v>
                </c:pt>
                <c:pt idx="1953">
                  <c:v>204.456811695771</c:v>
                </c:pt>
                <c:pt idx="1954">
                  <c:v>203.476228004148</c:v>
                </c:pt>
                <c:pt idx="1955">
                  <c:v>201.981882318611</c:v>
                </c:pt>
                <c:pt idx="1956">
                  <c:v>205.972259708295</c:v>
                </c:pt>
                <c:pt idx="1957">
                  <c:v>203.84482695052</c:v>
                </c:pt>
                <c:pt idx="1958">
                  <c:v>204.104559103535</c:v>
                </c:pt>
                <c:pt idx="1959">
                  <c:v>202.449848625242</c:v>
                </c:pt>
                <c:pt idx="1960">
                  <c:v>201.470412483768</c:v>
                </c:pt>
                <c:pt idx="1961">
                  <c:v>201.465147505005</c:v>
                </c:pt>
                <c:pt idx="1962">
                  <c:v>201.486870316699</c:v>
                </c:pt>
                <c:pt idx="1963">
                  <c:v>203.107013876135</c:v>
                </c:pt>
                <c:pt idx="1964">
                  <c:v>203.332300536562</c:v>
                </c:pt>
                <c:pt idx="1965">
                  <c:v>201.771656419221</c:v>
                </c:pt>
                <c:pt idx="1966">
                  <c:v>205.128131599751</c:v>
                </c:pt>
                <c:pt idx="1967">
                  <c:v>203.988190030419</c:v>
                </c:pt>
                <c:pt idx="1968">
                  <c:v>205.172625541422</c:v>
                </c:pt>
                <c:pt idx="1969">
                  <c:v>204.243515798662</c:v>
                </c:pt>
                <c:pt idx="1970">
                  <c:v>201.339162666181</c:v>
                </c:pt>
                <c:pt idx="1971">
                  <c:v>202.322971713116</c:v>
                </c:pt>
                <c:pt idx="1972">
                  <c:v>202.523753112602</c:v>
                </c:pt>
                <c:pt idx="1973">
                  <c:v>202.361890995701</c:v>
                </c:pt>
                <c:pt idx="1974">
                  <c:v>202.039733815616</c:v>
                </c:pt>
                <c:pt idx="1975">
                  <c:v>204.187452363573</c:v>
                </c:pt>
                <c:pt idx="1976">
                  <c:v>203.604367044321</c:v>
                </c:pt>
                <c:pt idx="1977">
                  <c:v>204.518479585997</c:v>
                </c:pt>
                <c:pt idx="1978">
                  <c:v>204.246916717344</c:v>
                </c:pt>
                <c:pt idx="1979">
                  <c:v>203.64568074035</c:v>
                </c:pt>
                <c:pt idx="1980">
                  <c:v>202.614967899532</c:v>
                </c:pt>
                <c:pt idx="1981">
                  <c:v>201.985771982446</c:v>
                </c:pt>
                <c:pt idx="1982">
                  <c:v>202.75431875186</c:v>
                </c:pt>
                <c:pt idx="1983">
                  <c:v>202.674577749682</c:v>
                </c:pt>
                <c:pt idx="1984">
                  <c:v>203.320759241888</c:v>
                </c:pt>
                <c:pt idx="1985">
                  <c:v>203.242421801825</c:v>
                </c:pt>
                <c:pt idx="1986">
                  <c:v>201.940774590345</c:v>
                </c:pt>
                <c:pt idx="1987">
                  <c:v>200.431341738937</c:v>
                </c:pt>
                <c:pt idx="1988">
                  <c:v>200.431341738937</c:v>
                </c:pt>
                <c:pt idx="1989">
                  <c:v>203.295136163891</c:v>
                </c:pt>
                <c:pt idx="1990">
                  <c:v>203.283486151868</c:v>
                </c:pt>
                <c:pt idx="1991">
                  <c:v>203.360300781818</c:v>
                </c:pt>
                <c:pt idx="1992">
                  <c:v>206.178284779047</c:v>
                </c:pt>
                <c:pt idx="1993">
                  <c:v>206.658165098691</c:v>
                </c:pt>
                <c:pt idx="1994">
                  <c:v>209.422236607701</c:v>
                </c:pt>
                <c:pt idx="1995">
                  <c:v>211.316568865354</c:v>
                </c:pt>
                <c:pt idx="1996">
                  <c:v>211.34557213643</c:v>
                </c:pt>
                <c:pt idx="1997">
                  <c:v>211.586485363275</c:v>
                </c:pt>
                <c:pt idx="1998">
                  <c:v>210.728067895035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63746944"/>
        <c:axId val="163748480"/>
      </c:lineChart>
      <c:dateAx>
        <c:axId val="163746944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3748480"/>
        <c:crosses val="autoZero"/>
        <c:auto val="1"/>
        <c:lblOffset val="100"/>
        <c:baseTimeUnit val="days"/>
      </c:dateAx>
      <c:valAx>
        <c:axId val="1637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3746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sp</a:t>
            </a:r>
            <a:endParaRPr lang="en-CA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Sheet1!$B$4:$B$1931</c:f>
              <c:numCache>
                <c:formatCode>m/d/yyyy</c:formatCode>
                <c:ptCount val="1928"/>
                <c:pt idx="0" c:formatCode="m/d/yyyy">
                  <c:v>40057</c:v>
                </c:pt>
                <c:pt idx="1" c:formatCode="m/d/yyyy">
                  <c:v>40058</c:v>
                </c:pt>
                <c:pt idx="2" c:formatCode="m/d/yyyy">
                  <c:v>40059</c:v>
                </c:pt>
                <c:pt idx="3" c:formatCode="m/d/yyyy">
                  <c:v>40060</c:v>
                </c:pt>
                <c:pt idx="4" c:formatCode="m/d/yyyy">
                  <c:v>40064</c:v>
                </c:pt>
                <c:pt idx="5" c:formatCode="m/d/yyyy">
                  <c:v>40065</c:v>
                </c:pt>
                <c:pt idx="6" c:formatCode="m/d/yyyy">
                  <c:v>40066</c:v>
                </c:pt>
                <c:pt idx="7" c:formatCode="m/d/yyyy">
                  <c:v>40067</c:v>
                </c:pt>
                <c:pt idx="8" c:formatCode="m/d/yyyy">
                  <c:v>40070</c:v>
                </c:pt>
                <c:pt idx="9" c:formatCode="m/d/yyyy">
                  <c:v>40071</c:v>
                </c:pt>
                <c:pt idx="10" c:formatCode="m/d/yyyy">
                  <c:v>40072</c:v>
                </c:pt>
                <c:pt idx="11" c:formatCode="m/d/yyyy">
                  <c:v>40073</c:v>
                </c:pt>
                <c:pt idx="12" c:formatCode="m/d/yyyy">
                  <c:v>40074</c:v>
                </c:pt>
                <c:pt idx="13" c:formatCode="m/d/yyyy">
                  <c:v>40077</c:v>
                </c:pt>
                <c:pt idx="14" c:formatCode="m/d/yyyy">
                  <c:v>40078</c:v>
                </c:pt>
                <c:pt idx="15" c:formatCode="m/d/yyyy">
                  <c:v>40079</c:v>
                </c:pt>
                <c:pt idx="16" c:formatCode="m/d/yyyy">
                  <c:v>40080</c:v>
                </c:pt>
                <c:pt idx="17" c:formatCode="m/d/yyyy">
                  <c:v>40081</c:v>
                </c:pt>
                <c:pt idx="18" c:formatCode="m/d/yyyy">
                  <c:v>40084</c:v>
                </c:pt>
                <c:pt idx="19" c:formatCode="m/d/yyyy">
                  <c:v>40085</c:v>
                </c:pt>
                <c:pt idx="20" c:formatCode="m/d/yyyy">
                  <c:v>40086</c:v>
                </c:pt>
                <c:pt idx="21" c:formatCode="m/d/yyyy">
                  <c:v>40087</c:v>
                </c:pt>
                <c:pt idx="22" c:formatCode="m/d/yyyy">
                  <c:v>40088</c:v>
                </c:pt>
                <c:pt idx="23" c:formatCode="m/d/yyyy">
                  <c:v>40091</c:v>
                </c:pt>
                <c:pt idx="24" c:formatCode="m/d/yyyy">
                  <c:v>40092</c:v>
                </c:pt>
                <c:pt idx="25" c:formatCode="m/d/yyyy">
                  <c:v>40093</c:v>
                </c:pt>
                <c:pt idx="26" c:formatCode="m/d/yyyy">
                  <c:v>40094</c:v>
                </c:pt>
                <c:pt idx="27" c:formatCode="m/d/yyyy">
                  <c:v>40095</c:v>
                </c:pt>
                <c:pt idx="28" c:formatCode="m/d/yyyy">
                  <c:v>40098</c:v>
                </c:pt>
                <c:pt idx="29" c:formatCode="m/d/yyyy">
                  <c:v>40099</c:v>
                </c:pt>
                <c:pt idx="30" c:formatCode="m/d/yyyy">
                  <c:v>40100</c:v>
                </c:pt>
                <c:pt idx="31" c:formatCode="m/d/yyyy">
                  <c:v>40101</c:v>
                </c:pt>
                <c:pt idx="32" c:formatCode="m/d/yyyy">
                  <c:v>40102</c:v>
                </c:pt>
                <c:pt idx="33" c:formatCode="m/d/yyyy">
                  <c:v>40105</c:v>
                </c:pt>
                <c:pt idx="34" c:formatCode="m/d/yyyy">
                  <c:v>40106</c:v>
                </c:pt>
                <c:pt idx="35" c:formatCode="m/d/yyyy">
                  <c:v>40107</c:v>
                </c:pt>
                <c:pt idx="36" c:formatCode="m/d/yyyy">
                  <c:v>40108</c:v>
                </c:pt>
                <c:pt idx="37" c:formatCode="m/d/yyyy">
                  <c:v>40109</c:v>
                </c:pt>
                <c:pt idx="38" c:formatCode="m/d/yyyy">
                  <c:v>40112</c:v>
                </c:pt>
                <c:pt idx="39" c:formatCode="m/d/yyyy">
                  <c:v>40113</c:v>
                </c:pt>
                <c:pt idx="40" c:formatCode="m/d/yyyy">
                  <c:v>40114</c:v>
                </c:pt>
                <c:pt idx="41" c:formatCode="m/d/yyyy">
                  <c:v>40115</c:v>
                </c:pt>
                <c:pt idx="42" c:formatCode="m/d/yyyy">
                  <c:v>40116</c:v>
                </c:pt>
                <c:pt idx="43" c:formatCode="m/d/yyyy">
                  <c:v>40119</c:v>
                </c:pt>
                <c:pt idx="44" c:formatCode="m/d/yyyy">
                  <c:v>40120</c:v>
                </c:pt>
                <c:pt idx="45" c:formatCode="m/d/yyyy">
                  <c:v>40121</c:v>
                </c:pt>
                <c:pt idx="46" c:formatCode="m/d/yyyy">
                  <c:v>40122</c:v>
                </c:pt>
                <c:pt idx="47" c:formatCode="m/d/yyyy">
                  <c:v>40123</c:v>
                </c:pt>
                <c:pt idx="48" c:formatCode="m/d/yyyy">
                  <c:v>40126</c:v>
                </c:pt>
                <c:pt idx="49" c:formatCode="m/d/yyyy">
                  <c:v>40127</c:v>
                </c:pt>
                <c:pt idx="50" c:formatCode="m/d/yyyy">
                  <c:v>40128</c:v>
                </c:pt>
                <c:pt idx="51" c:formatCode="m/d/yyyy">
                  <c:v>40129</c:v>
                </c:pt>
                <c:pt idx="52" c:formatCode="m/d/yyyy">
                  <c:v>40130</c:v>
                </c:pt>
                <c:pt idx="53" c:formatCode="m/d/yyyy">
                  <c:v>40133</c:v>
                </c:pt>
                <c:pt idx="54" c:formatCode="m/d/yyyy">
                  <c:v>40134</c:v>
                </c:pt>
                <c:pt idx="55" c:formatCode="m/d/yyyy">
                  <c:v>40135</c:v>
                </c:pt>
                <c:pt idx="56" c:formatCode="m/d/yyyy">
                  <c:v>40136</c:v>
                </c:pt>
                <c:pt idx="57" c:formatCode="m/d/yyyy">
                  <c:v>40137</c:v>
                </c:pt>
                <c:pt idx="58" c:formatCode="m/d/yyyy">
                  <c:v>40140</c:v>
                </c:pt>
                <c:pt idx="59" c:formatCode="m/d/yyyy">
                  <c:v>40141</c:v>
                </c:pt>
                <c:pt idx="60" c:formatCode="m/d/yyyy">
                  <c:v>40142</c:v>
                </c:pt>
                <c:pt idx="61" c:formatCode="m/d/yyyy">
                  <c:v>40144</c:v>
                </c:pt>
                <c:pt idx="62" c:formatCode="m/d/yyyy">
                  <c:v>40147</c:v>
                </c:pt>
                <c:pt idx="63" c:formatCode="m/d/yyyy">
                  <c:v>40148</c:v>
                </c:pt>
                <c:pt idx="64" c:formatCode="m/d/yyyy">
                  <c:v>40149</c:v>
                </c:pt>
                <c:pt idx="65" c:formatCode="m/d/yyyy">
                  <c:v>40150</c:v>
                </c:pt>
                <c:pt idx="66" c:formatCode="m/d/yyyy">
                  <c:v>40151</c:v>
                </c:pt>
                <c:pt idx="67" c:formatCode="m/d/yyyy">
                  <c:v>40154</c:v>
                </c:pt>
                <c:pt idx="68" c:formatCode="m/d/yyyy">
                  <c:v>40155</c:v>
                </c:pt>
                <c:pt idx="69" c:formatCode="m/d/yyyy">
                  <c:v>40156</c:v>
                </c:pt>
                <c:pt idx="70" c:formatCode="m/d/yyyy">
                  <c:v>40157</c:v>
                </c:pt>
                <c:pt idx="71" c:formatCode="m/d/yyyy">
                  <c:v>40158</c:v>
                </c:pt>
                <c:pt idx="72" c:formatCode="m/d/yyyy">
                  <c:v>40161</c:v>
                </c:pt>
                <c:pt idx="73" c:formatCode="m/d/yyyy">
                  <c:v>40162</c:v>
                </c:pt>
                <c:pt idx="74" c:formatCode="m/d/yyyy">
                  <c:v>40163</c:v>
                </c:pt>
                <c:pt idx="75" c:formatCode="m/d/yyyy">
                  <c:v>40164</c:v>
                </c:pt>
                <c:pt idx="76" c:formatCode="m/d/yyyy">
                  <c:v>40165</c:v>
                </c:pt>
                <c:pt idx="77" c:formatCode="m/d/yyyy">
                  <c:v>40168</c:v>
                </c:pt>
                <c:pt idx="78" c:formatCode="m/d/yyyy">
                  <c:v>40169</c:v>
                </c:pt>
                <c:pt idx="79" c:formatCode="m/d/yyyy">
                  <c:v>40170</c:v>
                </c:pt>
                <c:pt idx="80" c:formatCode="m/d/yyyy">
                  <c:v>40171</c:v>
                </c:pt>
                <c:pt idx="81" c:formatCode="m/d/yyyy">
                  <c:v>40175</c:v>
                </c:pt>
                <c:pt idx="82" c:formatCode="m/d/yyyy">
                  <c:v>40176</c:v>
                </c:pt>
                <c:pt idx="83" c:formatCode="m/d/yyyy">
                  <c:v>40177</c:v>
                </c:pt>
                <c:pt idx="84" c:formatCode="m/d/yyyy">
                  <c:v>40178</c:v>
                </c:pt>
                <c:pt idx="85" c:formatCode="m/d/yyyy">
                  <c:v>40182</c:v>
                </c:pt>
                <c:pt idx="86" c:formatCode="m/d/yyyy">
                  <c:v>40183</c:v>
                </c:pt>
                <c:pt idx="87" c:formatCode="m/d/yyyy">
                  <c:v>40184</c:v>
                </c:pt>
                <c:pt idx="88" c:formatCode="m/d/yyyy">
                  <c:v>40185</c:v>
                </c:pt>
                <c:pt idx="89" c:formatCode="m/d/yyyy">
                  <c:v>40186</c:v>
                </c:pt>
                <c:pt idx="90" c:formatCode="m/d/yyyy">
                  <c:v>40189</c:v>
                </c:pt>
                <c:pt idx="91" c:formatCode="m/d/yyyy">
                  <c:v>40190</c:v>
                </c:pt>
                <c:pt idx="92" c:formatCode="m/d/yyyy">
                  <c:v>40191</c:v>
                </c:pt>
                <c:pt idx="93" c:formatCode="m/d/yyyy">
                  <c:v>40192</c:v>
                </c:pt>
                <c:pt idx="94" c:formatCode="m/d/yyyy">
                  <c:v>40193</c:v>
                </c:pt>
                <c:pt idx="95" c:formatCode="m/d/yyyy">
                  <c:v>40197</c:v>
                </c:pt>
                <c:pt idx="96" c:formatCode="m/d/yyyy">
                  <c:v>40198</c:v>
                </c:pt>
                <c:pt idx="97" c:formatCode="m/d/yyyy">
                  <c:v>40199</c:v>
                </c:pt>
                <c:pt idx="98" c:formatCode="m/d/yyyy">
                  <c:v>40200</c:v>
                </c:pt>
                <c:pt idx="99" c:formatCode="m/d/yyyy">
                  <c:v>40203</c:v>
                </c:pt>
                <c:pt idx="100" c:formatCode="m/d/yyyy">
                  <c:v>40204</c:v>
                </c:pt>
                <c:pt idx="101" c:formatCode="m/d/yyyy">
                  <c:v>40205</c:v>
                </c:pt>
                <c:pt idx="102" c:formatCode="m/d/yyyy">
                  <c:v>40206</c:v>
                </c:pt>
                <c:pt idx="103" c:formatCode="m/d/yyyy">
                  <c:v>40207</c:v>
                </c:pt>
                <c:pt idx="104" c:formatCode="m/d/yyyy">
                  <c:v>40210</c:v>
                </c:pt>
                <c:pt idx="105" c:formatCode="m/d/yyyy">
                  <c:v>40211</c:v>
                </c:pt>
                <c:pt idx="106" c:formatCode="m/d/yyyy">
                  <c:v>40212</c:v>
                </c:pt>
                <c:pt idx="107" c:formatCode="m/d/yyyy">
                  <c:v>40213</c:v>
                </c:pt>
                <c:pt idx="108" c:formatCode="m/d/yyyy">
                  <c:v>40214</c:v>
                </c:pt>
                <c:pt idx="109" c:formatCode="m/d/yyyy">
                  <c:v>40217</c:v>
                </c:pt>
                <c:pt idx="110" c:formatCode="m/d/yyyy">
                  <c:v>40218</c:v>
                </c:pt>
                <c:pt idx="111" c:formatCode="m/d/yyyy">
                  <c:v>40219</c:v>
                </c:pt>
                <c:pt idx="112" c:formatCode="m/d/yyyy">
                  <c:v>40220</c:v>
                </c:pt>
                <c:pt idx="113" c:formatCode="m/d/yyyy">
                  <c:v>40221</c:v>
                </c:pt>
                <c:pt idx="114" c:formatCode="m/d/yyyy">
                  <c:v>40225</c:v>
                </c:pt>
                <c:pt idx="115" c:formatCode="m/d/yyyy">
                  <c:v>40226</c:v>
                </c:pt>
                <c:pt idx="116" c:formatCode="m/d/yyyy">
                  <c:v>40227</c:v>
                </c:pt>
                <c:pt idx="117" c:formatCode="m/d/yyyy">
                  <c:v>40228</c:v>
                </c:pt>
                <c:pt idx="118" c:formatCode="m/d/yyyy">
                  <c:v>40231</c:v>
                </c:pt>
                <c:pt idx="119" c:formatCode="m/d/yyyy">
                  <c:v>40232</c:v>
                </c:pt>
                <c:pt idx="120" c:formatCode="m/d/yyyy">
                  <c:v>40233</c:v>
                </c:pt>
                <c:pt idx="121" c:formatCode="m/d/yyyy">
                  <c:v>40234</c:v>
                </c:pt>
                <c:pt idx="122" c:formatCode="m/d/yyyy">
                  <c:v>40235</c:v>
                </c:pt>
                <c:pt idx="123" c:formatCode="m/d/yyyy">
                  <c:v>40238</c:v>
                </c:pt>
                <c:pt idx="124" c:formatCode="m/d/yyyy">
                  <c:v>40239</c:v>
                </c:pt>
                <c:pt idx="125" c:formatCode="m/d/yyyy">
                  <c:v>40240</c:v>
                </c:pt>
                <c:pt idx="126" c:formatCode="m/d/yyyy">
                  <c:v>40241</c:v>
                </c:pt>
                <c:pt idx="127" c:formatCode="m/d/yyyy">
                  <c:v>40242</c:v>
                </c:pt>
                <c:pt idx="128" c:formatCode="m/d/yyyy">
                  <c:v>40245</c:v>
                </c:pt>
                <c:pt idx="129" c:formatCode="m/d/yyyy">
                  <c:v>40246</c:v>
                </c:pt>
                <c:pt idx="130" c:formatCode="m/d/yyyy">
                  <c:v>40247</c:v>
                </c:pt>
                <c:pt idx="131" c:formatCode="m/d/yyyy">
                  <c:v>40248</c:v>
                </c:pt>
                <c:pt idx="132" c:formatCode="m/d/yyyy">
                  <c:v>40249</c:v>
                </c:pt>
                <c:pt idx="133" c:formatCode="m/d/yyyy">
                  <c:v>40252</c:v>
                </c:pt>
                <c:pt idx="134" c:formatCode="m/d/yyyy">
                  <c:v>40253</c:v>
                </c:pt>
                <c:pt idx="135" c:formatCode="m/d/yyyy">
                  <c:v>40254</c:v>
                </c:pt>
                <c:pt idx="136" c:formatCode="m/d/yyyy">
                  <c:v>40255</c:v>
                </c:pt>
                <c:pt idx="137" c:formatCode="m/d/yyyy">
                  <c:v>40256</c:v>
                </c:pt>
                <c:pt idx="138" c:formatCode="m/d/yyyy">
                  <c:v>40259</c:v>
                </c:pt>
                <c:pt idx="139" c:formatCode="m/d/yyyy">
                  <c:v>40260</c:v>
                </c:pt>
                <c:pt idx="140" c:formatCode="m/d/yyyy">
                  <c:v>40261</c:v>
                </c:pt>
                <c:pt idx="141" c:formatCode="m/d/yyyy">
                  <c:v>40262</c:v>
                </c:pt>
                <c:pt idx="142" c:formatCode="m/d/yyyy">
                  <c:v>40263</c:v>
                </c:pt>
                <c:pt idx="143" c:formatCode="m/d/yyyy">
                  <c:v>40266</c:v>
                </c:pt>
                <c:pt idx="144" c:formatCode="m/d/yyyy">
                  <c:v>40267</c:v>
                </c:pt>
                <c:pt idx="145" c:formatCode="m/d/yyyy">
                  <c:v>40268</c:v>
                </c:pt>
                <c:pt idx="146" c:formatCode="m/d/yyyy">
                  <c:v>40269</c:v>
                </c:pt>
                <c:pt idx="147" c:formatCode="m/d/yyyy">
                  <c:v>40273</c:v>
                </c:pt>
                <c:pt idx="148" c:formatCode="m/d/yyyy">
                  <c:v>40274</c:v>
                </c:pt>
                <c:pt idx="149" c:formatCode="m/d/yyyy">
                  <c:v>40275</c:v>
                </c:pt>
                <c:pt idx="150" c:formatCode="m/d/yyyy">
                  <c:v>40276</c:v>
                </c:pt>
                <c:pt idx="151" c:formatCode="m/d/yyyy">
                  <c:v>40277</c:v>
                </c:pt>
                <c:pt idx="152" c:formatCode="m/d/yyyy">
                  <c:v>40280</c:v>
                </c:pt>
                <c:pt idx="153" c:formatCode="m/d/yyyy">
                  <c:v>40281</c:v>
                </c:pt>
                <c:pt idx="154" c:formatCode="m/d/yyyy">
                  <c:v>40282</c:v>
                </c:pt>
                <c:pt idx="155" c:formatCode="m/d/yyyy">
                  <c:v>40283</c:v>
                </c:pt>
                <c:pt idx="156" c:formatCode="m/d/yyyy">
                  <c:v>40284</c:v>
                </c:pt>
                <c:pt idx="157" c:formatCode="m/d/yyyy">
                  <c:v>40287</c:v>
                </c:pt>
                <c:pt idx="158" c:formatCode="m/d/yyyy">
                  <c:v>40288</c:v>
                </c:pt>
                <c:pt idx="159" c:formatCode="m/d/yyyy">
                  <c:v>40289</c:v>
                </c:pt>
                <c:pt idx="160" c:formatCode="m/d/yyyy">
                  <c:v>40290</c:v>
                </c:pt>
                <c:pt idx="161" c:formatCode="m/d/yyyy">
                  <c:v>40291</c:v>
                </c:pt>
                <c:pt idx="162" c:formatCode="m/d/yyyy">
                  <c:v>40294</c:v>
                </c:pt>
                <c:pt idx="163" c:formatCode="m/d/yyyy">
                  <c:v>40295</c:v>
                </c:pt>
                <c:pt idx="164" c:formatCode="m/d/yyyy">
                  <c:v>40296</c:v>
                </c:pt>
                <c:pt idx="165" c:formatCode="m/d/yyyy">
                  <c:v>40297</c:v>
                </c:pt>
                <c:pt idx="166" c:formatCode="m/d/yyyy">
                  <c:v>40298</c:v>
                </c:pt>
                <c:pt idx="167" c:formatCode="m/d/yyyy">
                  <c:v>40301</c:v>
                </c:pt>
                <c:pt idx="168" c:formatCode="m/d/yyyy">
                  <c:v>40302</c:v>
                </c:pt>
                <c:pt idx="169" c:formatCode="m/d/yyyy">
                  <c:v>40303</c:v>
                </c:pt>
                <c:pt idx="170" c:formatCode="m/d/yyyy">
                  <c:v>40304</c:v>
                </c:pt>
                <c:pt idx="171" c:formatCode="m/d/yyyy">
                  <c:v>40305</c:v>
                </c:pt>
                <c:pt idx="172" c:formatCode="m/d/yyyy">
                  <c:v>40308</c:v>
                </c:pt>
                <c:pt idx="173" c:formatCode="m/d/yyyy">
                  <c:v>40309</c:v>
                </c:pt>
                <c:pt idx="174" c:formatCode="m/d/yyyy">
                  <c:v>40310</c:v>
                </c:pt>
                <c:pt idx="175" c:formatCode="m/d/yyyy">
                  <c:v>40311</c:v>
                </c:pt>
                <c:pt idx="176" c:formatCode="m/d/yyyy">
                  <c:v>40312</c:v>
                </c:pt>
                <c:pt idx="177" c:formatCode="m/d/yyyy">
                  <c:v>40315</c:v>
                </c:pt>
                <c:pt idx="178" c:formatCode="m/d/yyyy">
                  <c:v>40316</c:v>
                </c:pt>
                <c:pt idx="179" c:formatCode="m/d/yyyy">
                  <c:v>40317</c:v>
                </c:pt>
                <c:pt idx="180" c:formatCode="m/d/yyyy">
                  <c:v>40318</c:v>
                </c:pt>
                <c:pt idx="181" c:formatCode="m/d/yyyy">
                  <c:v>40319</c:v>
                </c:pt>
                <c:pt idx="182" c:formatCode="m/d/yyyy">
                  <c:v>40322</c:v>
                </c:pt>
                <c:pt idx="183" c:formatCode="m/d/yyyy">
                  <c:v>40323</c:v>
                </c:pt>
                <c:pt idx="184" c:formatCode="m/d/yyyy">
                  <c:v>40324</c:v>
                </c:pt>
                <c:pt idx="185" c:formatCode="m/d/yyyy">
                  <c:v>40325</c:v>
                </c:pt>
                <c:pt idx="186" c:formatCode="m/d/yyyy">
                  <c:v>40326</c:v>
                </c:pt>
                <c:pt idx="187" c:formatCode="m/d/yyyy">
                  <c:v>40330</c:v>
                </c:pt>
                <c:pt idx="188" c:formatCode="m/d/yyyy">
                  <c:v>40331</c:v>
                </c:pt>
                <c:pt idx="189" c:formatCode="m/d/yyyy">
                  <c:v>40332</c:v>
                </c:pt>
                <c:pt idx="190" c:formatCode="m/d/yyyy">
                  <c:v>40333</c:v>
                </c:pt>
                <c:pt idx="191" c:formatCode="m/d/yyyy">
                  <c:v>40336</c:v>
                </c:pt>
                <c:pt idx="192" c:formatCode="m/d/yyyy">
                  <c:v>40337</c:v>
                </c:pt>
                <c:pt idx="193" c:formatCode="m/d/yyyy">
                  <c:v>40338</c:v>
                </c:pt>
                <c:pt idx="194" c:formatCode="m/d/yyyy">
                  <c:v>40339</c:v>
                </c:pt>
                <c:pt idx="195" c:formatCode="m/d/yyyy">
                  <c:v>40340</c:v>
                </c:pt>
                <c:pt idx="196" c:formatCode="m/d/yyyy">
                  <c:v>40343</c:v>
                </c:pt>
                <c:pt idx="197" c:formatCode="m/d/yyyy">
                  <c:v>40344</c:v>
                </c:pt>
                <c:pt idx="198" c:formatCode="m/d/yyyy">
                  <c:v>40345</c:v>
                </c:pt>
                <c:pt idx="199" c:formatCode="m/d/yyyy">
                  <c:v>40346</c:v>
                </c:pt>
                <c:pt idx="200" c:formatCode="m/d/yyyy">
                  <c:v>40347</c:v>
                </c:pt>
                <c:pt idx="201" c:formatCode="m/d/yyyy">
                  <c:v>40350</c:v>
                </c:pt>
                <c:pt idx="202" c:formatCode="m/d/yyyy">
                  <c:v>40351</c:v>
                </c:pt>
                <c:pt idx="203" c:formatCode="m/d/yyyy">
                  <c:v>40352</c:v>
                </c:pt>
                <c:pt idx="204" c:formatCode="m/d/yyyy">
                  <c:v>40353</c:v>
                </c:pt>
                <c:pt idx="205" c:formatCode="m/d/yyyy">
                  <c:v>40354</c:v>
                </c:pt>
                <c:pt idx="206" c:formatCode="m/d/yyyy">
                  <c:v>40357</c:v>
                </c:pt>
                <c:pt idx="207" c:formatCode="m/d/yyyy">
                  <c:v>40358</c:v>
                </c:pt>
                <c:pt idx="208" c:formatCode="m/d/yyyy">
                  <c:v>40359</c:v>
                </c:pt>
                <c:pt idx="209" c:formatCode="m/d/yyyy">
                  <c:v>40360</c:v>
                </c:pt>
                <c:pt idx="210" c:formatCode="m/d/yyyy">
                  <c:v>40361</c:v>
                </c:pt>
                <c:pt idx="211" c:formatCode="m/d/yyyy">
                  <c:v>40365</c:v>
                </c:pt>
                <c:pt idx="212" c:formatCode="m/d/yyyy">
                  <c:v>40366</c:v>
                </c:pt>
                <c:pt idx="213" c:formatCode="m/d/yyyy">
                  <c:v>40367</c:v>
                </c:pt>
                <c:pt idx="214" c:formatCode="m/d/yyyy">
                  <c:v>40368</c:v>
                </c:pt>
                <c:pt idx="215" c:formatCode="m/d/yyyy">
                  <c:v>40371</c:v>
                </c:pt>
                <c:pt idx="216" c:formatCode="m/d/yyyy">
                  <c:v>40372</c:v>
                </c:pt>
                <c:pt idx="217" c:formatCode="m/d/yyyy">
                  <c:v>40373</c:v>
                </c:pt>
                <c:pt idx="218" c:formatCode="m/d/yyyy">
                  <c:v>40374</c:v>
                </c:pt>
                <c:pt idx="219" c:formatCode="m/d/yyyy">
                  <c:v>40375</c:v>
                </c:pt>
                <c:pt idx="220" c:formatCode="m/d/yyyy">
                  <c:v>40378</c:v>
                </c:pt>
                <c:pt idx="221" c:formatCode="m/d/yyyy">
                  <c:v>40379</c:v>
                </c:pt>
                <c:pt idx="222" c:formatCode="m/d/yyyy">
                  <c:v>40380</c:v>
                </c:pt>
                <c:pt idx="223" c:formatCode="m/d/yyyy">
                  <c:v>40381</c:v>
                </c:pt>
                <c:pt idx="224" c:formatCode="m/d/yyyy">
                  <c:v>40382</c:v>
                </c:pt>
                <c:pt idx="225" c:formatCode="m/d/yyyy">
                  <c:v>40385</c:v>
                </c:pt>
                <c:pt idx="226" c:formatCode="m/d/yyyy">
                  <c:v>40386</c:v>
                </c:pt>
                <c:pt idx="227" c:formatCode="m/d/yyyy">
                  <c:v>40387</c:v>
                </c:pt>
                <c:pt idx="228" c:formatCode="m/d/yyyy">
                  <c:v>40388</c:v>
                </c:pt>
                <c:pt idx="229" c:formatCode="m/d/yyyy">
                  <c:v>40389</c:v>
                </c:pt>
                <c:pt idx="230" c:formatCode="m/d/yyyy">
                  <c:v>40392</c:v>
                </c:pt>
                <c:pt idx="231" c:formatCode="m/d/yyyy">
                  <c:v>40393</c:v>
                </c:pt>
                <c:pt idx="232" c:formatCode="m/d/yyyy">
                  <c:v>40394</c:v>
                </c:pt>
                <c:pt idx="233" c:formatCode="m/d/yyyy">
                  <c:v>40395</c:v>
                </c:pt>
                <c:pt idx="234" c:formatCode="m/d/yyyy">
                  <c:v>40396</c:v>
                </c:pt>
                <c:pt idx="235" c:formatCode="m/d/yyyy">
                  <c:v>40399</c:v>
                </c:pt>
                <c:pt idx="236" c:formatCode="m/d/yyyy">
                  <c:v>40400</c:v>
                </c:pt>
                <c:pt idx="237" c:formatCode="m/d/yyyy">
                  <c:v>40401</c:v>
                </c:pt>
                <c:pt idx="238" c:formatCode="m/d/yyyy">
                  <c:v>40402</c:v>
                </c:pt>
                <c:pt idx="239" c:formatCode="m/d/yyyy">
                  <c:v>40403</c:v>
                </c:pt>
                <c:pt idx="240" c:formatCode="m/d/yyyy">
                  <c:v>40406</c:v>
                </c:pt>
                <c:pt idx="241" c:formatCode="m/d/yyyy">
                  <c:v>40407</c:v>
                </c:pt>
                <c:pt idx="242" c:formatCode="m/d/yyyy">
                  <c:v>40408</c:v>
                </c:pt>
                <c:pt idx="243" c:formatCode="m/d/yyyy">
                  <c:v>40409</c:v>
                </c:pt>
                <c:pt idx="244" c:formatCode="m/d/yyyy">
                  <c:v>40410</c:v>
                </c:pt>
                <c:pt idx="245" c:formatCode="m/d/yyyy">
                  <c:v>40413</c:v>
                </c:pt>
                <c:pt idx="246" c:formatCode="m/d/yyyy">
                  <c:v>40414</c:v>
                </c:pt>
                <c:pt idx="247" c:formatCode="m/d/yyyy">
                  <c:v>40415</c:v>
                </c:pt>
                <c:pt idx="248" c:formatCode="m/d/yyyy">
                  <c:v>40416</c:v>
                </c:pt>
                <c:pt idx="249" c:formatCode="m/d/yyyy">
                  <c:v>40417</c:v>
                </c:pt>
                <c:pt idx="250" c:formatCode="m/d/yyyy">
                  <c:v>40420</c:v>
                </c:pt>
                <c:pt idx="251" c:formatCode="m/d/yyyy">
                  <c:v>40421</c:v>
                </c:pt>
                <c:pt idx="252" c:formatCode="m/d/yyyy">
                  <c:v>40422</c:v>
                </c:pt>
                <c:pt idx="253" c:formatCode="m/d/yyyy">
                  <c:v>40423</c:v>
                </c:pt>
                <c:pt idx="254" c:formatCode="m/d/yyyy">
                  <c:v>40424</c:v>
                </c:pt>
                <c:pt idx="255" c:formatCode="m/d/yyyy">
                  <c:v>40428</c:v>
                </c:pt>
                <c:pt idx="256" c:formatCode="m/d/yyyy">
                  <c:v>40429</c:v>
                </c:pt>
                <c:pt idx="257" c:formatCode="m/d/yyyy">
                  <c:v>40430</c:v>
                </c:pt>
                <c:pt idx="258" c:formatCode="m/d/yyyy">
                  <c:v>40431</c:v>
                </c:pt>
                <c:pt idx="259" c:formatCode="m/d/yyyy">
                  <c:v>40434</c:v>
                </c:pt>
                <c:pt idx="260" c:formatCode="m/d/yyyy">
                  <c:v>40435</c:v>
                </c:pt>
                <c:pt idx="261" c:formatCode="m/d/yyyy">
                  <c:v>40436</c:v>
                </c:pt>
                <c:pt idx="262" c:formatCode="m/d/yyyy">
                  <c:v>40437</c:v>
                </c:pt>
                <c:pt idx="263" c:formatCode="m/d/yyyy">
                  <c:v>40438</c:v>
                </c:pt>
                <c:pt idx="264" c:formatCode="m/d/yyyy">
                  <c:v>40441</c:v>
                </c:pt>
                <c:pt idx="265" c:formatCode="m/d/yyyy">
                  <c:v>40442</c:v>
                </c:pt>
                <c:pt idx="266" c:formatCode="m/d/yyyy">
                  <c:v>40443</c:v>
                </c:pt>
                <c:pt idx="267" c:formatCode="m/d/yyyy">
                  <c:v>40444</c:v>
                </c:pt>
                <c:pt idx="268" c:formatCode="m/d/yyyy">
                  <c:v>40445</c:v>
                </c:pt>
                <c:pt idx="269" c:formatCode="m/d/yyyy">
                  <c:v>40448</c:v>
                </c:pt>
                <c:pt idx="270" c:formatCode="m/d/yyyy">
                  <c:v>40449</c:v>
                </c:pt>
                <c:pt idx="271" c:formatCode="m/d/yyyy">
                  <c:v>40450</c:v>
                </c:pt>
                <c:pt idx="272" c:formatCode="m/d/yyyy">
                  <c:v>40451</c:v>
                </c:pt>
                <c:pt idx="273" c:formatCode="m/d/yyyy">
                  <c:v>40452</c:v>
                </c:pt>
                <c:pt idx="274" c:formatCode="m/d/yyyy">
                  <c:v>40455</c:v>
                </c:pt>
                <c:pt idx="275" c:formatCode="m/d/yyyy">
                  <c:v>40456</c:v>
                </c:pt>
                <c:pt idx="276" c:formatCode="m/d/yyyy">
                  <c:v>40457</c:v>
                </c:pt>
                <c:pt idx="277" c:formatCode="m/d/yyyy">
                  <c:v>40458</c:v>
                </c:pt>
                <c:pt idx="278" c:formatCode="m/d/yyyy">
                  <c:v>40459</c:v>
                </c:pt>
                <c:pt idx="279" c:formatCode="m/d/yyyy">
                  <c:v>40462</c:v>
                </c:pt>
                <c:pt idx="280" c:formatCode="m/d/yyyy">
                  <c:v>40463</c:v>
                </c:pt>
                <c:pt idx="281" c:formatCode="m/d/yyyy">
                  <c:v>40464</c:v>
                </c:pt>
                <c:pt idx="282" c:formatCode="m/d/yyyy">
                  <c:v>40465</c:v>
                </c:pt>
                <c:pt idx="283" c:formatCode="m/d/yyyy">
                  <c:v>40466</c:v>
                </c:pt>
                <c:pt idx="284" c:formatCode="m/d/yyyy">
                  <c:v>40469</c:v>
                </c:pt>
                <c:pt idx="285" c:formatCode="m/d/yyyy">
                  <c:v>40470</c:v>
                </c:pt>
                <c:pt idx="286" c:formatCode="m/d/yyyy">
                  <c:v>40471</c:v>
                </c:pt>
                <c:pt idx="287" c:formatCode="m/d/yyyy">
                  <c:v>40472</c:v>
                </c:pt>
                <c:pt idx="288" c:formatCode="m/d/yyyy">
                  <c:v>40473</c:v>
                </c:pt>
                <c:pt idx="289" c:formatCode="m/d/yyyy">
                  <c:v>40476</c:v>
                </c:pt>
                <c:pt idx="290" c:formatCode="m/d/yyyy">
                  <c:v>40477</c:v>
                </c:pt>
                <c:pt idx="291" c:formatCode="m/d/yyyy">
                  <c:v>40478</c:v>
                </c:pt>
                <c:pt idx="292" c:formatCode="m/d/yyyy">
                  <c:v>40479</c:v>
                </c:pt>
                <c:pt idx="293" c:formatCode="m/d/yyyy">
                  <c:v>40480</c:v>
                </c:pt>
                <c:pt idx="294" c:formatCode="m/d/yyyy">
                  <c:v>40483</c:v>
                </c:pt>
                <c:pt idx="295" c:formatCode="m/d/yyyy">
                  <c:v>40484</c:v>
                </c:pt>
                <c:pt idx="296" c:formatCode="m/d/yyyy">
                  <c:v>40485</c:v>
                </c:pt>
                <c:pt idx="297" c:formatCode="m/d/yyyy">
                  <c:v>40486</c:v>
                </c:pt>
                <c:pt idx="298" c:formatCode="m/d/yyyy">
                  <c:v>40487</c:v>
                </c:pt>
                <c:pt idx="299" c:formatCode="m/d/yyyy">
                  <c:v>40490</c:v>
                </c:pt>
                <c:pt idx="300" c:formatCode="m/d/yyyy">
                  <c:v>40491</c:v>
                </c:pt>
                <c:pt idx="301" c:formatCode="m/d/yyyy">
                  <c:v>40492</c:v>
                </c:pt>
                <c:pt idx="302" c:formatCode="m/d/yyyy">
                  <c:v>40493</c:v>
                </c:pt>
                <c:pt idx="303" c:formatCode="m/d/yyyy">
                  <c:v>40494</c:v>
                </c:pt>
                <c:pt idx="304" c:formatCode="m/d/yyyy">
                  <c:v>40497</c:v>
                </c:pt>
                <c:pt idx="305" c:formatCode="m/d/yyyy">
                  <c:v>40498</c:v>
                </c:pt>
                <c:pt idx="306" c:formatCode="m/d/yyyy">
                  <c:v>40499</c:v>
                </c:pt>
                <c:pt idx="307" c:formatCode="m/d/yyyy">
                  <c:v>40500</c:v>
                </c:pt>
                <c:pt idx="308" c:formatCode="m/d/yyyy">
                  <c:v>40501</c:v>
                </c:pt>
                <c:pt idx="309" c:formatCode="m/d/yyyy">
                  <c:v>40504</c:v>
                </c:pt>
                <c:pt idx="310" c:formatCode="m/d/yyyy">
                  <c:v>40505</c:v>
                </c:pt>
                <c:pt idx="311" c:formatCode="m/d/yyyy">
                  <c:v>40506</c:v>
                </c:pt>
                <c:pt idx="312" c:formatCode="m/d/yyyy">
                  <c:v>40508</c:v>
                </c:pt>
                <c:pt idx="313" c:formatCode="m/d/yyyy">
                  <c:v>40511</c:v>
                </c:pt>
                <c:pt idx="314" c:formatCode="m/d/yyyy">
                  <c:v>40512</c:v>
                </c:pt>
                <c:pt idx="315" c:formatCode="m/d/yyyy">
                  <c:v>40513</c:v>
                </c:pt>
                <c:pt idx="316" c:formatCode="m/d/yyyy">
                  <c:v>40514</c:v>
                </c:pt>
                <c:pt idx="317" c:formatCode="m/d/yyyy">
                  <c:v>40515</c:v>
                </c:pt>
                <c:pt idx="318" c:formatCode="m/d/yyyy">
                  <c:v>40518</c:v>
                </c:pt>
                <c:pt idx="319" c:formatCode="m/d/yyyy">
                  <c:v>40519</c:v>
                </c:pt>
                <c:pt idx="320" c:formatCode="m/d/yyyy">
                  <c:v>40520</c:v>
                </c:pt>
                <c:pt idx="321" c:formatCode="m/d/yyyy">
                  <c:v>40521</c:v>
                </c:pt>
                <c:pt idx="322" c:formatCode="m/d/yyyy">
                  <c:v>40522</c:v>
                </c:pt>
                <c:pt idx="323" c:formatCode="m/d/yyyy">
                  <c:v>40525</c:v>
                </c:pt>
                <c:pt idx="324" c:formatCode="m/d/yyyy">
                  <c:v>40526</c:v>
                </c:pt>
                <c:pt idx="325" c:formatCode="m/d/yyyy">
                  <c:v>40527</c:v>
                </c:pt>
                <c:pt idx="326" c:formatCode="m/d/yyyy">
                  <c:v>40528</c:v>
                </c:pt>
                <c:pt idx="327" c:formatCode="m/d/yyyy">
                  <c:v>40529</c:v>
                </c:pt>
                <c:pt idx="328" c:formatCode="m/d/yyyy">
                  <c:v>40532</c:v>
                </c:pt>
                <c:pt idx="329" c:formatCode="m/d/yyyy">
                  <c:v>40533</c:v>
                </c:pt>
                <c:pt idx="330" c:formatCode="m/d/yyyy">
                  <c:v>40534</c:v>
                </c:pt>
                <c:pt idx="331" c:formatCode="m/d/yyyy">
                  <c:v>40535</c:v>
                </c:pt>
                <c:pt idx="332" c:formatCode="m/d/yyyy">
                  <c:v>40539</c:v>
                </c:pt>
                <c:pt idx="333" c:formatCode="m/d/yyyy">
                  <c:v>40540</c:v>
                </c:pt>
                <c:pt idx="334" c:formatCode="m/d/yyyy">
                  <c:v>40541</c:v>
                </c:pt>
                <c:pt idx="335" c:formatCode="m/d/yyyy">
                  <c:v>40542</c:v>
                </c:pt>
                <c:pt idx="336" c:formatCode="m/d/yyyy">
                  <c:v>40543</c:v>
                </c:pt>
                <c:pt idx="337" c:formatCode="m/d/yyyy">
                  <c:v>40546</c:v>
                </c:pt>
                <c:pt idx="338" c:formatCode="m/d/yyyy">
                  <c:v>40547</c:v>
                </c:pt>
                <c:pt idx="339" c:formatCode="m/d/yyyy">
                  <c:v>40548</c:v>
                </c:pt>
                <c:pt idx="340" c:formatCode="m/d/yyyy">
                  <c:v>40549</c:v>
                </c:pt>
                <c:pt idx="341" c:formatCode="m/d/yyyy">
                  <c:v>40550</c:v>
                </c:pt>
                <c:pt idx="342" c:formatCode="m/d/yyyy">
                  <c:v>40553</c:v>
                </c:pt>
                <c:pt idx="343" c:formatCode="m/d/yyyy">
                  <c:v>40554</c:v>
                </c:pt>
                <c:pt idx="344" c:formatCode="m/d/yyyy">
                  <c:v>40555</c:v>
                </c:pt>
                <c:pt idx="345" c:formatCode="m/d/yyyy">
                  <c:v>40556</c:v>
                </c:pt>
                <c:pt idx="346" c:formatCode="m/d/yyyy">
                  <c:v>40557</c:v>
                </c:pt>
                <c:pt idx="347" c:formatCode="m/d/yyyy">
                  <c:v>40561</c:v>
                </c:pt>
                <c:pt idx="348" c:formatCode="m/d/yyyy">
                  <c:v>40562</c:v>
                </c:pt>
                <c:pt idx="349" c:formatCode="m/d/yyyy">
                  <c:v>40563</c:v>
                </c:pt>
                <c:pt idx="350" c:formatCode="m/d/yyyy">
                  <c:v>40564</c:v>
                </c:pt>
                <c:pt idx="351" c:formatCode="m/d/yyyy">
                  <c:v>40567</c:v>
                </c:pt>
                <c:pt idx="352" c:formatCode="m/d/yyyy">
                  <c:v>40568</c:v>
                </c:pt>
                <c:pt idx="353" c:formatCode="m/d/yyyy">
                  <c:v>40569</c:v>
                </c:pt>
                <c:pt idx="354" c:formatCode="m/d/yyyy">
                  <c:v>40570</c:v>
                </c:pt>
                <c:pt idx="355" c:formatCode="m/d/yyyy">
                  <c:v>40571</c:v>
                </c:pt>
                <c:pt idx="356" c:formatCode="m/d/yyyy">
                  <c:v>40574</c:v>
                </c:pt>
                <c:pt idx="357" c:formatCode="m/d/yyyy">
                  <c:v>40575</c:v>
                </c:pt>
                <c:pt idx="358" c:formatCode="m/d/yyyy">
                  <c:v>40576</c:v>
                </c:pt>
                <c:pt idx="359" c:formatCode="m/d/yyyy">
                  <c:v>40577</c:v>
                </c:pt>
                <c:pt idx="360" c:formatCode="m/d/yyyy">
                  <c:v>40578</c:v>
                </c:pt>
                <c:pt idx="361" c:formatCode="m/d/yyyy">
                  <c:v>40581</c:v>
                </c:pt>
                <c:pt idx="362" c:formatCode="m/d/yyyy">
                  <c:v>40582</c:v>
                </c:pt>
                <c:pt idx="363" c:formatCode="m/d/yyyy">
                  <c:v>40583</c:v>
                </c:pt>
                <c:pt idx="364" c:formatCode="m/d/yyyy">
                  <c:v>40584</c:v>
                </c:pt>
                <c:pt idx="365" c:formatCode="m/d/yyyy">
                  <c:v>40585</c:v>
                </c:pt>
                <c:pt idx="366" c:formatCode="m/d/yyyy">
                  <c:v>40588</c:v>
                </c:pt>
                <c:pt idx="367" c:formatCode="m/d/yyyy">
                  <c:v>40589</c:v>
                </c:pt>
                <c:pt idx="368" c:formatCode="m/d/yyyy">
                  <c:v>40590</c:v>
                </c:pt>
                <c:pt idx="369" c:formatCode="m/d/yyyy">
                  <c:v>40591</c:v>
                </c:pt>
                <c:pt idx="370" c:formatCode="m/d/yyyy">
                  <c:v>40592</c:v>
                </c:pt>
                <c:pt idx="371" c:formatCode="m/d/yyyy">
                  <c:v>40596</c:v>
                </c:pt>
                <c:pt idx="372" c:formatCode="m/d/yyyy">
                  <c:v>40597</c:v>
                </c:pt>
                <c:pt idx="373" c:formatCode="m/d/yyyy">
                  <c:v>40598</c:v>
                </c:pt>
                <c:pt idx="374" c:formatCode="m/d/yyyy">
                  <c:v>40599</c:v>
                </c:pt>
                <c:pt idx="375" c:formatCode="m/d/yyyy">
                  <c:v>40602</c:v>
                </c:pt>
                <c:pt idx="376" c:formatCode="m/d/yyyy">
                  <c:v>40603</c:v>
                </c:pt>
                <c:pt idx="377" c:formatCode="m/d/yyyy">
                  <c:v>40604</c:v>
                </c:pt>
                <c:pt idx="378" c:formatCode="m/d/yyyy">
                  <c:v>40605</c:v>
                </c:pt>
                <c:pt idx="379" c:formatCode="m/d/yyyy">
                  <c:v>40606</c:v>
                </c:pt>
                <c:pt idx="380" c:formatCode="m/d/yyyy">
                  <c:v>40609</c:v>
                </c:pt>
                <c:pt idx="381" c:formatCode="m/d/yyyy">
                  <c:v>40610</c:v>
                </c:pt>
                <c:pt idx="382" c:formatCode="m/d/yyyy">
                  <c:v>40611</c:v>
                </c:pt>
                <c:pt idx="383" c:formatCode="m/d/yyyy">
                  <c:v>40612</c:v>
                </c:pt>
                <c:pt idx="384" c:formatCode="m/d/yyyy">
                  <c:v>40613</c:v>
                </c:pt>
                <c:pt idx="385" c:formatCode="m/d/yyyy">
                  <c:v>40616</c:v>
                </c:pt>
                <c:pt idx="386" c:formatCode="m/d/yyyy">
                  <c:v>40617</c:v>
                </c:pt>
                <c:pt idx="387" c:formatCode="m/d/yyyy">
                  <c:v>40618</c:v>
                </c:pt>
                <c:pt idx="388" c:formatCode="m/d/yyyy">
                  <c:v>40619</c:v>
                </c:pt>
                <c:pt idx="389" c:formatCode="m/d/yyyy">
                  <c:v>40620</c:v>
                </c:pt>
                <c:pt idx="390" c:formatCode="m/d/yyyy">
                  <c:v>40623</c:v>
                </c:pt>
                <c:pt idx="391" c:formatCode="m/d/yyyy">
                  <c:v>40624</c:v>
                </c:pt>
                <c:pt idx="392" c:formatCode="m/d/yyyy">
                  <c:v>40625</c:v>
                </c:pt>
                <c:pt idx="393" c:formatCode="m/d/yyyy">
                  <c:v>40626</c:v>
                </c:pt>
                <c:pt idx="394" c:formatCode="m/d/yyyy">
                  <c:v>40627</c:v>
                </c:pt>
                <c:pt idx="395" c:formatCode="m/d/yyyy">
                  <c:v>40630</c:v>
                </c:pt>
                <c:pt idx="396" c:formatCode="m/d/yyyy">
                  <c:v>40631</c:v>
                </c:pt>
                <c:pt idx="397" c:formatCode="m/d/yyyy">
                  <c:v>40632</c:v>
                </c:pt>
                <c:pt idx="398" c:formatCode="m/d/yyyy">
                  <c:v>40633</c:v>
                </c:pt>
                <c:pt idx="399" c:formatCode="m/d/yyyy">
                  <c:v>40634</c:v>
                </c:pt>
                <c:pt idx="400" c:formatCode="m/d/yyyy">
                  <c:v>40637</c:v>
                </c:pt>
                <c:pt idx="401" c:formatCode="m/d/yyyy">
                  <c:v>40638</c:v>
                </c:pt>
                <c:pt idx="402" c:formatCode="m/d/yyyy">
                  <c:v>40639</c:v>
                </c:pt>
                <c:pt idx="403" c:formatCode="m/d/yyyy">
                  <c:v>40640</c:v>
                </c:pt>
                <c:pt idx="404" c:formatCode="m/d/yyyy">
                  <c:v>40641</c:v>
                </c:pt>
                <c:pt idx="405" c:formatCode="m/d/yyyy">
                  <c:v>40644</c:v>
                </c:pt>
                <c:pt idx="406" c:formatCode="m/d/yyyy">
                  <c:v>40645</c:v>
                </c:pt>
                <c:pt idx="407" c:formatCode="m/d/yyyy">
                  <c:v>40646</c:v>
                </c:pt>
                <c:pt idx="408" c:formatCode="m/d/yyyy">
                  <c:v>40647</c:v>
                </c:pt>
                <c:pt idx="409" c:formatCode="m/d/yyyy">
                  <c:v>40648</c:v>
                </c:pt>
                <c:pt idx="410" c:formatCode="m/d/yyyy">
                  <c:v>40651</c:v>
                </c:pt>
                <c:pt idx="411" c:formatCode="m/d/yyyy">
                  <c:v>40652</c:v>
                </c:pt>
                <c:pt idx="412" c:formatCode="m/d/yyyy">
                  <c:v>40653</c:v>
                </c:pt>
                <c:pt idx="413" c:formatCode="m/d/yyyy">
                  <c:v>40654</c:v>
                </c:pt>
                <c:pt idx="414" c:formatCode="m/d/yyyy">
                  <c:v>40658</c:v>
                </c:pt>
                <c:pt idx="415" c:formatCode="m/d/yyyy">
                  <c:v>40659</c:v>
                </c:pt>
                <c:pt idx="416" c:formatCode="m/d/yyyy">
                  <c:v>40660</c:v>
                </c:pt>
                <c:pt idx="417" c:formatCode="m/d/yyyy">
                  <c:v>40661</c:v>
                </c:pt>
                <c:pt idx="418" c:formatCode="m/d/yyyy">
                  <c:v>40662</c:v>
                </c:pt>
                <c:pt idx="419" c:formatCode="m/d/yyyy">
                  <c:v>40665</c:v>
                </c:pt>
                <c:pt idx="420" c:formatCode="m/d/yyyy">
                  <c:v>40666</c:v>
                </c:pt>
                <c:pt idx="421" c:formatCode="m/d/yyyy">
                  <c:v>40667</c:v>
                </c:pt>
                <c:pt idx="422" c:formatCode="m/d/yyyy">
                  <c:v>40668</c:v>
                </c:pt>
                <c:pt idx="423" c:formatCode="m/d/yyyy">
                  <c:v>40669</c:v>
                </c:pt>
                <c:pt idx="424" c:formatCode="m/d/yyyy">
                  <c:v>40672</c:v>
                </c:pt>
                <c:pt idx="425" c:formatCode="m/d/yyyy">
                  <c:v>40673</c:v>
                </c:pt>
                <c:pt idx="426" c:formatCode="m/d/yyyy">
                  <c:v>40674</c:v>
                </c:pt>
                <c:pt idx="427" c:formatCode="m/d/yyyy">
                  <c:v>40675</c:v>
                </c:pt>
                <c:pt idx="428" c:formatCode="m/d/yyyy">
                  <c:v>40676</c:v>
                </c:pt>
                <c:pt idx="429" c:formatCode="m/d/yyyy">
                  <c:v>40679</c:v>
                </c:pt>
                <c:pt idx="430" c:formatCode="m/d/yyyy">
                  <c:v>40680</c:v>
                </c:pt>
                <c:pt idx="431" c:formatCode="m/d/yyyy">
                  <c:v>40681</c:v>
                </c:pt>
                <c:pt idx="432" c:formatCode="m/d/yyyy">
                  <c:v>40682</c:v>
                </c:pt>
                <c:pt idx="433" c:formatCode="m/d/yyyy">
                  <c:v>40683</c:v>
                </c:pt>
                <c:pt idx="434" c:formatCode="m/d/yyyy">
                  <c:v>40686</c:v>
                </c:pt>
                <c:pt idx="435" c:formatCode="m/d/yyyy">
                  <c:v>40687</c:v>
                </c:pt>
                <c:pt idx="436" c:formatCode="m/d/yyyy">
                  <c:v>40688</c:v>
                </c:pt>
                <c:pt idx="437" c:formatCode="m/d/yyyy">
                  <c:v>40689</c:v>
                </c:pt>
                <c:pt idx="438" c:formatCode="m/d/yyyy">
                  <c:v>40690</c:v>
                </c:pt>
                <c:pt idx="439" c:formatCode="m/d/yyyy">
                  <c:v>40694</c:v>
                </c:pt>
                <c:pt idx="440" c:formatCode="m/d/yyyy">
                  <c:v>40695</c:v>
                </c:pt>
                <c:pt idx="441" c:formatCode="m/d/yyyy">
                  <c:v>40696</c:v>
                </c:pt>
                <c:pt idx="442" c:formatCode="m/d/yyyy">
                  <c:v>40697</c:v>
                </c:pt>
                <c:pt idx="443" c:formatCode="m/d/yyyy">
                  <c:v>40700</c:v>
                </c:pt>
                <c:pt idx="444" c:formatCode="m/d/yyyy">
                  <c:v>40701</c:v>
                </c:pt>
                <c:pt idx="445" c:formatCode="m/d/yyyy">
                  <c:v>40702</c:v>
                </c:pt>
                <c:pt idx="446" c:formatCode="m/d/yyyy">
                  <c:v>40703</c:v>
                </c:pt>
                <c:pt idx="447" c:formatCode="m/d/yyyy">
                  <c:v>40704</c:v>
                </c:pt>
                <c:pt idx="448" c:formatCode="m/d/yyyy">
                  <c:v>40707</c:v>
                </c:pt>
                <c:pt idx="449" c:formatCode="m/d/yyyy">
                  <c:v>40708</c:v>
                </c:pt>
                <c:pt idx="450" c:formatCode="m/d/yyyy">
                  <c:v>40709</c:v>
                </c:pt>
                <c:pt idx="451" c:formatCode="m/d/yyyy">
                  <c:v>40710</c:v>
                </c:pt>
                <c:pt idx="452" c:formatCode="m/d/yyyy">
                  <c:v>40711</c:v>
                </c:pt>
                <c:pt idx="453" c:formatCode="m/d/yyyy">
                  <c:v>40714</c:v>
                </c:pt>
                <c:pt idx="454" c:formatCode="m/d/yyyy">
                  <c:v>40715</c:v>
                </c:pt>
                <c:pt idx="455" c:formatCode="m/d/yyyy">
                  <c:v>40716</c:v>
                </c:pt>
                <c:pt idx="456" c:formatCode="m/d/yyyy">
                  <c:v>40717</c:v>
                </c:pt>
                <c:pt idx="457" c:formatCode="m/d/yyyy">
                  <c:v>40718</c:v>
                </c:pt>
                <c:pt idx="458" c:formatCode="m/d/yyyy">
                  <c:v>40721</c:v>
                </c:pt>
                <c:pt idx="459" c:formatCode="m/d/yyyy">
                  <c:v>40722</c:v>
                </c:pt>
                <c:pt idx="460" c:formatCode="m/d/yyyy">
                  <c:v>40723</c:v>
                </c:pt>
                <c:pt idx="461" c:formatCode="m/d/yyyy">
                  <c:v>40724</c:v>
                </c:pt>
                <c:pt idx="462" c:formatCode="m/d/yyyy">
                  <c:v>40725</c:v>
                </c:pt>
                <c:pt idx="463" c:formatCode="m/d/yyyy">
                  <c:v>40729</c:v>
                </c:pt>
                <c:pt idx="464" c:formatCode="m/d/yyyy">
                  <c:v>40730</c:v>
                </c:pt>
                <c:pt idx="465" c:formatCode="m/d/yyyy">
                  <c:v>40731</c:v>
                </c:pt>
                <c:pt idx="466" c:formatCode="m/d/yyyy">
                  <c:v>40732</c:v>
                </c:pt>
                <c:pt idx="467" c:formatCode="m/d/yyyy">
                  <c:v>40735</c:v>
                </c:pt>
                <c:pt idx="468" c:formatCode="m/d/yyyy">
                  <c:v>40736</c:v>
                </c:pt>
                <c:pt idx="469" c:formatCode="m/d/yyyy">
                  <c:v>40737</c:v>
                </c:pt>
                <c:pt idx="470" c:formatCode="m/d/yyyy">
                  <c:v>40738</c:v>
                </c:pt>
                <c:pt idx="471" c:formatCode="m/d/yyyy">
                  <c:v>40739</c:v>
                </c:pt>
                <c:pt idx="472" c:formatCode="m/d/yyyy">
                  <c:v>40742</c:v>
                </c:pt>
                <c:pt idx="473" c:formatCode="m/d/yyyy">
                  <c:v>40743</c:v>
                </c:pt>
                <c:pt idx="474" c:formatCode="m/d/yyyy">
                  <c:v>40744</c:v>
                </c:pt>
                <c:pt idx="475" c:formatCode="m/d/yyyy">
                  <c:v>40745</c:v>
                </c:pt>
                <c:pt idx="476" c:formatCode="m/d/yyyy">
                  <c:v>40746</c:v>
                </c:pt>
                <c:pt idx="477" c:formatCode="m/d/yyyy">
                  <c:v>40749</c:v>
                </c:pt>
                <c:pt idx="478" c:formatCode="m/d/yyyy">
                  <c:v>40750</c:v>
                </c:pt>
                <c:pt idx="479" c:formatCode="m/d/yyyy">
                  <c:v>40751</c:v>
                </c:pt>
                <c:pt idx="480" c:formatCode="m/d/yyyy">
                  <c:v>40752</c:v>
                </c:pt>
                <c:pt idx="481" c:formatCode="m/d/yyyy">
                  <c:v>40753</c:v>
                </c:pt>
                <c:pt idx="482" c:formatCode="m/d/yyyy">
                  <c:v>40756</c:v>
                </c:pt>
                <c:pt idx="483" c:formatCode="m/d/yyyy">
                  <c:v>40757</c:v>
                </c:pt>
                <c:pt idx="484" c:formatCode="m/d/yyyy">
                  <c:v>40758</c:v>
                </c:pt>
                <c:pt idx="485" c:formatCode="m/d/yyyy">
                  <c:v>40759</c:v>
                </c:pt>
                <c:pt idx="486" c:formatCode="m/d/yyyy">
                  <c:v>40760</c:v>
                </c:pt>
                <c:pt idx="487" c:formatCode="m/d/yyyy">
                  <c:v>40763</c:v>
                </c:pt>
                <c:pt idx="488" c:formatCode="m/d/yyyy">
                  <c:v>40764</c:v>
                </c:pt>
                <c:pt idx="489" c:formatCode="m/d/yyyy">
                  <c:v>40765</c:v>
                </c:pt>
                <c:pt idx="490" c:formatCode="m/d/yyyy">
                  <c:v>40766</c:v>
                </c:pt>
                <c:pt idx="491" c:formatCode="m/d/yyyy">
                  <c:v>40767</c:v>
                </c:pt>
                <c:pt idx="492" c:formatCode="m/d/yyyy">
                  <c:v>40770</c:v>
                </c:pt>
                <c:pt idx="493" c:formatCode="m/d/yyyy">
                  <c:v>40771</c:v>
                </c:pt>
                <c:pt idx="494" c:formatCode="m/d/yyyy">
                  <c:v>40772</c:v>
                </c:pt>
                <c:pt idx="495" c:formatCode="m/d/yyyy">
                  <c:v>40773</c:v>
                </c:pt>
                <c:pt idx="496" c:formatCode="m/d/yyyy">
                  <c:v>40774</c:v>
                </c:pt>
                <c:pt idx="497" c:formatCode="m/d/yyyy">
                  <c:v>40777</c:v>
                </c:pt>
                <c:pt idx="498" c:formatCode="m/d/yyyy">
                  <c:v>40778</c:v>
                </c:pt>
                <c:pt idx="499" c:formatCode="m/d/yyyy">
                  <c:v>40779</c:v>
                </c:pt>
                <c:pt idx="500" c:formatCode="m/d/yyyy">
                  <c:v>40780</c:v>
                </c:pt>
                <c:pt idx="501" c:formatCode="m/d/yyyy">
                  <c:v>40781</c:v>
                </c:pt>
                <c:pt idx="502" c:formatCode="m/d/yyyy">
                  <c:v>40784</c:v>
                </c:pt>
                <c:pt idx="503" c:formatCode="m/d/yyyy">
                  <c:v>40785</c:v>
                </c:pt>
                <c:pt idx="504" c:formatCode="m/d/yyyy">
                  <c:v>40786</c:v>
                </c:pt>
                <c:pt idx="505" c:formatCode="m/d/yyyy">
                  <c:v>40787</c:v>
                </c:pt>
                <c:pt idx="506" c:formatCode="m/d/yyyy">
                  <c:v>40788</c:v>
                </c:pt>
                <c:pt idx="507" c:formatCode="m/d/yyyy">
                  <c:v>40792</c:v>
                </c:pt>
                <c:pt idx="508" c:formatCode="m/d/yyyy">
                  <c:v>40793</c:v>
                </c:pt>
                <c:pt idx="509" c:formatCode="m/d/yyyy">
                  <c:v>40794</c:v>
                </c:pt>
                <c:pt idx="510" c:formatCode="m/d/yyyy">
                  <c:v>40795</c:v>
                </c:pt>
                <c:pt idx="511" c:formatCode="m/d/yyyy">
                  <c:v>40798</c:v>
                </c:pt>
                <c:pt idx="512" c:formatCode="m/d/yyyy">
                  <c:v>40799</c:v>
                </c:pt>
                <c:pt idx="513" c:formatCode="m/d/yyyy">
                  <c:v>40800</c:v>
                </c:pt>
                <c:pt idx="514" c:formatCode="m/d/yyyy">
                  <c:v>40801</c:v>
                </c:pt>
                <c:pt idx="515" c:formatCode="m/d/yyyy">
                  <c:v>40802</c:v>
                </c:pt>
                <c:pt idx="516" c:formatCode="m/d/yyyy">
                  <c:v>40805</c:v>
                </c:pt>
                <c:pt idx="517" c:formatCode="m/d/yyyy">
                  <c:v>40806</c:v>
                </c:pt>
                <c:pt idx="518" c:formatCode="m/d/yyyy">
                  <c:v>40807</c:v>
                </c:pt>
                <c:pt idx="519" c:formatCode="m/d/yyyy">
                  <c:v>40808</c:v>
                </c:pt>
                <c:pt idx="520" c:formatCode="m/d/yyyy">
                  <c:v>40809</c:v>
                </c:pt>
                <c:pt idx="521" c:formatCode="m/d/yyyy">
                  <c:v>40812</c:v>
                </c:pt>
                <c:pt idx="522" c:formatCode="m/d/yyyy">
                  <c:v>40813</c:v>
                </c:pt>
                <c:pt idx="523" c:formatCode="m/d/yyyy">
                  <c:v>40814</c:v>
                </c:pt>
                <c:pt idx="524" c:formatCode="m/d/yyyy">
                  <c:v>40815</c:v>
                </c:pt>
                <c:pt idx="525" c:formatCode="m/d/yyyy">
                  <c:v>40816</c:v>
                </c:pt>
                <c:pt idx="526" c:formatCode="m/d/yyyy">
                  <c:v>40819</c:v>
                </c:pt>
                <c:pt idx="527" c:formatCode="m/d/yyyy">
                  <c:v>40820</c:v>
                </c:pt>
                <c:pt idx="528" c:formatCode="m/d/yyyy">
                  <c:v>40821</c:v>
                </c:pt>
                <c:pt idx="529" c:formatCode="m/d/yyyy">
                  <c:v>40822</c:v>
                </c:pt>
                <c:pt idx="530" c:formatCode="m/d/yyyy">
                  <c:v>40823</c:v>
                </c:pt>
                <c:pt idx="531" c:formatCode="m/d/yyyy">
                  <c:v>40826</c:v>
                </c:pt>
                <c:pt idx="532" c:formatCode="m/d/yyyy">
                  <c:v>40827</c:v>
                </c:pt>
                <c:pt idx="533" c:formatCode="m/d/yyyy">
                  <c:v>40828</c:v>
                </c:pt>
                <c:pt idx="534" c:formatCode="m/d/yyyy">
                  <c:v>40829</c:v>
                </c:pt>
                <c:pt idx="535" c:formatCode="m/d/yyyy">
                  <c:v>40830</c:v>
                </c:pt>
                <c:pt idx="536" c:formatCode="m/d/yyyy">
                  <c:v>40833</c:v>
                </c:pt>
                <c:pt idx="537" c:formatCode="m/d/yyyy">
                  <c:v>40834</c:v>
                </c:pt>
                <c:pt idx="538" c:formatCode="m/d/yyyy">
                  <c:v>40835</c:v>
                </c:pt>
                <c:pt idx="539" c:formatCode="m/d/yyyy">
                  <c:v>40836</c:v>
                </c:pt>
                <c:pt idx="540" c:formatCode="m/d/yyyy">
                  <c:v>40837</c:v>
                </c:pt>
                <c:pt idx="541" c:formatCode="m/d/yyyy">
                  <c:v>40840</c:v>
                </c:pt>
                <c:pt idx="542" c:formatCode="m/d/yyyy">
                  <c:v>40841</c:v>
                </c:pt>
                <c:pt idx="543" c:formatCode="m/d/yyyy">
                  <c:v>40842</c:v>
                </c:pt>
                <c:pt idx="544" c:formatCode="m/d/yyyy">
                  <c:v>40843</c:v>
                </c:pt>
                <c:pt idx="545" c:formatCode="m/d/yyyy">
                  <c:v>40844</c:v>
                </c:pt>
                <c:pt idx="546" c:formatCode="m/d/yyyy">
                  <c:v>40847</c:v>
                </c:pt>
                <c:pt idx="547" c:formatCode="m/d/yyyy">
                  <c:v>40848</c:v>
                </c:pt>
                <c:pt idx="548" c:formatCode="m/d/yyyy">
                  <c:v>40849</c:v>
                </c:pt>
                <c:pt idx="549" c:formatCode="m/d/yyyy">
                  <c:v>40850</c:v>
                </c:pt>
                <c:pt idx="550" c:formatCode="m/d/yyyy">
                  <c:v>40851</c:v>
                </c:pt>
                <c:pt idx="551" c:formatCode="m/d/yyyy">
                  <c:v>40854</c:v>
                </c:pt>
                <c:pt idx="552" c:formatCode="m/d/yyyy">
                  <c:v>40855</c:v>
                </c:pt>
                <c:pt idx="553" c:formatCode="m/d/yyyy">
                  <c:v>40856</c:v>
                </c:pt>
                <c:pt idx="554" c:formatCode="m/d/yyyy">
                  <c:v>40857</c:v>
                </c:pt>
                <c:pt idx="555" c:formatCode="m/d/yyyy">
                  <c:v>40858</c:v>
                </c:pt>
                <c:pt idx="556" c:formatCode="m/d/yyyy">
                  <c:v>40861</c:v>
                </c:pt>
                <c:pt idx="557" c:formatCode="m/d/yyyy">
                  <c:v>40862</c:v>
                </c:pt>
                <c:pt idx="558" c:formatCode="m/d/yyyy">
                  <c:v>40863</c:v>
                </c:pt>
                <c:pt idx="559" c:formatCode="m/d/yyyy">
                  <c:v>40864</c:v>
                </c:pt>
                <c:pt idx="560" c:formatCode="m/d/yyyy">
                  <c:v>40865</c:v>
                </c:pt>
                <c:pt idx="561" c:formatCode="m/d/yyyy">
                  <c:v>40868</c:v>
                </c:pt>
                <c:pt idx="562" c:formatCode="m/d/yyyy">
                  <c:v>40869</c:v>
                </c:pt>
                <c:pt idx="563" c:formatCode="m/d/yyyy">
                  <c:v>40870</c:v>
                </c:pt>
                <c:pt idx="564" c:formatCode="m/d/yyyy">
                  <c:v>40872</c:v>
                </c:pt>
                <c:pt idx="565" c:formatCode="m/d/yyyy">
                  <c:v>40875</c:v>
                </c:pt>
                <c:pt idx="566" c:formatCode="m/d/yyyy">
                  <c:v>40876</c:v>
                </c:pt>
                <c:pt idx="567" c:formatCode="m/d/yyyy">
                  <c:v>40877</c:v>
                </c:pt>
                <c:pt idx="568" c:formatCode="m/d/yyyy">
                  <c:v>40878</c:v>
                </c:pt>
                <c:pt idx="569" c:formatCode="m/d/yyyy">
                  <c:v>40879</c:v>
                </c:pt>
                <c:pt idx="570" c:formatCode="m/d/yyyy">
                  <c:v>40882</c:v>
                </c:pt>
                <c:pt idx="571" c:formatCode="m/d/yyyy">
                  <c:v>40883</c:v>
                </c:pt>
                <c:pt idx="572" c:formatCode="m/d/yyyy">
                  <c:v>40884</c:v>
                </c:pt>
                <c:pt idx="573" c:formatCode="m/d/yyyy">
                  <c:v>40885</c:v>
                </c:pt>
                <c:pt idx="574" c:formatCode="m/d/yyyy">
                  <c:v>40886</c:v>
                </c:pt>
                <c:pt idx="575" c:formatCode="m/d/yyyy">
                  <c:v>40889</c:v>
                </c:pt>
                <c:pt idx="576" c:formatCode="m/d/yyyy">
                  <c:v>40890</c:v>
                </c:pt>
                <c:pt idx="577" c:formatCode="m/d/yyyy">
                  <c:v>40891</c:v>
                </c:pt>
                <c:pt idx="578" c:formatCode="m/d/yyyy">
                  <c:v>40892</c:v>
                </c:pt>
                <c:pt idx="579" c:formatCode="m/d/yyyy">
                  <c:v>40893</c:v>
                </c:pt>
                <c:pt idx="580" c:formatCode="m/d/yyyy">
                  <c:v>40896</c:v>
                </c:pt>
                <c:pt idx="581" c:formatCode="m/d/yyyy">
                  <c:v>40897</c:v>
                </c:pt>
                <c:pt idx="582" c:formatCode="m/d/yyyy">
                  <c:v>40898</c:v>
                </c:pt>
                <c:pt idx="583" c:formatCode="m/d/yyyy">
                  <c:v>40899</c:v>
                </c:pt>
                <c:pt idx="584" c:formatCode="m/d/yyyy">
                  <c:v>40900</c:v>
                </c:pt>
                <c:pt idx="585" c:formatCode="m/d/yyyy">
                  <c:v>40904</c:v>
                </c:pt>
                <c:pt idx="586" c:formatCode="m/d/yyyy">
                  <c:v>40905</c:v>
                </c:pt>
                <c:pt idx="587" c:formatCode="m/d/yyyy">
                  <c:v>40906</c:v>
                </c:pt>
                <c:pt idx="588" c:formatCode="m/d/yyyy">
                  <c:v>40907</c:v>
                </c:pt>
                <c:pt idx="589" c:formatCode="m/d/yyyy">
                  <c:v>40911</c:v>
                </c:pt>
                <c:pt idx="590" c:formatCode="m/d/yyyy">
                  <c:v>40912</c:v>
                </c:pt>
                <c:pt idx="591" c:formatCode="m/d/yyyy">
                  <c:v>40913</c:v>
                </c:pt>
                <c:pt idx="592" c:formatCode="m/d/yyyy">
                  <c:v>40914</c:v>
                </c:pt>
                <c:pt idx="593" c:formatCode="m/d/yyyy">
                  <c:v>40917</c:v>
                </c:pt>
                <c:pt idx="594" c:formatCode="m/d/yyyy">
                  <c:v>40918</c:v>
                </c:pt>
                <c:pt idx="595" c:formatCode="m/d/yyyy">
                  <c:v>40919</c:v>
                </c:pt>
                <c:pt idx="596" c:formatCode="m/d/yyyy">
                  <c:v>40920</c:v>
                </c:pt>
                <c:pt idx="597" c:formatCode="m/d/yyyy">
                  <c:v>40921</c:v>
                </c:pt>
                <c:pt idx="598" c:formatCode="m/d/yyyy">
                  <c:v>40925</c:v>
                </c:pt>
                <c:pt idx="599" c:formatCode="m/d/yyyy">
                  <c:v>40926</c:v>
                </c:pt>
                <c:pt idx="600" c:formatCode="m/d/yyyy">
                  <c:v>40927</c:v>
                </c:pt>
                <c:pt idx="601" c:formatCode="m/d/yyyy">
                  <c:v>40928</c:v>
                </c:pt>
                <c:pt idx="602" c:formatCode="m/d/yyyy">
                  <c:v>40931</c:v>
                </c:pt>
                <c:pt idx="603" c:formatCode="m/d/yyyy">
                  <c:v>40932</c:v>
                </c:pt>
                <c:pt idx="604" c:formatCode="m/d/yyyy">
                  <c:v>40933</c:v>
                </c:pt>
                <c:pt idx="605" c:formatCode="m/d/yyyy">
                  <c:v>40934</c:v>
                </c:pt>
                <c:pt idx="606" c:formatCode="m/d/yyyy">
                  <c:v>40935</c:v>
                </c:pt>
                <c:pt idx="607" c:formatCode="m/d/yyyy">
                  <c:v>40938</c:v>
                </c:pt>
                <c:pt idx="608" c:formatCode="m/d/yyyy">
                  <c:v>40939</c:v>
                </c:pt>
                <c:pt idx="609" c:formatCode="m/d/yyyy">
                  <c:v>40940</c:v>
                </c:pt>
                <c:pt idx="610" c:formatCode="m/d/yyyy">
                  <c:v>40941</c:v>
                </c:pt>
                <c:pt idx="611" c:formatCode="m/d/yyyy">
                  <c:v>40942</c:v>
                </c:pt>
                <c:pt idx="612" c:formatCode="m/d/yyyy">
                  <c:v>40945</c:v>
                </c:pt>
                <c:pt idx="613" c:formatCode="m/d/yyyy">
                  <c:v>40946</c:v>
                </c:pt>
                <c:pt idx="614" c:formatCode="m/d/yyyy">
                  <c:v>40947</c:v>
                </c:pt>
                <c:pt idx="615" c:formatCode="m/d/yyyy">
                  <c:v>40948</c:v>
                </c:pt>
                <c:pt idx="616" c:formatCode="m/d/yyyy">
                  <c:v>40949</c:v>
                </c:pt>
                <c:pt idx="617" c:formatCode="m/d/yyyy">
                  <c:v>40952</c:v>
                </c:pt>
                <c:pt idx="618" c:formatCode="m/d/yyyy">
                  <c:v>40953</c:v>
                </c:pt>
                <c:pt idx="619" c:formatCode="m/d/yyyy">
                  <c:v>40954</c:v>
                </c:pt>
                <c:pt idx="620" c:formatCode="m/d/yyyy">
                  <c:v>40955</c:v>
                </c:pt>
                <c:pt idx="621" c:formatCode="m/d/yyyy">
                  <c:v>40956</c:v>
                </c:pt>
                <c:pt idx="622" c:formatCode="m/d/yyyy">
                  <c:v>40960</c:v>
                </c:pt>
                <c:pt idx="623" c:formatCode="m/d/yyyy">
                  <c:v>40961</c:v>
                </c:pt>
                <c:pt idx="624" c:formatCode="m/d/yyyy">
                  <c:v>40962</c:v>
                </c:pt>
                <c:pt idx="625" c:formatCode="m/d/yyyy">
                  <c:v>40963</c:v>
                </c:pt>
                <c:pt idx="626" c:formatCode="m/d/yyyy">
                  <c:v>40966</c:v>
                </c:pt>
                <c:pt idx="627" c:formatCode="m/d/yyyy">
                  <c:v>40967</c:v>
                </c:pt>
                <c:pt idx="628" c:formatCode="m/d/yyyy">
                  <c:v>40968</c:v>
                </c:pt>
                <c:pt idx="629" c:formatCode="m/d/yyyy">
                  <c:v>40969</c:v>
                </c:pt>
                <c:pt idx="630" c:formatCode="m/d/yyyy">
                  <c:v>40970</c:v>
                </c:pt>
                <c:pt idx="631" c:formatCode="m/d/yyyy">
                  <c:v>40973</c:v>
                </c:pt>
                <c:pt idx="632" c:formatCode="m/d/yyyy">
                  <c:v>40974</c:v>
                </c:pt>
                <c:pt idx="633" c:formatCode="m/d/yyyy">
                  <c:v>40975</c:v>
                </c:pt>
                <c:pt idx="634" c:formatCode="m/d/yyyy">
                  <c:v>40976</c:v>
                </c:pt>
                <c:pt idx="635" c:formatCode="m/d/yyyy">
                  <c:v>40977</c:v>
                </c:pt>
                <c:pt idx="636" c:formatCode="m/d/yyyy">
                  <c:v>40980</c:v>
                </c:pt>
                <c:pt idx="637" c:formatCode="m/d/yyyy">
                  <c:v>40981</c:v>
                </c:pt>
                <c:pt idx="638" c:formatCode="m/d/yyyy">
                  <c:v>40982</c:v>
                </c:pt>
                <c:pt idx="639" c:formatCode="m/d/yyyy">
                  <c:v>40983</c:v>
                </c:pt>
                <c:pt idx="640" c:formatCode="m/d/yyyy">
                  <c:v>40984</c:v>
                </c:pt>
                <c:pt idx="641" c:formatCode="m/d/yyyy">
                  <c:v>40987</c:v>
                </c:pt>
                <c:pt idx="642" c:formatCode="m/d/yyyy">
                  <c:v>40988</c:v>
                </c:pt>
                <c:pt idx="643" c:formatCode="m/d/yyyy">
                  <c:v>40989</c:v>
                </c:pt>
                <c:pt idx="644" c:formatCode="m/d/yyyy">
                  <c:v>40990</c:v>
                </c:pt>
                <c:pt idx="645" c:formatCode="m/d/yyyy">
                  <c:v>40991</c:v>
                </c:pt>
                <c:pt idx="646" c:formatCode="m/d/yyyy">
                  <c:v>40994</c:v>
                </c:pt>
                <c:pt idx="647" c:formatCode="m/d/yyyy">
                  <c:v>40995</c:v>
                </c:pt>
                <c:pt idx="648" c:formatCode="m/d/yyyy">
                  <c:v>40996</c:v>
                </c:pt>
                <c:pt idx="649" c:formatCode="m/d/yyyy">
                  <c:v>40997</c:v>
                </c:pt>
                <c:pt idx="650" c:formatCode="m/d/yyyy">
                  <c:v>40998</c:v>
                </c:pt>
                <c:pt idx="651" c:formatCode="m/d/yyyy">
                  <c:v>41001</c:v>
                </c:pt>
                <c:pt idx="652" c:formatCode="m/d/yyyy">
                  <c:v>41002</c:v>
                </c:pt>
                <c:pt idx="653" c:formatCode="m/d/yyyy">
                  <c:v>41003</c:v>
                </c:pt>
                <c:pt idx="654" c:formatCode="m/d/yyyy">
                  <c:v>41004</c:v>
                </c:pt>
                <c:pt idx="655" c:formatCode="m/d/yyyy">
                  <c:v>41008</c:v>
                </c:pt>
                <c:pt idx="656" c:formatCode="m/d/yyyy">
                  <c:v>41009</c:v>
                </c:pt>
                <c:pt idx="657" c:formatCode="m/d/yyyy">
                  <c:v>41010</c:v>
                </c:pt>
                <c:pt idx="658" c:formatCode="m/d/yyyy">
                  <c:v>41011</c:v>
                </c:pt>
                <c:pt idx="659" c:formatCode="m/d/yyyy">
                  <c:v>41012</c:v>
                </c:pt>
                <c:pt idx="660" c:formatCode="m/d/yyyy">
                  <c:v>41015</c:v>
                </c:pt>
                <c:pt idx="661" c:formatCode="m/d/yyyy">
                  <c:v>41016</c:v>
                </c:pt>
                <c:pt idx="662" c:formatCode="m/d/yyyy">
                  <c:v>41017</c:v>
                </c:pt>
                <c:pt idx="663" c:formatCode="m/d/yyyy">
                  <c:v>41018</c:v>
                </c:pt>
                <c:pt idx="664" c:formatCode="m/d/yyyy">
                  <c:v>41019</c:v>
                </c:pt>
                <c:pt idx="665" c:formatCode="m/d/yyyy">
                  <c:v>41022</c:v>
                </c:pt>
                <c:pt idx="666" c:formatCode="m/d/yyyy">
                  <c:v>41023</c:v>
                </c:pt>
                <c:pt idx="667" c:formatCode="m/d/yyyy">
                  <c:v>41024</c:v>
                </c:pt>
                <c:pt idx="668" c:formatCode="m/d/yyyy">
                  <c:v>41025</c:v>
                </c:pt>
                <c:pt idx="669" c:formatCode="m/d/yyyy">
                  <c:v>41026</c:v>
                </c:pt>
                <c:pt idx="670" c:formatCode="m/d/yyyy">
                  <c:v>41029</c:v>
                </c:pt>
                <c:pt idx="671" c:formatCode="m/d/yyyy">
                  <c:v>41030</c:v>
                </c:pt>
                <c:pt idx="672" c:formatCode="m/d/yyyy">
                  <c:v>41031</c:v>
                </c:pt>
                <c:pt idx="673" c:formatCode="m/d/yyyy">
                  <c:v>41032</c:v>
                </c:pt>
                <c:pt idx="674" c:formatCode="m/d/yyyy">
                  <c:v>41033</c:v>
                </c:pt>
                <c:pt idx="675" c:formatCode="m/d/yyyy">
                  <c:v>41036</c:v>
                </c:pt>
                <c:pt idx="676" c:formatCode="m/d/yyyy">
                  <c:v>41037</c:v>
                </c:pt>
                <c:pt idx="677" c:formatCode="m/d/yyyy">
                  <c:v>41038</c:v>
                </c:pt>
                <c:pt idx="678" c:formatCode="m/d/yyyy">
                  <c:v>41039</c:v>
                </c:pt>
                <c:pt idx="679" c:formatCode="m/d/yyyy">
                  <c:v>41040</c:v>
                </c:pt>
                <c:pt idx="680" c:formatCode="m/d/yyyy">
                  <c:v>41043</c:v>
                </c:pt>
                <c:pt idx="681" c:formatCode="m/d/yyyy">
                  <c:v>41044</c:v>
                </c:pt>
                <c:pt idx="682" c:formatCode="m/d/yyyy">
                  <c:v>41045</c:v>
                </c:pt>
                <c:pt idx="683" c:formatCode="m/d/yyyy">
                  <c:v>41046</c:v>
                </c:pt>
                <c:pt idx="684" c:formatCode="m/d/yyyy">
                  <c:v>41047</c:v>
                </c:pt>
                <c:pt idx="685" c:formatCode="m/d/yyyy">
                  <c:v>41050</c:v>
                </c:pt>
                <c:pt idx="686" c:formatCode="m/d/yyyy">
                  <c:v>41051</c:v>
                </c:pt>
                <c:pt idx="687" c:formatCode="m/d/yyyy">
                  <c:v>41052</c:v>
                </c:pt>
                <c:pt idx="688" c:formatCode="m/d/yyyy">
                  <c:v>41053</c:v>
                </c:pt>
                <c:pt idx="689" c:formatCode="m/d/yyyy">
                  <c:v>41054</c:v>
                </c:pt>
                <c:pt idx="690" c:formatCode="m/d/yyyy">
                  <c:v>41058</c:v>
                </c:pt>
                <c:pt idx="691" c:formatCode="m/d/yyyy">
                  <c:v>41059</c:v>
                </c:pt>
                <c:pt idx="692" c:formatCode="m/d/yyyy">
                  <c:v>41060</c:v>
                </c:pt>
                <c:pt idx="693" c:formatCode="m/d/yyyy">
                  <c:v>41061</c:v>
                </c:pt>
                <c:pt idx="694" c:formatCode="m/d/yyyy">
                  <c:v>41064</c:v>
                </c:pt>
                <c:pt idx="695" c:formatCode="m/d/yyyy">
                  <c:v>41065</c:v>
                </c:pt>
                <c:pt idx="696" c:formatCode="m/d/yyyy">
                  <c:v>41066</c:v>
                </c:pt>
                <c:pt idx="697" c:formatCode="m/d/yyyy">
                  <c:v>41067</c:v>
                </c:pt>
                <c:pt idx="698" c:formatCode="m/d/yyyy">
                  <c:v>41068</c:v>
                </c:pt>
                <c:pt idx="699" c:formatCode="m/d/yyyy">
                  <c:v>41071</c:v>
                </c:pt>
                <c:pt idx="700" c:formatCode="m/d/yyyy">
                  <c:v>41072</c:v>
                </c:pt>
                <c:pt idx="701" c:formatCode="m/d/yyyy">
                  <c:v>41073</c:v>
                </c:pt>
                <c:pt idx="702" c:formatCode="m/d/yyyy">
                  <c:v>41074</c:v>
                </c:pt>
                <c:pt idx="703" c:formatCode="m/d/yyyy">
                  <c:v>41075</c:v>
                </c:pt>
                <c:pt idx="704" c:formatCode="m/d/yyyy">
                  <c:v>41078</c:v>
                </c:pt>
                <c:pt idx="705" c:formatCode="m/d/yyyy">
                  <c:v>41079</c:v>
                </c:pt>
                <c:pt idx="706" c:formatCode="m/d/yyyy">
                  <c:v>41080</c:v>
                </c:pt>
                <c:pt idx="707" c:formatCode="m/d/yyyy">
                  <c:v>41081</c:v>
                </c:pt>
                <c:pt idx="708" c:formatCode="m/d/yyyy">
                  <c:v>41082</c:v>
                </c:pt>
                <c:pt idx="709" c:formatCode="m/d/yyyy">
                  <c:v>41085</c:v>
                </c:pt>
                <c:pt idx="710" c:formatCode="m/d/yyyy">
                  <c:v>41086</c:v>
                </c:pt>
                <c:pt idx="711" c:formatCode="m/d/yyyy">
                  <c:v>41087</c:v>
                </c:pt>
                <c:pt idx="712" c:formatCode="m/d/yyyy">
                  <c:v>41088</c:v>
                </c:pt>
                <c:pt idx="713" c:formatCode="m/d/yyyy">
                  <c:v>41089</c:v>
                </c:pt>
                <c:pt idx="714" c:formatCode="m/d/yyyy">
                  <c:v>41092</c:v>
                </c:pt>
                <c:pt idx="715" c:formatCode="m/d/yyyy">
                  <c:v>41093</c:v>
                </c:pt>
                <c:pt idx="716" c:formatCode="m/d/yyyy">
                  <c:v>41095</c:v>
                </c:pt>
                <c:pt idx="717" c:formatCode="m/d/yyyy">
                  <c:v>41096</c:v>
                </c:pt>
                <c:pt idx="718" c:formatCode="m/d/yyyy">
                  <c:v>41099</c:v>
                </c:pt>
                <c:pt idx="719" c:formatCode="m/d/yyyy">
                  <c:v>41100</c:v>
                </c:pt>
                <c:pt idx="720" c:formatCode="m/d/yyyy">
                  <c:v>41101</c:v>
                </c:pt>
                <c:pt idx="721" c:formatCode="m/d/yyyy">
                  <c:v>41102</c:v>
                </c:pt>
                <c:pt idx="722" c:formatCode="m/d/yyyy">
                  <c:v>41103</c:v>
                </c:pt>
                <c:pt idx="723" c:formatCode="m/d/yyyy">
                  <c:v>41106</c:v>
                </c:pt>
                <c:pt idx="724" c:formatCode="m/d/yyyy">
                  <c:v>41107</c:v>
                </c:pt>
                <c:pt idx="725" c:formatCode="m/d/yyyy">
                  <c:v>41108</c:v>
                </c:pt>
                <c:pt idx="726" c:formatCode="m/d/yyyy">
                  <c:v>41109</c:v>
                </c:pt>
                <c:pt idx="727" c:formatCode="m/d/yyyy">
                  <c:v>41110</c:v>
                </c:pt>
                <c:pt idx="728" c:formatCode="m/d/yyyy">
                  <c:v>41113</c:v>
                </c:pt>
                <c:pt idx="729" c:formatCode="m/d/yyyy">
                  <c:v>41114</c:v>
                </c:pt>
                <c:pt idx="730" c:formatCode="m/d/yyyy">
                  <c:v>41115</c:v>
                </c:pt>
                <c:pt idx="731" c:formatCode="m/d/yyyy">
                  <c:v>41116</c:v>
                </c:pt>
                <c:pt idx="732" c:formatCode="m/d/yyyy">
                  <c:v>41117</c:v>
                </c:pt>
                <c:pt idx="733" c:formatCode="m/d/yyyy">
                  <c:v>41120</c:v>
                </c:pt>
                <c:pt idx="734" c:formatCode="m/d/yyyy">
                  <c:v>41121</c:v>
                </c:pt>
                <c:pt idx="735" c:formatCode="m/d/yyyy">
                  <c:v>41122</c:v>
                </c:pt>
                <c:pt idx="736" c:formatCode="m/d/yyyy">
                  <c:v>41123</c:v>
                </c:pt>
                <c:pt idx="737" c:formatCode="m/d/yyyy">
                  <c:v>41124</c:v>
                </c:pt>
                <c:pt idx="738" c:formatCode="m/d/yyyy">
                  <c:v>41127</c:v>
                </c:pt>
                <c:pt idx="739" c:formatCode="m/d/yyyy">
                  <c:v>41128</c:v>
                </c:pt>
                <c:pt idx="740" c:formatCode="m/d/yyyy">
                  <c:v>41129</c:v>
                </c:pt>
                <c:pt idx="741" c:formatCode="m/d/yyyy">
                  <c:v>41130</c:v>
                </c:pt>
                <c:pt idx="742" c:formatCode="m/d/yyyy">
                  <c:v>41131</c:v>
                </c:pt>
                <c:pt idx="743" c:formatCode="m/d/yyyy">
                  <c:v>41134</c:v>
                </c:pt>
                <c:pt idx="744" c:formatCode="m/d/yyyy">
                  <c:v>41135</c:v>
                </c:pt>
                <c:pt idx="745" c:formatCode="m/d/yyyy">
                  <c:v>41136</c:v>
                </c:pt>
                <c:pt idx="746" c:formatCode="m/d/yyyy">
                  <c:v>41137</c:v>
                </c:pt>
                <c:pt idx="747" c:formatCode="m/d/yyyy">
                  <c:v>41138</c:v>
                </c:pt>
                <c:pt idx="748" c:formatCode="m/d/yyyy">
                  <c:v>41141</c:v>
                </c:pt>
                <c:pt idx="749" c:formatCode="m/d/yyyy">
                  <c:v>41142</c:v>
                </c:pt>
                <c:pt idx="750" c:formatCode="m/d/yyyy">
                  <c:v>41143</c:v>
                </c:pt>
                <c:pt idx="751" c:formatCode="m/d/yyyy">
                  <c:v>41144</c:v>
                </c:pt>
                <c:pt idx="752" c:formatCode="m/d/yyyy">
                  <c:v>41145</c:v>
                </c:pt>
                <c:pt idx="753" c:formatCode="m/d/yyyy">
                  <c:v>41148</c:v>
                </c:pt>
                <c:pt idx="754" c:formatCode="m/d/yyyy">
                  <c:v>41149</c:v>
                </c:pt>
                <c:pt idx="755" c:formatCode="m/d/yyyy">
                  <c:v>41150</c:v>
                </c:pt>
                <c:pt idx="756" c:formatCode="m/d/yyyy">
                  <c:v>41151</c:v>
                </c:pt>
                <c:pt idx="757" c:formatCode="m/d/yyyy">
                  <c:v>41152</c:v>
                </c:pt>
                <c:pt idx="758" c:formatCode="m/d/yyyy">
                  <c:v>41156</c:v>
                </c:pt>
                <c:pt idx="759" c:formatCode="m/d/yyyy">
                  <c:v>41157</c:v>
                </c:pt>
                <c:pt idx="760" c:formatCode="m/d/yyyy">
                  <c:v>41158</c:v>
                </c:pt>
                <c:pt idx="761" c:formatCode="m/d/yyyy">
                  <c:v>41159</c:v>
                </c:pt>
                <c:pt idx="762" c:formatCode="m/d/yyyy">
                  <c:v>41162</c:v>
                </c:pt>
                <c:pt idx="763" c:formatCode="m/d/yyyy">
                  <c:v>41163</c:v>
                </c:pt>
                <c:pt idx="764" c:formatCode="m/d/yyyy">
                  <c:v>41164</c:v>
                </c:pt>
                <c:pt idx="765" c:formatCode="m/d/yyyy">
                  <c:v>41165</c:v>
                </c:pt>
                <c:pt idx="766" c:formatCode="m/d/yyyy">
                  <c:v>41166</c:v>
                </c:pt>
                <c:pt idx="767" c:formatCode="m/d/yyyy">
                  <c:v>41169</c:v>
                </c:pt>
                <c:pt idx="768" c:formatCode="m/d/yyyy">
                  <c:v>41170</c:v>
                </c:pt>
                <c:pt idx="769" c:formatCode="m/d/yyyy">
                  <c:v>41171</c:v>
                </c:pt>
                <c:pt idx="770" c:formatCode="m/d/yyyy">
                  <c:v>41172</c:v>
                </c:pt>
                <c:pt idx="771" c:formatCode="m/d/yyyy">
                  <c:v>41173</c:v>
                </c:pt>
                <c:pt idx="772" c:formatCode="m/d/yyyy">
                  <c:v>41176</c:v>
                </c:pt>
                <c:pt idx="773" c:formatCode="m/d/yyyy">
                  <c:v>41177</c:v>
                </c:pt>
                <c:pt idx="774" c:formatCode="m/d/yyyy">
                  <c:v>41178</c:v>
                </c:pt>
                <c:pt idx="775" c:formatCode="m/d/yyyy">
                  <c:v>41179</c:v>
                </c:pt>
                <c:pt idx="776" c:formatCode="m/d/yyyy">
                  <c:v>41180</c:v>
                </c:pt>
                <c:pt idx="777" c:formatCode="m/d/yyyy">
                  <c:v>41183</c:v>
                </c:pt>
                <c:pt idx="778" c:formatCode="m/d/yyyy">
                  <c:v>41184</c:v>
                </c:pt>
                <c:pt idx="779" c:formatCode="m/d/yyyy">
                  <c:v>41185</c:v>
                </c:pt>
                <c:pt idx="780" c:formatCode="m/d/yyyy">
                  <c:v>41186</c:v>
                </c:pt>
                <c:pt idx="781" c:formatCode="m/d/yyyy">
                  <c:v>41187</c:v>
                </c:pt>
                <c:pt idx="782" c:formatCode="m/d/yyyy">
                  <c:v>41190</c:v>
                </c:pt>
                <c:pt idx="783" c:formatCode="m/d/yyyy">
                  <c:v>41191</c:v>
                </c:pt>
                <c:pt idx="784" c:formatCode="m/d/yyyy">
                  <c:v>41192</c:v>
                </c:pt>
                <c:pt idx="785" c:formatCode="m/d/yyyy">
                  <c:v>41193</c:v>
                </c:pt>
                <c:pt idx="786" c:formatCode="m/d/yyyy">
                  <c:v>41194</c:v>
                </c:pt>
                <c:pt idx="787" c:formatCode="m/d/yyyy">
                  <c:v>41197</c:v>
                </c:pt>
                <c:pt idx="788" c:formatCode="m/d/yyyy">
                  <c:v>41198</c:v>
                </c:pt>
                <c:pt idx="789" c:formatCode="m/d/yyyy">
                  <c:v>41199</c:v>
                </c:pt>
                <c:pt idx="790" c:formatCode="m/d/yyyy">
                  <c:v>41200</c:v>
                </c:pt>
                <c:pt idx="791" c:formatCode="m/d/yyyy">
                  <c:v>41201</c:v>
                </c:pt>
                <c:pt idx="792" c:formatCode="m/d/yyyy">
                  <c:v>41204</c:v>
                </c:pt>
                <c:pt idx="793" c:formatCode="m/d/yyyy">
                  <c:v>41205</c:v>
                </c:pt>
                <c:pt idx="794" c:formatCode="m/d/yyyy">
                  <c:v>41206</c:v>
                </c:pt>
                <c:pt idx="795" c:formatCode="m/d/yyyy">
                  <c:v>41207</c:v>
                </c:pt>
                <c:pt idx="796" c:formatCode="m/d/yyyy">
                  <c:v>41208</c:v>
                </c:pt>
                <c:pt idx="797" c:formatCode="m/d/yyyy">
                  <c:v>41213</c:v>
                </c:pt>
                <c:pt idx="798" c:formatCode="m/d/yyyy">
                  <c:v>41214</c:v>
                </c:pt>
                <c:pt idx="799" c:formatCode="m/d/yyyy">
                  <c:v>41215</c:v>
                </c:pt>
                <c:pt idx="800" c:formatCode="m/d/yyyy">
                  <c:v>41218</c:v>
                </c:pt>
                <c:pt idx="801" c:formatCode="m/d/yyyy">
                  <c:v>41219</c:v>
                </c:pt>
                <c:pt idx="802" c:formatCode="m/d/yyyy">
                  <c:v>41220</c:v>
                </c:pt>
                <c:pt idx="803" c:formatCode="m/d/yyyy">
                  <c:v>41221</c:v>
                </c:pt>
                <c:pt idx="804" c:formatCode="m/d/yyyy">
                  <c:v>41222</c:v>
                </c:pt>
                <c:pt idx="805" c:formatCode="m/d/yyyy">
                  <c:v>41225</c:v>
                </c:pt>
                <c:pt idx="806" c:formatCode="m/d/yyyy">
                  <c:v>41226</c:v>
                </c:pt>
                <c:pt idx="807" c:formatCode="m/d/yyyy">
                  <c:v>41227</c:v>
                </c:pt>
                <c:pt idx="808" c:formatCode="m/d/yyyy">
                  <c:v>41228</c:v>
                </c:pt>
                <c:pt idx="809" c:formatCode="m/d/yyyy">
                  <c:v>41229</c:v>
                </c:pt>
                <c:pt idx="810" c:formatCode="m/d/yyyy">
                  <c:v>41232</c:v>
                </c:pt>
                <c:pt idx="811" c:formatCode="m/d/yyyy">
                  <c:v>41233</c:v>
                </c:pt>
                <c:pt idx="812" c:formatCode="m/d/yyyy">
                  <c:v>41234</c:v>
                </c:pt>
                <c:pt idx="813" c:formatCode="m/d/yyyy">
                  <c:v>41236</c:v>
                </c:pt>
                <c:pt idx="814" c:formatCode="m/d/yyyy">
                  <c:v>41239</c:v>
                </c:pt>
                <c:pt idx="815" c:formatCode="m/d/yyyy">
                  <c:v>41240</c:v>
                </c:pt>
                <c:pt idx="816" c:formatCode="m/d/yyyy">
                  <c:v>41241</c:v>
                </c:pt>
                <c:pt idx="817" c:formatCode="m/d/yyyy">
                  <c:v>41242</c:v>
                </c:pt>
                <c:pt idx="818" c:formatCode="m/d/yyyy">
                  <c:v>41243</c:v>
                </c:pt>
                <c:pt idx="819" c:formatCode="m/d/yyyy">
                  <c:v>41246</c:v>
                </c:pt>
                <c:pt idx="820" c:formatCode="m/d/yyyy">
                  <c:v>41247</c:v>
                </c:pt>
                <c:pt idx="821" c:formatCode="m/d/yyyy">
                  <c:v>41248</c:v>
                </c:pt>
                <c:pt idx="822" c:formatCode="m/d/yyyy">
                  <c:v>41249</c:v>
                </c:pt>
                <c:pt idx="823" c:formatCode="m/d/yyyy">
                  <c:v>41250</c:v>
                </c:pt>
                <c:pt idx="824" c:formatCode="m/d/yyyy">
                  <c:v>41253</c:v>
                </c:pt>
                <c:pt idx="825" c:formatCode="m/d/yyyy">
                  <c:v>41254</c:v>
                </c:pt>
                <c:pt idx="826" c:formatCode="m/d/yyyy">
                  <c:v>41255</c:v>
                </c:pt>
                <c:pt idx="827" c:formatCode="m/d/yyyy">
                  <c:v>41256</c:v>
                </c:pt>
                <c:pt idx="828" c:formatCode="m/d/yyyy">
                  <c:v>41257</c:v>
                </c:pt>
                <c:pt idx="829" c:formatCode="m/d/yyyy">
                  <c:v>41260</c:v>
                </c:pt>
                <c:pt idx="830" c:formatCode="m/d/yyyy">
                  <c:v>41261</c:v>
                </c:pt>
                <c:pt idx="831" c:formatCode="m/d/yyyy">
                  <c:v>41262</c:v>
                </c:pt>
                <c:pt idx="832" c:formatCode="m/d/yyyy">
                  <c:v>41263</c:v>
                </c:pt>
                <c:pt idx="833" c:formatCode="m/d/yyyy">
                  <c:v>41264</c:v>
                </c:pt>
                <c:pt idx="834" c:formatCode="m/d/yyyy">
                  <c:v>41267</c:v>
                </c:pt>
                <c:pt idx="835" c:formatCode="m/d/yyyy">
                  <c:v>41269</c:v>
                </c:pt>
                <c:pt idx="836" c:formatCode="m/d/yyyy">
                  <c:v>41270</c:v>
                </c:pt>
                <c:pt idx="837" c:formatCode="m/d/yyyy">
                  <c:v>41271</c:v>
                </c:pt>
                <c:pt idx="838" c:formatCode="m/d/yyyy">
                  <c:v>41274</c:v>
                </c:pt>
                <c:pt idx="839" c:formatCode="m/d/yyyy">
                  <c:v>41276</c:v>
                </c:pt>
                <c:pt idx="840" c:formatCode="m/d/yyyy">
                  <c:v>41277</c:v>
                </c:pt>
                <c:pt idx="841" c:formatCode="m/d/yyyy">
                  <c:v>41278</c:v>
                </c:pt>
                <c:pt idx="842" c:formatCode="m/d/yyyy">
                  <c:v>41281</c:v>
                </c:pt>
                <c:pt idx="843" c:formatCode="m/d/yyyy">
                  <c:v>41282</c:v>
                </c:pt>
                <c:pt idx="844" c:formatCode="m/d/yyyy">
                  <c:v>41283</c:v>
                </c:pt>
                <c:pt idx="845" c:formatCode="m/d/yyyy">
                  <c:v>41284</c:v>
                </c:pt>
                <c:pt idx="846" c:formatCode="m/d/yyyy">
                  <c:v>41285</c:v>
                </c:pt>
                <c:pt idx="847" c:formatCode="m/d/yyyy">
                  <c:v>41288</c:v>
                </c:pt>
                <c:pt idx="848" c:formatCode="m/d/yyyy">
                  <c:v>41289</c:v>
                </c:pt>
                <c:pt idx="849" c:formatCode="m/d/yyyy">
                  <c:v>41290</c:v>
                </c:pt>
                <c:pt idx="850" c:formatCode="m/d/yyyy">
                  <c:v>41291</c:v>
                </c:pt>
                <c:pt idx="851" c:formatCode="m/d/yyyy">
                  <c:v>41292</c:v>
                </c:pt>
                <c:pt idx="852" c:formatCode="m/d/yyyy">
                  <c:v>41296</c:v>
                </c:pt>
                <c:pt idx="853" c:formatCode="m/d/yyyy">
                  <c:v>41297</c:v>
                </c:pt>
                <c:pt idx="854" c:formatCode="m/d/yyyy">
                  <c:v>41298</c:v>
                </c:pt>
                <c:pt idx="855" c:formatCode="m/d/yyyy">
                  <c:v>41299</c:v>
                </c:pt>
                <c:pt idx="856" c:formatCode="m/d/yyyy">
                  <c:v>41302</c:v>
                </c:pt>
                <c:pt idx="857" c:formatCode="m/d/yyyy">
                  <c:v>41303</c:v>
                </c:pt>
                <c:pt idx="858" c:formatCode="m/d/yyyy">
                  <c:v>41304</c:v>
                </c:pt>
                <c:pt idx="859" c:formatCode="m/d/yyyy">
                  <c:v>41305</c:v>
                </c:pt>
                <c:pt idx="860" c:formatCode="m/d/yyyy">
                  <c:v>41306</c:v>
                </c:pt>
                <c:pt idx="861" c:formatCode="m/d/yyyy">
                  <c:v>41309</c:v>
                </c:pt>
                <c:pt idx="862" c:formatCode="m/d/yyyy">
                  <c:v>41310</c:v>
                </c:pt>
                <c:pt idx="863" c:formatCode="m/d/yyyy">
                  <c:v>41311</c:v>
                </c:pt>
                <c:pt idx="864" c:formatCode="m/d/yyyy">
                  <c:v>41312</c:v>
                </c:pt>
                <c:pt idx="865" c:formatCode="m/d/yyyy">
                  <c:v>41313</c:v>
                </c:pt>
                <c:pt idx="866" c:formatCode="m/d/yyyy">
                  <c:v>41316</c:v>
                </c:pt>
                <c:pt idx="867" c:formatCode="m/d/yyyy">
                  <c:v>41317</c:v>
                </c:pt>
                <c:pt idx="868" c:formatCode="m/d/yyyy">
                  <c:v>41318</c:v>
                </c:pt>
                <c:pt idx="869" c:formatCode="m/d/yyyy">
                  <c:v>41319</c:v>
                </c:pt>
                <c:pt idx="870" c:formatCode="m/d/yyyy">
                  <c:v>41320</c:v>
                </c:pt>
                <c:pt idx="871" c:formatCode="m/d/yyyy">
                  <c:v>41324</c:v>
                </c:pt>
                <c:pt idx="872" c:formatCode="m/d/yyyy">
                  <c:v>41325</c:v>
                </c:pt>
                <c:pt idx="873" c:formatCode="m/d/yyyy">
                  <c:v>41326</c:v>
                </c:pt>
                <c:pt idx="874" c:formatCode="m/d/yyyy">
                  <c:v>41327</c:v>
                </c:pt>
                <c:pt idx="875" c:formatCode="m/d/yyyy">
                  <c:v>41330</c:v>
                </c:pt>
                <c:pt idx="876" c:formatCode="m/d/yyyy">
                  <c:v>41331</c:v>
                </c:pt>
                <c:pt idx="877" c:formatCode="m/d/yyyy">
                  <c:v>41332</c:v>
                </c:pt>
                <c:pt idx="878" c:formatCode="m/d/yyyy">
                  <c:v>41333</c:v>
                </c:pt>
                <c:pt idx="879" c:formatCode="m/d/yyyy">
                  <c:v>41334</c:v>
                </c:pt>
                <c:pt idx="880" c:formatCode="m/d/yyyy">
                  <c:v>41337</c:v>
                </c:pt>
                <c:pt idx="881" c:formatCode="m/d/yyyy">
                  <c:v>41338</c:v>
                </c:pt>
                <c:pt idx="882" c:formatCode="m/d/yyyy">
                  <c:v>41339</c:v>
                </c:pt>
                <c:pt idx="883" c:formatCode="m/d/yyyy">
                  <c:v>41340</c:v>
                </c:pt>
                <c:pt idx="884" c:formatCode="m/d/yyyy">
                  <c:v>41341</c:v>
                </c:pt>
                <c:pt idx="885" c:formatCode="m/d/yyyy">
                  <c:v>41344</c:v>
                </c:pt>
                <c:pt idx="886" c:formatCode="m/d/yyyy">
                  <c:v>41345</c:v>
                </c:pt>
                <c:pt idx="887" c:formatCode="m/d/yyyy">
                  <c:v>41346</c:v>
                </c:pt>
                <c:pt idx="888" c:formatCode="m/d/yyyy">
                  <c:v>41347</c:v>
                </c:pt>
                <c:pt idx="889" c:formatCode="m/d/yyyy">
                  <c:v>41348</c:v>
                </c:pt>
                <c:pt idx="890" c:formatCode="m/d/yyyy">
                  <c:v>41351</c:v>
                </c:pt>
                <c:pt idx="891" c:formatCode="m/d/yyyy">
                  <c:v>41352</c:v>
                </c:pt>
                <c:pt idx="892" c:formatCode="m/d/yyyy">
                  <c:v>41353</c:v>
                </c:pt>
                <c:pt idx="893" c:formatCode="m/d/yyyy">
                  <c:v>41354</c:v>
                </c:pt>
                <c:pt idx="894" c:formatCode="m/d/yyyy">
                  <c:v>41355</c:v>
                </c:pt>
                <c:pt idx="895" c:formatCode="m/d/yyyy">
                  <c:v>41358</c:v>
                </c:pt>
                <c:pt idx="896" c:formatCode="m/d/yyyy">
                  <c:v>41359</c:v>
                </c:pt>
                <c:pt idx="897" c:formatCode="m/d/yyyy">
                  <c:v>41360</c:v>
                </c:pt>
                <c:pt idx="898" c:formatCode="m/d/yyyy">
                  <c:v>41361</c:v>
                </c:pt>
                <c:pt idx="899" c:formatCode="m/d/yyyy">
                  <c:v>41365</c:v>
                </c:pt>
                <c:pt idx="900" c:formatCode="m/d/yyyy">
                  <c:v>41366</c:v>
                </c:pt>
                <c:pt idx="901" c:formatCode="m/d/yyyy">
                  <c:v>41367</c:v>
                </c:pt>
                <c:pt idx="902" c:formatCode="m/d/yyyy">
                  <c:v>41368</c:v>
                </c:pt>
                <c:pt idx="903" c:formatCode="m/d/yyyy">
                  <c:v>41369</c:v>
                </c:pt>
                <c:pt idx="904" c:formatCode="m/d/yyyy">
                  <c:v>41372</c:v>
                </c:pt>
                <c:pt idx="905" c:formatCode="m/d/yyyy">
                  <c:v>41373</c:v>
                </c:pt>
                <c:pt idx="906" c:formatCode="m/d/yyyy">
                  <c:v>41374</c:v>
                </c:pt>
                <c:pt idx="907" c:formatCode="m/d/yyyy">
                  <c:v>41375</c:v>
                </c:pt>
                <c:pt idx="908" c:formatCode="m/d/yyyy">
                  <c:v>41376</c:v>
                </c:pt>
                <c:pt idx="909" c:formatCode="m/d/yyyy">
                  <c:v>41379</c:v>
                </c:pt>
                <c:pt idx="910" c:formatCode="m/d/yyyy">
                  <c:v>41380</c:v>
                </c:pt>
                <c:pt idx="911" c:formatCode="m/d/yyyy">
                  <c:v>41381</c:v>
                </c:pt>
                <c:pt idx="912" c:formatCode="m/d/yyyy">
                  <c:v>41382</c:v>
                </c:pt>
                <c:pt idx="913" c:formatCode="m/d/yyyy">
                  <c:v>41383</c:v>
                </c:pt>
                <c:pt idx="914" c:formatCode="m/d/yyyy">
                  <c:v>41386</c:v>
                </c:pt>
                <c:pt idx="915" c:formatCode="m/d/yyyy">
                  <c:v>41387</c:v>
                </c:pt>
                <c:pt idx="916" c:formatCode="m/d/yyyy">
                  <c:v>41388</c:v>
                </c:pt>
                <c:pt idx="917" c:formatCode="m/d/yyyy">
                  <c:v>41389</c:v>
                </c:pt>
                <c:pt idx="918" c:formatCode="m/d/yyyy">
                  <c:v>41390</c:v>
                </c:pt>
                <c:pt idx="919" c:formatCode="m/d/yyyy">
                  <c:v>41393</c:v>
                </c:pt>
                <c:pt idx="920" c:formatCode="m/d/yyyy">
                  <c:v>41394</c:v>
                </c:pt>
                <c:pt idx="921" c:formatCode="m/d/yyyy">
                  <c:v>41395</c:v>
                </c:pt>
                <c:pt idx="922" c:formatCode="m/d/yyyy">
                  <c:v>41396</c:v>
                </c:pt>
                <c:pt idx="923" c:formatCode="m/d/yyyy">
                  <c:v>41397</c:v>
                </c:pt>
                <c:pt idx="924" c:formatCode="m/d/yyyy">
                  <c:v>41400</c:v>
                </c:pt>
                <c:pt idx="925" c:formatCode="m/d/yyyy">
                  <c:v>41401</c:v>
                </c:pt>
                <c:pt idx="926" c:formatCode="m/d/yyyy">
                  <c:v>41402</c:v>
                </c:pt>
                <c:pt idx="927" c:formatCode="m/d/yyyy">
                  <c:v>41403</c:v>
                </c:pt>
                <c:pt idx="928" c:formatCode="m/d/yyyy">
                  <c:v>41404</c:v>
                </c:pt>
                <c:pt idx="929" c:formatCode="m/d/yyyy">
                  <c:v>41407</c:v>
                </c:pt>
                <c:pt idx="930" c:formatCode="m/d/yyyy">
                  <c:v>41408</c:v>
                </c:pt>
                <c:pt idx="931" c:formatCode="m/d/yyyy">
                  <c:v>41409</c:v>
                </c:pt>
                <c:pt idx="932" c:formatCode="m/d/yyyy">
                  <c:v>41410</c:v>
                </c:pt>
                <c:pt idx="933" c:formatCode="m/d/yyyy">
                  <c:v>41411</c:v>
                </c:pt>
                <c:pt idx="934" c:formatCode="m/d/yyyy">
                  <c:v>41414</c:v>
                </c:pt>
                <c:pt idx="935" c:formatCode="m/d/yyyy">
                  <c:v>41415</c:v>
                </c:pt>
                <c:pt idx="936" c:formatCode="m/d/yyyy">
                  <c:v>41416</c:v>
                </c:pt>
                <c:pt idx="937" c:formatCode="m/d/yyyy">
                  <c:v>41417</c:v>
                </c:pt>
                <c:pt idx="938" c:formatCode="m/d/yyyy">
                  <c:v>41418</c:v>
                </c:pt>
                <c:pt idx="939" c:formatCode="m/d/yyyy">
                  <c:v>41422</c:v>
                </c:pt>
                <c:pt idx="940" c:formatCode="m/d/yyyy">
                  <c:v>41423</c:v>
                </c:pt>
                <c:pt idx="941" c:formatCode="m/d/yyyy">
                  <c:v>41424</c:v>
                </c:pt>
                <c:pt idx="942" c:formatCode="m/d/yyyy">
                  <c:v>41425</c:v>
                </c:pt>
                <c:pt idx="943" c:formatCode="m/d/yyyy">
                  <c:v>41428</c:v>
                </c:pt>
                <c:pt idx="944" c:formatCode="m/d/yyyy">
                  <c:v>41429</c:v>
                </c:pt>
                <c:pt idx="945" c:formatCode="m/d/yyyy">
                  <c:v>41430</c:v>
                </c:pt>
                <c:pt idx="946" c:formatCode="m/d/yyyy">
                  <c:v>41431</c:v>
                </c:pt>
                <c:pt idx="947" c:formatCode="m/d/yyyy">
                  <c:v>41432</c:v>
                </c:pt>
                <c:pt idx="948" c:formatCode="m/d/yyyy">
                  <c:v>41435</c:v>
                </c:pt>
                <c:pt idx="949" c:formatCode="m/d/yyyy">
                  <c:v>41436</c:v>
                </c:pt>
                <c:pt idx="950" c:formatCode="m/d/yyyy">
                  <c:v>41437</c:v>
                </c:pt>
                <c:pt idx="951" c:formatCode="m/d/yyyy">
                  <c:v>41438</c:v>
                </c:pt>
                <c:pt idx="952" c:formatCode="m/d/yyyy">
                  <c:v>41439</c:v>
                </c:pt>
                <c:pt idx="953" c:formatCode="m/d/yyyy">
                  <c:v>41442</c:v>
                </c:pt>
                <c:pt idx="954" c:formatCode="m/d/yyyy">
                  <c:v>41443</c:v>
                </c:pt>
                <c:pt idx="955" c:formatCode="m/d/yyyy">
                  <c:v>41444</c:v>
                </c:pt>
                <c:pt idx="956" c:formatCode="m/d/yyyy">
                  <c:v>41445</c:v>
                </c:pt>
                <c:pt idx="957" c:formatCode="m/d/yyyy">
                  <c:v>41446</c:v>
                </c:pt>
                <c:pt idx="958" c:formatCode="m/d/yyyy">
                  <c:v>41449</c:v>
                </c:pt>
                <c:pt idx="959" c:formatCode="m/d/yyyy">
                  <c:v>41450</c:v>
                </c:pt>
                <c:pt idx="960" c:formatCode="m/d/yyyy">
                  <c:v>41451</c:v>
                </c:pt>
                <c:pt idx="961" c:formatCode="m/d/yyyy">
                  <c:v>41452</c:v>
                </c:pt>
                <c:pt idx="962" c:formatCode="m/d/yyyy">
                  <c:v>41453</c:v>
                </c:pt>
                <c:pt idx="963" c:formatCode="m/d/yyyy">
                  <c:v>41456</c:v>
                </c:pt>
                <c:pt idx="964" c:formatCode="m/d/yyyy">
                  <c:v>41457</c:v>
                </c:pt>
                <c:pt idx="965" c:formatCode="m/d/yyyy">
                  <c:v>41458</c:v>
                </c:pt>
                <c:pt idx="966" c:formatCode="m/d/yyyy">
                  <c:v>41460</c:v>
                </c:pt>
                <c:pt idx="967" c:formatCode="m/d/yyyy">
                  <c:v>41463</c:v>
                </c:pt>
                <c:pt idx="968" c:formatCode="m/d/yyyy">
                  <c:v>41464</c:v>
                </c:pt>
                <c:pt idx="969" c:formatCode="m/d/yyyy">
                  <c:v>41465</c:v>
                </c:pt>
                <c:pt idx="970" c:formatCode="m/d/yyyy">
                  <c:v>41466</c:v>
                </c:pt>
                <c:pt idx="971" c:formatCode="m/d/yyyy">
                  <c:v>41467</c:v>
                </c:pt>
                <c:pt idx="972" c:formatCode="m/d/yyyy">
                  <c:v>41470</c:v>
                </c:pt>
                <c:pt idx="973" c:formatCode="m/d/yyyy">
                  <c:v>41471</c:v>
                </c:pt>
                <c:pt idx="974" c:formatCode="m/d/yyyy">
                  <c:v>41472</c:v>
                </c:pt>
                <c:pt idx="975" c:formatCode="m/d/yyyy">
                  <c:v>41473</c:v>
                </c:pt>
                <c:pt idx="976" c:formatCode="m/d/yyyy">
                  <c:v>41474</c:v>
                </c:pt>
                <c:pt idx="977" c:formatCode="m/d/yyyy">
                  <c:v>41477</c:v>
                </c:pt>
                <c:pt idx="978" c:formatCode="m/d/yyyy">
                  <c:v>41478</c:v>
                </c:pt>
                <c:pt idx="979" c:formatCode="m/d/yyyy">
                  <c:v>41479</c:v>
                </c:pt>
                <c:pt idx="980" c:formatCode="m/d/yyyy">
                  <c:v>41480</c:v>
                </c:pt>
                <c:pt idx="981" c:formatCode="m/d/yyyy">
                  <c:v>41481</c:v>
                </c:pt>
                <c:pt idx="982" c:formatCode="m/d/yyyy">
                  <c:v>41484</c:v>
                </c:pt>
                <c:pt idx="983" c:formatCode="m/d/yyyy">
                  <c:v>41485</c:v>
                </c:pt>
                <c:pt idx="984" c:formatCode="m/d/yyyy">
                  <c:v>41486</c:v>
                </c:pt>
                <c:pt idx="985" c:formatCode="m/d/yyyy">
                  <c:v>41487</c:v>
                </c:pt>
                <c:pt idx="986" c:formatCode="m/d/yyyy">
                  <c:v>41488</c:v>
                </c:pt>
                <c:pt idx="987" c:formatCode="m/d/yyyy">
                  <c:v>41491</c:v>
                </c:pt>
                <c:pt idx="988" c:formatCode="m/d/yyyy">
                  <c:v>41492</c:v>
                </c:pt>
                <c:pt idx="989" c:formatCode="m/d/yyyy">
                  <c:v>41493</c:v>
                </c:pt>
                <c:pt idx="990" c:formatCode="m/d/yyyy">
                  <c:v>41494</c:v>
                </c:pt>
                <c:pt idx="991" c:formatCode="m/d/yyyy">
                  <c:v>41495</c:v>
                </c:pt>
                <c:pt idx="992" c:formatCode="m/d/yyyy">
                  <c:v>41498</c:v>
                </c:pt>
                <c:pt idx="993" c:formatCode="m/d/yyyy">
                  <c:v>41499</c:v>
                </c:pt>
                <c:pt idx="994" c:formatCode="m/d/yyyy">
                  <c:v>41500</c:v>
                </c:pt>
                <c:pt idx="995" c:formatCode="m/d/yyyy">
                  <c:v>41501</c:v>
                </c:pt>
                <c:pt idx="996" c:formatCode="m/d/yyyy">
                  <c:v>41502</c:v>
                </c:pt>
                <c:pt idx="997" c:formatCode="m/d/yyyy">
                  <c:v>41505</c:v>
                </c:pt>
                <c:pt idx="998" c:formatCode="m/d/yyyy">
                  <c:v>41506</c:v>
                </c:pt>
                <c:pt idx="999" c:formatCode="m/d/yyyy">
                  <c:v>41507</c:v>
                </c:pt>
                <c:pt idx="1000" c:formatCode="m/d/yyyy">
                  <c:v>41508</c:v>
                </c:pt>
                <c:pt idx="1001" c:formatCode="m/d/yyyy">
                  <c:v>41509</c:v>
                </c:pt>
                <c:pt idx="1002" c:formatCode="m/d/yyyy">
                  <c:v>41512</c:v>
                </c:pt>
                <c:pt idx="1003" c:formatCode="m/d/yyyy">
                  <c:v>41513</c:v>
                </c:pt>
                <c:pt idx="1004" c:formatCode="m/d/yyyy">
                  <c:v>41514</c:v>
                </c:pt>
                <c:pt idx="1005" c:formatCode="m/d/yyyy">
                  <c:v>41515</c:v>
                </c:pt>
                <c:pt idx="1006" c:formatCode="m/d/yyyy">
                  <c:v>41516</c:v>
                </c:pt>
                <c:pt idx="1007" c:formatCode="m/d/yyyy">
                  <c:v>41520</c:v>
                </c:pt>
                <c:pt idx="1008" c:formatCode="m/d/yyyy">
                  <c:v>41521</c:v>
                </c:pt>
                <c:pt idx="1009" c:formatCode="m/d/yyyy">
                  <c:v>41522</c:v>
                </c:pt>
                <c:pt idx="1010" c:formatCode="m/d/yyyy">
                  <c:v>41523</c:v>
                </c:pt>
                <c:pt idx="1011" c:formatCode="m/d/yyyy">
                  <c:v>41526</c:v>
                </c:pt>
                <c:pt idx="1012" c:formatCode="m/d/yyyy">
                  <c:v>41527</c:v>
                </c:pt>
                <c:pt idx="1013" c:formatCode="m/d/yyyy">
                  <c:v>41528</c:v>
                </c:pt>
                <c:pt idx="1014" c:formatCode="m/d/yyyy">
                  <c:v>41529</c:v>
                </c:pt>
                <c:pt idx="1015" c:formatCode="m/d/yyyy">
                  <c:v>41530</c:v>
                </c:pt>
                <c:pt idx="1016" c:formatCode="m/d/yyyy">
                  <c:v>41533</c:v>
                </c:pt>
                <c:pt idx="1017" c:formatCode="m/d/yyyy">
                  <c:v>41534</c:v>
                </c:pt>
                <c:pt idx="1018" c:formatCode="m/d/yyyy">
                  <c:v>41535</c:v>
                </c:pt>
                <c:pt idx="1019" c:formatCode="m/d/yyyy">
                  <c:v>41536</c:v>
                </c:pt>
                <c:pt idx="1020" c:formatCode="m/d/yyyy">
                  <c:v>41537</c:v>
                </c:pt>
                <c:pt idx="1021" c:formatCode="m/d/yyyy">
                  <c:v>41540</c:v>
                </c:pt>
                <c:pt idx="1022" c:formatCode="m/d/yyyy">
                  <c:v>41541</c:v>
                </c:pt>
                <c:pt idx="1023" c:formatCode="m/d/yyyy">
                  <c:v>41542</c:v>
                </c:pt>
                <c:pt idx="1024" c:formatCode="m/d/yyyy">
                  <c:v>41543</c:v>
                </c:pt>
                <c:pt idx="1025" c:formatCode="m/d/yyyy">
                  <c:v>41544</c:v>
                </c:pt>
                <c:pt idx="1026" c:formatCode="m/d/yyyy">
                  <c:v>41547</c:v>
                </c:pt>
                <c:pt idx="1027" c:formatCode="m/d/yyyy">
                  <c:v>41548</c:v>
                </c:pt>
                <c:pt idx="1028" c:formatCode="m/d/yyyy">
                  <c:v>41549</c:v>
                </c:pt>
                <c:pt idx="1029" c:formatCode="m/d/yyyy">
                  <c:v>41550</c:v>
                </c:pt>
                <c:pt idx="1030" c:formatCode="m/d/yyyy">
                  <c:v>41551</c:v>
                </c:pt>
                <c:pt idx="1031" c:formatCode="m/d/yyyy">
                  <c:v>41554</c:v>
                </c:pt>
                <c:pt idx="1032" c:formatCode="m/d/yyyy">
                  <c:v>41555</c:v>
                </c:pt>
                <c:pt idx="1033" c:formatCode="m/d/yyyy">
                  <c:v>41556</c:v>
                </c:pt>
                <c:pt idx="1034" c:formatCode="m/d/yyyy">
                  <c:v>41557</c:v>
                </c:pt>
                <c:pt idx="1035" c:formatCode="m/d/yyyy">
                  <c:v>41558</c:v>
                </c:pt>
                <c:pt idx="1036" c:formatCode="m/d/yyyy">
                  <c:v>41561</c:v>
                </c:pt>
                <c:pt idx="1037" c:formatCode="m/d/yyyy">
                  <c:v>41562</c:v>
                </c:pt>
                <c:pt idx="1038" c:formatCode="m/d/yyyy">
                  <c:v>41563</c:v>
                </c:pt>
                <c:pt idx="1039" c:formatCode="m/d/yyyy">
                  <c:v>41564</c:v>
                </c:pt>
                <c:pt idx="1040" c:formatCode="m/d/yyyy">
                  <c:v>41565</c:v>
                </c:pt>
                <c:pt idx="1041" c:formatCode="m/d/yyyy">
                  <c:v>41568</c:v>
                </c:pt>
                <c:pt idx="1042" c:formatCode="m/d/yyyy">
                  <c:v>41569</c:v>
                </c:pt>
                <c:pt idx="1043" c:formatCode="m/d/yyyy">
                  <c:v>41570</c:v>
                </c:pt>
                <c:pt idx="1044" c:formatCode="m/d/yyyy">
                  <c:v>41571</c:v>
                </c:pt>
                <c:pt idx="1045" c:formatCode="m/d/yyyy">
                  <c:v>41572</c:v>
                </c:pt>
                <c:pt idx="1046" c:formatCode="m/d/yyyy">
                  <c:v>41575</c:v>
                </c:pt>
                <c:pt idx="1047" c:formatCode="m/d/yyyy">
                  <c:v>41576</c:v>
                </c:pt>
                <c:pt idx="1048" c:formatCode="m/d/yyyy">
                  <c:v>41577</c:v>
                </c:pt>
                <c:pt idx="1049" c:formatCode="m/d/yyyy">
                  <c:v>41578</c:v>
                </c:pt>
                <c:pt idx="1050" c:formatCode="m/d/yyyy">
                  <c:v>41579</c:v>
                </c:pt>
                <c:pt idx="1051" c:formatCode="m/d/yyyy">
                  <c:v>41582</c:v>
                </c:pt>
                <c:pt idx="1052" c:formatCode="m/d/yyyy">
                  <c:v>41583</c:v>
                </c:pt>
                <c:pt idx="1053" c:formatCode="m/d/yyyy">
                  <c:v>41584</c:v>
                </c:pt>
                <c:pt idx="1054" c:formatCode="m/d/yyyy">
                  <c:v>41585</c:v>
                </c:pt>
                <c:pt idx="1055" c:formatCode="m/d/yyyy">
                  <c:v>41586</c:v>
                </c:pt>
                <c:pt idx="1056" c:formatCode="m/d/yyyy">
                  <c:v>41589</c:v>
                </c:pt>
                <c:pt idx="1057" c:formatCode="m/d/yyyy">
                  <c:v>41590</c:v>
                </c:pt>
                <c:pt idx="1058" c:formatCode="m/d/yyyy">
                  <c:v>41591</c:v>
                </c:pt>
                <c:pt idx="1059" c:formatCode="m/d/yyyy">
                  <c:v>41592</c:v>
                </c:pt>
                <c:pt idx="1060" c:formatCode="m/d/yyyy">
                  <c:v>41593</c:v>
                </c:pt>
                <c:pt idx="1061" c:formatCode="m/d/yyyy">
                  <c:v>41596</c:v>
                </c:pt>
                <c:pt idx="1062" c:formatCode="m/d/yyyy">
                  <c:v>41597</c:v>
                </c:pt>
                <c:pt idx="1063" c:formatCode="m/d/yyyy">
                  <c:v>41598</c:v>
                </c:pt>
                <c:pt idx="1064" c:formatCode="m/d/yyyy">
                  <c:v>41599</c:v>
                </c:pt>
                <c:pt idx="1065" c:formatCode="m/d/yyyy">
                  <c:v>41600</c:v>
                </c:pt>
                <c:pt idx="1066" c:formatCode="m/d/yyyy">
                  <c:v>41603</c:v>
                </c:pt>
                <c:pt idx="1067" c:formatCode="m/d/yyyy">
                  <c:v>41604</c:v>
                </c:pt>
                <c:pt idx="1068" c:formatCode="m/d/yyyy">
                  <c:v>41605</c:v>
                </c:pt>
                <c:pt idx="1069" c:formatCode="m/d/yyyy">
                  <c:v>41607</c:v>
                </c:pt>
                <c:pt idx="1070" c:formatCode="m/d/yyyy">
                  <c:v>41610</c:v>
                </c:pt>
                <c:pt idx="1071" c:formatCode="m/d/yyyy">
                  <c:v>41611</c:v>
                </c:pt>
                <c:pt idx="1072" c:formatCode="m/d/yyyy">
                  <c:v>41612</c:v>
                </c:pt>
                <c:pt idx="1073" c:formatCode="m/d/yyyy">
                  <c:v>41613</c:v>
                </c:pt>
                <c:pt idx="1074" c:formatCode="m/d/yyyy">
                  <c:v>41614</c:v>
                </c:pt>
                <c:pt idx="1075" c:formatCode="m/d/yyyy">
                  <c:v>41617</c:v>
                </c:pt>
                <c:pt idx="1076" c:formatCode="m/d/yyyy">
                  <c:v>41618</c:v>
                </c:pt>
                <c:pt idx="1077" c:formatCode="m/d/yyyy">
                  <c:v>41619</c:v>
                </c:pt>
                <c:pt idx="1078" c:formatCode="m/d/yyyy">
                  <c:v>41620</c:v>
                </c:pt>
                <c:pt idx="1079" c:formatCode="m/d/yyyy">
                  <c:v>41621</c:v>
                </c:pt>
                <c:pt idx="1080" c:formatCode="m/d/yyyy">
                  <c:v>41624</c:v>
                </c:pt>
                <c:pt idx="1081" c:formatCode="m/d/yyyy">
                  <c:v>41625</c:v>
                </c:pt>
                <c:pt idx="1082" c:formatCode="m/d/yyyy">
                  <c:v>41626</c:v>
                </c:pt>
                <c:pt idx="1083" c:formatCode="m/d/yyyy">
                  <c:v>41627</c:v>
                </c:pt>
                <c:pt idx="1084" c:formatCode="m/d/yyyy">
                  <c:v>41628</c:v>
                </c:pt>
                <c:pt idx="1085" c:formatCode="m/d/yyyy">
                  <c:v>41631</c:v>
                </c:pt>
                <c:pt idx="1086" c:formatCode="m/d/yyyy">
                  <c:v>41632</c:v>
                </c:pt>
                <c:pt idx="1087" c:formatCode="m/d/yyyy">
                  <c:v>41634</c:v>
                </c:pt>
                <c:pt idx="1088" c:formatCode="m/d/yyyy">
                  <c:v>41635</c:v>
                </c:pt>
                <c:pt idx="1089" c:formatCode="m/d/yyyy">
                  <c:v>41638</c:v>
                </c:pt>
                <c:pt idx="1090" c:formatCode="m/d/yyyy">
                  <c:v>41639</c:v>
                </c:pt>
                <c:pt idx="1091" c:formatCode="m/d/yyyy">
                  <c:v>41641</c:v>
                </c:pt>
                <c:pt idx="1092" c:formatCode="m/d/yyyy">
                  <c:v>41642</c:v>
                </c:pt>
                <c:pt idx="1093" c:formatCode="m/d/yyyy">
                  <c:v>41645</c:v>
                </c:pt>
                <c:pt idx="1094" c:formatCode="m/d/yyyy">
                  <c:v>41646</c:v>
                </c:pt>
                <c:pt idx="1095" c:formatCode="m/d/yyyy">
                  <c:v>41647</c:v>
                </c:pt>
                <c:pt idx="1096" c:formatCode="m/d/yyyy">
                  <c:v>41648</c:v>
                </c:pt>
                <c:pt idx="1097" c:formatCode="m/d/yyyy">
                  <c:v>41649</c:v>
                </c:pt>
                <c:pt idx="1098" c:formatCode="m/d/yyyy">
                  <c:v>41652</c:v>
                </c:pt>
                <c:pt idx="1099" c:formatCode="m/d/yyyy">
                  <c:v>41653</c:v>
                </c:pt>
                <c:pt idx="1100" c:formatCode="m/d/yyyy">
                  <c:v>41654</c:v>
                </c:pt>
                <c:pt idx="1101" c:formatCode="m/d/yyyy">
                  <c:v>41655</c:v>
                </c:pt>
                <c:pt idx="1102" c:formatCode="m/d/yyyy">
                  <c:v>41656</c:v>
                </c:pt>
                <c:pt idx="1103" c:formatCode="m/d/yyyy">
                  <c:v>41660</c:v>
                </c:pt>
                <c:pt idx="1104" c:formatCode="m/d/yyyy">
                  <c:v>41661</c:v>
                </c:pt>
                <c:pt idx="1105" c:formatCode="m/d/yyyy">
                  <c:v>41662</c:v>
                </c:pt>
                <c:pt idx="1106" c:formatCode="m/d/yyyy">
                  <c:v>41663</c:v>
                </c:pt>
                <c:pt idx="1107" c:formatCode="m/d/yyyy">
                  <c:v>41666</c:v>
                </c:pt>
                <c:pt idx="1108" c:formatCode="m/d/yyyy">
                  <c:v>41667</c:v>
                </c:pt>
                <c:pt idx="1109" c:formatCode="m/d/yyyy">
                  <c:v>41668</c:v>
                </c:pt>
                <c:pt idx="1110" c:formatCode="m/d/yyyy">
                  <c:v>41669</c:v>
                </c:pt>
                <c:pt idx="1111" c:formatCode="m/d/yyyy">
                  <c:v>41670</c:v>
                </c:pt>
                <c:pt idx="1112" c:formatCode="m/d/yyyy">
                  <c:v>41673</c:v>
                </c:pt>
                <c:pt idx="1113" c:formatCode="m/d/yyyy">
                  <c:v>41674</c:v>
                </c:pt>
                <c:pt idx="1114" c:formatCode="m/d/yyyy">
                  <c:v>41675</c:v>
                </c:pt>
                <c:pt idx="1115" c:formatCode="m/d/yyyy">
                  <c:v>41676</c:v>
                </c:pt>
                <c:pt idx="1116" c:formatCode="m/d/yyyy">
                  <c:v>41677</c:v>
                </c:pt>
                <c:pt idx="1117" c:formatCode="m/d/yyyy">
                  <c:v>41680</c:v>
                </c:pt>
                <c:pt idx="1118" c:formatCode="m/d/yyyy">
                  <c:v>41681</c:v>
                </c:pt>
                <c:pt idx="1119" c:formatCode="m/d/yyyy">
                  <c:v>41682</c:v>
                </c:pt>
                <c:pt idx="1120" c:formatCode="m/d/yyyy">
                  <c:v>41683</c:v>
                </c:pt>
                <c:pt idx="1121" c:formatCode="m/d/yyyy">
                  <c:v>41684</c:v>
                </c:pt>
                <c:pt idx="1122" c:formatCode="m/d/yyyy">
                  <c:v>41688</c:v>
                </c:pt>
                <c:pt idx="1123" c:formatCode="m/d/yyyy">
                  <c:v>41689</c:v>
                </c:pt>
                <c:pt idx="1124" c:formatCode="m/d/yyyy">
                  <c:v>41690</c:v>
                </c:pt>
                <c:pt idx="1125" c:formatCode="m/d/yyyy">
                  <c:v>41691</c:v>
                </c:pt>
                <c:pt idx="1126" c:formatCode="m/d/yyyy">
                  <c:v>41694</c:v>
                </c:pt>
                <c:pt idx="1127" c:formatCode="m/d/yyyy">
                  <c:v>41695</c:v>
                </c:pt>
                <c:pt idx="1128" c:formatCode="m/d/yyyy">
                  <c:v>41696</c:v>
                </c:pt>
                <c:pt idx="1129" c:formatCode="m/d/yyyy">
                  <c:v>41697</c:v>
                </c:pt>
                <c:pt idx="1130" c:formatCode="m/d/yyyy">
                  <c:v>41698</c:v>
                </c:pt>
                <c:pt idx="1131" c:formatCode="m/d/yyyy">
                  <c:v>41701</c:v>
                </c:pt>
                <c:pt idx="1132" c:formatCode="m/d/yyyy">
                  <c:v>41702</c:v>
                </c:pt>
                <c:pt idx="1133" c:formatCode="m/d/yyyy">
                  <c:v>41703</c:v>
                </c:pt>
                <c:pt idx="1134" c:formatCode="m/d/yyyy">
                  <c:v>41704</c:v>
                </c:pt>
                <c:pt idx="1135" c:formatCode="m/d/yyyy">
                  <c:v>41705</c:v>
                </c:pt>
                <c:pt idx="1136" c:formatCode="m/d/yyyy">
                  <c:v>41708</c:v>
                </c:pt>
                <c:pt idx="1137" c:formatCode="m/d/yyyy">
                  <c:v>41709</c:v>
                </c:pt>
                <c:pt idx="1138" c:formatCode="m/d/yyyy">
                  <c:v>41710</c:v>
                </c:pt>
                <c:pt idx="1139" c:formatCode="m/d/yyyy">
                  <c:v>41711</c:v>
                </c:pt>
                <c:pt idx="1140" c:formatCode="m/d/yyyy">
                  <c:v>41712</c:v>
                </c:pt>
                <c:pt idx="1141" c:formatCode="m/d/yyyy">
                  <c:v>41715</c:v>
                </c:pt>
                <c:pt idx="1142" c:formatCode="m/d/yyyy">
                  <c:v>41716</c:v>
                </c:pt>
                <c:pt idx="1143" c:formatCode="m/d/yyyy">
                  <c:v>41717</c:v>
                </c:pt>
                <c:pt idx="1144" c:formatCode="m/d/yyyy">
                  <c:v>41718</c:v>
                </c:pt>
                <c:pt idx="1145" c:formatCode="m/d/yyyy">
                  <c:v>41719</c:v>
                </c:pt>
                <c:pt idx="1146" c:formatCode="m/d/yyyy">
                  <c:v>41722</c:v>
                </c:pt>
                <c:pt idx="1147" c:formatCode="m/d/yyyy">
                  <c:v>41723</c:v>
                </c:pt>
                <c:pt idx="1148" c:formatCode="m/d/yyyy">
                  <c:v>41724</c:v>
                </c:pt>
                <c:pt idx="1149" c:formatCode="m/d/yyyy">
                  <c:v>41725</c:v>
                </c:pt>
                <c:pt idx="1150" c:formatCode="m/d/yyyy">
                  <c:v>41726</c:v>
                </c:pt>
                <c:pt idx="1151" c:formatCode="m/d/yyyy">
                  <c:v>41729</c:v>
                </c:pt>
                <c:pt idx="1152" c:formatCode="m/d/yyyy">
                  <c:v>41730</c:v>
                </c:pt>
                <c:pt idx="1153" c:formatCode="m/d/yyyy">
                  <c:v>41731</c:v>
                </c:pt>
                <c:pt idx="1154" c:formatCode="m/d/yyyy">
                  <c:v>41732</c:v>
                </c:pt>
                <c:pt idx="1155" c:formatCode="m/d/yyyy">
                  <c:v>41733</c:v>
                </c:pt>
                <c:pt idx="1156" c:formatCode="m/d/yyyy">
                  <c:v>41736</c:v>
                </c:pt>
                <c:pt idx="1157" c:formatCode="m/d/yyyy">
                  <c:v>41737</c:v>
                </c:pt>
                <c:pt idx="1158" c:formatCode="m/d/yyyy">
                  <c:v>41738</c:v>
                </c:pt>
                <c:pt idx="1159" c:formatCode="m/d/yyyy">
                  <c:v>41739</c:v>
                </c:pt>
                <c:pt idx="1160" c:formatCode="m/d/yyyy">
                  <c:v>41740</c:v>
                </c:pt>
                <c:pt idx="1161" c:formatCode="m/d/yyyy">
                  <c:v>41743</c:v>
                </c:pt>
                <c:pt idx="1162" c:formatCode="m/d/yyyy">
                  <c:v>41744</c:v>
                </c:pt>
                <c:pt idx="1163" c:formatCode="m/d/yyyy">
                  <c:v>41745</c:v>
                </c:pt>
                <c:pt idx="1164" c:formatCode="m/d/yyyy">
                  <c:v>41746</c:v>
                </c:pt>
                <c:pt idx="1165" c:formatCode="m/d/yyyy">
                  <c:v>41750</c:v>
                </c:pt>
                <c:pt idx="1166" c:formatCode="m/d/yyyy">
                  <c:v>41751</c:v>
                </c:pt>
                <c:pt idx="1167" c:formatCode="m/d/yyyy">
                  <c:v>41752</c:v>
                </c:pt>
                <c:pt idx="1168" c:formatCode="m/d/yyyy">
                  <c:v>41753</c:v>
                </c:pt>
                <c:pt idx="1169" c:formatCode="m/d/yyyy">
                  <c:v>41754</c:v>
                </c:pt>
                <c:pt idx="1170" c:formatCode="m/d/yyyy">
                  <c:v>41757</c:v>
                </c:pt>
                <c:pt idx="1171" c:formatCode="m/d/yyyy">
                  <c:v>41758</c:v>
                </c:pt>
                <c:pt idx="1172" c:formatCode="m/d/yyyy">
                  <c:v>41759</c:v>
                </c:pt>
                <c:pt idx="1173" c:formatCode="m/d/yyyy">
                  <c:v>41760</c:v>
                </c:pt>
                <c:pt idx="1174" c:formatCode="m/d/yyyy">
                  <c:v>41761</c:v>
                </c:pt>
                <c:pt idx="1175" c:formatCode="m/d/yyyy">
                  <c:v>41764</c:v>
                </c:pt>
                <c:pt idx="1176" c:formatCode="m/d/yyyy">
                  <c:v>41765</c:v>
                </c:pt>
                <c:pt idx="1177" c:formatCode="m/d/yyyy">
                  <c:v>41766</c:v>
                </c:pt>
                <c:pt idx="1178" c:formatCode="m/d/yyyy">
                  <c:v>41767</c:v>
                </c:pt>
                <c:pt idx="1179" c:formatCode="m/d/yyyy">
                  <c:v>41768</c:v>
                </c:pt>
                <c:pt idx="1180" c:formatCode="m/d/yyyy">
                  <c:v>41771</c:v>
                </c:pt>
                <c:pt idx="1181" c:formatCode="m/d/yyyy">
                  <c:v>41772</c:v>
                </c:pt>
                <c:pt idx="1182" c:formatCode="m/d/yyyy">
                  <c:v>41773</c:v>
                </c:pt>
                <c:pt idx="1183" c:formatCode="m/d/yyyy">
                  <c:v>41774</c:v>
                </c:pt>
                <c:pt idx="1184" c:formatCode="m/d/yyyy">
                  <c:v>41775</c:v>
                </c:pt>
                <c:pt idx="1185" c:formatCode="m/d/yyyy">
                  <c:v>41778</c:v>
                </c:pt>
                <c:pt idx="1186" c:formatCode="m/d/yyyy">
                  <c:v>41779</c:v>
                </c:pt>
                <c:pt idx="1187" c:formatCode="m/d/yyyy">
                  <c:v>41780</c:v>
                </c:pt>
                <c:pt idx="1188" c:formatCode="m/d/yyyy">
                  <c:v>41781</c:v>
                </c:pt>
                <c:pt idx="1189" c:formatCode="m/d/yyyy">
                  <c:v>41782</c:v>
                </c:pt>
                <c:pt idx="1190" c:formatCode="m/d/yyyy">
                  <c:v>41786</c:v>
                </c:pt>
                <c:pt idx="1191" c:formatCode="m/d/yyyy">
                  <c:v>41787</c:v>
                </c:pt>
                <c:pt idx="1192" c:formatCode="m/d/yyyy">
                  <c:v>41788</c:v>
                </c:pt>
                <c:pt idx="1193" c:formatCode="m/d/yyyy">
                  <c:v>41789</c:v>
                </c:pt>
                <c:pt idx="1194" c:formatCode="m/d/yyyy">
                  <c:v>41792</c:v>
                </c:pt>
                <c:pt idx="1195" c:formatCode="m/d/yyyy">
                  <c:v>41793</c:v>
                </c:pt>
                <c:pt idx="1196" c:formatCode="m/d/yyyy">
                  <c:v>41794</c:v>
                </c:pt>
                <c:pt idx="1197" c:formatCode="m/d/yyyy">
                  <c:v>41795</c:v>
                </c:pt>
                <c:pt idx="1198" c:formatCode="m/d/yyyy">
                  <c:v>41796</c:v>
                </c:pt>
                <c:pt idx="1199" c:formatCode="m/d/yyyy">
                  <c:v>41799</c:v>
                </c:pt>
                <c:pt idx="1200" c:formatCode="m/d/yyyy">
                  <c:v>41800</c:v>
                </c:pt>
                <c:pt idx="1201" c:formatCode="m/d/yyyy">
                  <c:v>41801</c:v>
                </c:pt>
                <c:pt idx="1202" c:formatCode="m/d/yyyy">
                  <c:v>41802</c:v>
                </c:pt>
                <c:pt idx="1203" c:formatCode="m/d/yyyy">
                  <c:v>41803</c:v>
                </c:pt>
                <c:pt idx="1204" c:formatCode="m/d/yyyy">
                  <c:v>41806</c:v>
                </c:pt>
                <c:pt idx="1205" c:formatCode="m/d/yyyy">
                  <c:v>41807</c:v>
                </c:pt>
                <c:pt idx="1206" c:formatCode="m/d/yyyy">
                  <c:v>41808</c:v>
                </c:pt>
                <c:pt idx="1207" c:formatCode="m/d/yyyy">
                  <c:v>41809</c:v>
                </c:pt>
                <c:pt idx="1208" c:formatCode="m/d/yyyy">
                  <c:v>41810</c:v>
                </c:pt>
                <c:pt idx="1209" c:formatCode="m/d/yyyy">
                  <c:v>41813</c:v>
                </c:pt>
                <c:pt idx="1210" c:formatCode="m/d/yyyy">
                  <c:v>41814</c:v>
                </c:pt>
                <c:pt idx="1211" c:formatCode="m/d/yyyy">
                  <c:v>41815</c:v>
                </c:pt>
                <c:pt idx="1212" c:formatCode="m/d/yyyy">
                  <c:v>41816</c:v>
                </c:pt>
                <c:pt idx="1213" c:formatCode="m/d/yyyy">
                  <c:v>41817</c:v>
                </c:pt>
                <c:pt idx="1214" c:formatCode="m/d/yyyy">
                  <c:v>41820</c:v>
                </c:pt>
                <c:pt idx="1215" c:formatCode="m/d/yyyy">
                  <c:v>41821</c:v>
                </c:pt>
                <c:pt idx="1216" c:formatCode="m/d/yyyy">
                  <c:v>41822</c:v>
                </c:pt>
                <c:pt idx="1217" c:formatCode="m/d/yyyy">
                  <c:v>41823</c:v>
                </c:pt>
                <c:pt idx="1218" c:formatCode="m/d/yyyy">
                  <c:v>41827</c:v>
                </c:pt>
                <c:pt idx="1219" c:formatCode="m/d/yyyy">
                  <c:v>41828</c:v>
                </c:pt>
                <c:pt idx="1220" c:formatCode="m/d/yyyy">
                  <c:v>41829</c:v>
                </c:pt>
                <c:pt idx="1221" c:formatCode="m/d/yyyy">
                  <c:v>41830</c:v>
                </c:pt>
                <c:pt idx="1222" c:formatCode="m/d/yyyy">
                  <c:v>41831</c:v>
                </c:pt>
                <c:pt idx="1223" c:formatCode="m/d/yyyy">
                  <c:v>41834</c:v>
                </c:pt>
                <c:pt idx="1224" c:formatCode="m/d/yyyy">
                  <c:v>41835</c:v>
                </c:pt>
                <c:pt idx="1225" c:formatCode="m/d/yyyy">
                  <c:v>41836</c:v>
                </c:pt>
                <c:pt idx="1226" c:formatCode="m/d/yyyy">
                  <c:v>41837</c:v>
                </c:pt>
                <c:pt idx="1227" c:formatCode="m/d/yyyy">
                  <c:v>41838</c:v>
                </c:pt>
                <c:pt idx="1228" c:formatCode="m/d/yyyy">
                  <c:v>41841</c:v>
                </c:pt>
                <c:pt idx="1229" c:formatCode="m/d/yyyy">
                  <c:v>41842</c:v>
                </c:pt>
                <c:pt idx="1230" c:formatCode="m/d/yyyy">
                  <c:v>41843</c:v>
                </c:pt>
                <c:pt idx="1231" c:formatCode="m/d/yyyy">
                  <c:v>41844</c:v>
                </c:pt>
                <c:pt idx="1232" c:formatCode="m/d/yyyy">
                  <c:v>41845</c:v>
                </c:pt>
                <c:pt idx="1233" c:formatCode="m/d/yyyy">
                  <c:v>41848</c:v>
                </c:pt>
                <c:pt idx="1234" c:formatCode="m/d/yyyy">
                  <c:v>41849</c:v>
                </c:pt>
                <c:pt idx="1235" c:formatCode="m/d/yyyy">
                  <c:v>41850</c:v>
                </c:pt>
                <c:pt idx="1236" c:formatCode="m/d/yyyy">
                  <c:v>41851</c:v>
                </c:pt>
                <c:pt idx="1237" c:formatCode="m/d/yyyy">
                  <c:v>41852</c:v>
                </c:pt>
                <c:pt idx="1238" c:formatCode="m/d/yyyy">
                  <c:v>41855</c:v>
                </c:pt>
                <c:pt idx="1239" c:formatCode="m/d/yyyy">
                  <c:v>41856</c:v>
                </c:pt>
                <c:pt idx="1240" c:formatCode="m/d/yyyy">
                  <c:v>41857</c:v>
                </c:pt>
                <c:pt idx="1241" c:formatCode="m/d/yyyy">
                  <c:v>41858</c:v>
                </c:pt>
                <c:pt idx="1242" c:formatCode="m/d/yyyy">
                  <c:v>41859</c:v>
                </c:pt>
                <c:pt idx="1243" c:formatCode="m/d/yyyy">
                  <c:v>41862</c:v>
                </c:pt>
                <c:pt idx="1244" c:formatCode="m/d/yyyy">
                  <c:v>41863</c:v>
                </c:pt>
                <c:pt idx="1245" c:formatCode="m/d/yyyy">
                  <c:v>41864</c:v>
                </c:pt>
                <c:pt idx="1246" c:formatCode="m/d/yyyy">
                  <c:v>41865</c:v>
                </c:pt>
                <c:pt idx="1247" c:formatCode="m/d/yyyy">
                  <c:v>41866</c:v>
                </c:pt>
                <c:pt idx="1248" c:formatCode="m/d/yyyy">
                  <c:v>41869</c:v>
                </c:pt>
                <c:pt idx="1249" c:formatCode="m/d/yyyy">
                  <c:v>41870</c:v>
                </c:pt>
                <c:pt idx="1250" c:formatCode="m/d/yyyy">
                  <c:v>41871</c:v>
                </c:pt>
                <c:pt idx="1251" c:formatCode="m/d/yyyy">
                  <c:v>41872</c:v>
                </c:pt>
                <c:pt idx="1252" c:formatCode="m/d/yyyy">
                  <c:v>41873</c:v>
                </c:pt>
                <c:pt idx="1253" c:formatCode="m/d/yyyy">
                  <c:v>41876</c:v>
                </c:pt>
                <c:pt idx="1254" c:formatCode="m/d/yyyy">
                  <c:v>41877</c:v>
                </c:pt>
                <c:pt idx="1255" c:formatCode="m/d/yyyy">
                  <c:v>41878</c:v>
                </c:pt>
                <c:pt idx="1256" c:formatCode="m/d/yyyy">
                  <c:v>41879</c:v>
                </c:pt>
                <c:pt idx="1257" c:formatCode="m/d/yyyy">
                  <c:v>41880</c:v>
                </c:pt>
                <c:pt idx="1258" c:formatCode="m/d/yyyy">
                  <c:v>41884</c:v>
                </c:pt>
                <c:pt idx="1259" c:formatCode="m/d/yyyy">
                  <c:v>41885</c:v>
                </c:pt>
                <c:pt idx="1260" c:formatCode="m/d/yyyy">
                  <c:v>41886</c:v>
                </c:pt>
                <c:pt idx="1261" c:formatCode="m/d/yyyy">
                  <c:v>41887</c:v>
                </c:pt>
                <c:pt idx="1262" c:formatCode="m/d/yyyy">
                  <c:v>41890</c:v>
                </c:pt>
                <c:pt idx="1263" c:formatCode="m/d/yyyy">
                  <c:v>41891</c:v>
                </c:pt>
                <c:pt idx="1264" c:formatCode="m/d/yyyy">
                  <c:v>41892</c:v>
                </c:pt>
                <c:pt idx="1265" c:formatCode="m/d/yyyy">
                  <c:v>41893</c:v>
                </c:pt>
                <c:pt idx="1266" c:formatCode="m/d/yyyy">
                  <c:v>41894</c:v>
                </c:pt>
                <c:pt idx="1267" c:formatCode="m/d/yyyy">
                  <c:v>41897</c:v>
                </c:pt>
                <c:pt idx="1268" c:formatCode="m/d/yyyy">
                  <c:v>41898</c:v>
                </c:pt>
                <c:pt idx="1269" c:formatCode="m/d/yyyy">
                  <c:v>41899</c:v>
                </c:pt>
                <c:pt idx="1270" c:formatCode="m/d/yyyy">
                  <c:v>41900</c:v>
                </c:pt>
                <c:pt idx="1271" c:formatCode="m/d/yyyy">
                  <c:v>41901</c:v>
                </c:pt>
                <c:pt idx="1272" c:formatCode="m/d/yyyy">
                  <c:v>41904</c:v>
                </c:pt>
                <c:pt idx="1273" c:formatCode="m/d/yyyy">
                  <c:v>41905</c:v>
                </c:pt>
                <c:pt idx="1274" c:formatCode="m/d/yyyy">
                  <c:v>41906</c:v>
                </c:pt>
                <c:pt idx="1275" c:formatCode="m/d/yyyy">
                  <c:v>41907</c:v>
                </c:pt>
                <c:pt idx="1276" c:formatCode="m/d/yyyy">
                  <c:v>41908</c:v>
                </c:pt>
                <c:pt idx="1277" c:formatCode="m/d/yyyy">
                  <c:v>41911</c:v>
                </c:pt>
                <c:pt idx="1278" c:formatCode="m/d/yyyy">
                  <c:v>41912</c:v>
                </c:pt>
                <c:pt idx="1279" c:formatCode="m/d/yyyy">
                  <c:v>41913</c:v>
                </c:pt>
                <c:pt idx="1280" c:formatCode="m/d/yyyy">
                  <c:v>41914</c:v>
                </c:pt>
                <c:pt idx="1281" c:formatCode="m/d/yyyy">
                  <c:v>41915</c:v>
                </c:pt>
                <c:pt idx="1282" c:formatCode="m/d/yyyy">
                  <c:v>41918</c:v>
                </c:pt>
                <c:pt idx="1283" c:formatCode="m/d/yyyy">
                  <c:v>41919</c:v>
                </c:pt>
                <c:pt idx="1284" c:formatCode="m/d/yyyy">
                  <c:v>41920</c:v>
                </c:pt>
                <c:pt idx="1285" c:formatCode="m/d/yyyy">
                  <c:v>41921</c:v>
                </c:pt>
                <c:pt idx="1286" c:formatCode="m/d/yyyy">
                  <c:v>41922</c:v>
                </c:pt>
                <c:pt idx="1287" c:formatCode="m/d/yyyy">
                  <c:v>41925</c:v>
                </c:pt>
                <c:pt idx="1288" c:formatCode="m/d/yyyy">
                  <c:v>41926</c:v>
                </c:pt>
                <c:pt idx="1289" c:formatCode="m/d/yyyy">
                  <c:v>41927</c:v>
                </c:pt>
                <c:pt idx="1290" c:formatCode="m/d/yyyy">
                  <c:v>41928</c:v>
                </c:pt>
                <c:pt idx="1291" c:formatCode="m/d/yyyy">
                  <c:v>41929</c:v>
                </c:pt>
                <c:pt idx="1292" c:formatCode="m/d/yyyy">
                  <c:v>41932</c:v>
                </c:pt>
                <c:pt idx="1293" c:formatCode="m/d/yyyy">
                  <c:v>41933</c:v>
                </c:pt>
                <c:pt idx="1294" c:formatCode="m/d/yyyy">
                  <c:v>41934</c:v>
                </c:pt>
                <c:pt idx="1295" c:formatCode="m/d/yyyy">
                  <c:v>41935</c:v>
                </c:pt>
                <c:pt idx="1296" c:formatCode="m/d/yyyy">
                  <c:v>41936</c:v>
                </c:pt>
                <c:pt idx="1297" c:formatCode="m/d/yyyy">
                  <c:v>41939</c:v>
                </c:pt>
                <c:pt idx="1298" c:formatCode="m/d/yyyy">
                  <c:v>41940</c:v>
                </c:pt>
                <c:pt idx="1299" c:formatCode="m/d/yyyy">
                  <c:v>41941</c:v>
                </c:pt>
                <c:pt idx="1300" c:formatCode="m/d/yyyy">
                  <c:v>41942</c:v>
                </c:pt>
                <c:pt idx="1301" c:formatCode="m/d/yyyy">
                  <c:v>41943</c:v>
                </c:pt>
                <c:pt idx="1302" c:formatCode="m/d/yyyy">
                  <c:v>41946</c:v>
                </c:pt>
                <c:pt idx="1303" c:formatCode="m/d/yyyy">
                  <c:v>41947</c:v>
                </c:pt>
                <c:pt idx="1304" c:formatCode="m/d/yyyy">
                  <c:v>41948</c:v>
                </c:pt>
                <c:pt idx="1305" c:formatCode="m/d/yyyy">
                  <c:v>41949</c:v>
                </c:pt>
                <c:pt idx="1306" c:formatCode="m/d/yyyy">
                  <c:v>41950</c:v>
                </c:pt>
                <c:pt idx="1307" c:formatCode="m/d/yyyy">
                  <c:v>41953</c:v>
                </c:pt>
                <c:pt idx="1308" c:formatCode="m/d/yyyy">
                  <c:v>41954</c:v>
                </c:pt>
                <c:pt idx="1309" c:formatCode="m/d/yyyy">
                  <c:v>41955</c:v>
                </c:pt>
                <c:pt idx="1310" c:formatCode="m/d/yyyy">
                  <c:v>41956</c:v>
                </c:pt>
                <c:pt idx="1311" c:formatCode="m/d/yyyy">
                  <c:v>41957</c:v>
                </c:pt>
                <c:pt idx="1312" c:formatCode="m/d/yyyy">
                  <c:v>41960</c:v>
                </c:pt>
                <c:pt idx="1313" c:formatCode="m/d/yyyy">
                  <c:v>41961</c:v>
                </c:pt>
                <c:pt idx="1314" c:formatCode="m/d/yyyy">
                  <c:v>41962</c:v>
                </c:pt>
                <c:pt idx="1315" c:formatCode="m/d/yyyy">
                  <c:v>41963</c:v>
                </c:pt>
                <c:pt idx="1316" c:formatCode="m/d/yyyy">
                  <c:v>41964</c:v>
                </c:pt>
                <c:pt idx="1317" c:formatCode="m/d/yyyy">
                  <c:v>41967</c:v>
                </c:pt>
                <c:pt idx="1318" c:formatCode="m/d/yyyy">
                  <c:v>41968</c:v>
                </c:pt>
                <c:pt idx="1319" c:formatCode="m/d/yyyy">
                  <c:v>41969</c:v>
                </c:pt>
                <c:pt idx="1320" c:formatCode="m/d/yyyy">
                  <c:v>41971</c:v>
                </c:pt>
                <c:pt idx="1321" c:formatCode="m/d/yyyy">
                  <c:v>41974</c:v>
                </c:pt>
                <c:pt idx="1322" c:formatCode="m/d/yyyy">
                  <c:v>41975</c:v>
                </c:pt>
                <c:pt idx="1323" c:formatCode="m/d/yyyy">
                  <c:v>41976</c:v>
                </c:pt>
                <c:pt idx="1324" c:formatCode="m/d/yyyy">
                  <c:v>41977</c:v>
                </c:pt>
                <c:pt idx="1325" c:formatCode="m/d/yyyy">
                  <c:v>41978</c:v>
                </c:pt>
                <c:pt idx="1326" c:formatCode="m/d/yyyy">
                  <c:v>41981</c:v>
                </c:pt>
                <c:pt idx="1327" c:formatCode="m/d/yyyy">
                  <c:v>41982</c:v>
                </c:pt>
                <c:pt idx="1328" c:formatCode="m/d/yyyy">
                  <c:v>41983</c:v>
                </c:pt>
                <c:pt idx="1329" c:formatCode="m/d/yyyy">
                  <c:v>41984</c:v>
                </c:pt>
                <c:pt idx="1330" c:formatCode="m/d/yyyy">
                  <c:v>41985</c:v>
                </c:pt>
                <c:pt idx="1331" c:formatCode="m/d/yyyy">
                  <c:v>41988</c:v>
                </c:pt>
                <c:pt idx="1332" c:formatCode="m/d/yyyy">
                  <c:v>41989</c:v>
                </c:pt>
                <c:pt idx="1333" c:formatCode="m/d/yyyy">
                  <c:v>41990</c:v>
                </c:pt>
                <c:pt idx="1334" c:formatCode="m/d/yyyy">
                  <c:v>41991</c:v>
                </c:pt>
                <c:pt idx="1335" c:formatCode="m/d/yyyy">
                  <c:v>41992</c:v>
                </c:pt>
                <c:pt idx="1336" c:formatCode="m/d/yyyy">
                  <c:v>41995</c:v>
                </c:pt>
                <c:pt idx="1337" c:formatCode="m/d/yyyy">
                  <c:v>41996</c:v>
                </c:pt>
                <c:pt idx="1338" c:formatCode="m/d/yyyy">
                  <c:v>41997</c:v>
                </c:pt>
                <c:pt idx="1339" c:formatCode="m/d/yyyy">
                  <c:v>41999</c:v>
                </c:pt>
                <c:pt idx="1340" c:formatCode="m/d/yyyy">
                  <c:v>42002</c:v>
                </c:pt>
                <c:pt idx="1341" c:formatCode="m/d/yyyy">
                  <c:v>42003</c:v>
                </c:pt>
                <c:pt idx="1342" c:formatCode="m/d/yyyy">
                  <c:v>42004</c:v>
                </c:pt>
                <c:pt idx="1343" c:formatCode="m/d/yyyy">
                  <c:v>42006</c:v>
                </c:pt>
                <c:pt idx="1344" c:formatCode="m/d/yyyy">
                  <c:v>42009</c:v>
                </c:pt>
                <c:pt idx="1345" c:formatCode="m/d/yyyy">
                  <c:v>42010</c:v>
                </c:pt>
                <c:pt idx="1346" c:formatCode="m/d/yyyy">
                  <c:v>42011</c:v>
                </c:pt>
                <c:pt idx="1347" c:formatCode="m/d/yyyy">
                  <c:v>42012</c:v>
                </c:pt>
                <c:pt idx="1348" c:formatCode="m/d/yyyy">
                  <c:v>42013</c:v>
                </c:pt>
                <c:pt idx="1349" c:formatCode="m/d/yyyy">
                  <c:v>42016</c:v>
                </c:pt>
                <c:pt idx="1350" c:formatCode="m/d/yyyy">
                  <c:v>42017</c:v>
                </c:pt>
                <c:pt idx="1351" c:formatCode="m/d/yyyy">
                  <c:v>42018</c:v>
                </c:pt>
                <c:pt idx="1352" c:formatCode="m/d/yyyy">
                  <c:v>42019</c:v>
                </c:pt>
                <c:pt idx="1353" c:formatCode="m/d/yyyy">
                  <c:v>42020</c:v>
                </c:pt>
                <c:pt idx="1354" c:formatCode="m/d/yyyy">
                  <c:v>42024</c:v>
                </c:pt>
                <c:pt idx="1355" c:formatCode="m/d/yyyy">
                  <c:v>42025</c:v>
                </c:pt>
                <c:pt idx="1356" c:formatCode="m/d/yyyy">
                  <c:v>42026</c:v>
                </c:pt>
                <c:pt idx="1357" c:formatCode="m/d/yyyy">
                  <c:v>42027</c:v>
                </c:pt>
                <c:pt idx="1358" c:formatCode="m/d/yyyy">
                  <c:v>42030</c:v>
                </c:pt>
                <c:pt idx="1359" c:formatCode="m/d/yyyy">
                  <c:v>42031</c:v>
                </c:pt>
                <c:pt idx="1360" c:formatCode="m/d/yyyy">
                  <c:v>42032</c:v>
                </c:pt>
                <c:pt idx="1361" c:formatCode="m/d/yyyy">
                  <c:v>42033</c:v>
                </c:pt>
                <c:pt idx="1362" c:formatCode="m/d/yyyy">
                  <c:v>42034</c:v>
                </c:pt>
                <c:pt idx="1363" c:formatCode="m/d/yyyy">
                  <c:v>42037</c:v>
                </c:pt>
                <c:pt idx="1364" c:formatCode="m/d/yyyy">
                  <c:v>42038</c:v>
                </c:pt>
                <c:pt idx="1365" c:formatCode="m/d/yyyy">
                  <c:v>42039</c:v>
                </c:pt>
                <c:pt idx="1366" c:formatCode="m/d/yyyy">
                  <c:v>42040</c:v>
                </c:pt>
                <c:pt idx="1367" c:formatCode="m/d/yyyy">
                  <c:v>42041</c:v>
                </c:pt>
                <c:pt idx="1368" c:formatCode="m/d/yyyy">
                  <c:v>42044</c:v>
                </c:pt>
                <c:pt idx="1369" c:formatCode="m/d/yyyy">
                  <c:v>42045</c:v>
                </c:pt>
                <c:pt idx="1370" c:formatCode="m/d/yyyy">
                  <c:v>42046</c:v>
                </c:pt>
                <c:pt idx="1371" c:formatCode="m/d/yyyy">
                  <c:v>42047</c:v>
                </c:pt>
                <c:pt idx="1372" c:formatCode="m/d/yyyy">
                  <c:v>42048</c:v>
                </c:pt>
                <c:pt idx="1373" c:formatCode="m/d/yyyy">
                  <c:v>42052</c:v>
                </c:pt>
                <c:pt idx="1374" c:formatCode="m/d/yyyy">
                  <c:v>42053</c:v>
                </c:pt>
                <c:pt idx="1375" c:formatCode="m/d/yyyy">
                  <c:v>42054</c:v>
                </c:pt>
                <c:pt idx="1376" c:formatCode="m/d/yyyy">
                  <c:v>42055</c:v>
                </c:pt>
                <c:pt idx="1377" c:formatCode="m/d/yyyy">
                  <c:v>42058</c:v>
                </c:pt>
                <c:pt idx="1378" c:formatCode="m/d/yyyy">
                  <c:v>42059</c:v>
                </c:pt>
                <c:pt idx="1379" c:formatCode="m/d/yyyy">
                  <c:v>42060</c:v>
                </c:pt>
                <c:pt idx="1380" c:formatCode="m/d/yyyy">
                  <c:v>42061</c:v>
                </c:pt>
                <c:pt idx="1381" c:formatCode="m/d/yyyy">
                  <c:v>42062</c:v>
                </c:pt>
                <c:pt idx="1382" c:formatCode="m/d/yyyy">
                  <c:v>42065</c:v>
                </c:pt>
                <c:pt idx="1383" c:formatCode="m/d/yyyy">
                  <c:v>42066</c:v>
                </c:pt>
                <c:pt idx="1384" c:formatCode="m/d/yyyy">
                  <c:v>42067</c:v>
                </c:pt>
                <c:pt idx="1385" c:formatCode="m/d/yyyy">
                  <c:v>42068</c:v>
                </c:pt>
                <c:pt idx="1386" c:formatCode="m/d/yyyy">
                  <c:v>42069</c:v>
                </c:pt>
                <c:pt idx="1387" c:formatCode="m/d/yyyy">
                  <c:v>42072</c:v>
                </c:pt>
                <c:pt idx="1388" c:formatCode="m/d/yyyy">
                  <c:v>42073</c:v>
                </c:pt>
                <c:pt idx="1389" c:formatCode="m/d/yyyy">
                  <c:v>42074</c:v>
                </c:pt>
                <c:pt idx="1390" c:formatCode="m/d/yyyy">
                  <c:v>42075</c:v>
                </c:pt>
                <c:pt idx="1391" c:formatCode="m/d/yyyy">
                  <c:v>42076</c:v>
                </c:pt>
                <c:pt idx="1392" c:formatCode="m/d/yyyy">
                  <c:v>42079</c:v>
                </c:pt>
                <c:pt idx="1393" c:formatCode="m/d/yyyy">
                  <c:v>42080</c:v>
                </c:pt>
                <c:pt idx="1394" c:formatCode="m/d/yyyy">
                  <c:v>42081</c:v>
                </c:pt>
                <c:pt idx="1395" c:formatCode="m/d/yyyy">
                  <c:v>42082</c:v>
                </c:pt>
                <c:pt idx="1396" c:formatCode="m/d/yyyy">
                  <c:v>42083</c:v>
                </c:pt>
                <c:pt idx="1397" c:formatCode="m/d/yyyy">
                  <c:v>42086</c:v>
                </c:pt>
                <c:pt idx="1398" c:formatCode="m/d/yyyy">
                  <c:v>42087</c:v>
                </c:pt>
                <c:pt idx="1399" c:formatCode="m/d/yyyy">
                  <c:v>42088</c:v>
                </c:pt>
                <c:pt idx="1400" c:formatCode="m/d/yyyy">
                  <c:v>42089</c:v>
                </c:pt>
                <c:pt idx="1401" c:formatCode="m/d/yyyy">
                  <c:v>42090</c:v>
                </c:pt>
                <c:pt idx="1402" c:formatCode="m/d/yyyy">
                  <c:v>42093</c:v>
                </c:pt>
                <c:pt idx="1403" c:formatCode="m/d/yyyy">
                  <c:v>42094</c:v>
                </c:pt>
                <c:pt idx="1404" c:formatCode="m/d/yyyy">
                  <c:v>42095</c:v>
                </c:pt>
                <c:pt idx="1405" c:formatCode="m/d/yyyy">
                  <c:v>42096</c:v>
                </c:pt>
                <c:pt idx="1406" c:formatCode="m/d/yyyy">
                  <c:v>42100</c:v>
                </c:pt>
                <c:pt idx="1407" c:formatCode="m/d/yyyy">
                  <c:v>42101</c:v>
                </c:pt>
                <c:pt idx="1408" c:formatCode="m/d/yyyy">
                  <c:v>42102</c:v>
                </c:pt>
                <c:pt idx="1409" c:formatCode="m/d/yyyy">
                  <c:v>42103</c:v>
                </c:pt>
                <c:pt idx="1410" c:formatCode="m/d/yyyy">
                  <c:v>42104</c:v>
                </c:pt>
                <c:pt idx="1411" c:formatCode="m/d/yyyy">
                  <c:v>42107</c:v>
                </c:pt>
                <c:pt idx="1412" c:formatCode="m/d/yyyy">
                  <c:v>42108</c:v>
                </c:pt>
                <c:pt idx="1413" c:formatCode="m/d/yyyy">
                  <c:v>42109</c:v>
                </c:pt>
                <c:pt idx="1414" c:formatCode="m/d/yyyy">
                  <c:v>42110</c:v>
                </c:pt>
                <c:pt idx="1415" c:formatCode="m/d/yyyy">
                  <c:v>42111</c:v>
                </c:pt>
                <c:pt idx="1416" c:formatCode="m/d/yyyy">
                  <c:v>42114</c:v>
                </c:pt>
                <c:pt idx="1417" c:formatCode="m/d/yyyy">
                  <c:v>42115</c:v>
                </c:pt>
                <c:pt idx="1418" c:formatCode="m/d/yyyy">
                  <c:v>42116</c:v>
                </c:pt>
                <c:pt idx="1419" c:formatCode="m/d/yyyy">
                  <c:v>42117</c:v>
                </c:pt>
                <c:pt idx="1420" c:formatCode="m/d/yyyy">
                  <c:v>42118</c:v>
                </c:pt>
                <c:pt idx="1421" c:formatCode="m/d/yyyy">
                  <c:v>42121</c:v>
                </c:pt>
                <c:pt idx="1422" c:formatCode="m/d/yyyy">
                  <c:v>42122</c:v>
                </c:pt>
                <c:pt idx="1423" c:formatCode="m/d/yyyy">
                  <c:v>42123</c:v>
                </c:pt>
                <c:pt idx="1424" c:formatCode="m/d/yyyy">
                  <c:v>42124</c:v>
                </c:pt>
                <c:pt idx="1425" c:formatCode="m/d/yyyy">
                  <c:v>42125</c:v>
                </c:pt>
                <c:pt idx="1426" c:formatCode="m/d/yyyy">
                  <c:v>42128</c:v>
                </c:pt>
                <c:pt idx="1427" c:formatCode="m/d/yyyy">
                  <c:v>42129</c:v>
                </c:pt>
                <c:pt idx="1428" c:formatCode="m/d/yyyy">
                  <c:v>42130</c:v>
                </c:pt>
                <c:pt idx="1429" c:formatCode="m/d/yyyy">
                  <c:v>42131</c:v>
                </c:pt>
                <c:pt idx="1430" c:formatCode="m/d/yyyy">
                  <c:v>42132</c:v>
                </c:pt>
                <c:pt idx="1431" c:formatCode="m/d/yyyy">
                  <c:v>42135</c:v>
                </c:pt>
                <c:pt idx="1432" c:formatCode="m/d/yyyy">
                  <c:v>42136</c:v>
                </c:pt>
                <c:pt idx="1433" c:formatCode="m/d/yyyy">
                  <c:v>42137</c:v>
                </c:pt>
                <c:pt idx="1434" c:formatCode="m/d/yyyy">
                  <c:v>42138</c:v>
                </c:pt>
                <c:pt idx="1435" c:formatCode="m/d/yyyy">
                  <c:v>42139</c:v>
                </c:pt>
                <c:pt idx="1436" c:formatCode="m/d/yyyy">
                  <c:v>42142</c:v>
                </c:pt>
                <c:pt idx="1437" c:formatCode="m/d/yyyy">
                  <c:v>42143</c:v>
                </c:pt>
                <c:pt idx="1438" c:formatCode="m/d/yyyy">
                  <c:v>42144</c:v>
                </c:pt>
                <c:pt idx="1439" c:formatCode="m/d/yyyy">
                  <c:v>42145</c:v>
                </c:pt>
                <c:pt idx="1440" c:formatCode="m/d/yyyy">
                  <c:v>42146</c:v>
                </c:pt>
                <c:pt idx="1441" c:formatCode="m/d/yyyy">
                  <c:v>42150</c:v>
                </c:pt>
                <c:pt idx="1442" c:formatCode="m/d/yyyy">
                  <c:v>42151</c:v>
                </c:pt>
                <c:pt idx="1443" c:formatCode="m/d/yyyy">
                  <c:v>42152</c:v>
                </c:pt>
                <c:pt idx="1444" c:formatCode="m/d/yyyy">
                  <c:v>42153</c:v>
                </c:pt>
                <c:pt idx="1445" c:formatCode="m/d/yyyy">
                  <c:v>42156</c:v>
                </c:pt>
                <c:pt idx="1446" c:formatCode="m/d/yyyy">
                  <c:v>42157</c:v>
                </c:pt>
                <c:pt idx="1447" c:formatCode="m/d/yyyy">
                  <c:v>42158</c:v>
                </c:pt>
                <c:pt idx="1448" c:formatCode="m/d/yyyy">
                  <c:v>42159</c:v>
                </c:pt>
                <c:pt idx="1449" c:formatCode="m/d/yyyy">
                  <c:v>42160</c:v>
                </c:pt>
                <c:pt idx="1450" c:formatCode="m/d/yyyy">
                  <c:v>42163</c:v>
                </c:pt>
                <c:pt idx="1451" c:formatCode="m/d/yyyy">
                  <c:v>42164</c:v>
                </c:pt>
                <c:pt idx="1452" c:formatCode="m/d/yyyy">
                  <c:v>42165</c:v>
                </c:pt>
                <c:pt idx="1453" c:formatCode="m/d/yyyy">
                  <c:v>42166</c:v>
                </c:pt>
                <c:pt idx="1454" c:formatCode="m/d/yyyy">
                  <c:v>42167</c:v>
                </c:pt>
                <c:pt idx="1455" c:formatCode="m/d/yyyy">
                  <c:v>42170</c:v>
                </c:pt>
                <c:pt idx="1456" c:formatCode="m/d/yyyy">
                  <c:v>42171</c:v>
                </c:pt>
                <c:pt idx="1457" c:formatCode="m/d/yyyy">
                  <c:v>42172</c:v>
                </c:pt>
                <c:pt idx="1458" c:formatCode="m/d/yyyy">
                  <c:v>42173</c:v>
                </c:pt>
                <c:pt idx="1459" c:formatCode="m/d/yyyy">
                  <c:v>42174</c:v>
                </c:pt>
                <c:pt idx="1460" c:formatCode="m/d/yyyy">
                  <c:v>42177</c:v>
                </c:pt>
                <c:pt idx="1461" c:formatCode="m/d/yyyy">
                  <c:v>42178</c:v>
                </c:pt>
                <c:pt idx="1462" c:formatCode="m/d/yyyy">
                  <c:v>42179</c:v>
                </c:pt>
                <c:pt idx="1463" c:formatCode="m/d/yyyy">
                  <c:v>42180</c:v>
                </c:pt>
                <c:pt idx="1464" c:formatCode="m/d/yyyy">
                  <c:v>42181</c:v>
                </c:pt>
                <c:pt idx="1465" c:formatCode="m/d/yyyy">
                  <c:v>42184</c:v>
                </c:pt>
                <c:pt idx="1466" c:formatCode="m/d/yyyy">
                  <c:v>42185</c:v>
                </c:pt>
                <c:pt idx="1467" c:formatCode="m/d/yyyy">
                  <c:v>42186</c:v>
                </c:pt>
                <c:pt idx="1468" c:formatCode="m/d/yyyy">
                  <c:v>42187</c:v>
                </c:pt>
                <c:pt idx="1469" c:formatCode="m/d/yyyy">
                  <c:v>42191</c:v>
                </c:pt>
                <c:pt idx="1470" c:formatCode="m/d/yyyy">
                  <c:v>42192</c:v>
                </c:pt>
                <c:pt idx="1471" c:formatCode="m/d/yyyy">
                  <c:v>42193</c:v>
                </c:pt>
                <c:pt idx="1472" c:formatCode="m/d/yyyy">
                  <c:v>42194</c:v>
                </c:pt>
                <c:pt idx="1473" c:formatCode="m/d/yyyy">
                  <c:v>42195</c:v>
                </c:pt>
                <c:pt idx="1474" c:formatCode="m/d/yyyy">
                  <c:v>42198</c:v>
                </c:pt>
                <c:pt idx="1475" c:formatCode="m/d/yyyy">
                  <c:v>42199</c:v>
                </c:pt>
                <c:pt idx="1476" c:formatCode="m/d/yyyy">
                  <c:v>42200</c:v>
                </c:pt>
                <c:pt idx="1477" c:formatCode="m/d/yyyy">
                  <c:v>42201</c:v>
                </c:pt>
                <c:pt idx="1478" c:formatCode="m/d/yyyy">
                  <c:v>42202</c:v>
                </c:pt>
                <c:pt idx="1479" c:formatCode="m/d/yyyy">
                  <c:v>42205</c:v>
                </c:pt>
                <c:pt idx="1480" c:formatCode="m/d/yyyy">
                  <c:v>42206</c:v>
                </c:pt>
                <c:pt idx="1481" c:formatCode="m/d/yyyy">
                  <c:v>42207</c:v>
                </c:pt>
                <c:pt idx="1482" c:formatCode="m/d/yyyy">
                  <c:v>42208</c:v>
                </c:pt>
                <c:pt idx="1483" c:formatCode="m/d/yyyy">
                  <c:v>42209</c:v>
                </c:pt>
                <c:pt idx="1484" c:formatCode="m/d/yyyy">
                  <c:v>42212</c:v>
                </c:pt>
                <c:pt idx="1485" c:formatCode="m/d/yyyy">
                  <c:v>42213</c:v>
                </c:pt>
                <c:pt idx="1486" c:formatCode="m/d/yyyy">
                  <c:v>42214</c:v>
                </c:pt>
                <c:pt idx="1487" c:formatCode="m/d/yyyy">
                  <c:v>42215</c:v>
                </c:pt>
                <c:pt idx="1488" c:formatCode="m/d/yyyy">
                  <c:v>42216</c:v>
                </c:pt>
                <c:pt idx="1489" c:formatCode="m/d/yyyy">
                  <c:v>42219</c:v>
                </c:pt>
                <c:pt idx="1490" c:formatCode="m/d/yyyy">
                  <c:v>42220</c:v>
                </c:pt>
                <c:pt idx="1491" c:formatCode="m/d/yyyy">
                  <c:v>42221</c:v>
                </c:pt>
                <c:pt idx="1492" c:formatCode="m/d/yyyy">
                  <c:v>42222</c:v>
                </c:pt>
                <c:pt idx="1493" c:formatCode="m/d/yyyy">
                  <c:v>42223</c:v>
                </c:pt>
                <c:pt idx="1494" c:formatCode="m/d/yyyy">
                  <c:v>42226</c:v>
                </c:pt>
                <c:pt idx="1495" c:formatCode="m/d/yyyy">
                  <c:v>42227</c:v>
                </c:pt>
                <c:pt idx="1496" c:formatCode="m/d/yyyy">
                  <c:v>42228</c:v>
                </c:pt>
                <c:pt idx="1497" c:formatCode="m/d/yyyy">
                  <c:v>42229</c:v>
                </c:pt>
                <c:pt idx="1498" c:formatCode="m/d/yyyy">
                  <c:v>42230</c:v>
                </c:pt>
                <c:pt idx="1499" c:formatCode="m/d/yyyy">
                  <c:v>42233</c:v>
                </c:pt>
                <c:pt idx="1500" c:formatCode="m/d/yyyy">
                  <c:v>42234</c:v>
                </c:pt>
                <c:pt idx="1501" c:formatCode="m/d/yyyy">
                  <c:v>42235</c:v>
                </c:pt>
                <c:pt idx="1502" c:formatCode="m/d/yyyy">
                  <c:v>42236</c:v>
                </c:pt>
                <c:pt idx="1503" c:formatCode="m/d/yyyy">
                  <c:v>42237</c:v>
                </c:pt>
                <c:pt idx="1504" c:formatCode="m/d/yyyy">
                  <c:v>42240</c:v>
                </c:pt>
                <c:pt idx="1505" c:formatCode="m/d/yyyy">
                  <c:v>42241</c:v>
                </c:pt>
                <c:pt idx="1506" c:formatCode="m/d/yyyy">
                  <c:v>42242</c:v>
                </c:pt>
                <c:pt idx="1507" c:formatCode="m/d/yyyy">
                  <c:v>42243</c:v>
                </c:pt>
                <c:pt idx="1508" c:formatCode="m/d/yyyy">
                  <c:v>42244</c:v>
                </c:pt>
                <c:pt idx="1509" c:formatCode="m/d/yyyy">
                  <c:v>42247</c:v>
                </c:pt>
                <c:pt idx="1510" c:formatCode="m/d/yyyy">
                  <c:v>42248</c:v>
                </c:pt>
                <c:pt idx="1511" c:formatCode="m/d/yyyy">
                  <c:v>42249</c:v>
                </c:pt>
                <c:pt idx="1512" c:formatCode="m/d/yyyy">
                  <c:v>42250</c:v>
                </c:pt>
                <c:pt idx="1513" c:formatCode="m/d/yyyy">
                  <c:v>42251</c:v>
                </c:pt>
                <c:pt idx="1514" c:formatCode="m/d/yyyy">
                  <c:v>42255</c:v>
                </c:pt>
                <c:pt idx="1515" c:formatCode="m/d/yyyy">
                  <c:v>42256</c:v>
                </c:pt>
                <c:pt idx="1516" c:formatCode="m/d/yyyy">
                  <c:v>42257</c:v>
                </c:pt>
                <c:pt idx="1517" c:formatCode="m/d/yyyy">
                  <c:v>42258</c:v>
                </c:pt>
                <c:pt idx="1518" c:formatCode="m/d/yyyy">
                  <c:v>42261</c:v>
                </c:pt>
                <c:pt idx="1519" c:formatCode="m/d/yyyy">
                  <c:v>42262</c:v>
                </c:pt>
                <c:pt idx="1520" c:formatCode="m/d/yyyy">
                  <c:v>42263</c:v>
                </c:pt>
                <c:pt idx="1521" c:formatCode="m/d/yyyy">
                  <c:v>42264</c:v>
                </c:pt>
                <c:pt idx="1522" c:formatCode="m/d/yyyy">
                  <c:v>42265</c:v>
                </c:pt>
                <c:pt idx="1523" c:formatCode="m/d/yyyy">
                  <c:v>42268</c:v>
                </c:pt>
                <c:pt idx="1524" c:formatCode="m/d/yyyy">
                  <c:v>42269</c:v>
                </c:pt>
                <c:pt idx="1525" c:formatCode="m/d/yyyy">
                  <c:v>42270</c:v>
                </c:pt>
                <c:pt idx="1526" c:formatCode="m/d/yyyy">
                  <c:v>42271</c:v>
                </c:pt>
                <c:pt idx="1527" c:formatCode="m/d/yyyy">
                  <c:v>42272</c:v>
                </c:pt>
                <c:pt idx="1528" c:formatCode="m/d/yyyy">
                  <c:v>42275</c:v>
                </c:pt>
                <c:pt idx="1529" c:formatCode="m/d/yyyy">
                  <c:v>42276</c:v>
                </c:pt>
                <c:pt idx="1530" c:formatCode="m/d/yyyy">
                  <c:v>42277</c:v>
                </c:pt>
                <c:pt idx="1531" c:formatCode="m/d/yyyy">
                  <c:v>42278</c:v>
                </c:pt>
                <c:pt idx="1532" c:formatCode="m/d/yyyy">
                  <c:v>42279</c:v>
                </c:pt>
                <c:pt idx="1533" c:formatCode="m/d/yyyy">
                  <c:v>42282</c:v>
                </c:pt>
                <c:pt idx="1534" c:formatCode="m/d/yyyy">
                  <c:v>42283</c:v>
                </c:pt>
                <c:pt idx="1535" c:formatCode="m/d/yyyy">
                  <c:v>42284</c:v>
                </c:pt>
                <c:pt idx="1536" c:formatCode="m/d/yyyy">
                  <c:v>42285</c:v>
                </c:pt>
                <c:pt idx="1537" c:formatCode="m/d/yyyy">
                  <c:v>42286</c:v>
                </c:pt>
                <c:pt idx="1538" c:formatCode="m/d/yyyy">
                  <c:v>42289</c:v>
                </c:pt>
                <c:pt idx="1539" c:formatCode="m/d/yyyy">
                  <c:v>42290</c:v>
                </c:pt>
                <c:pt idx="1540" c:formatCode="m/d/yyyy">
                  <c:v>42291</c:v>
                </c:pt>
                <c:pt idx="1541" c:formatCode="m/d/yyyy">
                  <c:v>42292</c:v>
                </c:pt>
                <c:pt idx="1542" c:formatCode="m/d/yyyy">
                  <c:v>42293</c:v>
                </c:pt>
                <c:pt idx="1543" c:formatCode="m/d/yyyy">
                  <c:v>42296</c:v>
                </c:pt>
                <c:pt idx="1544" c:formatCode="m/d/yyyy">
                  <c:v>42297</c:v>
                </c:pt>
                <c:pt idx="1545" c:formatCode="m/d/yyyy">
                  <c:v>42298</c:v>
                </c:pt>
                <c:pt idx="1546" c:formatCode="m/d/yyyy">
                  <c:v>42299</c:v>
                </c:pt>
                <c:pt idx="1547" c:formatCode="m/d/yyyy">
                  <c:v>42300</c:v>
                </c:pt>
                <c:pt idx="1548" c:formatCode="m/d/yyyy">
                  <c:v>42303</c:v>
                </c:pt>
                <c:pt idx="1549" c:formatCode="m/d/yyyy">
                  <c:v>42304</c:v>
                </c:pt>
                <c:pt idx="1550" c:formatCode="m/d/yyyy">
                  <c:v>42305</c:v>
                </c:pt>
                <c:pt idx="1551" c:formatCode="m/d/yyyy">
                  <c:v>42306</c:v>
                </c:pt>
                <c:pt idx="1552" c:formatCode="m/d/yyyy">
                  <c:v>42307</c:v>
                </c:pt>
                <c:pt idx="1553" c:formatCode="m/d/yyyy">
                  <c:v>42310</c:v>
                </c:pt>
                <c:pt idx="1554" c:formatCode="m/d/yyyy">
                  <c:v>42311</c:v>
                </c:pt>
                <c:pt idx="1555" c:formatCode="m/d/yyyy">
                  <c:v>42312</c:v>
                </c:pt>
                <c:pt idx="1556" c:formatCode="m/d/yyyy">
                  <c:v>42313</c:v>
                </c:pt>
                <c:pt idx="1557" c:formatCode="m/d/yyyy">
                  <c:v>42314</c:v>
                </c:pt>
                <c:pt idx="1558" c:formatCode="m/d/yyyy">
                  <c:v>42317</c:v>
                </c:pt>
                <c:pt idx="1559" c:formatCode="m/d/yyyy">
                  <c:v>42318</c:v>
                </c:pt>
                <c:pt idx="1560" c:formatCode="m/d/yyyy">
                  <c:v>42319</c:v>
                </c:pt>
                <c:pt idx="1561" c:formatCode="m/d/yyyy">
                  <c:v>42320</c:v>
                </c:pt>
                <c:pt idx="1562" c:formatCode="m/d/yyyy">
                  <c:v>42321</c:v>
                </c:pt>
                <c:pt idx="1563" c:formatCode="m/d/yyyy">
                  <c:v>42324</c:v>
                </c:pt>
                <c:pt idx="1564" c:formatCode="m/d/yyyy">
                  <c:v>42325</c:v>
                </c:pt>
                <c:pt idx="1565" c:formatCode="m/d/yyyy">
                  <c:v>42326</c:v>
                </c:pt>
                <c:pt idx="1566" c:formatCode="m/d/yyyy">
                  <c:v>42327</c:v>
                </c:pt>
                <c:pt idx="1567" c:formatCode="m/d/yyyy">
                  <c:v>42328</c:v>
                </c:pt>
                <c:pt idx="1568" c:formatCode="m/d/yyyy">
                  <c:v>42331</c:v>
                </c:pt>
                <c:pt idx="1569" c:formatCode="m/d/yyyy">
                  <c:v>42332</c:v>
                </c:pt>
                <c:pt idx="1570" c:formatCode="m/d/yyyy">
                  <c:v>42333</c:v>
                </c:pt>
                <c:pt idx="1571" c:formatCode="m/d/yyyy">
                  <c:v>42335</c:v>
                </c:pt>
                <c:pt idx="1572" c:formatCode="m/d/yyyy">
                  <c:v>42338</c:v>
                </c:pt>
                <c:pt idx="1573" c:formatCode="m/d/yyyy">
                  <c:v>42339</c:v>
                </c:pt>
                <c:pt idx="1574" c:formatCode="m/d/yyyy">
                  <c:v>42340</c:v>
                </c:pt>
                <c:pt idx="1575" c:formatCode="m/d/yyyy">
                  <c:v>42341</c:v>
                </c:pt>
                <c:pt idx="1576" c:formatCode="m/d/yyyy">
                  <c:v>42342</c:v>
                </c:pt>
                <c:pt idx="1577" c:formatCode="m/d/yyyy">
                  <c:v>42345</c:v>
                </c:pt>
                <c:pt idx="1578" c:formatCode="m/d/yyyy">
                  <c:v>42346</c:v>
                </c:pt>
                <c:pt idx="1579" c:formatCode="m/d/yyyy">
                  <c:v>42347</c:v>
                </c:pt>
                <c:pt idx="1580" c:formatCode="m/d/yyyy">
                  <c:v>42348</c:v>
                </c:pt>
                <c:pt idx="1581" c:formatCode="m/d/yyyy">
                  <c:v>42349</c:v>
                </c:pt>
                <c:pt idx="1582" c:formatCode="m/d/yyyy">
                  <c:v>42352</c:v>
                </c:pt>
                <c:pt idx="1583" c:formatCode="m/d/yyyy">
                  <c:v>42353</c:v>
                </c:pt>
                <c:pt idx="1584" c:formatCode="m/d/yyyy">
                  <c:v>42354</c:v>
                </c:pt>
                <c:pt idx="1585" c:formatCode="m/d/yyyy">
                  <c:v>42355</c:v>
                </c:pt>
                <c:pt idx="1586" c:formatCode="m/d/yyyy">
                  <c:v>42356</c:v>
                </c:pt>
                <c:pt idx="1587" c:formatCode="m/d/yyyy">
                  <c:v>42359</c:v>
                </c:pt>
                <c:pt idx="1588" c:formatCode="m/d/yyyy">
                  <c:v>42360</c:v>
                </c:pt>
                <c:pt idx="1589" c:formatCode="m/d/yyyy">
                  <c:v>42361</c:v>
                </c:pt>
                <c:pt idx="1590" c:formatCode="m/d/yyyy">
                  <c:v>42362</c:v>
                </c:pt>
                <c:pt idx="1591" c:formatCode="m/d/yyyy">
                  <c:v>42366</c:v>
                </c:pt>
                <c:pt idx="1592" c:formatCode="m/d/yyyy">
                  <c:v>42367</c:v>
                </c:pt>
                <c:pt idx="1593" c:formatCode="m/d/yyyy">
                  <c:v>42368</c:v>
                </c:pt>
                <c:pt idx="1594" c:formatCode="m/d/yyyy">
                  <c:v>42369</c:v>
                </c:pt>
                <c:pt idx="1595" c:formatCode="m/d/yyyy">
                  <c:v>42373</c:v>
                </c:pt>
                <c:pt idx="1596" c:formatCode="m/d/yyyy">
                  <c:v>42374</c:v>
                </c:pt>
                <c:pt idx="1597" c:formatCode="m/d/yyyy">
                  <c:v>42375</c:v>
                </c:pt>
                <c:pt idx="1598" c:formatCode="m/d/yyyy">
                  <c:v>42376</c:v>
                </c:pt>
                <c:pt idx="1599" c:formatCode="m/d/yyyy">
                  <c:v>42377</c:v>
                </c:pt>
                <c:pt idx="1600" c:formatCode="m/d/yyyy">
                  <c:v>42380</c:v>
                </c:pt>
                <c:pt idx="1601" c:formatCode="m/d/yyyy">
                  <c:v>42381</c:v>
                </c:pt>
                <c:pt idx="1602" c:formatCode="m/d/yyyy">
                  <c:v>42382</c:v>
                </c:pt>
                <c:pt idx="1603" c:formatCode="m/d/yyyy">
                  <c:v>42383</c:v>
                </c:pt>
                <c:pt idx="1604" c:formatCode="m/d/yyyy">
                  <c:v>42384</c:v>
                </c:pt>
                <c:pt idx="1605" c:formatCode="m/d/yyyy">
                  <c:v>42388</c:v>
                </c:pt>
                <c:pt idx="1606" c:formatCode="m/d/yyyy">
                  <c:v>42389</c:v>
                </c:pt>
                <c:pt idx="1607" c:formatCode="m/d/yyyy">
                  <c:v>42390</c:v>
                </c:pt>
                <c:pt idx="1608" c:formatCode="m/d/yyyy">
                  <c:v>42391</c:v>
                </c:pt>
                <c:pt idx="1609" c:formatCode="m/d/yyyy">
                  <c:v>42394</c:v>
                </c:pt>
                <c:pt idx="1610" c:formatCode="m/d/yyyy">
                  <c:v>42395</c:v>
                </c:pt>
                <c:pt idx="1611" c:formatCode="m/d/yyyy">
                  <c:v>42396</c:v>
                </c:pt>
                <c:pt idx="1612" c:formatCode="m/d/yyyy">
                  <c:v>42397</c:v>
                </c:pt>
                <c:pt idx="1613" c:formatCode="m/d/yyyy">
                  <c:v>42398</c:v>
                </c:pt>
                <c:pt idx="1614" c:formatCode="m/d/yyyy">
                  <c:v>42401</c:v>
                </c:pt>
                <c:pt idx="1615" c:formatCode="m/d/yyyy">
                  <c:v>42402</c:v>
                </c:pt>
                <c:pt idx="1616" c:formatCode="m/d/yyyy">
                  <c:v>42403</c:v>
                </c:pt>
                <c:pt idx="1617" c:formatCode="m/d/yyyy">
                  <c:v>42404</c:v>
                </c:pt>
                <c:pt idx="1618" c:formatCode="m/d/yyyy">
                  <c:v>42405</c:v>
                </c:pt>
                <c:pt idx="1619" c:formatCode="m/d/yyyy">
                  <c:v>42408</c:v>
                </c:pt>
                <c:pt idx="1620" c:formatCode="m/d/yyyy">
                  <c:v>42409</c:v>
                </c:pt>
                <c:pt idx="1621" c:formatCode="m/d/yyyy">
                  <c:v>42410</c:v>
                </c:pt>
                <c:pt idx="1622" c:formatCode="m/d/yyyy">
                  <c:v>42411</c:v>
                </c:pt>
                <c:pt idx="1623" c:formatCode="m/d/yyyy">
                  <c:v>42412</c:v>
                </c:pt>
                <c:pt idx="1624" c:formatCode="m/d/yyyy">
                  <c:v>42416</c:v>
                </c:pt>
                <c:pt idx="1625" c:formatCode="m/d/yyyy">
                  <c:v>42417</c:v>
                </c:pt>
                <c:pt idx="1626" c:formatCode="m/d/yyyy">
                  <c:v>42418</c:v>
                </c:pt>
                <c:pt idx="1627" c:formatCode="m/d/yyyy">
                  <c:v>42419</c:v>
                </c:pt>
                <c:pt idx="1628" c:formatCode="m/d/yyyy">
                  <c:v>42422</c:v>
                </c:pt>
                <c:pt idx="1629" c:formatCode="m/d/yyyy">
                  <c:v>42423</c:v>
                </c:pt>
                <c:pt idx="1630" c:formatCode="m/d/yyyy">
                  <c:v>42424</c:v>
                </c:pt>
                <c:pt idx="1631" c:formatCode="m/d/yyyy">
                  <c:v>42425</c:v>
                </c:pt>
                <c:pt idx="1632" c:formatCode="m/d/yyyy">
                  <c:v>42426</c:v>
                </c:pt>
                <c:pt idx="1633" c:formatCode="m/d/yyyy">
                  <c:v>42429</c:v>
                </c:pt>
                <c:pt idx="1634" c:formatCode="m/d/yyyy">
                  <c:v>42430</c:v>
                </c:pt>
                <c:pt idx="1635" c:formatCode="m/d/yyyy">
                  <c:v>42431</c:v>
                </c:pt>
                <c:pt idx="1636" c:formatCode="m/d/yyyy">
                  <c:v>42432</c:v>
                </c:pt>
                <c:pt idx="1637" c:formatCode="m/d/yyyy">
                  <c:v>42433</c:v>
                </c:pt>
                <c:pt idx="1638" c:formatCode="m/d/yyyy">
                  <c:v>42436</c:v>
                </c:pt>
                <c:pt idx="1639" c:formatCode="m/d/yyyy">
                  <c:v>42437</c:v>
                </c:pt>
                <c:pt idx="1640" c:formatCode="m/d/yyyy">
                  <c:v>42438</c:v>
                </c:pt>
                <c:pt idx="1641" c:formatCode="m/d/yyyy">
                  <c:v>42439</c:v>
                </c:pt>
                <c:pt idx="1642" c:formatCode="m/d/yyyy">
                  <c:v>42440</c:v>
                </c:pt>
                <c:pt idx="1643" c:formatCode="m/d/yyyy">
                  <c:v>42443</c:v>
                </c:pt>
                <c:pt idx="1644" c:formatCode="m/d/yyyy">
                  <c:v>42444</c:v>
                </c:pt>
                <c:pt idx="1645" c:formatCode="m/d/yyyy">
                  <c:v>42445</c:v>
                </c:pt>
                <c:pt idx="1646" c:formatCode="m/d/yyyy">
                  <c:v>42446</c:v>
                </c:pt>
                <c:pt idx="1647" c:formatCode="m/d/yyyy">
                  <c:v>42447</c:v>
                </c:pt>
                <c:pt idx="1648" c:formatCode="m/d/yyyy">
                  <c:v>42450</c:v>
                </c:pt>
                <c:pt idx="1649" c:formatCode="m/d/yyyy">
                  <c:v>42451</c:v>
                </c:pt>
                <c:pt idx="1650" c:formatCode="m/d/yyyy">
                  <c:v>42452</c:v>
                </c:pt>
                <c:pt idx="1651" c:formatCode="m/d/yyyy">
                  <c:v>42453</c:v>
                </c:pt>
                <c:pt idx="1652" c:formatCode="m/d/yyyy">
                  <c:v>42457</c:v>
                </c:pt>
                <c:pt idx="1653" c:formatCode="m/d/yyyy">
                  <c:v>42458</c:v>
                </c:pt>
                <c:pt idx="1654" c:formatCode="m/d/yyyy">
                  <c:v>42459</c:v>
                </c:pt>
                <c:pt idx="1655" c:formatCode="m/d/yyyy">
                  <c:v>42460</c:v>
                </c:pt>
                <c:pt idx="1656" c:formatCode="m/d/yyyy">
                  <c:v>42461</c:v>
                </c:pt>
                <c:pt idx="1657" c:formatCode="m/d/yyyy">
                  <c:v>42464</c:v>
                </c:pt>
                <c:pt idx="1658" c:formatCode="m/d/yyyy">
                  <c:v>42465</c:v>
                </c:pt>
                <c:pt idx="1659" c:formatCode="m/d/yyyy">
                  <c:v>42466</c:v>
                </c:pt>
                <c:pt idx="1660" c:formatCode="m/d/yyyy">
                  <c:v>42467</c:v>
                </c:pt>
                <c:pt idx="1661" c:formatCode="m/d/yyyy">
                  <c:v>42468</c:v>
                </c:pt>
                <c:pt idx="1662" c:formatCode="m/d/yyyy">
                  <c:v>42471</c:v>
                </c:pt>
                <c:pt idx="1663" c:formatCode="m/d/yyyy">
                  <c:v>42472</c:v>
                </c:pt>
                <c:pt idx="1664" c:formatCode="m/d/yyyy">
                  <c:v>42473</c:v>
                </c:pt>
                <c:pt idx="1665" c:formatCode="m/d/yyyy">
                  <c:v>42474</c:v>
                </c:pt>
                <c:pt idx="1666" c:formatCode="m/d/yyyy">
                  <c:v>42475</c:v>
                </c:pt>
                <c:pt idx="1667" c:formatCode="m/d/yyyy">
                  <c:v>42478</c:v>
                </c:pt>
                <c:pt idx="1668" c:formatCode="m/d/yyyy">
                  <c:v>42479</c:v>
                </c:pt>
                <c:pt idx="1669" c:formatCode="m/d/yyyy">
                  <c:v>42480</c:v>
                </c:pt>
                <c:pt idx="1670" c:formatCode="m/d/yyyy">
                  <c:v>42481</c:v>
                </c:pt>
                <c:pt idx="1671" c:formatCode="m/d/yyyy">
                  <c:v>42482</c:v>
                </c:pt>
                <c:pt idx="1672" c:formatCode="m/d/yyyy">
                  <c:v>42485</c:v>
                </c:pt>
                <c:pt idx="1673" c:formatCode="m/d/yyyy">
                  <c:v>42486</c:v>
                </c:pt>
                <c:pt idx="1674" c:formatCode="m/d/yyyy">
                  <c:v>42487</c:v>
                </c:pt>
                <c:pt idx="1675" c:formatCode="m/d/yyyy">
                  <c:v>42488</c:v>
                </c:pt>
                <c:pt idx="1676" c:formatCode="m/d/yyyy">
                  <c:v>42489</c:v>
                </c:pt>
                <c:pt idx="1677" c:formatCode="m/d/yyyy">
                  <c:v>42492</c:v>
                </c:pt>
                <c:pt idx="1678" c:formatCode="m/d/yyyy">
                  <c:v>42493</c:v>
                </c:pt>
                <c:pt idx="1679" c:formatCode="m/d/yyyy">
                  <c:v>42494</c:v>
                </c:pt>
                <c:pt idx="1680" c:formatCode="m/d/yyyy">
                  <c:v>42495</c:v>
                </c:pt>
                <c:pt idx="1681" c:formatCode="m/d/yyyy">
                  <c:v>42496</c:v>
                </c:pt>
                <c:pt idx="1682" c:formatCode="m/d/yyyy">
                  <c:v>42499</c:v>
                </c:pt>
                <c:pt idx="1683" c:formatCode="m/d/yyyy">
                  <c:v>42500</c:v>
                </c:pt>
                <c:pt idx="1684" c:formatCode="m/d/yyyy">
                  <c:v>42501</c:v>
                </c:pt>
                <c:pt idx="1685" c:formatCode="m/d/yyyy">
                  <c:v>42502</c:v>
                </c:pt>
                <c:pt idx="1686" c:formatCode="m/d/yyyy">
                  <c:v>42503</c:v>
                </c:pt>
                <c:pt idx="1687" c:formatCode="m/d/yyyy">
                  <c:v>42506</c:v>
                </c:pt>
                <c:pt idx="1688" c:formatCode="m/d/yyyy">
                  <c:v>42507</c:v>
                </c:pt>
                <c:pt idx="1689" c:formatCode="m/d/yyyy">
                  <c:v>42508</c:v>
                </c:pt>
                <c:pt idx="1690" c:formatCode="m/d/yyyy">
                  <c:v>42509</c:v>
                </c:pt>
                <c:pt idx="1691" c:formatCode="m/d/yyyy">
                  <c:v>42510</c:v>
                </c:pt>
                <c:pt idx="1692" c:formatCode="m/d/yyyy">
                  <c:v>42513</c:v>
                </c:pt>
                <c:pt idx="1693" c:formatCode="m/d/yyyy">
                  <c:v>42514</c:v>
                </c:pt>
                <c:pt idx="1694" c:formatCode="m/d/yyyy">
                  <c:v>42515</c:v>
                </c:pt>
                <c:pt idx="1695" c:formatCode="m/d/yyyy">
                  <c:v>42516</c:v>
                </c:pt>
                <c:pt idx="1696" c:formatCode="m/d/yyyy">
                  <c:v>42517</c:v>
                </c:pt>
                <c:pt idx="1697" c:formatCode="m/d/yyyy">
                  <c:v>42521</c:v>
                </c:pt>
                <c:pt idx="1698" c:formatCode="m/d/yyyy">
                  <c:v>42522</c:v>
                </c:pt>
                <c:pt idx="1699" c:formatCode="m/d/yyyy">
                  <c:v>42523</c:v>
                </c:pt>
                <c:pt idx="1700" c:formatCode="m/d/yyyy">
                  <c:v>42524</c:v>
                </c:pt>
                <c:pt idx="1701" c:formatCode="m/d/yyyy">
                  <c:v>42527</c:v>
                </c:pt>
                <c:pt idx="1702" c:formatCode="m/d/yyyy">
                  <c:v>42528</c:v>
                </c:pt>
                <c:pt idx="1703" c:formatCode="m/d/yyyy">
                  <c:v>42529</c:v>
                </c:pt>
                <c:pt idx="1704" c:formatCode="m/d/yyyy">
                  <c:v>42530</c:v>
                </c:pt>
                <c:pt idx="1705" c:formatCode="m/d/yyyy">
                  <c:v>42531</c:v>
                </c:pt>
                <c:pt idx="1706" c:formatCode="m/d/yyyy">
                  <c:v>42534</c:v>
                </c:pt>
                <c:pt idx="1707" c:formatCode="m/d/yyyy">
                  <c:v>42535</c:v>
                </c:pt>
                <c:pt idx="1708" c:formatCode="m/d/yyyy">
                  <c:v>42536</c:v>
                </c:pt>
                <c:pt idx="1709" c:formatCode="m/d/yyyy">
                  <c:v>42537</c:v>
                </c:pt>
                <c:pt idx="1710" c:formatCode="m/d/yyyy">
                  <c:v>42538</c:v>
                </c:pt>
                <c:pt idx="1711" c:formatCode="m/d/yyyy">
                  <c:v>42541</c:v>
                </c:pt>
                <c:pt idx="1712" c:formatCode="m/d/yyyy">
                  <c:v>42542</c:v>
                </c:pt>
                <c:pt idx="1713" c:formatCode="m/d/yyyy">
                  <c:v>42543</c:v>
                </c:pt>
                <c:pt idx="1714" c:formatCode="m/d/yyyy">
                  <c:v>42544</c:v>
                </c:pt>
                <c:pt idx="1715" c:formatCode="m/d/yyyy">
                  <c:v>42545</c:v>
                </c:pt>
                <c:pt idx="1716" c:formatCode="m/d/yyyy">
                  <c:v>42548</c:v>
                </c:pt>
                <c:pt idx="1717" c:formatCode="m/d/yyyy">
                  <c:v>42549</c:v>
                </c:pt>
                <c:pt idx="1718" c:formatCode="m/d/yyyy">
                  <c:v>42550</c:v>
                </c:pt>
                <c:pt idx="1719" c:formatCode="m/d/yyyy">
                  <c:v>42551</c:v>
                </c:pt>
                <c:pt idx="1720" c:formatCode="m/d/yyyy">
                  <c:v>42552</c:v>
                </c:pt>
                <c:pt idx="1721" c:formatCode="m/d/yyyy">
                  <c:v>42556</c:v>
                </c:pt>
                <c:pt idx="1722" c:formatCode="m/d/yyyy">
                  <c:v>42557</c:v>
                </c:pt>
                <c:pt idx="1723" c:formatCode="m/d/yyyy">
                  <c:v>42558</c:v>
                </c:pt>
                <c:pt idx="1724" c:formatCode="m/d/yyyy">
                  <c:v>42559</c:v>
                </c:pt>
                <c:pt idx="1725" c:formatCode="m/d/yyyy">
                  <c:v>42562</c:v>
                </c:pt>
                <c:pt idx="1726" c:formatCode="m/d/yyyy">
                  <c:v>42563</c:v>
                </c:pt>
                <c:pt idx="1727" c:formatCode="m/d/yyyy">
                  <c:v>42564</c:v>
                </c:pt>
                <c:pt idx="1728" c:formatCode="m/d/yyyy">
                  <c:v>42565</c:v>
                </c:pt>
                <c:pt idx="1729" c:formatCode="m/d/yyyy">
                  <c:v>42566</c:v>
                </c:pt>
                <c:pt idx="1730" c:formatCode="m/d/yyyy">
                  <c:v>42569</c:v>
                </c:pt>
                <c:pt idx="1731" c:formatCode="m/d/yyyy">
                  <c:v>42570</c:v>
                </c:pt>
                <c:pt idx="1732" c:formatCode="m/d/yyyy">
                  <c:v>42571</c:v>
                </c:pt>
                <c:pt idx="1733" c:formatCode="m/d/yyyy">
                  <c:v>42572</c:v>
                </c:pt>
                <c:pt idx="1734" c:formatCode="m/d/yyyy">
                  <c:v>42573</c:v>
                </c:pt>
                <c:pt idx="1735" c:formatCode="m/d/yyyy">
                  <c:v>42576</c:v>
                </c:pt>
                <c:pt idx="1736" c:formatCode="m/d/yyyy">
                  <c:v>42577</c:v>
                </c:pt>
                <c:pt idx="1737" c:formatCode="m/d/yyyy">
                  <c:v>42578</c:v>
                </c:pt>
                <c:pt idx="1738" c:formatCode="m/d/yyyy">
                  <c:v>42579</c:v>
                </c:pt>
                <c:pt idx="1739" c:formatCode="m/d/yyyy">
                  <c:v>42580</c:v>
                </c:pt>
                <c:pt idx="1740" c:formatCode="m/d/yyyy">
                  <c:v>42583</c:v>
                </c:pt>
                <c:pt idx="1741" c:formatCode="m/d/yyyy">
                  <c:v>42584</c:v>
                </c:pt>
                <c:pt idx="1742" c:formatCode="m/d/yyyy">
                  <c:v>42585</c:v>
                </c:pt>
                <c:pt idx="1743" c:formatCode="m/d/yyyy">
                  <c:v>42586</c:v>
                </c:pt>
                <c:pt idx="1744" c:formatCode="m/d/yyyy">
                  <c:v>42587</c:v>
                </c:pt>
                <c:pt idx="1745" c:formatCode="m/d/yyyy">
                  <c:v>42590</c:v>
                </c:pt>
                <c:pt idx="1746" c:formatCode="m/d/yyyy">
                  <c:v>42591</c:v>
                </c:pt>
                <c:pt idx="1747" c:formatCode="m/d/yyyy">
                  <c:v>42592</c:v>
                </c:pt>
                <c:pt idx="1748" c:formatCode="m/d/yyyy">
                  <c:v>42593</c:v>
                </c:pt>
                <c:pt idx="1749" c:formatCode="m/d/yyyy">
                  <c:v>42594</c:v>
                </c:pt>
                <c:pt idx="1750" c:formatCode="m/d/yyyy">
                  <c:v>42597</c:v>
                </c:pt>
                <c:pt idx="1751" c:formatCode="m/d/yyyy">
                  <c:v>42598</c:v>
                </c:pt>
                <c:pt idx="1752" c:formatCode="m/d/yyyy">
                  <c:v>42599</c:v>
                </c:pt>
                <c:pt idx="1753" c:formatCode="m/d/yyyy">
                  <c:v>42600</c:v>
                </c:pt>
                <c:pt idx="1754" c:formatCode="m/d/yyyy">
                  <c:v>42601</c:v>
                </c:pt>
                <c:pt idx="1755" c:formatCode="m/d/yyyy">
                  <c:v>42604</c:v>
                </c:pt>
                <c:pt idx="1756" c:formatCode="m/d/yyyy">
                  <c:v>42605</c:v>
                </c:pt>
                <c:pt idx="1757" c:formatCode="m/d/yyyy">
                  <c:v>42606</c:v>
                </c:pt>
                <c:pt idx="1758" c:formatCode="m/d/yyyy">
                  <c:v>42607</c:v>
                </c:pt>
                <c:pt idx="1759" c:formatCode="m/d/yyyy">
                  <c:v>42608</c:v>
                </c:pt>
                <c:pt idx="1760" c:formatCode="m/d/yyyy">
                  <c:v>42611</c:v>
                </c:pt>
                <c:pt idx="1761" c:formatCode="m/d/yyyy">
                  <c:v>42612</c:v>
                </c:pt>
                <c:pt idx="1762" c:formatCode="m/d/yyyy">
                  <c:v>42613</c:v>
                </c:pt>
                <c:pt idx="1763" c:formatCode="m/d/yyyy">
                  <c:v>42614</c:v>
                </c:pt>
                <c:pt idx="1764" c:formatCode="m/d/yyyy">
                  <c:v>42615</c:v>
                </c:pt>
                <c:pt idx="1765" c:formatCode="m/d/yyyy">
                  <c:v>42619</c:v>
                </c:pt>
                <c:pt idx="1766" c:formatCode="m/d/yyyy">
                  <c:v>42620</c:v>
                </c:pt>
                <c:pt idx="1767" c:formatCode="m/d/yyyy">
                  <c:v>42621</c:v>
                </c:pt>
                <c:pt idx="1768" c:formatCode="m/d/yyyy">
                  <c:v>42622</c:v>
                </c:pt>
                <c:pt idx="1769" c:formatCode="m/d/yyyy">
                  <c:v>42625</c:v>
                </c:pt>
                <c:pt idx="1770" c:formatCode="m/d/yyyy">
                  <c:v>42626</c:v>
                </c:pt>
                <c:pt idx="1771" c:formatCode="m/d/yyyy">
                  <c:v>42627</c:v>
                </c:pt>
                <c:pt idx="1772" c:formatCode="m/d/yyyy">
                  <c:v>42628</c:v>
                </c:pt>
                <c:pt idx="1773" c:formatCode="m/d/yyyy">
                  <c:v>42629</c:v>
                </c:pt>
                <c:pt idx="1774" c:formatCode="m/d/yyyy">
                  <c:v>42632</c:v>
                </c:pt>
                <c:pt idx="1775" c:formatCode="m/d/yyyy">
                  <c:v>42633</c:v>
                </c:pt>
                <c:pt idx="1776" c:formatCode="m/d/yyyy">
                  <c:v>42634</c:v>
                </c:pt>
                <c:pt idx="1777" c:formatCode="m/d/yyyy">
                  <c:v>42635</c:v>
                </c:pt>
                <c:pt idx="1778" c:formatCode="m/d/yyyy">
                  <c:v>42636</c:v>
                </c:pt>
                <c:pt idx="1779" c:formatCode="m/d/yyyy">
                  <c:v>42639</c:v>
                </c:pt>
                <c:pt idx="1780" c:formatCode="m/d/yyyy">
                  <c:v>42640</c:v>
                </c:pt>
                <c:pt idx="1781" c:formatCode="m/d/yyyy">
                  <c:v>42641</c:v>
                </c:pt>
                <c:pt idx="1782" c:formatCode="m/d/yyyy">
                  <c:v>42642</c:v>
                </c:pt>
                <c:pt idx="1783" c:formatCode="m/d/yyyy">
                  <c:v>42643</c:v>
                </c:pt>
                <c:pt idx="1784" c:formatCode="m/d/yyyy">
                  <c:v>42646</c:v>
                </c:pt>
                <c:pt idx="1785" c:formatCode="m/d/yyyy">
                  <c:v>42647</c:v>
                </c:pt>
                <c:pt idx="1786" c:formatCode="m/d/yyyy">
                  <c:v>42648</c:v>
                </c:pt>
                <c:pt idx="1787" c:formatCode="m/d/yyyy">
                  <c:v>42649</c:v>
                </c:pt>
                <c:pt idx="1788" c:formatCode="m/d/yyyy">
                  <c:v>42650</c:v>
                </c:pt>
                <c:pt idx="1789" c:formatCode="m/d/yyyy">
                  <c:v>42653</c:v>
                </c:pt>
                <c:pt idx="1790" c:formatCode="m/d/yyyy">
                  <c:v>42654</c:v>
                </c:pt>
                <c:pt idx="1791" c:formatCode="m/d/yyyy">
                  <c:v>42655</c:v>
                </c:pt>
                <c:pt idx="1792" c:formatCode="m/d/yyyy">
                  <c:v>42656</c:v>
                </c:pt>
                <c:pt idx="1793" c:formatCode="m/d/yyyy">
                  <c:v>42657</c:v>
                </c:pt>
                <c:pt idx="1794" c:formatCode="m/d/yyyy">
                  <c:v>42660</c:v>
                </c:pt>
                <c:pt idx="1795" c:formatCode="m/d/yyyy">
                  <c:v>42661</c:v>
                </c:pt>
                <c:pt idx="1796" c:formatCode="m/d/yyyy">
                  <c:v>42662</c:v>
                </c:pt>
                <c:pt idx="1797" c:formatCode="m/d/yyyy">
                  <c:v>42663</c:v>
                </c:pt>
                <c:pt idx="1798" c:formatCode="m/d/yyyy">
                  <c:v>42664</c:v>
                </c:pt>
                <c:pt idx="1799" c:formatCode="m/d/yyyy">
                  <c:v>42667</c:v>
                </c:pt>
                <c:pt idx="1800" c:formatCode="m/d/yyyy">
                  <c:v>42668</c:v>
                </c:pt>
                <c:pt idx="1801" c:formatCode="m/d/yyyy">
                  <c:v>42669</c:v>
                </c:pt>
                <c:pt idx="1802" c:formatCode="m/d/yyyy">
                  <c:v>42670</c:v>
                </c:pt>
                <c:pt idx="1803" c:formatCode="m/d/yyyy">
                  <c:v>42671</c:v>
                </c:pt>
                <c:pt idx="1804" c:formatCode="m/d/yyyy">
                  <c:v>42674</c:v>
                </c:pt>
                <c:pt idx="1805" c:formatCode="m/d/yyyy">
                  <c:v>42675</c:v>
                </c:pt>
                <c:pt idx="1806" c:formatCode="m/d/yyyy">
                  <c:v>42676</c:v>
                </c:pt>
                <c:pt idx="1807" c:formatCode="m/d/yyyy">
                  <c:v>42677</c:v>
                </c:pt>
                <c:pt idx="1808" c:formatCode="m/d/yyyy">
                  <c:v>42678</c:v>
                </c:pt>
                <c:pt idx="1809" c:formatCode="m/d/yyyy">
                  <c:v>42681</c:v>
                </c:pt>
                <c:pt idx="1810" c:formatCode="m/d/yyyy">
                  <c:v>42682</c:v>
                </c:pt>
                <c:pt idx="1811" c:formatCode="m/d/yyyy">
                  <c:v>42683</c:v>
                </c:pt>
                <c:pt idx="1812" c:formatCode="m/d/yyyy">
                  <c:v>42684</c:v>
                </c:pt>
                <c:pt idx="1813" c:formatCode="m/d/yyyy">
                  <c:v>42685</c:v>
                </c:pt>
                <c:pt idx="1814" c:formatCode="m/d/yyyy">
                  <c:v>42688</c:v>
                </c:pt>
                <c:pt idx="1815" c:formatCode="m/d/yyyy">
                  <c:v>42689</c:v>
                </c:pt>
                <c:pt idx="1816" c:formatCode="m/d/yyyy">
                  <c:v>42690</c:v>
                </c:pt>
                <c:pt idx="1817" c:formatCode="m/d/yyyy">
                  <c:v>42691</c:v>
                </c:pt>
                <c:pt idx="1818" c:formatCode="m/d/yyyy">
                  <c:v>42692</c:v>
                </c:pt>
                <c:pt idx="1819" c:formatCode="m/d/yyyy">
                  <c:v>42695</c:v>
                </c:pt>
                <c:pt idx="1820" c:formatCode="m/d/yyyy">
                  <c:v>42696</c:v>
                </c:pt>
                <c:pt idx="1821" c:formatCode="m/d/yyyy">
                  <c:v>42697</c:v>
                </c:pt>
                <c:pt idx="1822" c:formatCode="m/d/yyyy">
                  <c:v>42699</c:v>
                </c:pt>
                <c:pt idx="1823" c:formatCode="m/d/yyyy">
                  <c:v>42702</c:v>
                </c:pt>
                <c:pt idx="1824" c:formatCode="m/d/yyyy">
                  <c:v>42703</c:v>
                </c:pt>
                <c:pt idx="1825" c:formatCode="m/d/yyyy">
                  <c:v>42704</c:v>
                </c:pt>
                <c:pt idx="1826" c:formatCode="m/d/yyyy">
                  <c:v>42705</c:v>
                </c:pt>
                <c:pt idx="1827" c:formatCode="m/d/yyyy">
                  <c:v>42706</c:v>
                </c:pt>
                <c:pt idx="1828" c:formatCode="m/d/yyyy">
                  <c:v>42709</c:v>
                </c:pt>
                <c:pt idx="1829" c:formatCode="m/d/yyyy">
                  <c:v>42710</c:v>
                </c:pt>
                <c:pt idx="1830" c:formatCode="m/d/yyyy">
                  <c:v>42711</c:v>
                </c:pt>
                <c:pt idx="1831" c:formatCode="m/d/yyyy">
                  <c:v>42712</c:v>
                </c:pt>
                <c:pt idx="1832" c:formatCode="m/d/yyyy">
                  <c:v>42713</c:v>
                </c:pt>
                <c:pt idx="1833" c:formatCode="m/d/yyyy">
                  <c:v>42716</c:v>
                </c:pt>
                <c:pt idx="1834" c:formatCode="m/d/yyyy">
                  <c:v>42717</c:v>
                </c:pt>
                <c:pt idx="1835" c:formatCode="m/d/yyyy">
                  <c:v>42718</c:v>
                </c:pt>
                <c:pt idx="1836" c:formatCode="m/d/yyyy">
                  <c:v>42719</c:v>
                </c:pt>
                <c:pt idx="1837" c:formatCode="m/d/yyyy">
                  <c:v>42720</c:v>
                </c:pt>
                <c:pt idx="1838" c:formatCode="m/d/yyyy">
                  <c:v>42723</c:v>
                </c:pt>
                <c:pt idx="1839" c:formatCode="m/d/yyyy">
                  <c:v>42724</c:v>
                </c:pt>
                <c:pt idx="1840" c:formatCode="m/d/yyyy">
                  <c:v>42725</c:v>
                </c:pt>
                <c:pt idx="1841" c:formatCode="m/d/yyyy">
                  <c:v>42726</c:v>
                </c:pt>
                <c:pt idx="1842" c:formatCode="m/d/yyyy">
                  <c:v>42727</c:v>
                </c:pt>
                <c:pt idx="1843" c:formatCode="m/d/yyyy">
                  <c:v>42731</c:v>
                </c:pt>
                <c:pt idx="1844" c:formatCode="m/d/yyyy">
                  <c:v>42732</c:v>
                </c:pt>
                <c:pt idx="1845" c:formatCode="m/d/yyyy">
                  <c:v>42733</c:v>
                </c:pt>
                <c:pt idx="1846" c:formatCode="m/d/yyyy">
                  <c:v>42734</c:v>
                </c:pt>
                <c:pt idx="1847" c:formatCode="m/d/yyyy">
                  <c:v>42738</c:v>
                </c:pt>
                <c:pt idx="1848" c:formatCode="m/d/yyyy">
                  <c:v>42739</c:v>
                </c:pt>
                <c:pt idx="1849" c:formatCode="m/d/yyyy">
                  <c:v>42740</c:v>
                </c:pt>
                <c:pt idx="1850" c:formatCode="m/d/yyyy">
                  <c:v>42741</c:v>
                </c:pt>
                <c:pt idx="1851" c:formatCode="m/d/yyyy">
                  <c:v>42744</c:v>
                </c:pt>
                <c:pt idx="1852" c:formatCode="m/d/yyyy">
                  <c:v>42745</c:v>
                </c:pt>
                <c:pt idx="1853" c:formatCode="m/d/yyyy">
                  <c:v>42746</c:v>
                </c:pt>
                <c:pt idx="1854" c:formatCode="m/d/yyyy">
                  <c:v>42747</c:v>
                </c:pt>
                <c:pt idx="1855" c:formatCode="m/d/yyyy">
                  <c:v>42748</c:v>
                </c:pt>
                <c:pt idx="1856" c:formatCode="m/d/yyyy">
                  <c:v>42752</c:v>
                </c:pt>
                <c:pt idx="1857" c:formatCode="m/d/yyyy">
                  <c:v>42753</c:v>
                </c:pt>
                <c:pt idx="1858" c:formatCode="m/d/yyyy">
                  <c:v>42754</c:v>
                </c:pt>
                <c:pt idx="1859" c:formatCode="m/d/yyyy">
                  <c:v>42755</c:v>
                </c:pt>
                <c:pt idx="1860" c:formatCode="m/d/yyyy">
                  <c:v>42758</c:v>
                </c:pt>
                <c:pt idx="1861" c:formatCode="m/d/yyyy">
                  <c:v>42759</c:v>
                </c:pt>
                <c:pt idx="1862" c:formatCode="m/d/yyyy">
                  <c:v>42760</c:v>
                </c:pt>
                <c:pt idx="1863" c:formatCode="m/d/yyyy">
                  <c:v>42761</c:v>
                </c:pt>
                <c:pt idx="1864" c:formatCode="m/d/yyyy">
                  <c:v>42762</c:v>
                </c:pt>
                <c:pt idx="1865" c:formatCode="m/d/yyyy">
                  <c:v>42765</c:v>
                </c:pt>
                <c:pt idx="1866" c:formatCode="m/d/yyyy">
                  <c:v>42766</c:v>
                </c:pt>
                <c:pt idx="1867" c:formatCode="m/d/yyyy">
                  <c:v>42767</c:v>
                </c:pt>
                <c:pt idx="1868" c:formatCode="m/d/yyyy">
                  <c:v>42768</c:v>
                </c:pt>
                <c:pt idx="1869" c:formatCode="m/d/yyyy">
                  <c:v>42769</c:v>
                </c:pt>
                <c:pt idx="1870" c:formatCode="m/d/yyyy">
                  <c:v>42772</c:v>
                </c:pt>
                <c:pt idx="1871" c:formatCode="m/d/yyyy">
                  <c:v>42773</c:v>
                </c:pt>
                <c:pt idx="1872" c:formatCode="m/d/yyyy">
                  <c:v>42774</c:v>
                </c:pt>
                <c:pt idx="1873" c:formatCode="m/d/yyyy">
                  <c:v>42775</c:v>
                </c:pt>
                <c:pt idx="1874" c:formatCode="m/d/yyyy">
                  <c:v>42776</c:v>
                </c:pt>
                <c:pt idx="1875" c:formatCode="m/d/yyyy">
                  <c:v>42779</c:v>
                </c:pt>
                <c:pt idx="1876" c:formatCode="m/d/yyyy">
                  <c:v>42780</c:v>
                </c:pt>
                <c:pt idx="1877" c:formatCode="m/d/yyyy">
                  <c:v>42781</c:v>
                </c:pt>
                <c:pt idx="1878" c:formatCode="m/d/yyyy">
                  <c:v>42782</c:v>
                </c:pt>
                <c:pt idx="1879" c:formatCode="m/d/yyyy">
                  <c:v>42783</c:v>
                </c:pt>
                <c:pt idx="1880" c:formatCode="m/d/yyyy">
                  <c:v>42787</c:v>
                </c:pt>
                <c:pt idx="1881" c:formatCode="m/d/yyyy">
                  <c:v>42788</c:v>
                </c:pt>
                <c:pt idx="1882" c:formatCode="m/d/yyyy">
                  <c:v>42789</c:v>
                </c:pt>
                <c:pt idx="1883" c:formatCode="m/d/yyyy">
                  <c:v>42790</c:v>
                </c:pt>
                <c:pt idx="1884" c:formatCode="m/d/yyyy">
                  <c:v>42793</c:v>
                </c:pt>
                <c:pt idx="1885" c:formatCode="m/d/yyyy">
                  <c:v>42794</c:v>
                </c:pt>
                <c:pt idx="1886" c:formatCode="m/d/yyyy">
                  <c:v>42795</c:v>
                </c:pt>
                <c:pt idx="1887" c:formatCode="m/d/yyyy">
                  <c:v>42796</c:v>
                </c:pt>
                <c:pt idx="1888" c:formatCode="m/d/yyyy">
                  <c:v>42797</c:v>
                </c:pt>
                <c:pt idx="1889" c:formatCode="m/d/yyyy">
                  <c:v>42800</c:v>
                </c:pt>
                <c:pt idx="1890" c:formatCode="m/d/yyyy">
                  <c:v>42801</c:v>
                </c:pt>
                <c:pt idx="1891" c:formatCode="m/d/yyyy">
                  <c:v>42802</c:v>
                </c:pt>
                <c:pt idx="1892" c:formatCode="m/d/yyyy">
                  <c:v>42803</c:v>
                </c:pt>
                <c:pt idx="1893" c:formatCode="m/d/yyyy">
                  <c:v>42804</c:v>
                </c:pt>
                <c:pt idx="1894" c:formatCode="m/d/yyyy">
                  <c:v>42807</c:v>
                </c:pt>
                <c:pt idx="1895" c:formatCode="m/d/yyyy">
                  <c:v>42808</c:v>
                </c:pt>
                <c:pt idx="1896" c:formatCode="m/d/yyyy">
                  <c:v>42809</c:v>
                </c:pt>
                <c:pt idx="1897" c:formatCode="m/d/yyyy">
                  <c:v>42810</c:v>
                </c:pt>
                <c:pt idx="1898" c:formatCode="m/d/yyyy">
                  <c:v>42811</c:v>
                </c:pt>
                <c:pt idx="1899" c:formatCode="m/d/yyyy">
                  <c:v>42814</c:v>
                </c:pt>
                <c:pt idx="1900" c:formatCode="m/d/yyyy">
                  <c:v>42815</c:v>
                </c:pt>
                <c:pt idx="1901" c:formatCode="m/d/yyyy">
                  <c:v>42816</c:v>
                </c:pt>
                <c:pt idx="1902" c:formatCode="m/d/yyyy">
                  <c:v>42817</c:v>
                </c:pt>
                <c:pt idx="1903" c:formatCode="m/d/yyyy">
                  <c:v>42818</c:v>
                </c:pt>
                <c:pt idx="1904" c:formatCode="m/d/yyyy">
                  <c:v>42821</c:v>
                </c:pt>
                <c:pt idx="1905" c:formatCode="m/d/yyyy">
                  <c:v>42822</c:v>
                </c:pt>
                <c:pt idx="1906" c:formatCode="m/d/yyyy">
                  <c:v>42823</c:v>
                </c:pt>
                <c:pt idx="1907" c:formatCode="m/d/yyyy">
                  <c:v>42824</c:v>
                </c:pt>
                <c:pt idx="1908" c:formatCode="m/d/yyyy">
                  <c:v>42825</c:v>
                </c:pt>
                <c:pt idx="1909" c:formatCode="m/d/yyyy">
                  <c:v>42828</c:v>
                </c:pt>
                <c:pt idx="1910" c:formatCode="m/d/yyyy">
                  <c:v>42829</c:v>
                </c:pt>
                <c:pt idx="1911" c:formatCode="m/d/yyyy">
                  <c:v>42830</c:v>
                </c:pt>
                <c:pt idx="1912" c:formatCode="m/d/yyyy">
                  <c:v>42831</c:v>
                </c:pt>
                <c:pt idx="1913" c:formatCode="m/d/yyyy">
                  <c:v>42832</c:v>
                </c:pt>
                <c:pt idx="1914" c:formatCode="m/d/yyyy">
                  <c:v>42835</c:v>
                </c:pt>
                <c:pt idx="1915" c:formatCode="m/d/yyyy">
                  <c:v>42836</c:v>
                </c:pt>
                <c:pt idx="1916" c:formatCode="m/d/yyyy">
                  <c:v>42837</c:v>
                </c:pt>
                <c:pt idx="1917" c:formatCode="m/d/yyyy">
                  <c:v>42838</c:v>
                </c:pt>
                <c:pt idx="1918" c:formatCode="m/d/yyyy">
                  <c:v>42842</c:v>
                </c:pt>
                <c:pt idx="1919" c:formatCode="m/d/yyyy">
                  <c:v>42843</c:v>
                </c:pt>
                <c:pt idx="1920" c:formatCode="m/d/yyyy">
                  <c:v>42844</c:v>
                </c:pt>
                <c:pt idx="1921" c:formatCode="m/d/yyyy">
                  <c:v>42845</c:v>
                </c:pt>
                <c:pt idx="1922" c:formatCode="m/d/yyyy">
                  <c:v>42846</c:v>
                </c:pt>
                <c:pt idx="1923" c:formatCode="m/d/yyyy">
                  <c:v>42849</c:v>
                </c:pt>
                <c:pt idx="1924" c:formatCode="m/d/yyyy">
                  <c:v>42850</c:v>
                </c:pt>
                <c:pt idx="1925" c:formatCode="m/d/yyyy">
                  <c:v>42851</c:v>
                </c:pt>
                <c:pt idx="1926" c:formatCode="m/d/yyyy">
                  <c:v>42852</c:v>
                </c:pt>
                <c:pt idx="1927" c:formatCode="m/d/yyyy">
                  <c:v>42853</c:v>
                </c:pt>
              </c:numCache>
            </c:numRef>
          </c:cat>
          <c:val>
            <c:numRef>
              <c:f>Sheet1!$C$4:$C$1931</c:f>
              <c:numCache>
                <c:formatCode>General</c:formatCode>
                <c:ptCount val="1928"/>
                <c:pt idx="1" c:formatCode="0.00%">
                  <c:v>-0.0030422867998191</c:v>
                </c:pt>
                <c:pt idx="2" c:formatCode="0.00%">
                  <c:v>0.00553984009371811</c:v>
                </c:pt>
                <c:pt idx="3" c:formatCode="0.00%">
                  <c:v>0.0187986024411935</c:v>
                </c:pt>
                <c:pt idx="4" c:formatCode="0.00%">
                  <c:v>0.0279683532134929</c:v>
                </c:pt>
                <c:pt idx="5" c:formatCode="0.00%">
                  <c:v>0.0360240536840533</c:v>
                </c:pt>
                <c:pt idx="6" c:formatCode="0.00%">
                  <c:v>0.046834356473515</c:v>
                </c:pt>
                <c:pt idx="7" c:formatCode="0.00%">
                  <c:v>0.0456345982700042</c:v>
                </c:pt>
                <c:pt idx="8" c:formatCode="0.00%">
                  <c:v>0.052282361206998</c:v>
                </c:pt>
                <c:pt idx="9" c:formatCode="0.00%">
                  <c:v>0.0555939507244787</c:v>
                </c:pt>
                <c:pt idx="10" c:formatCode="0.00%">
                  <c:v>0.0717910595673712</c:v>
                </c:pt>
                <c:pt idx="11" c:formatCode="0.00%">
                  <c:v>0.0686630654779139</c:v>
                </c:pt>
                <c:pt idx="12" c:formatCode="0.00%">
                  <c:v>0.0714972476279903</c:v>
                </c:pt>
                <c:pt idx="13" c:formatCode="0.00%">
                  <c:v>0.0678488798937065</c:v>
                </c:pt>
                <c:pt idx="14" c:formatCode="0.00%">
                  <c:v>0.0749006718935723</c:v>
                </c:pt>
                <c:pt idx="15" c:formatCode="0.00%">
                  <c:v>0.064084242257781</c:v>
                </c:pt>
                <c:pt idx="16" c:formatCode="0.00%">
                  <c:v>0.0541065080400502</c:v>
                </c:pt>
                <c:pt idx="17" c:formatCode="0.00%">
                  <c:v>0.047685230903922</c:v>
                </c:pt>
                <c:pt idx="18" c:formatCode="0.00%">
                  <c:v>0.0665327771082413</c:v>
                </c:pt>
                <c:pt idx="19" c:formatCode="0.00%">
                  <c:v>0.0641822044643456</c:v>
                </c:pt>
                <c:pt idx="20" c:formatCode="0.00%">
                  <c:v>0.0607420160601178</c:v>
                </c:pt>
                <c:pt idx="21" c:formatCode="0.00%">
                  <c:v>0.0334286128639025</c:v>
                </c:pt>
                <c:pt idx="22" c:formatCode="0.00%">
                  <c:v>0.0288131007975703</c:v>
                </c:pt>
                <c:pt idx="23" c:formatCode="0.00%">
                  <c:v>0.0441348253762026</c:v>
                </c:pt>
                <c:pt idx="24" c:formatCode="0.00%">
                  <c:v>0.0584648970132009</c:v>
                </c:pt>
                <c:pt idx="25" c:formatCode="0.00%">
                  <c:v>0.0618928305005024</c:v>
                </c:pt>
                <c:pt idx="26" c:formatCode="0.00%">
                  <c:v>0.0698260595427789</c:v>
                </c:pt>
                <c:pt idx="27" c:formatCode="0.00%">
                  <c:v>0.0758861986010106</c:v>
                </c:pt>
                <c:pt idx="28" c:formatCode="0.00%">
                  <c:v>0.0806058003323709</c:v>
                </c:pt>
                <c:pt idx="29" c:formatCode="0.00%">
                  <c:v>0.0776675285172668</c:v>
                </c:pt>
                <c:pt idx="30" c:formatCode="0.00%">
                  <c:v>0.0966191643866139</c:v>
                </c:pt>
                <c:pt idx="31" c:formatCode="0.00%">
                  <c:v>0.101173477772894</c:v>
                </c:pt>
                <c:pt idx="32" c:formatCode="0.00%">
                  <c:v>0.0922607754134634</c:v>
                </c:pt>
                <c:pt idx="33" c:formatCode="0.00%">
                  <c:v>0.102526269404558</c:v>
                </c:pt>
                <c:pt idx="34" c:formatCode="0.00%">
                  <c:v>0.0956765292762849</c:v>
                </c:pt>
                <c:pt idx="35" c:formatCode="0.00%">
                  <c:v>0.0861271833703863</c:v>
                </c:pt>
                <c:pt idx="36" c:formatCode="0.00%">
                  <c:v>0.0977638513685355</c:v>
                </c:pt>
                <c:pt idx="37" c:formatCode="0.00%">
                  <c:v>0.0843948718975691</c:v>
                </c:pt>
                <c:pt idx="38" c:formatCode="0.00%">
                  <c:v>0.0716930973608065</c:v>
                </c:pt>
                <c:pt idx="39" c:formatCode="0.00%">
                  <c:v>0.0681426918330874</c:v>
                </c:pt>
                <c:pt idx="40" c:formatCode="0.00%">
                  <c:v>0.0474158535059472</c:v>
                </c:pt>
                <c:pt idx="41" c:formatCode="0.00%">
                  <c:v>0.0710870911066548</c:v>
                </c:pt>
                <c:pt idx="42" c:formatCode="0.00%">
                  <c:v>0.0410374679669281</c:v>
                </c:pt>
                <c:pt idx="43" c:formatCode="0.00%">
                  <c:v>0.0477586838887671</c:v>
                </c:pt>
                <c:pt idx="44" c:formatCode="0.00%">
                  <c:v>0.0503051815579256</c:v>
                </c:pt>
                <c:pt idx="45" c:formatCode="0.00%">
                  <c:v>0.0517742424790979</c:v>
                </c:pt>
                <c:pt idx="46" c:formatCode="0.00%">
                  <c:v>0.0721215609650854</c:v>
                </c:pt>
                <c:pt idx="47" c:formatCode="0.00%">
                  <c:v>0.0749496156566982</c:v>
                </c:pt>
                <c:pt idx="48" c:formatCode="0.00%">
                  <c:v>0.0991228451389763</c:v>
                </c:pt>
                <c:pt idx="49" c:formatCode="0.00%">
                  <c:v>0.0993309491765855</c:v>
                </c:pt>
                <c:pt idx="50" c:formatCode="0.00%">
                  <c:v>0.104858534965511</c:v>
                </c:pt>
                <c:pt idx="51" c:formatCode="0.00%">
                  <c:v>0.0936748397933596</c:v>
                </c:pt>
                <c:pt idx="52" c:formatCode="0.00%">
                  <c:v>0.0999614652645904</c:v>
                </c:pt>
                <c:pt idx="53" c:formatCode="0.00%">
                  <c:v>0.116097300747118</c:v>
                </c:pt>
                <c:pt idx="54" c:formatCode="0.00%">
                  <c:v>0.117254242645966</c:v>
                </c:pt>
                <c:pt idx="55" c:formatCode="0.00%">
                  <c:v>0.116905284192549</c:v>
                </c:pt>
                <c:pt idx="56" c:formatCode="0.00%">
                  <c:v>0.101914135691943</c:v>
                </c:pt>
                <c:pt idx="57" c:formatCode="0.00%">
                  <c:v>0.0985657820358166</c:v>
                </c:pt>
                <c:pt idx="58" c:formatCode="0.00%">
                  <c:v>0.113575312911812</c:v>
                </c:pt>
                <c:pt idx="59" c:formatCode="0.00%">
                  <c:v>0.113048887100969</c:v>
                </c:pt>
                <c:pt idx="60" c:formatCode="0.00%">
                  <c:v>0.118209132061087</c:v>
                </c:pt>
                <c:pt idx="61" c:formatCode="0.00%">
                  <c:v>0.0992084777483015</c:v>
                </c:pt>
                <c:pt idx="62" c:formatCode="0.00%">
                  <c:v>0.103481234112127</c:v>
                </c:pt>
                <c:pt idx="63" c:formatCode="0.00%">
                  <c:v>0.116862467887886</c:v>
                </c:pt>
                <c:pt idx="64" c:formatCode="0.00%">
                  <c:v>0.11738889369873</c:v>
                </c:pt>
                <c:pt idx="65" c:formatCode="0.00%">
                  <c:v>0.108041600276557</c:v>
                </c:pt>
                <c:pt idx="66" c:formatCode="0.00%">
                  <c:v>0.114150682485781</c:v>
                </c:pt>
                <c:pt idx="67" c:formatCode="0.00%">
                  <c:v>0.111451152000603</c:v>
                </c:pt>
                <c:pt idx="68" c:formatCode="0.00%">
                  <c:v>0.100194079136052</c:v>
                </c:pt>
                <c:pt idx="69" c:formatCode="0.00%">
                  <c:v>0.104350416237611</c:v>
                </c:pt>
                <c:pt idx="70" c:formatCode="0.00%">
                  <c:v>0.110906419106816</c:v>
                </c:pt>
                <c:pt idx="71" c:formatCode="0.00%">
                  <c:v>0.115001557528322</c:v>
                </c:pt>
                <c:pt idx="72" c:formatCode="0.00%">
                  <c:v>0.1229899324725</c:v>
                </c:pt>
                <c:pt idx="73" c:formatCode="0.00%">
                  <c:v>0.116758378222858</c:v>
                </c:pt>
                <c:pt idx="74" c:formatCode="0.00%">
                  <c:v>0.118031589411214</c:v>
                </c:pt>
                <c:pt idx="75" c:formatCode="0.00%">
                  <c:v>0.104876842048454</c:v>
                </c:pt>
                <c:pt idx="76" c:formatCode="0.00%">
                  <c:v>0.11123692050453</c:v>
                </c:pt>
                <c:pt idx="77" c:formatCode="0.00%">
                  <c:v>0.123014367013907</c:v>
                </c:pt>
                <c:pt idx="78" c:formatCode="0.00%">
                  <c:v>0.127042254589343</c:v>
                </c:pt>
                <c:pt idx="79" c:formatCode="0.00%">
                  <c:v>0.129876436739419</c:v>
                </c:pt>
                <c:pt idx="80" c:formatCode="0.00%">
                  <c:v>0.135814103757234</c:v>
                </c:pt>
                <c:pt idx="81" c:formatCode="0.00%">
                  <c:v>0.137277112512389</c:v>
                </c:pt>
                <c:pt idx="82" c:formatCode="0.00%">
                  <c:v>0.135881429283616</c:v>
                </c:pt>
                <c:pt idx="83" c:formatCode="0.00%">
                  <c:v>0.136205878515313</c:v>
                </c:pt>
                <c:pt idx="84" c:formatCode="0.00%">
                  <c:v>0.124795696930163</c:v>
                </c:pt>
                <c:pt idx="85" c:formatCode="0.00%">
                  <c:v>0.142890405590953</c:v>
                </c:pt>
                <c:pt idx="86" c:formatCode="0.00%">
                  <c:v>0.146465245047945</c:v>
                </c:pt>
                <c:pt idx="87" c:formatCode="0.00%">
                  <c:v>0.147585422808147</c:v>
                </c:pt>
                <c:pt idx="88" c:formatCode="0.00%">
                  <c:v>0.152243751791275</c:v>
                </c:pt>
                <c:pt idx="89" c:formatCode="0.00%">
                  <c:v>0.155567670905996</c:v>
                </c:pt>
                <c:pt idx="90" c:formatCode="0.00%">
                  <c:v>0.157581614693714</c:v>
                </c:pt>
                <c:pt idx="91" c:formatCode="0.00%">
                  <c:v>0.146722293460813</c:v>
                </c:pt>
                <c:pt idx="92" c:formatCode="0.00%">
                  <c:v>0.15638178180989</c:v>
                </c:pt>
                <c:pt idx="93" c:formatCode="0.00%">
                  <c:v>0.159209836501503</c:v>
                </c:pt>
                <c:pt idx="94" c:formatCode="0.00%">
                  <c:v>0.146710113836333</c:v>
                </c:pt>
                <c:pt idx="95" c:formatCode="0.00%">
                  <c:v>0.161046237639348</c:v>
                </c:pt>
                <c:pt idx="96" c:formatCode="0.00%">
                  <c:v>0.148913779898405</c:v>
                </c:pt>
                <c:pt idx="97" c:formatCode="0.00%">
                  <c:v>0.127176906254241</c:v>
                </c:pt>
                <c:pt idx="98" c:formatCode="0.00%">
                  <c:v>0.102214075089788</c:v>
                </c:pt>
                <c:pt idx="99" c:formatCode="0.00%">
                  <c:v>0.107307069815971</c:v>
                </c:pt>
                <c:pt idx="100" c:formatCode="0.00%">
                  <c:v>0.102660921069456</c:v>
                </c:pt>
                <c:pt idx="101" c:formatCode="0.00%">
                  <c:v>0.108090544039683</c:v>
                </c:pt>
                <c:pt idx="102" c:formatCode="0.00%">
                  <c:v>0.0950888301050763</c:v>
                </c:pt>
                <c:pt idx="103" c:formatCode="0.00%">
                  <c:v>0.0843336732175166</c:v>
                </c:pt>
                <c:pt idx="104" c:formatCode="0.00%">
                  <c:v>0.0998023043779732</c:v>
                </c:pt>
                <c:pt idx="105" c:formatCode="0.00%">
                  <c:v>0.114077229500936</c:v>
                </c:pt>
                <c:pt idx="106" c:formatCode="0.00%">
                  <c:v>0.108353794591328</c:v>
                </c:pt>
                <c:pt idx="107" c:formatCode="0.00%">
                  <c:v>0.0738662020351419</c:v>
                </c:pt>
                <c:pt idx="108" c:formatCode="0.00%">
                  <c:v>0.076975814361343</c:v>
                </c:pt>
                <c:pt idx="109" c:formatCode="0.00%">
                  <c:v>0.067787681213654</c:v>
                </c:pt>
                <c:pt idx="110" c:formatCode="0.00%">
                  <c:v>0.0817504873142925</c:v>
                </c:pt>
                <c:pt idx="111" c:formatCode="0.00%">
                  <c:v>0.0796140714861564</c:v>
                </c:pt>
                <c:pt idx="112" c:formatCode="0.00%">
                  <c:v>0.0902162696258753</c:v>
                </c:pt>
                <c:pt idx="113" c:formatCode="0.00%">
                  <c:v>0.0874555404606443</c:v>
                </c:pt>
                <c:pt idx="114" c:formatCode="0.00%">
                  <c:v>0.107178470929224</c:v>
                </c:pt>
                <c:pt idx="115" c:formatCode="0.00%">
                  <c:v>0.112063285713218</c:v>
                </c:pt>
                <c:pt idx="116" c:formatCode="0.00%">
                  <c:v>0.119476291083427</c:v>
                </c:pt>
                <c:pt idx="117" c:formatCode="0.00%">
                  <c:v>0.122096166444984</c:v>
                </c:pt>
                <c:pt idx="118" c:formatCode="0.00%">
                  <c:v>0.120945352004599</c:v>
                </c:pt>
                <c:pt idx="119" c:formatCode="0.00%">
                  <c:v>0.107380522800816</c:v>
                </c:pt>
                <c:pt idx="120" c:formatCode="0.00%">
                  <c:v>0.118362165489241</c:v>
                </c:pt>
                <c:pt idx="121" c:formatCode="0.00%">
                  <c:v>0.116311532855324</c:v>
                </c:pt>
                <c:pt idx="122" c:formatCode="0.00%">
                  <c:v>0.11792144758017</c:v>
                </c:pt>
                <c:pt idx="123" c:formatCode="0.00%">
                  <c:v>0.129307119331467</c:v>
                </c:pt>
                <c:pt idx="124" c:formatCode="0.00%">
                  <c:v>0.131939324290264</c:v>
                </c:pt>
                <c:pt idx="125" c:formatCode="0.00%">
                  <c:v>0.132594274307541</c:v>
                </c:pt>
                <c:pt idx="126" c:formatCode="0.00%">
                  <c:v>0.136854701074127</c:v>
                </c:pt>
                <c:pt idx="127" c:formatCode="0.00%">
                  <c:v>0.152819196045557</c:v>
                </c:pt>
                <c:pt idx="128" c:formatCode="0.00%">
                  <c:v>0.152825323504021</c:v>
                </c:pt>
                <c:pt idx="129" c:formatCode="0.00%">
                  <c:v>0.154851447528353</c:v>
                </c:pt>
                <c:pt idx="130" c:formatCode="0.00%">
                  <c:v>0.160225999276991</c:v>
                </c:pt>
                <c:pt idx="131" c:formatCode="0.00%">
                  <c:v>0.165306739086247</c:v>
                </c:pt>
                <c:pt idx="132" c:formatCode="0.00%">
                  <c:v>0.165067997756322</c:v>
                </c:pt>
                <c:pt idx="133" c:formatCode="0.00%">
                  <c:v>0.165618858108572</c:v>
                </c:pt>
                <c:pt idx="134" c:formatCode="0.00%">
                  <c:v>0.174696849425216</c:v>
                </c:pt>
                <c:pt idx="135" c:formatCode="0.00%">
                  <c:v>0.181552717011953</c:v>
                </c:pt>
                <c:pt idx="136" c:formatCode="0.00%">
                  <c:v>0.181191578934056</c:v>
                </c:pt>
                <c:pt idx="137" c:formatCode="0.00%">
                  <c:v>0.175174331472933</c:v>
                </c:pt>
                <c:pt idx="138" c:formatCode="0.00%">
                  <c:v>0.181197706392519</c:v>
                </c:pt>
                <c:pt idx="139" c:formatCode="0.00%">
                  <c:v>0.18980426721533</c:v>
                </c:pt>
                <c:pt idx="140" c:formatCode="0.00%">
                  <c:v>0.18327897570662</c:v>
                </c:pt>
                <c:pt idx="141" c:formatCode="0.00%">
                  <c:v>0.181265031918901</c:v>
                </c:pt>
                <c:pt idx="142" c:formatCode="0.00%">
                  <c:v>0.182140416183161</c:v>
                </c:pt>
                <c:pt idx="143" c:formatCode="0.00%">
                  <c:v>0.189075864213207</c:v>
                </c:pt>
                <c:pt idx="144" c:formatCode="0.00%">
                  <c:v>0.189259534321543</c:v>
                </c:pt>
                <c:pt idx="145" c:formatCode="0.00%">
                  <c:v>0.185384679562127</c:v>
                </c:pt>
                <c:pt idx="146" c:formatCode="0.00%">
                  <c:v>0.194217802090382</c:v>
                </c:pt>
                <c:pt idx="147" c:formatCode="0.00%">
                  <c:v>0.203724181718859</c:v>
                </c:pt>
                <c:pt idx="148" c:formatCode="0.00%">
                  <c:v>0.205756507881967</c:v>
                </c:pt>
                <c:pt idx="149" c:formatCode="0.00%">
                  <c:v>0.199194452234611</c:v>
                </c:pt>
                <c:pt idx="150" c:formatCode="0.00%">
                  <c:v>0.203283463809787</c:v>
                </c:pt>
                <c:pt idx="151" c:formatCode="0.00%">
                  <c:v>0.211326909363421</c:v>
                </c:pt>
                <c:pt idx="152" c:formatCode="0.00%">
                  <c:v>0.213493886579293</c:v>
                </c:pt>
                <c:pt idx="153" c:formatCode="0.00%">
                  <c:v>0.214418214606679</c:v>
                </c:pt>
                <c:pt idx="154" c:formatCode="0.00%">
                  <c:v>0.227976991644445</c:v>
                </c:pt>
                <c:pt idx="155" c:formatCode="0.00%">
                  <c:v>0.229005334044412</c:v>
                </c:pt>
                <c:pt idx="156" c:formatCode="0.00%">
                  <c:v>0.209184441369268</c:v>
                </c:pt>
                <c:pt idx="157" c:formatCode="0.00%">
                  <c:v>0.214669135561084</c:v>
                </c:pt>
                <c:pt idx="158" c:formatCode="0.00%">
                  <c:v>0.224469402421389</c:v>
                </c:pt>
                <c:pt idx="159" c:formatCode="0.00%">
                  <c:v>0.223232955371679</c:v>
                </c:pt>
                <c:pt idx="160" c:formatCode="0.00%">
                  <c:v>0.226061010063292</c:v>
                </c:pt>
                <c:pt idx="161" c:formatCode="0.00%">
                  <c:v>0.234789967634073</c:v>
                </c:pt>
                <c:pt idx="162" c:formatCode="0.00%">
                  <c:v>0.229501198467519</c:v>
                </c:pt>
                <c:pt idx="163" c:formatCode="0.00%">
                  <c:v>0.200761475974482</c:v>
                </c:pt>
                <c:pt idx="164" c:formatCode="0.00%">
                  <c:v>0.208737596001733</c:v>
                </c:pt>
                <c:pt idx="165" c:formatCode="0.00%">
                  <c:v>0.224475529879852</c:v>
                </c:pt>
                <c:pt idx="166" c:formatCode="0.00%">
                  <c:v>0.204097649393995</c:v>
                </c:pt>
                <c:pt idx="167" c:formatCode="0.00%">
                  <c:v>0.219902908798495</c:v>
                </c:pt>
                <c:pt idx="168" c:formatCode="0.00%">
                  <c:v>0.19082655744928</c:v>
                </c:pt>
                <c:pt idx="169" c:formatCode="0.00%">
                  <c:v>0.183407499913054</c:v>
                </c:pt>
                <c:pt idx="170" c:formatCode="0.00%">
                  <c:v>0.145271539622584</c:v>
                </c:pt>
                <c:pt idx="171" c:formatCode="0.00%">
                  <c:v>0.127746148369747</c:v>
                </c:pt>
                <c:pt idx="172" c:formatCode="0.00%">
                  <c:v>0.177371870688675</c:v>
                </c:pt>
                <c:pt idx="173" c:formatCode="0.00%">
                  <c:v>0.173613360511213</c:v>
                </c:pt>
                <c:pt idx="174" c:formatCode="0.00%">
                  <c:v>0.19014097075182</c:v>
                </c:pt>
                <c:pt idx="175" c:formatCode="0.00%">
                  <c:v>0.175761955963829</c:v>
                </c:pt>
                <c:pt idx="176" c:formatCode="0.00%">
                  <c:v>0.153670071088098</c:v>
                </c:pt>
                <c:pt idx="177" c:formatCode="0.00%">
                  <c:v>0.15516364123099</c:v>
                </c:pt>
                <c:pt idx="178" c:formatCode="0.00%">
                  <c:v>0.13896660706841</c:v>
                </c:pt>
                <c:pt idx="179" c:formatCode="0.00%">
                  <c:v>0.133230917241876</c:v>
                </c:pt>
                <c:pt idx="180" c:formatCode="0.00%">
                  <c:v>0.0891695448505183</c:v>
                </c:pt>
                <c:pt idx="181" c:formatCode="0.00%">
                  <c:v>0.105544121662971</c:v>
                </c:pt>
                <c:pt idx="182" c:formatCode="0.00%">
                  <c:v>0.091293631081415</c:v>
                </c:pt>
                <c:pt idx="183" c:formatCode="0.00%">
                  <c:v>0.0916792777688973</c:v>
                </c:pt>
                <c:pt idx="184" c:formatCode="0.00%">
                  <c:v>0.0857109740709006</c:v>
                </c:pt>
                <c:pt idx="185" c:formatCode="0.00%">
                  <c:v>0.121802353893469</c:v>
                </c:pt>
                <c:pt idx="186" c:formatCode="0.00%">
                  <c:v>0.107949764916322</c:v>
                </c:pt>
                <c:pt idx="187" c:formatCode="0.00%">
                  <c:v>0.0889797472837186</c:v>
                </c:pt>
                <c:pt idx="188" c:formatCode="0.00%">
                  <c:v>0.117297058950628</c:v>
                </c:pt>
                <c:pt idx="189" c:formatCode="0.00%">
                  <c:v>0.121869680031985</c:v>
                </c:pt>
                <c:pt idx="190" c:formatCode="0.00%">
                  <c:v>0.0833052561372365</c:v>
                </c:pt>
                <c:pt idx="191" c:formatCode="0.00%">
                  <c:v>0.0687058817825765</c:v>
                </c:pt>
                <c:pt idx="192" c:formatCode="0.00%">
                  <c:v>0.0805935454154443</c:v>
                </c:pt>
                <c:pt idx="193" c:formatCode="0.00%">
                  <c:v>0.0742395944178316</c:v>
                </c:pt>
                <c:pt idx="194" c:formatCode="0.00%">
                  <c:v>0.105935821128604</c:v>
                </c:pt>
                <c:pt idx="195" c:formatCode="0.00%">
                  <c:v>0.111181849282941</c:v>
                </c:pt>
                <c:pt idx="196" c:formatCode="0.00%">
                  <c:v>0.109198542175405</c:v>
                </c:pt>
                <c:pt idx="197" c:formatCode="0.00%">
                  <c:v>0.135269295571</c:v>
                </c:pt>
                <c:pt idx="198" c:formatCode="0.00%">
                  <c:v>0.134663289316849</c:v>
                </c:pt>
                <c:pt idx="199" c:formatCode="0.00%">
                  <c:v>0.136273204041695</c:v>
                </c:pt>
                <c:pt idx="200" c:formatCode="0.00%">
                  <c:v>0.13777290164305</c:v>
                </c:pt>
                <c:pt idx="201" c:formatCode="0.00%">
                  <c:v>0.133396205586956</c:v>
                </c:pt>
                <c:pt idx="202" c:formatCode="0.00%">
                  <c:v>0.115338261064812</c:v>
                </c:pt>
                <c:pt idx="203" c:formatCode="0.00%">
                  <c:v>0.112032723713348</c:v>
                </c:pt>
                <c:pt idx="204" c:formatCode="0.00%">
                  <c:v>0.0933503911737958</c:v>
                </c:pt>
                <c:pt idx="205" c:formatCode="0.00%">
                  <c:v>0.0964783852632531</c:v>
                </c:pt>
                <c:pt idx="206" c:formatCode="0.00%">
                  <c:v>0.0944583140170716</c:v>
                </c:pt>
                <c:pt idx="207" c:formatCode="0.00%">
                  <c:v>0.0605522937857645</c:v>
                </c:pt>
                <c:pt idx="208" c:formatCode="0.00%">
                  <c:v>0.0499500956460457</c:v>
                </c:pt>
                <c:pt idx="209" c:formatCode="0.00%">
                  <c:v>0.0466078700605159</c:v>
                </c:pt>
                <c:pt idx="210" c:formatCode="0.00%">
                  <c:v>0.0417658709690509</c:v>
                </c:pt>
                <c:pt idx="211" c:formatCode="0.00%">
                  <c:v>0.0473424005211021</c:v>
                </c:pt>
                <c:pt idx="212" c:formatCode="0.00%">
                  <c:v>0.0806731258587527</c:v>
                </c:pt>
                <c:pt idx="213" c:formatCode="0.00%">
                  <c:v>0.0908834745600795</c:v>
                </c:pt>
                <c:pt idx="214" c:formatCode="0.00%">
                  <c:v>0.0987432500053769</c:v>
                </c:pt>
                <c:pt idx="215" c:formatCode="0.00%">
                  <c:v>0.0995758179649742</c:v>
                </c:pt>
                <c:pt idx="216" c:formatCode="0.00%">
                  <c:v>0.116574708114522</c:v>
                </c:pt>
                <c:pt idx="217" c:formatCode="0.00%">
                  <c:v>0.116421674686368</c:v>
                </c:pt>
                <c:pt idx="218" c:formatCode="0.00%">
                  <c:v>0.11775615923509</c:v>
                </c:pt>
                <c:pt idx="219" c:formatCode="0.00%">
                  <c:v>0.0855763230181366</c:v>
                </c:pt>
                <c:pt idx="220" c:formatCode="0.00%">
                  <c:v>0.0920833074439031</c:v>
                </c:pt>
                <c:pt idx="221" c:formatCode="0.00%">
                  <c:v>0.104583029496939</c:v>
                </c:pt>
                <c:pt idx="222" c:formatCode="0.00%">
                  <c:v>0.090577407703772</c:v>
                </c:pt>
                <c:pt idx="223" c:formatCode="0.00%">
                  <c:v>0.115160718414939</c:v>
                </c:pt>
                <c:pt idx="224" c:formatCode="0.00%">
                  <c:v>0.124336596645701</c:v>
                </c:pt>
                <c:pt idx="225" c:formatCode="0.00%">
                  <c:v>0.136940408975899</c:v>
                </c:pt>
                <c:pt idx="226" c:formatCode="0.00%">
                  <c:v>0.135746778230852</c:v>
                </c:pt>
                <c:pt idx="227" c:formatCode="0.00%">
                  <c:v>0.127954327699803</c:v>
                </c:pt>
                <c:pt idx="228" c:formatCode="0.00%">
                  <c:v>0.123442905298498</c:v>
                </c:pt>
                <c:pt idx="229" c:formatCode="0.00%">
                  <c:v>0.12351023082488</c:v>
                </c:pt>
                <c:pt idx="230" c:formatCode="0.00%">
                  <c:v>0.148271010117741</c:v>
                </c:pt>
                <c:pt idx="231" c:formatCode="0.00%">
                  <c:v>0.142774061008998</c:v>
                </c:pt>
                <c:pt idx="232" c:formatCode="0.00%">
                  <c:v>0.15008297671418</c:v>
                </c:pt>
                <c:pt idx="233" c:formatCode="0.00%">
                  <c:v>0.148675039180613</c:v>
                </c:pt>
                <c:pt idx="234" c:formatCode="0.00%">
                  <c:v>0.144549264078925</c:v>
                </c:pt>
                <c:pt idx="235" c:formatCode="0.00%">
                  <c:v>0.150848143854948</c:v>
                </c:pt>
                <c:pt idx="236" c:formatCode="0.00%">
                  <c:v>0.144004455892692</c:v>
                </c:pt>
                <c:pt idx="237" c:formatCode="0.00%">
                  <c:v>0.112326536264862</c:v>
                </c:pt>
                <c:pt idx="238" c:formatCode="0.00%">
                  <c:v>0.106499011078093</c:v>
                </c:pt>
                <c:pt idx="239" c:formatCode="0.00%">
                  <c:v>0.102079424037024</c:v>
                </c:pt>
                <c:pt idx="240" c:formatCode="0.00%">
                  <c:v>0.102269146311377</c:v>
                </c:pt>
                <c:pt idx="241" c:formatCode="0.00%">
                  <c:v>0.116029975220735</c:v>
                </c:pt>
                <c:pt idx="242" c:formatCode="0.00%">
                  <c:v>0.117841867136861</c:v>
                </c:pt>
                <c:pt idx="243" c:formatCode="0.00%">
                  <c:v>0.0989269201137133</c:v>
                </c:pt>
                <c:pt idx="244" c:formatCode="0.00%">
                  <c:v>0.0949052346770529</c:v>
                </c:pt>
                <c:pt idx="245" c:formatCode="0.00%">
                  <c:v>0.0904978272604635</c:v>
                </c:pt>
                <c:pt idx="246" c:formatCode="0.00%">
                  <c:v>0.0746925672438294</c:v>
                </c:pt>
                <c:pt idx="247" c:formatCode="0.00%">
                  <c:v>0.0783469877562637</c:v>
                </c:pt>
                <c:pt idx="248" c:formatCode="0.00%">
                  <c:v>0.0700954375528871</c:v>
                </c:pt>
                <c:pt idx="249" c:formatCode="0.00%">
                  <c:v>0.0881288728533116</c:v>
                </c:pt>
                <c:pt idx="250" c:formatCode="0.00%">
                  <c:v>0.0723297402951411</c:v>
                </c:pt>
                <c:pt idx="251" c:formatCode="0.00%">
                  <c:v>0.0727949680380655</c:v>
                </c:pt>
                <c:pt idx="252" c:formatCode="0.00%">
                  <c:v>0.104570775192147</c:v>
                </c:pt>
                <c:pt idx="253" c:formatCode="0.00%">
                  <c:v>0.114683235755088</c:v>
                </c:pt>
                <c:pt idx="254" c:formatCode="0.00%">
                  <c:v>0.129447898454828</c:v>
                </c:pt>
                <c:pt idx="255" c:formatCode="0.00%">
                  <c:v>0.116562528490042</c:v>
                </c:pt>
                <c:pt idx="256" c:formatCode="0.00%">
                  <c:v>0.124006020567675</c:v>
                </c:pt>
                <c:pt idx="257" c:formatCode="0.00%">
                  <c:v>0.129441770996365</c:v>
                </c:pt>
                <c:pt idx="258" c:formatCode="0.00%">
                  <c:v>0.134957101868363</c:v>
                </c:pt>
                <c:pt idx="259" c:formatCode="0.00%">
                  <c:v>0.148001706787946</c:v>
                </c:pt>
                <c:pt idx="260" c:formatCode="0.00%">
                  <c:v>0.147181393745275</c:v>
                </c:pt>
                <c:pt idx="261" c:formatCode="0.00%">
                  <c:v>0.151264352542301</c:v>
                </c:pt>
                <c:pt idx="262" c:formatCode="0.00%">
                  <c:v>0.151037866129301</c:v>
                </c:pt>
                <c:pt idx="263" c:formatCode="0.00%">
                  <c:v>0.15199283083687</c:v>
                </c:pt>
                <c:pt idx="264" c:formatCode="0.00%">
                  <c:v>0.169542656631114</c:v>
                </c:pt>
                <c:pt idx="265" c:formatCode="0.00%">
                  <c:v>0.166567695357677</c:v>
                </c:pt>
                <c:pt idx="266" c:formatCode="0.00%">
                  <c:v>0.161076874319531</c:v>
                </c:pt>
                <c:pt idx="267" c:formatCode="0.00%">
                  <c:v>0.151405131665661</c:v>
                </c:pt>
                <c:pt idx="268" c:formatCode="0.00%">
                  <c:v>0.175810899726955</c:v>
                </c:pt>
                <c:pt idx="269" c:formatCode="0.00%">
                  <c:v>0.169163136177828</c:v>
                </c:pt>
                <c:pt idx="270" c:formatCode="0.00%">
                  <c:v>0.175045732586186</c:v>
                </c:pt>
                <c:pt idx="271" c:formatCode="0.00%">
                  <c:v>0.172138097451265</c:v>
                </c:pt>
                <c:pt idx="272" c:formatCode="0.00%">
                  <c:v>0.168532620701956</c:v>
                </c:pt>
                <c:pt idx="273" c:formatCode="0.00%">
                  <c:v>0.173717450176241</c:v>
                </c:pt>
                <c:pt idx="274" c:formatCode="0.00%">
                  <c:v>0.164370156141935</c:v>
                </c:pt>
                <c:pt idx="275" c:formatCode="0.00%">
                  <c:v>0.188653452774945</c:v>
                </c:pt>
                <c:pt idx="276" c:formatCode="0.00%">
                  <c:v>0.188457603042128</c:v>
                </c:pt>
                <c:pt idx="277" c:formatCode="0.00%">
                  <c:v>0.186504932614775</c:v>
                </c:pt>
                <c:pt idx="278" c:formatCode="0.00%">
                  <c:v>0.193770956722847</c:v>
                </c:pt>
                <c:pt idx="279" c:formatCode="0.00%">
                  <c:v>0.193948424692408</c:v>
                </c:pt>
                <c:pt idx="280" c:formatCode="0.00%">
                  <c:v>0.198508865537151</c:v>
                </c:pt>
                <c:pt idx="281" c:formatCode="0.00%">
                  <c:v>0.207176625040013</c:v>
                </c:pt>
                <c:pt idx="282" c:formatCode="0.00%">
                  <c:v>0.20278154660853</c:v>
                </c:pt>
                <c:pt idx="283" c:formatCode="0.00%">
                  <c:v>0.205211699695734</c:v>
                </c:pt>
                <c:pt idx="284" c:formatCode="0.00%">
                  <c:v>0.213965241780681</c:v>
                </c:pt>
                <c:pt idx="285" c:formatCode="0.00%">
                  <c:v>0.194683029833307</c:v>
                </c:pt>
                <c:pt idx="286" c:formatCode="0.00%">
                  <c:v>0.207439875591658</c:v>
                </c:pt>
                <c:pt idx="287" c:formatCode="0.00%">
                  <c:v>0.209649669112193</c:v>
                </c:pt>
                <c:pt idx="288" c:formatCode="0.00%">
                  <c:v>0.212532795025395</c:v>
                </c:pt>
                <c:pt idx="289" c:formatCode="0.00%">
                  <c:v>0.215152745067265</c:v>
                </c:pt>
                <c:pt idx="290" c:formatCode="0.00%">
                  <c:v>0.215164999984192</c:v>
                </c:pt>
                <c:pt idx="291" c:formatCode="0.00%">
                  <c:v>0.21205538765799</c:v>
                </c:pt>
                <c:pt idx="292" c:formatCode="0.00%">
                  <c:v>0.213524448579163</c:v>
                </c:pt>
                <c:pt idx="293" c:formatCode="0.00%">
                  <c:v>0.212998022768319</c:v>
                </c:pt>
                <c:pt idx="294" c:formatCode="0.00%">
                  <c:v>0.214148837208704</c:v>
                </c:pt>
                <c:pt idx="295" c:formatCode="0.00%">
                  <c:v>0.223569583615722</c:v>
                </c:pt>
                <c:pt idx="296" c:formatCode="0.00%">
                  <c:v>0.228295238125233</c:v>
                </c:pt>
                <c:pt idx="297" c:formatCode="0.00%">
                  <c:v>0.252192962138939</c:v>
                </c:pt>
                <c:pt idx="298" c:formatCode="0.00%">
                  <c:v>0.257181867200095</c:v>
                </c:pt>
                <c:pt idx="299" c:formatCode="0.00%">
                  <c:v>0.254684313294062</c:v>
                </c:pt>
                <c:pt idx="300" c:formatCode="0.00%">
                  <c:v>0.244988136710919</c:v>
                </c:pt>
                <c:pt idx="301" c:formatCode="0.00%">
                  <c:v>0.250687137079121</c:v>
                </c:pt>
                <c:pt idx="302" c:formatCode="0.00%">
                  <c:v>0.245373783398402</c:v>
                </c:pt>
                <c:pt idx="303" c:formatCode="0.00%">
                  <c:v>0.23073764551723</c:v>
                </c:pt>
                <c:pt idx="304" c:formatCode="0.00%">
                  <c:v>0.229317528359183</c:v>
                </c:pt>
                <c:pt idx="305" c:formatCode="0.00%">
                  <c:v>0.209735377013965</c:v>
                </c:pt>
                <c:pt idx="306" c:formatCode="0.00%">
                  <c:v>0.210188349839963</c:v>
                </c:pt>
                <c:pt idx="307" c:formatCode="0.00%">
                  <c:v>0.228784975089877</c:v>
                </c:pt>
                <c:pt idx="308" c:formatCode="0.00%">
                  <c:v>0.231974167859386</c:v>
                </c:pt>
                <c:pt idx="309" c:formatCode="0.00%">
                  <c:v>0.230094950416879</c:v>
                </c:pt>
                <c:pt idx="310" c:formatCode="0.00%">
                  <c:v>0.212569559164041</c:v>
                </c:pt>
                <c:pt idx="311" c:formatCode="0.00%">
                  <c:v>0.230731593351213</c:v>
                </c:pt>
                <c:pt idx="312" c:formatCode="0.00%">
                  <c:v>0.221837272142905</c:v>
                </c:pt>
                <c:pt idx="313" c:formatCode="0.00%">
                  <c:v>0.220490533289391</c:v>
                </c:pt>
                <c:pt idx="314" c:formatCode="0.00%">
                  <c:v>0.213151056196473</c:v>
                </c:pt>
                <c:pt idx="315" c:formatCode="0.00%">
                  <c:v>0.239552386282229</c:v>
                </c:pt>
                <c:pt idx="316" c:formatCode="0.00%">
                  <c:v>0.255461735351757</c:v>
                </c:pt>
                <c:pt idx="317" c:formatCode="0.00%">
                  <c:v>0.258791706632494</c:v>
                </c:pt>
                <c:pt idx="318" c:formatCode="0.00%">
                  <c:v>0.257200248963351</c:v>
                </c:pt>
                <c:pt idx="319" c:formatCode="0.00%">
                  <c:v>0.257867379217242</c:v>
                </c:pt>
                <c:pt idx="320" c:formatCode="0.00%">
                  <c:v>0.262850230888114</c:v>
                </c:pt>
                <c:pt idx="321" c:formatCode="0.00%">
                  <c:v>0.267802446490936</c:v>
                </c:pt>
                <c:pt idx="322" c:formatCode="0.00%">
                  <c:v>0.275423481218442</c:v>
                </c:pt>
                <c:pt idx="323" c:formatCode="0.00%">
                  <c:v>0.275686657089774</c:v>
                </c:pt>
                <c:pt idx="324" c:formatCode="0.00%">
                  <c:v>0.276868033530028</c:v>
                </c:pt>
                <c:pt idx="325" c:formatCode="0.00%">
                  <c:v>0.270354996326111</c:v>
                </c:pt>
                <c:pt idx="326" c:formatCode="0.00%">
                  <c:v>0.278251461229742</c:v>
                </c:pt>
                <c:pt idx="327" c:formatCode="0.00%">
                  <c:v>0.279328822685281</c:v>
                </c:pt>
                <c:pt idx="328" c:formatCode="0.00%">
                  <c:v>0.282616052341668</c:v>
                </c:pt>
                <c:pt idx="329" c:formatCode="0.00%">
                  <c:v>0.290537027079152</c:v>
                </c:pt>
                <c:pt idx="330" c:formatCode="0.00%">
                  <c:v>0.295085138326656</c:v>
                </c:pt>
                <c:pt idx="331" c:formatCode="0.00%">
                  <c:v>0.293052962136307</c:v>
                </c:pt>
                <c:pt idx="332" c:formatCode="0.00%">
                  <c:v>0.293848616596633</c:v>
                </c:pt>
                <c:pt idx="333" c:formatCode="0.00%">
                  <c:v>0.29485872659397</c:v>
                </c:pt>
                <c:pt idx="334" c:formatCode="0.00%">
                  <c:v>0.29639518833397</c:v>
                </c:pt>
                <c:pt idx="335" c:formatCode="0.00%">
                  <c:v>0.294479132072504</c:v>
                </c:pt>
                <c:pt idx="336" c:formatCode="0.00%">
                  <c:v>0.294228211118098</c:v>
                </c:pt>
                <c:pt idx="337" c:formatCode="0.00%">
                  <c:v>0.308925547679323</c:v>
                </c:pt>
                <c:pt idx="338" c:formatCode="0.00%">
                  <c:v>0.307229925052705</c:v>
                </c:pt>
                <c:pt idx="339" c:formatCode="0.00%">
                  <c:v>0.313945014128215</c:v>
                </c:pt>
                <c:pt idx="340" c:formatCode="0.00%">
                  <c:v>0.311655640164371</c:v>
                </c:pt>
                <c:pt idx="341" c:formatCode="0.00%">
                  <c:v>0.309237741994094</c:v>
                </c:pt>
                <c:pt idx="342" c:formatCode="0.00%">
                  <c:v>0.307431976924297</c:v>
                </c:pt>
                <c:pt idx="343" c:formatCode="0.00%">
                  <c:v>0.312304537403499</c:v>
                </c:pt>
                <c:pt idx="344" c:formatCode="0.00%">
                  <c:v>0.324265654021211</c:v>
                </c:pt>
                <c:pt idx="345" c:formatCode="0.00%">
                  <c:v>0.322000639918462</c:v>
                </c:pt>
                <c:pt idx="346" c:formatCode="0.00%">
                  <c:v>0.331807034237229</c:v>
                </c:pt>
                <c:pt idx="347" c:formatCode="0.00%">
                  <c:v>0.333667944596794</c:v>
                </c:pt>
                <c:pt idx="348" c:formatCode="0.00%">
                  <c:v>0.320354036347416</c:v>
                </c:pt>
                <c:pt idx="349" c:formatCode="0.00%">
                  <c:v>0.318646159416005</c:v>
                </c:pt>
                <c:pt idx="350" c:formatCode="0.00%">
                  <c:v>0.321859861407235</c:v>
                </c:pt>
                <c:pt idx="351" c:formatCode="0.00%">
                  <c:v>0.329572805563154</c:v>
                </c:pt>
                <c:pt idx="352" c:formatCode="0.00%">
                  <c:v>0.329964505640921</c:v>
                </c:pt>
                <c:pt idx="353" c:formatCode="0.00%">
                  <c:v>0.33562674248261</c:v>
                </c:pt>
                <c:pt idx="354" c:formatCode="0.00%">
                  <c:v>0.338693538504149</c:v>
                </c:pt>
                <c:pt idx="355" c:formatCode="0.00%">
                  <c:v>0.314832578016954</c:v>
                </c:pt>
                <c:pt idx="356" c:formatCode="0.00%">
                  <c:v>0.32490214759492</c:v>
                </c:pt>
                <c:pt idx="357" c:formatCode="0.00%">
                  <c:v>0.347024743831147</c:v>
                </c:pt>
                <c:pt idx="358" c:formatCode="0.00%">
                  <c:v>0.343596735051399</c:v>
                </c:pt>
                <c:pt idx="359" c:formatCode="0.00%">
                  <c:v>0.346951216165989</c:v>
                </c:pt>
                <c:pt idx="360" c:formatCode="0.00%">
                  <c:v>0.350856706993454</c:v>
                </c:pt>
                <c:pt idx="361" c:formatCode="0.00%">
                  <c:v>0.359304182222094</c:v>
                </c:pt>
                <c:pt idx="362" c:formatCode="0.00%">
                  <c:v>0.365419391889781</c:v>
                </c:pt>
                <c:pt idx="363" c:formatCode="0.00%">
                  <c:v>0.361777076933647</c:v>
                </c:pt>
                <c:pt idx="364" c:formatCode="0.00%">
                  <c:v>0.362921838595882</c:v>
                </c:pt>
                <c:pt idx="365" c:formatCode="0.00%">
                  <c:v>0.370616400988546</c:v>
                </c:pt>
                <c:pt idx="366" c:formatCode="0.00%">
                  <c:v>0.374172784614102</c:v>
                </c:pt>
                <c:pt idx="367" c:formatCode="0.00%">
                  <c:v>0.369893975472127</c:v>
                </c:pt>
                <c:pt idx="368" c:formatCode="0.00%">
                  <c:v>0.378708790917439</c:v>
                </c:pt>
                <c:pt idx="369" c:formatCode="0.00%">
                  <c:v>0.383067105210277</c:v>
                </c:pt>
                <c:pt idx="370" c:formatCode="0.00%">
                  <c:v>0.385742201154049</c:v>
                </c:pt>
                <c:pt idx="371" c:formatCode="0.00%">
                  <c:v>0.357314747656095</c:v>
                </c:pt>
                <c:pt idx="372" c:formatCode="0.00%">
                  <c:v>0.349075302396885</c:v>
                </c:pt>
                <c:pt idx="373" c:formatCode="0.00%">
                  <c:v>0.348059213689577</c:v>
                </c:pt>
                <c:pt idx="374" c:formatCode="0.00%">
                  <c:v>0.362640280961294</c:v>
                </c:pt>
                <c:pt idx="375" c:formatCode="0.00%">
                  <c:v>0.370291952368982</c:v>
                </c:pt>
                <c:pt idx="376" c:formatCode="0.00%">
                  <c:v>0.348726493304094</c:v>
                </c:pt>
                <c:pt idx="377" c:formatCode="0.00%">
                  <c:v>0.351126009711116</c:v>
                </c:pt>
                <c:pt idx="378" c:formatCode="0.00%">
                  <c:v>0.37444223669239</c:v>
                </c:pt>
                <c:pt idx="379" c:formatCode="0.00%">
                  <c:v>0.364311393754059</c:v>
                </c:pt>
                <c:pt idx="380" c:formatCode="0.00%">
                  <c:v>0.352974665765887</c:v>
                </c:pt>
                <c:pt idx="381" c:formatCode="0.00%">
                  <c:v>0.365302972627514</c:v>
                </c:pt>
                <c:pt idx="382" c:formatCode="0.00%">
                  <c:v>0.363650241598005</c:v>
                </c:pt>
                <c:pt idx="383" c:formatCode="0.00%">
                  <c:v>0.33790998898799</c:v>
                </c:pt>
                <c:pt idx="384" c:formatCode="0.00%">
                  <c:v>0.347802165888842</c:v>
                </c:pt>
                <c:pt idx="385" c:formatCode="0.00%">
                  <c:v>0.339691394196693</c:v>
                </c:pt>
                <c:pt idx="386" c:formatCode="0.00%">
                  <c:v>0.324694118237624</c:v>
                </c:pt>
                <c:pt idx="387" c:formatCode="0.00%">
                  <c:v>0.2989109740305</c:v>
                </c:pt>
                <c:pt idx="388" c:formatCode="0.00%">
                  <c:v>0.316350657993699</c:v>
                </c:pt>
                <c:pt idx="389" c:formatCode="0.00%">
                  <c:v>0.322019021681718</c:v>
                </c:pt>
                <c:pt idx="390" c:formatCode="0.00%">
                  <c:v>0.341852243954101</c:v>
                </c:pt>
                <c:pt idx="391" c:formatCode="0.00%">
                  <c:v>0.337248986192562</c:v>
                </c:pt>
                <c:pt idx="392" c:formatCode="0.00%">
                  <c:v>0.341160455117865</c:v>
                </c:pt>
                <c:pt idx="393" c:formatCode="0.00%">
                  <c:v>0.353684687004754</c:v>
                </c:pt>
                <c:pt idx="394" c:formatCode="0.00%">
                  <c:v>0.35796962299306</c:v>
                </c:pt>
                <c:pt idx="395" c:formatCode="0.00%">
                  <c:v>0.35423569671763</c:v>
                </c:pt>
                <c:pt idx="396" c:formatCode="0.00%">
                  <c:v>0.364084832660747</c:v>
                </c:pt>
                <c:pt idx="397" c:formatCode="0.00%">
                  <c:v>0.373352620932057</c:v>
                </c:pt>
                <c:pt idx="398" c:formatCode="0.00%">
                  <c:v>0.370836685262769</c:v>
                </c:pt>
                <c:pt idx="399" c:formatCode="0.00%">
                  <c:v>0.377655938683619</c:v>
                </c:pt>
                <c:pt idx="400" c:formatCode="0.00%">
                  <c:v>0.378304687174254</c:v>
                </c:pt>
                <c:pt idx="401" c:formatCode="0.00%">
                  <c:v>0.378072147983105</c:v>
                </c:pt>
                <c:pt idx="402" c:formatCode="0.00%">
                  <c:v>0.381653189578873</c:v>
                </c:pt>
                <c:pt idx="403" c:formatCode="0.00%">
                  <c:v>0.379602482264642</c:v>
                </c:pt>
                <c:pt idx="404" c:formatCode="0.00%">
                  <c:v>0.37408102393418</c:v>
                </c:pt>
                <c:pt idx="405" c:formatCode="0.00%">
                  <c:v>0.370267443147263</c:v>
                </c:pt>
                <c:pt idx="406" c:formatCode="0.00%">
                  <c:v>0.359622503383194</c:v>
                </c:pt>
                <c:pt idx="407" c:formatCode="0.00%">
                  <c:v>0.360020330919424</c:v>
                </c:pt>
                <c:pt idx="408" c:formatCode="0.00%">
                  <c:v>0.360154981972188</c:v>
                </c:pt>
                <c:pt idx="409" c:formatCode="0.00%">
                  <c:v>0.36548664273585</c:v>
                </c:pt>
                <c:pt idx="410" c:formatCode="0.00%">
                  <c:v>0.350458730096599</c:v>
                </c:pt>
                <c:pt idx="411" c:formatCode="0.00%">
                  <c:v>0.358239075071347</c:v>
                </c:pt>
                <c:pt idx="412" c:formatCode="0.00%">
                  <c:v>0.376627446310892</c:v>
                </c:pt>
                <c:pt idx="413" c:formatCode="0.00%">
                  <c:v>0.383936436696386</c:v>
                </c:pt>
                <c:pt idx="414" c:formatCode="0.00%">
                  <c:v>0.381732695341868</c:v>
                </c:pt>
                <c:pt idx="415" c:formatCode="0.00%">
                  <c:v>0.39414065793925</c:v>
                </c:pt>
                <c:pt idx="416" c:formatCode="0.00%">
                  <c:v>0.403089975076701</c:v>
                </c:pt>
                <c:pt idx="417" c:formatCode="0.00%">
                  <c:v>0.408189096649213</c:v>
                </c:pt>
                <c:pt idx="418" c:formatCode="0.00%">
                  <c:v>0.411433435320625</c:v>
                </c:pt>
                <c:pt idx="419" c:formatCode="0.00%">
                  <c:v>0.408960391248445</c:v>
                </c:pt>
                <c:pt idx="420" c:formatCode="0.00%">
                  <c:v>0.404204100058752</c:v>
                </c:pt>
                <c:pt idx="421" c:formatCode="0.00%">
                  <c:v>0.394826169956397</c:v>
                </c:pt>
                <c:pt idx="422" c:formatCode="0.00%">
                  <c:v>0.382246941528232</c:v>
                </c:pt>
                <c:pt idx="423" c:formatCode="0.00%">
                  <c:v>0.387688744735072</c:v>
                </c:pt>
                <c:pt idx="424" c:formatCode="0.00%">
                  <c:v>0.394012133732816</c:v>
                </c:pt>
                <c:pt idx="425" c:formatCode="0.00%">
                  <c:v>0.405287588972755</c:v>
                </c:pt>
                <c:pt idx="426" c:formatCode="0.00%">
                  <c:v>0.39044334644184</c:v>
                </c:pt>
                <c:pt idx="427" c:formatCode="0.00%">
                  <c:v>0.397403378373918</c:v>
                </c:pt>
                <c:pt idx="428" c:formatCode="0.00%">
                  <c:v>0.386189047133717</c:v>
                </c:pt>
                <c:pt idx="429" c:formatCode="0.00%">
                  <c:v>0.377674320446875</c:v>
                </c:pt>
                <c:pt idx="430" c:formatCode="0.00%">
                  <c:v>0.377515160172392</c:v>
                </c:pt>
                <c:pt idx="431" c:formatCode="0.00%">
                  <c:v>0.389892485477457</c:v>
                </c:pt>
                <c:pt idx="432" c:formatCode="0.00%">
                  <c:v>0.393038787261991</c:v>
                </c:pt>
                <c:pt idx="433" c:formatCode="0.00%">
                  <c:v>0.382326447291227</c:v>
                </c:pt>
                <c:pt idx="434" c:formatCode="0.00%">
                  <c:v>0.365860110410986</c:v>
                </c:pt>
                <c:pt idx="435" c:formatCode="0.00%">
                  <c:v>0.364745984816801</c:v>
                </c:pt>
                <c:pt idx="436" c:formatCode="0.00%">
                  <c:v>0.369190081691723</c:v>
                </c:pt>
                <c:pt idx="437" c:formatCode="0.00%">
                  <c:v>0.374931824296408</c:v>
                </c:pt>
                <c:pt idx="438" c:formatCode="0.00%">
                  <c:v>0.380814494772946</c:v>
                </c:pt>
                <c:pt idx="439" c:formatCode="0.00%">
                  <c:v>0.395456685432269</c:v>
                </c:pt>
                <c:pt idx="440" c:formatCode="0.00%">
                  <c:v>0.363809402484622</c:v>
                </c:pt>
                <c:pt idx="441" c:formatCode="0.00%">
                  <c:v>0.362217944203345</c:v>
                </c:pt>
                <c:pt idx="442" c:formatCode="0.00%">
                  <c:v>0.349026433314072</c:v>
                </c:pt>
                <c:pt idx="443" c:formatCode="0.00%">
                  <c:v>0.334537126722278</c:v>
                </c:pt>
                <c:pt idx="444" c:formatCode="0.00%">
                  <c:v>0.333318986143377</c:v>
                </c:pt>
                <c:pt idx="445" c:formatCode="0.00%">
                  <c:v>0.328024089518361</c:v>
                </c:pt>
                <c:pt idx="446" c:formatCode="0.00%">
                  <c:v>0.337830483837128</c:v>
                </c:pt>
                <c:pt idx="447" c:formatCode="0.00%">
                  <c:v>0.319148150685442</c:v>
                </c:pt>
                <c:pt idx="448" c:formatCode="0.00%">
                  <c:v>0.320464178178461</c:v>
                </c:pt>
                <c:pt idx="449" c:formatCode="0.00%">
                  <c:v>0.33719384029066</c:v>
                </c:pt>
                <c:pt idx="450" c:formatCode="0.00%">
                  <c:v>0.313914377448032</c:v>
                </c:pt>
                <c:pt idx="451" c:formatCode="0.00%">
                  <c:v>0.316442567422113</c:v>
                </c:pt>
                <c:pt idx="452" c:formatCode="0.00%">
                  <c:v>0.320458051332131</c:v>
                </c:pt>
                <c:pt idx="453" c:formatCode="0.00%">
                  <c:v>0.327595625914082</c:v>
                </c:pt>
                <c:pt idx="454" c:formatCode="0.00%">
                  <c:v>0.345561660395678</c:v>
                </c:pt>
                <c:pt idx="455" c:formatCode="0.00%">
                  <c:v>0.336918410114535</c:v>
                </c:pt>
                <c:pt idx="456" c:formatCode="0.00%">
                  <c:v>0.3331354660078</c:v>
                </c:pt>
                <c:pt idx="457" c:formatCode="0.00%">
                  <c:v>0.317501547114397</c:v>
                </c:pt>
                <c:pt idx="458" c:formatCode="0.00%">
                  <c:v>0.329603442243337</c:v>
                </c:pt>
                <c:pt idx="459" c:formatCode="0.00%">
                  <c:v>0.347110377052606</c:v>
                </c:pt>
                <c:pt idx="460" c:formatCode="0.00%">
                  <c:v>0.358447105040777</c:v>
                </c:pt>
                <c:pt idx="461" c:formatCode="0.00%">
                  <c:v>0.372195604352896</c:v>
                </c:pt>
                <c:pt idx="462" c:formatCode="0.00%">
                  <c:v>0.392151223373251</c:v>
                </c:pt>
                <c:pt idx="463" c:formatCode="0.00%">
                  <c:v>0.390333203998662</c:v>
                </c:pt>
                <c:pt idx="464" c:formatCode="0.00%">
                  <c:v>0.392249110899503</c:v>
                </c:pt>
                <c:pt idx="465" c:formatCode="0.00%">
                  <c:v>0.406873069156195</c:v>
                </c:pt>
                <c:pt idx="466" c:formatCode="0.00%">
                  <c:v>0.397085056600684</c:v>
                </c:pt>
                <c:pt idx="467" c:formatCode="0.00%">
                  <c:v>0.371834540955313</c:v>
                </c:pt>
                <c:pt idx="468" c:formatCode="0.00%">
                  <c:v>0.365762072911975</c:v>
                </c:pt>
                <c:pt idx="469" c:formatCode="0.00%">
                  <c:v>0.370132791482365</c:v>
                </c:pt>
                <c:pt idx="470" c:formatCode="0.00%">
                  <c:v>0.360950785793139</c:v>
                </c:pt>
                <c:pt idx="471" c:formatCode="0.00%">
                  <c:v>0.368516674618743</c:v>
                </c:pt>
                <c:pt idx="472" c:formatCode="0.00%">
                  <c:v>0.357437144404066</c:v>
                </c:pt>
                <c:pt idx="473" c:formatCode="0.00%">
                  <c:v>0.37957184558446</c:v>
                </c:pt>
                <c:pt idx="474" c:formatCode="0.00%">
                  <c:v>0.378843442582337</c:v>
                </c:pt>
                <c:pt idx="475" c:formatCode="0.00%">
                  <c:v>0.397642044411397</c:v>
                </c:pt>
                <c:pt idx="476" c:formatCode="0.00%">
                  <c:v>0.398933712655455</c:v>
                </c:pt>
                <c:pt idx="477" c:formatCode="0.00%">
                  <c:v>0.391055480154455</c:v>
                </c:pt>
                <c:pt idx="478" c:formatCode="0.00%">
                  <c:v>0.385350351715657</c:v>
                </c:pt>
                <c:pt idx="479" c:formatCode="0.00%">
                  <c:v>0.357277983517449</c:v>
                </c:pt>
                <c:pt idx="480" c:formatCode="0.00%">
                  <c:v>0.353017556750863</c:v>
                </c:pt>
                <c:pt idx="481" c:formatCode="0.00%">
                  <c:v>0.344294651346098</c:v>
                </c:pt>
                <c:pt idx="482" c:formatCode="0.00%">
                  <c:v>0.338736429489124</c:v>
                </c:pt>
                <c:pt idx="483" c:formatCode="0.00%">
                  <c:v>0.304518214943046</c:v>
                </c:pt>
                <c:pt idx="484" c:formatCode="0.00%">
                  <c:v>0.3115332434164</c:v>
                </c:pt>
                <c:pt idx="485" c:formatCode="0.00%">
                  <c:v>0.248875170482682</c:v>
                </c:pt>
                <c:pt idx="486" c:formatCode="0.00%">
                  <c:v>0.248165149243815</c:v>
                </c:pt>
                <c:pt idx="487" c:formatCode="0.00%">
                  <c:v>0.1651781401995</c:v>
                </c:pt>
                <c:pt idx="488" c:formatCode="0.00%">
                  <c:v>0.220447716984728</c:v>
                </c:pt>
                <c:pt idx="489" c:formatCode="0.00%">
                  <c:v>0.167051304863858</c:v>
                </c:pt>
                <c:pt idx="490" c:formatCode="0.00%">
                  <c:v>0.221292464568805</c:v>
                </c:pt>
                <c:pt idx="491" c:formatCode="0.00%">
                  <c:v>0.22773825031452</c:v>
                </c:pt>
                <c:pt idx="492" c:formatCode="0.00%">
                  <c:v>0.254574171463017</c:v>
                </c:pt>
                <c:pt idx="493" c:formatCode="0.00%">
                  <c:v>0.242582492845435</c:v>
                </c:pt>
                <c:pt idx="494" c:formatCode="0.00%">
                  <c:v>0.244106699668509</c:v>
                </c:pt>
                <c:pt idx="495" c:formatCode="0.00%">
                  <c:v>0.18871472613531</c:v>
                </c:pt>
                <c:pt idx="496" c:formatCode="0.00%">
                  <c:v>0.170871013721372</c:v>
                </c:pt>
                <c:pt idx="497" c:formatCode="0.00%">
                  <c:v>0.17117708057768</c:v>
                </c:pt>
                <c:pt idx="498" c:formatCode="0.00%">
                  <c:v>0.211345291738811</c:v>
                </c:pt>
                <c:pt idx="499" c:formatCode="0.00%">
                  <c:v>0.227407674236493</c:v>
                </c:pt>
                <c:pt idx="500" c:formatCode="0.00%">
                  <c:v>0.208327439480398</c:v>
                </c:pt>
                <c:pt idx="501" c:formatCode="0.00%">
                  <c:v>0.226783285606951</c:v>
                </c:pt>
                <c:pt idx="502" c:formatCode="0.00%">
                  <c:v>0.26163821837981</c:v>
                </c:pt>
                <c:pt idx="503" c:formatCode="0.00%">
                  <c:v>0.264894811356015</c:v>
                </c:pt>
                <c:pt idx="504" c:formatCode="0.00%">
                  <c:v>0.27126706943657</c:v>
                </c:pt>
                <c:pt idx="505" c:formatCode="0.00%">
                  <c:v>0.256282048394428</c:v>
                </c:pt>
                <c:pt idx="506" c:formatCode="0.00%">
                  <c:v>0.224573492086416</c:v>
                </c:pt>
                <c:pt idx="507" c:formatCode="0.00%">
                  <c:v>0.215495576062219</c:v>
                </c:pt>
                <c:pt idx="508" c:formatCode="0.00%">
                  <c:v>0.250619811552739</c:v>
                </c:pt>
                <c:pt idx="509" c:formatCode="0.00%">
                  <c:v>0.237379356288207</c:v>
                </c:pt>
                <c:pt idx="510" c:formatCode="0.00%">
                  <c:v>0.204354697806864</c:v>
                </c:pt>
                <c:pt idx="511" c:formatCode="0.00%">
                  <c:v>0.212820554798759</c:v>
                </c:pt>
                <c:pt idx="512" c:formatCode="0.00%">
                  <c:v>0.224316368993235</c:v>
                </c:pt>
                <c:pt idx="513" c:formatCode="0.00%">
                  <c:v>0.240819544692435</c:v>
                </c:pt>
                <c:pt idx="514" c:formatCode="0.00%">
                  <c:v>0.262372748840396</c:v>
                </c:pt>
                <c:pt idx="515" c:formatCode="0.00%">
                  <c:v>0.269602084102269</c:v>
                </c:pt>
                <c:pt idx="516" c:formatCode="0.00%">
                  <c:v>0.257163484824705</c:v>
                </c:pt>
                <c:pt idx="517" c:formatCode="0.00%">
                  <c:v>0.255112777510474</c:v>
                </c:pt>
                <c:pt idx="518" c:formatCode="0.00%">
                  <c:v>0.21826848485193</c:v>
                </c:pt>
                <c:pt idx="519" c:formatCode="0.00%">
                  <c:v>0.179434758239519</c:v>
                </c:pt>
                <c:pt idx="520" c:formatCode="0.00%">
                  <c:v>0.18676198041551</c:v>
                </c:pt>
                <c:pt idx="521" c:formatCode="0.00%">
                  <c:v>0.214454904065012</c:v>
                </c:pt>
                <c:pt idx="522" c:formatCode="0.00%">
                  <c:v>0.227444363082692</c:v>
                </c:pt>
                <c:pt idx="523" c:formatCode="0.00%">
                  <c:v>0.202353008323938</c:v>
                </c:pt>
                <c:pt idx="524" c:formatCode="0.00%">
                  <c:v>0.212165529489035</c:v>
                </c:pt>
                <c:pt idx="525" c:formatCode="0.00%">
                  <c:v>0.181901674853236</c:v>
                </c:pt>
                <c:pt idx="526" c:formatCode="0.00%">
                  <c:v>0.14833220818566</c:v>
                </c:pt>
                <c:pt idx="527" c:formatCode="0.00%">
                  <c:v>0.1743112021256</c:v>
                </c:pt>
                <c:pt idx="528" c:formatCode="0.00%">
                  <c:v>0.195907297258537</c:v>
                </c:pt>
                <c:pt idx="529" c:formatCode="0.00%">
                  <c:v>0.217907346774033</c:v>
                </c:pt>
                <c:pt idx="530" c:formatCode="0.00%">
                  <c:v>0.207996938082684</c:v>
                </c:pt>
                <c:pt idx="531" c:formatCode="0.00%">
                  <c:v>0.249218001477636</c:v>
                </c:pt>
                <c:pt idx="532" c:formatCode="0.00%">
                  <c:v>0.249915842479889</c:v>
                </c:pt>
                <c:pt idx="533" c:formatCode="0.00%">
                  <c:v>0.26235436707714</c:v>
                </c:pt>
                <c:pt idx="534" c:formatCode="0.00%">
                  <c:v>0.258706074023169</c:v>
                </c:pt>
                <c:pt idx="535" c:formatCode="0.00%">
                  <c:v>0.280577599332231</c:v>
                </c:pt>
                <c:pt idx="536" c:formatCode="0.00%">
                  <c:v>0.255816820651504</c:v>
                </c:pt>
                <c:pt idx="537" c:formatCode="0.00%">
                  <c:v>0.281459036374641</c:v>
                </c:pt>
                <c:pt idx="538" c:formatCode="0.00%">
                  <c:v>0.265451799166728</c:v>
                </c:pt>
                <c:pt idx="539" c:formatCode="0.00%">
                  <c:v>0.271248687673314</c:v>
                </c:pt>
                <c:pt idx="540" c:formatCode="0.00%">
                  <c:v>0.295189302671997</c:v>
                </c:pt>
                <c:pt idx="541" c:formatCode="0.00%">
                  <c:v>0.311882051897057</c:v>
                </c:pt>
                <c:pt idx="542" c:formatCode="0.00%">
                  <c:v>0.285584811476329</c:v>
                </c:pt>
                <c:pt idx="543" c:formatCode="0.00%">
                  <c:v>0.299143662582275</c:v>
                </c:pt>
                <c:pt idx="544" c:formatCode="0.00%">
                  <c:v>0.343768150854942</c:v>
                </c:pt>
                <c:pt idx="545" c:formatCode="0.00%">
                  <c:v>0.344325138665655</c:v>
                </c:pt>
                <c:pt idx="546" c:formatCode="0.00%">
                  <c:v>0.311074143131939</c:v>
                </c:pt>
                <c:pt idx="547" c:formatCode="0.00%">
                  <c:v>0.274444007901287</c:v>
                </c:pt>
                <c:pt idx="548" c:formatCode="0.00%">
                  <c:v>0.295091265785119</c:v>
                </c:pt>
                <c:pt idx="549" c:formatCode="0.00%">
                  <c:v>0.319680778635062</c:v>
                </c:pt>
                <c:pt idx="550" c:formatCode="0.00%">
                  <c:v>0.311398591751503</c:v>
                </c:pt>
                <c:pt idx="551" c:formatCode="0.00%">
                  <c:v>0.319760284398057</c:v>
                </c:pt>
                <c:pt idx="552" c:formatCode="0.00%">
                  <c:v>0.336049227989051</c:v>
                </c:pt>
                <c:pt idx="553" c:formatCode="0.00%">
                  <c:v>0.28714578243805</c:v>
                </c:pt>
                <c:pt idx="554" c:formatCode="0.00%">
                  <c:v>0.298421237677989</c:v>
                </c:pt>
                <c:pt idx="555" c:formatCode="0.00%">
                  <c:v>0.323726898613129</c:v>
                </c:pt>
                <c:pt idx="556" c:formatCode="0.00%">
                  <c:v>0.311245558323349</c:v>
                </c:pt>
                <c:pt idx="557" c:formatCode="0.00%">
                  <c:v>0.317801486512241</c:v>
                </c:pt>
                <c:pt idx="558" c:formatCode="0.00%">
                  <c:v>0.296278769683837</c:v>
                </c:pt>
                <c:pt idx="559" c:formatCode="0.00%">
                  <c:v>0.274523663024909</c:v>
                </c:pt>
                <c:pt idx="560" c:formatCode="0.00%">
                  <c:v>0.274107304364797</c:v>
                </c:pt>
                <c:pt idx="561" c:formatCode="0.00%">
                  <c:v>0.250411632222683</c:v>
                </c:pt>
                <c:pt idx="562" c:formatCode="0.00%">
                  <c:v>0.245330967093739</c:v>
                </c:pt>
                <c:pt idx="563" c:formatCode="0.00%">
                  <c:v>0.21786453046937</c:v>
                </c:pt>
                <c:pt idx="564" c:formatCode="0.00%">
                  <c:v>0.214779352684576</c:v>
                </c:pt>
                <c:pt idx="565" c:formatCode="0.00%">
                  <c:v>0.250466778124585</c:v>
                </c:pt>
                <c:pt idx="566" c:formatCode="0.00%">
                  <c:v>0.253686607574277</c:v>
                </c:pt>
                <c:pt idx="567" c:formatCode="0.00%">
                  <c:v>0.30817876230181</c:v>
                </c:pt>
                <c:pt idx="568" c:formatCode="0.00%">
                  <c:v>0.305724099992887</c:v>
                </c:pt>
                <c:pt idx="569" c:formatCode="0.00%">
                  <c:v>0.305460775373062</c:v>
                </c:pt>
                <c:pt idx="570" c:formatCode="0.00%">
                  <c:v>0.318952226272313</c:v>
                </c:pt>
                <c:pt idx="571" c:formatCode="0.00%">
                  <c:v>0.320433691471038</c:v>
                </c:pt>
                <c:pt idx="572" c:formatCode="0.00%">
                  <c:v>0.323475977658723</c:v>
                </c:pt>
                <c:pt idx="573" c:formatCode="0.00%">
                  <c:v>0.295525856847861</c:v>
                </c:pt>
                <c:pt idx="574" c:formatCode="0.00%">
                  <c:v>0.317403509615386</c:v>
                </c:pt>
                <c:pt idx="575" c:formatCode="0.00%">
                  <c:v>0.297815230811704</c:v>
                </c:pt>
                <c:pt idx="576" c:formatCode="0.00%">
                  <c:v>0.286796823984633</c:v>
                </c:pt>
                <c:pt idx="577" c:formatCode="0.00%">
                  <c:v>0.272326049128854</c:v>
                </c:pt>
                <c:pt idx="578" c:formatCode="0.00%">
                  <c:v>0.27656809352005</c:v>
                </c:pt>
                <c:pt idx="579" c:formatCode="0.00%">
                  <c:v>0.280693869233872</c:v>
                </c:pt>
                <c:pt idx="580" c:formatCode="0.00%">
                  <c:v>0.26569046581634</c:v>
                </c:pt>
                <c:pt idx="581" c:formatCode="0.00%">
                  <c:v>0.303642755998474</c:v>
                </c:pt>
                <c:pt idx="582" c:formatCode="0.00%">
                  <c:v>0.306207709499067</c:v>
                </c:pt>
                <c:pt idx="583" c:formatCode="0.00%">
                  <c:v>0.317336258769317</c:v>
                </c:pt>
                <c:pt idx="584" c:formatCode="0.00%">
                  <c:v>0.329248356943591</c:v>
                </c:pt>
                <c:pt idx="585" c:formatCode="0.00%">
                  <c:v>0.329376881150025</c:v>
                </c:pt>
                <c:pt idx="586" c:formatCode="0.00%">
                  <c:v>0.313081959461194</c:v>
                </c:pt>
                <c:pt idx="587" c:formatCode="0.00%">
                  <c:v>0.327179416614596</c:v>
                </c:pt>
                <c:pt idx="588" c:formatCode="0.00%">
                  <c:v>0.321559921397257</c:v>
                </c:pt>
                <c:pt idx="589" c:formatCode="0.00%">
                  <c:v>0.342041891548142</c:v>
                </c:pt>
                <c:pt idx="590" c:formatCode="0.00%">
                  <c:v>0.342580646956224</c:v>
                </c:pt>
                <c:pt idx="591" c:formatCode="0.00%">
                  <c:v>0.34652887940804</c:v>
                </c:pt>
                <c:pt idx="592" c:formatCode="0.00%">
                  <c:v>0.343621244273118</c:v>
                </c:pt>
                <c:pt idx="593" c:formatCode="0.00%">
                  <c:v>0.34669416775312</c:v>
                </c:pt>
                <c:pt idx="594" c:formatCode="0.00%">
                  <c:v>0.358679793592552</c:v>
                </c:pt>
                <c:pt idx="595" c:formatCode="0.00%">
                  <c:v>0.359230653944802</c:v>
                </c:pt>
                <c:pt idx="596" c:formatCode="0.00%">
                  <c:v>0.362450483394494</c:v>
                </c:pt>
                <c:pt idx="597" c:formatCode="0.00%">
                  <c:v>0.355710885097265</c:v>
                </c:pt>
                <c:pt idx="598" c:formatCode="0.00%">
                  <c:v>0.36052232218886</c:v>
                </c:pt>
                <c:pt idx="599" c:formatCode="0.00%">
                  <c:v>0.375856152323794</c:v>
                </c:pt>
                <c:pt idx="600" c:formatCode="0.00%">
                  <c:v>0.382687660049437</c:v>
                </c:pt>
                <c:pt idx="601" c:formatCode="0.00%">
                  <c:v>0.383648751603335</c:v>
                </c:pt>
                <c:pt idx="602" c:formatCode="0.00%">
                  <c:v>0.38432200931569</c:v>
                </c:pt>
                <c:pt idx="603" c:formatCode="0.00%">
                  <c:v>0.382944708462306</c:v>
                </c:pt>
                <c:pt idx="604" c:formatCode="0.00%">
                  <c:v>0.394948716064994</c:v>
                </c:pt>
                <c:pt idx="605" c:formatCode="0.00%">
                  <c:v>0.386997105259462</c:v>
                </c:pt>
                <c:pt idx="606" c:formatCode="0.00%">
                  <c:v>0.384860764723772</c:v>
                </c:pt>
                <c:pt idx="607" c:formatCode="0.00%">
                  <c:v>0.381414374180768</c:v>
                </c:pt>
                <c:pt idx="608" c:formatCode="0.00%">
                  <c:v>0.380783858092763</c:v>
                </c:pt>
                <c:pt idx="609" c:formatCode="0.00%">
                  <c:v>0.393363235881554</c:v>
                </c:pt>
                <c:pt idx="610" c:formatCode="0.00%">
                  <c:v>0.39500371260627</c:v>
                </c:pt>
                <c:pt idx="611" c:formatCode="0.00%">
                  <c:v>0.41555308296385</c:v>
                </c:pt>
                <c:pt idx="612" c:formatCode="0.00%">
                  <c:v>0.414977713389881</c:v>
                </c:pt>
                <c:pt idx="613" c:formatCode="0.00%">
                  <c:v>0.417866966761546</c:v>
                </c:pt>
                <c:pt idx="614" c:formatCode="0.00%">
                  <c:v>0.421441880898851</c:v>
                </c:pt>
                <c:pt idx="615" c:formatCode="0.00%">
                  <c:v>0.423553712824955</c:v>
                </c:pt>
                <c:pt idx="616" c:formatCode="0.00%">
                  <c:v>0.413784082644834</c:v>
                </c:pt>
                <c:pt idx="617" c:formatCode="0.00%">
                  <c:v>0.423706746253109</c:v>
                </c:pt>
                <c:pt idx="618" c:formatCode="0.00%">
                  <c:v>0.422598748117387</c:v>
                </c:pt>
                <c:pt idx="619" c:formatCode="0.00%">
                  <c:v>0.415424558757416</c:v>
                </c:pt>
                <c:pt idx="620" c:formatCode="0.00%">
                  <c:v>0.431242147759155</c:v>
                </c:pt>
                <c:pt idx="621" c:formatCode="0.00%">
                  <c:v>0.434639370498095</c:v>
                </c:pt>
                <c:pt idx="622" c:formatCode="0.00%">
                  <c:v>0.435704477036708</c:v>
                </c:pt>
                <c:pt idx="623" c:formatCode="0.00%">
                  <c:v>0.430966568222405</c:v>
                </c:pt>
                <c:pt idx="624" c:formatCode="0.00%">
                  <c:v>0.437357357426843</c:v>
                </c:pt>
                <c:pt idx="625" c:formatCode="0.00%">
                  <c:v>0.439946671400664</c:v>
                </c:pt>
                <c:pt idx="626" c:formatCode="0.00%">
                  <c:v>0.442027866034451</c:v>
                </c:pt>
                <c:pt idx="627" c:formatCode="0.00%">
                  <c:v>0.447102478385245</c:v>
                </c:pt>
                <c:pt idx="628" c:formatCode="0.00%">
                  <c:v>0.440491404294451</c:v>
                </c:pt>
                <c:pt idx="629" c:formatCode="0.00%">
                  <c:v>0.449453125709453</c:v>
                </c:pt>
                <c:pt idx="630" c:formatCode="0.00%">
                  <c:v>0.444806976962938</c:v>
                </c:pt>
                <c:pt idx="631" c:formatCode="0.00%">
                  <c:v>0.439297773549403</c:v>
                </c:pt>
                <c:pt idx="632" c:formatCode="0.00%">
                  <c:v>0.417218068910286</c:v>
                </c:pt>
                <c:pt idx="633" c:formatCode="0.00%">
                  <c:v>0.427428417611612</c:v>
                </c:pt>
                <c:pt idx="634" c:formatCode="0.00%">
                  <c:v>0.441581020666917</c:v>
                </c:pt>
                <c:pt idx="635" c:formatCode="0.00%">
                  <c:v>0.446814793904327</c:v>
                </c:pt>
                <c:pt idx="636" c:formatCode="0.00%">
                  <c:v>0.447145369982354</c:v>
                </c:pt>
                <c:pt idx="637" c:formatCode="0.00%">
                  <c:v>0.473889455770617</c:v>
                </c:pt>
                <c:pt idx="638" c:formatCode="0.00%">
                  <c:v>0.47216932392228</c:v>
                </c:pt>
                <c:pt idx="639" c:formatCode="0.00%">
                  <c:v>0.480978011909129</c:v>
                </c:pt>
                <c:pt idx="640" c:formatCode="0.00%">
                  <c:v>0.482642997855564</c:v>
                </c:pt>
                <c:pt idx="641" c:formatCode="0.00%">
                  <c:v>0.488543900734732</c:v>
                </c:pt>
                <c:pt idx="642" c:formatCode="0.00%">
                  <c:v>0.48409367701348</c:v>
                </c:pt>
                <c:pt idx="643" c:formatCode="0.00%">
                  <c:v>0.481375839445358</c:v>
                </c:pt>
                <c:pt idx="644" c:formatCode="0.00%">
                  <c:v>0.470779768764103</c:v>
                </c:pt>
                <c:pt idx="645" c:formatCode="0.00%">
                  <c:v>0.475340134928533</c:v>
                </c:pt>
                <c:pt idx="646" c:formatCode="0.00%">
                  <c:v>0.495834359996344</c:v>
                </c:pt>
                <c:pt idx="647" c:formatCode="0.00%">
                  <c:v>0.491775985101351</c:v>
                </c:pt>
                <c:pt idx="648" c:formatCode="0.00%">
                  <c:v>0.484760956627997</c:v>
                </c:pt>
                <c:pt idx="649" c:formatCode="0.00%">
                  <c:v>0.482404181845326</c:v>
                </c:pt>
                <c:pt idx="650" c:formatCode="0.00%">
                  <c:v>0.487895003495605</c:v>
                </c:pt>
                <c:pt idx="651" c:formatCode="0.00%">
                  <c:v>0.499164480637707</c:v>
                </c:pt>
                <c:pt idx="652" c:formatCode="0.00%">
                  <c:v>0.493538858574038</c:v>
                </c:pt>
                <c:pt idx="653" c:formatCode="0.00%">
                  <c:v>0.478333552645539</c:v>
                </c:pt>
                <c:pt idx="654" c:formatCode="0.00%">
                  <c:v>0.477935575748684</c:v>
                </c:pt>
                <c:pt idx="655" c:formatCode="0.00%">
                  <c:v>0.461181553775391</c:v>
                </c:pt>
                <c:pt idx="656" c:formatCode="0.00%">
                  <c:v>0.436230978139998</c:v>
                </c:pt>
                <c:pt idx="657" c:formatCode="0.00%">
                  <c:v>0.447139242523891</c:v>
                </c:pt>
                <c:pt idx="658" c:formatCode="0.00%">
                  <c:v>0.467094711571486</c:v>
                </c:pt>
                <c:pt idx="659" c:formatCode="0.00%">
                  <c:v>0.448822610233582</c:v>
                </c:pt>
                <c:pt idx="660" c:formatCode="0.00%">
                  <c:v>0.4480940572587</c:v>
                </c:pt>
                <c:pt idx="661" c:formatCode="0.00%">
                  <c:v>0.470522720351234</c:v>
                </c:pt>
                <c:pt idx="662" c:formatCode="0.00%">
                  <c:v>0.464572798416493</c:v>
                </c:pt>
                <c:pt idx="663" c:formatCode="0.00%">
                  <c:v>0.455947780537981</c:v>
                </c:pt>
                <c:pt idx="664" c:formatCode="0.00%">
                  <c:v>0.457686294149574</c:v>
                </c:pt>
                <c:pt idx="665" c:formatCode="0.00%">
                  <c:v>0.445462002272663</c:v>
                </c:pt>
                <c:pt idx="666" c:formatCode="0.00%">
                  <c:v>0.450781408119399</c:v>
                </c:pt>
                <c:pt idx="667" c:formatCode="0.00%">
                  <c:v>0.470779768764103</c:v>
                </c:pt>
                <c:pt idx="668" c:formatCode="0.00%">
                  <c:v>0.480684050609122</c:v>
                </c:pt>
                <c:pt idx="669" c:formatCode="0.00%">
                  <c:v>0.484289601426609</c:v>
                </c:pt>
                <c:pt idx="670" c:formatCode="0.00%">
                  <c:v>0.478559964378225</c:v>
                </c:pt>
                <c:pt idx="671" c:formatCode="0.00%">
                  <c:v>0.486934061302333</c:v>
                </c:pt>
                <c:pt idx="672" c:formatCode="0.00%">
                  <c:v>0.48337752831615</c:v>
                </c:pt>
                <c:pt idx="673" c:formatCode="0.00%">
                  <c:v>0.472285593823921</c:v>
                </c:pt>
                <c:pt idx="674" c:formatCode="0.00%">
                  <c:v>0.448547030696832</c:v>
                </c:pt>
                <c:pt idx="675" c:formatCode="0.00%">
                  <c:v>0.449079658646451</c:v>
                </c:pt>
                <c:pt idx="676" c:formatCode="0.00%">
                  <c:v>0.443074590809808</c:v>
                </c:pt>
                <c:pt idx="677" c:formatCode="0.00%">
                  <c:v>0.433806952511257</c:v>
                </c:pt>
                <c:pt idx="678" c:formatCode="0.00%">
                  <c:v>0.437859199947787</c:v>
                </c:pt>
                <c:pt idx="679" c:formatCode="0.00%">
                  <c:v>0.43314579974307</c:v>
                </c:pt>
                <c:pt idx="680" c:formatCode="0.00%">
                  <c:v>0.417364974879976</c:v>
                </c:pt>
                <c:pt idx="681" c:formatCode="0.00%">
                  <c:v>0.409474637434809</c:v>
                </c:pt>
                <c:pt idx="682" c:formatCode="0.00%">
                  <c:v>0.403751127232754</c:v>
                </c:pt>
                <c:pt idx="683" c:formatCode="0.00%">
                  <c:v>0.382767165812433</c:v>
                </c:pt>
                <c:pt idx="684" c:formatCode="0.00%">
                  <c:v>0.372556817111106</c:v>
                </c:pt>
                <c:pt idx="685" c:formatCode="0.00%">
                  <c:v>0.394587503306785</c:v>
                </c:pt>
                <c:pt idx="686" c:formatCode="0.00%">
                  <c:v>0.395297524545651</c:v>
                </c:pt>
                <c:pt idx="687" c:formatCode="0.00%">
                  <c:v>0.397721699535018</c:v>
                </c:pt>
                <c:pt idx="688" c:formatCode="0.00%">
                  <c:v>0.399870294987634</c:v>
                </c:pt>
                <c:pt idx="689" c:formatCode="0.00%">
                  <c:v>0.396840113744116</c:v>
                </c:pt>
                <c:pt idx="690" c:formatCode="0.00%">
                  <c:v>0.412541432844214</c:v>
                </c:pt>
                <c:pt idx="691" c:formatCode="0.00%">
                  <c:v>0.392720465488757</c:v>
                </c:pt>
                <c:pt idx="692" c:formatCode="0.00%">
                  <c:v>0.389696561064327</c:v>
                </c:pt>
                <c:pt idx="693" c:formatCode="0.00%">
                  <c:v>0.355514960684136</c:v>
                </c:pt>
                <c:pt idx="694" c:formatCode="0.00%">
                  <c:v>0.355692503334009</c:v>
                </c:pt>
                <c:pt idx="695" c:formatCode="0.00%">
                  <c:v>0.363497208169851</c:v>
                </c:pt>
                <c:pt idx="696" c:formatCode="0.00%">
                  <c:v>0.395309779462578</c:v>
                </c:pt>
                <c:pt idx="697" c:formatCode="0.00%">
                  <c:v>0.395224146241119</c:v>
                </c:pt>
                <c:pt idx="698" c:formatCode="0.00%">
                  <c:v>0.406573129146217</c:v>
                </c:pt>
                <c:pt idx="699" c:formatCode="0.00%">
                  <c:v>0.388894629784913</c:v>
                </c:pt>
                <c:pt idx="700" c:formatCode="0.00%">
                  <c:v>0.405091663947492</c:v>
                </c:pt>
                <c:pt idx="701" c:formatCode="0.00%">
                  <c:v>0.39574437052532</c:v>
                </c:pt>
                <c:pt idx="702" c:formatCode="0.00%">
                  <c:v>0.410864192592986</c:v>
                </c:pt>
                <c:pt idx="703" c:formatCode="0.00%">
                  <c:v>0.425451237350406</c:v>
                </c:pt>
                <c:pt idx="704" c:formatCode="0.00%">
                  <c:v>0.427538708803282</c:v>
                </c:pt>
                <c:pt idx="705" c:formatCode="0.00%">
                  <c:v>0.441581020666917</c:v>
                </c:pt>
                <c:pt idx="706" c:formatCode="0.00%">
                  <c:v>0.439211991579452</c:v>
                </c:pt>
                <c:pt idx="707" c:formatCode="0.00%">
                  <c:v>0.407393292828262</c:v>
                </c:pt>
                <c:pt idx="708" c:formatCode="0.00%">
                  <c:v>0.417487371627947</c:v>
                </c:pt>
                <c:pt idx="709" c:formatCode="0.00%">
                  <c:v>0.395040476132783</c:v>
                </c:pt>
                <c:pt idx="710" c:formatCode="0.00%">
                  <c:v>0.401700568667016</c:v>
                </c:pt>
                <c:pt idx="711" c:formatCode="0.00%">
                  <c:v>0.414628754936464</c:v>
                </c:pt>
                <c:pt idx="712" c:formatCode="0.00%">
                  <c:v>0.411714992955213</c:v>
                </c:pt>
                <c:pt idx="713" c:formatCode="0.00%">
                  <c:v>0.446955572415555</c:v>
                </c:pt>
                <c:pt idx="714" c:formatCode="0.00%">
                  <c:v>0.450603865469525</c:v>
                </c:pt>
                <c:pt idx="715" c:formatCode="0.00%">
                  <c:v>0.459975668725551</c:v>
                </c:pt>
                <c:pt idx="716" c:formatCode="0.00%">
                  <c:v>0.453150287846237</c:v>
                </c:pt>
                <c:pt idx="717" c:formatCode="0.00%">
                  <c:v>0.439946671400664</c:v>
                </c:pt>
                <c:pt idx="718" c:formatCode="0.00%">
                  <c:v>0.437608278993382</c:v>
                </c:pt>
                <c:pt idx="719" c:formatCode="0.00%">
                  <c:v>0.42594097431505</c:v>
                </c:pt>
                <c:pt idx="720" c:formatCode="0.00%">
                  <c:v>0.426094007743204</c:v>
                </c:pt>
                <c:pt idx="721" c:formatCode="0.00%">
                  <c:v>0.418981091743598</c:v>
                </c:pt>
                <c:pt idx="722" c:formatCode="0.00%">
                  <c:v>0.442431820417011</c:v>
                </c:pt>
                <c:pt idx="723" c:formatCode="0.00%">
                  <c:v>0.439089594219347</c:v>
                </c:pt>
                <c:pt idx="724" c:formatCode="0.00%">
                  <c:v>0.449753065107298</c:v>
                </c:pt>
                <c:pt idx="725" c:formatCode="0.00%">
                  <c:v>0.459657346952317</c:v>
                </c:pt>
                <c:pt idx="726" c:formatCode="0.00%">
                  <c:v>0.463776995207676</c:v>
                </c:pt>
                <c:pt idx="727" c:formatCode="0.00%">
                  <c:v>0.449079658646451</c:v>
                </c:pt>
                <c:pt idx="728" c:formatCode="0.00%">
                  <c:v>0.436200341459815</c:v>
                </c:pt>
                <c:pt idx="729" c:formatCode="0.00%">
                  <c:v>0.423223136746928</c:v>
                </c:pt>
                <c:pt idx="730" c:formatCode="0.00%">
                  <c:v>0.422800799988979</c:v>
                </c:pt>
                <c:pt idx="731" c:formatCode="0.00%">
                  <c:v>0.446380202841585</c:v>
                </c:pt>
                <c:pt idx="732" c:formatCode="0.00%">
                  <c:v>0.474060870962027</c:v>
                </c:pt>
                <c:pt idx="733" c:formatCode="0.00%">
                  <c:v>0.473399718805973</c:v>
                </c:pt>
                <c:pt idx="734" c:formatCode="0.00%">
                  <c:v>0.467051969947136</c:v>
                </c:pt>
                <c:pt idx="735" c:formatCode="0.00%">
                  <c:v>0.4628342848049</c:v>
                </c:pt>
                <c:pt idx="736" c:formatCode="0.00%">
                  <c:v>0.452170963889709</c:v>
                </c:pt>
                <c:pt idx="737" c:formatCode="0.00%">
                  <c:v>0.479998538591974</c:v>
                </c:pt>
                <c:pt idx="738" c:formatCode="0.00%">
                  <c:v>0.483481543300865</c:v>
                </c:pt>
                <c:pt idx="739" c:formatCode="0.00%">
                  <c:v>0.491084196265114</c:v>
                </c:pt>
                <c:pt idx="740" c:formatCode="0.00%">
                  <c:v>0.492479878881755</c:v>
                </c:pt>
                <c:pt idx="741" c:formatCode="0.00%">
                  <c:v>0.49374703729196</c:v>
                </c:pt>
                <c:pt idx="742" c:formatCode="0.00%">
                  <c:v>0.497058627421575</c:v>
                </c:pt>
                <c:pt idx="743" c:formatCode="0.00%">
                  <c:v>0.495473296598761</c:v>
                </c:pt>
                <c:pt idx="744" c:formatCode="0.00%">
                  <c:v>0.49554054744483</c:v>
                </c:pt>
                <c:pt idx="745" c:formatCode="0.00%">
                  <c:v>0.49778105232586</c:v>
                </c:pt>
                <c:pt idx="746" c:formatCode="0.00%">
                  <c:v>0.508530007074644</c:v>
                </c:pt>
                <c:pt idx="747" c:formatCode="0.00%">
                  <c:v>0.51135813644657</c:v>
                </c:pt>
                <c:pt idx="748" c:formatCode="0.00%">
                  <c:v>0.511352008988106</c:v>
                </c:pt>
                <c:pt idx="749" c:formatCode="0.00%">
                  <c:v>0.50609985398744</c:v>
                </c:pt>
                <c:pt idx="750" c:formatCode="0.00%">
                  <c:v>0.506534594410807</c:v>
                </c:pt>
                <c:pt idx="751" c:formatCode="0.00%">
                  <c:v>0.494395935143221</c:v>
                </c:pt>
                <c:pt idx="752" c:formatCode="0.00%">
                  <c:v>0.504257325391131</c:v>
                </c:pt>
                <c:pt idx="753" c:formatCode="0.00%">
                  <c:v>0.503535049847471</c:v>
                </c:pt>
                <c:pt idx="754" c:formatCode="0.00%">
                  <c:v>0.502414797406956</c:v>
                </c:pt>
                <c:pt idx="755" c:formatCode="0.00%">
                  <c:v>0.504043168575371</c:v>
                </c:pt>
                <c:pt idx="756" c:formatCode="0.00%">
                  <c:v>0.492504388103474</c:v>
                </c:pt>
                <c:pt idx="757" c:formatCode="0.00%">
                  <c:v>0.500094936123556</c:v>
                </c:pt>
                <c:pt idx="758" c:formatCode="0.00%">
                  <c:v>0.498380931733682</c:v>
                </c:pt>
                <c:pt idx="759" c:formatCode="0.00%">
                  <c:v>0.497162791766915</c:v>
                </c:pt>
                <c:pt idx="760" c:formatCode="0.00%">
                  <c:v>0.527959274352334</c:v>
                </c:pt>
                <c:pt idx="761" c:formatCode="0.00%">
                  <c:v>0.534233644906638</c:v>
                </c:pt>
                <c:pt idx="762" c:formatCode="0.00%">
                  <c:v>0.524892478330796</c:v>
                </c:pt>
                <c:pt idx="763" c:formatCode="0.00%">
                  <c:v>0.529691511144839</c:v>
                </c:pt>
                <c:pt idx="764" c:formatCode="0.00%">
                  <c:v>0.53329706257446</c:v>
                </c:pt>
                <c:pt idx="765" c:formatCode="0.00%">
                  <c:v>0.558510814081185</c:v>
                </c:pt>
                <c:pt idx="766" c:formatCode="0.00%">
                  <c:v>0.564693275207075</c:v>
                </c:pt>
                <c:pt idx="767" c:formatCode="0.00%">
                  <c:v>0.559875860629776</c:v>
                </c:pt>
                <c:pt idx="768" c:formatCode="0.00%">
                  <c:v>0.557910935285496</c:v>
                </c:pt>
                <c:pt idx="769" c:formatCode="0.00%">
                  <c:v>0.559784099949854</c:v>
                </c:pt>
                <c:pt idx="770" c:formatCode="0.00%">
                  <c:v>0.559171966237239</c:v>
                </c:pt>
                <c:pt idx="771" c:formatCode="0.00%">
                  <c:v>0.559055547587105</c:v>
                </c:pt>
                <c:pt idx="772" c:formatCode="0.00%">
                  <c:v>0.555572542266081</c:v>
                </c:pt>
                <c:pt idx="773" c:formatCode="0.00%">
                  <c:v>0.539412272242147</c:v>
                </c:pt>
                <c:pt idx="774" c:formatCode="0.00%">
                  <c:v>0.530897396806812</c:v>
                </c:pt>
                <c:pt idx="775" c:formatCode="0.00%">
                  <c:v>0.54577840286424</c:v>
                </c:pt>
                <c:pt idx="776" c:formatCode="0.00%">
                  <c:v>0.538861262529271</c:v>
                </c:pt>
                <c:pt idx="777" c:formatCode="0.00%">
                  <c:v>0.543011546852679</c:v>
                </c:pt>
                <c:pt idx="778" c:formatCode="0.00%">
                  <c:v>0.544462375371221</c:v>
                </c:pt>
                <c:pt idx="779" c:formatCode="0.00%">
                  <c:v>0.550406169847499</c:v>
                </c:pt>
                <c:pt idx="780" c:formatCode="0.00%">
                  <c:v>0.561540845964077</c:v>
                </c:pt>
                <c:pt idx="781" c:formatCode="0.00%">
                  <c:v>0.56157148264426</c:v>
                </c:pt>
                <c:pt idx="782" c:formatCode="0.00%">
                  <c:v>0.556172421673903</c:v>
                </c:pt>
                <c:pt idx="783" c:formatCode="0.00%">
                  <c:v>0.540826187873551</c:v>
                </c:pt>
                <c:pt idx="784" c:formatCode="0.00%">
                  <c:v>0.531405515534713</c:v>
                </c:pt>
                <c:pt idx="785" c:formatCode="0.00%">
                  <c:v>0.531962503345426</c:v>
                </c:pt>
                <c:pt idx="786" c:formatCode="0.00%">
                  <c:v>0.527445028165971</c:v>
                </c:pt>
                <c:pt idx="787" c:formatCode="0.00%">
                  <c:v>0.539785589944524</c:v>
                </c:pt>
                <c:pt idx="788" c:formatCode="0.00%">
                  <c:v>0.555603178946263</c:v>
                </c:pt>
                <c:pt idx="789" c:formatCode="0.00%">
                  <c:v>0.562195871273802</c:v>
                </c:pt>
                <c:pt idx="790" c:formatCode="0.00%">
                  <c:v>0.558461795637746</c:v>
                </c:pt>
                <c:pt idx="791" c:formatCode="0.00%">
                  <c:v>0.532660419640125</c:v>
                </c:pt>
                <c:pt idx="792" c:formatCode="0.00%">
                  <c:v>0.533370440878992</c:v>
                </c:pt>
                <c:pt idx="793" c:formatCode="0.00%">
                  <c:v>0.511223484781672</c:v>
                </c:pt>
                <c:pt idx="794" c:formatCode="0.00%">
                  <c:v>0.506571209188827</c:v>
                </c:pt>
                <c:pt idx="795" c:formatCode="0.00%">
                  <c:v>0.511113342950627</c:v>
                </c:pt>
                <c:pt idx="796" c:formatCode="0.00%">
                  <c:v>0.510011472273368</c:v>
                </c:pt>
                <c:pt idx="797" c:formatCode="0.00%">
                  <c:v>0.51044606333611</c:v>
                </c:pt>
                <c:pt idx="798" c:formatCode="0.00%">
                  <c:v>0.527071561102968</c:v>
                </c:pt>
                <c:pt idx="799" c:formatCode="0.00%">
                  <c:v>0.512766073980136</c:v>
                </c:pt>
                <c:pt idx="800" c:formatCode="0.00%">
                  <c:v>0.516218442008844</c:v>
                </c:pt>
                <c:pt idx="801" c:formatCode="0.00%">
                  <c:v>0.528167304321764</c:v>
                </c:pt>
                <c:pt idx="802" c:formatCode="0.00%">
                  <c:v>0.493287937007499</c:v>
                </c:pt>
                <c:pt idx="803" c:formatCode="0.00%">
                  <c:v>0.475070832210871</c:v>
                </c:pt>
                <c:pt idx="804" c:formatCode="0.00%">
                  <c:v>0.477641763809303</c:v>
                </c:pt>
                <c:pt idx="805" c:formatCode="0.00%">
                  <c:v>0.477837688222432</c:v>
                </c:pt>
                <c:pt idx="806" c:formatCode="0.00%">
                  <c:v>0.472414118030355</c:v>
                </c:pt>
                <c:pt idx="807" c:formatCode="0.00%">
                  <c:v>0.452556535896878</c:v>
                </c:pt>
                <c:pt idx="808" c:formatCode="0.00%">
                  <c:v>0.450340689598193</c:v>
                </c:pt>
                <c:pt idx="809" c:formatCode="0.00%">
                  <c:v>0.457502624653371</c:v>
                </c:pt>
                <c:pt idx="810" c:formatCode="0.00%">
                  <c:v>0.486548339322404</c:v>
                </c:pt>
                <c:pt idx="811" c:formatCode="0.00%">
                  <c:v>0.487662464304456</c:v>
                </c:pt>
                <c:pt idx="812" c:formatCode="0.00%">
                  <c:v>0.491139342167016</c:v>
                </c:pt>
                <c:pt idx="813" c:formatCode="0.00%">
                  <c:v>0.5107827668726</c:v>
                </c:pt>
                <c:pt idx="814" c:formatCode="0.00%">
                  <c:v>0.507758861836037</c:v>
                </c:pt>
                <c:pt idx="815" c:formatCode="0.00%">
                  <c:v>0.500021407846265</c:v>
                </c:pt>
                <c:pt idx="816" c:formatCode="0.00%">
                  <c:v>0.512257955252236</c:v>
                </c:pt>
                <c:pt idx="817" c:formatCode="0.00%">
                  <c:v>0.518960789410819</c:v>
                </c:pt>
                <c:pt idx="818" c:formatCode="0.00%">
                  <c:v>0.519205732267387</c:v>
                </c:pt>
                <c:pt idx="819" c:formatCode="0.00%">
                  <c:v>0.51201316114416</c:v>
                </c:pt>
                <c:pt idx="820" c:formatCode="0.00%">
                  <c:v>0.509460461948359</c:v>
                </c:pt>
                <c:pt idx="821" c:formatCode="0.00%">
                  <c:v>0.512331482917394</c:v>
                </c:pt>
                <c:pt idx="822" c:formatCode="0.00%">
                  <c:v>0.517724267068662</c:v>
                </c:pt>
                <c:pt idx="823" c:formatCode="0.00%">
                  <c:v>0.522278655747389</c:v>
                </c:pt>
                <c:pt idx="824" c:formatCode="0.00%">
                  <c:v>0.522854025321358</c:v>
                </c:pt>
                <c:pt idx="825" c:formatCode="0.00%">
                  <c:v>0.532831834831535</c:v>
                </c:pt>
                <c:pt idx="826" c:formatCode="0.00%">
                  <c:v>0.533860177843636</c:v>
                </c:pt>
                <c:pt idx="827" c:formatCode="0.00%">
                  <c:v>0.524555775406439</c:v>
                </c:pt>
                <c:pt idx="828" c:formatCode="0.00%">
                  <c:v>0.518312040920184</c:v>
                </c:pt>
                <c:pt idx="829" c:formatCode="0.00%">
                  <c:v>0.536357731137535</c:v>
                </c:pt>
                <c:pt idx="830" c:formatCode="0.00%">
                  <c:v>0.554036081138213</c:v>
                </c:pt>
                <c:pt idx="831" c:formatCode="0.00%">
                  <c:v>0.542295398155349</c:v>
                </c:pt>
                <c:pt idx="832" c:formatCode="0.00%">
                  <c:v>0.551091681864646</c:v>
                </c:pt>
                <c:pt idx="833" c:formatCode="0.00%">
                  <c:v>0.536651543076916</c:v>
                </c:pt>
                <c:pt idx="834" c:formatCode="0.00%">
                  <c:v>0.533095010702867</c:v>
                </c:pt>
                <c:pt idx="835" c:formatCode="0.00%">
                  <c:v>0.525767787914743</c:v>
                </c:pt>
                <c:pt idx="836" c:formatCode="0.00%">
                  <c:v>0.52419456264823</c:v>
                </c:pt>
                <c:pt idx="837" c:formatCode="0.00%">
                  <c:v>0.507507791521006</c:v>
                </c:pt>
                <c:pt idx="838" c:formatCode="0.00%">
                  <c:v>0.533052119105758</c:v>
                </c:pt>
                <c:pt idx="839" c:formatCode="0.00%">
                  <c:v>0.57229607753195</c:v>
                </c:pt>
                <c:pt idx="840" c:formatCode="0.00%">
                  <c:v>0.569014974721892</c:v>
                </c:pt>
                <c:pt idx="841" c:formatCode="0.00%">
                  <c:v>0.576648264366325</c:v>
                </c:pt>
                <c:pt idx="842" c:formatCode="0.00%">
                  <c:v>0.571732812902148</c:v>
                </c:pt>
                <c:pt idx="843" c:formatCode="0.00%">
                  <c:v>0.567166319279254</c:v>
                </c:pt>
                <c:pt idx="844" c:formatCode="0.00%">
                  <c:v>0.571359495199771</c:v>
                </c:pt>
                <c:pt idx="845" c:formatCode="0.00%">
                  <c:v>0.583296102595765</c:v>
                </c:pt>
                <c:pt idx="846" c:formatCode="0.00%">
                  <c:v>0.583400116968346</c:v>
                </c:pt>
                <c:pt idx="847" c:formatCode="0.00%">
                  <c:v>0.581918801742381</c:v>
                </c:pt>
                <c:pt idx="848" c:formatCode="0.00%">
                  <c:v>0.583712311283117</c:v>
                </c:pt>
                <c:pt idx="849" c:formatCode="0.00%">
                  <c:v>0.584214303164688</c:v>
                </c:pt>
                <c:pt idx="850" c:formatCode="0.00%">
                  <c:v>0.593163620302138</c:v>
                </c:pt>
                <c:pt idx="851" c:formatCode="0.00%">
                  <c:v>0.598611699715934</c:v>
                </c:pt>
                <c:pt idx="852" c:formatCode="0.00%">
                  <c:v>0.605761379854185</c:v>
                </c:pt>
                <c:pt idx="853" c:formatCode="0.00%">
                  <c:v>0.608216041550975</c:v>
                </c:pt>
                <c:pt idx="854" c:formatCode="0.00%">
                  <c:v>0.608277314911341</c:v>
                </c:pt>
                <c:pt idx="855" c:formatCode="0.00%">
                  <c:v>0.617036835094125</c:v>
                </c:pt>
                <c:pt idx="856" c:formatCode="0.00%">
                  <c:v>0.614092585181184</c:v>
                </c:pt>
                <c:pt idx="857" c:formatCode="0.00%">
                  <c:v>0.622417514301226</c:v>
                </c:pt>
                <c:pt idx="858" c:formatCode="0.00%">
                  <c:v>0.616504356505132</c:v>
                </c:pt>
                <c:pt idx="859" c:formatCode="0.00%">
                  <c:v>0.612458086554305</c:v>
                </c:pt>
                <c:pt idx="860" c:formatCode="0.00%">
                  <c:v>0.628704139160324</c:v>
                </c:pt>
                <c:pt idx="861" c:formatCode="0.00%">
                  <c:v>0.609942300857776</c:v>
                </c:pt>
                <c:pt idx="862" c:formatCode="0.00%">
                  <c:v>0.626904502161124</c:v>
                </c:pt>
                <c:pt idx="863" c:formatCode="0.00%">
                  <c:v>0.62800024537992</c:v>
                </c:pt>
                <c:pt idx="864" c:formatCode="0.00%">
                  <c:v>0.625729253179333</c:v>
                </c:pt>
                <c:pt idx="865" c:formatCode="0.00%">
                  <c:v>0.634917386327022</c:v>
                </c:pt>
                <c:pt idx="866" c:formatCode="0.00%">
                  <c:v>0.634011440062892</c:v>
                </c:pt>
                <c:pt idx="867" c:formatCode="0.00%">
                  <c:v>0.636704769021428</c:v>
                </c:pt>
                <c:pt idx="868" c:formatCode="0.00%">
                  <c:v>0.638437155174559</c:v>
                </c:pt>
                <c:pt idx="869" c:formatCode="0.00%">
                  <c:v>0.639765437584504</c:v>
                </c:pt>
                <c:pt idx="870" c:formatCode="0.00%">
                  <c:v>0.63819833916432</c:v>
                </c:pt>
                <c:pt idx="871" c:formatCode="0.00%">
                  <c:v>0.650471650096804</c:v>
                </c:pt>
                <c:pt idx="872" c:formatCode="0.00%">
                  <c:v>0.630075312555244</c:v>
                </c:pt>
                <c:pt idx="873" c:formatCode="0.00%">
                  <c:v>0.620164903863895</c:v>
                </c:pt>
                <c:pt idx="874" c:formatCode="0.00%">
                  <c:v>0.634617446317044</c:v>
                </c:pt>
                <c:pt idx="875" c:formatCode="0.00%">
                  <c:v>0.604684018398646</c:v>
                </c:pt>
                <c:pt idx="876" c:formatCode="0.00%">
                  <c:v>0.614741333671819</c:v>
                </c:pt>
                <c:pt idx="877" c:formatCode="0.00%">
                  <c:v>0.63568868031412</c:v>
                </c:pt>
                <c:pt idx="878" c:formatCode="0.00%">
                  <c:v>0.634347994238757</c:v>
                </c:pt>
                <c:pt idx="879" c:formatCode="0.00%">
                  <c:v>0.638179957401064</c:v>
                </c:pt>
                <c:pt idx="880" c:formatCode="0.00%">
                  <c:v>0.645745995587293</c:v>
                </c:pt>
                <c:pt idx="881" c:formatCode="0.00%">
                  <c:v>0.661545202825777</c:v>
                </c:pt>
                <c:pt idx="882" c:formatCode="0.00%">
                  <c:v>0.663822321872694</c:v>
                </c:pt>
                <c:pt idx="883" c:formatCode="0.00%">
                  <c:v>0.667005387795874</c:v>
                </c:pt>
                <c:pt idx="884" c:formatCode="0.00%">
                  <c:v>0.674595785843197</c:v>
                </c:pt>
                <c:pt idx="885" c:formatCode="0.00%">
                  <c:v>0.680190771838817</c:v>
                </c:pt>
                <c:pt idx="886" c:formatCode="0.00%">
                  <c:v>0.676236411928538</c:v>
                </c:pt>
                <c:pt idx="887" c:formatCode="0.00%">
                  <c:v>0.679003267940099</c:v>
                </c:pt>
                <c:pt idx="888" c:formatCode="0.00%">
                  <c:v>0.688448449500657</c:v>
                </c:pt>
                <c:pt idx="889" c:formatCode="0.00%">
                  <c:v>0.685706102098682</c:v>
                </c:pt>
                <c:pt idx="890" c:formatCode="0.00%">
                  <c:v>0.676438314439505</c:v>
                </c:pt>
                <c:pt idx="891" c:formatCode="0.00%">
                  <c:v>0.672404448766231</c:v>
                </c:pt>
                <c:pt idx="892" c:formatCode="0.00%">
                  <c:v>0.683624758104268</c:v>
                </c:pt>
                <c:pt idx="893" c:formatCode="0.00%">
                  <c:v>0.669710970447069</c:v>
                </c:pt>
                <c:pt idx="894" c:formatCode="0.00%">
                  <c:v>0.681684341981708</c:v>
                </c:pt>
                <c:pt idx="895" c:formatCode="0.00%">
                  <c:v>0.676071123583458</c:v>
                </c:pt>
                <c:pt idx="896" c:formatCode="0.00%">
                  <c:v>0.68968497123068</c:v>
                </c:pt>
                <c:pt idx="897" c:formatCode="0.00%">
                  <c:v>0.688785153037147</c:v>
                </c:pt>
                <c:pt idx="898" c:formatCode="0.00%">
                  <c:v>0.695641020623883</c:v>
                </c:pt>
                <c:pt idx="899" c:formatCode="0.00%">
                  <c:v>0.688160764407605</c:v>
                </c:pt>
                <c:pt idx="900" c:formatCode="0.00%">
                  <c:v>0.696902051575626</c:v>
                </c:pt>
                <c:pt idx="901" c:formatCode="0.00%">
                  <c:v>0.679315312894244</c:v>
                </c:pt>
                <c:pt idx="902" c:formatCode="0.00%">
                  <c:v>0.686226326382883</c:v>
                </c:pt>
                <c:pt idx="903" c:formatCode="0.00%">
                  <c:v>0.678997140481636</c:v>
                </c:pt>
                <c:pt idx="904" c:formatCode="0.00%">
                  <c:v>0.690131817210348</c:v>
                </c:pt>
                <c:pt idx="905" c:formatCode="0.00%">
                  <c:v>0.696124630130064</c:v>
                </c:pt>
                <c:pt idx="906" c:formatCode="0.00%">
                  <c:v>0.71691879459572</c:v>
                </c:pt>
                <c:pt idx="907" c:formatCode="0.00%">
                  <c:v>0.723168655928305</c:v>
                </c:pt>
                <c:pt idx="908" c:formatCode="0.00%">
                  <c:v>0.718320604670823</c:v>
                </c:pt>
                <c:pt idx="909" c:formatCode="0.00%">
                  <c:v>0.678856212609783</c:v>
                </c:pt>
                <c:pt idx="910" c:formatCode="0.00%">
                  <c:v>0.702870355273623</c:v>
                </c:pt>
                <c:pt idx="911" c:formatCode="0.00%">
                  <c:v>0.678476767448943</c:v>
                </c:pt>
                <c:pt idx="912" c:formatCode="0.00%">
                  <c:v>0.667280817971998</c:v>
                </c:pt>
                <c:pt idx="913" c:formatCode="0.00%">
                  <c:v>0.682106678127524</c:v>
                </c:pt>
                <c:pt idx="914" c:formatCode="0.00%">
                  <c:v>0.689978783782194</c:v>
                </c:pt>
                <c:pt idx="915" c:formatCode="0.00%">
                  <c:v>0.70758375547834</c:v>
                </c:pt>
                <c:pt idx="916" c:formatCode="0.00%">
                  <c:v>0.707810167211026</c:v>
                </c:pt>
                <c:pt idx="917" c:formatCode="0.00%">
                  <c:v>0.714757944226178</c:v>
                </c:pt>
                <c:pt idx="918" c:formatCode="0.00%">
                  <c:v>0.711672766441383</c:v>
                </c:pt>
                <c:pt idx="919" c:formatCode="0.00%">
                  <c:v>0.724007201373606</c:v>
                </c:pt>
                <c:pt idx="920" c:formatCode="0.00%">
                  <c:v>0.728310519125168</c:v>
                </c:pt>
                <c:pt idx="921" c:formatCode="0.00%">
                  <c:v>0.712309409375717</c:v>
                </c:pt>
                <c:pt idx="922" c:formatCode="0.00%">
                  <c:v>0.728555461981736</c:v>
                </c:pt>
                <c:pt idx="923" c:formatCode="0.00%">
                  <c:v>0.746956088138207</c:v>
                </c:pt>
                <c:pt idx="924" c:formatCode="0.00%">
                  <c:v>0.750298463696496</c:v>
                </c:pt>
                <c:pt idx="925" c:formatCode="0.00%">
                  <c:v>0.759553847690255</c:v>
                </c:pt>
                <c:pt idx="926" c:formatCode="0.00%">
                  <c:v>0.767603495382665</c:v>
                </c:pt>
                <c:pt idx="927" c:formatCode="0.00%">
                  <c:v>0.761904495014463</c:v>
                </c:pt>
                <c:pt idx="928" c:formatCode="0.00%">
                  <c:v>0.769537784658895</c:v>
                </c:pt>
                <c:pt idx="929" c:formatCode="0.00%">
                  <c:v>0.769782578154838</c:v>
                </c:pt>
                <c:pt idx="930" c:formatCode="0.00%">
                  <c:v>0.788116102213732</c:v>
                </c:pt>
                <c:pt idx="931" c:formatCode="0.00%">
                  <c:v>0.797824459033488</c:v>
                </c:pt>
                <c:pt idx="932" c:formatCode="0.00%">
                  <c:v>0.788899501757131</c:v>
                </c:pt>
                <c:pt idx="933" c:formatCode="0.00%">
                  <c:v>0.807361550634594</c:v>
                </c:pt>
                <c:pt idx="934" c:formatCode="0.00%">
                  <c:v>0.806118900833974</c:v>
                </c:pt>
                <c:pt idx="935" c:formatCode="0.00%">
                  <c:v>0.809277456923301</c:v>
                </c:pt>
                <c:pt idx="936" c:formatCode="0.00%">
                  <c:v>0.794518996974471</c:v>
                </c:pt>
                <c:pt idx="937" c:formatCode="0.00%">
                  <c:v>0.789530017845136</c:v>
                </c:pt>
                <c:pt idx="938" c:formatCode="0.00%">
                  <c:v>0.788581180596031</c:v>
                </c:pt>
                <c:pt idx="939" c:formatCode="0.00%">
                  <c:v>0.799948545264385</c:v>
                </c:pt>
                <c:pt idx="940" c:formatCode="0.00%">
                  <c:v>0.787540583279137</c:v>
                </c:pt>
                <c:pt idx="941" c:formatCode="0.00%">
                  <c:v>0.794402578324337</c:v>
                </c:pt>
                <c:pt idx="942" c:formatCode="0.00%">
                  <c:v>0.768735853379481</c:v>
                </c:pt>
                <c:pt idx="943" c:formatCode="0.00%">
                  <c:v>0.779417556670061</c:v>
                </c:pt>
                <c:pt idx="944" c:formatCode="0.00%">
                  <c:v>0.769690818087049</c:v>
                </c:pt>
                <c:pt idx="945" c:formatCode="0.00%">
                  <c:v>0.745737948171441</c:v>
                </c:pt>
                <c:pt idx="946" c:formatCode="0.00%">
                  <c:v>0.760802624337204</c:v>
                </c:pt>
                <c:pt idx="947" c:formatCode="0.00%">
                  <c:v>0.783427062482242</c:v>
                </c:pt>
                <c:pt idx="948" c:formatCode="0.00%">
                  <c:v>0.782918943754342</c:v>
                </c:pt>
                <c:pt idx="949" c:formatCode="0.00%">
                  <c:v>0.764824384454178</c:v>
                </c:pt>
                <c:pt idx="950" c:formatCode="0.00%">
                  <c:v>0.750469878887907</c:v>
                </c:pt>
                <c:pt idx="951" c:formatCode="0.00%">
                  <c:v>0.776607958422017</c:v>
                </c:pt>
                <c:pt idx="952" c:formatCode="0.00%">
                  <c:v>0.766152666864123</c:v>
                </c:pt>
                <c:pt idx="953" c:formatCode="0.00%">
                  <c:v>0.779546230237121</c:v>
                </c:pt>
                <c:pt idx="954" c:formatCode="0.00%">
                  <c:v>0.793435508672602</c:v>
                </c:pt>
                <c:pt idx="955" c:formatCode="0.00%">
                  <c:v>0.768607329173046</c:v>
                </c:pt>
                <c:pt idx="956" c:formatCode="0.00%">
                  <c:v>0.72464997115427</c:v>
                </c:pt>
                <c:pt idx="957" c:formatCode="0.00%">
                  <c:v>0.729259356374273</c:v>
                </c:pt>
                <c:pt idx="958" c:formatCode="0.00%">
                  <c:v>0.708257012578561</c:v>
                </c:pt>
                <c:pt idx="959" c:formatCode="0.00%">
                  <c:v>0.72464997115427</c:v>
                </c:pt>
                <c:pt idx="960" c:formatCode="0.00%">
                  <c:v>0.741544921611549</c:v>
                </c:pt>
                <c:pt idx="961" c:formatCode="0.00%">
                  <c:v>0.752489800773462</c:v>
                </c:pt>
                <c:pt idx="962" c:formatCode="0.00%">
                  <c:v>0.744985035335465</c:v>
                </c:pt>
                <c:pt idx="963" c:formatCode="0.00%">
                  <c:v>0.754626141309152</c:v>
                </c:pt>
                <c:pt idx="964" c:formatCode="0.00%">
                  <c:v>0.754056898581512</c:v>
                </c:pt>
                <c:pt idx="965" c:formatCode="0.00%">
                  <c:v>0.755507727712188</c:v>
                </c:pt>
                <c:pt idx="966" c:formatCode="0.00%">
                  <c:v>0.773424893110971</c:v>
                </c:pt>
                <c:pt idx="967" c:formatCode="0.00%">
                  <c:v>0.783267901595625</c:v>
                </c:pt>
                <c:pt idx="968" c:formatCode="0.00%">
                  <c:v>0.79619011037937</c:v>
                </c:pt>
                <c:pt idx="969" c:formatCode="0.00%">
                  <c:v>0.796594064761929</c:v>
                </c:pt>
                <c:pt idx="970" c:formatCode="0.00%">
                  <c:v>0.821134559168433</c:v>
                </c:pt>
                <c:pt idx="971" c:formatCode="0.00%">
                  <c:v>0.826753904413013</c:v>
                </c:pt>
                <c:pt idx="972" c:formatCode="0.00%">
                  <c:v>0.829269840082302</c:v>
                </c:pt>
                <c:pt idx="973" c:formatCode="0.00%">
                  <c:v>0.822481223341634</c:v>
                </c:pt>
                <c:pt idx="974" c:formatCode="0.00%">
                  <c:v>0.827739505800764</c:v>
                </c:pt>
                <c:pt idx="975" c:formatCode="0.00%">
                  <c:v>0.837141795764213</c:v>
                </c:pt>
                <c:pt idx="976" c:formatCode="0.00%">
                  <c:v>0.840153445883849</c:v>
                </c:pt>
                <c:pt idx="977" c:formatCode="0.00%">
                  <c:v>0.843930412504881</c:v>
                </c:pt>
                <c:pt idx="978" c:formatCode="0.00%">
                  <c:v>0.840514658642059</c:v>
                </c:pt>
                <c:pt idx="979" c:formatCode="0.00%">
                  <c:v>0.833524139390424</c:v>
                </c:pt>
                <c:pt idx="980" c:formatCode="0.00%">
                  <c:v>0.838243666441472</c:v>
                </c:pt>
                <c:pt idx="981" c:formatCode="0.00%">
                  <c:v>0.839774000723009</c:v>
                </c:pt>
                <c:pt idx="982" c:formatCode="0.00%">
                  <c:v>0.833003765745598</c:v>
                </c:pt>
                <c:pt idx="983" c:formatCode="0.00%">
                  <c:v>0.833756678581574</c:v>
                </c:pt>
                <c:pt idx="984" c:formatCode="0.00%">
                  <c:v>0.833781187803293</c:v>
                </c:pt>
                <c:pt idx="985" c:formatCode="0.00%">
                  <c:v>0.85696276311967</c:v>
                </c:pt>
                <c:pt idx="986" c:formatCode="0.00%">
                  <c:v>0.860047791543839</c:v>
                </c:pt>
                <c:pt idx="987" c:formatCode="0.00%">
                  <c:v>0.857476859945407</c:v>
                </c:pt>
                <c:pt idx="988" c:formatCode="0.00%">
                  <c:v>0.846905298485871</c:v>
                </c:pt>
                <c:pt idx="989" c:formatCode="0.00%">
                  <c:v>0.840459512740157</c:v>
                </c:pt>
                <c:pt idx="990" c:formatCode="0.00%">
                  <c:v>0.848031678384849</c:v>
                </c:pt>
                <c:pt idx="991" c:formatCode="0.00%">
                  <c:v>0.841781817052265</c:v>
                </c:pt>
                <c:pt idx="992" c:formatCode="0.00%">
                  <c:v>0.839718854821107</c:v>
                </c:pt>
                <c:pt idx="993" c:formatCode="0.00%">
                  <c:v>0.845234185693106</c:v>
                </c:pt>
                <c:pt idx="994" c:formatCode="0.00%">
                  <c:v>0.836046052545417</c:v>
                </c:pt>
                <c:pt idx="995" c:formatCode="0.00%">
                  <c:v>0.810128406646155</c:v>
                </c:pt>
                <c:pt idx="996" c:formatCode="0.00%">
                  <c:v>0.804239608711154</c:v>
                </c:pt>
                <c:pt idx="997" c:formatCode="0.00%">
                  <c:v>0.79371706630719</c:v>
                </c:pt>
                <c:pt idx="998" c:formatCode="0.00%">
                  <c:v>0.800640334100621</c:v>
                </c:pt>
                <c:pt idx="999" c:formatCode="0.00%">
                  <c:v>0.790325821053954</c:v>
                </c:pt>
                <c:pt idx="1000" c:formatCode="0.00%">
                  <c:v>0.805769942992691</c:v>
                </c:pt>
                <c:pt idx="1001" c:formatCode="0.00%">
                  <c:v>0.813176820904437</c:v>
                </c:pt>
                <c:pt idx="1002" c:formatCode="0.00%">
                  <c:v>0.805873957977406</c:v>
                </c:pt>
                <c:pt idx="1003" c:formatCode="0.00%">
                  <c:v>0.777201710371376</c:v>
                </c:pt>
                <c:pt idx="1004" c:formatCode="0.00%">
                  <c:v>0.782429356150324</c:v>
                </c:pt>
                <c:pt idx="1005" c:formatCode="0.00%">
                  <c:v>0.78618166418901</c:v>
                </c:pt>
                <c:pt idx="1006" c:formatCode="0.00%">
                  <c:v>0.780672460775474</c:v>
                </c:pt>
                <c:pt idx="1007" c:formatCode="0.00%">
                  <c:v>0.788183353059801</c:v>
                </c:pt>
                <c:pt idx="1008" c:formatCode="0.00%">
                  <c:v>0.803113378172801</c:v>
                </c:pt>
                <c:pt idx="1009" c:formatCode="0.00%">
                  <c:v>0.805347606846876</c:v>
                </c:pt>
                <c:pt idx="1010" c:formatCode="0.00%">
                  <c:v>0.80567205546644</c:v>
                </c:pt>
                <c:pt idx="1011" c:formatCode="0.00%">
                  <c:v>0.823821760056372</c:v>
                </c:pt>
                <c:pt idx="1012" c:formatCode="0.00%">
                  <c:v>0.837233705192627</c:v>
                </c:pt>
                <c:pt idx="1013" c:formatCode="0.00%">
                  <c:v>0.843097844545283</c:v>
                </c:pt>
                <c:pt idx="1014" c:formatCode="0.00%">
                  <c:v>0.837392866079244</c:v>
                </c:pt>
                <c:pt idx="1015" c:formatCode="0.00%">
                  <c:v>0.84239395076488</c:v>
                </c:pt>
                <c:pt idx="1016" c:formatCode="0.00%">
                  <c:v>0.852891983947124</c:v>
                </c:pt>
                <c:pt idx="1017" c:formatCode="0.00%">
                  <c:v>0.860733452921612</c:v>
                </c:pt>
                <c:pt idx="1018" c:formatCode="0.00%">
                  <c:v>0.883419164427015</c:v>
                </c:pt>
                <c:pt idx="1019" c:formatCode="0.00%">
                  <c:v>0.880236098503835</c:v>
                </c:pt>
                <c:pt idx="1020" c:formatCode="0.00%">
                  <c:v>0.866683374856352</c:v>
                </c:pt>
                <c:pt idx="1021" c:formatCode="0.00%">
                  <c:v>0.857880963688592</c:v>
                </c:pt>
                <c:pt idx="1022" c:formatCode="0.00%">
                  <c:v>0.853247069859004</c:v>
                </c:pt>
                <c:pt idx="1023" c:formatCode="0.00%">
                  <c:v>0.848221475951649</c:v>
                </c:pt>
                <c:pt idx="1024" c:formatCode="0.00%">
                  <c:v>0.855016070178021</c:v>
                </c:pt>
                <c:pt idx="1025" c:formatCode="0.00%">
                  <c:v>0.847566450641925</c:v>
                </c:pt>
                <c:pt idx="1026" c:formatCode="0.00%">
                  <c:v>0.836511280288342</c:v>
                </c:pt>
                <c:pt idx="1027" c:formatCode="0.00%">
                  <c:v>0.851324886139074</c:v>
                </c:pt>
                <c:pt idx="1028" c:formatCode="0.00%">
                  <c:v>0.850449576555127</c:v>
                </c:pt>
                <c:pt idx="1029" c:formatCode="0.00%">
                  <c:v>0.833836333705195</c:v>
                </c:pt>
                <c:pt idx="1030" c:formatCode="0.00%">
                  <c:v>0.846838047639802</c:v>
                </c:pt>
                <c:pt idx="1031" c:formatCode="0.00%">
                  <c:v>0.83113060108124</c:v>
                </c:pt>
                <c:pt idx="1032" c:formatCode="0.00%">
                  <c:v>0.809106041731892</c:v>
                </c:pt>
                <c:pt idx="1033" c:formatCode="0.00%">
                  <c:v>0.810324181698658</c:v>
                </c:pt>
                <c:pt idx="1034" c:formatCode="0.00%">
                  <c:v>0.850131255394027</c:v>
                </c:pt>
                <c:pt idx="1035" c:formatCode="0.00%">
                  <c:v>0.861761795933713</c:v>
                </c:pt>
                <c:pt idx="1036" c:formatCode="0.00%">
                  <c:v>0.869358470800125</c:v>
                </c:pt>
                <c:pt idx="1037" c:formatCode="0.00%">
                  <c:v>0.856154704993926</c:v>
                </c:pt>
                <c:pt idx="1038" c:formatCode="0.00%">
                  <c:v>0.882029608656704</c:v>
                </c:pt>
                <c:pt idx="1039" c:formatCode="0.00%">
                  <c:v>0.894810888956462</c:v>
                </c:pt>
                <c:pt idx="1040" c:formatCode="0.00%">
                  <c:v>0.907267869997282</c:v>
                </c:pt>
                <c:pt idx="1041" c:formatCode="0.00%">
                  <c:v>0.907463794410412</c:v>
                </c:pt>
                <c:pt idx="1042" c:formatCode="0.00%">
                  <c:v>0.918414800418654</c:v>
                </c:pt>
                <c:pt idx="1043" c:formatCode="0.00%">
                  <c:v>0.909367446394326</c:v>
                </c:pt>
                <c:pt idx="1044" c:formatCode="0.00%">
                  <c:v>0.915617307726911</c:v>
                </c:pt>
                <c:pt idx="1045" c:formatCode="0.00%">
                  <c:v>0.924034146275368</c:v>
                </c:pt>
                <c:pt idx="1046" c:formatCode="0.00%">
                  <c:v>0.926605227234425</c:v>
                </c:pt>
                <c:pt idx="1047" c:formatCode="0.00%">
                  <c:v>0.937470600633342</c:v>
                </c:pt>
                <c:pt idx="1048" c:formatCode="0.00%">
                  <c:v>0.928178303752446</c:v>
                </c:pt>
                <c:pt idx="1049" c:formatCode="0.00%">
                  <c:v>0.920930736087943</c:v>
                </c:pt>
                <c:pt idx="1050" c:formatCode="0.00%">
                  <c:v>0.926513317806011</c:v>
                </c:pt>
                <c:pt idx="1051" c:formatCode="0.00%">
                  <c:v>0.933405949531394</c:v>
                </c:pt>
                <c:pt idx="1052" c:formatCode="0.00%">
                  <c:v>0.928196685515702</c:v>
                </c:pt>
                <c:pt idx="1053" c:formatCode="0.00%">
                  <c:v>0.937482706189643</c:v>
                </c:pt>
                <c:pt idx="1054" c:formatCode="0.00%">
                  <c:v>0.912379245874588</c:v>
                </c:pt>
                <c:pt idx="1055" c:formatCode="0.00%">
                  <c:v>0.938082734345957</c:v>
                </c:pt>
                <c:pt idx="1056" c:formatCode="0.00%">
                  <c:v>0.939490522518898</c:v>
                </c:pt>
                <c:pt idx="1057" c:formatCode="0.00%">
                  <c:v>0.935015938936552</c:v>
                </c:pt>
                <c:pt idx="1058" c:formatCode="0.00%">
                  <c:v>0.951261842181945</c:v>
                </c:pt>
                <c:pt idx="1059" c:formatCode="0.00%">
                  <c:v>0.961062108430115</c:v>
                </c:pt>
                <c:pt idx="1060" c:formatCode="0.00%">
                  <c:v>0.969356550230601</c:v>
                </c:pt>
                <c:pt idx="1061" c:formatCode="0.00%">
                  <c:v>0.962170106565838</c:v>
                </c:pt>
                <c:pt idx="1062" c:formatCode="0.00%">
                  <c:v>0.958534068428793</c:v>
                </c:pt>
                <c:pt idx="1063" c:formatCode="0.00%">
                  <c:v>0.951506785038513</c:v>
                </c:pt>
                <c:pt idx="1064" c:formatCode="0.00%">
                  <c:v>0.967495639871037</c:v>
                </c:pt>
                <c:pt idx="1065" c:formatCode="0.00%">
                  <c:v>0.977522467824653</c:v>
                </c:pt>
                <c:pt idx="1066" c:formatCode="0.00%">
                  <c:v>0.975067805515729</c:v>
                </c:pt>
                <c:pt idx="1067" c:formatCode="0.00%">
                  <c:v>0.975575924243629</c:v>
                </c:pt>
                <c:pt idx="1068" c:formatCode="0.00%">
                  <c:v>0.980950327243775</c:v>
                </c:pt>
                <c:pt idx="1069" c:formatCode="0.00%">
                  <c:v>0.979469011405676</c:v>
                </c:pt>
                <c:pt idx="1070" c:formatCode="0.00%">
                  <c:v>0.974167987322197</c:v>
                </c:pt>
                <c:pt idx="1071" c:formatCode="0.00%">
                  <c:v>0.967979249377217</c:v>
                </c:pt>
                <c:pt idx="1072" c:formatCode="0.00%">
                  <c:v>0.965922563965149</c:v>
                </c:pt>
                <c:pt idx="1073" c:formatCode="0.00%">
                  <c:v>0.957456706973254</c:v>
                </c:pt>
                <c:pt idx="1074" c:formatCode="0.00%">
                  <c:v>0.979634299138623</c:v>
                </c:pt>
                <c:pt idx="1075" c:formatCode="0.00%">
                  <c:v>0.983307101414313</c:v>
                </c:pt>
                <c:pt idx="1076" c:formatCode="0.00%">
                  <c:v>0.977020476555216</c:v>
                </c:pt>
                <c:pt idx="1077" c:formatCode="0.00%">
                  <c:v>0.954861266153103</c:v>
                </c:pt>
                <c:pt idx="1078" c:formatCode="0.00%">
                  <c:v>0.948011525412696</c:v>
                </c:pt>
                <c:pt idx="1079" c:formatCode="0.00%">
                  <c:v>0.947852364526079</c:v>
                </c:pt>
                <c:pt idx="1080" c:formatCode="0.00%">
                  <c:v>0.960186799458302</c:v>
                </c:pt>
                <c:pt idx="1081" c:formatCode="0.00%">
                  <c:v>0.954132862538846</c:v>
                </c:pt>
                <c:pt idx="1082" c:formatCode="0.00%">
                  <c:v>0.986735110194061</c:v>
                </c:pt>
                <c:pt idx="1083" c:formatCode="0.00%">
                  <c:v>0.985853523791025</c:v>
                </c:pt>
                <c:pt idx="1084" c:formatCode="0.00%">
                  <c:v>0.995427378918643</c:v>
                </c:pt>
                <c:pt idx="1085" c:formatCode="0.00%">
                  <c:v>1.006341770761</c:v>
                </c:pt>
                <c:pt idx="1086" c:formatCode="0.00%">
                  <c:v>1.01242021690217</c:v>
                </c:pt>
                <c:pt idx="1087" c:formatCode="0.00%">
                  <c:v>1.02196941283531</c:v>
                </c:pt>
                <c:pt idx="1088" c:formatCode="0.00%">
                  <c:v>1.02166947343747</c:v>
                </c:pt>
                <c:pt idx="1089" c:formatCode="0.00%">
                  <c:v>1.02144918916325</c:v>
                </c:pt>
                <c:pt idx="1090" c:formatCode="0.00%">
                  <c:v>1.02958447007712</c:v>
                </c:pt>
                <c:pt idx="1091" c:formatCode="0.00%">
                  <c:v>1.01189371579888</c:v>
                </c:pt>
                <c:pt idx="1092" c:formatCode="0.00%">
                  <c:v>1.01127545523994</c:v>
                </c:pt>
                <c:pt idx="1093" c:formatCode="0.00%">
                  <c:v>1.00625598817891</c:v>
                </c:pt>
                <c:pt idx="1094" c:formatCode="0.00%">
                  <c:v>1.01848028066796</c:v>
                </c:pt>
                <c:pt idx="1095" c:formatCode="0.00%">
                  <c:v>1.01865782331783</c:v>
                </c:pt>
                <c:pt idx="1096" c:formatCode="0.00%">
                  <c:v>1.01934961215407</c:v>
                </c:pt>
                <c:pt idx="1097" c:formatCode="0.00%">
                  <c:v>1.02401399330321</c:v>
                </c:pt>
                <c:pt idx="1098" c:formatCode="0.00%">
                  <c:v>0.998781860033233</c:v>
                </c:pt>
                <c:pt idx="1099" c:formatCode="0.00%">
                  <c:v>1.02041471869268</c:v>
                </c:pt>
                <c:pt idx="1100" c:formatCode="0.00%">
                  <c:v>1.0309066250286</c:v>
                </c:pt>
                <c:pt idx="1101" c:formatCode="0.00%">
                  <c:v>1.02821942352852</c:v>
                </c:pt>
                <c:pt idx="1102" c:formatCode="0.00%">
                  <c:v>1.02035344594445</c:v>
                </c:pt>
                <c:pt idx="1103" c:formatCode="0.00%">
                  <c:v>1.02600342786921</c:v>
                </c:pt>
                <c:pt idx="1104" c:formatCode="0.00%">
                  <c:v>1.02741136540278</c:v>
                </c:pt>
                <c:pt idx="1105" c:formatCode="0.00%">
                  <c:v>1.00941454488038</c:v>
                </c:pt>
                <c:pt idx="1106" c:formatCode="0.00%">
                  <c:v>0.967483385566244</c:v>
                </c:pt>
                <c:pt idx="1107" c:formatCode="0.00%">
                  <c:v>0.957952570784227</c:v>
                </c:pt>
                <c:pt idx="1108" c:formatCode="0.00%">
                  <c:v>0.96997481140168</c:v>
                </c:pt>
                <c:pt idx="1109" c:formatCode="0.00%">
                  <c:v>0.950074338283227</c:v>
                </c:pt>
                <c:pt idx="1110" c:formatCode="0.00%">
                  <c:v>0.972160170380808</c:v>
                </c:pt>
                <c:pt idx="1111" c:formatCode="0.00%">
                  <c:v>0.959409377400607</c:v>
                </c:pt>
                <c:pt idx="1112" c:formatCode="0.00%">
                  <c:v>0.914674747296895</c:v>
                </c:pt>
                <c:pt idx="1113" c:formatCode="0.00%">
                  <c:v>0.929408698024006</c:v>
                </c:pt>
                <c:pt idx="1114" c:formatCode="0.00%">
                  <c:v>0.926072599284806</c:v>
                </c:pt>
                <c:pt idx="1115" c:formatCode="0.00%">
                  <c:v>0.951023175532332</c:v>
                </c:pt>
                <c:pt idx="1116" c:formatCode="0.00%">
                  <c:v>0.976977584958107</c:v>
                </c:pt>
                <c:pt idx="1117" c:formatCode="0.00%">
                  <c:v>0.980124036103267</c:v>
                </c:pt>
                <c:pt idx="1118" c:formatCode="0.00%">
                  <c:v>1.00213021307723</c:v>
                </c:pt>
                <c:pt idx="1119" c:formatCode="0.00%">
                  <c:v>1.00257705905689</c:v>
                </c:pt>
                <c:pt idx="1120" c:formatCode="0.00%">
                  <c:v>1.01442190577297</c:v>
                </c:pt>
                <c:pt idx="1121" c:formatCode="0.00%">
                  <c:v>1.02427716917455</c:v>
                </c:pt>
                <c:pt idx="1122" c:formatCode="0.00%">
                  <c:v>1.02694001081353</c:v>
                </c:pt>
                <c:pt idx="1123" c:formatCode="0.00%">
                  <c:v>1.01381589951881</c:v>
                </c:pt>
                <c:pt idx="1124" c:formatCode="0.00%">
                  <c:v>1.02632787710091</c:v>
                </c:pt>
                <c:pt idx="1125" c:formatCode="0.00%">
                  <c:v>1.02271022011499</c:v>
                </c:pt>
                <c:pt idx="1126" c:formatCode="0.00%">
                  <c:v>1.0352467069188</c:v>
                </c:pt>
                <c:pt idx="1127" c:formatCode="0.00%">
                  <c:v>1.03254710175331</c:v>
                </c:pt>
                <c:pt idx="1128" c:formatCode="0.00%">
                  <c:v>1.03298781966238</c:v>
                </c:pt>
                <c:pt idx="1129" c:formatCode="0.00%">
                  <c:v>1.04333296938923</c:v>
                </c:pt>
                <c:pt idx="1130" c:formatCode="0.00%">
                  <c:v>1.04904407531374</c:v>
                </c:pt>
                <c:pt idx="1131" c:formatCode="0.00%">
                  <c:v>1.03402856695204</c:v>
                </c:pt>
                <c:pt idx="1132" c:formatCode="0.00%">
                  <c:v>1.06511871272835</c:v>
                </c:pt>
                <c:pt idx="1133" c:formatCode="0.00%">
                  <c:v>1.06540041972356</c:v>
                </c:pt>
                <c:pt idx="1134" c:formatCode="0.00%">
                  <c:v>1.06931188803673</c:v>
                </c:pt>
                <c:pt idx="1135" c:formatCode="0.00%">
                  <c:v>1.0705851739054</c:v>
                </c:pt>
                <c:pt idx="1136" c:formatCode="0.00%">
                  <c:v>1.0697587340164</c:v>
                </c:pt>
                <c:pt idx="1137" c:formatCode="0.00%">
                  <c:v>1.05932182422176</c:v>
                </c:pt>
                <c:pt idx="1138" c:formatCode="0.00%">
                  <c:v>1.06048496764725</c:v>
                </c:pt>
                <c:pt idx="1139" c:formatCode="0.00%">
                  <c:v>1.03663626207698</c:v>
                </c:pt>
                <c:pt idx="1140" c:formatCode="0.00%">
                  <c:v>1.03094338916724</c:v>
                </c:pt>
                <c:pt idx="1141" c:formatCode="0.00%">
                  <c:v>1.05047039461056</c:v>
                </c:pt>
                <c:pt idx="1142" c:formatCode="0.00%">
                  <c:v>1.06532689144627</c:v>
                </c:pt>
                <c:pt idx="1143" c:formatCode="0.00%">
                  <c:v>1.05266188104815</c:v>
                </c:pt>
                <c:pt idx="1144" c:formatCode="0.00%">
                  <c:v>1.06509435286725</c:v>
                </c:pt>
                <c:pt idx="1145" c:formatCode="0.00%">
                  <c:v>1.05904639404563</c:v>
                </c:pt>
                <c:pt idx="1146" c:formatCode="0.00%">
                  <c:v>1.04903196975744</c:v>
                </c:pt>
                <c:pt idx="1147" c:formatCode="0.00%">
                  <c:v>1.05826284452947</c:v>
                </c:pt>
                <c:pt idx="1148" c:formatCode="0.00%">
                  <c:v>1.04391446642167</c:v>
                </c:pt>
                <c:pt idx="1149" c:formatCode="0.00%">
                  <c:v>1.0403824426572</c:v>
                </c:pt>
                <c:pt idx="1150" c:formatCode="0.00%">
                  <c:v>1.0499317885631</c:v>
                </c:pt>
                <c:pt idx="1151" c:formatCode="0.00%">
                  <c:v>1.06626347439058</c:v>
                </c:pt>
                <c:pt idx="1152" c:formatCode="0.00%">
                  <c:v>1.08095468349334</c:v>
                </c:pt>
                <c:pt idx="1153" c:formatCode="0.00%">
                  <c:v>1.08725356326936</c:v>
                </c:pt>
                <c:pt idx="1154" c:formatCode="0.00%">
                  <c:v>1.08492742516688</c:v>
                </c:pt>
                <c:pt idx="1155" c:formatCode="0.00%">
                  <c:v>1.05885659647883</c:v>
                </c:pt>
                <c:pt idx="1156" c:formatCode="0.00%">
                  <c:v>1.03673415021537</c:v>
                </c:pt>
                <c:pt idx="1157" c:formatCode="0.00%">
                  <c:v>1.04504084632065</c:v>
                </c:pt>
                <c:pt idx="1158" c:formatCode="0.00%">
                  <c:v>1.06754901456404</c:v>
                </c:pt>
                <c:pt idx="1159" c:formatCode="0.00%">
                  <c:v>1.02437520606142</c:v>
                </c:pt>
                <c:pt idx="1160" c:formatCode="0.00%">
                  <c:v>1.00537455174864</c:v>
                </c:pt>
                <c:pt idx="1161" c:formatCode="0.00%">
                  <c:v>1.0218653978506</c:v>
                </c:pt>
                <c:pt idx="1162" c:formatCode="0.00%">
                  <c:v>1.03552826455339</c:v>
                </c:pt>
                <c:pt idx="1163" c:formatCode="0.00%">
                  <c:v>1.05693456273166</c:v>
                </c:pt>
                <c:pt idx="1164" c:formatCode="0.00%">
                  <c:v>1.05982994294966</c:v>
                </c:pt>
                <c:pt idx="1165" c:formatCode="0.00%">
                  <c:v>1.0676346477855</c:v>
                </c:pt>
                <c:pt idx="1166" c:formatCode="0.00%">
                  <c:v>1.0761005047774</c:v>
                </c:pt>
                <c:pt idx="1167" c:formatCode="0.00%">
                  <c:v>1.07176655034565</c:v>
                </c:pt>
                <c:pt idx="1168" c:formatCode="0.00%">
                  <c:v>1.07537195241465</c:v>
                </c:pt>
                <c:pt idx="1169" c:formatCode="0.00%">
                  <c:v>1.05857503884425</c:v>
                </c:pt>
                <c:pt idx="1170" c:formatCode="0.00%">
                  <c:v>1.06536365558491</c:v>
                </c:pt>
                <c:pt idx="1171" c:formatCode="0.00%">
                  <c:v>1.07523117329129</c:v>
                </c:pt>
                <c:pt idx="1172" c:formatCode="0.00%">
                  <c:v>1.08153618052577</c:v>
                </c:pt>
                <c:pt idx="1173" c:formatCode="0.00%">
                  <c:v>1.08137701963916</c:v>
                </c:pt>
                <c:pt idx="1174" c:formatCode="0.00%">
                  <c:v>1.07856742139111</c:v>
                </c:pt>
                <c:pt idx="1175" c:formatCode="0.00%">
                  <c:v>1.08261966882764</c:v>
                </c:pt>
                <c:pt idx="1176" c:formatCode="0.00%">
                  <c:v>1.06394346374655</c:v>
                </c:pt>
                <c:pt idx="1177" c:formatCode="0.00%">
                  <c:v>1.07641882655063</c:v>
                </c:pt>
                <c:pt idx="1178" c:formatCode="0.00%">
                  <c:v>1.07408656098968</c:v>
                </c:pt>
                <c:pt idx="1179" c:formatCode="0.00%">
                  <c:v>1.07761245729568</c:v>
                </c:pt>
                <c:pt idx="1180" c:formatCode="0.00%">
                  <c:v>1.09778836059025</c:v>
                </c:pt>
                <c:pt idx="1181" c:formatCode="0.00%">
                  <c:v>1.09919017066536</c:v>
                </c:pt>
                <c:pt idx="1182" c:formatCode="0.00%">
                  <c:v>1.08972660734154</c:v>
                </c:pt>
                <c:pt idx="1183" c:formatCode="0.00%">
                  <c:v>1.07055453783735</c:v>
                </c:pt>
                <c:pt idx="1184" c:formatCode="0.00%">
                  <c:v>1.07832247853454</c:v>
                </c:pt>
                <c:pt idx="1185" c:formatCode="0.00%">
                  <c:v>1.08647001436534</c:v>
                </c:pt>
                <c:pt idx="1186" c:formatCode="0.00%">
                  <c:v>1.07297856285396</c:v>
                </c:pt>
                <c:pt idx="1187" c:formatCode="0.00%">
                  <c:v>1.09009992504392</c:v>
                </c:pt>
                <c:pt idx="1188" c:formatCode="0.00%">
                  <c:v>1.09532757082287</c:v>
                </c:pt>
                <c:pt idx="1189" c:formatCode="0.00%">
                  <c:v>1.10425865555769</c:v>
                </c:pt>
                <c:pt idx="1190" c:formatCode="0.00%">
                  <c:v>1.11687464751237</c:v>
                </c:pt>
                <c:pt idx="1191" c:formatCode="0.00%">
                  <c:v>1.11484844941985</c:v>
                </c:pt>
                <c:pt idx="1192" c:formatCode="0.00%">
                  <c:v>1.12646688440324</c:v>
                </c:pt>
                <c:pt idx="1193" c:formatCode="0.00%">
                  <c:v>1.13040286255026</c:v>
                </c:pt>
                <c:pt idx="1194" c:formatCode="0.00%">
                  <c:v>1.13214735425969</c:v>
                </c:pt>
                <c:pt idx="1195" c:formatCode="0.00%">
                  <c:v>1.13144958732562</c:v>
                </c:pt>
                <c:pt idx="1196" c:formatCode="0.00%">
                  <c:v>1.13586304752036</c:v>
                </c:pt>
                <c:pt idx="1197" c:formatCode="0.00%">
                  <c:v>1.14994212291051</c:v>
                </c:pt>
                <c:pt idx="1198" c:formatCode="0.00%">
                  <c:v>1.1602076169016</c:v>
                </c:pt>
                <c:pt idx="1199" c:formatCode="0.00%">
                  <c:v>1.16234395804942</c:v>
                </c:pt>
                <c:pt idx="1200" c:formatCode="0.00%">
                  <c:v>1.16182373376522</c:v>
                </c:pt>
                <c:pt idx="1201" c:formatCode="0.00%">
                  <c:v>1.15441685646561</c:v>
                </c:pt>
                <c:pt idx="1202" c:formatCode="0.00%">
                  <c:v>1.1397562834309</c:v>
                </c:pt>
                <c:pt idx="1203" c:formatCode="0.00%">
                  <c:v>1.14649588172813</c:v>
                </c:pt>
                <c:pt idx="1204" c:formatCode="0.00%">
                  <c:v>1.14830777364425</c:v>
                </c:pt>
                <c:pt idx="1205" c:formatCode="0.00%">
                  <c:v>1.15301504577837</c:v>
                </c:pt>
                <c:pt idx="1206" c:formatCode="0.00%">
                  <c:v>1.16965892592062</c:v>
                </c:pt>
                <c:pt idx="1207" c:formatCode="0.00%">
                  <c:v>1.17273184878849</c:v>
                </c:pt>
                <c:pt idx="1208" c:formatCode="0.00%">
                  <c:v>1.17650268856319</c:v>
                </c:pt>
                <c:pt idx="1209" c:formatCode="0.00%">
                  <c:v>1.17622098156798</c:v>
                </c:pt>
                <c:pt idx="1210" c:formatCode="0.00%">
                  <c:v>1.16240523079766</c:v>
                </c:pt>
                <c:pt idx="1211" c:formatCode="0.00%">
                  <c:v>1.17305017056172</c:v>
                </c:pt>
                <c:pt idx="1212" c:formatCode="0.00%">
                  <c:v>1.17085868412413</c:v>
                </c:pt>
                <c:pt idx="1213" c:formatCode="0.00%">
                  <c:v>1.17512538770981</c:v>
                </c:pt>
                <c:pt idx="1214" c:formatCode="0.00%">
                  <c:v>1.17440908965185</c:v>
                </c:pt>
                <c:pt idx="1215" c:formatCode="0.00%">
                  <c:v>1.18932685984793</c:v>
                </c:pt>
                <c:pt idx="1216" c:formatCode="0.00%">
                  <c:v>1.19089395765597</c:v>
                </c:pt>
                <c:pt idx="1217" c:formatCode="0.00%">
                  <c:v>1.2029039433565</c:v>
                </c:pt>
                <c:pt idx="1218" c:formatCode="0.00%">
                  <c:v>1.19434632629682</c:v>
                </c:pt>
                <c:pt idx="1219" c:formatCode="0.00%">
                  <c:v>1.17952046552916</c:v>
                </c:pt>
                <c:pt idx="1220" c:formatCode="0.00%">
                  <c:v>1.18977370521546</c:v>
                </c:pt>
                <c:pt idx="1221" c:formatCode="0.00%">
                  <c:v>1.18072022373267</c:v>
                </c:pt>
                <c:pt idx="1222" c:formatCode="0.00%">
                  <c:v>1.18414210505395</c:v>
                </c:pt>
                <c:pt idx="1223" c:formatCode="0.00%">
                  <c:v>1.19472592081828</c:v>
                </c:pt>
                <c:pt idx="1224" c:formatCode="0.00%">
                  <c:v>1.19049598137125</c:v>
                </c:pt>
                <c:pt idx="1225" c:formatCode="0.00%">
                  <c:v>1.1999534172366</c:v>
                </c:pt>
                <c:pt idx="1226" c:formatCode="0.00%">
                  <c:v>1.17413365886359</c:v>
                </c:pt>
                <c:pt idx="1227" c:formatCode="0.00%">
                  <c:v>1.19646428506925</c:v>
                </c:pt>
                <c:pt idx="1228" c:formatCode="0.00%">
                  <c:v>1.19143256370343</c:v>
                </c:pt>
                <c:pt idx="1229" c:formatCode="0.00%">
                  <c:v>1.20242646130878</c:v>
                </c:pt>
                <c:pt idx="1230" c:formatCode="0.00%">
                  <c:v>1.20631357037299</c:v>
                </c:pt>
                <c:pt idx="1231" c:formatCode="0.00%">
                  <c:v>1.20741544105025</c:v>
                </c:pt>
                <c:pt idx="1232" c:formatCode="0.00%">
                  <c:v>1.1967519701623</c:v>
                </c:pt>
                <c:pt idx="1233" c:formatCode="0.00%">
                  <c:v>1.19739473994297</c:v>
                </c:pt>
                <c:pt idx="1234" c:formatCode="0.00%">
                  <c:v>1.18755158209769</c:v>
                </c:pt>
                <c:pt idx="1235" c:formatCode="0.00%">
                  <c:v>1.18804131906233</c:v>
                </c:pt>
                <c:pt idx="1236" c:formatCode="0.00%">
                  <c:v>1.14442066458004</c:v>
                </c:pt>
                <c:pt idx="1237" c:formatCode="0.00%">
                  <c:v>1.13829320060756</c:v>
                </c:pt>
                <c:pt idx="1238" c:formatCode="0.00%">
                  <c:v>1.15367619854656</c:v>
                </c:pt>
                <c:pt idx="1239" c:formatCode="0.00%">
                  <c:v>1.1330166857458</c:v>
                </c:pt>
                <c:pt idx="1240" c:formatCode="0.00%">
                  <c:v>1.13369607030449</c:v>
                </c:pt>
                <c:pt idx="1241" c:formatCode="0.00%">
                  <c:v>1.12235321485785</c:v>
                </c:pt>
                <c:pt idx="1242" c:formatCode="0.00%">
                  <c:v>1.14688145434743</c:v>
                </c:pt>
                <c:pt idx="1243" c:formatCode="0.00%">
                  <c:v>1.15319871588671</c:v>
                </c:pt>
                <c:pt idx="1244" c:formatCode="0.00%">
                  <c:v>1.14978908948235</c:v>
                </c:pt>
                <c:pt idx="1245" c:formatCode="0.00%">
                  <c:v>1.1647618562197</c:v>
                </c:pt>
                <c:pt idx="1246" c:formatCode="0.00%">
                  <c:v>1.17428056544542</c:v>
                </c:pt>
                <c:pt idx="1247" c:formatCode="0.00%">
                  <c:v>1.17440296219339</c:v>
                </c:pt>
                <c:pt idx="1248" c:formatCode="0.00%">
                  <c:v>1.1930914221914</c:v>
                </c:pt>
                <c:pt idx="1249" c:formatCode="0.00%">
                  <c:v>1.2044955509984</c:v>
                </c:pt>
                <c:pt idx="1250" c:formatCode="0.00%">
                  <c:v>1.21010264193819</c:v>
                </c:pt>
                <c:pt idx="1251" c:formatCode="0.00%">
                  <c:v>1.21667695189034</c:v>
                </c:pt>
                <c:pt idx="1252" c:formatCode="0.00%">
                  <c:v>1.21255730424711</c:v>
                </c:pt>
                <c:pt idx="1253" c:formatCode="0.00%">
                  <c:v>1.22318401099642</c:v>
                </c:pt>
                <c:pt idx="1254" c:formatCode="0.00%">
                  <c:v>1.22554063641847</c:v>
                </c:pt>
                <c:pt idx="1255" c:formatCode="0.00%">
                  <c:v>1.2261098791461</c:v>
                </c:pt>
                <c:pt idx="1256" c:formatCode="0.00%">
                  <c:v>1.22264525558834</c:v>
                </c:pt>
                <c:pt idx="1257" c:formatCode="0.00%">
                  <c:v>1.23020516692824</c:v>
                </c:pt>
                <c:pt idx="1258" c:formatCode="0.00%">
                  <c:v>1.22909716940465</c:v>
                </c:pt>
                <c:pt idx="1259" c:formatCode="0.00%">
                  <c:v>1.2277688869947</c:v>
                </c:pt>
                <c:pt idx="1260" c:formatCode="0.00%">
                  <c:v>1.22441440588011</c:v>
                </c:pt>
                <c:pt idx="1261" c:formatCode="0.00%">
                  <c:v>1.2356714793568</c:v>
                </c:pt>
                <c:pt idx="1262" c:formatCode="0.00%">
                  <c:v>1.22918280201397</c:v>
                </c:pt>
                <c:pt idx="1263" c:formatCode="0.00%">
                  <c:v>1.21463237203457</c:v>
                </c:pt>
                <c:pt idx="1264" c:formatCode="0.00%">
                  <c:v>1.22293294068139</c:v>
                </c:pt>
                <c:pt idx="1265" c:formatCode="0.00%">
                  <c:v>1.22550999973828</c:v>
                </c:pt>
                <c:pt idx="1266" c:formatCode="0.00%">
                  <c:v>1.21228800152945</c:v>
                </c:pt>
                <c:pt idx="1267" c:formatCode="0.00%">
                  <c:v>1.2107331580262</c:v>
                </c:pt>
                <c:pt idx="1268" c:formatCode="0.00%">
                  <c:v>1.22730978671024</c:v>
                </c:pt>
                <c:pt idx="1269" c:formatCode="0.00%">
                  <c:v>1.23024790855259</c:v>
                </c:pt>
                <c:pt idx="1270" c:formatCode="0.00%">
                  <c:v>1.24146836725125</c:v>
                </c:pt>
                <c:pt idx="1271" c:formatCode="0.00%">
                  <c:v>1.24042776993436</c:v>
                </c:pt>
                <c:pt idx="1272" c:formatCode="0.00%">
                  <c:v>1.22247384039693</c:v>
                </c:pt>
                <c:pt idx="1273" c:formatCode="0.00%">
                  <c:v>1.20986397590071</c:v>
                </c:pt>
                <c:pt idx="1274" c:formatCode="0.00%">
                  <c:v>1.22721174921123</c:v>
                </c:pt>
                <c:pt idx="1275" c:formatCode="0.00%">
                  <c:v>1.19120002451228</c:v>
                </c:pt>
                <c:pt idx="1276" c:formatCode="0.00%">
                  <c:v>1.21040258133604</c:v>
                </c:pt>
                <c:pt idx="1277" c:formatCode="0.00%">
                  <c:v>1.20496077874133</c:v>
                </c:pt>
                <c:pt idx="1278" c:formatCode="0.00%">
                  <c:v>1.19893732914143</c:v>
                </c:pt>
                <c:pt idx="1279" c:formatCode="0.00%">
                  <c:v>1.17000175630344</c:v>
                </c:pt>
                <c:pt idx="1280" c:formatCode="0.00%">
                  <c:v>1.1701976813287</c:v>
                </c:pt>
                <c:pt idx="1281" c:formatCode="0.00%">
                  <c:v>1.19446259558632</c:v>
                </c:pt>
                <c:pt idx="1282" c:formatCode="0.00%">
                  <c:v>1.19108360586215</c:v>
                </c:pt>
                <c:pt idx="1283" c:formatCode="0.00%">
                  <c:v>1.15794887961794</c:v>
                </c:pt>
                <c:pt idx="1284" c:formatCode="0.00%">
                  <c:v>1.19637865184779</c:v>
                </c:pt>
                <c:pt idx="1285" c:formatCode="0.00%">
                  <c:v>1.15111139379446</c:v>
                </c:pt>
                <c:pt idx="1286" c:formatCode="0.00%">
                  <c:v>1.12669329613593</c:v>
                </c:pt>
                <c:pt idx="1287" c:formatCode="0.00%">
                  <c:v>1.0916670234641</c:v>
                </c:pt>
                <c:pt idx="1288" c:formatCode="0.00%">
                  <c:v>1.09498474044005</c:v>
                </c:pt>
                <c:pt idx="1289" c:formatCode="0.00%">
                  <c:v>1.07821233609137</c:v>
                </c:pt>
                <c:pt idx="1290" c:formatCode="0.00%">
                  <c:v>1.07858565440588</c:v>
                </c:pt>
                <c:pt idx="1291" c:formatCode="0.00%">
                  <c:v>1.10536650433278</c:v>
                </c:pt>
                <c:pt idx="1292" c:formatCode="0.00%">
                  <c:v>1.12464871628016</c:v>
                </c:pt>
                <c:pt idx="1293" c:formatCode="0.00%">
                  <c:v>1.16627993558431</c:v>
                </c:pt>
                <c:pt idx="1294" c:formatCode="0.00%">
                  <c:v>1.15071341750974</c:v>
                </c:pt>
                <c:pt idx="1295" c:formatCode="0.00%">
                  <c:v>1.17717594566341</c:v>
                </c:pt>
                <c:pt idx="1296" c:formatCode="0.00%">
                  <c:v>1.19255281614395</c:v>
                </c:pt>
                <c:pt idx="1297" c:formatCode="0.00%">
                  <c:v>1.18927784140449</c:v>
                </c:pt>
                <c:pt idx="1298" c:formatCode="0.00%">
                  <c:v>1.21540979348013</c:v>
                </c:pt>
                <c:pt idx="1299" c:formatCode="0.00%">
                  <c:v>1.21257568601037</c:v>
                </c:pt>
                <c:pt idx="1300" c:formatCode="0.00%">
                  <c:v>1.22651398288929</c:v>
                </c:pt>
                <c:pt idx="1301" c:formatCode="0.00%">
                  <c:v>1.25264593496494</c:v>
                </c:pt>
                <c:pt idx="1302" c:formatCode="0.00%">
                  <c:v>1.25239501401053</c:v>
                </c:pt>
                <c:pt idx="1303" c:formatCode="0.00%">
                  <c:v>1.24602873402781</c:v>
                </c:pt>
                <c:pt idx="1304" c:formatCode="0.00%">
                  <c:v>1.25961807245332</c:v>
                </c:pt>
                <c:pt idx="1305" c:formatCode="0.00%">
                  <c:v>1.26884296912752</c:v>
                </c:pt>
                <c:pt idx="1306" c:formatCode="0.00%">
                  <c:v>1.27007336401121</c:v>
                </c:pt>
                <c:pt idx="1307" c:formatCode="0.00%">
                  <c:v>1.27729044435616</c:v>
                </c:pt>
                <c:pt idx="1308" c:formatCode="0.00%">
                  <c:v>1.2788759245396</c:v>
                </c:pt>
                <c:pt idx="1309" c:formatCode="0.00%">
                  <c:v>1.27793321474895</c:v>
                </c:pt>
                <c:pt idx="1310" c:formatCode="0.00%">
                  <c:v>1.27932889736559</c:v>
                </c:pt>
                <c:pt idx="1311" c:formatCode="0.00%">
                  <c:v>1.28014906104764</c:v>
                </c:pt>
                <c:pt idx="1312" c:formatCode="0.00%">
                  <c:v>1.28194884740746</c:v>
                </c:pt>
                <c:pt idx="1313" c:formatCode="0.00%">
                  <c:v>1.29411799399461</c:v>
                </c:pt>
                <c:pt idx="1314" c:formatCode="0.00%">
                  <c:v>1.29081865939405</c:v>
                </c:pt>
                <c:pt idx="1315" c:formatCode="0.00%">
                  <c:v>1.29542191654346</c:v>
                </c:pt>
                <c:pt idx="1316" c:formatCode="0.00%">
                  <c:v>1.30776247832201</c:v>
                </c:pt>
                <c:pt idx="1317" c:formatCode="0.00%">
                  <c:v>1.31440403973236</c:v>
                </c:pt>
                <c:pt idx="1318" c:formatCode="0.00%">
                  <c:v>1.31199226840841</c:v>
                </c:pt>
                <c:pt idx="1319" c:formatCode="0.00%">
                  <c:v>1.3190195517987</c:v>
                </c:pt>
                <c:pt idx="1320" c:formatCode="0.00%">
                  <c:v>1.31322879075057</c:v>
                </c:pt>
                <c:pt idx="1321" c:formatCode="0.00%">
                  <c:v>1.2975276210111</c:v>
                </c:pt>
                <c:pt idx="1322" c:formatCode="0.00%">
                  <c:v>1.31231671764011</c:v>
                </c:pt>
                <c:pt idx="1323" c:formatCode="0.00%">
                  <c:v>1.32162724753577</c:v>
                </c:pt>
                <c:pt idx="1324" c:formatCode="0.00%">
                  <c:v>1.31897068271588</c:v>
                </c:pt>
                <c:pt idx="1325" c:formatCode="0.00%">
                  <c:v>1.322851514961</c:v>
                </c:pt>
                <c:pt idx="1326" c:formatCode="0.00%">
                  <c:v>1.30633615902519</c:v>
                </c:pt>
                <c:pt idx="1327" c:formatCode="0.00%">
                  <c:v>1.30093111995699</c:v>
                </c:pt>
                <c:pt idx="1328" c:formatCode="0.00%">
                  <c:v>1.26826759955355</c:v>
                </c:pt>
                <c:pt idx="1329" c:formatCode="0.00%">
                  <c:v>1.27916973647898</c:v>
                </c:pt>
                <c:pt idx="1330" c:formatCode="0.00%">
                  <c:v>1.24230706266931</c:v>
                </c:pt>
                <c:pt idx="1331" c:formatCode="0.00%">
                  <c:v>1.22814833215554</c:v>
                </c:pt>
                <c:pt idx="1332" c:formatCode="0.00%">
                  <c:v>1.20922733296638</c:v>
                </c:pt>
                <c:pt idx="1333" c:formatCode="0.00%">
                  <c:v>1.25430479345291</c:v>
                </c:pt>
                <c:pt idx="1334" c:formatCode="0.00%">
                  <c:v>1.30879694879258</c:v>
                </c:pt>
                <c:pt idx="1335" c:formatCode="0.00%">
                  <c:v>1.31935625533519</c:v>
                </c:pt>
                <c:pt idx="1336" c:formatCode="0.00%">
                  <c:v>1.32851987864902</c:v>
                </c:pt>
                <c:pt idx="1337" c:formatCode="0.00%">
                  <c:v>1.33270692711107</c:v>
                </c:pt>
                <c:pt idx="1338" c:formatCode="0.00%">
                  <c:v>1.33246811171297</c:v>
                </c:pt>
                <c:pt idx="1339" c:formatCode="0.00%">
                  <c:v>1.34018718332735</c:v>
                </c:pt>
                <c:pt idx="1340" c:formatCode="0.00%">
                  <c:v>1.34260508149763</c:v>
                </c:pt>
                <c:pt idx="1341" c:formatCode="0.00%">
                  <c:v>1.33142751378394</c:v>
                </c:pt>
                <c:pt idx="1342" c:formatCode="0.00%">
                  <c:v>1.3074012655638</c:v>
                </c:pt>
                <c:pt idx="1343" c:formatCode="0.00%">
                  <c:v>1.30693603843301</c:v>
                </c:pt>
                <c:pt idx="1344" c:formatCode="0.00%">
                  <c:v>1.26491311843896</c:v>
                </c:pt>
                <c:pt idx="1345" c:formatCode="0.00%">
                  <c:v>1.24477995738086</c:v>
                </c:pt>
                <c:pt idx="1346" c:formatCode="0.00%">
                  <c:v>1.27159144337582</c:v>
                </c:pt>
                <c:pt idx="1347" c:formatCode="0.00%">
                  <c:v>1.312273826043</c:v>
                </c:pt>
                <c:pt idx="1348" c:formatCode="0.00%">
                  <c:v>1.2928508355844</c:v>
                </c:pt>
                <c:pt idx="1349" c:formatCode="0.00%">
                  <c:v>1.27429717599978</c:v>
                </c:pt>
                <c:pt idx="1350" c:formatCode="0.00%">
                  <c:v>1.26865929901918</c:v>
                </c:pt>
                <c:pt idx="1351" c:formatCode="0.00%">
                  <c:v>1.25554131579507</c:v>
                </c:pt>
                <c:pt idx="1352" c:formatCode="0.00%">
                  <c:v>1.23474102387095</c:v>
                </c:pt>
                <c:pt idx="1353" c:formatCode="0.00%">
                  <c:v>1.26476621246927</c:v>
                </c:pt>
                <c:pt idx="1354" c:formatCode="0.00%">
                  <c:v>1.26834710531654</c:v>
                </c:pt>
                <c:pt idx="1355" c:formatCode="0.00%">
                  <c:v>1.27935340658731</c:v>
                </c:pt>
                <c:pt idx="1356" c:formatCode="0.00%">
                  <c:v>1.31417762799968</c:v>
                </c:pt>
                <c:pt idx="1357" c:formatCode="0.00%">
                  <c:v>1.30147585346291</c:v>
                </c:pt>
                <c:pt idx="1358" c:formatCode="0.00%">
                  <c:v>1.30740739302227</c:v>
                </c:pt>
                <c:pt idx="1359" c:formatCode="0.00%">
                  <c:v>1.27651914975692</c:v>
                </c:pt>
                <c:pt idx="1360" c:formatCode="0.00%">
                  <c:v>1.245979864945</c:v>
                </c:pt>
                <c:pt idx="1361" c:formatCode="0.00%">
                  <c:v>1.26755757831468</c:v>
                </c:pt>
                <c:pt idx="1362" c:formatCode="0.00%">
                  <c:v>1.23813226851205</c:v>
                </c:pt>
                <c:pt idx="1363" c:formatCode="0.00%">
                  <c:v>1.26720249301493</c:v>
                </c:pt>
                <c:pt idx="1364" c:formatCode="0.00%">
                  <c:v>1.29999453762482</c:v>
                </c:pt>
                <c:pt idx="1365" c:formatCode="0.00%">
                  <c:v>1.2911185987919</c:v>
                </c:pt>
                <c:pt idx="1366" c:formatCode="0.00%">
                  <c:v>1.31515710131683</c:v>
                </c:pt>
                <c:pt idx="1367" c:formatCode="0.00%">
                  <c:v>1.30786649330673</c:v>
                </c:pt>
                <c:pt idx="1368" c:formatCode="0.00%">
                  <c:v>1.29817039079176</c:v>
                </c:pt>
                <c:pt idx="1369" c:formatCode="0.00%">
                  <c:v>1.32281490018298</c:v>
                </c:pt>
                <c:pt idx="1370" c:formatCode="0.00%">
                  <c:v>1.32354943064357</c:v>
                </c:pt>
                <c:pt idx="1371" c:formatCode="0.00%">
                  <c:v>1.34652282724202</c:v>
                </c:pt>
                <c:pt idx="1372" c:formatCode="0.00%">
                  <c:v>1.35628020250522</c:v>
                </c:pt>
                <c:pt idx="1373" c:formatCode="0.00%">
                  <c:v>1.36041210506537</c:v>
                </c:pt>
                <c:pt idx="1374" c:formatCode="0.00%">
                  <c:v>1.35977546213104</c:v>
                </c:pt>
                <c:pt idx="1375" c:formatCode="0.00%">
                  <c:v>1.35765137590014</c:v>
                </c:pt>
                <c:pt idx="1376" c:formatCode="0.00%">
                  <c:v>1.37238547660001</c:v>
                </c:pt>
                <c:pt idx="1377" c:formatCode="0.00%">
                  <c:v>1.37168756030531</c:v>
                </c:pt>
                <c:pt idx="1378" c:formatCode="0.00%">
                  <c:v>1.37830476185457</c:v>
                </c:pt>
                <c:pt idx="1379" c:formatCode="0.00%">
                  <c:v>1.37688456940407</c:v>
                </c:pt>
                <c:pt idx="1380" c:formatCode="0.00%">
                  <c:v>1.37376277745339</c:v>
                </c:pt>
                <c:pt idx="1381" c:formatCode="0.00%">
                  <c:v>1.36676598138267</c:v>
                </c:pt>
                <c:pt idx="1382" c:formatCode="0.00%">
                  <c:v>1.38139606648569</c:v>
                </c:pt>
                <c:pt idx="1383" c:formatCode="0.00%">
                  <c:v>1.37061632630823</c:v>
                </c:pt>
                <c:pt idx="1384" c:formatCode="0.00%">
                  <c:v>1.36069979015842</c:v>
                </c:pt>
                <c:pt idx="1385" c:formatCode="0.00%">
                  <c:v>1.3636258070566</c:v>
                </c:pt>
                <c:pt idx="1386" c:formatCode="0.00%">
                  <c:v>1.33041755314723</c:v>
                </c:pt>
                <c:pt idx="1387" c:formatCode="0.00%">
                  <c:v>1.33983209802761</c:v>
                </c:pt>
                <c:pt idx="1388" c:formatCode="0.00%">
                  <c:v>1.30029447702266</c:v>
                </c:pt>
                <c:pt idx="1389" c:formatCode="0.00%">
                  <c:v>1.29623595276704</c:v>
                </c:pt>
                <c:pt idx="1390" c:formatCode="0.00%">
                  <c:v>1.32575915009592</c:v>
                </c:pt>
                <c:pt idx="1391" c:formatCode="0.00%">
                  <c:v>1.31168620155211</c:v>
                </c:pt>
                <c:pt idx="1392" c:formatCode="0.00%">
                  <c:v>1.34301531269928</c:v>
                </c:pt>
                <c:pt idx="1393" c:formatCode="0.00%">
                  <c:v>1.33523496772453</c:v>
                </c:pt>
                <c:pt idx="1394" c:formatCode="0.00%">
                  <c:v>1.36368693105634</c:v>
                </c:pt>
                <c:pt idx="1395" c:formatCode="0.00%">
                  <c:v>1.3521973183885</c:v>
                </c:pt>
                <c:pt idx="1396" c:formatCode="0.00%">
                  <c:v>1.37340156469518</c:v>
                </c:pt>
                <c:pt idx="1397" c:formatCode="0.00%">
                  <c:v>1.36925740721811</c:v>
                </c:pt>
                <c:pt idx="1398" c:formatCode="0.00%">
                  <c:v>1.3549090291103</c:v>
                </c:pt>
                <c:pt idx="1399" c:formatCode="0.00%">
                  <c:v>1.32067841028667</c:v>
                </c:pt>
                <c:pt idx="1400" c:formatCode="0.00%">
                  <c:v>1.31521822531657</c:v>
                </c:pt>
                <c:pt idx="1401" c:formatCode="0.00%">
                  <c:v>1.32114976487592</c:v>
                </c:pt>
                <c:pt idx="1402" c:formatCode="0.00%">
                  <c:v>1.34976701594067</c:v>
                </c:pt>
                <c:pt idx="1403" c:formatCode="0.00%">
                  <c:v>1.32933406484536</c:v>
                </c:pt>
                <c:pt idx="1404" c:formatCode="0.00%">
                  <c:v>1.32039072519362</c:v>
                </c:pt>
                <c:pt idx="1405" c:formatCode="0.00%">
                  <c:v>1.32864227600913</c:v>
                </c:pt>
                <c:pt idx="1406" c:formatCode="0.00%">
                  <c:v>1.34404978316984</c:v>
                </c:pt>
                <c:pt idx="1407" c:formatCode="0.00%">
                  <c:v>1.33926285529997</c:v>
                </c:pt>
                <c:pt idx="1408" c:formatCode="0.00%">
                  <c:v>1.34643091720148</c:v>
                </c:pt>
                <c:pt idx="1409" c:formatCode="0.00%">
                  <c:v>1.35689233621783</c:v>
                </c:pt>
                <c:pt idx="1410" c:formatCode="0.00%">
                  <c:v>1.36914726538706</c:v>
                </c:pt>
                <c:pt idx="1411" c:formatCode="0.00%">
                  <c:v>1.35850830372083</c:v>
                </c:pt>
                <c:pt idx="1412" c:formatCode="0.00%">
                  <c:v>1.36235864864639</c:v>
                </c:pt>
                <c:pt idx="1413" c:formatCode="0.00%">
                  <c:v>1.37452794459416</c:v>
                </c:pt>
                <c:pt idx="1414" c:formatCode="0.00%">
                  <c:v>1.37273428508067</c:v>
                </c:pt>
                <c:pt idx="1415" c:formatCode="0.00%">
                  <c:v>1.34589843861248</c:v>
                </c:pt>
                <c:pt idx="1416" c:formatCode="0.00%">
                  <c:v>1.36762305795185</c:v>
                </c:pt>
                <c:pt idx="1417" c:formatCode="0.00%">
                  <c:v>1.36415215818713</c:v>
                </c:pt>
                <c:pt idx="1418" c:formatCode="0.00%">
                  <c:v>1.37626018138667</c:v>
                </c:pt>
                <c:pt idx="1419" c:formatCode="0.00%">
                  <c:v>1.38209383341976</c:v>
                </c:pt>
                <c:pt idx="1420" c:formatCode="0.00%">
                  <c:v>1.3874683851684</c:v>
                </c:pt>
                <c:pt idx="1421" c:formatCode="0.00%">
                  <c:v>1.37758861315724</c:v>
                </c:pt>
                <c:pt idx="1422" c:formatCode="0.00%">
                  <c:v>1.38438933484207</c:v>
                </c:pt>
                <c:pt idx="1423" c:formatCode="0.00%">
                  <c:v>1.37562966529866</c:v>
                </c:pt>
                <c:pt idx="1424" c:formatCode="0.00%">
                  <c:v>1.35168307220214</c:v>
                </c:pt>
                <c:pt idx="1425" c:formatCode="0.00%">
                  <c:v>1.37737430636872</c:v>
                </c:pt>
                <c:pt idx="1426" c:formatCode="0.00%">
                  <c:v>1.38435869816189</c:v>
                </c:pt>
                <c:pt idx="1427" c:formatCode="0.00%">
                  <c:v>1.35635358080975</c:v>
                </c:pt>
                <c:pt idx="1428" c:formatCode="0.00%">
                  <c:v>1.34673698405778</c:v>
                </c:pt>
                <c:pt idx="1429" c:formatCode="0.00%">
                  <c:v>1.35618216561834</c:v>
                </c:pt>
                <c:pt idx="1430" c:formatCode="0.00%">
                  <c:v>1.38793974036979</c:v>
                </c:pt>
                <c:pt idx="1431" c:formatCode="0.00%">
                  <c:v>1.37626018138667</c:v>
                </c:pt>
                <c:pt idx="1432" c:formatCode="0.00%">
                  <c:v>1.36937980396608</c:v>
                </c:pt>
                <c:pt idx="1433" c:formatCode="0.00%">
                  <c:v>1.36917790145511</c:v>
                </c:pt>
                <c:pt idx="1434" c:formatCode="0.00%">
                  <c:v>1.39498540552333</c:v>
                </c:pt>
                <c:pt idx="1435" c:formatCode="0.00%">
                  <c:v>1.39710949114209</c:v>
                </c:pt>
                <c:pt idx="1436" c:formatCode="0.00%">
                  <c:v>1.40455298321972</c:v>
                </c:pt>
                <c:pt idx="1437" c:formatCode="0.00%">
                  <c:v>1.40348787668111</c:v>
                </c:pt>
                <c:pt idx="1438" c:formatCode="0.00%">
                  <c:v>1.40151069703204</c:v>
                </c:pt>
                <c:pt idx="1439" c:formatCode="0.00%">
                  <c:v>1.40746061835464</c:v>
                </c:pt>
                <c:pt idx="1440" c:formatCode="0.00%">
                  <c:v>1.40211057582773</c:v>
                </c:pt>
                <c:pt idx="1441" c:formatCode="0.00%">
                  <c:v>1.37745381213171</c:v>
                </c:pt>
                <c:pt idx="1442" c:formatCode="0.00%">
                  <c:v>1.39963155365771</c:v>
                </c:pt>
                <c:pt idx="1443" c:formatCode="0.00%">
                  <c:v>1.39700547615737</c:v>
                </c:pt>
                <c:pt idx="1444" c:formatCode="0.00%">
                  <c:v>1.38192241822836</c:v>
                </c:pt>
                <c:pt idx="1445" c:formatCode="0.00%">
                  <c:v>1.38707055824431</c:v>
                </c:pt>
                <c:pt idx="1446" c:formatCode="0.00%">
                  <c:v>1.38478118428046</c:v>
                </c:pt>
                <c:pt idx="1447" c:formatCode="0.00%">
                  <c:v>1.39027813277707</c:v>
                </c:pt>
                <c:pt idx="1448" c:formatCode="0.00%">
                  <c:v>1.3697103800441</c:v>
                </c:pt>
                <c:pt idx="1449" c:formatCode="0.00%">
                  <c:v>1.36640491798509</c:v>
                </c:pt>
                <c:pt idx="1450" c:formatCode="0.00%">
                  <c:v>1.35148102033055</c:v>
                </c:pt>
                <c:pt idx="1451" c:formatCode="0.00%">
                  <c:v>1.35252774510591</c:v>
                </c:pt>
                <c:pt idx="1452" c:formatCode="0.00%">
                  <c:v>1.38101647196423</c:v>
                </c:pt>
                <c:pt idx="1453" c:formatCode="0.00%">
                  <c:v>1.38584629081908</c:v>
                </c:pt>
                <c:pt idx="1454" c:formatCode="0.00%">
                  <c:v>1.36930029881521</c:v>
                </c:pt>
                <c:pt idx="1455" c:formatCode="0.00%">
                  <c:v>1.35839816127765</c:v>
                </c:pt>
                <c:pt idx="1456" c:formatCode="0.00%">
                  <c:v>1.37185284803826</c:v>
                </c:pt>
                <c:pt idx="1457" c:formatCode="0.00%">
                  <c:v>1.37660301176949</c:v>
                </c:pt>
                <c:pt idx="1458" c:formatCode="0.00%">
                  <c:v>1.40043946303496</c:v>
                </c:pt>
                <c:pt idx="1459" c:formatCode="0.00%">
                  <c:v>1.38771317927648</c:v>
                </c:pt>
                <c:pt idx="1460" c:formatCode="0.00%">
                  <c:v>1.40226360925588</c:v>
                </c:pt>
                <c:pt idx="1461" c:formatCode="0.00%">
                  <c:v>1.40398986795055</c:v>
                </c:pt>
                <c:pt idx="1462" c:formatCode="0.00%">
                  <c:v>1.38638489686653</c:v>
                </c:pt>
                <c:pt idx="1463" c:formatCode="0.00%">
                  <c:v>1.37938825015644</c:v>
                </c:pt>
                <c:pt idx="1464" c:formatCode="0.00%">
                  <c:v>1.37888013142854</c:v>
                </c:pt>
                <c:pt idx="1465" c:formatCode="0.00%">
                  <c:v>1.32947484335659</c:v>
                </c:pt>
                <c:pt idx="1466" c:formatCode="0.00%">
                  <c:v>1.33581048727126</c:v>
                </c:pt>
                <c:pt idx="1467" c:formatCode="0.00%">
                  <c:v>1.35258901846627</c:v>
                </c:pt>
                <c:pt idx="1468" c:formatCode="0.00%">
                  <c:v>1.35185448800569</c:v>
                </c:pt>
                <c:pt idx="1469" c:formatCode="0.00%">
                  <c:v>1.34285002496633</c:v>
                </c:pt>
                <c:pt idx="1470" c:formatCode="0.00%">
                  <c:v>1.35711874795052</c:v>
                </c:pt>
                <c:pt idx="1471" c:formatCode="0.00%">
                  <c:v>1.31856045151423</c:v>
                </c:pt>
                <c:pt idx="1472" c:formatCode="0.00%">
                  <c:v>1.32381873397336</c:v>
                </c:pt>
                <c:pt idx="1473" c:formatCode="0.00%">
                  <c:v>1.35249113094002</c:v>
                </c:pt>
                <c:pt idx="1474" c:formatCode="0.00%">
                  <c:v>1.37873322545885</c:v>
                </c:pt>
                <c:pt idx="1475" c:formatCode="0.00%">
                  <c:v>1.38934767790336</c:v>
                </c:pt>
                <c:pt idx="1476" c:formatCode="0.00%">
                  <c:v>1.38762754605502</c:v>
                </c:pt>
                <c:pt idx="1477" c:formatCode="0.00%">
                  <c:v>1.40681799793461</c:v>
                </c:pt>
                <c:pt idx="1478" c:formatCode="0.00%">
                  <c:v>1.40949294451775</c:v>
                </c:pt>
                <c:pt idx="1479" c:formatCode="0.00%">
                  <c:v>1.41140900077922</c:v>
                </c:pt>
                <c:pt idx="1480" c:formatCode="0.00%">
                  <c:v>1.40121688448052</c:v>
                </c:pt>
                <c:pt idx="1481" c:formatCode="0.00%">
                  <c:v>1.39573831774717</c:v>
                </c:pt>
                <c:pt idx="1482" c:formatCode="0.00%">
                  <c:v>1.38229588529136</c:v>
                </c:pt>
                <c:pt idx="1483" c:formatCode="0.00%">
                  <c:v>1.35680655363575</c:v>
                </c:pt>
                <c:pt idx="1484" c:formatCode="0.00%">
                  <c:v>1.34320496090545</c:v>
                </c:pt>
                <c:pt idx="1485" c:formatCode="0.00%">
                  <c:v>1.37224469747665</c:v>
                </c:pt>
                <c:pt idx="1486" c:formatCode="0.00%">
                  <c:v>1.38989853825561</c:v>
                </c:pt>
                <c:pt idx="1487" c:formatCode="0.00%">
                  <c:v>1.39016171412694</c:v>
                </c:pt>
                <c:pt idx="1488" c:formatCode="0.00%">
                  <c:v>1.38475054760028</c:v>
                </c:pt>
                <c:pt idx="1489" c:formatCode="0.00%">
                  <c:v>1.37818236449446</c:v>
                </c:pt>
                <c:pt idx="1490" c:formatCode="0.00%">
                  <c:v>1.37289957281361</c:v>
                </c:pt>
                <c:pt idx="1491" c:formatCode="0.00%">
                  <c:v>1.3811940146141</c:v>
                </c:pt>
                <c:pt idx="1492" c:formatCode="0.00%">
                  <c:v>1.36339924596329</c:v>
                </c:pt>
                <c:pt idx="1493" c:formatCode="0.00%">
                  <c:v>1.35669028434624</c:v>
                </c:pt>
                <c:pt idx="1494" c:formatCode="0.00%">
                  <c:v>1.38692977912095</c:v>
                </c:pt>
                <c:pt idx="1495" c:formatCode="0.00%">
                  <c:v>1.36455626254245</c:v>
                </c:pt>
                <c:pt idx="1496" c:formatCode="0.00%">
                  <c:v>1.36734762777573</c:v>
                </c:pt>
                <c:pt idx="1497" c:formatCode="0.00%">
                  <c:v>1.36469091359521</c:v>
                </c:pt>
                <c:pt idx="1498" c:formatCode="0.00%">
                  <c:v>1.37395242504743</c:v>
                </c:pt>
                <c:pt idx="1499" c:formatCode="0.00%">
                  <c:v>1.38677061884646</c:v>
                </c:pt>
                <c:pt idx="1500" c:formatCode="0.00%">
                  <c:v>1.38095534857662</c:v>
                </c:pt>
                <c:pt idx="1501" c:formatCode="0.00%">
                  <c:v>1.36145270238226</c:v>
                </c:pt>
                <c:pt idx="1502" c:formatCode="0.00%">
                  <c:v>1.31163733246929</c:v>
                </c:pt>
                <c:pt idx="1503" c:formatCode="0.00%">
                  <c:v>1.23837093516166</c:v>
                </c:pt>
                <c:pt idx="1504" c:formatCode="0.00%">
                  <c:v>1.15021142562817</c:v>
                </c:pt>
                <c:pt idx="1505" c:formatCode="0.00%">
                  <c:v>1.12115958350067</c:v>
                </c:pt>
                <c:pt idx="1506" c:formatCode="0.00%">
                  <c:v>1.20412821078173</c:v>
                </c:pt>
                <c:pt idx="1507" c:formatCode="0.00%">
                  <c:v>1.25791647234099</c:v>
                </c:pt>
                <c:pt idx="1508" c:formatCode="0.00%">
                  <c:v>1.2595692033705</c:v>
                </c:pt>
                <c:pt idx="1509" c:formatCode="0.00%">
                  <c:v>1.24086848845556</c:v>
                </c:pt>
                <c:pt idx="1510" c:formatCode="0.00%">
                  <c:v>1.17469677413277</c:v>
                </c:pt>
                <c:pt idx="1511" c:formatCode="0.00%">
                  <c:v>1.21485280566942</c:v>
                </c:pt>
                <c:pt idx="1512" c:formatCode="0.00%">
                  <c:v>1.21755226147429</c:v>
                </c:pt>
                <c:pt idx="1513" c:formatCode="0.00%">
                  <c:v>1.18373187385231</c:v>
                </c:pt>
                <c:pt idx="1514" c:formatCode="0.00%">
                  <c:v>1.23876891144638</c:v>
                </c:pt>
                <c:pt idx="1515" c:formatCode="0.00%">
                  <c:v>1.20784390465453</c:v>
                </c:pt>
                <c:pt idx="1516" c:formatCode="0.00%">
                  <c:v>1.21968247516365</c:v>
                </c:pt>
                <c:pt idx="1517" c:formatCode="0.00%">
                  <c:v>1.23033369113467</c:v>
                </c:pt>
                <c:pt idx="1518" c:formatCode="0.00%">
                  <c:v>1.22135373731704</c:v>
                </c:pt>
                <c:pt idx="1519" c:formatCode="0.00%">
                  <c:v>1.24988520579971</c:v>
                </c:pt>
                <c:pt idx="1520" c:formatCode="0.00%">
                  <c:v>1.26955926718547</c:v>
                </c:pt>
                <c:pt idx="1521" c:formatCode="0.00%">
                  <c:v>1.26412344207647</c:v>
                </c:pt>
                <c:pt idx="1522" c:formatCode="0.00%">
                  <c:v>1.22754845274772</c:v>
                </c:pt>
                <c:pt idx="1523" c:formatCode="0.00%">
                  <c:v>1.23774041968579</c:v>
                </c:pt>
                <c:pt idx="1524" c:formatCode="0.00%">
                  <c:v>1.21023116614463</c:v>
                </c:pt>
                <c:pt idx="1525" c:formatCode="0.00%">
                  <c:v>1.20581770594989</c:v>
                </c:pt>
                <c:pt idx="1526" c:formatCode="0.00%">
                  <c:v>1.19839872309397</c:v>
                </c:pt>
                <c:pt idx="1527" c:formatCode="0.00%">
                  <c:v>1.19738248563817</c:v>
                </c:pt>
                <c:pt idx="1528" c:formatCode="0.00%">
                  <c:v>1.14161719379046</c:v>
                </c:pt>
                <c:pt idx="1529" c:formatCode="0.00%">
                  <c:v>1.14438390105353</c:v>
                </c:pt>
                <c:pt idx="1530" c:formatCode="0.00%">
                  <c:v>1.18542136902046</c:v>
                </c:pt>
                <c:pt idx="1531" c:formatCode="0.00%">
                  <c:v>1.1898899751171</c:v>
                </c:pt>
                <c:pt idx="1532" c:formatCode="0.00%">
                  <c:v>1.22145775230175</c:v>
                </c:pt>
                <c:pt idx="1533" c:formatCode="0.00%">
                  <c:v>1.26220753517563</c:v>
                </c:pt>
                <c:pt idx="1534" c:formatCode="0.00%">
                  <c:v>1.25407838172022</c:v>
                </c:pt>
                <c:pt idx="1535" c:formatCode="0.00%">
                  <c:v>1.27307290857455</c:v>
                </c:pt>
                <c:pt idx="1536" c:formatCode="0.00%">
                  <c:v>1.29312641512115</c:v>
                </c:pt>
                <c:pt idx="1537" c:formatCode="0.00%">
                  <c:v>1.29486477937212</c:v>
                </c:pt>
                <c:pt idx="1538" c:formatCode="0.00%">
                  <c:v>1.29778466881183</c:v>
                </c:pt>
                <c:pt idx="1539" c:formatCode="0.00%">
                  <c:v>1.2823282925683</c:v>
                </c:pt>
                <c:pt idx="1540" c:formatCode="0.00%">
                  <c:v>1.27169560772116</c:v>
                </c:pt>
                <c:pt idx="1541" c:formatCode="0.00%">
                  <c:v>1.30555873757963</c:v>
                </c:pt>
                <c:pt idx="1542" c:formatCode="0.00%">
                  <c:v>1.31609353490052</c:v>
                </c:pt>
                <c:pt idx="1543" c:formatCode="0.00%">
                  <c:v>1.31675468705657</c:v>
                </c:pt>
                <c:pt idx="1544" c:formatCode="0.00%">
                  <c:v>1.31352260268995</c:v>
                </c:pt>
                <c:pt idx="1545" c:formatCode="0.00%">
                  <c:v>1.30034334610547</c:v>
                </c:pt>
                <c:pt idx="1546" c:formatCode="0.00%">
                  <c:v>1.33865072158735</c:v>
                </c:pt>
                <c:pt idx="1547" c:formatCode="0.00%">
                  <c:v>1.36445822504344</c:v>
                </c:pt>
                <c:pt idx="1548" c:formatCode="0.00%">
                  <c:v>1.35995300478091</c:v>
                </c:pt>
                <c:pt idx="1549" c:formatCode="0.00%">
                  <c:v>1.35392955518101</c:v>
                </c:pt>
                <c:pt idx="1550" c:formatCode="0.00%">
                  <c:v>1.38202045511523</c:v>
                </c:pt>
                <c:pt idx="1551" c:formatCode="0.00%">
                  <c:v>1.38122465129428</c:v>
                </c:pt>
                <c:pt idx="1552" c:formatCode="0.00%">
                  <c:v>1.36977165340447</c:v>
                </c:pt>
                <c:pt idx="1553" c:formatCode="0.00%">
                  <c:v>1.39791142242151</c:v>
                </c:pt>
                <c:pt idx="1554" c:formatCode="0.00%">
                  <c:v>1.40449185983212</c:v>
                </c:pt>
                <c:pt idx="1555" c:formatCode="0.00%">
                  <c:v>1.39682180666117</c:v>
                </c:pt>
                <c:pt idx="1556" c:formatCode="0.00%">
                  <c:v>1.3945996835434</c:v>
                </c:pt>
                <c:pt idx="1557" c:formatCode="0.00%">
                  <c:v>1.39404269512055</c:v>
                </c:pt>
                <c:pt idx="1558" c:formatCode="0.00%">
                  <c:v>1.37102043005142</c:v>
                </c:pt>
                <c:pt idx="1559" c:formatCode="0.00%">
                  <c:v>1.37521958345764</c:v>
                </c:pt>
                <c:pt idx="1560" c:formatCode="0.00%">
                  <c:v>1.36755565774516</c:v>
                </c:pt>
                <c:pt idx="1561" c:formatCode="0.00%">
                  <c:v>1.33485552256369</c:v>
                </c:pt>
                <c:pt idx="1562" c:formatCode="0.00%">
                  <c:v>1.30871744302958</c:v>
                </c:pt>
                <c:pt idx="1563" c:formatCode="0.00%">
                  <c:v>1.34352940952502</c:v>
                </c:pt>
                <c:pt idx="1564" c:formatCode="0.00%">
                  <c:v>1.34088495026143</c:v>
                </c:pt>
                <c:pt idx="1565" c:formatCode="0.00%">
                  <c:v>1.37891076810872</c:v>
                </c:pt>
                <c:pt idx="1566" c:formatCode="0.00%">
                  <c:v>1.37633983651029</c:v>
                </c:pt>
                <c:pt idx="1567" c:formatCode="0.00%">
                  <c:v>1.38576050823699</c:v>
                </c:pt>
                <c:pt idx="1568" c:formatCode="0.00%">
                  <c:v>1.38291414646244</c:v>
                </c:pt>
                <c:pt idx="1569" c:formatCode="0.00%">
                  <c:v>1.38589515990189</c:v>
                </c:pt>
                <c:pt idx="1570" c:formatCode="0.00%">
                  <c:v>1.38583403590215</c:v>
                </c:pt>
                <c:pt idx="1571" c:formatCode="0.00%">
                  <c:v>1.38777445202471</c:v>
                </c:pt>
                <c:pt idx="1572" c:formatCode="0.00%">
                  <c:v>1.376817318558</c:v>
                </c:pt>
                <c:pt idx="1573" c:formatCode="0.00%">
                  <c:v>1.40239826092078</c:v>
                </c:pt>
                <c:pt idx="1574" c:formatCode="0.00%">
                  <c:v>1.37653561156279</c:v>
                </c:pt>
                <c:pt idx="1575" c:formatCode="0.00%">
                  <c:v>1.3424765572912</c:v>
                </c:pt>
                <c:pt idx="1576" c:formatCode="0.00%">
                  <c:v>1.39057194532859</c:v>
                </c:pt>
                <c:pt idx="1577" c:formatCode="0.00%">
                  <c:v>1.37404433508798</c:v>
                </c:pt>
                <c:pt idx="1578" c:formatCode="0.00%">
                  <c:v>1.35884500664519</c:v>
                </c:pt>
                <c:pt idx="1579" c:formatCode="0.00%">
                  <c:v>1.3407380436796</c:v>
                </c:pt>
                <c:pt idx="1580" c:formatCode="0.00%">
                  <c:v>1.34626562946853</c:v>
                </c:pt>
                <c:pt idx="1581" c:formatCode="0.00%">
                  <c:v>1.30106577162189</c:v>
                </c:pt>
                <c:pt idx="1582" c:formatCode="0.00%">
                  <c:v>1.31216368421196</c:v>
                </c:pt>
                <c:pt idx="1583" c:formatCode="0.00%">
                  <c:v>1.33673481468651</c:v>
                </c:pt>
                <c:pt idx="1584" c:formatCode="0.00%">
                  <c:v>1.37086739662326</c:v>
                </c:pt>
                <c:pt idx="1585" c:formatCode="0.00%">
                  <c:v>1.33557167126102</c:v>
                </c:pt>
                <c:pt idx="1586" c:formatCode="0.00%">
                  <c:v>1.29400785216356</c:v>
                </c:pt>
                <c:pt idx="1587" c:formatCode="0.00%">
                  <c:v>1.31212079261485</c:v>
                </c:pt>
                <c:pt idx="1588" c:formatCode="0.00%">
                  <c:v>1.33274981870818</c:v>
                </c:pt>
                <c:pt idx="1589" c:formatCode="0.00%">
                  <c:v>1.36189954836193</c:v>
                </c:pt>
                <c:pt idx="1590" c:formatCode="0.00%">
                  <c:v>1.35812885855999</c:v>
                </c:pt>
                <c:pt idx="1591" c:formatCode="0.00%">
                  <c:v>1.35300522715362</c:v>
                </c:pt>
                <c:pt idx="1592" c:formatCode="0.00%">
                  <c:v>1.37847617704598</c:v>
                </c:pt>
                <c:pt idx="1593" c:formatCode="0.00%">
                  <c:v>1.36155058990851</c:v>
                </c:pt>
                <c:pt idx="1594" c:formatCode="0.00%">
                  <c:v>1.3393302561188</c:v>
                </c:pt>
                <c:pt idx="1595" c:formatCode="0.00%">
                  <c:v>1.3040651668246</c:v>
                </c:pt>
                <c:pt idx="1596" c:formatCode="0.00%">
                  <c:v>1.30870518811265</c:v>
                </c:pt>
                <c:pt idx="1597" c:formatCode="0.00%">
                  <c:v>1.27924311478351</c:v>
                </c:pt>
                <c:pt idx="1598" c:formatCode="0.00%">
                  <c:v>1.2252835880056</c:v>
                </c:pt>
                <c:pt idx="1599" c:formatCode="0.00%">
                  <c:v>1.20117768466183</c:v>
                </c:pt>
                <c:pt idx="1600" c:formatCode="0.00%">
                  <c:v>1.20305084993832</c:v>
                </c:pt>
                <c:pt idx="1601" c:formatCode="0.00%">
                  <c:v>1.22024573979345</c:v>
                </c:pt>
                <c:pt idx="1602" c:formatCode="0.00%">
                  <c:v>1.16506792307601</c:v>
                </c:pt>
                <c:pt idx="1603" c:formatCode="0.00%">
                  <c:v>1.20125121232699</c:v>
                </c:pt>
                <c:pt idx="1604" c:formatCode="0.00%">
                  <c:v>1.15379859529453</c:v>
                </c:pt>
                <c:pt idx="1605" c:formatCode="0.00%">
                  <c:v>1.15495546190093</c:v>
                </c:pt>
                <c:pt idx="1606" c:formatCode="0.00%">
                  <c:v>1.13007228647224</c:v>
                </c:pt>
                <c:pt idx="1607" c:formatCode="0.00%">
                  <c:v>1.14120696258881</c:v>
                </c:pt>
                <c:pt idx="1608" c:formatCode="0.00%">
                  <c:v>1.18464394696276</c:v>
                </c:pt>
                <c:pt idx="1609" c:formatCode="0.00%">
                  <c:v>1.15049313262338</c:v>
                </c:pt>
                <c:pt idx="1610" c:formatCode="0.00%">
                  <c:v>1.18091614875793</c:v>
                </c:pt>
                <c:pt idx="1611" c:formatCode="0.00%">
                  <c:v>1.15736125512704</c:v>
                </c:pt>
                <c:pt idx="1612" c:formatCode="0.00%">
                  <c:v>1.16948138327075</c:v>
                </c:pt>
                <c:pt idx="1613" c:formatCode="0.00%">
                  <c:v>1.22324513499616</c:v>
                </c:pt>
                <c:pt idx="1614" c:formatCode="0.00%">
                  <c:v>1.22232693442724</c:v>
                </c:pt>
                <c:pt idx="1615" c:formatCode="0.00%">
                  <c:v>1.18073860610806</c:v>
                </c:pt>
                <c:pt idx="1616" c:formatCode="0.00%">
                  <c:v>1.19237527349407</c:v>
                </c:pt>
                <c:pt idx="1617" c:formatCode="0.00%">
                  <c:v>1.19615821821294</c:v>
                </c:pt>
                <c:pt idx="1618" c:formatCode="0.00%">
                  <c:v>1.15569014233428</c:v>
                </c:pt>
                <c:pt idx="1619" c:formatCode="0.00%">
                  <c:v>1.12537726864291</c:v>
                </c:pt>
                <c:pt idx="1620" c:formatCode="0.00%">
                  <c:v>1.12441004963055</c:v>
                </c:pt>
                <c:pt idx="1621" c:formatCode="0.00%">
                  <c:v>1.12474062570857</c:v>
                </c:pt>
                <c:pt idx="1622" c:formatCode="0.00%">
                  <c:v>1.09900037309856</c:v>
                </c:pt>
                <c:pt idx="1623" c:formatCode="0.00%">
                  <c:v>1.14019087449364</c:v>
                </c:pt>
                <c:pt idx="1624" c:formatCode="0.00%">
                  <c:v>1.17625774509449</c:v>
                </c:pt>
                <c:pt idx="1625" c:formatCode="0.00%">
                  <c:v>1.21234912491706</c:v>
                </c:pt>
                <c:pt idx="1626" c:formatCode="0.00%">
                  <c:v>1.2021449036742</c:v>
                </c:pt>
                <c:pt idx="1627" c:formatCode="0.00%">
                  <c:v>1.20240807954553</c:v>
                </c:pt>
                <c:pt idx="1628" c:formatCode="0.00%">
                  <c:v>1.23423903260151</c:v>
                </c:pt>
                <c:pt idx="1629" c:formatCode="0.00%">
                  <c:v>1.20654610956414</c:v>
                </c:pt>
                <c:pt idx="1630" c:formatCode="0.00%">
                  <c:v>1.21645666761612</c:v>
                </c:pt>
                <c:pt idx="1631" c:formatCode="0.00%">
                  <c:v>1.24214790178269</c:v>
                </c:pt>
                <c:pt idx="1632" c:formatCode="0.00%">
                  <c:v>1.23821790173351</c:v>
                </c:pt>
                <c:pt idx="1633" c:formatCode="0.00%">
                  <c:v>1.22024573979345</c:v>
                </c:pt>
                <c:pt idx="1634" c:formatCode="0.00%">
                  <c:v>1.27328093854398</c:v>
                </c:pt>
                <c:pt idx="1635" c:formatCode="0.00%">
                  <c:v>1.28300782709975</c:v>
                </c:pt>
                <c:pt idx="1636" c:formatCode="0.00%">
                  <c:v>1.29122874123508</c:v>
                </c:pt>
                <c:pt idx="1637" c:formatCode="0.00%">
                  <c:v>1.29884977596258</c:v>
                </c:pt>
                <c:pt idx="1638" c:formatCode="0.00%">
                  <c:v>1.30104126240017</c:v>
                </c:pt>
                <c:pt idx="1639" c:formatCode="0.00%">
                  <c:v>1.275600949188</c:v>
                </c:pt>
                <c:pt idx="1640" c:formatCode="0.00%">
                  <c:v>1.28749466559902</c:v>
                </c:pt>
                <c:pt idx="1641" c:formatCode="0.00%">
                  <c:v>1.28799665686846</c:v>
                </c:pt>
                <c:pt idx="1642" c:formatCode="0.00%">
                  <c:v>1.32615099892218</c:v>
                </c:pt>
                <c:pt idx="1643" c:formatCode="0.00%">
                  <c:v>1.3233718879937</c:v>
                </c:pt>
                <c:pt idx="1644" c:formatCode="0.00%">
                  <c:v>1.31914209790729</c:v>
                </c:pt>
                <c:pt idx="1645" c:formatCode="0.00%">
                  <c:v>1.33228459096526</c:v>
                </c:pt>
                <c:pt idx="1646" c:formatCode="0.00%">
                  <c:v>1.34769194876535</c:v>
                </c:pt>
                <c:pt idx="1647" c:formatCode="0.00%">
                  <c:v>1.35803082106098</c:v>
                </c:pt>
                <c:pt idx="1648" c:formatCode="0.00%">
                  <c:v>1.36036921408039</c:v>
                </c:pt>
                <c:pt idx="1649" c:formatCode="0.00%">
                  <c:v>1.35866133714898</c:v>
                </c:pt>
                <c:pt idx="1650" c:formatCode="0.00%">
                  <c:v>1.34360293719017</c:v>
                </c:pt>
                <c:pt idx="1651" c:formatCode="0.00%">
                  <c:v>1.34272135139927</c:v>
                </c:pt>
                <c:pt idx="1652" c:formatCode="0.00%">
                  <c:v>1.34401914648966</c:v>
                </c:pt>
                <c:pt idx="1653" c:formatCode="0.00%">
                  <c:v>1.3651622687966</c:v>
                </c:pt>
                <c:pt idx="1654" c:formatCode="0.00%">
                  <c:v>1.37569706611749</c:v>
                </c:pt>
                <c:pt idx="1655" c:formatCode="0.00%">
                  <c:v>1.3708612691648</c:v>
                </c:pt>
                <c:pt idx="1656" c:formatCode="0.00%">
                  <c:v>1.38588903244343</c:v>
                </c:pt>
                <c:pt idx="1657" c:formatCode="0.00%">
                  <c:v>1.3787516072221</c:v>
                </c:pt>
                <c:pt idx="1658" c:formatCode="0.00%">
                  <c:v>1.35462747147571</c:v>
                </c:pt>
                <c:pt idx="1659" c:formatCode="0.00%">
                  <c:v>1.38022679560174</c:v>
                </c:pt>
                <c:pt idx="1660" c:formatCode="0.00%">
                  <c:v>1.35180546895011</c:v>
                </c:pt>
                <c:pt idx="1661" c:formatCode="0.00%">
                  <c:v>1.3583797795144</c:v>
                </c:pt>
                <c:pt idx="1662" c:formatCode="0.00%">
                  <c:v>1.35192173885175</c:v>
                </c:pt>
                <c:pt idx="1663" c:formatCode="0.00%">
                  <c:v>1.37472371964667</c:v>
                </c:pt>
                <c:pt idx="1664" c:formatCode="0.00%">
                  <c:v>1.39892138305822</c:v>
                </c:pt>
                <c:pt idx="1665" c:formatCode="0.00%">
                  <c:v>1.39958253521427</c:v>
                </c:pt>
                <c:pt idx="1666" c:formatCode="0.00%">
                  <c:v>1.39721963358527</c:v>
                </c:pt>
                <c:pt idx="1667" c:formatCode="0.00%">
                  <c:v>1.41294546190709</c:v>
                </c:pt>
                <c:pt idx="1668" c:formatCode="0.00%">
                  <c:v>1.42038282713839</c:v>
                </c:pt>
                <c:pt idx="1669" c:formatCode="0.00%">
                  <c:v>1.42236613424592</c:v>
                </c:pt>
                <c:pt idx="1670" c:formatCode="0.00%">
                  <c:v>1.4098480298175</c:v>
                </c:pt>
                <c:pt idx="1671" c:formatCode="0.00%">
                  <c:v>1.40997042656547</c:v>
                </c:pt>
                <c:pt idx="1672" c:formatCode="0.00%">
                  <c:v>1.40561196291201</c:v>
                </c:pt>
                <c:pt idx="1673" c:formatCode="0.00%">
                  <c:v>1.4101112050767</c:v>
                </c:pt>
                <c:pt idx="1674" c:formatCode="0.00%">
                  <c:v>1.4142676174707</c:v>
                </c:pt>
                <c:pt idx="1675" c:formatCode="0.00%">
                  <c:v>1.39214502123447</c:v>
                </c:pt>
                <c:pt idx="1676" c:formatCode="0.00%">
                  <c:v>1.38005538041033</c:v>
                </c:pt>
                <c:pt idx="1677" c:formatCode="0.00%">
                  <c:v>1.39866433464535</c:v>
                </c:pt>
                <c:pt idx="1678" c:formatCode="0.00%">
                  <c:v>1.37791291241617</c:v>
                </c:pt>
                <c:pt idx="1679" c:formatCode="0.00%">
                  <c:v>1.36430519161528</c:v>
                </c:pt>
                <c:pt idx="1680" c:formatCode="0.00%">
                  <c:v>1.36430519161528</c:v>
                </c:pt>
                <c:pt idx="1681" c:formatCode="0.00%">
                  <c:v>1.37212827882651</c:v>
                </c:pt>
                <c:pt idx="1682" c:formatCode="0.00%">
                  <c:v>1.37394017074264</c:v>
                </c:pt>
                <c:pt idx="1683" c:formatCode="0.00%">
                  <c:v>1.40362252834601</c:v>
                </c:pt>
                <c:pt idx="1684" c:formatCode="0.00%">
                  <c:v>1.38189178154817</c:v>
                </c:pt>
                <c:pt idx="1685" c:formatCode="0.00%">
                  <c:v>1.38172051571739</c:v>
                </c:pt>
                <c:pt idx="1686" c:formatCode="0.00%">
                  <c:v>1.36171587825359</c:v>
                </c:pt>
                <c:pt idx="1687" c:formatCode="0.00%">
                  <c:v>1.3850933779831</c:v>
                </c:pt>
                <c:pt idx="1688" c:formatCode="0.00%">
                  <c:v>1.36337473674157</c:v>
                </c:pt>
                <c:pt idx="1689" c:formatCode="0.00%">
                  <c:v>1.36421343154749</c:v>
                </c:pt>
                <c:pt idx="1690" c:formatCode="0.00%">
                  <c:v>1.35547214437947</c:v>
                </c:pt>
                <c:pt idx="1691" c:formatCode="0.00%">
                  <c:v>1.37002870181734</c:v>
                </c:pt>
                <c:pt idx="1692" c:formatCode="0.00%">
                  <c:v>1.36517452310139</c:v>
                </c:pt>
                <c:pt idx="1693" c:formatCode="0.00%">
                  <c:v>1.39758697380194</c:v>
                </c:pt>
                <c:pt idx="1694" c:formatCode="0.00%">
                  <c:v>1.41445741442537</c:v>
                </c:pt>
                <c:pt idx="1695" c:formatCode="0.00%">
                  <c:v>1.41428599923396</c:v>
                </c:pt>
                <c:pt idx="1696" c:formatCode="0.00%">
                  <c:v>1.42507171750925</c:v>
                </c:pt>
                <c:pt idx="1697" c:formatCode="0.00%">
                  <c:v>1.4227945978502</c:v>
                </c:pt>
                <c:pt idx="1698" c:formatCode="0.00%">
                  <c:v>1.42594717645383</c:v>
                </c:pt>
                <c:pt idx="1699" c:formatCode="0.00%">
                  <c:v>1.43308460167515</c:v>
                </c:pt>
                <c:pt idx="1700" c:formatCode="0.00%">
                  <c:v>1.42602668160469</c:v>
                </c:pt>
                <c:pt idx="1701" c:formatCode="0.00%">
                  <c:v>1.43796941645914</c:v>
                </c:pt>
                <c:pt idx="1702" c:formatCode="0.00%">
                  <c:v>1.44116473668712</c:v>
                </c:pt>
                <c:pt idx="1703" c:formatCode="0.00%">
                  <c:v>1.44974686296852</c:v>
                </c:pt>
                <c:pt idx="1704" c:formatCode="0.00%">
                  <c:v>1.44564559708855</c:v>
                </c:pt>
                <c:pt idx="1705" c:formatCode="0.00%">
                  <c:v>1.42324144382987</c:v>
                </c:pt>
                <c:pt idx="1706" c:formatCode="0.00%">
                  <c:v>1.40429593480685</c:v>
                </c:pt>
                <c:pt idx="1707" c:formatCode="0.00%">
                  <c:v>1.40013339617865</c:v>
                </c:pt>
                <c:pt idx="1708" c:formatCode="0.00%">
                  <c:v>1.39590360609225</c:v>
                </c:pt>
                <c:pt idx="1709" c:formatCode="0.00%">
                  <c:v>1.40380619845434</c:v>
                </c:pt>
                <c:pt idx="1710" c:formatCode="0.00%">
                  <c:v>1.39598311124311</c:v>
                </c:pt>
                <c:pt idx="1711" c:formatCode="0.00%">
                  <c:v>1.40991528066357</c:v>
                </c:pt>
                <c:pt idx="1712" c:formatCode="0.00%">
                  <c:v>1.41666713326559</c:v>
                </c:pt>
                <c:pt idx="1713" c:formatCode="0.00%">
                  <c:v>1.41269439159205</c:v>
                </c:pt>
                <c:pt idx="1714" c:formatCode="0.00%">
                  <c:v>1.44497219062771</c:v>
                </c:pt>
                <c:pt idx="1715" c:formatCode="0.00%">
                  <c:v>1.35714325717224</c:v>
                </c:pt>
                <c:pt idx="1716" c:formatCode="0.00%">
                  <c:v>1.31448982231445</c:v>
                </c:pt>
                <c:pt idx="1717" c:formatCode="0.00%">
                  <c:v>1.35613329653553</c:v>
                </c:pt>
                <c:pt idx="1718" c:formatCode="0.00%">
                  <c:v>1.3965647582483</c:v>
                </c:pt>
                <c:pt idx="1719" c:formatCode="0.00%">
                  <c:v>1.42907509586297</c:v>
                </c:pt>
                <c:pt idx="1720" c:formatCode="0.00%">
                  <c:v>1.43425985065694</c:v>
                </c:pt>
                <c:pt idx="1721" c:formatCode="0.00%">
                  <c:v>1.41775674963806</c:v>
                </c:pt>
                <c:pt idx="1722" c:formatCode="0.00%">
                  <c:v>1.43155426739361</c:v>
                </c:pt>
                <c:pt idx="1723" c:formatCode="0.00%">
                  <c:v>1.42967497465866</c:v>
                </c:pt>
                <c:pt idx="1724" c:formatCode="0.00%">
                  <c:v>1.46674582841052</c:v>
                </c:pt>
                <c:pt idx="1725" c:formatCode="0.00%">
                  <c:v>1.47515653950051</c:v>
                </c:pt>
                <c:pt idx="1726" c:formatCode="0.00%">
                  <c:v>1.49251671770071</c:v>
                </c:pt>
                <c:pt idx="1727" c:formatCode="0.00%">
                  <c:v>1.49307983296989</c:v>
                </c:pt>
                <c:pt idx="1728" c:formatCode="0.00%">
                  <c:v>1.50624683463744</c:v>
                </c:pt>
                <c:pt idx="1729" c:formatCode="0.00%">
                  <c:v>1.50392682399342</c:v>
                </c:pt>
                <c:pt idx="1730" c:formatCode="0.00%">
                  <c:v>1.50999301521767</c:v>
                </c:pt>
                <c:pt idx="1731" c:formatCode="0.00%">
                  <c:v>1.50644888650904</c:v>
                </c:pt>
                <c:pt idx="1732" c:formatCode="0.00%">
                  <c:v>1.51746714397548</c:v>
                </c:pt>
                <c:pt idx="1733" c:formatCode="0.00%">
                  <c:v>1.50841366249269</c:v>
                </c:pt>
                <c:pt idx="1734" c:formatCode="0.00%">
                  <c:v>1.51984842797987</c:v>
                </c:pt>
                <c:pt idx="1735" c:formatCode="0.00%">
                  <c:v>1.51227626233518</c:v>
                </c:pt>
                <c:pt idx="1736" c:formatCode="0.00%">
                  <c:v>1.51315769876546</c:v>
                </c:pt>
                <c:pt idx="1737" c:formatCode="0.00%">
                  <c:v>1.51024408614483</c:v>
                </c:pt>
                <c:pt idx="1738" c:formatCode="0.00%">
                  <c:v>1.51449225799449</c:v>
                </c:pt>
                <c:pt idx="1739" c:formatCode="0.00%">
                  <c:v>1.51863013865248</c:v>
                </c:pt>
                <c:pt idx="1740" c:formatCode="0.00%">
                  <c:v>1.51542869096604</c:v>
                </c:pt>
                <c:pt idx="1741" c:formatCode="0.00%">
                  <c:v>1.49949498203542</c:v>
                </c:pt>
                <c:pt idx="1742" c:formatCode="0.00%">
                  <c:v>1.50809534133159</c:v>
                </c:pt>
                <c:pt idx="1743" c:formatCode="0.00%">
                  <c:v>1.50926461221554</c:v>
                </c:pt>
                <c:pt idx="1744" c:formatCode="0.00%">
                  <c:v>1.53090359894559</c:v>
                </c:pt>
                <c:pt idx="1745" c:formatCode="0.00%">
                  <c:v>1.5288406361023</c:v>
                </c:pt>
                <c:pt idx="1746" c:formatCode="0.00%">
                  <c:v>1.5299241250163</c:v>
                </c:pt>
                <c:pt idx="1747" c:formatCode="0.00%">
                  <c:v>1.52361299032335</c:v>
                </c:pt>
                <c:pt idx="1748" c:formatCode="0.00%">
                  <c:v>1.53589870553339</c:v>
                </c:pt>
                <c:pt idx="1749" c:formatCode="0.00%">
                  <c:v>1.53400700913301</c:v>
                </c:pt>
                <c:pt idx="1750" c:formatCode="0.00%">
                  <c:v>1.54138937721091</c:v>
                </c:pt>
                <c:pt idx="1751" c:formatCode="0.00%">
                  <c:v>1.52791645804767</c:v>
                </c:pt>
                <c:pt idx="1752" c:formatCode="0.00%">
                  <c:v>1.53326635121396</c:v>
                </c:pt>
                <c:pt idx="1753" c:formatCode="0.00%">
                  <c:v>1.53891035565302</c:v>
                </c:pt>
                <c:pt idx="1754" c:formatCode="0.00%">
                  <c:v>1.53559861616278</c:v>
                </c:pt>
                <c:pt idx="1755" c:formatCode="0.00%">
                  <c:v>1.5342153378237</c:v>
                </c:pt>
                <c:pt idx="1756" c:formatCode="0.00%">
                  <c:v>1.53922867681412</c:v>
                </c:pt>
                <c:pt idx="1757" c:formatCode="0.00%">
                  <c:v>1.52606152517381</c:v>
                </c:pt>
                <c:pt idx="1758" c:formatCode="0.00%">
                  <c:v>1.52265802622792</c:v>
                </c:pt>
                <c:pt idx="1759" c:formatCode="0.00%">
                  <c:v>1.51873445235845</c:v>
                </c:pt>
                <c:pt idx="1760" c:formatCode="0.00%">
                  <c:v>1.53224413566033</c:v>
                </c:pt>
                <c:pt idx="1761" c:formatCode="0.00%">
                  <c:v>1.52770812935699</c:v>
                </c:pt>
                <c:pt idx="1762" c:formatCode="0.00%">
                  <c:v>1.5221684386239</c:v>
                </c:pt>
                <c:pt idx="1763" c:formatCode="0.00%">
                  <c:v>1.52209491095874</c:v>
                </c:pt>
                <c:pt idx="1764" c:formatCode="0.00%">
                  <c:v>1.53282578205339</c:v>
                </c:pt>
                <c:pt idx="1765" c:formatCode="0.00%">
                  <c:v>1.54042215819854</c:v>
                </c:pt>
                <c:pt idx="1766" c:formatCode="0.00%">
                  <c:v>1.54066695230662</c:v>
                </c:pt>
                <c:pt idx="1767" c:formatCode="0.00%">
                  <c:v>1.53512726157353</c:v>
                </c:pt>
                <c:pt idx="1768" c:formatCode="0.00%">
                  <c:v>1.47298956228464</c:v>
                </c:pt>
                <c:pt idx="1769" c:formatCode="0.00%">
                  <c:v>1.50942392246279</c:v>
                </c:pt>
                <c:pt idx="1770" c:formatCode="0.00%">
                  <c:v>1.47297118052138</c:v>
                </c:pt>
                <c:pt idx="1771" c:formatCode="0.00%">
                  <c:v>1.47169191655487</c:v>
                </c:pt>
                <c:pt idx="1772" c:formatCode="0.00%">
                  <c:v>1.49708933816994</c:v>
                </c:pt>
                <c:pt idx="1773" c:formatCode="0.00%">
                  <c:v>1.48769302630433</c:v>
                </c:pt>
                <c:pt idx="1774" c:formatCode="0.00%">
                  <c:v>1.48767464392894</c:v>
                </c:pt>
                <c:pt idx="1775" c:formatCode="0.00%">
                  <c:v>1.48844593852817</c:v>
                </c:pt>
                <c:pt idx="1776" c:formatCode="0.00%">
                  <c:v>1.51564299775456</c:v>
                </c:pt>
                <c:pt idx="1777" c:formatCode="0.00%">
                  <c:v>1.5320361056909</c:v>
                </c:pt>
                <c:pt idx="1778" c:formatCode="0.00%">
                  <c:v>1.51751616241892</c:v>
                </c:pt>
                <c:pt idx="1779" c:formatCode="0.00%">
                  <c:v>1.49610373739432</c:v>
                </c:pt>
                <c:pt idx="1780" c:formatCode="0.00%">
                  <c:v>1.51230704837599</c:v>
                </c:pt>
                <c:pt idx="1781" c:formatCode="0.00%">
                  <c:v>1.52617181697761</c:v>
                </c:pt>
                <c:pt idx="1782" c:formatCode="0.00%">
                  <c:v>1.50269030226339</c:v>
                </c:pt>
                <c:pt idx="1783" c:formatCode="0.00%">
                  <c:v>1.52263979382529</c:v>
                </c:pt>
                <c:pt idx="1784" c:formatCode="0.00%">
                  <c:v>1.51472479718564</c:v>
                </c:pt>
                <c:pt idx="1785" c:formatCode="0.00%">
                  <c:v>1.50250663215506</c:v>
                </c:pt>
                <c:pt idx="1786" c:formatCode="0.00%">
                  <c:v>1.51427795120597</c:v>
                </c:pt>
                <c:pt idx="1787" c:formatCode="0.00%">
                  <c:v>1.51555751389373</c:v>
                </c:pt>
                <c:pt idx="1788" c:formatCode="0.00%">
                  <c:v>1.50745272029942</c:v>
                </c:pt>
                <c:pt idx="1789" c:formatCode="0.00%">
                  <c:v>1.51900375507611</c:v>
                </c:pt>
                <c:pt idx="1790" c:formatCode="0.00%">
                  <c:v>1.48766238962414</c:v>
                </c:pt>
                <c:pt idx="1791" c:formatCode="0.00%">
                  <c:v>1.49072305818722</c:v>
                </c:pt>
                <c:pt idx="1792" c:formatCode="0.00%">
                  <c:v>1.48308976854279</c:v>
                </c:pt>
                <c:pt idx="1793" c:formatCode="0.00%">
                  <c:v>1.48359788727069</c:v>
                </c:pt>
                <c:pt idx="1794" c:formatCode="0.00%">
                  <c:v>1.47612375851287</c:v>
                </c:pt>
                <c:pt idx="1795" c:formatCode="0.00%">
                  <c:v>1.49137808288481</c:v>
                </c:pt>
                <c:pt idx="1796" c:formatCode="0.00%">
                  <c:v>1.49719948061311</c:v>
                </c:pt>
                <c:pt idx="1797" c:formatCode="0.00%">
                  <c:v>1.49394288763691</c:v>
                </c:pt>
                <c:pt idx="1798" c:formatCode="0.00%">
                  <c:v>1.49374098512594</c:v>
                </c:pt>
                <c:pt idx="1799" c:formatCode="0.00%">
                  <c:v>1.50559793739832</c:v>
                </c:pt>
                <c:pt idx="1800" c:formatCode="0.00%">
                  <c:v>1.49615888329622</c:v>
                </c:pt>
                <c:pt idx="1801" c:formatCode="0.00%">
                  <c:v>1.4918494380862</c:v>
                </c:pt>
                <c:pt idx="1802" c:formatCode="0.00%">
                  <c:v>1.48449770607635</c:v>
                </c:pt>
                <c:pt idx="1803" c:formatCode="0.00%">
                  <c:v>1.47691343487536</c:v>
                </c:pt>
                <c:pt idx="1804" c:formatCode="0.00%">
                  <c:v>1.47662560103382</c:v>
                </c:pt>
                <c:pt idx="1805" c:formatCode="0.00%">
                  <c:v>1.45984094238034</c:v>
                </c:pt>
                <c:pt idx="1806" c:formatCode="0.00%">
                  <c:v>1.44410300850222</c:v>
                </c:pt>
                <c:pt idx="1807" c:formatCode="0.00%">
                  <c:v>1.43418647235241</c:v>
                </c:pt>
                <c:pt idx="1808" c:formatCode="0.00%">
                  <c:v>1.43018309399869</c:v>
                </c:pt>
                <c:pt idx="1809" c:formatCode="0.00%">
                  <c:v>1.48422227590023</c:v>
                </c:pt>
                <c:pt idx="1810" c:formatCode="0.00%">
                  <c:v>1.49481834596935</c:v>
                </c:pt>
                <c:pt idx="1811" c:formatCode="0.00%">
                  <c:v>1.52262126208927</c:v>
                </c:pt>
                <c:pt idx="1812" c:formatCode="0.00%">
                  <c:v>1.52778165702215</c:v>
                </c:pt>
                <c:pt idx="1813" c:formatCode="0.00%">
                  <c:v>1.52424963325768</c:v>
                </c:pt>
                <c:pt idx="1814" c:formatCode="0.00%">
                  <c:v>1.52432316153498</c:v>
                </c:pt>
                <c:pt idx="1815" c:formatCode="0.00%">
                  <c:v>1.54379517043702</c:v>
                </c:pt>
                <c:pt idx="1816" c:formatCode="0.00%">
                  <c:v>1.54048343155891</c:v>
                </c:pt>
                <c:pt idx="1817" c:formatCode="0.00%">
                  <c:v>1.55251807584178</c:v>
                </c:pt>
                <c:pt idx="1818" c:formatCode="0.00%">
                  <c:v>1.54683132977837</c:v>
                </c:pt>
                <c:pt idx="1819" c:formatCode="0.00%">
                  <c:v>1.5658687482298</c:v>
                </c:pt>
                <c:pt idx="1820" c:formatCode="0.00%">
                  <c:v>1.57154323937629</c:v>
                </c:pt>
                <c:pt idx="1821" c:formatCode="0.00%">
                  <c:v>1.57371021659216</c:v>
                </c:pt>
                <c:pt idx="1822" c:formatCode="0.00%">
                  <c:v>1.58382865586507</c:v>
                </c:pt>
                <c:pt idx="1823" c:formatCode="0.00%">
                  <c:v>1.57058827528085</c:v>
                </c:pt>
                <c:pt idx="1824" c:formatCode="0.00%">
                  <c:v>1.57462841716108</c:v>
                </c:pt>
                <c:pt idx="1825" c:formatCode="0.00%">
                  <c:v>1.56834776978769</c:v>
                </c:pt>
                <c:pt idx="1826" c:formatCode="0.00%">
                  <c:v>1.55942281251133</c:v>
                </c:pt>
                <c:pt idx="1827" c:formatCode="0.00%">
                  <c:v>1.56043905057927</c:v>
                </c:pt>
                <c:pt idx="1828" c:formatCode="0.00%">
                  <c:v>1.57559533745219</c:v>
                </c:pt>
                <c:pt idx="1829" c:formatCode="0.00%">
                  <c:v>1.58445304388248</c:v>
                </c:pt>
                <c:pt idx="1830" c:formatCode="0.00%">
                  <c:v>1.61897732528486</c:v>
                </c:pt>
                <c:pt idx="1831" c:formatCode="0.00%">
                  <c:v>1.62489063305372</c:v>
                </c:pt>
                <c:pt idx="1832" c:formatCode="0.00%">
                  <c:v>1.64050602021111</c:v>
                </c:pt>
                <c:pt idx="1833" c:formatCode="0.00%">
                  <c:v>1.63764740351962</c:v>
                </c:pt>
                <c:pt idx="1834" c:formatCode="0.00%">
                  <c:v>1.65535026274202</c:v>
                </c:pt>
                <c:pt idx="1835" c:formatCode="0.00%">
                  <c:v>1.63396862375823</c:v>
                </c:pt>
                <c:pt idx="1836" c:formatCode="0.00%">
                  <c:v>1.64431960161016</c:v>
                </c:pt>
                <c:pt idx="1837" c:formatCode="0.00%">
                  <c:v>1.63976536229206</c:v>
                </c:pt>
                <c:pt idx="1838" c:formatCode="0.00%">
                  <c:v>1.64504202712658</c:v>
                </c:pt>
                <c:pt idx="1839" c:formatCode="0.00%">
                  <c:v>1.65504419588571</c:v>
                </c:pt>
                <c:pt idx="1840" c:formatCode="0.00%">
                  <c:v>1.64861081441755</c:v>
                </c:pt>
                <c:pt idx="1841" c:formatCode="0.00%">
                  <c:v>1.64400755665601</c:v>
                </c:pt>
                <c:pt idx="1842" c:formatCode="0.00%">
                  <c:v>1.64758232204483</c:v>
                </c:pt>
                <c:pt idx="1843" c:formatCode="0.00%">
                  <c:v>1.65355690256191</c:v>
                </c:pt>
                <c:pt idx="1844" c:formatCode="0.00%">
                  <c:v>1.63183841006887</c:v>
                </c:pt>
                <c:pt idx="1845" c:formatCode="0.00%">
                  <c:v>1.63118951282974</c:v>
                </c:pt>
                <c:pt idx="1846" c:formatCode="0.00%">
                  <c:v>1.61911212631039</c:v>
                </c:pt>
                <c:pt idx="1847" c:formatCode="0.00%">
                  <c:v>1.6414059883774</c:v>
                </c:pt>
                <c:pt idx="1848" c:formatCode="0.00%">
                  <c:v>1.6571194130338</c:v>
                </c:pt>
                <c:pt idx="1849" c:formatCode="0.00%">
                  <c:v>1.65509949114824</c:v>
                </c:pt>
                <c:pt idx="1850" c:formatCode="0.00%">
                  <c:v>1.6652606720455</c:v>
                </c:pt>
                <c:pt idx="1851" c:formatCode="0.00%">
                  <c:v>1.65581563984557</c:v>
                </c:pt>
                <c:pt idx="1852" c:formatCode="0.00%">
                  <c:v>1.6558278947625</c:v>
                </c:pt>
                <c:pt idx="1853" c:formatCode="0.00%">
                  <c:v>1.66358955864061</c:v>
                </c:pt>
                <c:pt idx="1854" c:formatCode="0.00%">
                  <c:v>1.65793957671584</c:v>
                </c:pt>
                <c:pt idx="1855" c:formatCode="0.00%">
                  <c:v>1.66284890072156</c:v>
                </c:pt>
                <c:pt idx="1856" c:formatCode="0.00%">
                  <c:v>1.65494645772009</c:v>
                </c:pt>
                <c:pt idx="1857" c:formatCode="0.00%">
                  <c:v>1.66006978979307</c:v>
                </c:pt>
                <c:pt idx="1858" c:formatCode="0.00%">
                  <c:v>1.65051446640147</c:v>
                </c:pt>
                <c:pt idx="1859" c:formatCode="0.00%">
                  <c:v>1.65951892944082</c:v>
                </c:pt>
                <c:pt idx="1860" c:formatCode="0.00%">
                  <c:v>1.6524366501214</c:v>
                </c:pt>
                <c:pt idx="1861" c:formatCode="0.00%">
                  <c:v>1.66985795170921</c:v>
                </c:pt>
                <c:pt idx="1862" c:formatCode="0.00%">
                  <c:v>1.69128860913644</c:v>
                </c:pt>
                <c:pt idx="1863" c:formatCode="0.00%">
                  <c:v>1.68936672474989</c:v>
                </c:pt>
                <c:pt idx="1864" c:formatCode="0.00%">
                  <c:v>1.6871752383123</c:v>
                </c:pt>
                <c:pt idx="1865" c:formatCode="0.00%">
                  <c:v>1.67114946998051</c:v>
                </c:pt>
                <c:pt idx="1866" c:formatCode="0.00%">
                  <c:v>1.66878671771213</c:v>
                </c:pt>
                <c:pt idx="1867" c:formatCode="0.00%">
                  <c:v>1.67018852778723</c:v>
                </c:pt>
                <c:pt idx="1868" c:formatCode="0.00%">
                  <c:v>1.67187189549692</c:v>
                </c:pt>
                <c:pt idx="1869" c:formatCode="0.00%">
                  <c:v>1.69152144704884</c:v>
                </c:pt>
                <c:pt idx="1870" c:formatCode="0.00%">
                  <c:v>1.68584067908327</c:v>
                </c:pt>
                <c:pt idx="1871" c:formatCode="0.00%">
                  <c:v>1.68657535890448</c:v>
                </c:pt>
                <c:pt idx="1872" c:formatCode="0.00%">
                  <c:v>1.68929319708473</c:v>
                </c:pt>
                <c:pt idx="1873" c:formatCode="0.00%">
                  <c:v>1.70526366954187</c:v>
                </c:pt>
                <c:pt idx="1874" c:formatCode="0.00%">
                  <c:v>1.71507006386064</c:v>
                </c:pt>
                <c:pt idx="1875" c:formatCode="0.00%">
                  <c:v>1.73001234327843</c:v>
                </c:pt>
                <c:pt idx="1876" c:formatCode="0.00%">
                  <c:v>1.7417346438859</c:v>
                </c:pt>
                <c:pt idx="1877" c:formatCode="0.00%">
                  <c:v>1.75581999609514</c:v>
                </c:pt>
                <c:pt idx="1878" c:formatCode="0.00%">
                  <c:v>1.75372027033747</c:v>
                </c:pt>
                <c:pt idx="1879" c:formatCode="0.00%">
                  <c:v>1.75839705515203</c:v>
                </c:pt>
                <c:pt idx="1880" c:formatCode="0.00%">
                  <c:v>1.77508367691863</c:v>
                </c:pt>
                <c:pt idx="1881" c:formatCode="0.00%">
                  <c:v>1.77233535203095</c:v>
                </c:pt>
                <c:pt idx="1882" c:formatCode="0.00%">
                  <c:v>1.77381666786905</c:v>
                </c:pt>
                <c:pt idx="1883" c:formatCode="0.00%">
                  <c:v>1.77862795498789</c:v>
                </c:pt>
                <c:pt idx="1884" c:formatCode="0.00%">
                  <c:v>1.78184763507695</c:v>
                </c:pt>
                <c:pt idx="1885" c:formatCode="0.00%">
                  <c:v>1.77475937765969</c:v>
                </c:pt>
                <c:pt idx="1886" c:formatCode="0.00%">
                  <c:v>1.81320125483371</c:v>
                </c:pt>
                <c:pt idx="1887" c:formatCode="0.00%">
                  <c:v>1.7969429479229</c:v>
                </c:pt>
                <c:pt idx="1888" c:formatCode="0.00%">
                  <c:v>1.79843054058009</c:v>
                </c:pt>
                <c:pt idx="1889" c:formatCode="0.00%">
                  <c:v>1.78932206255602</c:v>
                </c:pt>
                <c:pt idx="1890" c:formatCode="0.00%">
                  <c:v>1.78138255669465</c:v>
                </c:pt>
                <c:pt idx="1891" c:formatCode="0.00%">
                  <c:v>1.77583061165677</c:v>
                </c:pt>
                <c:pt idx="1892" c:formatCode="0.00%">
                  <c:v>1.77808307212134</c:v>
                </c:pt>
                <c:pt idx="1893" c:formatCode="0.00%">
                  <c:v>1.78721605936713</c:v>
                </c:pt>
                <c:pt idx="1894" c:formatCode="0.00%">
                  <c:v>1.78915049739185</c:v>
                </c:pt>
                <c:pt idx="1895" c:formatCode="0.00%">
                  <c:v>1.77985820051095</c:v>
                </c:pt>
                <c:pt idx="1896" c:formatCode="0.00%">
                  <c:v>1.803229572782</c:v>
                </c:pt>
                <c:pt idx="1897" c:formatCode="0.00%">
                  <c:v>1.79877337096291</c:v>
                </c:pt>
                <c:pt idx="1898" c:formatCode="0.00%">
                  <c:v>1.79510654678505</c:v>
                </c:pt>
                <c:pt idx="1899" c:formatCode="0.00%">
                  <c:v>1.78956685605196</c:v>
                </c:pt>
                <c:pt idx="1900" c:formatCode="0.00%">
                  <c:v>1.75520158556343</c:v>
                </c:pt>
                <c:pt idx="1901" c:formatCode="0.00%">
                  <c:v>1.76050873710538</c:v>
                </c:pt>
                <c:pt idx="1902" c:formatCode="0.00%">
                  <c:v>1.75761335688738</c:v>
                </c:pt>
                <c:pt idx="1903" c:formatCode="0.00%">
                  <c:v>1.75528109132643</c:v>
                </c:pt>
                <c:pt idx="1904" c:formatCode="0.00%">
                  <c:v>1.75247747117622</c:v>
                </c:pt>
                <c:pt idx="1905" c:formatCode="0.00%">
                  <c:v>1.7724575994183</c:v>
                </c:pt>
                <c:pt idx="1906" c:formatCode="0.00%">
                  <c:v>1.77603236480711</c:v>
                </c:pt>
                <c:pt idx="1907" c:formatCode="0.00%">
                  <c:v>1.78426568260786</c:v>
                </c:pt>
                <c:pt idx="1908" c:formatCode="0.00%">
                  <c:v>1.77799131205355</c:v>
                </c:pt>
                <c:pt idx="1909" c:formatCode="0.00%">
                  <c:v>1.77356559694189</c:v>
                </c:pt>
                <c:pt idx="1910" c:formatCode="0.00%">
                  <c:v>1.77556728642481</c:v>
                </c:pt>
                <c:pt idx="1911" c:formatCode="0.00%">
                  <c:v>1.76737073215058</c:v>
                </c:pt>
                <c:pt idx="1912" c:formatCode="0.00%">
                  <c:v>1.77353511023446</c:v>
                </c:pt>
                <c:pt idx="1913" c:formatCode="0.00%">
                  <c:v>1.77125186311695</c:v>
                </c:pt>
                <c:pt idx="1914" c:formatCode="0.00%">
                  <c:v>1.77331452662685</c:v>
                </c:pt>
                <c:pt idx="1915" c:formatCode="0.00%">
                  <c:v>1.76972750693325</c:v>
                </c:pt>
                <c:pt idx="1916" c:formatCode="0.00%">
                  <c:v>1.75935172113835</c:v>
                </c:pt>
                <c:pt idx="1917" c:formatCode="0.00%">
                  <c:v>1.74056537300195</c:v>
                </c:pt>
                <c:pt idx="1918" c:formatCode="0.00%">
                  <c:v>1.76418153938107</c:v>
                </c:pt>
                <c:pt idx="1919" c:formatCode="0.00%">
                  <c:v>1.75623007793616</c:v>
                </c:pt>
                <c:pt idx="1920" c:formatCode="0.00%">
                  <c:v>1.75188386919962</c:v>
                </c:pt>
                <c:pt idx="1921" c:formatCode="0.00%">
                  <c:v>1.77275141135768</c:v>
                </c:pt>
                <c:pt idx="1922" c:formatCode="0.00%">
                  <c:v>1.76433457280922</c:v>
                </c:pt>
                <c:pt idx="1923" c:formatCode="0.00%">
                  <c:v>1.79434765646337</c:v>
                </c:pt>
                <c:pt idx="1924" c:formatCode="0.00%">
                  <c:v>1.81137113051495</c:v>
                </c:pt>
                <c:pt idx="1925" c:formatCode="0.00%">
                  <c:v>1.81003657189805</c:v>
                </c:pt>
                <c:pt idx="1926" c:formatCode="0.00%">
                  <c:v>1.8118789505216</c:v>
                </c:pt>
                <c:pt idx="1927" c:formatCode="0.00%">
                  <c:v>1.80652278053622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Sheet1!$B$4:$B$1931</c:f>
              <c:numCache>
                <c:formatCode>m/d/yyyy</c:formatCode>
                <c:ptCount val="1928"/>
                <c:pt idx="0" c:formatCode="m/d/yyyy">
                  <c:v>40057</c:v>
                </c:pt>
                <c:pt idx="1" c:formatCode="m/d/yyyy">
                  <c:v>40058</c:v>
                </c:pt>
                <c:pt idx="2" c:formatCode="m/d/yyyy">
                  <c:v>40059</c:v>
                </c:pt>
                <c:pt idx="3" c:formatCode="m/d/yyyy">
                  <c:v>40060</c:v>
                </c:pt>
                <c:pt idx="4" c:formatCode="m/d/yyyy">
                  <c:v>40064</c:v>
                </c:pt>
                <c:pt idx="5" c:formatCode="m/d/yyyy">
                  <c:v>40065</c:v>
                </c:pt>
                <c:pt idx="6" c:formatCode="m/d/yyyy">
                  <c:v>40066</c:v>
                </c:pt>
                <c:pt idx="7" c:formatCode="m/d/yyyy">
                  <c:v>40067</c:v>
                </c:pt>
                <c:pt idx="8" c:formatCode="m/d/yyyy">
                  <c:v>40070</c:v>
                </c:pt>
                <c:pt idx="9" c:formatCode="m/d/yyyy">
                  <c:v>40071</c:v>
                </c:pt>
                <c:pt idx="10" c:formatCode="m/d/yyyy">
                  <c:v>40072</c:v>
                </c:pt>
                <c:pt idx="11" c:formatCode="m/d/yyyy">
                  <c:v>40073</c:v>
                </c:pt>
                <c:pt idx="12" c:formatCode="m/d/yyyy">
                  <c:v>40074</c:v>
                </c:pt>
                <c:pt idx="13" c:formatCode="m/d/yyyy">
                  <c:v>40077</c:v>
                </c:pt>
                <c:pt idx="14" c:formatCode="m/d/yyyy">
                  <c:v>40078</c:v>
                </c:pt>
                <c:pt idx="15" c:formatCode="m/d/yyyy">
                  <c:v>40079</c:v>
                </c:pt>
                <c:pt idx="16" c:formatCode="m/d/yyyy">
                  <c:v>40080</c:v>
                </c:pt>
                <c:pt idx="17" c:formatCode="m/d/yyyy">
                  <c:v>40081</c:v>
                </c:pt>
                <c:pt idx="18" c:formatCode="m/d/yyyy">
                  <c:v>40084</c:v>
                </c:pt>
                <c:pt idx="19" c:formatCode="m/d/yyyy">
                  <c:v>40085</c:v>
                </c:pt>
                <c:pt idx="20" c:formatCode="m/d/yyyy">
                  <c:v>40086</c:v>
                </c:pt>
                <c:pt idx="21" c:formatCode="m/d/yyyy">
                  <c:v>40087</c:v>
                </c:pt>
                <c:pt idx="22" c:formatCode="m/d/yyyy">
                  <c:v>40088</c:v>
                </c:pt>
                <c:pt idx="23" c:formatCode="m/d/yyyy">
                  <c:v>40091</c:v>
                </c:pt>
                <c:pt idx="24" c:formatCode="m/d/yyyy">
                  <c:v>40092</c:v>
                </c:pt>
                <c:pt idx="25" c:formatCode="m/d/yyyy">
                  <c:v>40093</c:v>
                </c:pt>
                <c:pt idx="26" c:formatCode="m/d/yyyy">
                  <c:v>40094</c:v>
                </c:pt>
                <c:pt idx="27" c:formatCode="m/d/yyyy">
                  <c:v>40095</c:v>
                </c:pt>
                <c:pt idx="28" c:formatCode="m/d/yyyy">
                  <c:v>40098</c:v>
                </c:pt>
                <c:pt idx="29" c:formatCode="m/d/yyyy">
                  <c:v>40099</c:v>
                </c:pt>
                <c:pt idx="30" c:formatCode="m/d/yyyy">
                  <c:v>40100</c:v>
                </c:pt>
                <c:pt idx="31" c:formatCode="m/d/yyyy">
                  <c:v>40101</c:v>
                </c:pt>
                <c:pt idx="32" c:formatCode="m/d/yyyy">
                  <c:v>40102</c:v>
                </c:pt>
                <c:pt idx="33" c:formatCode="m/d/yyyy">
                  <c:v>40105</c:v>
                </c:pt>
                <c:pt idx="34" c:formatCode="m/d/yyyy">
                  <c:v>40106</c:v>
                </c:pt>
                <c:pt idx="35" c:formatCode="m/d/yyyy">
                  <c:v>40107</c:v>
                </c:pt>
                <c:pt idx="36" c:formatCode="m/d/yyyy">
                  <c:v>40108</c:v>
                </c:pt>
                <c:pt idx="37" c:formatCode="m/d/yyyy">
                  <c:v>40109</c:v>
                </c:pt>
                <c:pt idx="38" c:formatCode="m/d/yyyy">
                  <c:v>40112</c:v>
                </c:pt>
                <c:pt idx="39" c:formatCode="m/d/yyyy">
                  <c:v>40113</c:v>
                </c:pt>
                <c:pt idx="40" c:formatCode="m/d/yyyy">
                  <c:v>40114</c:v>
                </c:pt>
                <c:pt idx="41" c:formatCode="m/d/yyyy">
                  <c:v>40115</c:v>
                </c:pt>
                <c:pt idx="42" c:formatCode="m/d/yyyy">
                  <c:v>40116</c:v>
                </c:pt>
                <c:pt idx="43" c:formatCode="m/d/yyyy">
                  <c:v>40119</c:v>
                </c:pt>
                <c:pt idx="44" c:formatCode="m/d/yyyy">
                  <c:v>40120</c:v>
                </c:pt>
                <c:pt idx="45" c:formatCode="m/d/yyyy">
                  <c:v>40121</c:v>
                </c:pt>
                <c:pt idx="46" c:formatCode="m/d/yyyy">
                  <c:v>40122</c:v>
                </c:pt>
                <c:pt idx="47" c:formatCode="m/d/yyyy">
                  <c:v>40123</c:v>
                </c:pt>
                <c:pt idx="48" c:formatCode="m/d/yyyy">
                  <c:v>40126</c:v>
                </c:pt>
                <c:pt idx="49" c:formatCode="m/d/yyyy">
                  <c:v>40127</c:v>
                </c:pt>
                <c:pt idx="50" c:formatCode="m/d/yyyy">
                  <c:v>40128</c:v>
                </c:pt>
                <c:pt idx="51" c:formatCode="m/d/yyyy">
                  <c:v>40129</c:v>
                </c:pt>
                <c:pt idx="52" c:formatCode="m/d/yyyy">
                  <c:v>40130</c:v>
                </c:pt>
                <c:pt idx="53" c:formatCode="m/d/yyyy">
                  <c:v>40133</c:v>
                </c:pt>
                <c:pt idx="54" c:formatCode="m/d/yyyy">
                  <c:v>40134</c:v>
                </c:pt>
                <c:pt idx="55" c:formatCode="m/d/yyyy">
                  <c:v>40135</c:v>
                </c:pt>
                <c:pt idx="56" c:formatCode="m/d/yyyy">
                  <c:v>40136</c:v>
                </c:pt>
                <c:pt idx="57" c:formatCode="m/d/yyyy">
                  <c:v>40137</c:v>
                </c:pt>
                <c:pt idx="58" c:formatCode="m/d/yyyy">
                  <c:v>40140</c:v>
                </c:pt>
                <c:pt idx="59" c:formatCode="m/d/yyyy">
                  <c:v>40141</c:v>
                </c:pt>
                <c:pt idx="60" c:formatCode="m/d/yyyy">
                  <c:v>40142</c:v>
                </c:pt>
                <c:pt idx="61" c:formatCode="m/d/yyyy">
                  <c:v>40144</c:v>
                </c:pt>
                <c:pt idx="62" c:formatCode="m/d/yyyy">
                  <c:v>40147</c:v>
                </c:pt>
                <c:pt idx="63" c:formatCode="m/d/yyyy">
                  <c:v>40148</c:v>
                </c:pt>
                <c:pt idx="64" c:formatCode="m/d/yyyy">
                  <c:v>40149</c:v>
                </c:pt>
                <c:pt idx="65" c:formatCode="m/d/yyyy">
                  <c:v>40150</c:v>
                </c:pt>
                <c:pt idx="66" c:formatCode="m/d/yyyy">
                  <c:v>40151</c:v>
                </c:pt>
                <c:pt idx="67" c:formatCode="m/d/yyyy">
                  <c:v>40154</c:v>
                </c:pt>
                <c:pt idx="68" c:formatCode="m/d/yyyy">
                  <c:v>40155</c:v>
                </c:pt>
                <c:pt idx="69" c:formatCode="m/d/yyyy">
                  <c:v>40156</c:v>
                </c:pt>
                <c:pt idx="70" c:formatCode="m/d/yyyy">
                  <c:v>40157</c:v>
                </c:pt>
                <c:pt idx="71" c:formatCode="m/d/yyyy">
                  <c:v>40158</c:v>
                </c:pt>
                <c:pt idx="72" c:formatCode="m/d/yyyy">
                  <c:v>40161</c:v>
                </c:pt>
                <c:pt idx="73" c:formatCode="m/d/yyyy">
                  <c:v>40162</c:v>
                </c:pt>
                <c:pt idx="74" c:formatCode="m/d/yyyy">
                  <c:v>40163</c:v>
                </c:pt>
                <c:pt idx="75" c:formatCode="m/d/yyyy">
                  <c:v>40164</c:v>
                </c:pt>
                <c:pt idx="76" c:formatCode="m/d/yyyy">
                  <c:v>40165</c:v>
                </c:pt>
                <c:pt idx="77" c:formatCode="m/d/yyyy">
                  <c:v>40168</c:v>
                </c:pt>
                <c:pt idx="78" c:formatCode="m/d/yyyy">
                  <c:v>40169</c:v>
                </c:pt>
                <c:pt idx="79" c:formatCode="m/d/yyyy">
                  <c:v>40170</c:v>
                </c:pt>
                <c:pt idx="80" c:formatCode="m/d/yyyy">
                  <c:v>40171</c:v>
                </c:pt>
                <c:pt idx="81" c:formatCode="m/d/yyyy">
                  <c:v>40175</c:v>
                </c:pt>
                <c:pt idx="82" c:formatCode="m/d/yyyy">
                  <c:v>40176</c:v>
                </c:pt>
                <c:pt idx="83" c:formatCode="m/d/yyyy">
                  <c:v>40177</c:v>
                </c:pt>
                <c:pt idx="84" c:formatCode="m/d/yyyy">
                  <c:v>40178</c:v>
                </c:pt>
                <c:pt idx="85" c:formatCode="m/d/yyyy">
                  <c:v>40182</c:v>
                </c:pt>
                <c:pt idx="86" c:formatCode="m/d/yyyy">
                  <c:v>40183</c:v>
                </c:pt>
                <c:pt idx="87" c:formatCode="m/d/yyyy">
                  <c:v>40184</c:v>
                </c:pt>
                <c:pt idx="88" c:formatCode="m/d/yyyy">
                  <c:v>40185</c:v>
                </c:pt>
                <c:pt idx="89" c:formatCode="m/d/yyyy">
                  <c:v>40186</c:v>
                </c:pt>
                <c:pt idx="90" c:formatCode="m/d/yyyy">
                  <c:v>40189</c:v>
                </c:pt>
                <c:pt idx="91" c:formatCode="m/d/yyyy">
                  <c:v>40190</c:v>
                </c:pt>
                <c:pt idx="92" c:formatCode="m/d/yyyy">
                  <c:v>40191</c:v>
                </c:pt>
                <c:pt idx="93" c:formatCode="m/d/yyyy">
                  <c:v>40192</c:v>
                </c:pt>
                <c:pt idx="94" c:formatCode="m/d/yyyy">
                  <c:v>40193</c:v>
                </c:pt>
                <c:pt idx="95" c:formatCode="m/d/yyyy">
                  <c:v>40197</c:v>
                </c:pt>
                <c:pt idx="96" c:formatCode="m/d/yyyy">
                  <c:v>40198</c:v>
                </c:pt>
                <c:pt idx="97" c:formatCode="m/d/yyyy">
                  <c:v>40199</c:v>
                </c:pt>
                <c:pt idx="98" c:formatCode="m/d/yyyy">
                  <c:v>40200</c:v>
                </c:pt>
                <c:pt idx="99" c:formatCode="m/d/yyyy">
                  <c:v>40203</c:v>
                </c:pt>
                <c:pt idx="100" c:formatCode="m/d/yyyy">
                  <c:v>40204</c:v>
                </c:pt>
                <c:pt idx="101" c:formatCode="m/d/yyyy">
                  <c:v>40205</c:v>
                </c:pt>
                <c:pt idx="102" c:formatCode="m/d/yyyy">
                  <c:v>40206</c:v>
                </c:pt>
                <c:pt idx="103" c:formatCode="m/d/yyyy">
                  <c:v>40207</c:v>
                </c:pt>
                <c:pt idx="104" c:formatCode="m/d/yyyy">
                  <c:v>40210</c:v>
                </c:pt>
                <c:pt idx="105" c:formatCode="m/d/yyyy">
                  <c:v>40211</c:v>
                </c:pt>
                <c:pt idx="106" c:formatCode="m/d/yyyy">
                  <c:v>40212</c:v>
                </c:pt>
                <c:pt idx="107" c:formatCode="m/d/yyyy">
                  <c:v>40213</c:v>
                </c:pt>
                <c:pt idx="108" c:formatCode="m/d/yyyy">
                  <c:v>40214</c:v>
                </c:pt>
                <c:pt idx="109" c:formatCode="m/d/yyyy">
                  <c:v>40217</c:v>
                </c:pt>
                <c:pt idx="110" c:formatCode="m/d/yyyy">
                  <c:v>40218</c:v>
                </c:pt>
                <c:pt idx="111" c:formatCode="m/d/yyyy">
                  <c:v>40219</c:v>
                </c:pt>
                <c:pt idx="112" c:formatCode="m/d/yyyy">
                  <c:v>40220</c:v>
                </c:pt>
                <c:pt idx="113" c:formatCode="m/d/yyyy">
                  <c:v>40221</c:v>
                </c:pt>
                <c:pt idx="114" c:formatCode="m/d/yyyy">
                  <c:v>40225</c:v>
                </c:pt>
                <c:pt idx="115" c:formatCode="m/d/yyyy">
                  <c:v>40226</c:v>
                </c:pt>
                <c:pt idx="116" c:formatCode="m/d/yyyy">
                  <c:v>40227</c:v>
                </c:pt>
                <c:pt idx="117" c:formatCode="m/d/yyyy">
                  <c:v>40228</c:v>
                </c:pt>
                <c:pt idx="118" c:formatCode="m/d/yyyy">
                  <c:v>40231</c:v>
                </c:pt>
                <c:pt idx="119" c:formatCode="m/d/yyyy">
                  <c:v>40232</c:v>
                </c:pt>
                <c:pt idx="120" c:formatCode="m/d/yyyy">
                  <c:v>40233</c:v>
                </c:pt>
                <c:pt idx="121" c:formatCode="m/d/yyyy">
                  <c:v>40234</c:v>
                </c:pt>
                <c:pt idx="122" c:formatCode="m/d/yyyy">
                  <c:v>40235</c:v>
                </c:pt>
                <c:pt idx="123" c:formatCode="m/d/yyyy">
                  <c:v>40238</c:v>
                </c:pt>
                <c:pt idx="124" c:formatCode="m/d/yyyy">
                  <c:v>40239</c:v>
                </c:pt>
                <c:pt idx="125" c:formatCode="m/d/yyyy">
                  <c:v>40240</c:v>
                </c:pt>
                <c:pt idx="126" c:formatCode="m/d/yyyy">
                  <c:v>40241</c:v>
                </c:pt>
                <c:pt idx="127" c:formatCode="m/d/yyyy">
                  <c:v>40242</c:v>
                </c:pt>
                <c:pt idx="128" c:formatCode="m/d/yyyy">
                  <c:v>40245</c:v>
                </c:pt>
                <c:pt idx="129" c:formatCode="m/d/yyyy">
                  <c:v>40246</c:v>
                </c:pt>
                <c:pt idx="130" c:formatCode="m/d/yyyy">
                  <c:v>40247</c:v>
                </c:pt>
                <c:pt idx="131" c:formatCode="m/d/yyyy">
                  <c:v>40248</c:v>
                </c:pt>
                <c:pt idx="132" c:formatCode="m/d/yyyy">
                  <c:v>40249</c:v>
                </c:pt>
                <c:pt idx="133" c:formatCode="m/d/yyyy">
                  <c:v>40252</c:v>
                </c:pt>
                <c:pt idx="134" c:formatCode="m/d/yyyy">
                  <c:v>40253</c:v>
                </c:pt>
                <c:pt idx="135" c:formatCode="m/d/yyyy">
                  <c:v>40254</c:v>
                </c:pt>
                <c:pt idx="136" c:formatCode="m/d/yyyy">
                  <c:v>40255</c:v>
                </c:pt>
                <c:pt idx="137" c:formatCode="m/d/yyyy">
                  <c:v>40256</c:v>
                </c:pt>
                <c:pt idx="138" c:formatCode="m/d/yyyy">
                  <c:v>40259</c:v>
                </c:pt>
                <c:pt idx="139" c:formatCode="m/d/yyyy">
                  <c:v>40260</c:v>
                </c:pt>
                <c:pt idx="140" c:formatCode="m/d/yyyy">
                  <c:v>40261</c:v>
                </c:pt>
                <c:pt idx="141" c:formatCode="m/d/yyyy">
                  <c:v>40262</c:v>
                </c:pt>
                <c:pt idx="142" c:formatCode="m/d/yyyy">
                  <c:v>40263</c:v>
                </c:pt>
                <c:pt idx="143" c:formatCode="m/d/yyyy">
                  <c:v>40266</c:v>
                </c:pt>
                <c:pt idx="144" c:formatCode="m/d/yyyy">
                  <c:v>40267</c:v>
                </c:pt>
                <c:pt idx="145" c:formatCode="m/d/yyyy">
                  <c:v>40268</c:v>
                </c:pt>
                <c:pt idx="146" c:formatCode="m/d/yyyy">
                  <c:v>40269</c:v>
                </c:pt>
                <c:pt idx="147" c:formatCode="m/d/yyyy">
                  <c:v>40273</c:v>
                </c:pt>
                <c:pt idx="148" c:formatCode="m/d/yyyy">
                  <c:v>40274</c:v>
                </c:pt>
                <c:pt idx="149" c:formatCode="m/d/yyyy">
                  <c:v>40275</c:v>
                </c:pt>
                <c:pt idx="150" c:formatCode="m/d/yyyy">
                  <c:v>40276</c:v>
                </c:pt>
                <c:pt idx="151" c:formatCode="m/d/yyyy">
                  <c:v>40277</c:v>
                </c:pt>
                <c:pt idx="152" c:formatCode="m/d/yyyy">
                  <c:v>40280</c:v>
                </c:pt>
                <c:pt idx="153" c:formatCode="m/d/yyyy">
                  <c:v>40281</c:v>
                </c:pt>
                <c:pt idx="154" c:formatCode="m/d/yyyy">
                  <c:v>40282</c:v>
                </c:pt>
                <c:pt idx="155" c:formatCode="m/d/yyyy">
                  <c:v>40283</c:v>
                </c:pt>
                <c:pt idx="156" c:formatCode="m/d/yyyy">
                  <c:v>40284</c:v>
                </c:pt>
                <c:pt idx="157" c:formatCode="m/d/yyyy">
                  <c:v>40287</c:v>
                </c:pt>
                <c:pt idx="158" c:formatCode="m/d/yyyy">
                  <c:v>40288</c:v>
                </c:pt>
                <c:pt idx="159" c:formatCode="m/d/yyyy">
                  <c:v>40289</c:v>
                </c:pt>
                <c:pt idx="160" c:formatCode="m/d/yyyy">
                  <c:v>40290</c:v>
                </c:pt>
                <c:pt idx="161" c:formatCode="m/d/yyyy">
                  <c:v>40291</c:v>
                </c:pt>
                <c:pt idx="162" c:formatCode="m/d/yyyy">
                  <c:v>40294</c:v>
                </c:pt>
                <c:pt idx="163" c:formatCode="m/d/yyyy">
                  <c:v>40295</c:v>
                </c:pt>
                <c:pt idx="164" c:formatCode="m/d/yyyy">
                  <c:v>40296</c:v>
                </c:pt>
                <c:pt idx="165" c:formatCode="m/d/yyyy">
                  <c:v>40297</c:v>
                </c:pt>
                <c:pt idx="166" c:formatCode="m/d/yyyy">
                  <c:v>40298</c:v>
                </c:pt>
                <c:pt idx="167" c:formatCode="m/d/yyyy">
                  <c:v>40301</c:v>
                </c:pt>
                <c:pt idx="168" c:formatCode="m/d/yyyy">
                  <c:v>40302</c:v>
                </c:pt>
                <c:pt idx="169" c:formatCode="m/d/yyyy">
                  <c:v>40303</c:v>
                </c:pt>
                <c:pt idx="170" c:formatCode="m/d/yyyy">
                  <c:v>40304</c:v>
                </c:pt>
                <c:pt idx="171" c:formatCode="m/d/yyyy">
                  <c:v>40305</c:v>
                </c:pt>
                <c:pt idx="172" c:formatCode="m/d/yyyy">
                  <c:v>40308</c:v>
                </c:pt>
                <c:pt idx="173" c:formatCode="m/d/yyyy">
                  <c:v>40309</c:v>
                </c:pt>
                <c:pt idx="174" c:formatCode="m/d/yyyy">
                  <c:v>40310</c:v>
                </c:pt>
                <c:pt idx="175" c:formatCode="m/d/yyyy">
                  <c:v>40311</c:v>
                </c:pt>
                <c:pt idx="176" c:formatCode="m/d/yyyy">
                  <c:v>40312</c:v>
                </c:pt>
                <c:pt idx="177" c:formatCode="m/d/yyyy">
                  <c:v>40315</c:v>
                </c:pt>
                <c:pt idx="178" c:formatCode="m/d/yyyy">
                  <c:v>40316</c:v>
                </c:pt>
                <c:pt idx="179" c:formatCode="m/d/yyyy">
                  <c:v>40317</c:v>
                </c:pt>
                <c:pt idx="180" c:formatCode="m/d/yyyy">
                  <c:v>40318</c:v>
                </c:pt>
                <c:pt idx="181" c:formatCode="m/d/yyyy">
                  <c:v>40319</c:v>
                </c:pt>
                <c:pt idx="182" c:formatCode="m/d/yyyy">
                  <c:v>40322</c:v>
                </c:pt>
                <c:pt idx="183" c:formatCode="m/d/yyyy">
                  <c:v>40323</c:v>
                </c:pt>
                <c:pt idx="184" c:formatCode="m/d/yyyy">
                  <c:v>40324</c:v>
                </c:pt>
                <c:pt idx="185" c:formatCode="m/d/yyyy">
                  <c:v>40325</c:v>
                </c:pt>
                <c:pt idx="186" c:formatCode="m/d/yyyy">
                  <c:v>40326</c:v>
                </c:pt>
                <c:pt idx="187" c:formatCode="m/d/yyyy">
                  <c:v>40330</c:v>
                </c:pt>
                <c:pt idx="188" c:formatCode="m/d/yyyy">
                  <c:v>40331</c:v>
                </c:pt>
                <c:pt idx="189" c:formatCode="m/d/yyyy">
                  <c:v>40332</c:v>
                </c:pt>
                <c:pt idx="190" c:formatCode="m/d/yyyy">
                  <c:v>40333</c:v>
                </c:pt>
                <c:pt idx="191" c:formatCode="m/d/yyyy">
                  <c:v>40336</c:v>
                </c:pt>
                <c:pt idx="192" c:formatCode="m/d/yyyy">
                  <c:v>40337</c:v>
                </c:pt>
                <c:pt idx="193" c:formatCode="m/d/yyyy">
                  <c:v>40338</c:v>
                </c:pt>
                <c:pt idx="194" c:formatCode="m/d/yyyy">
                  <c:v>40339</c:v>
                </c:pt>
                <c:pt idx="195" c:formatCode="m/d/yyyy">
                  <c:v>40340</c:v>
                </c:pt>
                <c:pt idx="196" c:formatCode="m/d/yyyy">
                  <c:v>40343</c:v>
                </c:pt>
                <c:pt idx="197" c:formatCode="m/d/yyyy">
                  <c:v>40344</c:v>
                </c:pt>
                <c:pt idx="198" c:formatCode="m/d/yyyy">
                  <c:v>40345</c:v>
                </c:pt>
                <c:pt idx="199" c:formatCode="m/d/yyyy">
                  <c:v>40346</c:v>
                </c:pt>
                <c:pt idx="200" c:formatCode="m/d/yyyy">
                  <c:v>40347</c:v>
                </c:pt>
                <c:pt idx="201" c:formatCode="m/d/yyyy">
                  <c:v>40350</c:v>
                </c:pt>
                <c:pt idx="202" c:formatCode="m/d/yyyy">
                  <c:v>40351</c:v>
                </c:pt>
                <c:pt idx="203" c:formatCode="m/d/yyyy">
                  <c:v>40352</c:v>
                </c:pt>
                <c:pt idx="204" c:formatCode="m/d/yyyy">
                  <c:v>40353</c:v>
                </c:pt>
                <c:pt idx="205" c:formatCode="m/d/yyyy">
                  <c:v>40354</c:v>
                </c:pt>
                <c:pt idx="206" c:formatCode="m/d/yyyy">
                  <c:v>40357</c:v>
                </c:pt>
                <c:pt idx="207" c:formatCode="m/d/yyyy">
                  <c:v>40358</c:v>
                </c:pt>
                <c:pt idx="208" c:formatCode="m/d/yyyy">
                  <c:v>40359</c:v>
                </c:pt>
                <c:pt idx="209" c:formatCode="m/d/yyyy">
                  <c:v>40360</c:v>
                </c:pt>
                <c:pt idx="210" c:formatCode="m/d/yyyy">
                  <c:v>40361</c:v>
                </c:pt>
                <c:pt idx="211" c:formatCode="m/d/yyyy">
                  <c:v>40365</c:v>
                </c:pt>
                <c:pt idx="212" c:formatCode="m/d/yyyy">
                  <c:v>40366</c:v>
                </c:pt>
                <c:pt idx="213" c:formatCode="m/d/yyyy">
                  <c:v>40367</c:v>
                </c:pt>
                <c:pt idx="214" c:formatCode="m/d/yyyy">
                  <c:v>40368</c:v>
                </c:pt>
                <c:pt idx="215" c:formatCode="m/d/yyyy">
                  <c:v>40371</c:v>
                </c:pt>
                <c:pt idx="216" c:formatCode="m/d/yyyy">
                  <c:v>40372</c:v>
                </c:pt>
                <c:pt idx="217" c:formatCode="m/d/yyyy">
                  <c:v>40373</c:v>
                </c:pt>
                <c:pt idx="218" c:formatCode="m/d/yyyy">
                  <c:v>40374</c:v>
                </c:pt>
                <c:pt idx="219" c:formatCode="m/d/yyyy">
                  <c:v>40375</c:v>
                </c:pt>
                <c:pt idx="220" c:formatCode="m/d/yyyy">
                  <c:v>40378</c:v>
                </c:pt>
                <c:pt idx="221" c:formatCode="m/d/yyyy">
                  <c:v>40379</c:v>
                </c:pt>
                <c:pt idx="222" c:formatCode="m/d/yyyy">
                  <c:v>40380</c:v>
                </c:pt>
                <c:pt idx="223" c:formatCode="m/d/yyyy">
                  <c:v>40381</c:v>
                </c:pt>
                <c:pt idx="224" c:formatCode="m/d/yyyy">
                  <c:v>40382</c:v>
                </c:pt>
                <c:pt idx="225" c:formatCode="m/d/yyyy">
                  <c:v>40385</c:v>
                </c:pt>
                <c:pt idx="226" c:formatCode="m/d/yyyy">
                  <c:v>40386</c:v>
                </c:pt>
                <c:pt idx="227" c:formatCode="m/d/yyyy">
                  <c:v>40387</c:v>
                </c:pt>
                <c:pt idx="228" c:formatCode="m/d/yyyy">
                  <c:v>40388</c:v>
                </c:pt>
                <c:pt idx="229" c:formatCode="m/d/yyyy">
                  <c:v>40389</c:v>
                </c:pt>
                <c:pt idx="230" c:formatCode="m/d/yyyy">
                  <c:v>40392</c:v>
                </c:pt>
                <c:pt idx="231" c:formatCode="m/d/yyyy">
                  <c:v>40393</c:v>
                </c:pt>
                <c:pt idx="232" c:formatCode="m/d/yyyy">
                  <c:v>40394</c:v>
                </c:pt>
                <c:pt idx="233" c:formatCode="m/d/yyyy">
                  <c:v>40395</c:v>
                </c:pt>
                <c:pt idx="234" c:formatCode="m/d/yyyy">
                  <c:v>40396</c:v>
                </c:pt>
                <c:pt idx="235" c:formatCode="m/d/yyyy">
                  <c:v>40399</c:v>
                </c:pt>
                <c:pt idx="236" c:formatCode="m/d/yyyy">
                  <c:v>40400</c:v>
                </c:pt>
                <c:pt idx="237" c:formatCode="m/d/yyyy">
                  <c:v>40401</c:v>
                </c:pt>
                <c:pt idx="238" c:formatCode="m/d/yyyy">
                  <c:v>40402</c:v>
                </c:pt>
                <c:pt idx="239" c:formatCode="m/d/yyyy">
                  <c:v>40403</c:v>
                </c:pt>
                <c:pt idx="240" c:formatCode="m/d/yyyy">
                  <c:v>40406</c:v>
                </c:pt>
                <c:pt idx="241" c:formatCode="m/d/yyyy">
                  <c:v>40407</c:v>
                </c:pt>
                <c:pt idx="242" c:formatCode="m/d/yyyy">
                  <c:v>40408</c:v>
                </c:pt>
                <c:pt idx="243" c:formatCode="m/d/yyyy">
                  <c:v>40409</c:v>
                </c:pt>
                <c:pt idx="244" c:formatCode="m/d/yyyy">
                  <c:v>40410</c:v>
                </c:pt>
                <c:pt idx="245" c:formatCode="m/d/yyyy">
                  <c:v>40413</c:v>
                </c:pt>
                <c:pt idx="246" c:formatCode="m/d/yyyy">
                  <c:v>40414</c:v>
                </c:pt>
                <c:pt idx="247" c:formatCode="m/d/yyyy">
                  <c:v>40415</c:v>
                </c:pt>
                <c:pt idx="248" c:formatCode="m/d/yyyy">
                  <c:v>40416</c:v>
                </c:pt>
                <c:pt idx="249" c:formatCode="m/d/yyyy">
                  <c:v>40417</c:v>
                </c:pt>
                <c:pt idx="250" c:formatCode="m/d/yyyy">
                  <c:v>40420</c:v>
                </c:pt>
                <c:pt idx="251" c:formatCode="m/d/yyyy">
                  <c:v>40421</c:v>
                </c:pt>
                <c:pt idx="252" c:formatCode="m/d/yyyy">
                  <c:v>40422</c:v>
                </c:pt>
                <c:pt idx="253" c:formatCode="m/d/yyyy">
                  <c:v>40423</c:v>
                </c:pt>
                <c:pt idx="254" c:formatCode="m/d/yyyy">
                  <c:v>40424</c:v>
                </c:pt>
                <c:pt idx="255" c:formatCode="m/d/yyyy">
                  <c:v>40428</c:v>
                </c:pt>
                <c:pt idx="256" c:formatCode="m/d/yyyy">
                  <c:v>40429</c:v>
                </c:pt>
                <c:pt idx="257" c:formatCode="m/d/yyyy">
                  <c:v>40430</c:v>
                </c:pt>
                <c:pt idx="258" c:formatCode="m/d/yyyy">
                  <c:v>40431</c:v>
                </c:pt>
                <c:pt idx="259" c:formatCode="m/d/yyyy">
                  <c:v>40434</c:v>
                </c:pt>
                <c:pt idx="260" c:formatCode="m/d/yyyy">
                  <c:v>40435</c:v>
                </c:pt>
                <c:pt idx="261" c:formatCode="m/d/yyyy">
                  <c:v>40436</c:v>
                </c:pt>
                <c:pt idx="262" c:formatCode="m/d/yyyy">
                  <c:v>40437</c:v>
                </c:pt>
                <c:pt idx="263" c:formatCode="m/d/yyyy">
                  <c:v>40438</c:v>
                </c:pt>
                <c:pt idx="264" c:formatCode="m/d/yyyy">
                  <c:v>40441</c:v>
                </c:pt>
                <c:pt idx="265" c:formatCode="m/d/yyyy">
                  <c:v>40442</c:v>
                </c:pt>
                <c:pt idx="266" c:formatCode="m/d/yyyy">
                  <c:v>40443</c:v>
                </c:pt>
                <c:pt idx="267" c:formatCode="m/d/yyyy">
                  <c:v>40444</c:v>
                </c:pt>
                <c:pt idx="268" c:formatCode="m/d/yyyy">
                  <c:v>40445</c:v>
                </c:pt>
                <c:pt idx="269" c:formatCode="m/d/yyyy">
                  <c:v>40448</c:v>
                </c:pt>
                <c:pt idx="270" c:formatCode="m/d/yyyy">
                  <c:v>40449</c:v>
                </c:pt>
                <c:pt idx="271" c:formatCode="m/d/yyyy">
                  <c:v>40450</c:v>
                </c:pt>
                <c:pt idx="272" c:formatCode="m/d/yyyy">
                  <c:v>40451</c:v>
                </c:pt>
                <c:pt idx="273" c:formatCode="m/d/yyyy">
                  <c:v>40452</c:v>
                </c:pt>
                <c:pt idx="274" c:formatCode="m/d/yyyy">
                  <c:v>40455</c:v>
                </c:pt>
                <c:pt idx="275" c:formatCode="m/d/yyyy">
                  <c:v>40456</c:v>
                </c:pt>
                <c:pt idx="276" c:formatCode="m/d/yyyy">
                  <c:v>40457</c:v>
                </c:pt>
                <c:pt idx="277" c:formatCode="m/d/yyyy">
                  <c:v>40458</c:v>
                </c:pt>
                <c:pt idx="278" c:formatCode="m/d/yyyy">
                  <c:v>40459</c:v>
                </c:pt>
                <c:pt idx="279" c:formatCode="m/d/yyyy">
                  <c:v>40462</c:v>
                </c:pt>
                <c:pt idx="280" c:formatCode="m/d/yyyy">
                  <c:v>40463</c:v>
                </c:pt>
                <c:pt idx="281" c:formatCode="m/d/yyyy">
                  <c:v>40464</c:v>
                </c:pt>
                <c:pt idx="282" c:formatCode="m/d/yyyy">
                  <c:v>40465</c:v>
                </c:pt>
                <c:pt idx="283" c:formatCode="m/d/yyyy">
                  <c:v>40466</c:v>
                </c:pt>
                <c:pt idx="284" c:formatCode="m/d/yyyy">
                  <c:v>40469</c:v>
                </c:pt>
                <c:pt idx="285" c:formatCode="m/d/yyyy">
                  <c:v>40470</c:v>
                </c:pt>
                <c:pt idx="286" c:formatCode="m/d/yyyy">
                  <c:v>40471</c:v>
                </c:pt>
                <c:pt idx="287" c:formatCode="m/d/yyyy">
                  <c:v>40472</c:v>
                </c:pt>
                <c:pt idx="288" c:formatCode="m/d/yyyy">
                  <c:v>40473</c:v>
                </c:pt>
                <c:pt idx="289" c:formatCode="m/d/yyyy">
                  <c:v>40476</c:v>
                </c:pt>
                <c:pt idx="290" c:formatCode="m/d/yyyy">
                  <c:v>40477</c:v>
                </c:pt>
                <c:pt idx="291" c:formatCode="m/d/yyyy">
                  <c:v>40478</c:v>
                </c:pt>
                <c:pt idx="292" c:formatCode="m/d/yyyy">
                  <c:v>40479</c:v>
                </c:pt>
                <c:pt idx="293" c:formatCode="m/d/yyyy">
                  <c:v>40480</c:v>
                </c:pt>
                <c:pt idx="294" c:formatCode="m/d/yyyy">
                  <c:v>40483</c:v>
                </c:pt>
                <c:pt idx="295" c:formatCode="m/d/yyyy">
                  <c:v>40484</c:v>
                </c:pt>
                <c:pt idx="296" c:formatCode="m/d/yyyy">
                  <c:v>40485</c:v>
                </c:pt>
                <c:pt idx="297" c:formatCode="m/d/yyyy">
                  <c:v>40486</c:v>
                </c:pt>
                <c:pt idx="298" c:formatCode="m/d/yyyy">
                  <c:v>40487</c:v>
                </c:pt>
                <c:pt idx="299" c:formatCode="m/d/yyyy">
                  <c:v>40490</c:v>
                </c:pt>
                <c:pt idx="300" c:formatCode="m/d/yyyy">
                  <c:v>40491</c:v>
                </c:pt>
                <c:pt idx="301" c:formatCode="m/d/yyyy">
                  <c:v>40492</c:v>
                </c:pt>
                <c:pt idx="302" c:formatCode="m/d/yyyy">
                  <c:v>40493</c:v>
                </c:pt>
                <c:pt idx="303" c:formatCode="m/d/yyyy">
                  <c:v>40494</c:v>
                </c:pt>
                <c:pt idx="304" c:formatCode="m/d/yyyy">
                  <c:v>40497</c:v>
                </c:pt>
                <c:pt idx="305" c:formatCode="m/d/yyyy">
                  <c:v>40498</c:v>
                </c:pt>
                <c:pt idx="306" c:formatCode="m/d/yyyy">
                  <c:v>40499</c:v>
                </c:pt>
                <c:pt idx="307" c:formatCode="m/d/yyyy">
                  <c:v>40500</c:v>
                </c:pt>
                <c:pt idx="308" c:formatCode="m/d/yyyy">
                  <c:v>40501</c:v>
                </c:pt>
                <c:pt idx="309" c:formatCode="m/d/yyyy">
                  <c:v>40504</c:v>
                </c:pt>
                <c:pt idx="310" c:formatCode="m/d/yyyy">
                  <c:v>40505</c:v>
                </c:pt>
                <c:pt idx="311" c:formatCode="m/d/yyyy">
                  <c:v>40506</c:v>
                </c:pt>
                <c:pt idx="312" c:formatCode="m/d/yyyy">
                  <c:v>40508</c:v>
                </c:pt>
                <c:pt idx="313" c:formatCode="m/d/yyyy">
                  <c:v>40511</c:v>
                </c:pt>
                <c:pt idx="314" c:formatCode="m/d/yyyy">
                  <c:v>40512</c:v>
                </c:pt>
                <c:pt idx="315" c:formatCode="m/d/yyyy">
                  <c:v>40513</c:v>
                </c:pt>
                <c:pt idx="316" c:formatCode="m/d/yyyy">
                  <c:v>40514</c:v>
                </c:pt>
                <c:pt idx="317" c:formatCode="m/d/yyyy">
                  <c:v>40515</c:v>
                </c:pt>
                <c:pt idx="318" c:formatCode="m/d/yyyy">
                  <c:v>40518</c:v>
                </c:pt>
                <c:pt idx="319" c:formatCode="m/d/yyyy">
                  <c:v>40519</c:v>
                </c:pt>
                <c:pt idx="320" c:formatCode="m/d/yyyy">
                  <c:v>40520</c:v>
                </c:pt>
                <c:pt idx="321" c:formatCode="m/d/yyyy">
                  <c:v>40521</c:v>
                </c:pt>
                <c:pt idx="322" c:formatCode="m/d/yyyy">
                  <c:v>40522</c:v>
                </c:pt>
                <c:pt idx="323" c:formatCode="m/d/yyyy">
                  <c:v>40525</c:v>
                </c:pt>
                <c:pt idx="324" c:formatCode="m/d/yyyy">
                  <c:v>40526</c:v>
                </c:pt>
                <c:pt idx="325" c:formatCode="m/d/yyyy">
                  <c:v>40527</c:v>
                </c:pt>
                <c:pt idx="326" c:formatCode="m/d/yyyy">
                  <c:v>40528</c:v>
                </c:pt>
                <c:pt idx="327" c:formatCode="m/d/yyyy">
                  <c:v>40529</c:v>
                </c:pt>
                <c:pt idx="328" c:formatCode="m/d/yyyy">
                  <c:v>40532</c:v>
                </c:pt>
                <c:pt idx="329" c:formatCode="m/d/yyyy">
                  <c:v>40533</c:v>
                </c:pt>
                <c:pt idx="330" c:formatCode="m/d/yyyy">
                  <c:v>40534</c:v>
                </c:pt>
                <c:pt idx="331" c:formatCode="m/d/yyyy">
                  <c:v>40535</c:v>
                </c:pt>
                <c:pt idx="332" c:formatCode="m/d/yyyy">
                  <c:v>40539</c:v>
                </c:pt>
                <c:pt idx="333" c:formatCode="m/d/yyyy">
                  <c:v>40540</c:v>
                </c:pt>
                <c:pt idx="334" c:formatCode="m/d/yyyy">
                  <c:v>40541</c:v>
                </c:pt>
                <c:pt idx="335" c:formatCode="m/d/yyyy">
                  <c:v>40542</c:v>
                </c:pt>
                <c:pt idx="336" c:formatCode="m/d/yyyy">
                  <c:v>40543</c:v>
                </c:pt>
                <c:pt idx="337" c:formatCode="m/d/yyyy">
                  <c:v>40546</c:v>
                </c:pt>
                <c:pt idx="338" c:formatCode="m/d/yyyy">
                  <c:v>40547</c:v>
                </c:pt>
                <c:pt idx="339" c:formatCode="m/d/yyyy">
                  <c:v>40548</c:v>
                </c:pt>
                <c:pt idx="340" c:formatCode="m/d/yyyy">
                  <c:v>40549</c:v>
                </c:pt>
                <c:pt idx="341" c:formatCode="m/d/yyyy">
                  <c:v>40550</c:v>
                </c:pt>
                <c:pt idx="342" c:formatCode="m/d/yyyy">
                  <c:v>40553</c:v>
                </c:pt>
                <c:pt idx="343" c:formatCode="m/d/yyyy">
                  <c:v>40554</c:v>
                </c:pt>
                <c:pt idx="344" c:formatCode="m/d/yyyy">
                  <c:v>40555</c:v>
                </c:pt>
                <c:pt idx="345" c:formatCode="m/d/yyyy">
                  <c:v>40556</c:v>
                </c:pt>
                <c:pt idx="346" c:formatCode="m/d/yyyy">
                  <c:v>40557</c:v>
                </c:pt>
                <c:pt idx="347" c:formatCode="m/d/yyyy">
                  <c:v>40561</c:v>
                </c:pt>
                <c:pt idx="348" c:formatCode="m/d/yyyy">
                  <c:v>40562</c:v>
                </c:pt>
                <c:pt idx="349" c:formatCode="m/d/yyyy">
                  <c:v>40563</c:v>
                </c:pt>
                <c:pt idx="350" c:formatCode="m/d/yyyy">
                  <c:v>40564</c:v>
                </c:pt>
                <c:pt idx="351" c:formatCode="m/d/yyyy">
                  <c:v>40567</c:v>
                </c:pt>
                <c:pt idx="352" c:formatCode="m/d/yyyy">
                  <c:v>40568</c:v>
                </c:pt>
                <c:pt idx="353" c:formatCode="m/d/yyyy">
                  <c:v>40569</c:v>
                </c:pt>
                <c:pt idx="354" c:formatCode="m/d/yyyy">
                  <c:v>40570</c:v>
                </c:pt>
                <c:pt idx="355" c:formatCode="m/d/yyyy">
                  <c:v>40571</c:v>
                </c:pt>
                <c:pt idx="356" c:formatCode="m/d/yyyy">
                  <c:v>40574</c:v>
                </c:pt>
                <c:pt idx="357" c:formatCode="m/d/yyyy">
                  <c:v>40575</c:v>
                </c:pt>
                <c:pt idx="358" c:formatCode="m/d/yyyy">
                  <c:v>40576</c:v>
                </c:pt>
                <c:pt idx="359" c:formatCode="m/d/yyyy">
                  <c:v>40577</c:v>
                </c:pt>
                <c:pt idx="360" c:formatCode="m/d/yyyy">
                  <c:v>40578</c:v>
                </c:pt>
                <c:pt idx="361" c:formatCode="m/d/yyyy">
                  <c:v>40581</c:v>
                </c:pt>
                <c:pt idx="362" c:formatCode="m/d/yyyy">
                  <c:v>40582</c:v>
                </c:pt>
                <c:pt idx="363" c:formatCode="m/d/yyyy">
                  <c:v>40583</c:v>
                </c:pt>
                <c:pt idx="364" c:formatCode="m/d/yyyy">
                  <c:v>40584</c:v>
                </c:pt>
                <c:pt idx="365" c:formatCode="m/d/yyyy">
                  <c:v>40585</c:v>
                </c:pt>
                <c:pt idx="366" c:formatCode="m/d/yyyy">
                  <c:v>40588</c:v>
                </c:pt>
                <c:pt idx="367" c:formatCode="m/d/yyyy">
                  <c:v>40589</c:v>
                </c:pt>
                <c:pt idx="368" c:formatCode="m/d/yyyy">
                  <c:v>40590</c:v>
                </c:pt>
                <c:pt idx="369" c:formatCode="m/d/yyyy">
                  <c:v>40591</c:v>
                </c:pt>
                <c:pt idx="370" c:formatCode="m/d/yyyy">
                  <c:v>40592</c:v>
                </c:pt>
                <c:pt idx="371" c:formatCode="m/d/yyyy">
                  <c:v>40596</c:v>
                </c:pt>
                <c:pt idx="372" c:formatCode="m/d/yyyy">
                  <c:v>40597</c:v>
                </c:pt>
                <c:pt idx="373" c:formatCode="m/d/yyyy">
                  <c:v>40598</c:v>
                </c:pt>
                <c:pt idx="374" c:formatCode="m/d/yyyy">
                  <c:v>40599</c:v>
                </c:pt>
                <c:pt idx="375" c:formatCode="m/d/yyyy">
                  <c:v>40602</c:v>
                </c:pt>
                <c:pt idx="376" c:formatCode="m/d/yyyy">
                  <c:v>40603</c:v>
                </c:pt>
                <c:pt idx="377" c:formatCode="m/d/yyyy">
                  <c:v>40604</c:v>
                </c:pt>
                <c:pt idx="378" c:formatCode="m/d/yyyy">
                  <c:v>40605</c:v>
                </c:pt>
                <c:pt idx="379" c:formatCode="m/d/yyyy">
                  <c:v>40606</c:v>
                </c:pt>
                <c:pt idx="380" c:formatCode="m/d/yyyy">
                  <c:v>40609</c:v>
                </c:pt>
                <c:pt idx="381" c:formatCode="m/d/yyyy">
                  <c:v>40610</c:v>
                </c:pt>
                <c:pt idx="382" c:formatCode="m/d/yyyy">
                  <c:v>40611</c:v>
                </c:pt>
                <c:pt idx="383" c:formatCode="m/d/yyyy">
                  <c:v>40612</c:v>
                </c:pt>
                <c:pt idx="384" c:formatCode="m/d/yyyy">
                  <c:v>40613</c:v>
                </c:pt>
                <c:pt idx="385" c:formatCode="m/d/yyyy">
                  <c:v>40616</c:v>
                </c:pt>
                <c:pt idx="386" c:formatCode="m/d/yyyy">
                  <c:v>40617</c:v>
                </c:pt>
                <c:pt idx="387" c:formatCode="m/d/yyyy">
                  <c:v>40618</c:v>
                </c:pt>
                <c:pt idx="388" c:formatCode="m/d/yyyy">
                  <c:v>40619</c:v>
                </c:pt>
                <c:pt idx="389" c:formatCode="m/d/yyyy">
                  <c:v>40620</c:v>
                </c:pt>
                <c:pt idx="390" c:formatCode="m/d/yyyy">
                  <c:v>40623</c:v>
                </c:pt>
                <c:pt idx="391" c:formatCode="m/d/yyyy">
                  <c:v>40624</c:v>
                </c:pt>
                <c:pt idx="392" c:formatCode="m/d/yyyy">
                  <c:v>40625</c:v>
                </c:pt>
                <c:pt idx="393" c:formatCode="m/d/yyyy">
                  <c:v>40626</c:v>
                </c:pt>
                <c:pt idx="394" c:formatCode="m/d/yyyy">
                  <c:v>40627</c:v>
                </c:pt>
                <c:pt idx="395" c:formatCode="m/d/yyyy">
                  <c:v>40630</c:v>
                </c:pt>
                <c:pt idx="396" c:formatCode="m/d/yyyy">
                  <c:v>40631</c:v>
                </c:pt>
                <c:pt idx="397" c:formatCode="m/d/yyyy">
                  <c:v>40632</c:v>
                </c:pt>
                <c:pt idx="398" c:formatCode="m/d/yyyy">
                  <c:v>40633</c:v>
                </c:pt>
                <c:pt idx="399" c:formatCode="m/d/yyyy">
                  <c:v>40634</c:v>
                </c:pt>
                <c:pt idx="400" c:formatCode="m/d/yyyy">
                  <c:v>40637</c:v>
                </c:pt>
                <c:pt idx="401" c:formatCode="m/d/yyyy">
                  <c:v>40638</c:v>
                </c:pt>
                <c:pt idx="402" c:formatCode="m/d/yyyy">
                  <c:v>40639</c:v>
                </c:pt>
                <c:pt idx="403" c:formatCode="m/d/yyyy">
                  <c:v>40640</c:v>
                </c:pt>
                <c:pt idx="404" c:formatCode="m/d/yyyy">
                  <c:v>40641</c:v>
                </c:pt>
                <c:pt idx="405" c:formatCode="m/d/yyyy">
                  <c:v>40644</c:v>
                </c:pt>
                <c:pt idx="406" c:formatCode="m/d/yyyy">
                  <c:v>40645</c:v>
                </c:pt>
                <c:pt idx="407" c:formatCode="m/d/yyyy">
                  <c:v>40646</c:v>
                </c:pt>
                <c:pt idx="408" c:formatCode="m/d/yyyy">
                  <c:v>40647</c:v>
                </c:pt>
                <c:pt idx="409" c:formatCode="m/d/yyyy">
                  <c:v>40648</c:v>
                </c:pt>
                <c:pt idx="410" c:formatCode="m/d/yyyy">
                  <c:v>40651</c:v>
                </c:pt>
                <c:pt idx="411" c:formatCode="m/d/yyyy">
                  <c:v>40652</c:v>
                </c:pt>
                <c:pt idx="412" c:formatCode="m/d/yyyy">
                  <c:v>40653</c:v>
                </c:pt>
                <c:pt idx="413" c:formatCode="m/d/yyyy">
                  <c:v>40654</c:v>
                </c:pt>
                <c:pt idx="414" c:formatCode="m/d/yyyy">
                  <c:v>40658</c:v>
                </c:pt>
                <c:pt idx="415" c:formatCode="m/d/yyyy">
                  <c:v>40659</c:v>
                </c:pt>
                <c:pt idx="416" c:formatCode="m/d/yyyy">
                  <c:v>40660</c:v>
                </c:pt>
                <c:pt idx="417" c:formatCode="m/d/yyyy">
                  <c:v>40661</c:v>
                </c:pt>
                <c:pt idx="418" c:formatCode="m/d/yyyy">
                  <c:v>40662</c:v>
                </c:pt>
                <c:pt idx="419" c:formatCode="m/d/yyyy">
                  <c:v>40665</c:v>
                </c:pt>
                <c:pt idx="420" c:formatCode="m/d/yyyy">
                  <c:v>40666</c:v>
                </c:pt>
                <c:pt idx="421" c:formatCode="m/d/yyyy">
                  <c:v>40667</c:v>
                </c:pt>
                <c:pt idx="422" c:formatCode="m/d/yyyy">
                  <c:v>40668</c:v>
                </c:pt>
                <c:pt idx="423" c:formatCode="m/d/yyyy">
                  <c:v>40669</c:v>
                </c:pt>
                <c:pt idx="424" c:formatCode="m/d/yyyy">
                  <c:v>40672</c:v>
                </c:pt>
                <c:pt idx="425" c:formatCode="m/d/yyyy">
                  <c:v>40673</c:v>
                </c:pt>
                <c:pt idx="426" c:formatCode="m/d/yyyy">
                  <c:v>40674</c:v>
                </c:pt>
                <c:pt idx="427" c:formatCode="m/d/yyyy">
                  <c:v>40675</c:v>
                </c:pt>
                <c:pt idx="428" c:formatCode="m/d/yyyy">
                  <c:v>40676</c:v>
                </c:pt>
                <c:pt idx="429" c:formatCode="m/d/yyyy">
                  <c:v>40679</c:v>
                </c:pt>
                <c:pt idx="430" c:formatCode="m/d/yyyy">
                  <c:v>40680</c:v>
                </c:pt>
                <c:pt idx="431" c:formatCode="m/d/yyyy">
                  <c:v>40681</c:v>
                </c:pt>
                <c:pt idx="432" c:formatCode="m/d/yyyy">
                  <c:v>40682</c:v>
                </c:pt>
                <c:pt idx="433" c:formatCode="m/d/yyyy">
                  <c:v>40683</c:v>
                </c:pt>
                <c:pt idx="434" c:formatCode="m/d/yyyy">
                  <c:v>40686</c:v>
                </c:pt>
                <c:pt idx="435" c:formatCode="m/d/yyyy">
                  <c:v>40687</c:v>
                </c:pt>
                <c:pt idx="436" c:formatCode="m/d/yyyy">
                  <c:v>40688</c:v>
                </c:pt>
                <c:pt idx="437" c:formatCode="m/d/yyyy">
                  <c:v>40689</c:v>
                </c:pt>
                <c:pt idx="438" c:formatCode="m/d/yyyy">
                  <c:v>40690</c:v>
                </c:pt>
                <c:pt idx="439" c:formatCode="m/d/yyyy">
                  <c:v>40694</c:v>
                </c:pt>
                <c:pt idx="440" c:formatCode="m/d/yyyy">
                  <c:v>40695</c:v>
                </c:pt>
                <c:pt idx="441" c:formatCode="m/d/yyyy">
                  <c:v>40696</c:v>
                </c:pt>
                <c:pt idx="442" c:formatCode="m/d/yyyy">
                  <c:v>40697</c:v>
                </c:pt>
                <c:pt idx="443" c:formatCode="m/d/yyyy">
                  <c:v>40700</c:v>
                </c:pt>
                <c:pt idx="444" c:formatCode="m/d/yyyy">
                  <c:v>40701</c:v>
                </c:pt>
                <c:pt idx="445" c:formatCode="m/d/yyyy">
                  <c:v>40702</c:v>
                </c:pt>
                <c:pt idx="446" c:formatCode="m/d/yyyy">
                  <c:v>40703</c:v>
                </c:pt>
                <c:pt idx="447" c:formatCode="m/d/yyyy">
                  <c:v>40704</c:v>
                </c:pt>
                <c:pt idx="448" c:formatCode="m/d/yyyy">
                  <c:v>40707</c:v>
                </c:pt>
                <c:pt idx="449" c:formatCode="m/d/yyyy">
                  <c:v>40708</c:v>
                </c:pt>
                <c:pt idx="450" c:formatCode="m/d/yyyy">
                  <c:v>40709</c:v>
                </c:pt>
                <c:pt idx="451" c:formatCode="m/d/yyyy">
                  <c:v>40710</c:v>
                </c:pt>
                <c:pt idx="452" c:formatCode="m/d/yyyy">
                  <c:v>40711</c:v>
                </c:pt>
                <c:pt idx="453" c:formatCode="m/d/yyyy">
                  <c:v>40714</c:v>
                </c:pt>
                <c:pt idx="454" c:formatCode="m/d/yyyy">
                  <c:v>40715</c:v>
                </c:pt>
                <c:pt idx="455" c:formatCode="m/d/yyyy">
                  <c:v>40716</c:v>
                </c:pt>
                <c:pt idx="456" c:formatCode="m/d/yyyy">
                  <c:v>40717</c:v>
                </c:pt>
                <c:pt idx="457" c:formatCode="m/d/yyyy">
                  <c:v>40718</c:v>
                </c:pt>
                <c:pt idx="458" c:formatCode="m/d/yyyy">
                  <c:v>40721</c:v>
                </c:pt>
                <c:pt idx="459" c:formatCode="m/d/yyyy">
                  <c:v>40722</c:v>
                </c:pt>
                <c:pt idx="460" c:formatCode="m/d/yyyy">
                  <c:v>40723</c:v>
                </c:pt>
                <c:pt idx="461" c:formatCode="m/d/yyyy">
                  <c:v>40724</c:v>
                </c:pt>
                <c:pt idx="462" c:formatCode="m/d/yyyy">
                  <c:v>40725</c:v>
                </c:pt>
                <c:pt idx="463" c:formatCode="m/d/yyyy">
                  <c:v>40729</c:v>
                </c:pt>
                <c:pt idx="464" c:formatCode="m/d/yyyy">
                  <c:v>40730</c:v>
                </c:pt>
                <c:pt idx="465" c:formatCode="m/d/yyyy">
                  <c:v>40731</c:v>
                </c:pt>
                <c:pt idx="466" c:formatCode="m/d/yyyy">
                  <c:v>40732</c:v>
                </c:pt>
                <c:pt idx="467" c:formatCode="m/d/yyyy">
                  <c:v>40735</c:v>
                </c:pt>
                <c:pt idx="468" c:formatCode="m/d/yyyy">
                  <c:v>40736</c:v>
                </c:pt>
                <c:pt idx="469" c:formatCode="m/d/yyyy">
                  <c:v>40737</c:v>
                </c:pt>
                <c:pt idx="470" c:formatCode="m/d/yyyy">
                  <c:v>40738</c:v>
                </c:pt>
                <c:pt idx="471" c:formatCode="m/d/yyyy">
                  <c:v>40739</c:v>
                </c:pt>
                <c:pt idx="472" c:formatCode="m/d/yyyy">
                  <c:v>40742</c:v>
                </c:pt>
                <c:pt idx="473" c:formatCode="m/d/yyyy">
                  <c:v>40743</c:v>
                </c:pt>
                <c:pt idx="474" c:formatCode="m/d/yyyy">
                  <c:v>40744</c:v>
                </c:pt>
                <c:pt idx="475" c:formatCode="m/d/yyyy">
                  <c:v>40745</c:v>
                </c:pt>
                <c:pt idx="476" c:formatCode="m/d/yyyy">
                  <c:v>40746</c:v>
                </c:pt>
                <c:pt idx="477" c:formatCode="m/d/yyyy">
                  <c:v>40749</c:v>
                </c:pt>
                <c:pt idx="478" c:formatCode="m/d/yyyy">
                  <c:v>40750</c:v>
                </c:pt>
                <c:pt idx="479" c:formatCode="m/d/yyyy">
                  <c:v>40751</c:v>
                </c:pt>
                <c:pt idx="480" c:formatCode="m/d/yyyy">
                  <c:v>40752</c:v>
                </c:pt>
                <c:pt idx="481" c:formatCode="m/d/yyyy">
                  <c:v>40753</c:v>
                </c:pt>
                <c:pt idx="482" c:formatCode="m/d/yyyy">
                  <c:v>40756</c:v>
                </c:pt>
                <c:pt idx="483" c:formatCode="m/d/yyyy">
                  <c:v>40757</c:v>
                </c:pt>
                <c:pt idx="484" c:formatCode="m/d/yyyy">
                  <c:v>40758</c:v>
                </c:pt>
                <c:pt idx="485" c:formatCode="m/d/yyyy">
                  <c:v>40759</c:v>
                </c:pt>
                <c:pt idx="486" c:formatCode="m/d/yyyy">
                  <c:v>40760</c:v>
                </c:pt>
                <c:pt idx="487" c:formatCode="m/d/yyyy">
                  <c:v>40763</c:v>
                </c:pt>
                <c:pt idx="488" c:formatCode="m/d/yyyy">
                  <c:v>40764</c:v>
                </c:pt>
                <c:pt idx="489" c:formatCode="m/d/yyyy">
                  <c:v>40765</c:v>
                </c:pt>
                <c:pt idx="490" c:formatCode="m/d/yyyy">
                  <c:v>40766</c:v>
                </c:pt>
                <c:pt idx="491" c:formatCode="m/d/yyyy">
                  <c:v>40767</c:v>
                </c:pt>
                <c:pt idx="492" c:formatCode="m/d/yyyy">
                  <c:v>40770</c:v>
                </c:pt>
                <c:pt idx="493" c:formatCode="m/d/yyyy">
                  <c:v>40771</c:v>
                </c:pt>
                <c:pt idx="494" c:formatCode="m/d/yyyy">
                  <c:v>40772</c:v>
                </c:pt>
                <c:pt idx="495" c:formatCode="m/d/yyyy">
                  <c:v>40773</c:v>
                </c:pt>
                <c:pt idx="496" c:formatCode="m/d/yyyy">
                  <c:v>40774</c:v>
                </c:pt>
                <c:pt idx="497" c:formatCode="m/d/yyyy">
                  <c:v>40777</c:v>
                </c:pt>
                <c:pt idx="498" c:formatCode="m/d/yyyy">
                  <c:v>40778</c:v>
                </c:pt>
                <c:pt idx="499" c:formatCode="m/d/yyyy">
                  <c:v>40779</c:v>
                </c:pt>
                <c:pt idx="500" c:formatCode="m/d/yyyy">
                  <c:v>40780</c:v>
                </c:pt>
                <c:pt idx="501" c:formatCode="m/d/yyyy">
                  <c:v>40781</c:v>
                </c:pt>
                <c:pt idx="502" c:formatCode="m/d/yyyy">
                  <c:v>40784</c:v>
                </c:pt>
                <c:pt idx="503" c:formatCode="m/d/yyyy">
                  <c:v>40785</c:v>
                </c:pt>
                <c:pt idx="504" c:formatCode="m/d/yyyy">
                  <c:v>40786</c:v>
                </c:pt>
                <c:pt idx="505" c:formatCode="m/d/yyyy">
                  <c:v>40787</c:v>
                </c:pt>
                <c:pt idx="506" c:formatCode="m/d/yyyy">
                  <c:v>40788</c:v>
                </c:pt>
                <c:pt idx="507" c:formatCode="m/d/yyyy">
                  <c:v>40792</c:v>
                </c:pt>
                <c:pt idx="508" c:formatCode="m/d/yyyy">
                  <c:v>40793</c:v>
                </c:pt>
                <c:pt idx="509" c:formatCode="m/d/yyyy">
                  <c:v>40794</c:v>
                </c:pt>
                <c:pt idx="510" c:formatCode="m/d/yyyy">
                  <c:v>40795</c:v>
                </c:pt>
                <c:pt idx="511" c:formatCode="m/d/yyyy">
                  <c:v>40798</c:v>
                </c:pt>
                <c:pt idx="512" c:formatCode="m/d/yyyy">
                  <c:v>40799</c:v>
                </c:pt>
                <c:pt idx="513" c:formatCode="m/d/yyyy">
                  <c:v>40800</c:v>
                </c:pt>
                <c:pt idx="514" c:formatCode="m/d/yyyy">
                  <c:v>40801</c:v>
                </c:pt>
                <c:pt idx="515" c:formatCode="m/d/yyyy">
                  <c:v>40802</c:v>
                </c:pt>
                <c:pt idx="516" c:formatCode="m/d/yyyy">
                  <c:v>40805</c:v>
                </c:pt>
                <c:pt idx="517" c:formatCode="m/d/yyyy">
                  <c:v>40806</c:v>
                </c:pt>
                <c:pt idx="518" c:formatCode="m/d/yyyy">
                  <c:v>40807</c:v>
                </c:pt>
                <c:pt idx="519" c:formatCode="m/d/yyyy">
                  <c:v>40808</c:v>
                </c:pt>
                <c:pt idx="520" c:formatCode="m/d/yyyy">
                  <c:v>40809</c:v>
                </c:pt>
                <c:pt idx="521" c:formatCode="m/d/yyyy">
                  <c:v>40812</c:v>
                </c:pt>
                <c:pt idx="522" c:formatCode="m/d/yyyy">
                  <c:v>40813</c:v>
                </c:pt>
                <c:pt idx="523" c:formatCode="m/d/yyyy">
                  <c:v>40814</c:v>
                </c:pt>
                <c:pt idx="524" c:formatCode="m/d/yyyy">
                  <c:v>40815</c:v>
                </c:pt>
                <c:pt idx="525" c:formatCode="m/d/yyyy">
                  <c:v>40816</c:v>
                </c:pt>
                <c:pt idx="526" c:formatCode="m/d/yyyy">
                  <c:v>40819</c:v>
                </c:pt>
                <c:pt idx="527" c:formatCode="m/d/yyyy">
                  <c:v>40820</c:v>
                </c:pt>
                <c:pt idx="528" c:formatCode="m/d/yyyy">
                  <c:v>40821</c:v>
                </c:pt>
                <c:pt idx="529" c:formatCode="m/d/yyyy">
                  <c:v>40822</c:v>
                </c:pt>
                <c:pt idx="530" c:formatCode="m/d/yyyy">
                  <c:v>40823</c:v>
                </c:pt>
                <c:pt idx="531" c:formatCode="m/d/yyyy">
                  <c:v>40826</c:v>
                </c:pt>
                <c:pt idx="532" c:formatCode="m/d/yyyy">
                  <c:v>40827</c:v>
                </c:pt>
                <c:pt idx="533" c:formatCode="m/d/yyyy">
                  <c:v>40828</c:v>
                </c:pt>
                <c:pt idx="534" c:formatCode="m/d/yyyy">
                  <c:v>40829</c:v>
                </c:pt>
                <c:pt idx="535" c:formatCode="m/d/yyyy">
                  <c:v>40830</c:v>
                </c:pt>
                <c:pt idx="536" c:formatCode="m/d/yyyy">
                  <c:v>40833</c:v>
                </c:pt>
                <c:pt idx="537" c:formatCode="m/d/yyyy">
                  <c:v>40834</c:v>
                </c:pt>
                <c:pt idx="538" c:formatCode="m/d/yyyy">
                  <c:v>40835</c:v>
                </c:pt>
                <c:pt idx="539" c:formatCode="m/d/yyyy">
                  <c:v>40836</c:v>
                </c:pt>
                <c:pt idx="540" c:formatCode="m/d/yyyy">
                  <c:v>40837</c:v>
                </c:pt>
                <c:pt idx="541" c:formatCode="m/d/yyyy">
                  <c:v>40840</c:v>
                </c:pt>
                <c:pt idx="542" c:formatCode="m/d/yyyy">
                  <c:v>40841</c:v>
                </c:pt>
                <c:pt idx="543" c:formatCode="m/d/yyyy">
                  <c:v>40842</c:v>
                </c:pt>
                <c:pt idx="544" c:formatCode="m/d/yyyy">
                  <c:v>40843</c:v>
                </c:pt>
                <c:pt idx="545" c:formatCode="m/d/yyyy">
                  <c:v>40844</c:v>
                </c:pt>
                <c:pt idx="546" c:formatCode="m/d/yyyy">
                  <c:v>40847</c:v>
                </c:pt>
                <c:pt idx="547" c:formatCode="m/d/yyyy">
                  <c:v>40848</c:v>
                </c:pt>
                <c:pt idx="548" c:formatCode="m/d/yyyy">
                  <c:v>40849</c:v>
                </c:pt>
                <c:pt idx="549" c:formatCode="m/d/yyyy">
                  <c:v>40850</c:v>
                </c:pt>
                <c:pt idx="550" c:formatCode="m/d/yyyy">
                  <c:v>40851</c:v>
                </c:pt>
                <c:pt idx="551" c:formatCode="m/d/yyyy">
                  <c:v>40854</c:v>
                </c:pt>
                <c:pt idx="552" c:formatCode="m/d/yyyy">
                  <c:v>40855</c:v>
                </c:pt>
                <c:pt idx="553" c:formatCode="m/d/yyyy">
                  <c:v>40856</c:v>
                </c:pt>
                <c:pt idx="554" c:formatCode="m/d/yyyy">
                  <c:v>40857</c:v>
                </c:pt>
                <c:pt idx="555" c:formatCode="m/d/yyyy">
                  <c:v>40858</c:v>
                </c:pt>
                <c:pt idx="556" c:formatCode="m/d/yyyy">
                  <c:v>40861</c:v>
                </c:pt>
                <c:pt idx="557" c:formatCode="m/d/yyyy">
                  <c:v>40862</c:v>
                </c:pt>
                <c:pt idx="558" c:formatCode="m/d/yyyy">
                  <c:v>40863</c:v>
                </c:pt>
                <c:pt idx="559" c:formatCode="m/d/yyyy">
                  <c:v>40864</c:v>
                </c:pt>
                <c:pt idx="560" c:formatCode="m/d/yyyy">
                  <c:v>40865</c:v>
                </c:pt>
                <c:pt idx="561" c:formatCode="m/d/yyyy">
                  <c:v>40868</c:v>
                </c:pt>
                <c:pt idx="562" c:formatCode="m/d/yyyy">
                  <c:v>40869</c:v>
                </c:pt>
                <c:pt idx="563" c:formatCode="m/d/yyyy">
                  <c:v>40870</c:v>
                </c:pt>
                <c:pt idx="564" c:formatCode="m/d/yyyy">
                  <c:v>40872</c:v>
                </c:pt>
                <c:pt idx="565" c:formatCode="m/d/yyyy">
                  <c:v>40875</c:v>
                </c:pt>
                <c:pt idx="566" c:formatCode="m/d/yyyy">
                  <c:v>40876</c:v>
                </c:pt>
                <c:pt idx="567" c:formatCode="m/d/yyyy">
                  <c:v>40877</c:v>
                </c:pt>
                <c:pt idx="568" c:formatCode="m/d/yyyy">
                  <c:v>40878</c:v>
                </c:pt>
                <c:pt idx="569" c:formatCode="m/d/yyyy">
                  <c:v>40879</c:v>
                </c:pt>
                <c:pt idx="570" c:formatCode="m/d/yyyy">
                  <c:v>40882</c:v>
                </c:pt>
                <c:pt idx="571" c:formatCode="m/d/yyyy">
                  <c:v>40883</c:v>
                </c:pt>
                <c:pt idx="572" c:formatCode="m/d/yyyy">
                  <c:v>40884</c:v>
                </c:pt>
                <c:pt idx="573" c:formatCode="m/d/yyyy">
                  <c:v>40885</c:v>
                </c:pt>
                <c:pt idx="574" c:formatCode="m/d/yyyy">
                  <c:v>40886</c:v>
                </c:pt>
                <c:pt idx="575" c:formatCode="m/d/yyyy">
                  <c:v>40889</c:v>
                </c:pt>
                <c:pt idx="576" c:formatCode="m/d/yyyy">
                  <c:v>40890</c:v>
                </c:pt>
                <c:pt idx="577" c:formatCode="m/d/yyyy">
                  <c:v>40891</c:v>
                </c:pt>
                <c:pt idx="578" c:formatCode="m/d/yyyy">
                  <c:v>40892</c:v>
                </c:pt>
                <c:pt idx="579" c:formatCode="m/d/yyyy">
                  <c:v>40893</c:v>
                </c:pt>
                <c:pt idx="580" c:formatCode="m/d/yyyy">
                  <c:v>40896</c:v>
                </c:pt>
                <c:pt idx="581" c:formatCode="m/d/yyyy">
                  <c:v>40897</c:v>
                </c:pt>
                <c:pt idx="582" c:formatCode="m/d/yyyy">
                  <c:v>40898</c:v>
                </c:pt>
                <c:pt idx="583" c:formatCode="m/d/yyyy">
                  <c:v>40899</c:v>
                </c:pt>
                <c:pt idx="584" c:formatCode="m/d/yyyy">
                  <c:v>40900</c:v>
                </c:pt>
                <c:pt idx="585" c:formatCode="m/d/yyyy">
                  <c:v>40904</c:v>
                </c:pt>
                <c:pt idx="586" c:formatCode="m/d/yyyy">
                  <c:v>40905</c:v>
                </c:pt>
                <c:pt idx="587" c:formatCode="m/d/yyyy">
                  <c:v>40906</c:v>
                </c:pt>
                <c:pt idx="588" c:formatCode="m/d/yyyy">
                  <c:v>40907</c:v>
                </c:pt>
                <c:pt idx="589" c:formatCode="m/d/yyyy">
                  <c:v>40911</c:v>
                </c:pt>
                <c:pt idx="590" c:formatCode="m/d/yyyy">
                  <c:v>40912</c:v>
                </c:pt>
                <c:pt idx="591" c:formatCode="m/d/yyyy">
                  <c:v>40913</c:v>
                </c:pt>
                <c:pt idx="592" c:formatCode="m/d/yyyy">
                  <c:v>40914</c:v>
                </c:pt>
                <c:pt idx="593" c:formatCode="m/d/yyyy">
                  <c:v>40917</c:v>
                </c:pt>
                <c:pt idx="594" c:formatCode="m/d/yyyy">
                  <c:v>40918</c:v>
                </c:pt>
                <c:pt idx="595" c:formatCode="m/d/yyyy">
                  <c:v>40919</c:v>
                </c:pt>
                <c:pt idx="596" c:formatCode="m/d/yyyy">
                  <c:v>40920</c:v>
                </c:pt>
                <c:pt idx="597" c:formatCode="m/d/yyyy">
                  <c:v>40921</c:v>
                </c:pt>
                <c:pt idx="598" c:formatCode="m/d/yyyy">
                  <c:v>40925</c:v>
                </c:pt>
                <c:pt idx="599" c:formatCode="m/d/yyyy">
                  <c:v>40926</c:v>
                </c:pt>
                <c:pt idx="600" c:formatCode="m/d/yyyy">
                  <c:v>40927</c:v>
                </c:pt>
                <c:pt idx="601" c:formatCode="m/d/yyyy">
                  <c:v>40928</c:v>
                </c:pt>
                <c:pt idx="602" c:formatCode="m/d/yyyy">
                  <c:v>40931</c:v>
                </c:pt>
                <c:pt idx="603" c:formatCode="m/d/yyyy">
                  <c:v>40932</c:v>
                </c:pt>
                <c:pt idx="604" c:formatCode="m/d/yyyy">
                  <c:v>40933</c:v>
                </c:pt>
                <c:pt idx="605" c:formatCode="m/d/yyyy">
                  <c:v>40934</c:v>
                </c:pt>
                <c:pt idx="606" c:formatCode="m/d/yyyy">
                  <c:v>40935</c:v>
                </c:pt>
                <c:pt idx="607" c:formatCode="m/d/yyyy">
                  <c:v>40938</c:v>
                </c:pt>
                <c:pt idx="608" c:formatCode="m/d/yyyy">
                  <c:v>40939</c:v>
                </c:pt>
                <c:pt idx="609" c:formatCode="m/d/yyyy">
                  <c:v>40940</c:v>
                </c:pt>
                <c:pt idx="610" c:formatCode="m/d/yyyy">
                  <c:v>40941</c:v>
                </c:pt>
                <c:pt idx="611" c:formatCode="m/d/yyyy">
                  <c:v>40942</c:v>
                </c:pt>
                <c:pt idx="612" c:formatCode="m/d/yyyy">
                  <c:v>40945</c:v>
                </c:pt>
                <c:pt idx="613" c:formatCode="m/d/yyyy">
                  <c:v>40946</c:v>
                </c:pt>
                <c:pt idx="614" c:formatCode="m/d/yyyy">
                  <c:v>40947</c:v>
                </c:pt>
                <c:pt idx="615" c:formatCode="m/d/yyyy">
                  <c:v>40948</c:v>
                </c:pt>
                <c:pt idx="616" c:formatCode="m/d/yyyy">
                  <c:v>40949</c:v>
                </c:pt>
                <c:pt idx="617" c:formatCode="m/d/yyyy">
                  <c:v>40952</c:v>
                </c:pt>
                <c:pt idx="618" c:formatCode="m/d/yyyy">
                  <c:v>40953</c:v>
                </c:pt>
                <c:pt idx="619" c:formatCode="m/d/yyyy">
                  <c:v>40954</c:v>
                </c:pt>
                <c:pt idx="620" c:formatCode="m/d/yyyy">
                  <c:v>40955</c:v>
                </c:pt>
                <c:pt idx="621" c:formatCode="m/d/yyyy">
                  <c:v>40956</c:v>
                </c:pt>
                <c:pt idx="622" c:formatCode="m/d/yyyy">
                  <c:v>40960</c:v>
                </c:pt>
                <c:pt idx="623" c:formatCode="m/d/yyyy">
                  <c:v>40961</c:v>
                </c:pt>
                <c:pt idx="624" c:formatCode="m/d/yyyy">
                  <c:v>40962</c:v>
                </c:pt>
                <c:pt idx="625" c:formatCode="m/d/yyyy">
                  <c:v>40963</c:v>
                </c:pt>
                <c:pt idx="626" c:formatCode="m/d/yyyy">
                  <c:v>40966</c:v>
                </c:pt>
                <c:pt idx="627" c:formatCode="m/d/yyyy">
                  <c:v>40967</c:v>
                </c:pt>
                <c:pt idx="628" c:formatCode="m/d/yyyy">
                  <c:v>40968</c:v>
                </c:pt>
                <c:pt idx="629" c:formatCode="m/d/yyyy">
                  <c:v>40969</c:v>
                </c:pt>
                <c:pt idx="630" c:formatCode="m/d/yyyy">
                  <c:v>40970</c:v>
                </c:pt>
                <c:pt idx="631" c:formatCode="m/d/yyyy">
                  <c:v>40973</c:v>
                </c:pt>
                <c:pt idx="632" c:formatCode="m/d/yyyy">
                  <c:v>40974</c:v>
                </c:pt>
                <c:pt idx="633" c:formatCode="m/d/yyyy">
                  <c:v>40975</c:v>
                </c:pt>
                <c:pt idx="634" c:formatCode="m/d/yyyy">
                  <c:v>40976</c:v>
                </c:pt>
                <c:pt idx="635" c:formatCode="m/d/yyyy">
                  <c:v>40977</c:v>
                </c:pt>
                <c:pt idx="636" c:formatCode="m/d/yyyy">
                  <c:v>40980</c:v>
                </c:pt>
                <c:pt idx="637" c:formatCode="m/d/yyyy">
                  <c:v>40981</c:v>
                </c:pt>
                <c:pt idx="638" c:formatCode="m/d/yyyy">
                  <c:v>40982</c:v>
                </c:pt>
                <c:pt idx="639" c:formatCode="m/d/yyyy">
                  <c:v>40983</c:v>
                </c:pt>
                <c:pt idx="640" c:formatCode="m/d/yyyy">
                  <c:v>40984</c:v>
                </c:pt>
                <c:pt idx="641" c:formatCode="m/d/yyyy">
                  <c:v>40987</c:v>
                </c:pt>
                <c:pt idx="642" c:formatCode="m/d/yyyy">
                  <c:v>40988</c:v>
                </c:pt>
                <c:pt idx="643" c:formatCode="m/d/yyyy">
                  <c:v>40989</c:v>
                </c:pt>
                <c:pt idx="644" c:formatCode="m/d/yyyy">
                  <c:v>40990</c:v>
                </c:pt>
                <c:pt idx="645" c:formatCode="m/d/yyyy">
                  <c:v>40991</c:v>
                </c:pt>
                <c:pt idx="646" c:formatCode="m/d/yyyy">
                  <c:v>40994</c:v>
                </c:pt>
                <c:pt idx="647" c:formatCode="m/d/yyyy">
                  <c:v>40995</c:v>
                </c:pt>
                <c:pt idx="648" c:formatCode="m/d/yyyy">
                  <c:v>40996</c:v>
                </c:pt>
                <c:pt idx="649" c:formatCode="m/d/yyyy">
                  <c:v>40997</c:v>
                </c:pt>
                <c:pt idx="650" c:formatCode="m/d/yyyy">
                  <c:v>40998</c:v>
                </c:pt>
                <c:pt idx="651" c:formatCode="m/d/yyyy">
                  <c:v>41001</c:v>
                </c:pt>
                <c:pt idx="652" c:formatCode="m/d/yyyy">
                  <c:v>41002</c:v>
                </c:pt>
                <c:pt idx="653" c:formatCode="m/d/yyyy">
                  <c:v>41003</c:v>
                </c:pt>
                <c:pt idx="654" c:formatCode="m/d/yyyy">
                  <c:v>41004</c:v>
                </c:pt>
                <c:pt idx="655" c:formatCode="m/d/yyyy">
                  <c:v>41008</c:v>
                </c:pt>
                <c:pt idx="656" c:formatCode="m/d/yyyy">
                  <c:v>41009</c:v>
                </c:pt>
                <c:pt idx="657" c:formatCode="m/d/yyyy">
                  <c:v>41010</c:v>
                </c:pt>
                <c:pt idx="658" c:formatCode="m/d/yyyy">
                  <c:v>41011</c:v>
                </c:pt>
                <c:pt idx="659" c:formatCode="m/d/yyyy">
                  <c:v>41012</c:v>
                </c:pt>
                <c:pt idx="660" c:formatCode="m/d/yyyy">
                  <c:v>41015</c:v>
                </c:pt>
                <c:pt idx="661" c:formatCode="m/d/yyyy">
                  <c:v>41016</c:v>
                </c:pt>
                <c:pt idx="662" c:formatCode="m/d/yyyy">
                  <c:v>41017</c:v>
                </c:pt>
                <c:pt idx="663" c:formatCode="m/d/yyyy">
                  <c:v>41018</c:v>
                </c:pt>
                <c:pt idx="664" c:formatCode="m/d/yyyy">
                  <c:v>41019</c:v>
                </c:pt>
                <c:pt idx="665" c:formatCode="m/d/yyyy">
                  <c:v>41022</c:v>
                </c:pt>
                <c:pt idx="666" c:formatCode="m/d/yyyy">
                  <c:v>41023</c:v>
                </c:pt>
                <c:pt idx="667" c:formatCode="m/d/yyyy">
                  <c:v>41024</c:v>
                </c:pt>
                <c:pt idx="668" c:formatCode="m/d/yyyy">
                  <c:v>41025</c:v>
                </c:pt>
                <c:pt idx="669" c:formatCode="m/d/yyyy">
                  <c:v>41026</c:v>
                </c:pt>
                <c:pt idx="670" c:formatCode="m/d/yyyy">
                  <c:v>41029</c:v>
                </c:pt>
                <c:pt idx="671" c:formatCode="m/d/yyyy">
                  <c:v>41030</c:v>
                </c:pt>
                <c:pt idx="672" c:formatCode="m/d/yyyy">
                  <c:v>41031</c:v>
                </c:pt>
                <c:pt idx="673" c:formatCode="m/d/yyyy">
                  <c:v>41032</c:v>
                </c:pt>
                <c:pt idx="674" c:formatCode="m/d/yyyy">
                  <c:v>41033</c:v>
                </c:pt>
                <c:pt idx="675" c:formatCode="m/d/yyyy">
                  <c:v>41036</c:v>
                </c:pt>
                <c:pt idx="676" c:formatCode="m/d/yyyy">
                  <c:v>41037</c:v>
                </c:pt>
                <c:pt idx="677" c:formatCode="m/d/yyyy">
                  <c:v>41038</c:v>
                </c:pt>
                <c:pt idx="678" c:formatCode="m/d/yyyy">
                  <c:v>41039</c:v>
                </c:pt>
                <c:pt idx="679" c:formatCode="m/d/yyyy">
                  <c:v>41040</c:v>
                </c:pt>
                <c:pt idx="680" c:formatCode="m/d/yyyy">
                  <c:v>41043</c:v>
                </c:pt>
                <c:pt idx="681" c:formatCode="m/d/yyyy">
                  <c:v>41044</c:v>
                </c:pt>
                <c:pt idx="682" c:formatCode="m/d/yyyy">
                  <c:v>41045</c:v>
                </c:pt>
                <c:pt idx="683" c:formatCode="m/d/yyyy">
                  <c:v>41046</c:v>
                </c:pt>
                <c:pt idx="684" c:formatCode="m/d/yyyy">
                  <c:v>41047</c:v>
                </c:pt>
                <c:pt idx="685" c:formatCode="m/d/yyyy">
                  <c:v>41050</c:v>
                </c:pt>
                <c:pt idx="686" c:formatCode="m/d/yyyy">
                  <c:v>41051</c:v>
                </c:pt>
                <c:pt idx="687" c:formatCode="m/d/yyyy">
                  <c:v>41052</c:v>
                </c:pt>
                <c:pt idx="688" c:formatCode="m/d/yyyy">
                  <c:v>41053</c:v>
                </c:pt>
                <c:pt idx="689" c:formatCode="m/d/yyyy">
                  <c:v>41054</c:v>
                </c:pt>
                <c:pt idx="690" c:formatCode="m/d/yyyy">
                  <c:v>41058</c:v>
                </c:pt>
                <c:pt idx="691" c:formatCode="m/d/yyyy">
                  <c:v>41059</c:v>
                </c:pt>
                <c:pt idx="692" c:formatCode="m/d/yyyy">
                  <c:v>41060</c:v>
                </c:pt>
                <c:pt idx="693" c:formatCode="m/d/yyyy">
                  <c:v>41061</c:v>
                </c:pt>
                <c:pt idx="694" c:formatCode="m/d/yyyy">
                  <c:v>41064</c:v>
                </c:pt>
                <c:pt idx="695" c:formatCode="m/d/yyyy">
                  <c:v>41065</c:v>
                </c:pt>
                <c:pt idx="696" c:formatCode="m/d/yyyy">
                  <c:v>41066</c:v>
                </c:pt>
                <c:pt idx="697" c:formatCode="m/d/yyyy">
                  <c:v>41067</c:v>
                </c:pt>
                <c:pt idx="698" c:formatCode="m/d/yyyy">
                  <c:v>41068</c:v>
                </c:pt>
                <c:pt idx="699" c:formatCode="m/d/yyyy">
                  <c:v>41071</c:v>
                </c:pt>
                <c:pt idx="700" c:formatCode="m/d/yyyy">
                  <c:v>41072</c:v>
                </c:pt>
                <c:pt idx="701" c:formatCode="m/d/yyyy">
                  <c:v>41073</c:v>
                </c:pt>
                <c:pt idx="702" c:formatCode="m/d/yyyy">
                  <c:v>41074</c:v>
                </c:pt>
                <c:pt idx="703" c:formatCode="m/d/yyyy">
                  <c:v>41075</c:v>
                </c:pt>
                <c:pt idx="704" c:formatCode="m/d/yyyy">
                  <c:v>41078</c:v>
                </c:pt>
                <c:pt idx="705" c:formatCode="m/d/yyyy">
                  <c:v>41079</c:v>
                </c:pt>
                <c:pt idx="706" c:formatCode="m/d/yyyy">
                  <c:v>41080</c:v>
                </c:pt>
                <c:pt idx="707" c:formatCode="m/d/yyyy">
                  <c:v>41081</c:v>
                </c:pt>
                <c:pt idx="708" c:formatCode="m/d/yyyy">
                  <c:v>41082</c:v>
                </c:pt>
                <c:pt idx="709" c:formatCode="m/d/yyyy">
                  <c:v>41085</c:v>
                </c:pt>
                <c:pt idx="710" c:formatCode="m/d/yyyy">
                  <c:v>41086</c:v>
                </c:pt>
                <c:pt idx="711" c:formatCode="m/d/yyyy">
                  <c:v>41087</c:v>
                </c:pt>
                <c:pt idx="712" c:formatCode="m/d/yyyy">
                  <c:v>41088</c:v>
                </c:pt>
                <c:pt idx="713" c:formatCode="m/d/yyyy">
                  <c:v>41089</c:v>
                </c:pt>
                <c:pt idx="714" c:formatCode="m/d/yyyy">
                  <c:v>41092</c:v>
                </c:pt>
                <c:pt idx="715" c:formatCode="m/d/yyyy">
                  <c:v>41093</c:v>
                </c:pt>
                <c:pt idx="716" c:formatCode="m/d/yyyy">
                  <c:v>41095</c:v>
                </c:pt>
                <c:pt idx="717" c:formatCode="m/d/yyyy">
                  <c:v>41096</c:v>
                </c:pt>
                <c:pt idx="718" c:formatCode="m/d/yyyy">
                  <c:v>41099</c:v>
                </c:pt>
                <c:pt idx="719" c:formatCode="m/d/yyyy">
                  <c:v>41100</c:v>
                </c:pt>
                <c:pt idx="720" c:formatCode="m/d/yyyy">
                  <c:v>41101</c:v>
                </c:pt>
                <c:pt idx="721" c:formatCode="m/d/yyyy">
                  <c:v>41102</c:v>
                </c:pt>
                <c:pt idx="722" c:formatCode="m/d/yyyy">
                  <c:v>41103</c:v>
                </c:pt>
                <c:pt idx="723" c:formatCode="m/d/yyyy">
                  <c:v>41106</c:v>
                </c:pt>
                <c:pt idx="724" c:formatCode="m/d/yyyy">
                  <c:v>41107</c:v>
                </c:pt>
                <c:pt idx="725" c:formatCode="m/d/yyyy">
                  <c:v>41108</c:v>
                </c:pt>
                <c:pt idx="726" c:formatCode="m/d/yyyy">
                  <c:v>41109</c:v>
                </c:pt>
                <c:pt idx="727" c:formatCode="m/d/yyyy">
                  <c:v>41110</c:v>
                </c:pt>
                <c:pt idx="728" c:formatCode="m/d/yyyy">
                  <c:v>41113</c:v>
                </c:pt>
                <c:pt idx="729" c:formatCode="m/d/yyyy">
                  <c:v>41114</c:v>
                </c:pt>
                <c:pt idx="730" c:formatCode="m/d/yyyy">
                  <c:v>41115</c:v>
                </c:pt>
                <c:pt idx="731" c:formatCode="m/d/yyyy">
                  <c:v>41116</c:v>
                </c:pt>
                <c:pt idx="732" c:formatCode="m/d/yyyy">
                  <c:v>41117</c:v>
                </c:pt>
                <c:pt idx="733" c:formatCode="m/d/yyyy">
                  <c:v>41120</c:v>
                </c:pt>
                <c:pt idx="734" c:formatCode="m/d/yyyy">
                  <c:v>41121</c:v>
                </c:pt>
                <c:pt idx="735" c:formatCode="m/d/yyyy">
                  <c:v>41122</c:v>
                </c:pt>
                <c:pt idx="736" c:formatCode="m/d/yyyy">
                  <c:v>41123</c:v>
                </c:pt>
                <c:pt idx="737" c:formatCode="m/d/yyyy">
                  <c:v>41124</c:v>
                </c:pt>
                <c:pt idx="738" c:formatCode="m/d/yyyy">
                  <c:v>41127</c:v>
                </c:pt>
                <c:pt idx="739" c:formatCode="m/d/yyyy">
                  <c:v>41128</c:v>
                </c:pt>
                <c:pt idx="740" c:formatCode="m/d/yyyy">
                  <c:v>41129</c:v>
                </c:pt>
                <c:pt idx="741" c:formatCode="m/d/yyyy">
                  <c:v>41130</c:v>
                </c:pt>
                <c:pt idx="742" c:formatCode="m/d/yyyy">
                  <c:v>41131</c:v>
                </c:pt>
                <c:pt idx="743" c:formatCode="m/d/yyyy">
                  <c:v>41134</c:v>
                </c:pt>
                <c:pt idx="744" c:formatCode="m/d/yyyy">
                  <c:v>41135</c:v>
                </c:pt>
                <c:pt idx="745" c:formatCode="m/d/yyyy">
                  <c:v>41136</c:v>
                </c:pt>
                <c:pt idx="746" c:formatCode="m/d/yyyy">
                  <c:v>41137</c:v>
                </c:pt>
                <c:pt idx="747" c:formatCode="m/d/yyyy">
                  <c:v>41138</c:v>
                </c:pt>
                <c:pt idx="748" c:formatCode="m/d/yyyy">
                  <c:v>41141</c:v>
                </c:pt>
                <c:pt idx="749" c:formatCode="m/d/yyyy">
                  <c:v>41142</c:v>
                </c:pt>
                <c:pt idx="750" c:formatCode="m/d/yyyy">
                  <c:v>41143</c:v>
                </c:pt>
                <c:pt idx="751" c:formatCode="m/d/yyyy">
                  <c:v>41144</c:v>
                </c:pt>
                <c:pt idx="752" c:formatCode="m/d/yyyy">
                  <c:v>41145</c:v>
                </c:pt>
                <c:pt idx="753" c:formatCode="m/d/yyyy">
                  <c:v>41148</c:v>
                </c:pt>
                <c:pt idx="754" c:formatCode="m/d/yyyy">
                  <c:v>41149</c:v>
                </c:pt>
                <c:pt idx="755" c:formatCode="m/d/yyyy">
                  <c:v>41150</c:v>
                </c:pt>
                <c:pt idx="756" c:formatCode="m/d/yyyy">
                  <c:v>41151</c:v>
                </c:pt>
                <c:pt idx="757" c:formatCode="m/d/yyyy">
                  <c:v>41152</c:v>
                </c:pt>
                <c:pt idx="758" c:formatCode="m/d/yyyy">
                  <c:v>41156</c:v>
                </c:pt>
                <c:pt idx="759" c:formatCode="m/d/yyyy">
                  <c:v>41157</c:v>
                </c:pt>
                <c:pt idx="760" c:formatCode="m/d/yyyy">
                  <c:v>41158</c:v>
                </c:pt>
                <c:pt idx="761" c:formatCode="m/d/yyyy">
                  <c:v>41159</c:v>
                </c:pt>
                <c:pt idx="762" c:formatCode="m/d/yyyy">
                  <c:v>41162</c:v>
                </c:pt>
                <c:pt idx="763" c:formatCode="m/d/yyyy">
                  <c:v>41163</c:v>
                </c:pt>
                <c:pt idx="764" c:formatCode="m/d/yyyy">
                  <c:v>41164</c:v>
                </c:pt>
                <c:pt idx="765" c:formatCode="m/d/yyyy">
                  <c:v>41165</c:v>
                </c:pt>
                <c:pt idx="766" c:formatCode="m/d/yyyy">
                  <c:v>41166</c:v>
                </c:pt>
                <c:pt idx="767" c:formatCode="m/d/yyyy">
                  <c:v>41169</c:v>
                </c:pt>
                <c:pt idx="768" c:formatCode="m/d/yyyy">
                  <c:v>41170</c:v>
                </c:pt>
                <c:pt idx="769" c:formatCode="m/d/yyyy">
                  <c:v>41171</c:v>
                </c:pt>
                <c:pt idx="770" c:formatCode="m/d/yyyy">
                  <c:v>41172</c:v>
                </c:pt>
                <c:pt idx="771" c:formatCode="m/d/yyyy">
                  <c:v>41173</c:v>
                </c:pt>
                <c:pt idx="772" c:formatCode="m/d/yyyy">
                  <c:v>41176</c:v>
                </c:pt>
                <c:pt idx="773" c:formatCode="m/d/yyyy">
                  <c:v>41177</c:v>
                </c:pt>
                <c:pt idx="774" c:formatCode="m/d/yyyy">
                  <c:v>41178</c:v>
                </c:pt>
                <c:pt idx="775" c:formatCode="m/d/yyyy">
                  <c:v>41179</c:v>
                </c:pt>
                <c:pt idx="776" c:formatCode="m/d/yyyy">
                  <c:v>41180</c:v>
                </c:pt>
                <c:pt idx="777" c:formatCode="m/d/yyyy">
                  <c:v>41183</c:v>
                </c:pt>
                <c:pt idx="778" c:formatCode="m/d/yyyy">
                  <c:v>41184</c:v>
                </c:pt>
                <c:pt idx="779" c:formatCode="m/d/yyyy">
                  <c:v>41185</c:v>
                </c:pt>
                <c:pt idx="780" c:formatCode="m/d/yyyy">
                  <c:v>41186</c:v>
                </c:pt>
                <c:pt idx="781" c:formatCode="m/d/yyyy">
                  <c:v>41187</c:v>
                </c:pt>
                <c:pt idx="782" c:formatCode="m/d/yyyy">
                  <c:v>41190</c:v>
                </c:pt>
                <c:pt idx="783" c:formatCode="m/d/yyyy">
                  <c:v>41191</c:v>
                </c:pt>
                <c:pt idx="784" c:formatCode="m/d/yyyy">
                  <c:v>41192</c:v>
                </c:pt>
                <c:pt idx="785" c:formatCode="m/d/yyyy">
                  <c:v>41193</c:v>
                </c:pt>
                <c:pt idx="786" c:formatCode="m/d/yyyy">
                  <c:v>41194</c:v>
                </c:pt>
                <c:pt idx="787" c:formatCode="m/d/yyyy">
                  <c:v>41197</c:v>
                </c:pt>
                <c:pt idx="788" c:formatCode="m/d/yyyy">
                  <c:v>41198</c:v>
                </c:pt>
                <c:pt idx="789" c:formatCode="m/d/yyyy">
                  <c:v>41199</c:v>
                </c:pt>
                <c:pt idx="790" c:formatCode="m/d/yyyy">
                  <c:v>41200</c:v>
                </c:pt>
                <c:pt idx="791" c:formatCode="m/d/yyyy">
                  <c:v>41201</c:v>
                </c:pt>
                <c:pt idx="792" c:formatCode="m/d/yyyy">
                  <c:v>41204</c:v>
                </c:pt>
                <c:pt idx="793" c:formatCode="m/d/yyyy">
                  <c:v>41205</c:v>
                </c:pt>
                <c:pt idx="794" c:formatCode="m/d/yyyy">
                  <c:v>41206</c:v>
                </c:pt>
                <c:pt idx="795" c:formatCode="m/d/yyyy">
                  <c:v>41207</c:v>
                </c:pt>
                <c:pt idx="796" c:formatCode="m/d/yyyy">
                  <c:v>41208</c:v>
                </c:pt>
                <c:pt idx="797" c:formatCode="m/d/yyyy">
                  <c:v>41213</c:v>
                </c:pt>
                <c:pt idx="798" c:formatCode="m/d/yyyy">
                  <c:v>41214</c:v>
                </c:pt>
                <c:pt idx="799" c:formatCode="m/d/yyyy">
                  <c:v>41215</c:v>
                </c:pt>
                <c:pt idx="800" c:formatCode="m/d/yyyy">
                  <c:v>41218</c:v>
                </c:pt>
                <c:pt idx="801" c:formatCode="m/d/yyyy">
                  <c:v>41219</c:v>
                </c:pt>
                <c:pt idx="802" c:formatCode="m/d/yyyy">
                  <c:v>41220</c:v>
                </c:pt>
                <c:pt idx="803" c:formatCode="m/d/yyyy">
                  <c:v>41221</c:v>
                </c:pt>
                <c:pt idx="804" c:formatCode="m/d/yyyy">
                  <c:v>41222</c:v>
                </c:pt>
                <c:pt idx="805" c:formatCode="m/d/yyyy">
                  <c:v>41225</c:v>
                </c:pt>
                <c:pt idx="806" c:formatCode="m/d/yyyy">
                  <c:v>41226</c:v>
                </c:pt>
                <c:pt idx="807" c:formatCode="m/d/yyyy">
                  <c:v>41227</c:v>
                </c:pt>
                <c:pt idx="808" c:formatCode="m/d/yyyy">
                  <c:v>41228</c:v>
                </c:pt>
                <c:pt idx="809" c:formatCode="m/d/yyyy">
                  <c:v>41229</c:v>
                </c:pt>
                <c:pt idx="810" c:formatCode="m/d/yyyy">
                  <c:v>41232</c:v>
                </c:pt>
                <c:pt idx="811" c:formatCode="m/d/yyyy">
                  <c:v>41233</c:v>
                </c:pt>
                <c:pt idx="812" c:formatCode="m/d/yyyy">
                  <c:v>41234</c:v>
                </c:pt>
                <c:pt idx="813" c:formatCode="m/d/yyyy">
                  <c:v>41236</c:v>
                </c:pt>
                <c:pt idx="814" c:formatCode="m/d/yyyy">
                  <c:v>41239</c:v>
                </c:pt>
                <c:pt idx="815" c:formatCode="m/d/yyyy">
                  <c:v>41240</c:v>
                </c:pt>
                <c:pt idx="816" c:formatCode="m/d/yyyy">
                  <c:v>41241</c:v>
                </c:pt>
                <c:pt idx="817" c:formatCode="m/d/yyyy">
                  <c:v>41242</c:v>
                </c:pt>
                <c:pt idx="818" c:formatCode="m/d/yyyy">
                  <c:v>41243</c:v>
                </c:pt>
                <c:pt idx="819" c:formatCode="m/d/yyyy">
                  <c:v>41246</c:v>
                </c:pt>
                <c:pt idx="820" c:formatCode="m/d/yyyy">
                  <c:v>41247</c:v>
                </c:pt>
                <c:pt idx="821" c:formatCode="m/d/yyyy">
                  <c:v>41248</c:v>
                </c:pt>
                <c:pt idx="822" c:formatCode="m/d/yyyy">
                  <c:v>41249</c:v>
                </c:pt>
                <c:pt idx="823" c:formatCode="m/d/yyyy">
                  <c:v>41250</c:v>
                </c:pt>
                <c:pt idx="824" c:formatCode="m/d/yyyy">
                  <c:v>41253</c:v>
                </c:pt>
                <c:pt idx="825" c:formatCode="m/d/yyyy">
                  <c:v>41254</c:v>
                </c:pt>
                <c:pt idx="826" c:formatCode="m/d/yyyy">
                  <c:v>41255</c:v>
                </c:pt>
                <c:pt idx="827" c:formatCode="m/d/yyyy">
                  <c:v>41256</c:v>
                </c:pt>
                <c:pt idx="828" c:formatCode="m/d/yyyy">
                  <c:v>41257</c:v>
                </c:pt>
                <c:pt idx="829" c:formatCode="m/d/yyyy">
                  <c:v>41260</c:v>
                </c:pt>
                <c:pt idx="830" c:formatCode="m/d/yyyy">
                  <c:v>41261</c:v>
                </c:pt>
                <c:pt idx="831" c:formatCode="m/d/yyyy">
                  <c:v>41262</c:v>
                </c:pt>
                <c:pt idx="832" c:formatCode="m/d/yyyy">
                  <c:v>41263</c:v>
                </c:pt>
                <c:pt idx="833" c:formatCode="m/d/yyyy">
                  <c:v>41264</c:v>
                </c:pt>
                <c:pt idx="834" c:formatCode="m/d/yyyy">
                  <c:v>41267</c:v>
                </c:pt>
                <c:pt idx="835" c:formatCode="m/d/yyyy">
                  <c:v>41269</c:v>
                </c:pt>
                <c:pt idx="836" c:formatCode="m/d/yyyy">
                  <c:v>41270</c:v>
                </c:pt>
                <c:pt idx="837" c:formatCode="m/d/yyyy">
                  <c:v>41271</c:v>
                </c:pt>
                <c:pt idx="838" c:formatCode="m/d/yyyy">
                  <c:v>41274</c:v>
                </c:pt>
                <c:pt idx="839" c:formatCode="m/d/yyyy">
                  <c:v>41276</c:v>
                </c:pt>
                <c:pt idx="840" c:formatCode="m/d/yyyy">
                  <c:v>41277</c:v>
                </c:pt>
                <c:pt idx="841" c:formatCode="m/d/yyyy">
                  <c:v>41278</c:v>
                </c:pt>
                <c:pt idx="842" c:formatCode="m/d/yyyy">
                  <c:v>41281</c:v>
                </c:pt>
                <c:pt idx="843" c:formatCode="m/d/yyyy">
                  <c:v>41282</c:v>
                </c:pt>
                <c:pt idx="844" c:formatCode="m/d/yyyy">
                  <c:v>41283</c:v>
                </c:pt>
                <c:pt idx="845" c:formatCode="m/d/yyyy">
                  <c:v>41284</c:v>
                </c:pt>
                <c:pt idx="846" c:formatCode="m/d/yyyy">
                  <c:v>41285</c:v>
                </c:pt>
                <c:pt idx="847" c:formatCode="m/d/yyyy">
                  <c:v>41288</c:v>
                </c:pt>
                <c:pt idx="848" c:formatCode="m/d/yyyy">
                  <c:v>41289</c:v>
                </c:pt>
                <c:pt idx="849" c:formatCode="m/d/yyyy">
                  <c:v>41290</c:v>
                </c:pt>
                <c:pt idx="850" c:formatCode="m/d/yyyy">
                  <c:v>41291</c:v>
                </c:pt>
                <c:pt idx="851" c:formatCode="m/d/yyyy">
                  <c:v>41292</c:v>
                </c:pt>
                <c:pt idx="852" c:formatCode="m/d/yyyy">
                  <c:v>41296</c:v>
                </c:pt>
                <c:pt idx="853" c:formatCode="m/d/yyyy">
                  <c:v>41297</c:v>
                </c:pt>
                <c:pt idx="854" c:formatCode="m/d/yyyy">
                  <c:v>41298</c:v>
                </c:pt>
                <c:pt idx="855" c:formatCode="m/d/yyyy">
                  <c:v>41299</c:v>
                </c:pt>
                <c:pt idx="856" c:formatCode="m/d/yyyy">
                  <c:v>41302</c:v>
                </c:pt>
                <c:pt idx="857" c:formatCode="m/d/yyyy">
                  <c:v>41303</c:v>
                </c:pt>
                <c:pt idx="858" c:formatCode="m/d/yyyy">
                  <c:v>41304</c:v>
                </c:pt>
                <c:pt idx="859" c:formatCode="m/d/yyyy">
                  <c:v>41305</c:v>
                </c:pt>
                <c:pt idx="860" c:formatCode="m/d/yyyy">
                  <c:v>41306</c:v>
                </c:pt>
                <c:pt idx="861" c:formatCode="m/d/yyyy">
                  <c:v>41309</c:v>
                </c:pt>
                <c:pt idx="862" c:formatCode="m/d/yyyy">
                  <c:v>41310</c:v>
                </c:pt>
                <c:pt idx="863" c:formatCode="m/d/yyyy">
                  <c:v>41311</c:v>
                </c:pt>
                <c:pt idx="864" c:formatCode="m/d/yyyy">
                  <c:v>41312</c:v>
                </c:pt>
                <c:pt idx="865" c:formatCode="m/d/yyyy">
                  <c:v>41313</c:v>
                </c:pt>
                <c:pt idx="866" c:formatCode="m/d/yyyy">
                  <c:v>41316</c:v>
                </c:pt>
                <c:pt idx="867" c:formatCode="m/d/yyyy">
                  <c:v>41317</c:v>
                </c:pt>
                <c:pt idx="868" c:formatCode="m/d/yyyy">
                  <c:v>41318</c:v>
                </c:pt>
                <c:pt idx="869" c:formatCode="m/d/yyyy">
                  <c:v>41319</c:v>
                </c:pt>
                <c:pt idx="870" c:formatCode="m/d/yyyy">
                  <c:v>41320</c:v>
                </c:pt>
                <c:pt idx="871" c:formatCode="m/d/yyyy">
                  <c:v>41324</c:v>
                </c:pt>
                <c:pt idx="872" c:formatCode="m/d/yyyy">
                  <c:v>41325</c:v>
                </c:pt>
                <c:pt idx="873" c:formatCode="m/d/yyyy">
                  <c:v>41326</c:v>
                </c:pt>
                <c:pt idx="874" c:formatCode="m/d/yyyy">
                  <c:v>41327</c:v>
                </c:pt>
                <c:pt idx="875" c:formatCode="m/d/yyyy">
                  <c:v>41330</c:v>
                </c:pt>
                <c:pt idx="876" c:formatCode="m/d/yyyy">
                  <c:v>41331</c:v>
                </c:pt>
                <c:pt idx="877" c:formatCode="m/d/yyyy">
                  <c:v>41332</c:v>
                </c:pt>
                <c:pt idx="878" c:formatCode="m/d/yyyy">
                  <c:v>41333</c:v>
                </c:pt>
                <c:pt idx="879" c:formatCode="m/d/yyyy">
                  <c:v>41334</c:v>
                </c:pt>
                <c:pt idx="880" c:formatCode="m/d/yyyy">
                  <c:v>41337</c:v>
                </c:pt>
                <c:pt idx="881" c:formatCode="m/d/yyyy">
                  <c:v>41338</c:v>
                </c:pt>
                <c:pt idx="882" c:formatCode="m/d/yyyy">
                  <c:v>41339</c:v>
                </c:pt>
                <c:pt idx="883" c:formatCode="m/d/yyyy">
                  <c:v>41340</c:v>
                </c:pt>
                <c:pt idx="884" c:formatCode="m/d/yyyy">
                  <c:v>41341</c:v>
                </c:pt>
                <c:pt idx="885" c:formatCode="m/d/yyyy">
                  <c:v>41344</c:v>
                </c:pt>
                <c:pt idx="886" c:formatCode="m/d/yyyy">
                  <c:v>41345</c:v>
                </c:pt>
                <c:pt idx="887" c:formatCode="m/d/yyyy">
                  <c:v>41346</c:v>
                </c:pt>
                <c:pt idx="888" c:formatCode="m/d/yyyy">
                  <c:v>41347</c:v>
                </c:pt>
                <c:pt idx="889" c:formatCode="m/d/yyyy">
                  <c:v>41348</c:v>
                </c:pt>
                <c:pt idx="890" c:formatCode="m/d/yyyy">
                  <c:v>41351</c:v>
                </c:pt>
                <c:pt idx="891" c:formatCode="m/d/yyyy">
                  <c:v>41352</c:v>
                </c:pt>
                <c:pt idx="892" c:formatCode="m/d/yyyy">
                  <c:v>41353</c:v>
                </c:pt>
                <c:pt idx="893" c:formatCode="m/d/yyyy">
                  <c:v>41354</c:v>
                </c:pt>
                <c:pt idx="894" c:formatCode="m/d/yyyy">
                  <c:v>41355</c:v>
                </c:pt>
                <c:pt idx="895" c:formatCode="m/d/yyyy">
                  <c:v>41358</c:v>
                </c:pt>
                <c:pt idx="896" c:formatCode="m/d/yyyy">
                  <c:v>41359</c:v>
                </c:pt>
                <c:pt idx="897" c:formatCode="m/d/yyyy">
                  <c:v>41360</c:v>
                </c:pt>
                <c:pt idx="898" c:formatCode="m/d/yyyy">
                  <c:v>41361</c:v>
                </c:pt>
                <c:pt idx="899" c:formatCode="m/d/yyyy">
                  <c:v>41365</c:v>
                </c:pt>
                <c:pt idx="900" c:formatCode="m/d/yyyy">
                  <c:v>41366</c:v>
                </c:pt>
                <c:pt idx="901" c:formatCode="m/d/yyyy">
                  <c:v>41367</c:v>
                </c:pt>
                <c:pt idx="902" c:formatCode="m/d/yyyy">
                  <c:v>41368</c:v>
                </c:pt>
                <c:pt idx="903" c:formatCode="m/d/yyyy">
                  <c:v>41369</c:v>
                </c:pt>
                <c:pt idx="904" c:formatCode="m/d/yyyy">
                  <c:v>41372</c:v>
                </c:pt>
                <c:pt idx="905" c:formatCode="m/d/yyyy">
                  <c:v>41373</c:v>
                </c:pt>
                <c:pt idx="906" c:formatCode="m/d/yyyy">
                  <c:v>41374</c:v>
                </c:pt>
                <c:pt idx="907" c:formatCode="m/d/yyyy">
                  <c:v>41375</c:v>
                </c:pt>
                <c:pt idx="908" c:formatCode="m/d/yyyy">
                  <c:v>41376</c:v>
                </c:pt>
                <c:pt idx="909" c:formatCode="m/d/yyyy">
                  <c:v>41379</c:v>
                </c:pt>
                <c:pt idx="910" c:formatCode="m/d/yyyy">
                  <c:v>41380</c:v>
                </c:pt>
                <c:pt idx="911" c:formatCode="m/d/yyyy">
                  <c:v>41381</c:v>
                </c:pt>
                <c:pt idx="912" c:formatCode="m/d/yyyy">
                  <c:v>41382</c:v>
                </c:pt>
                <c:pt idx="913" c:formatCode="m/d/yyyy">
                  <c:v>41383</c:v>
                </c:pt>
                <c:pt idx="914" c:formatCode="m/d/yyyy">
                  <c:v>41386</c:v>
                </c:pt>
                <c:pt idx="915" c:formatCode="m/d/yyyy">
                  <c:v>41387</c:v>
                </c:pt>
                <c:pt idx="916" c:formatCode="m/d/yyyy">
                  <c:v>41388</c:v>
                </c:pt>
                <c:pt idx="917" c:formatCode="m/d/yyyy">
                  <c:v>41389</c:v>
                </c:pt>
                <c:pt idx="918" c:formatCode="m/d/yyyy">
                  <c:v>41390</c:v>
                </c:pt>
                <c:pt idx="919" c:formatCode="m/d/yyyy">
                  <c:v>41393</c:v>
                </c:pt>
                <c:pt idx="920" c:formatCode="m/d/yyyy">
                  <c:v>41394</c:v>
                </c:pt>
                <c:pt idx="921" c:formatCode="m/d/yyyy">
                  <c:v>41395</c:v>
                </c:pt>
                <c:pt idx="922" c:formatCode="m/d/yyyy">
                  <c:v>41396</c:v>
                </c:pt>
                <c:pt idx="923" c:formatCode="m/d/yyyy">
                  <c:v>41397</c:v>
                </c:pt>
                <c:pt idx="924" c:formatCode="m/d/yyyy">
                  <c:v>41400</c:v>
                </c:pt>
                <c:pt idx="925" c:formatCode="m/d/yyyy">
                  <c:v>41401</c:v>
                </c:pt>
                <c:pt idx="926" c:formatCode="m/d/yyyy">
                  <c:v>41402</c:v>
                </c:pt>
                <c:pt idx="927" c:formatCode="m/d/yyyy">
                  <c:v>41403</c:v>
                </c:pt>
                <c:pt idx="928" c:formatCode="m/d/yyyy">
                  <c:v>41404</c:v>
                </c:pt>
                <c:pt idx="929" c:formatCode="m/d/yyyy">
                  <c:v>41407</c:v>
                </c:pt>
                <c:pt idx="930" c:formatCode="m/d/yyyy">
                  <c:v>41408</c:v>
                </c:pt>
                <c:pt idx="931" c:formatCode="m/d/yyyy">
                  <c:v>41409</c:v>
                </c:pt>
                <c:pt idx="932" c:formatCode="m/d/yyyy">
                  <c:v>41410</c:v>
                </c:pt>
                <c:pt idx="933" c:formatCode="m/d/yyyy">
                  <c:v>41411</c:v>
                </c:pt>
                <c:pt idx="934" c:formatCode="m/d/yyyy">
                  <c:v>41414</c:v>
                </c:pt>
                <c:pt idx="935" c:formatCode="m/d/yyyy">
                  <c:v>41415</c:v>
                </c:pt>
                <c:pt idx="936" c:formatCode="m/d/yyyy">
                  <c:v>41416</c:v>
                </c:pt>
                <c:pt idx="937" c:formatCode="m/d/yyyy">
                  <c:v>41417</c:v>
                </c:pt>
                <c:pt idx="938" c:formatCode="m/d/yyyy">
                  <c:v>41418</c:v>
                </c:pt>
                <c:pt idx="939" c:formatCode="m/d/yyyy">
                  <c:v>41422</c:v>
                </c:pt>
                <c:pt idx="940" c:formatCode="m/d/yyyy">
                  <c:v>41423</c:v>
                </c:pt>
                <c:pt idx="941" c:formatCode="m/d/yyyy">
                  <c:v>41424</c:v>
                </c:pt>
                <c:pt idx="942" c:formatCode="m/d/yyyy">
                  <c:v>41425</c:v>
                </c:pt>
                <c:pt idx="943" c:formatCode="m/d/yyyy">
                  <c:v>41428</c:v>
                </c:pt>
                <c:pt idx="944" c:formatCode="m/d/yyyy">
                  <c:v>41429</c:v>
                </c:pt>
                <c:pt idx="945" c:formatCode="m/d/yyyy">
                  <c:v>41430</c:v>
                </c:pt>
                <c:pt idx="946" c:formatCode="m/d/yyyy">
                  <c:v>41431</c:v>
                </c:pt>
                <c:pt idx="947" c:formatCode="m/d/yyyy">
                  <c:v>41432</c:v>
                </c:pt>
                <c:pt idx="948" c:formatCode="m/d/yyyy">
                  <c:v>41435</c:v>
                </c:pt>
                <c:pt idx="949" c:formatCode="m/d/yyyy">
                  <c:v>41436</c:v>
                </c:pt>
                <c:pt idx="950" c:formatCode="m/d/yyyy">
                  <c:v>41437</c:v>
                </c:pt>
                <c:pt idx="951" c:formatCode="m/d/yyyy">
                  <c:v>41438</c:v>
                </c:pt>
                <c:pt idx="952" c:formatCode="m/d/yyyy">
                  <c:v>41439</c:v>
                </c:pt>
                <c:pt idx="953" c:formatCode="m/d/yyyy">
                  <c:v>41442</c:v>
                </c:pt>
                <c:pt idx="954" c:formatCode="m/d/yyyy">
                  <c:v>41443</c:v>
                </c:pt>
                <c:pt idx="955" c:formatCode="m/d/yyyy">
                  <c:v>41444</c:v>
                </c:pt>
                <c:pt idx="956" c:formatCode="m/d/yyyy">
                  <c:v>41445</c:v>
                </c:pt>
                <c:pt idx="957" c:formatCode="m/d/yyyy">
                  <c:v>41446</c:v>
                </c:pt>
                <c:pt idx="958" c:formatCode="m/d/yyyy">
                  <c:v>41449</c:v>
                </c:pt>
                <c:pt idx="959" c:formatCode="m/d/yyyy">
                  <c:v>41450</c:v>
                </c:pt>
                <c:pt idx="960" c:formatCode="m/d/yyyy">
                  <c:v>41451</c:v>
                </c:pt>
                <c:pt idx="961" c:formatCode="m/d/yyyy">
                  <c:v>41452</c:v>
                </c:pt>
                <c:pt idx="962" c:formatCode="m/d/yyyy">
                  <c:v>41453</c:v>
                </c:pt>
                <c:pt idx="963" c:formatCode="m/d/yyyy">
                  <c:v>41456</c:v>
                </c:pt>
                <c:pt idx="964" c:formatCode="m/d/yyyy">
                  <c:v>41457</c:v>
                </c:pt>
                <c:pt idx="965" c:formatCode="m/d/yyyy">
                  <c:v>41458</c:v>
                </c:pt>
                <c:pt idx="966" c:formatCode="m/d/yyyy">
                  <c:v>41460</c:v>
                </c:pt>
                <c:pt idx="967" c:formatCode="m/d/yyyy">
                  <c:v>41463</c:v>
                </c:pt>
                <c:pt idx="968" c:formatCode="m/d/yyyy">
                  <c:v>41464</c:v>
                </c:pt>
                <c:pt idx="969" c:formatCode="m/d/yyyy">
                  <c:v>41465</c:v>
                </c:pt>
                <c:pt idx="970" c:formatCode="m/d/yyyy">
                  <c:v>41466</c:v>
                </c:pt>
                <c:pt idx="971" c:formatCode="m/d/yyyy">
                  <c:v>41467</c:v>
                </c:pt>
                <c:pt idx="972" c:formatCode="m/d/yyyy">
                  <c:v>41470</c:v>
                </c:pt>
                <c:pt idx="973" c:formatCode="m/d/yyyy">
                  <c:v>41471</c:v>
                </c:pt>
                <c:pt idx="974" c:formatCode="m/d/yyyy">
                  <c:v>41472</c:v>
                </c:pt>
                <c:pt idx="975" c:formatCode="m/d/yyyy">
                  <c:v>41473</c:v>
                </c:pt>
                <c:pt idx="976" c:formatCode="m/d/yyyy">
                  <c:v>41474</c:v>
                </c:pt>
                <c:pt idx="977" c:formatCode="m/d/yyyy">
                  <c:v>41477</c:v>
                </c:pt>
                <c:pt idx="978" c:formatCode="m/d/yyyy">
                  <c:v>41478</c:v>
                </c:pt>
                <c:pt idx="979" c:formatCode="m/d/yyyy">
                  <c:v>41479</c:v>
                </c:pt>
                <c:pt idx="980" c:formatCode="m/d/yyyy">
                  <c:v>41480</c:v>
                </c:pt>
                <c:pt idx="981" c:formatCode="m/d/yyyy">
                  <c:v>41481</c:v>
                </c:pt>
                <c:pt idx="982" c:formatCode="m/d/yyyy">
                  <c:v>41484</c:v>
                </c:pt>
                <c:pt idx="983" c:formatCode="m/d/yyyy">
                  <c:v>41485</c:v>
                </c:pt>
                <c:pt idx="984" c:formatCode="m/d/yyyy">
                  <c:v>41486</c:v>
                </c:pt>
                <c:pt idx="985" c:formatCode="m/d/yyyy">
                  <c:v>41487</c:v>
                </c:pt>
                <c:pt idx="986" c:formatCode="m/d/yyyy">
                  <c:v>41488</c:v>
                </c:pt>
                <c:pt idx="987" c:formatCode="m/d/yyyy">
                  <c:v>41491</c:v>
                </c:pt>
                <c:pt idx="988" c:formatCode="m/d/yyyy">
                  <c:v>41492</c:v>
                </c:pt>
                <c:pt idx="989" c:formatCode="m/d/yyyy">
                  <c:v>41493</c:v>
                </c:pt>
                <c:pt idx="990" c:formatCode="m/d/yyyy">
                  <c:v>41494</c:v>
                </c:pt>
                <c:pt idx="991" c:formatCode="m/d/yyyy">
                  <c:v>41495</c:v>
                </c:pt>
                <c:pt idx="992" c:formatCode="m/d/yyyy">
                  <c:v>41498</c:v>
                </c:pt>
                <c:pt idx="993" c:formatCode="m/d/yyyy">
                  <c:v>41499</c:v>
                </c:pt>
                <c:pt idx="994" c:formatCode="m/d/yyyy">
                  <c:v>41500</c:v>
                </c:pt>
                <c:pt idx="995" c:formatCode="m/d/yyyy">
                  <c:v>41501</c:v>
                </c:pt>
                <c:pt idx="996" c:formatCode="m/d/yyyy">
                  <c:v>41502</c:v>
                </c:pt>
                <c:pt idx="997" c:formatCode="m/d/yyyy">
                  <c:v>41505</c:v>
                </c:pt>
                <c:pt idx="998" c:formatCode="m/d/yyyy">
                  <c:v>41506</c:v>
                </c:pt>
                <c:pt idx="999" c:formatCode="m/d/yyyy">
                  <c:v>41507</c:v>
                </c:pt>
                <c:pt idx="1000" c:formatCode="m/d/yyyy">
                  <c:v>41508</c:v>
                </c:pt>
                <c:pt idx="1001" c:formatCode="m/d/yyyy">
                  <c:v>41509</c:v>
                </c:pt>
                <c:pt idx="1002" c:formatCode="m/d/yyyy">
                  <c:v>41512</c:v>
                </c:pt>
                <c:pt idx="1003" c:formatCode="m/d/yyyy">
                  <c:v>41513</c:v>
                </c:pt>
                <c:pt idx="1004" c:formatCode="m/d/yyyy">
                  <c:v>41514</c:v>
                </c:pt>
                <c:pt idx="1005" c:formatCode="m/d/yyyy">
                  <c:v>41515</c:v>
                </c:pt>
                <c:pt idx="1006" c:formatCode="m/d/yyyy">
                  <c:v>41516</c:v>
                </c:pt>
                <c:pt idx="1007" c:formatCode="m/d/yyyy">
                  <c:v>41520</c:v>
                </c:pt>
                <c:pt idx="1008" c:formatCode="m/d/yyyy">
                  <c:v>41521</c:v>
                </c:pt>
                <c:pt idx="1009" c:formatCode="m/d/yyyy">
                  <c:v>41522</c:v>
                </c:pt>
                <c:pt idx="1010" c:formatCode="m/d/yyyy">
                  <c:v>41523</c:v>
                </c:pt>
                <c:pt idx="1011" c:formatCode="m/d/yyyy">
                  <c:v>41526</c:v>
                </c:pt>
                <c:pt idx="1012" c:formatCode="m/d/yyyy">
                  <c:v>41527</c:v>
                </c:pt>
                <c:pt idx="1013" c:formatCode="m/d/yyyy">
                  <c:v>41528</c:v>
                </c:pt>
                <c:pt idx="1014" c:formatCode="m/d/yyyy">
                  <c:v>41529</c:v>
                </c:pt>
                <c:pt idx="1015" c:formatCode="m/d/yyyy">
                  <c:v>41530</c:v>
                </c:pt>
                <c:pt idx="1016" c:formatCode="m/d/yyyy">
                  <c:v>41533</c:v>
                </c:pt>
                <c:pt idx="1017" c:formatCode="m/d/yyyy">
                  <c:v>41534</c:v>
                </c:pt>
                <c:pt idx="1018" c:formatCode="m/d/yyyy">
                  <c:v>41535</c:v>
                </c:pt>
                <c:pt idx="1019" c:formatCode="m/d/yyyy">
                  <c:v>41536</c:v>
                </c:pt>
                <c:pt idx="1020" c:formatCode="m/d/yyyy">
                  <c:v>41537</c:v>
                </c:pt>
                <c:pt idx="1021" c:formatCode="m/d/yyyy">
                  <c:v>41540</c:v>
                </c:pt>
                <c:pt idx="1022" c:formatCode="m/d/yyyy">
                  <c:v>41541</c:v>
                </c:pt>
                <c:pt idx="1023" c:formatCode="m/d/yyyy">
                  <c:v>41542</c:v>
                </c:pt>
                <c:pt idx="1024" c:formatCode="m/d/yyyy">
                  <c:v>41543</c:v>
                </c:pt>
                <c:pt idx="1025" c:formatCode="m/d/yyyy">
                  <c:v>41544</c:v>
                </c:pt>
                <c:pt idx="1026" c:formatCode="m/d/yyyy">
                  <c:v>41547</c:v>
                </c:pt>
                <c:pt idx="1027" c:formatCode="m/d/yyyy">
                  <c:v>41548</c:v>
                </c:pt>
                <c:pt idx="1028" c:formatCode="m/d/yyyy">
                  <c:v>41549</c:v>
                </c:pt>
                <c:pt idx="1029" c:formatCode="m/d/yyyy">
                  <c:v>41550</c:v>
                </c:pt>
                <c:pt idx="1030" c:formatCode="m/d/yyyy">
                  <c:v>41551</c:v>
                </c:pt>
                <c:pt idx="1031" c:formatCode="m/d/yyyy">
                  <c:v>41554</c:v>
                </c:pt>
                <c:pt idx="1032" c:formatCode="m/d/yyyy">
                  <c:v>41555</c:v>
                </c:pt>
                <c:pt idx="1033" c:formatCode="m/d/yyyy">
                  <c:v>41556</c:v>
                </c:pt>
                <c:pt idx="1034" c:formatCode="m/d/yyyy">
                  <c:v>41557</c:v>
                </c:pt>
                <c:pt idx="1035" c:formatCode="m/d/yyyy">
                  <c:v>41558</c:v>
                </c:pt>
                <c:pt idx="1036" c:formatCode="m/d/yyyy">
                  <c:v>41561</c:v>
                </c:pt>
                <c:pt idx="1037" c:formatCode="m/d/yyyy">
                  <c:v>41562</c:v>
                </c:pt>
                <c:pt idx="1038" c:formatCode="m/d/yyyy">
                  <c:v>41563</c:v>
                </c:pt>
                <c:pt idx="1039" c:formatCode="m/d/yyyy">
                  <c:v>41564</c:v>
                </c:pt>
                <c:pt idx="1040" c:formatCode="m/d/yyyy">
                  <c:v>41565</c:v>
                </c:pt>
                <c:pt idx="1041" c:formatCode="m/d/yyyy">
                  <c:v>41568</c:v>
                </c:pt>
                <c:pt idx="1042" c:formatCode="m/d/yyyy">
                  <c:v>41569</c:v>
                </c:pt>
                <c:pt idx="1043" c:formatCode="m/d/yyyy">
                  <c:v>41570</c:v>
                </c:pt>
                <c:pt idx="1044" c:formatCode="m/d/yyyy">
                  <c:v>41571</c:v>
                </c:pt>
                <c:pt idx="1045" c:formatCode="m/d/yyyy">
                  <c:v>41572</c:v>
                </c:pt>
                <c:pt idx="1046" c:formatCode="m/d/yyyy">
                  <c:v>41575</c:v>
                </c:pt>
                <c:pt idx="1047" c:formatCode="m/d/yyyy">
                  <c:v>41576</c:v>
                </c:pt>
                <c:pt idx="1048" c:formatCode="m/d/yyyy">
                  <c:v>41577</c:v>
                </c:pt>
                <c:pt idx="1049" c:formatCode="m/d/yyyy">
                  <c:v>41578</c:v>
                </c:pt>
                <c:pt idx="1050" c:formatCode="m/d/yyyy">
                  <c:v>41579</c:v>
                </c:pt>
                <c:pt idx="1051" c:formatCode="m/d/yyyy">
                  <c:v>41582</c:v>
                </c:pt>
                <c:pt idx="1052" c:formatCode="m/d/yyyy">
                  <c:v>41583</c:v>
                </c:pt>
                <c:pt idx="1053" c:formatCode="m/d/yyyy">
                  <c:v>41584</c:v>
                </c:pt>
                <c:pt idx="1054" c:formatCode="m/d/yyyy">
                  <c:v>41585</c:v>
                </c:pt>
                <c:pt idx="1055" c:formatCode="m/d/yyyy">
                  <c:v>41586</c:v>
                </c:pt>
                <c:pt idx="1056" c:formatCode="m/d/yyyy">
                  <c:v>41589</c:v>
                </c:pt>
                <c:pt idx="1057" c:formatCode="m/d/yyyy">
                  <c:v>41590</c:v>
                </c:pt>
                <c:pt idx="1058" c:formatCode="m/d/yyyy">
                  <c:v>41591</c:v>
                </c:pt>
                <c:pt idx="1059" c:formatCode="m/d/yyyy">
                  <c:v>41592</c:v>
                </c:pt>
                <c:pt idx="1060" c:formatCode="m/d/yyyy">
                  <c:v>41593</c:v>
                </c:pt>
                <c:pt idx="1061" c:formatCode="m/d/yyyy">
                  <c:v>41596</c:v>
                </c:pt>
                <c:pt idx="1062" c:formatCode="m/d/yyyy">
                  <c:v>41597</c:v>
                </c:pt>
                <c:pt idx="1063" c:formatCode="m/d/yyyy">
                  <c:v>41598</c:v>
                </c:pt>
                <c:pt idx="1064" c:formatCode="m/d/yyyy">
                  <c:v>41599</c:v>
                </c:pt>
                <c:pt idx="1065" c:formatCode="m/d/yyyy">
                  <c:v>41600</c:v>
                </c:pt>
                <c:pt idx="1066" c:formatCode="m/d/yyyy">
                  <c:v>41603</c:v>
                </c:pt>
                <c:pt idx="1067" c:formatCode="m/d/yyyy">
                  <c:v>41604</c:v>
                </c:pt>
                <c:pt idx="1068" c:formatCode="m/d/yyyy">
                  <c:v>41605</c:v>
                </c:pt>
                <c:pt idx="1069" c:formatCode="m/d/yyyy">
                  <c:v>41607</c:v>
                </c:pt>
                <c:pt idx="1070" c:formatCode="m/d/yyyy">
                  <c:v>41610</c:v>
                </c:pt>
                <c:pt idx="1071" c:formatCode="m/d/yyyy">
                  <c:v>41611</c:v>
                </c:pt>
                <c:pt idx="1072" c:formatCode="m/d/yyyy">
                  <c:v>41612</c:v>
                </c:pt>
                <c:pt idx="1073" c:formatCode="m/d/yyyy">
                  <c:v>41613</c:v>
                </c:pt>
                <c:pt idx="1074" c:formatCode="m/d/yyyy">
                  <c:v>41614</c:v>
                </c:pt>
                <c:pt idx="1075" c:formatCode="m/d/yyyy">
                  <c:v>41617</c:v>
                </c:pt>
                <c:pt idx="1076" c:formatCode="m/d/yyyy">
                  <c:v>41618</c:v>
                </c:pt>
                <c:pt idx="1077" c:formatCode="m/d/yyyy">
                  <c:v>41619</c:v>
                </c:pt>
                <c:pt idx="1078" c:formatCode="m/d/yyyy">
                  <c:v>41620</c:v>
                </c:pt>
                <c:pt idx="1079" c:formatCode="m/d/yyyy">
                  <c:v>41621</c:v>
                </c:pt>
                <c:pt idx="1080" c:formatCode="m/d/yyyy">
                  <c:v>41624</c:v>
                </c:pt>
                <c:pt idx="1081" c:formatCode="m/d/yyyy">
                  <c:v>41625</c:v>
                </c:pt>
                <c:pt idx="1082" c:formatCode="m/d/yyyy">
                  <c:v>41626</c:v>
                </c:pt>
                <c:pt idx="1083" c:formatCode="m/d/yyyy">
                  <c:v>41627</c:v>
                </c:pt>
                <c:pt idx="1084" c:formatCode="m/d/yyyy">
                  <c:v>41628</c:v>
                </c:pt>
                <c:pt idx="1085" c:formatCode="m/d/yyyy">
                  <c:v>41631</c:v>
                </c:pt>
                <c:pt idx="1086" c:formatCode="m/d/yyyy">
                  <c:v>41632</c:v>
                </c:pt>
                <c:pt idx="1087" c:formatCode="m/d/yyyy">
                  <c:v>41634</c:v>
                </c:pt>
                <c:pt idx="1088" c:formatCode="m/d/yyyy">
                  <c:v>41635</c:v>
                </c:pt>
                <c:pt idx="1089" c:formatCode="m/d/yyyy">
                  <c:v>41638</c:v>
                </c:pt>
                <c:pt idx="1090" c:formatCode="m/d/yyyy">
                  <c:v>41639</c:v>
                </c:pt>
                <c:pt idx="1091" c:formatCode="m/d/yyyy">
                  <c:v>41641</c:v>
                </c:pt>
                <c:pt idx="1092" c:formatCode="m/d/yyyy">
                  <c:v>41642</c:v>
                </c:pt>
                <c:pt idx="1093" c:formatCode="m/d/yyyy">
                  <c:v>41645</c:v>
                </c:pt>
                <c:pt idx="1094" c:formatCode="m/d/yyyy">
                  <c:v>41646</c:v>
                </c:pt>
                <c:pt idx="1095" c:formatCode="m/d/yyyy">
                  <c:v>41647</c:v>
                </c:pt>
                <c:pt idx="1096" c:formatCode="m/d/yyyy">
                  <c:v>41648</c:v>
                </c:pt>
                <c:pt idx="1097" c:formatCode="m/d/yyyy">
                  <c:v>41649</c:v>
                </c:pt>
                <c:pt idx="1098" c:formatCode="m/d/yyyy">
                  <c:v>41652</c:v>
                </c:pt>
                <c:pt idx="1099" c:formatCode="m/d/yyyy">
                  <c:v>41653</c:v>
                </c:pt>
                <c:pt idx="1100" c:formatCode="m/d/yyyy">
                  <c:v>41654</c:v>
                </c:pt>
                <c:pt idx="1101" c:formatCode="m/d/yyyy">
                  <c:v>41655</c:v>
                </c:pt>
                <c:pt idx="1102" c:formatCode="m/d/yyyy">
                  <c:v>41656</c:v>
                </c:pt>
                <c:pt idx="1103" c:formatCode="m/d/yyyy">
                  <c:v>41660</c:v>
                </c:pt>
                <c:pt idx="1104" c:formatCode="m/d/yyyy">
                  <c:v>41661</c:v>
                </c:pt>
                <c:pt idx="1105" c:formatCode="m/d/yyyy">
                  <c:v>41662</c:v>
                </c:pt>
                <c:pt idx="1106" c:formatCode="m/d/yyyy">
                  <c:v>41663</c:v>
                </c:pt>
                <c:pt idx="1107" c:formatCode="m/d/yyyy">
                  <c:v>41666</c:v>
                </c:pt>
                <c:pt idx="1108" c:formatCode="m/d/yyyy">
                  <c:v>41667</c:v>
                </c:pt>
                <c:pt idx="1109" c:formatCode="m/d/yyyy">
                  <c:v>41668</c:v>
                </c:pt>
                <c:pt idx="1110" c:formatCode="m/d/yyyy">
                  <c:v>41669</c:v>
                </c:pt>
                <c:pt idx="1111" c:formatCode="m/d/yyyy">
                  <c:v>41670</c:v>
                </c:pt>
                <c:pt idx="1112" c:formatCode="m/d/yyyy">
                  <c:v>41673</c:v>
                </c:pt>
                <c:pt idx="1113" c:formatCode="m/d/yyyy">
                  <c:v>41674</c:v>
                </c:pt>
                <c:pt idx="1114" c:formatCode="m/d/yyyy">
                  <c:v>41675</c:v>
                </c:pt>
                <c:pt idx="1115" c:formatCode="m/d/yyyy">
                  <c:v>41676</c:v>
                </c:pt>
                <c:pt idx="1116" c:formatCode="m/d/yyyy">
                  <c:v>41677</c:v>
                </c:pt>
                <c:pt idx="1117" c:formatCode="m/d/yyyy">
                  <c:v>41680</c:v>
                </c:pt>
                <c:pt idx="1118" c:formatCode="m/d/yyyy">
                  <c:v>41681</c:v>
                </c:pt>
                <c:pt idx="1119" c:formatCode="m/d/yyyy">
                  <c:v>41682</c:v>
                </c:pt>
                <c:pt idx="1120" c:formatCode="m/d/yyyy">
                  <c:v>41683</c:v>
                </c:pt>
                <c:pt idx="1121" c:formatCode="m/d/yyyy">
                  <c:v>41684</c:v>
                </c:pt>
                <c:pt idx="1122" c:formatCode="m/d/yyyy">
                  <c:v>41688</c:v>
                </c:pt>
                <c:pt idx="1123" c:formatCode="m/d/yyyy">
                  <c:v>41689</c:v>
                </c:pt>
                <c:pt idx="1124" c:formatCode="m/d/yyyy">
                  <c:v>41690</c:v>
                </c:pt>
                <c:pt idx="1125" c:formatCode="m/d/yyyy">
                  <c:v>41691</c:v>
                </c:pt>
                <c:pt idx="1126" c:formatCode="m/d/yyyy">
                  <c:v>41694</c:v>
                </c:pt>
                <c:pt idx="1127" c:formatCode="m/d/yyyy">
                  <c:v>41695</c:v>
                </c:pt>
                <c:pt idx="1128" c:formatCode="m/d/yyyy">
                  <c:v>41696</c:v>
                </c:pt>
                <c:pt idx="1129" c:formatCode="m/d/yyyy">
                  <c:v>41697</c:v>
                </c:pt>
                <c:pt idx="1130" c:formatCode="m/d/yyyy">
                  <c:v>41698</c:v>
                </c:pt>
                <c:pt idx="1131" c:formatCode="m/d/yyyy">
                  <c:v>41701</c:v>
                </c:pt>
                <c:pt idx="1132" c:formatCode="m/d/yyyy">
                  <c:v>41702</c:v>
                </c:pt>
                <c:pt idx="1133" c:formatCode="m/d/yyyy">
                  <c:v>41703</c:v>
                </c:pt>
                <c:pt idx="1134" c:formatCode="m/d/yyyy">
                  <c:v>41704</c:v>
                </c:pt>
                <c:pt idx="1135" c:formatCode="m/d/yyyy">
                  <c:v>41705</c:v>
                </c:pt>
                <c:pt idx="1136" c:formatCode="m/d/yyyy">
                  <c:v>41708</c:v>
                </c:pt>
                <c:pt idx="1137" c:formatCode="m/d/yyyy">
                  <c:v>41709</c:v>
                </c:pt>
                <c:pt idx="1138" c:formatCode="m/d/yyyy">
                  <c:v>41710</c:v>
                </c:pt>
                <c:pt idx="1139" c:formatCode="m/d/yyyy">
                  <c:v>41711</c:v>
                </c:pt>
                <c:pt idx="1140" c:formatCode="m/d/yyyy">
                  <c:v>41712</c:v>
                </c:pt>
                <c:pt idx="1141" c:formatCode="m/d/yyyy">
                  <c:v>41715</c:v>
                </c:pt>
                <c:pt idx="1142" c:formatCode="m/d/yyyy">
                  <c:v>41716</c:v>
                </c:pt>
                <c:pt idx="1143" c:formatCode="m/d/yyyy">
                  <c:v>41717</c:v>
                </c:pt>
                <c:pt idx="1144" c:formatCode="m/d/yyyy">
                  <c:v>41718</c:v>
                </c:pt>
                <c:pt idx="1145" c:formatCode="m/d/yyyy">
                  <c:v>41719</c:v>
                </c:pt>
                <c:pt idx="1146" c:formatCode="m/d/yyyy">
                  <c:v>41722</c:v>
                </c:pt>
                <c:pt idx="1147" c:formatCode="m/d/yyyy">
                  <c:v>41723</c:v>
                </c:pt>
                <c:pt idx="1148" c:formatCode="m/d/yyyy">
                  <c:v>41724</c:v>
                </c:pt>
                <c:pt idx="1149" c:formatCode="m/d/yyyy">
                  <c:v>41725</c:v>
                </c:pt>
                <c:pt idx="1150" c:formatCode="m/d/yyyy">
                  <c:v>41726</c:v>
                </c:pt>
                <c:pt idx="1151" c:formatCode="m/d/yyyy">
                  <c:v>41729</c:v>
                </c:pt>
                <c:pt idx="1152" c:formatCode="m/d/yyyy">
                  <c:v>41730</c:v>
                </c:pt>
                <c:pt idx="1153" c:formatCode="m/d/yyyy">
                  <c:v>41731</c:v>
                </c:pt>
                <c:pt idx="1154" c:formatCode="m/d/yyyy">
                  <c:v>41732</c:v>
                </c:pt>
                <c:pt idx="1155" c:formatCode="m/d/yyyy">
                  <c:v>41733</c:v>
                </c:pt>
                <c:pt idx="1156" c:formatCode="m/d/yyyy">
                  <c:v>41736</c:v>
                </c:pt>
                <c:pt idx="1157" c:formatCode="m/d/yyyy">
                  <c:v>41737</c:v>
                </c:pt>
                <c:pt idx="1158" c:formatCode="m/d/yyyy">
                  <c:v>41738</c:v>
                </c:pt>
                <c:pt idx="1159" c:formatCode="m/d/yyyy">
                  <c:v>41739</c:v>
                </c:pt>
                <c:pt idx="1160" c:formatCode="m/d/yyyy">
                  <c:v>41740</c:v>
                </c:pt>
                <c:pt idx="1161" c:formatCode="m/d/yyyy">
                  <c:v>41743</c:v>
                </c:pt>
                <c:pt idx="1162" c:formatCode="m/d/yyyy">
                  <c:v>41744</c:v>
                </c:pt>
                <c:pt idx="1163" c:formatCode="m/d/yyyy">
                  <c:v>41745</c:v>
                </c:pt>
                <c:pt idx="1164" c:formatCode="m/d/yyyy">
                  <c:v>41746</c:v>
                </c:pt>
                <c:pt idx="1165" c:formatCode="m/d/yyyy">
                  <c:v>41750</c:v>
                </c:pt>
                <c:pt idx="1166" c:formatCode="m/d/yyyy">
                  <c:v>41751</c:v>
                </c:pt>
                <c:pt idx="1167" c:formatCode="m/d/yyyy">
                  <c:v>41752</c:v>
                </c:pt>
                <c:pt idx="1168" c:formatCode="m/d/yyyy">
                  <c:v>41753</c:v>
                </c:pt>
                <c:pt idx="1169" c:formatCode="m/d/yyyy">
                  <c:v>41754</c:v>
                </c:pt>
                <c:pt idx="1170" c:formatCode="m/d/yyyy">
                  <c:v>41757</c:v>
                </c:pt>
                <c:pt idx="1171" c:formatCode="m/d/yyyy">
                  <c:v>41758</c:v>
                </c:pt>
                <c:pt idx="1172" c:formatCode="m/d/yyyy">
                  <c:v>41759</c:v>
                </c:pt>
                <c:pt idx="1173" c:formatCode="m/d/yyyy">
                  <c:v>41760</c:v>
                </c:pt>
                <c:pt idx="1174" c:formatCode="m/d/yyyy">
                  <c:v>41761</c:v>
                </c:pt>
                <c:pt idx="1175" c:formatCode="m/d/yyyy">
                  <c:v>41764</c:v>
                </c:pt>
                <c:pt idx="1176" c:formatCode="m/d/yyyy">
                  <c:v>41765</c:v>
                </c:pt>
                <c:pt idx="1177" c:formatCode="m/d/yyyy">
                  <c:v>41766</c:v>
                </c:pt>
                <c:pt idx="1178" c:formatCode="m/d/yyyy">
                  <c:v>41767</c:v>
                </c:pt>
                <c:pt idx="1179" c:formatCode="m/d/yyyy">
                  <c:v>41768</c:v>
                </c:pt>
                <c:pt idx="1180" c:formatCode="m/d/yyyy">
                  <c:v>41771</c:v>
                </c:pt>
                <c:pt idx="1181" c:formatCode="m/d/yyyy">
                  <c:v>41772</c:v>
                </c:pt>
                <c:pt idx="1182" c:formatCode="m/d/yyyy">
                  <c:v>41773</c:v>
                </c:pt>
                <c:pt idx="1183" c:formatCode="m/d/yyyy">
                  <c:v>41774</c:v>
                </c:pt>
                <c:pt idx="1184" c:formatCode="m/d/yyyy">
                  <c:v>41775</c:v>
                </c:pt>
                <c:pt idx="1185" c:formatCode="m/d/yyyy">
                  <c:v>41778</c:v>
                </c:pt>
                <c:pt idx="1186" c:formatCode="m/d/yyyy">
                  <c:v>41779</c:v>
                </c:pt>
                <c:pt idx="1187" c:formatCode="m/d/yyyy">
                  <c:v>41780</c:v>
                </c:pt>
                <c:pt idx="1188" c:formatCode="m/d/yyyy">
                  <c:v>41781</c:v>
                </c:pt>
                <c:pt idx="1189" c:formatCode="m/d/yyyy">
                  <c:v>41782</c:v>
                </c:pt>
                <c:pt idx="1190" c:formatCode="m/d/yyyy">
                  <c:v>41786</c:v>
                </c:pt>
                <c:pt idx="1191" c:formatCode="m/d/yyyy">
                  <c:v>41787</c:v>
                </c:pt>
                <c:pt idx="1192" c:formatCode="m/d/yyyy">
                  <c:v>41788</c:v>
                </c:pt>
                <c:pt idx="1193" c:formatCode="m/d/yyyy">
                  <c:v>41789</c:v>
                </c:pt>
                <c:pt idx="1194" c:formatCode="m/d/yyyy">
                  <c:v>41792</c:v>
                </c:pt>
                <c:pt idx="1195" c:formatCode="m/d/yyyy">
                  <c:v>41793</c:v>
                </c:pt>
                <c:pt idx="1196" c:formatCode="m/d/yyyy">
                  <c:v>41794</c:v>
                </c:pt>
                <c:pt idx="1197" c:formatCode="m/d/yyyy">
                  <c:v>41795</c:v>
                </c:pt>
                <c:pt idx="1198" c:formatCode="m/d/yyyy">
                  <c:v>41796</c:v>
                </c:pt>
                <c:pt idx="1199" c:formatCode="m/d/yyyy">
                  <c:v>41799</c:v>
                </c:pt>
                <c:pt idx="1200" c:formatCode="m/d/yyyy">
                  <c:v>41800</c:v>
                </c:pt>
                <c:pt idx="1201" c:formatCode="m/d/yyyy">
                  <c:v>41801</c:v>
                </c:pt>
                <c:pt idx="1202" c:formatCode="m/d/yyyy">
                  <c:v>41802</c:v>
                </c:pt>
                <c:pt idx="1203" c:formatCode="m/d/yyyy">
                  <c:v>41803</c:v>
                </c:pt>
                <c:pt idx="1204" c:formatCode="m/d/yyyy">
                  <c:v>41806</c:v>
                </c:pt>
                <c:pt idx="1205" c:formatCode="m/d/yyyy">
                  <c:v>41807</c:v>
                </c:pt>
                <c:pt idx="1206" c:formatCode="m/d/yyyy">
                  <c:v>41808</c:v>
                </c:pt>
                <c:pt idx="1207" c:formatCode="m/d/yyyy">
                  <c:v>41809</c:v>
                </c:pt>
                <c:pt idx="1208" c:formatCode="m/d/yyyy">
                  <c:v>41810</c:v>
                </c:pt>
                <c:pt idx="1209" c:formatCode="m/d/yyyy">
                  <c:v>41813</c:v>
                </c:pt>
                <c:pt idx="1210" c:formatCode="m/d/yyyy">
                  <c:v>41814</c:v>
                </c:pt>
                <c:pt idx="1211" c:formatCode="m/d/yyyy">
                  <c:v>41815</c:v>
                </c:pt>
                <c:pt idx="1212" c:formatCode="m/d/yyyy">
                  <c:v>41816</c:v>
                </c:pt>
                <c:pt idx="1213" c:formatCode="m/d/yyyy">
                  <c:v>41817</c:v>
                </c:pt>
                <c:pt idx="1214" c:formatCode="m/d/yyyy">
                  <c:v>41820</c:v>
                </c:pt>
                <c:pt idx="1215" c:formatCode="m/d/yyyy">
                  <c:v>41821</c:v>
                </c:pt>
                <c:pt idx="1216" c:formatCode="m/d/yyyy">
                  <c:v>41822</c:v>
                </c:pt>
                <c:pt idx="1217" c:formatCode="m/d/yyyy">
                  <c:v>41823</c:v>
                </c:pt>
                <c:pt idx="1218" c:formatCode="m/d/yyyy">
                  <c:v>41827</c:v>
                </c:pt>
                <c:pt idx="1219" c:formatCode="m/d/yyyy">
                  <c:v>41828</c:v>
                </c:pt>
                <c:pt idx="1220" c:formatCode="m/d/yyyy">
                  <c:v>41829</c:v>
                </c:pt>
                <c:pt idx="1221" c:formatCode="m/d/yyyy">
                  <c:v>41830</c:v>
                </c:pt>
                <c:pt idx="1222" c:formatCode="m/d/yyyy">
                  <c:v>41831</c:v>
                </c:pt>
                <c:pt idx="1223" c:formatCode="m/d/yyyy">
                  <c:v>41834</c:v>
                </c:pt>
                <c:pt idx="1224" c:formatCode="m/d/yyyy">
                  <c:v>41835</c:v>
                </c:pt>
                <c:pt idx="1225" c:formatCode="m/d/yyyy">
                  <c:v>41836</c:v>
                </c:pt>
                <c:pt idx="1226" c:formatCode="m/d/yyyy">
                  <c:v>41837</c:v>
                </c:pt>
                <c:pt idx="1227" c:formatCode="m/d/yyyy">
                  <c:v>41838</c:v>
                </c:pt>
                <c:pt idx="1228" c:formatCode="m/d/yyyy">
                  <c:v>41841</c:v>
                </c:pt>
                <c:pt idx="1229" c:formatCode="m/d/yyyy">
                  <c:v>41842</c:v>
                </c:pt>
                <c:pt idx="1230" c:formatCode="m/d/yyyy">
                  <c:v>41843</c:v>
                </c:pt>
                <c:pt idx="1231" c:formatCode="m/d/yyyy">
                  <c:v>41844</c:v>
                </c:pt>
                <c:pt idx="1232" c:formatCode="m/d/yyyy">
                  <c:v>41845</c:v>
                </c:pt>
                <c:pt idx="1233" c:formatCode="m/d/yyyy">
                  <c:v>41848</c:v>
                </c:pt>
                <c:pt idx="1234" c:formatCode="m/d/yyyy">
                  <c:v>41849</c:v>
                </c:pt>
                <c:pt idx="1235" c:formatCode="m/d/yyyy">
                  <c:v>41850</c:v>
                </c:pt>
                <c:pt idx="1236" c:formatCode="m/d/yyyy">
                  <c:v>41851</c:v>
                </c:pt>
                <c:pt idx="1237" c:formatCode="m/d/yyyy">
                  <c:v>41852</c:v>
                </c:pt>
                <c:pt idx="1238" c:formatCode="m/d/yyyy">
                  <c:v>41855</c:v>
                </c:pt>
                <c:pt idx="1239" c:formatCode="m/d/yyyy">
                  <c:v>41856</c:v>
                </c:pt>
                <c:pt idx="1240" c:formatCode="m/d/yyyy">
                  <c:v>41857</c:v>
                </c:pt>
                <c:pt idx="1241" c:formatCode="m/d/yyyy">
                  <c:v>41858</c:v>
                </c:pt>
                <c:pt idx="1242" c:formatCode="m/d/yyyy">
                  <c:v>41859</c:v>
                </c:pt>
                <c:pt idx="1243" c:formatCode="m/d/yyyy">
                  <c:v>41862</c:v>
                </c:pt>
                <c:pt idx="1244" c:formatCode="m/d/yyyy">
                  <c:v>41863</c:v>
                </c:pt>
                <c:pt idx="1245" c:formatCode="m/d/yyyy">
                  <c:v>41864</c:v>
                </c:pt>
                <c:pt idx="1246" c:formatCode="m/d/yyyy">
                  <c:v>41865</c:v>
                </c:pt>
                <c:pt idx="1247" c:formatCode="m/d/yyyy">
                  <c:v>41866</c:v>
                </c:pt>
                <c:pt idx="1248" c:formatCode="m/d/yyyy">
                  <c:v>41869</c:v>
                </c:pt>
                <c:pt idx="1249" c:formatCode="m/d/yyyy">
                  <c:v>41870</c:v>
                </c:pt>
                <c:pt idx="1250" c:formatCode="m/d/yyyy">
                  <c:v>41871</c:v>
                </c:pt>
                <c:pt idx="1251" c:formatCode="m/d/yyyy">
                  <c:v>41872</c:v>
                </c:pt>
                <c:pt idx="1252" c:formatCode="m/d/yyyy">
                  <c:v>41873</c:v>
                </c:pt>
                <c:pt idx="1253" c:formatCode="m/d/yyyy">
                  <c:v>41876</c:v>
                </c:pt>
                <c:pt idx="1254" c:formatCode="m/d/yyyy">
                  <c:v>41877</c:v>
                </c:pt>
                <c:pt idx="1255" c:formatCode="m/d/yyyy">
                  <c:v>41878</c:v>
                </c:pt>
                <c:pt idx="1256" c:formatCode="m/d/yyyy">
                  <c:v>41879</c:v>
                </c:pt>
                <c:pt idx="1257" c:formatCode="m/d/yyyy">
                  <c:v>41880</c:v>
                </c:pt>
                <c:pt idx="1258" c:formatCode="m/d/yyyy">
                  <c:v>41884</c:v>
                </c:pt>
                <c:pt idx="1259" c:formatCode="m/d/yyyy">
                  <c:v>41885</c:v>
                </c:pt>
                <c:pt idx="1260" c:formatCode="m/d/yyyy">
                  <c:v>41886</c:v>
                </c:pt>
                <c:pt idx="1261" c:formatCode="m/d/yyyy">
                  <c:v>41887</c:v>
                </c:pt>
                <c:pt idx="1262" c:formatCode="m/d/yyyy">
                  <c:v>41890</c:v>
                </c:pt>
                <c:pt idx="1263" c:formatCode="m/d/yyyy">
                  <c:v>41891</c:v>
                </c:pt>
                <c:pt idx="1264" c:formatCode="m/d/yyyy">
                  <c:v>41892</c:v>
                </c:pt>
                <c:pt idx="1265" c:formatCode="m/d/yyyy">
                  <c:v>41893</c:v>
                </c:pt>
                <c:pt idx="1266" c:formatCode="m/d/yyyy">
                  <c:v>41894</c:v>
                </c:pt>
                <c:pt idx="1267" c:formatCode="m/d/yyyy">
                  <c:v>41897</c:v>
                </c:pt>
                <c:pt idx="1268" c:formatCode="m/d/yyyy">
                  <c:v>41898</c:v>
                </c:pt>
                <c:pt idx="1269" c:formatCode="m/d/yyyy">
                  <c:v>41899</c:v>
                </c:pt>
                <c:pt idx="1270" c:formatCode="m/d/yyyy">
                  <c:v>41900</c:v>
                </c:pt>
                <c:pt idx="1271" c:formatCode="m/d/yyyy">
                  <c:v>41901</c:v>
                </c:pt>
                <c:pt idx="1272" c:formatCode="m/d/yyyy">
                  <c:v>41904</c:v>
                </c:pt>
                <c:pt idx="1273" c:formatCode="m/d/yyyy">
                  <c:v>41905</c:v>
                </c:pt>
                <c:pt idx="1274" c:formatCode="m/d/yyyy">
                  <c:v>41906</c:v>
                </c:pt>
                <c:pt idx="1275" c:formatCode="m/d/yyyy">
                  <c:v>41907</c:v>
                </c:pt>
                <c:pt idx="1276" c:formatCode="m/d/yyyy">
                  <c:v>41908</c:v>
                </c:pt>
                <c:pt idx="1277" c:formatCode="m/d/yyyy">
                  <c:v>41911</c:v>
                </c:pt>
                <c:pt idx="1278" c:formatCode="m/d/yyyy">
                  <c:v>41912</c:v>
                </c:pt>
                <c:pt idx="1279" c:formatCode="m/d/yyyy">
                  <c:v>41913</c:v>
                </c:pt>
                <c:pt idx="1280" c:formatCode="m/d/yyyy">
                  <c:v>41914</c:v>
                </c:pt>
                <c:pt idx="1281" c:formatCode="m/d/yyyy">
                  <c:v>41915</c:v>
                </c:pt>
                <c:pt idx="1282" c:formatCode="m/d/yyyy">
                  <c:v>41918</c:v>
                </c:pt>
                <c:pt idx="1283" c:formatCode="m/d/yyyy">
                  <c:v>41919</c:v>
                </c:pt>
                <c:pt idx="1284" c:formatCode="m/d/yyyy">
                  <c:v>41920</c:v>
                </c:pt>
                <c:pt idx="1285" c:formatCode="m/d/yyyy">
                  <c:v>41921</c:v>
                </c:pt>
                <c:pt idx="1286" c:formatCode="m/d/yyyy">
                  <c:v>41922</c:v>
                </c:pt>
                <c:pt idx="1287" c:formatCode="m/d/yyyy">
                  <c:v>41925</c:v>
                </c:pt>
                <c:pt idx="1288" c:formatCode="m/d/yyyy">
                  <c:v>41926</c:v>
                </c:pt>
                <c:pt idx="1289" c:formatCode="m/d/yyyy">
                  <c:v>41927</c:v>
                </c:pt>
                <c:pt idx="1290" c:formatCode="m/d/yyyy">
                  <c:v>41928</c:v>
                </c:pt>
                <c:pt idx="1291" c:formatCode="m/d/yyyy">
                  <c:v>41929</c:v>
                </c:pt>
                <c:pt idx="1292" c:formatCode="m/d/yyyy">
                  <c:v>41932</c:v>
                </c:pt>
                <c:pt idx="1293" c:formatCode="m/d/yyyy">
                  <c:v>41933</c:v>
                </c:pt>
                <c:pt idx="1294" c:formatCode="m/d/yyyy">
                  <c:v>41934</c:v>
                </c:pt>
                <c:pt idx="1295" c:formatCode="m/d/yyyy">
                  <c:v>41935</c:v>
                </c:pt>
                <c:pt idx="1296" c:formatCode="m/d/yyyy">
                  <c:v>41936</c:v>
                </c:pt>
                <c:pt idx="1297" c:formatCode="m/d/yyyy">
                  <c:v>41939</c:v>
                </c:pt>
                <c:pt idx="1298" c:formatCode="m/d/yyyy">
                  <c:v>41940</c:v>
                </c:pt>
                <c:pt idx="1299" c:formatCode="m/d/yyyy">
                  <c:v>41941</c:v>
                </c:pt>
                <c:pt idx="1300" c:formatCode="m/d/yyyy">
                  <c:v>41942</c:v>
                </c:pt>
                <c:pt idx="1301" c:formatCode="m/d/yyyy">
                  <c:v>41943</c:v>
                </c:pt>
                <c:pt idx="1302" c:formatCode="m/d/yyyy">
                  <c:v>41946</c:v>
                </c:pt>
                <c:pt idx="1303" c:formatCode="m/d/yyyy">
                  <c:v>41947</c:v>
                </c:pt>
                <c:pt idx="1304" c:formatCode="m/d/yyyy">
                  <c:v>41948</c:v>
                </c:pt>
                <c:pt idx="1305" c:formatCode="m/d/yyyy">
                  <c:v>41949</c:v>
                </c:pt>
                <c:pt idx="1306" c:formatCode="m/d/yyyy">
                  <c:v>41950</c:v>
                </c:pt>
                <c:pt idx="1307" c:formatCode="m/d/yyyy">
                  <c:v>41953</c:v>
                </c:pt>
                <c:pt idx="1308" c:formatCode="m/d/yyyy">
                  <c:v>41954</c:v>
                </c:pt>
                <c:pt idx="1309" c:formatCode="m/d/yyyy">
                  <c:v>41955</c:v>
                </c:pt>
                <c:pt idx="1310" c:formatCode="m/d/yyyy">
                  <c:v>41956</c:v>
                </c:pt>
                <c:pt idx="1311" c:formatCode="m/d/yyyy">
                  <c:v>41957</c:v>
                </c:pt>
                <c:pt idx="1312" c:formatCode="m/d/yyyy">
                  <c:v>41960</c:v>
                </c:pt>
                <c:pt idx="1313" c:formatCode="m/d/yyyy">
                  <c:v>41961</c:v>
                </c:pt>
                <c:pt idx="1314" c:formatCode="m/d/yyyy">
                  <c:v>41962</c:v>
                </c:pt>
                <c:pt idx="1315" c:formatCode="m/d/yyyy">
                  <c:v>41963</c:v>
                </c:pt>
                <c:pt idx="1316" c:formatCode="m/d/yyyy">
                  <c:v>41964</c:v>
                </c:pt>
                <c:pt idx="1317" c:formatCode="m/d/yyyy">
                  <c:v>41967</c:v>
                </c:pt>
                <c:pt idx="1318" c:formatCode="m/d/yyyy">
                  <c:v>41968</c:v>
                </c:pt>
                <c:pt idx="1319" c:formatCode="m/d/yyyy">
                  <c:v>41969</c:v>
                </c:pt>
                <c:pt idx="1320" c:formatCode="m/d/yyyy">
                  <c:v>41971</c:v>
                </c:pt>
                <c:pt idx="1321" c:formatCode="m/d/yyyy">
                  <c:v>41974</c:v>
                </c:pt>
                <c:pt idx="1322" c:formatCode="m/d/yyyy">
                  <c:v>41975</c:v>
                </c:pt>
                <c:pt idx="1323" c:formatCode="m/d/yyyy">
                  <c:v>41976</c:v>
                </c:pt>
                <c:pt idx="1324" c:formatCode="m/d/yyyy">
                  <c:v>41977</c:v>
                </c:pt>
                <c:pt idx="1325" c:formatCode="m/d/yyyy">
                  <c:v>41978</c:v>
                </c:pt>
                <c:pt idx="1326" c:formatCode="m/d/yyyy">
                  <c:v>41981</c:v>
                </c:pt>
                <c:pt idx="1327" c:formatCode="m/d/yyyy">
                  <c:v>41982</c:v>
                </c:pt>
                <c:pt idx="1328" c:formatCode="m/d/yyyy">
                  <c:v>41983</c:v>
                </c:pt>
                <c:pt idx="1329" c:formatCode="m/d/yyyy">
                  <c:v>41984</c:v>
                </c:pt>
                <c:pt idx="1330" c:formatCode="m/d/yyyy">
                  <c:v>41985</c:v>
                </c:pt>
                <c:pt idx="1331" c:formatCode="m/d/yyyy">
                  <c:v>41988</c:v>
                </c:pt>
                <c:pt idx="1332" c:formatCode="m/d/yyyy">
                  <c:v>41989</c:v>
                </c:pt>
                <c:pt idx="1333" c:formatCode="m/d/yyyy">
                  <c:v>41990</c:v>
                </c:pt>
                <c:pt idx="1334" c:formatCode="m/d/yyyy">
                  <c:v>41991</c:v>
                </c:pt>
                <c:pt idx="1335" c:formatCode="m/d/yyyy">
                  <c:v>41992</c:v>
                </c:pt>
                <c:pt idx="1336" c:formatCode="m/d/yyyy">
                  <c:v>41995</c:v>
                </c:pt>
                <c:pt idx="1337" c:formatCode="m/d/yyyy">
                  <c:v>41996</c:v>
                </c:pt>
                <c:pt idx="1338" c:formatCode="m/d/yyyy">
                  <c:v>41997</c:v>
                </c:pt>
                <c:pt idx="1339" c:formatCode="m/d/yyyy">
                  <c:v>41999</c:v>
                </c:pt>
                <c:pt idx="1340" c:formatCode="m/d/yyyy">
                  <c:v>42002</c:v>
                </c:pt>
                <c:pt idx="1341" c:formatCode="m/d/yyyy">
                  <c:v>42003</c:v>
                </c:pt>
                <c:pt idx="1342" c:formatCode="m/d/yyyy">
                  <c:v>42004</c:v>
                </c:pt>
                <c:pt idx="1343" c:formatCode="m/d/yyyy">
                  <c:v>42006</c:v>
                </c:pt>
                <c:pt idx="1344" c:formatCode="m/d/yyyy">
                  <c:v>42009</c:v>
                </c:pt>
                <c:pt idx="1345" c:formatCode="m/d/yyyy">
                  <c:v>42010</c:v>
                </c:pt>
                <c:pt idx="1346" c:formatCode="m/d/yyyy">
                  <c:v>42011</c:v>
                </c:pt>
                <c:pt idx="1347" c:formatCode="m/d/yyyy">
                  <c:v>42012</c:v>
                </c:pt>
                <c:pt idx="1348" c:formatCode="m/d/yyyy">
                  <c:v>42013</c:v>
                </c:pt>
                <c:pt idx="1349" c:formatCode="m/d/yyyy">
                  <c:v>42016</c:v>
                </c:pt>
                <c:pt idx="1350" c:formatCode="m/d/yyyy">
                  <c:v>42017</c:v>
                </c:pt>
                <c:pt idx="1351" c:formatCode="m/d/yyyy">
                  <c:v>42018</c:v>
                </c:pt>
                <c:pt idx="1352" c:formatCode="m/d/yyyy">
                  <c:v>42019</c:v>
                </c:pt>
                <c:pt idx="1353" c:formatCode="m/d/yyyy">
                  <c:v>42020</c:v>
                </c:pt>
                <c:pt idx="1354" c:formatCode="m/d/yyyy">
                  <c:v>42024</c:v>
                </c:pt>
                <c:pt idx="1355" c:formatCode="m/d/yyyy">
                  <c:v>42025</c:v>
                </c:pt>
                <c:pt idx="1356" c:formatCode="m/d/yyyy">
                  <c:v>42026</c:v>
                </c:pt>
                <c:pt idx="1357" c:formatCode="m/d/yyyy">
                  <c:v>42027</c:v>
                </c:pt>
                <c:pt idx="1358" c:formatCode="m/d/yyyy">
                  <c:v>42030</c:v>
                </c:pt>
                <c:pt idx="1359" c:formatCode="m/d/yyyy">
                  <c:v>42031</c:v>
                </c:pt>
                <c:pt idx="1360" c:formatCode="m/d/yyyy">
                  <c:v>42032</c:v>
                </c:pt>
                <c:pt idx="1361" c:formatCode="m/d/yyyy">
                  <c:v>42033</c:v>
                </c:pt>
                <c:pt idx="1362" c:formatCode="m/d/yyyy">
                  <c:v>42034</c:v>
                </c:pt>
                <c:pt idx="1363" c:formatCode="m/d/yyyy">
                  <c:v>42037</c:v>
                </c:pt>
                <c:pt idx="1364" c:formatCode="m/d/yyyy">
                  <c:v>42038</c:v>
                </c:pt>
                <c:pt idx="1365" c:formatCode="m/d/yyyy">
                  <c:v>42039</c:v>
                </c:pt>
                <c:pt idx="1366" c:formatCode="m/d/yyyy">
                  <c:v>42040</c:v>
                </c:pt>
                <c:pt idx="1367" c:formatCode="m/d/yyyy">
                  <c:v>42041</c:v>
                </c:pt>
                <c:pt idx="1368" c:formatCode="m/d/yyyy">
                  <c:v>42044</c:v>
                </c:pt>
                <c:pt idx="1369" c:formatCode="m/d/yyyy">
                  <c:v>42045</c:v>
                </c:pt>
                <c:pt idx="1370" c:formatCode="m/d/yyyy">
                  <c:v>42046</c:v>
                </c:pt>
                <c:pt idx="1371" c:formatCode="m/d/yyyy">
                  <c:v>42047</c:v>
                </c:pt>
                <c:pt idx="1372" c:formatCode="m/d/yyyy">
                  <c:v>42048</c:v>
                </c:pt>
                <c:pt idx="1373" c:formatCode="m/d/yyyy">
                  <c:v>42052</c:v>
                </c:pt>
                <c:pt idx="1374" c:formatCode="m/d/yyyy">
                  <c:v>42053</c:v>
                </c:pt>
                <c:pt idx="1375" c:formatCode="m/d/yyyy">
                  <c:v>42054</c:v>
                </c:pt>
                <c:pt idx="1376" c:formatCode="m/d/yyyy">
                  <c:v>42055</c:v>
                </c:pt>
                <c:pt idx="1377" c:formatCode="m/d/yyyy">
                  <c:v>42058</c:v>
                </c:pt>
                <c:pt idx="1378" c:formatCode="m/d/yyyy">
                  <c:v>42059</c:v>
                </c:pt>
                <c:pt idx="1379" c:formatCode="m/d/yyyy">
                  <c:v>42060</c:v>
                </c:pt>
                <c:pt idx="1380" c:formatCode="m/d/yyyy">
                  <c:v>42061</c:v>
                </c:pt>
                <c:pt idx="1381" c:formatCode="m/d/yyyy">
                  <c:v>42062</c:v>
                </c:pt>
                <c:pt idx="1382" c:formatCode="m/d/yyyy">
                  <c:v>42065</c:v>
                </c:pt>
                <c:pt idx="1383" c:formatCode="m/d/yyyy">
                  <c:v>42066</c:v>
                </c:pt>
                <c:pt idx="1384" c:formatCode="m/d/yyyy">
                  <c:v>42067</c:v>
                </c:pt>
                <c:pt idx="1385" c:formatCode="m/d/yyyy">
                  <c:v>42068</c:v>
                </c:pt>
                <c:pt idx="1386" c:formatCode="m/d/yyyy">
                  <c:v>42069</c:v>
                </c:pt>
                <c:pt idx="1387" c:formatCode="m/d/yyyy">
                  <c:v>42072</c:v>
                </c:pt>
                <c:pt idx="1388" c:formatCode="m/d/yyyy">
                  <c:v>42073</c:v>
                </c:pt>
                <c:pt idx="1389" c:formatCode="m/d/yyyy">
                  <c:v>42074</c:v>
                </c:pt>
                <c:pt idx="1390" c:formatCode="m/d/yyyy">
                  <c:v>42075</c:v>
                </c:pt>
                <c:pt idx="1391" c:formatCode="m/d/yyyy">
                  <c:v>42076</c:v>
                </c:pt>
                <c:pt idx="1392" c:formatCode="m/d/yyyy">
                  <c:v>42079</c:v>
                </c:pt>
                <c:pt idx="1393" c:formatCode="m/d/yyyy">
                  <c:v>42080</c:v>
                </c:pt>
                <c:pt idx="1394" c:formatCode="m/d/yyyy">
                  <c:v>42081</c:v>
                </c:pt>
                <c:pt idx="1395" c:formatCode="m/d/yyyy">
                  <c:v>42082</c:v>
                </c:pt>
                <c:pt idx="1396" c:formatCode="m/d/yyyy">
                  <c:v>42083</c:v>
                </c:pt>
                <c:pt idx="1397" c:formatCode="m/d/yyyy">
                  <c:v>42086</c:v>
                </c:pt>
                <c:pt idx="1398" c:formatCode="m/d/yyyy">
                  <c:v>42087</c:v>
                </c:pt>
                <c:pt idx="1399" c:formatCode="m/d/yyyy">
                  <c:v>42088</c:v>
                </c:pt>
                <c:pt idx="1400" c:formatCode="m/d/yyyy">
                  <c:v>42089</c:v>
                </c:pt>
                <c:pt idx="1401" c:formatCode="m/d/yyyy">
                  <c:v>42090</c:v>
                </c:pt>
                <c:pt idx="1402" c:formatCode="m/d/yyyy">
                  <c:v>42093</c:v>
                </c:pt>
                <c:pt idx="1403" c:formatCode="m/d/yyyy">
                  <c:v>42094</c:v>
                </c:pt>
                <c:pt idx="1404" c:formatCode="m/d/yyyy">
                  <c:v>42095</c:v>
                </c:pt>
                <c:pt idx="1405" c:formatCode="m/d/yyyy">
                  <c:v>42096</c:v>
                </c:pt>
                <c:pt idx="1406" c:formatCode="m/d/yyyy">
                  <c:v>42100</c:v>
                </c:pt>
                <c:pt idx="1407" c:formatCode="m/d/yyyy">
                  <c:v>42101</c:v>
                </c:pt>
                <c:pt idx="1408" c:formatCode="m/d/yyyy">
                  <c:v>42102</c:v>
                </c:pt>
                <c:pt idx="1409" c:formatCode="m/d/yyyy">
                  <c:v>42103</c:v>
                </c:pt>
                <c:pt idx="1410" c:formatCode="m/d/yyyy">
                  <c:v>42104</c:v>
                </c:pt>
                <c:pt idx="1411" c:formatCode="m/d/yyyy">
                  <c:v>42107</c:v>
                </c:pt>
                <c:pt idx="1412" c:formatCode="m/d/yyyy">
                  <c:v>42108</c:v>
                </c:pt>
                <c:pt idx="1413" c:formatCode="m/d/yyyy">
                  <c:v>42109</c:v>
                </c:pt>
                <c:pt idx="1414" c:formatCode="m/d/yyyy">
                  <c:v>42110</c:v>
                </c:pt>
                <c:pt idx="1415" c:formatCode="m/d/yyyy">
                  <c:v>42111</c:v>
                </c:pt>
                <c:pt idx="1416" c:formatCode="m/d/yyyy">
                  <c:v>42114</c:v>
                </c:pt>
                <c:pt idx="1417" c:formatCode="m/d/yyyy">
                  <c:v>42115</c:v>
                </c:pt>
                <c:pt idx="1418" c:formatCode="m/d/yyyy">
                  <c:v>42116</c:v>
                </c:pt>
                <c:pt idx="1419" c:formatCode="m/d/yyyy">
                  <c:v>42117</c:v>
                </c:pt>
                <c:pt idx="1420" c:formatCode="m/d/yyyy">
                  <c:v>42118</c:v>
                </c:pt>
                <c:pt idx="1421" c:formatCode="m/d/yyyy">
                  <c:v>42121</c:v>
                </c:pt>
                <c:pt idx="1422" c:formatCode="m/d/yyyy">
                  <c:v>42122</c:v>
                </c:pt>
                <c:pt idx="1423" c:formatCode="m/d/yyyy">
                  <c:v>42123</c:v>
                </c:pt>
                <c:pt idx="1424" c:formatCode="m/d/yyyy">
                  <c:v>42124</c:v>
                </c:pt>
                <c:pt idx="1425" c:formatCode="m/d/yyyy">
                  <c:v>42125</c:v>
                </c:pt>
                <c:pt idx="1426" c:formatCode="m/d/yyyy">
                  <c:v>42128</c:v>
                </c:pt>
                <c:pt idx="1427" c:formatCode="m/d/yyyy">
                  <c:v>42129</c:v>
                </c:pt>
                <c:pt idx="1428" c:formatCode="m/d/yyyy">
                  <c:v>42130</c:v>
                </c:pt>
                <c:pt idx="1429" c:formatCode="m/d/yyyy">
                  <c:v>42131</c:v>
                </c:pt>
                <c:pt idx="1430" c:formatCode="m/d/yyyy">
                  <c:v>42132</c:v>
                </c:pt>
                <c:pt idx="1431" c:formatCode="m/d/yyyy">
                  <c:v>42135</c:v>
                </c:pt>
                <c:pt idx="1432" c:formatCode="m/d/yyyy">
                  <c:v>42136</c:v>
                </c:pt>
                <c:pt idx="1433" c:formatCode="m/d/yyyy">
                  <c:v>42137</c:v>
                </c:pt>
                <c:pt idx="1434" c:formatCode="m/d/yyyy">
                  <c:v>42138</c:v>
                </c:pt>
                <c:pt idx="1435" c:formatCode="m/d/yyyy">
                  <c:v>42139</c:v>
                </c:pt>
                <c:pt idx="1436" c:formatCode="m/d/yyyy">
                  <c:v>42142</c:v>
                </c:pt>
                <c:pt idx="1437" c:formatCode="m/d/yyyy">
                  <c:v>42143</c:v>
                </c:pt>
                <c:pt idx="1438" c:formatCode="m/d/yyyy">
                  <c:v>42144</c:v>
                </c:pt>
                <c:pt idx="1439" c:formatCode="m/d/yyyy">
                  <c:v>42145</c:v>
                </c:pt>
                <c:pt idx="1440" c:formatCode="m/d/yyyy">
                  <c:v>42146</c:v>
                </c:pt>
                <c:pt idx="1441" c:formatCode="m/d/yyyy">
                  <c:v>42150</c:v>
                </c:pt>
                <c:pt idx="1442" c:formatCode="m/d/yyyy">
                  <c:v>42151</c:v>
                </c:pt>
                <c:pt idx="1443" c:formatCode="m/d/yyyy">
                  <c:v>42152</c:v>
                </c:pt>
                <c:pt idx="1444" c:formatCode="m/d/yyyy">
                  <c:v>42153</c:v>
                </c:pt>
                <c:pt idx="1445" c:formatCode="m/d/yyyy">
                  <c:v>42156</c:v>
                </c:pt>
                <c:pt idx="1446" c:formatCode="m/d/yyyy">
                  <c:v>42157</c:v>
                </c:pt>
                <c:pt idx="1447" c:formatCode="m/d/yyyy">
                  <c:v>42158</c:v>
                </c:pt>
                <c:pt idx="1448" c:formatCode="m/d/yyyy">
                  <c:v>42159</c:v>
                </c:pt>
                <c:pt idx="1449" c:formatCode="m/d/yyyy">
                  <c:v>42160</c:v>
                </c:pt>
                <c:pt idx="1450" c:formatCode="m/d/yyyy">
                  <c:v>42163</c:v>
                </c:pt>
                <c:pt idx="1451" c:formatCode="m/d/yyyy">
                  <c:v>42164</c:v>
                </c:pt>
                <c:pt idx="1452" c:formatCode="m/d/yyyy">
                  <c:v>42165</c:v>
                </c:pt>
                <c:pt idx="1453" c:formatCode="m/d/yyyy">
                  <c:v>42166</c:v>
                </c:pt>
                <c:pt idx="1454" c:formatCode="m/d/yyyy">
                  <c:v>42167</c:v>
                </c:pt>
                <c:pt idx="1455" c:formatCode="m/d/yyyy">
                  <c:v>42170</c:v>
                </c:pt>
                <c:pt idx="1456" c:formatCode="m/d/yyyy">
                  <c:v>42171</c:v>
                </c:pt>
                <c:pt idx="1457" c:formatCode="m/d/yyyy">
                  <c:v>42172</c:v>
                </c:pt>
                <c:pt idx="1458" c:formatCode="m/d/yyyy">
                  <c:v>42173</c:v>
                </c:pt>
                <c:pt idx="1459" c:formatCode="m/d/yyyy">
                  <c:v>42174</c:v>
                </c:pt>
                <c:pt idx="1460" c:formatCode="m/d/yyyy">
                  <c:v>42177</c:v>
                </c:pt>
                <c:pt idx="1461" c:formatCode="m/d/yyyy">
                  <c:v>42178</c:v>
                </c:pt>
                <c:pt idx="1462" c:formatCode="m/d/yyyy">
                  <c:v>42179</c:v>
                </c:pt>
                <c:pt idx="1463" c:formatCode="m/d/yyyy">
                  <c:v>42180</c:v>
                </c:pt>
                <c:pt idx="1464" c:formatCode="m/d/yyyy">
                  <c:v>42181</c:v>
                </c:pt>
                <c:pt idx="1465" c:formatCode="m/d/yyyy">
                  <c:v>42184</c:v>
                </c:pt>
                <c:pt idx="1466" c:formatCode="m/d/yyyy">
                  <c:v>42185</c:v>
                </c:pt>
                <c:pt idx="1467" c:formatCode="m/d/yyyy">
                  <c:v>42186</c:v>
                </c:pt>
                <c:pt idx="1468" c:formatCode="m/d/yyyy">
                  <c:v>42187</c:v>
                </c:pt>
                <c:pt idx="1469" c:formatCode="m/d/yyyy">
                  <c:v>42191</c:v>
                </c:pt>
                <c:pt idx="1470" c:formatCode="m/d/yyyy">
                  <c:v>42192</c:v>
                </c:pt>
                <c:pt idx="1471" c:formatCode="m/d/yyyy">
                  <c:v>42193</c:v>
                </c:pt>
                <c:pt idx="1472" c:formatCode="m/d/yyyy">
                  <c:v>42194</c:v>
                </c:pt>
                <c:pt idx="1473" c:formatCode="m/d/yyyy">
                  <c:v>42195</c:v>
                </c:pt>
                <c:pt idx="1474" c:formatCode="m/d/yyyy">
                  <c:v>42198</c:v>
                </c:pt>
                <c:pt idx="1475" c:formatCode="m/d/yyyy">
                  <c:v>42199</c:v>
                </c:pt>
                <c:pt idx="1476" c:formatCode="m/d/yyyy">
                  <c:v>42200</c:v>
                </c:pt>
                <c:pt idx="1477" c:formatCode="m/d/yyyy">
                  <c:v>42201</c:v>
                </c:pt>
                <c:pt idx="1478" c:formatCode="m/d/yyyy">
                  <c:v>42202</c:v>
                </c:pt>
                <c:pt idx="1479" c:formatCode="m/d/yyyy">
                  <c:v>42205</c:v>
                </c:pt>
                <c:pt idx="1480" c:formatCode="m/d/yyyy">
                  <c:v>42206</c:v>
                </c:pt>
                <c:pt idx="1481" c:formatCode="m/d/yyyy">
                  <c:v>42207</c:v>
                </c:pt>
                <c:pt idx="1482" c:formatCode="m/d/yyyy">
                  <c:v>42208</c:v>
                </c:pt>
                <c:pt idx="1483" c:formatCode="m/d/yyyy">
                  <c:v>42209</c:v>
                </c:pt>
                <c:pt idx="1484" c:formatCode="m/d/yyyy">
                  <c:v>42212</c:v>
                </c:pt>
                <c:pt idx="1485" c:formatCode="m/d/yyyy">
                  <c:v>42213</c:v>
                </c:pt>
                <c:pt idx="1486" c:formatCode="m/d/yyyy">
                  <c:v>42214</c:v>
                </c:pt>
                <c:pt idx="1487" c:formatCode="m/d/yyyy">
                  <c:v>42215</c:v>
                </c:pt>
                <c:pt idx="1488" c:formatCode="m/d/yyyy">
                  <c:v>42216</c:v>
                </c:pt>
                <c:pt idx="1489" c:formatCode="m/d/yyyy">
                  <c:v>42219</c:v>
                </c:pt>
                <c:pt idx="1490" c:formatCode="m/d/yyyy">
                  <c:v>42220</c:v>
                </c:pt>
                <c:pt idx="1491" c:formatCode="m/d/yyyy">
                  <c:v>42221</c:v>
                </c:pt>
                <c:pt idx="1492" c:formatCode="m/d/yyyy">
                  <c:v>42222</c:v>
                </c:pt>
                <c:pt idx="1493" c:formatCode="m/d/yyyy">
                  <c:v>42223</c:v>
                </c:pt>
                <c:pt idx="1494" c:formatCode="m/d/yyyy">
                  <c:v>42226</c:v>
                </c:pt>
                <c:pt idx="1495" c:formatCode="m/d/yyyy">
                  <c:v>42227</c:v>
                </c:pt>
                <c:pt idx="1496" c:formatCode="m/d/yyyy">
                  <c:v>42228</c:v>
                </c:pt>
                <c:pt idx="1497" c:formatCode="m/d/yyyy">
                  <c:v>42229</c:v>
                </c:pt>
                <c:pt idx="1498" c:formatCode="m/d/yyyy">
                  <c:v>42230</c:v>
                </c:pt>
                <c:pt idx="1499" c:formatCode="m/d/yyyy">
                  <c:v>42233</c:v>
                </c:pt>
                <c:pt idx="1500" c:formatCode="m/d/yyyy">
                  <c:v>42234</c:v>
                </c:pt>
                <c:pt idx="1501" c:formatCode="m/d/yyyy">
                  <c:v>42235</c:v>
                </c:pt>
                <c:pt idx="1502" c:formatCode="m/d/yyyy">
                  <c:v>42236</c:v>
                </c:pt>
                <c:pt idx="1503" c:formatCode="m/d/yyyy">
                  <c:v>42237</c:v>
                </c:pt>
                <c:pt idx="1504" c:formatCode="m/d/yyyy">
                  <c:v>42240</c:v>
                </c:pt>
                <c:pt idx="1505" c:formatCode="m/d/yyyy">
                  <c:v>42241</c:v>
                </c:pt>
                <c:pt idx="1506" c:formatCode="m/d/yyyy">
                  <c:v>42242</c:v>
                </c:pt>
                <c:pt idx="1507" c:formatCode="m/d/yyyy">
                  <c:v>42243</c:v>
                </c:pt>
                <c:pt idx="1508" c:formatCode="m/d/yyyy">
                  <c:v>42244</c:v>
                </c:pt>
                <c:pt idx="1509" c:formatCode="m/d/yyyy">
                  <c:v>42247</c:v>
                </c:pt>
                <c:pt idx="1510" c:formatCode="m/d/yyyy">
                  <c:v>42248</c:v>
                </c:pt>
                <c:pt idx="1511" c:formatCode="m/d/yyyy">
                  <c:v>42249</c:v>
                </c:pt>
                <c:pt idx="1512" c:formatCode="m/d/yyyy">
                  <c:v>42250</c:v>
                </c:pt>
                <c:pt idx="1513" c:formatCode="m/d/yyyy">
                  <c:v>42251</c:v>
                </c:pt>
                <c:pt idx="1514" c:formatCode="m/d/yyyy">
                  <c:v>42255</c:v>
                </c:pt>
                <c:pt idx="1515" c:formatCode="m/d/yyyy">
                  <c:v>42256</c:v>
                </c:pt>
                <c:pt idx="1516" c:formatCode="m/d/yyyy">
                  <c:v>42257</c:v>
                </c:pt>
                <c:pt idx="1517" c:formatCode="m/d/yyyy">
                  <c:v>42258</c:v>
                </c:pt>
                <c:pt idx="1518" c:formatCode="m/d/yyyy">
                  <c:v>42261</c:v>
                </c:pt>
                <c:pt idx="1519" c:formatCode="m/d/yyyy">
                  <c:v>42262</c:v>
                </c:pt>
                <c:pt idx="1520" c:formatCode="m/d/yyyy">
                  <c:v>42263</c:v>
                </c:pt>
                <c:pt idx="1521" c:formatCode="m/d/yyyy">
                  <c:v>42264</c:v>
                </c:pt>
                <c:pt idx="1522" c:formatCode="m/d/yyyy">
                  <c:v>42265</c:v>
                </c:pt>
                <c:pt idx="1523" c:formatCode="m/d/yyyy">
                  <c:v>42268</c:v>
                </c:pt>
                <c:pt idx="1524" c:formatCode="m/d/yyyy">
                  <c:v>42269</c:v>
                </c:pt>
                <c:pt idx="1525" c:formatCode="m/d/yyyy">
                  <c:v>42270</c:v>
                </c:pt>
                <c:pt idx="1526" c:formatCode="m/d/yyyy">
                  <c:v>42271</c:v>
                </c:pt>
                <c:pt idx="1527" c:formatCode="m/d/yyyy">
                  <c:v>42272</c:v>
                </c:pt>
                <c:pt idx="1528" c:formatCode="m/d/yyyy">
                  <c:v>42275</c:v>
                </c:pt>
                <c:pt idx="1529" c:formatCode="m/d/yyyy">
                  <c:v>42276</c:v>
                </c:pt>
                <c:pt idx="1530" c:formatCode="m/d/yyyy">
                  <c:v>42277</c:v>
                </c:pt>
                <c:pt idx="1531" c:formatCode="m/d/yyyy">
                  <c:v>42278</c:v>
                </c:pt>
                <c:pt idx="1532" c:formatCode="m/d/yyyy">
                  <c:v>42279</c:v>
                </c:pt>
                <c:pt idx="1533" c:formatCode="m/d/yyyy">
                  <c:v>42282</c:v>
                </c:pt>
                <c:pt idx="1534" c:formatCode="m/d/yyyy">
                  <c:v>42283</c:v>
                </c:pt>
                <c:pt idx="1535" c:formatCode="m/d/yyyy">
                  <c:v>42284</c:v>
                </c:pt>
                <c:pt idx="1536" c:formatCode="m/d/yyyy">
                  <c:v>42285</c:v>
                </c:pt>
                <c:pt idx="1537" c:formatCode="m/d/yyyy">
                  <c:v>42286</c:v>
                </c:pt>
                <c:pt idx="1538" c:formatCode="m/d/yyyy">
                  <c:v>42289</c:v>
                </c:pt>
                <c:pt idx="1539" c:formatCode="m/d/yyyy">
                  <c:v>42290</c:v>
                </c:pt>
                <c:pt idx="1540" c:formatCode="m/d/yyyy">
                  <c:v>42291</c:v>
                </c:pt>
                <c:pt idx="1541" c:formatCode="m/d/yyyy">
                  <c:v>42292</c:v>
                </c:pt>
                <c:pt idx="1542" c:formatCode="m/d/yyyy">
                  <c:v>42293</c:v>
                </c:pt>
                <c:pt idx="1543" c:formatCode="m/d/yyyy">
                  <c:v>42296</c:v>
                </c:pt>
                <c:pt idx="1544" c:formatCode="m/d/yyyy">
                  <c:v>42297</c:v>
                </c:pt>
                <c:pt idx="1545" c:formatCode="m/d/yyyy">
                  <c:v>42298</c:v>
                </c:pt>
                <c:pt idx="1546" c:formatCode="m/d/yyyy">
                  <c:v>42299</c:v>
                </c:pt>
                <c:pt idx="1547" c:formatCode="m/d/yyyy">
                  <c:v>42300</c:v>
                </c:pt>
                <c:pt idx="1548" c:formatCode="m/d/yyyy">
                  <c:v>42303</c:v>
                </c:pt>
                <c:pt idx="1549" c:formatCode="m/d/yyyy">
                  <c:v>42304</c:v>
                </c:pt>
                <c:pt idx="1550" c:formatCode="m/d/yyyy">
                  <c:v>42305</c:v>
                </c:pt>
                <c:pt idx="1551" c:formatCode="m/d/yyyy">
                  <c:v>42306</c:v>
                </c:pt>
                <c:pt idx="1552" c:formatCode="m/d/yyyy">
                  <c:v>42307</c:v>
                </c:pt>
                <c:pt idx="1553" c:formatCode="m/d/yyyy">
                  <c:v>42310</c:v>
                </c:pt>
                <c:pt idx="1554" c:formatCode="m/d/yyyy">
                  <c:v>42311</c:v>
                </c:pt>
                <c:pt idx="1555" c:formatCode="m/d/yyyy">
                  <c:v>42312</c:v>
                </c:pt>
                <c:pt idx="1556" c:formatCode="m/d/yyyy">
                  <c:v>42313</c:v>
                </c:pt>
                <c:pt idx="1557" c:formatCode="m/d/yyyy">
                  <c:v>42314</c:v>
                </c:pt>
                <c:pt idx="1558" c:formatCode="m/d/yyyy">
                  <c:v>42317</c:v>
                </c:pt>
                <c:pt idx="1559" c:formatCode="m/d/yyyy">
                  <c:v>42318</c:v>
                </c:pt>
                <c:pt idx="1560" c:formatCode="m/d/yyyy">
                  <c:v>42319</c:v>
                </c:pt>
                <c:pt idx="1561" c:formatCode="m/d/yyyy">
                  <c:v>42320</c:v>
                </c:pt>
                <c:pt idx="1562" c:formatCode="m/d/yyyy">
                  <c:v>42321</c:v>
                </c:pt>
                <c:pt idx="1563" c:formatCode="m/d/yyyy">
                  <c:v>42324</c:v>
                </c:pt>
                <c:pt idx="1564" c:formatCode="m/d/yyyy">
                  <c:v>42325</c:v>
                </c:pt>
                <c:pt idx="1565" c:formatCode="m/d/yyyy">
                  <c:v>42326</c:v>
                </c:pt>
                <c:pt idx="1566" c:formatCode="m/d/yyyy">
                  <c:v>42327</c:v>
                </c:pt>
                <c:pt idx="1567" c:formatCode="m/d/yyyy">
                  <c:v>42328</c:v>
                </c:pt>
                <c:pt idx="1568" c:formatCode="m/d/yyyy">
                  <c:v>42331</c:v>
                </c:pt>
                <c:pt idx="1569" c:formatCode="m/d/yyyy">
                  <c:v>42332</c:v>
                </c:pt>
                <c:pt idx="1570" c:formatCode="m/d/yyyy">
                  <c:v>42333</c:v>
                </c:pt>
                <c:pt idx="1571" c:formatCode="m/d/yyyy">
                  <c:v>42335</c:v>
                </c:pt>
                <c:pt idx="1572" c:formatCode="m/d/yyyy">
                  <c:v>42338</c:v>
                </c:pt>
                <c:pt idx="1573" c:formatCode="m/d/yyyy">
                  <c:v>42339</c:v>
                </c:pt>
                <c:pt idx="1574" c:formatCode="m/d/yyyy">
                  <c:v>42340</c:v>
                </c:pt>
                <c:pt idx="1575" c:formatCode="m/d/yyyy">
                  <c:v>42341</c:v>
                </c:pt>
                <c:pt idx="1576" c:formatCode="m/d/yyyy">
                  <c:v>42342</c:v>
                </c:pt>
                <c:pt idx="1577" c:formatCode="m/d/yyyy">
                  <c:v>42345</c:v>
                </c:pt>
                <c:pt idx="1578" c:formatCode="m/d/yyyy">
                  <c:v>42346</c:v>
                </c:pt>
                <c:pt idx="1579" c:formatCode="m/d/yyyy">
                  <c:v>42347</c:v>
                </c:pt>
                <c:pt idx="1580" c:formatCode="m/d/yyyy">
                  <c:v>42348</c:v>
                </c:pt>
                <c:pt idx="1581" c:formatCode="m/d/yyyy">
                  <c:v>42349</c:v>
                </c:pt>
                <c:pt idx="1582" c:formatCode="m/d/yyyy">
                  <c:v>42352</c:v>
                </c:pt>
                <c:pt idx="1583" c:formatCode="m/d/yyyy">
                  <c:v>42353</c:v>
                </c:pt>
                <c:pt idx="1584" c:formatCode="m/d/yyyy">
                  <c:v>42354</c:v>
                </c:pt>
                <c:pt idx="1585" c:formatCode="m/d/yyyy">
                  <c:v>42355</c:v>
                </c:pt>
                <c:pt idx="1586" c:formatCode="m/d/yyyy">
                  <c:v>42356</c:v>
                </c:pt>
                <c:pt idx="1587" c:formatCode="m/d/yyyy">
                  <c:v>42359</c:v>
                </c:pt>
                <c:pt idx="1588" c:formatCode="m/d/yyyy">
                  <c:v>42360</c:v>
                </c:pt>
                <c:pt idx="1589" c:formatCode="m/d/yyyy">
                  <c:v>42361</c:v>
                </c:pt>
                <c:pt idx="1590" c:formatCode="m/d/yyyy">
                  <c:v>42362</c:v>
                </c:pt>
                <c:pt idx="1591" c:formatCode="m/d/yyyy">
                  <c:v>42366</c:v>
                </c:pt>
                <c:pt idx="1592" c:formatCode="m/d/yyyy">
                  <c:v>42367</c:v>
                </c:pt>
                <c:pt idx="1593" c:formatCode="m/d/yyyy">
                  <c:v>42368</c:v>
                </c:pt>
                <c:pt idx="1594" c:formatCode="m/d/yyyy">
                  <c:v>42369</c:v>
                </c:pt>
                <c:pt idx="1595" c:formatCode="m/d/yyyy">
                  <c:v>42373</c:v>
                </c:pt>
                <c:pt idx="1596" c:formatCode="m/d/yyyy">
                  <c:v>42374</c:v>
                </c:pt>
                <c:pt idx="1597" c:formatCode="m/d/yyyy">
                  <c:v>42375</c:v>
                </c:pt>
                <c:pt idx="1598" c:formatCode="m/d/yyyy">
                  <c:v>42376</c:v>
                </c:pt>
                <c:pt idx="1599" c:formatCode="m/d/yyyy">
                  <c:v>42377</c:v>
                </c:pt>
                <c:pt idx="1600" c:formatCode="m/d/yyyy">
                  <c:v>42380</c:v>
                </c:pt>
                <c:pt idx="1601" c:formatCode="m/d/yyyy">
                  <c:v>42381</c:v>
                </c:pt>
                <c:pt idx="1602" c:formatCode="m/d/yyyy">
                  <c:v>42382</c:v>
                </c:pt>
                <c:pt idx="1603" c:formatCode="m/d/yyyy">
                  <c:v>42383</c:v>
                </c:pt>
                <c:pt idx="1604" c:formatCode="m/d/yyyy">
                  <c:v>42384</c:v>
                </c:pt>
                <c:pt idx="1605" c:formatCode="m/d/yyyy">
                  <c:v>42388</c:v>
                </c:pt>
                <c:pt idx="1606" c:formatCode="m/d/yyyy">
                  <c:v>42389</c:v>
                </c:pt>
                <c:pt idx="1607" c:formatCode="m/d/yyyy">
                  <c:v>42390</c:v>
                </c:pt>
                <c:pt idx="1608" c:formatCode="m/d/yyyy">
                  <c:v>42391</c:v>
                </c:pt>
                <c:pt idx="1609" c:formatCode="m/d/yyyy">
                  <c:v>42394</c:v>
                </c:pt>
                <c:pt idx="1610" c:formatCode="m/d/yyyy">
                  <c:v>42395</c:v>
                </c:pt>
                <c:pt idx="1611" c:formatCode="m/d/yyyy">
                  <c:v>42396</c:v>
                </c:pt>
                <c:pt idx="1612" c:formatCode="m/d/yyyy">
                  <c:v>42397</c:v>
                </c:pt>
                <c:pt idx="1613" c:formatCode="m/d/yyyy">
                  <c:v>42398</c:v>
                </c:pt>
                <c:pt idx="1614" c:formatCode="m/d/yyyy">
                  <c:v>42401</c:v>
                </c:pt>
                <c:pt idx="1615" c:formatCode="m/d/yyyy">
                  <c:v>42402</c:v>
                </c:pt>
                <c:pt idx="1616" c:formatCode="m/d/yyyy">
                  <c:v>42403</c:v>
                </c:pt>
                <c:pt idx="1617" c:formatCode="m/d/yyyy">
                  <c:v>42404</c:v>
                </c:pt>
                <c:pt idx="1618" c:formatCode="m/d/yyyy">
                  <c:v>42405</c:v>
                </c:pt>
                <c:pt idx="1619" c:formatCode="m/d/yyyy">
                  <c:v>42408</c:v>
                </c:pt>
                <c:pt idx="1620" c:formatCode="m/d/yyyy">
                  <c:v>42409</c:v>
                </c:pt>
                <c:pt idx="1621" c:formatCode="m/d/yyyy">
                  <c:v>42410</c:v>
                </c:pt>
                <c:pt idx="1622" c:formatCode="m/d/yyyy">
                  <c:v>42411</c:v>
                </c:pt>
                <c:pt idx="1623" c:formatCode="m/d/yyyy">
                  <c:v>42412</c:v>
                </c:pt>
                <c:pt idx="1624" c:formatCode="m/d/yyyy">
                  <c:v>42416</c:v>
                </c:pt>
                <c:pt idx="1625" c:formatCode="m/d/yyyy">
                  <c:v>42417</c:v>
                </c:pt>
                <c:pt idx="1626" c:formatCode="m/d/yyyy">
                  <c:v>42418</c:v>
                </c:pt>
                <c:pt idx="1627" c:formatCode="m/d/yyyy">
                  <c:v>42419</c:v>
                </c:pt>
                <c:pt idx="1628" c:formatCode="m/d/yyyy">
                  <c:v>42422</c:v>
                </c:pt>
                <c:pt idx="1629" c:formatCode="m/d/yyyy">
                  <c:v>42423</c:v>
                </c:pt>
                <c:pt idx="1630" c:formatCode="m/d/yyyy">
                  <c:v>42424</c:v>
                </c:pt>
                <c:pt idx="1631" c:formatCode="m/d/yyyy">
                  <c:v>42425</c:v>
                </c:pt>
                <c:pt idx="1632" c:formatCode="m/d/yyyy">
                  <c:v>42426</c:v>
                </c:pt>
                <c:pt idx="1633" c:formatCode="m/d/yyyy">
                  <c:v>42429</c:v>
                </c:pt>
                <c:pt idx="1634" c:formatCode="m/d/yyyy">
                  <c:v>42430</c:v>
                </c:pt>
                <c:pt idx="1635" c:formatCode="m/d/yyyy">
                  <c:v>42431</c:v>
                </c:pt>
                <c:pt idx="1636" c:formatCode="m/d/yyyy">
                  <c:v>42432</c:v>
                </c:pt>
                <c:pt idx="1637" c:formatCode="m/d/yyyy">
                  <c:v>42433</c:v>
                </c:pt>
                <c:pt idx="1638" c:formatCode="m/d/yyyy">
                  <c:v>42436</c:v>
                </c:pt>
                <c:pt idx="1639" c:formatCode="m/d/yyyy">
                  <c:v>42437</c:v>
                </c:pt>
                <c:pt idx="1640" c:formatCode="m/d/yyyy">
                  <c:v>42438</c:v>
                </c:pt>
                <c:pt idx="1641" c:formatCode="m/d/yyyy">
                  <c:v>42439</c:v>
                </c:pt>
                <c:pt idx="1642" c:formatCode="m/d/yyyy">
                  <c:v>42440</c:v>
                </c:pt>
                <c:pt idx="1643" c:formatCode="m/d/yyyy">
                  <c:v>42443</c:v>
                </c:pt>
                <c:pt idx="1644" c:formatCode="m/d/yyyy">
                  <c:v>42444</c:v>
                </c:pt>
                <c:pt idx="1645" c:formatCode="m/d/yyyy">
                  <c:v>42445</c:v>
                </c:pt>
                <c:pt idx="1646" c:formatCode="m/d/yyyy">
                  <c:v>42446</c:v>
                </c:pt>
                <c:pt idx="1647" c:formatCode="m/d/yyyy">
                  <c:v>42447</c:v>
                </c:pt>
                <c:pt idx="1648" c:formatCode="m/d/yyyy">
                  <c:v>42450</c:v>
                </c:pt>
                <c:pt idx="1649" c:formatCode="m/d/yyyy">
                  <c:v>42451</c:v>
                </c:pt>
                <c:pt idx="1650" c:formatCode="m/d/yyyy">
                  <c:v>42452</c:v>
                </c:pt>
                <c:pt idx="1651" c:formatCode="m/d/yyyy">
                  <c:v>42453</c:v>
                </c:pt>
                <c:pt idx="1652" c:formatCode="m/d/yyyy">
                  <c:v>42457</c:v>
                </c:pt>
                <c:pt idx="1653" c:formatCode="m/d/yyyy">
                  <c:v>42458</c:v>
                </c:pt>
                <c:pt idx="1654" c:formatCode="m/d/yyyy">
                  <c:v>42459</c:v>
                </c:pt>
                <c:pt idx="1655" c:formatCode="m/d/yyyy">
                  <c:v>42460</c:v>
                </c:pt>
                <c:pt idx="1656" c:formatCode="m/d/yyyy">
                  <c:v>42461</c:v>
                </c:pt>
                <c:pt idx="1657" c:formatCode="m/d/yyyy">
                  <c:v>42464</c:v>
                </c:pt>
                <c:pt idx="1658" c:formatCode="m/d/yyyy">
                  <c:v>42465</c:v>
                </c:pt>
                <c:pt idx="1659" c:formatCode="m/d/yyyy">
                  <c:v>42466</c:v>
                </c:pt>
                <c:pt idx="1660" c:formatCode="m/d/yyyy">
                  <c:v>42467</c:v>
                </c:pt>
                <c:pt idx="1661" c:formatCode="m/d/yyyy">
                  <c:v>42468</c:v>
                </c:pt>
                <c:pt idx="1662" c:formatCode="m/d/yyyy">
                  <c:v>42471</c:v>
                </c:pt>
                <c:pt idx="1663" c:formatCode="m/d/yyyy">
                  <c:v>42472</c:v>
                </c:pt>
                <c:pt idx="1664" c:formatCode="m/d/yyyy">
                  <c:v>42473</c:v>
                </c:pt>
                <c:pt idx="1665" c:formatCode="m/d/yyyy">
                  <c:v>42474</c:v>
                </c:pt>
                <c:pt idx="1666" c:formatCode="m/d/yyyy">
                  <c:v>42475</c:v>
                </c:pt>
                <c:pt idx="1667" c:formatCode="m/d/yyyy">
                  <c:v>42478</c:v>
                </c:pt>
                <c:pt idx="1668" c:formatCode="m/d/yyyy">
                  <c:v>42479</c:v>
                </c:pt>
                <c:pt idx="1669" c:formatCode="m/d/yyyy">
                  <c:v>42480</c:v>
                </c:pt>
                <c:pt idx="1670" c:formatCode="m/d/yyyy">
                  <c:v>42481</c:v>
                </c:pt>
                <c:pt idx="1671" c:formatCode="m/d/yyyy">
                  <c:v>42482</c:v>
                </c:pt>
                <c:pt idx="1672" c:formatCode="m/d/yyyy">
                  <c:v>42485</c:v>
                </c:pt>
                <c:pt idx="1673" c:formatCode="m/d/yyyy">
                  <c:v>42486</c:v>
                </c:pt>
                <c:pt idx="1674" c:formatCode="m/d/yyyy">
                  <c:v>42487</c:v>
                </c:pt>
                <c:pt idx="1675" c:formatCode="m/d/yyyy">
                  <c:v>42488</c:v>
                </c:pt>
                <c:pt idx="1676" c:formatCode="m/d/yyyy">
                  <c:v>42489</c:v>
                </c:pt>
                <c:pt idx="1677" c:formatCode="m/d/yyyy">
                  <c:v>42492</c:v>
                </c:pt>
                <c:pt idx="1678" c:formatCode="m/d/yyyy">
                  <c:v>42493</c:v>
                </c:pt>
                <c:pt idx="1679" c:formatCode="m/d/yyyy">
                  <c:v>42494</c:v>
                </c:pt>
                <c:pt idx="1680" c:formatCode="m/d/yyyy">
                  <c:v>42495</c:v>
                </c:pt>
                <c:pt idx="1681" c:formatCode="m/d/yyyy">
                  <c:v>42496</c:v>
                </c:pt>
                <c:pt idx="1682" c:formatCode="m/d/yyyy">
                  <c:v>42499</c:v>
                </c:pt>
                <c:pt idx="1683" c:formatCode="m/d/yyyy">
                  <c:v>42500</c:v>
                </c:pt>
                <c:pt idx="1684" c:formatCode="m/d/yyyy">
                  <c:v>42501</c:v>
                </c:pt>
                <c:pt idx="1685" c:formatCode="m/d/yyyy">
                  <c:v>42502</c:v>
                </c:pt>
                <c:pt idx="1686" c:formatCode="m/d/yyyy">
                  <c:v>42503</c:v>
                </c:pt>
                <c:pt idx="1687" c:formatCode="m/d/yyyy">
                  <c:v>42506</c:v>
                </c:pt>
                <c:pt idx="1688" c:formatCode="m/d/yyyy">
                  <c:v>42507</c:v>
                </c:pt>
                <c:pt idx="1689" c:formatCode="m/d/yyyy">
                  <c:v>42508</c:v>
                </c:pt>
                <c:pt idx="1690" c:formatCode="m/d/yyyy">
                  <c:v>42509</c:v>
                </c:pt>
                <c:pt idx="1691" c:formatCode="m/d/yyyy">
                  <c:v>42510</c:v>
                </c:pt>
                <c:pt idx="1692" c:formatCode="m/d/yyyy">
                  <c:v>42513</c:v>
                </c:pt>
                <c:pt idx="1693" c:formatCode="m/d/yyyy">
                  <c:v>42514</c:v>
                </c:pt>
                <c:pt idx="1694" c:formatCode="m/d/yyyy">
                  <c:v>42515</c:v>
                </c:pt>
                <c:pt idx="1695" c:formatCode="m/d/yyyy">
                  <c:v>42516</c:v>
                </c:pt>
                <c:pt idx="1696" c:formatCode="m/d/yyyy">
                  <c:v>42517</c:v>
                </c:pt>
                <c:pt idx="1697" c:formatCode="m/d/yyyy">
                  <c:v>42521</c:v>
                </c:pt>
                <c:pt idx="1698" c:formatCode="m/d/yyyy">
                  <c:v>42522</c:v>
                </c:pt>
                <c:pt idx="1699" c:formatCode="m/d/yyyy">
                  <c:v>42523</c:v>
                </c:pt>
                <c:pt idx="1700" c:formatCode="m/d/yyyy">
                  <c:v>42524</c:v>
                </c:pt>
                <c:pt idx="1701" c:formatCode="m/d/yyyy">
                  <c:v>42527</c:v>
                </c:pt>
                <c:pt idx="1702" c:formatCode="m/d/yyyy">
                  <c:v>42528</c:v>
                </c:pt>
                <c:pt idx="1703" c:formatCode="m/d/yyyy">
                  <c:v>42529</c:v>
                </c:pt>
                <c:pt idx="1704" c:formatCode="m/d/yyyy">
                  <c:v>42530</c:v>
                </c:pt>
                <c:pt idx="1705" c:formatCode="m/d/yyyy">
                  <c:v>42531</c:v>
                </c:pt>
                <c:pt idx="1706" c:formatCode="m/d/yyyy">
                  <c:v>42534</c:v>
                </c:pt>
                <c:pt idx="1707" c:formatCode="m/d/yyyy">
                  <c:v>42535</c:v>
                </c:pt>
                <c:pt idx="1708" c:formatCode="m/d/yyyy">
                  <c:v>42536</c:v>
                </c:pt>
                <c:pt idx="1709" c:formatCode="m/d/yyyy">
                  <c:v>42537</c:v>
                </c:pt>
                <c:pt idx="1710" c:formatCode="m/d/yyyy">
                  <c:v>42538</c:v>
                </c:pt>
                <c:pt idx="1711" c:formatCode="m/d/yyyy">
                  <c:v>42541</c:v>
                </c:pt>
                <c:pt idx="1712" c:formatCode="m/d/yyyy">
                  <c:v>42542</c:v>
                </c:pt>
                <c:pt idx="1713" c:formatCode="m/d/yyyy">
                  <c:v>42543</c:v>
                </c:pt>
                <c:pt idx="1714" c:formatCode="m/d/yyyy">
                  <c:v>42544</c:v>
                </c:pt>
                <c:pt idx="1715" c:formatCode="m/d/yyyy">
                  <c:v>42545</c:v>
                </c:pt>
                <c:pt idx="1716" c:formatCode="m/d/yyyy">
                  <c:v>42548</c:v>
                </c:pt>
                <c:pt idx="1717" c:formatCode="m/d/yyyy">
                  <c:v>42549</c:v>
                </c:pt>
                <c:pt idx="1718" c:formatCode="m/d/yyyy">
                  <c:v>42550</c:v>
                </c:pt>
                <c:pt idx="1719" c:formatCode="m/d/yyyy">
                  <c:v>42551</c:v>
                </c:pt>
                <c:pt idx="1720" c:formatCode="m/d/yyyy">
                  <c:v>42552</c:v>
                </c:pt>
                <c:pt idx="1721" c:formatCode="m/d/yyyy">
                  <c:v>42556</c:v>
                </c:pt>
                <c:pt idx="1722" c:formatCode="m/d/yyyy">
                  <c:v>42557</c:v>
                </c:pt>
                <c:pt idx="1723" c:formatCode="m/d/yyyy">
                  <c:v>42558</c:v>
                </c:pt>
                <c:pt idx="1724" c:formatCode="m/d/yyyy">
                  <c:v>42559</c:v>
                </c:pt>
                <c:pt idx="1725" c:formatCode="m/d/yyyy">
                  <c:v>42562</c:v>
                </c:pt>
                <c:pt idx="1726" c:formatCode="m/d/yyyy">
                  <c:v>42563</c:v>
                </c:pt>
                <c:pt idx="1727" c:formatCode="m/d/yyyy">
                  <c:v>42564</c:v>
                </c:pt>
                <c:pt idx="1728" c:formatCode="m/d/yyyy">
                  <c:v>42565</c:v>
                </c:pt>
                <c:pt idx="1729" c:formatCode="m/d/yyyy">
                  <c:v>42566</c:v>
                </c:pt>
                <c:pt idx="1730" c:formatCode="m/d/yyyy">
                  <c:v>42569</c:v>
                </c:pt>
                <c:pt idx="1731" c:formatCode="m/d/yyyy">
                  <c:v>42570</c:v>
                </c:pt>
                <c:pt idx="1732" c:formatCode="m/d/yyyy">
                  <c:v>42571</c:v>
                </c:pt>
                <c:pt idx="1733" c:formatCode="m/d/yyyy">
                  <c:v>42572</c:v>
                </c:pt>
                <c:pt idx="1734" c:formatCode="m/d/yyyy">
                  <c:v>42573</c:v>
                </c:pt>
                <c:pt idx="1735" c:formatCode="m/d/yyyy">
                  <c:v>42576</c:v>
                </c:pt>
                <c:pt idx="1736" c:formatCode="m/d/yyyy">
                  <c:v>42577</c:v>
                </c:pt>
                <c:pt idx="1737" c:formatCode="m/d/yyyy">
                  <c:v>42578</c:v>
                </c:pt>
                <c:pt idx="1738" c:formatCode="m/d/yyyy">
                  <c:v>42579</c:v>
                </c:pt>
                <c:pt idx="1739" c:formatCode="m/d/yyyy">
                  <c:v>42580</c:v>
                </c:pt>
                <c:pt idx="1740" c:formatCode="m/d/yyyy">
                  <c:v>42583</c:v>
                </c:pt>
                <c:pt idx="1741" c:formatCode="m/d/yyyy">
                  <c:v>42584</c:v>
                </c:pt>
                <c:pt idx="1742" c:formatCode="m/d/yyyy">
                  <c:v>42585</c:v>
                </c:pt>
                <c:pt idx="1743" c:formatCode="m/d/yyyy">
                  <c:v>42586</c:v>
                </c:pt>
                <c:pt idx="1744" c:formatCode="m/d/yyyy">
                  <c:v>42587</c:v>
                </c:pt>
                <c:pt idx="1745" c:formatCode="m/d/yyyy">
                  <c:v>42590</c:v>
                </c:pt>
                <c:pt idx="1746" c:formatCode="m/d/yyyy">
                  <c:v>42591</c:v>
                </c:pt>
                <c:pt idx="1747" c:formatCode="m/d/yyyy">
                  <c:v>42592</c:v>
                </c:pt>
                <c:pt idx="1748" c:formatCode="m/d/yyyy">
                  <c:v>42593</c:v>
                </c:pt>
                <c:pt idx="1749" c:formatCode="m/d/yyyy">
                  <c:v>42594</c:v>
                </c:pt>
                <c:pt idx="1750" c:formatCode="m/d/yyyy">
                  <c:v>42597</c:v>
                </c:pt>
                <c:pt idx="1751" c:formatCode="m/d/yyyy">
                  <c:v>42598</c:v>
                </c:pt>
                <c:pt idx="1752" c:formatCode="m/d/yyyy">
                  <c:v>42599</c:v>
                </c:pt>
                <c:pt idx="1753" c:formatCode="m/d/yyyy">
                  <c:v>42600</c:v>
                </c:pt>
                <c:pt idx="1754" c:formatCode="m/d/yyyy">
                  <c:v>42601</c:v>
                </c:pt>
                <c:pt idx="1755" c:formatCode="m/d/yyyy">
                  <c:v>42604</c:v>
                </c:pt>
                <c:pt idx="1756" c:formatCode="m/d/yyyy">
                  <c:v>42605</c:v>
                </c:pt>
                <c:pt idx="1757" c:formatCode="m/d/yyyy">
                  <c:v>42606</c:v>
                </c:pt>
                <c:pt idx="1758" c:formatCode="m/d/yyyy">
                  <c:v>42607</c:v>
                </c:pt>
                <c:pt idx="1759" c:formatCode="m/d/yyyy">
                  <c:v>42608</c:v>
                </c:pt>
                <c:pt idx="1760" c:formatCode="m/d/yyyy">
                  <c:v>42611</c:v>
                </c:pt>
                <c:pt idx="1761" c:formatCode="m/d/yyyy">
                  <c:v>42612</c:v>
                </c:pt>
                <c:pt idx="1762" c:formatCode="m/d/yyyy">
                  <c:v>42613</c:v>
                </c:pt>
                <c:pt idx="1763" c:formatCode="m/d/yyyy">
                  <c:v>42614</c:v>
                </c:pt>
                <c:pt idx="1764" c:formatCode="m/d/yyyy">
                  <c:v>42615</c:v>
                </c:pt>
                <c:pt idx="1765" c:formatCode="m/d/yyyy">
                  <c:v>42619</c:v>
                </c:pt>
                <c:pt idx="1766" c:formatCode="m/d/yyyy">
                  <c:v>42620</c:v>
                </c:pt>
                <c:pt idx="1767" c:formatCode="m/d/yyyy">
                  <c:v>42621</c:v>
                </c:pt>
                <c:pt idx="1768" c:formatCode="m/d/yyyy">
                  <c:v>42622</c:v>
                </c:pt>
                <c:pt idx="1769" c:formatCode="m/d/yyyy">
                  <c:v>42625</c:v>
                </c:pt>
                <c:pt idx="1770" c:formatCode="m/d/yyyy">
                  <c:v>42626</c:v>
                </c:pt>
                <c:pt idx="1771" c:formatCode="m/d/yyyy">
                  <c:v>42627</c:v>
                </c:pt>
                <c:pt idx="1772" c:formatCode="m/d/yyyy">
                  <c:v>42628</c:v>
                </c:pt>
                <c:pt idx="1773" c:formatCode="m/d/yyyy">
                  <c:v>42629</c:v>
                </c:pt>
                <c:pt idx="1774" c:formatCode="m/d/yyyy">
                  <c:v>42632</c:v>
                </c:pt>
                <c:pt idx="1775" c:formatCode="m/d/yyyy">
                  <c:v>42633</c:v>
                </c:pt>
                <c:pt idx="1776" c:formatCode="m/d/yyyy">
                  <c:v>42634</c:v>
                </c:pt>
                <c:pt idx="1777" c:formatCode="m/d/yyyy">
                  <c:v>42635</c:v>
                </c:pt>
                <c:pt idx="1778" c:formatCode="m/d/yyyy">
                  <c:v>42636</c:v>
                </c:pt>
                <c:pt idx="1779" c:formatCode="m/d/yyyy">
                  <c:v>42639</c:v>
                </c:pt>
                <c:pt idx="1780" c:formatCode="m/d/yyyy">
                  <c:v>42640</c:v>
                </c:pt>
                <c:pt idx="1781" c:formatCode="m/d/yyyy">
                  <c:v>42641</c:v>
                </c:pt>
                <c:pt idx="1782" c:formatCode="m/d/yyyy">
                  <c:v>42642</c:v>
                </c:pt>
                <c:pt idx="1783" c:formatCode="m/d/yyyy">
                  <c:v>42643</c:v>
                </c:pt>
                <c:pt idx="1784" c:formatCode="m/d/yyyy">
                  <c:v>42646</c:v>
                </c:pt>
                <c:pt idx="1785" c:formatCode="m/d/yyyy">
                  <c:v>42647</c:v>
                </c:pt>
                <c:pt idx="1786" c:formatCode="m/d/yyyy">
                  <c:v>42648</c:v>
                </c:pt>
                <c:pt idx="1787" c:formatCode="m/d/yyyy">
                  <c:v>42649</c:v>
                </c:pt>
                <c:pt idx="1788" c:formatCode="m/d/yyyy">
                  <c:v>42650</c:v>
                </c:pt>
                <c:pt idx="1789" c:formatCode="m/d/yyyy">
                  <c:v>42653</c:v>
                </c:pt>
                <c:pt idx="1790" c:formatCode="m/d/yyyy">
                  <c:v>42654</c:v>
                </c:pt>
                <c:pt idx="1791" c:formatCode="m/d/yyyy">
                  <c:v>42655</c:v>
                </c:pt>
                <c:pt idx="1792" c:formatCode="m/d/yyyy">
                  <c:v>42656</c:v>
                </c:pt>
                <c:pt idx="1793" c:formatCode="m/d/yyyy">
                  <c:v>42657</c:v>
                </c:pt>
                <c:pt idx="1794" c:formatCode="m/d/yyyy">
                  <c:v>42660</c:v>
                </c:pt>
                <c:pt idx="1795" c:formatCode="m/d/yyyy">
                  <c:v>42661</c:v>
                </c:pt>
                <c:pt idx="1796" c:formatCode="m/d/yyyy">
                  <c:v>42662</c:v>
                </c:pt>
                <c:pt idx="1797" c:formatCode="m/d/yyyy">
                  <c:v>42663</c:v>
                </c:pt>
                <c:pt idx="1798" c:formatCode="m/d/yyyy">
                  <c:v>42664</c:v>
                </c:pt>
                <c:pt idx="1799" c:formatCode="m/d/yyyy">
                  <c:v>42667</c:v>
                </c:pt>
                <c:pt idx="1800" c:formatCode="m/d/yyyy">
                  <c:v>42668</c:v>
                </c:pt>
                <c:pt idx="1801" c:formatCode="m/d/yyyy">
                  <c:v>42669</c:v>
                </c:pt>
                <c:pt idx="1802" c:formatCode="m/d/yyyy">
                  <c:v>42670</c:v>
                </c:pt>
                <c:pt idx="1803" c:formatCode="m/d/yyyy">
                  <c:v>42671</c:v>
                </c:pt>
                <c:pt idx="1804" c:formatCode="m/d/yyyy">
                  <c:v>42674</c:v>
                </c:pt>
                <c:pt idx="1805" c:formatCode="m/d/yyyy">
                  <c:v>42675</c:v>
                </c:pt>
                <c:pt idx="1806" c:formatCode="m/d/yyyy">
                  <c:v>42676</c:v>
                </c:pt>
                <c:pt idx="1807" c:formatCode="m/d/yyyy">
                  <c:v>42677</c:v>
                </c:pt>
                <c:pt idx="1808" c:formatCode="m/d/yyyy">
                  <c:v>42678</c:v>
                </c:pt>
                <c:pt idx="1809" c:formatCode="m/d/yyyy">
                  <c:v>42681</c:v>
                </c:pt>
                <c:pt idx="1810" c:formatCode="m/d/yyyy">
                  <c:v>42682</c:v>
                </c:pt>
                <c:pt idx="1811" c:formatCode="m/d/yyyy">
                  <c:v>42683</c:v>
                </c:pt>
                <c:pt idx="1812" c:formatCode="m/d/yyyy">
                  <c:v>42684</c:v>
                </c:pt>
                <c:pt idx="1813" c:formatCode="m/d/yyyy">
                  <c:v>42685</c:v>
                </c:pt>
                <c:pt idx="1814" c:formatCode="m/d/yyyy">
                  <c:v>42688</c:v>
                </c:pt>
                <c:pt idx="1815" c:formatCode="m/d/yyyy">
                  <c:v>42689</c:v>
                </c:pt>
                <c:pt idx="1816" c:formatCode="m/d/yyyy">
                  <c:v>42690</c:v>
                </c:pt>
                <c:pt idx="1817" c:formatCode="m/d/yyyy">
                  <c:v>42691</c:v>
                </c:pt>
                <c:pt idx="1818" c:formatCode="m/d/yyyy">
                  <c:v>42692</c:v>
                </c:pt>
                <c:pt idx="1819" c:formatCode="m/d/yyyy">
                  <c:v>42695</c:v>
                </c:pt>
                <c:pt idx="1820" c:formatCode="m/d/yyyy">
                  <c:v>42696</c:v>
                </c:pt>
                <c:pt idx="1821" c:formatCode="m/d/yyyy">
                  <c:v>42697</c:v>
                </c:pt>
                <c:pt idx="1822" c:formatCode="m/d/yyyy">
                  <c:v>42699</c:v>
                </c:pt>
                <c:pt idx="1823" c:formatCode="m/d/yyyy">
                  <c:v>42702</c:v>
                </c:pt>
                <c:pt idx="1824" c:formatCode="m/d/yyyy">
                  <c:v>42703</c:v>
                </c:pt>
                <c:pt idx="1825" c:formatCode="m/d/yyyy">
                  <c:v>42704</c:v>
                </c:pt>
                <c:pt idx="1826" c:formatCode="m/d/yyyy">
                  <c:v>42705</c:v>
                </c:pt>
                <c:pt idx="1827" c:formatCode="m/d/yyyy">
                  <c:v>42706</c:v>
                </c:pt>
                <c:pt idx="1828" c:formatCode="m/d/yyyy">
                  <c:v>42709</c:v>
                </c:pt>
                <c:pt idx="1829" c:formatCode="m/d/yyyy">
                  <c:v>42710</c:v>
                </c:pt>
                <c:pt idx="1830" c:formatCode="m/d/yyyy">
                  <c:v>42711</c:v>
                </c:pt>
                <c:pt idx="1831" c:formatCode="m/d/yyyy">
                  <c:v>42712</c:v>
                </c:pt>
                <c:pt idx="1832" c:formatCode="m/d/yyyy">
                  <c:v>42713</c:v>
                </c:pt>
                <c:pt idx="1833" c:formatCode="m/d/yyyy">
                  <c:v>42716</c:v>
                </c:pt>
                <c:pt idx="1834" c:formatCode="m/d/yyyy">
                  <c:v>42717</c:v>
                </c:pt>
                <c:pt idx="1835" c:formatCode="m/d/yyyy">
                  <c:v>42718</c:v>
                </c:pt>
                <c:pt idx="1836" c:formatCode="m/d/yyyy">
                  <c:v>42719</c:v>
                </c:pt>
                <c:pt idx="1837" c:formatCode="m/d/yyyy">
                  <c:v>42720</c:v>
                </c:pt>
                <c:pt idx="1838" c:formatCode="m/d/yyyy">
                  <c:v>42723</c:v>
                </c:pt>
                <c:pt idx="1839" c:formatCode="m/d/yyyy">
                  <c:v>42724</c:v>
                </c:pt>
                <c:pt idx="1840" c:formatCode="m/d/yyyy">
                  <c:v>42725</c:v>
                </c:pt>
                <c:pt idx="1841" c:formatCode="m/d/yyyy">
                  <c:v>42726</c:v>
                </c:pt>
                <c:pt idx="1842" c:formatCode="m/d/yyyy">
                  <c:v>42727</c:v>
                </c:pt>
                <c:pt idx="1843" c:formatCode="m/d/yyyy">
                  <c:v>42731</c:v>
                </c:pt>
                <c:pt idx="1844" c:formatCode="m/d/yyyy">
                  <c:v>42732</c:v>
                </c:pt>
                <c:pt idx="1845" c:formatCode="m/d/yyyy">
                  <c:v>42733</c:v>
                </c:pt>
                <c:pt idx="1846" c:formatCode="m/d/yyyy">
                  <c:v>42734</c:v>
                </c:pt>
                <c:pt idx="1847" c:formatCode="m/d/yyyy">
                  <c:v>42738</c:v>
                </c:pt>
                <c:pt idx="1848" c:formatCode="m/d/yyyy">
                  <c:v>42739</c:v>
                </c:pt>
                <c:pt idx="1849" c:formatCode="m/d/yyyy">
                  <c:v>42740</c:v>
                </c:pt>
                <c:pt idx="1850" c:formatCode="m/d/yyyy">
                  <c:v>42741</c:v>
                </c:pt>
                <c:pt idx="1851" c:formatCode="m/d/yyyy">
                  <c:v>42744</c:v>
                </c:pt>
                <c:pt idx="1852" c:formatCode="m/d/yyyy">
                  <c:v>42745</c:v>
                </c:pt>
                <c:pt idx="1853" c:formatCode="m/d/yyyy">
                  <c:v>42746</c:v>
                </c:pt>
                <c:pt idx="1854" c:formatCode="m/d/yyyy">
                  <c:v>42747</c:v>
                </c:pt>
                <c:pt idx="1855" c:formatCode="m/d/yyyy">
                  <c:v>42748</c:v>
                </c:pt>
                <c:pt idx="1856" c:formatCode="m/d/yyyy">
                  <c:v>42752</c:v>
                </c:pt>
                <c:pt idx="1857" c:formatCode="m/d/yyyy">
                  <c:v>42753</c:v>
                </c:pt>
                <c:pt idx="1858" c:formatCode="m/d/yyyy">
                  <c:v>42754</c:v>
                </c:pt>
                <c:pt idx="1859" c:formatCode="m/d/yyyy">
                  <c:v>42755</c:v>
                </c:pt>
                <c:pt idx="1860" c:formatCode="m/d/yyyy">
                  <c:v>42758</c:v>
                </c:pt>
                <c:pt idx="1861" c:formatCode="m/d/yyyy">
                  <c:v>42759</c:v>
                </c:pt>
                <c:pt idx="1862" c:formatCode="m/d/yyyy">
                  <c:v>42760</c:v>
                </c:pt>
                <c:pt idx="1863" c:formatCode="m/d/yyyy">
                  <c:v>42761</c:v>
                </c:pt>
                <c:pt idx="1864" c:formatCode="m/d/yyyy">
                  <c:v>42762</c:v>
                </c:pt>
                <c:pt idx="1865" c:formatCode="m/d/yyyy">
                  <c:v>42765</c:v>
                </c:pt>
                <c:pt idx="1866" c:formatCode="m/d/yyyy">
                  <c:v>42766</c:v>
                </c:pt>
                <c:pt idx="1867" c:formatCode="m/d/yyyy">
                  <c:v>42767</c:v>
                </c:pt>
                <c:pt idx="1868" c:formatCode="m/d/yyyy">
                  <c:v>42768</c:v>
                </c:pt>
                <c:pt idx="1869" c:formatCode="m/d/yyyy">
                  <c:v>42769</c:v>
                </c:pt>
                <c:pt idx="1870" c:formatCode="m/d/yyyy">
                  <c:v>42772</c:v>
                </c:pt>
                <c:pt idx="1871" c:formatCode="m/d/yyyy">
                  <c:v>42773</c:v>
                </c:pt>
                <c:pt idx="1872" c:formatCode="m/d/yyyy">
                  <c:v>42774</c:v>
                </c:pt>
                <c:pt idx="1873" c:formatCode="m/d/yyyy">
                  <c:v>42775</c:v>
                </c:pt>
                <c:pt idx="1874" c:formatCode="m/d/yyyy">
                  <c:v>42776</c:v>
                </c:pt>
                <c:pt idx="1875" c:formatCode="m/d/yyyy">
                  <c:v>42779</c:v>
                </c:pt>
                <c:pt idx="1876" c:formatCode="m/d/yyyy">
                  <c:v>42780</c:v>
                </c:pt>
                <c:pt idx="1877" c:formatCode="m/d/yyyy">
                  <c:v>42781</c:v>
                </c:pt>
                <c:pt idx="1878" c:formatCode="m/d/yyyy">
                  <c:v>42782</c:v>
                </c:pt>
                <c:pt idx="1879" c:formatCode="m/d/yyyy">
                  <c:v>42783</c:v>
                </c:pt>
                <c:pt idx="1880" c:formatCode="m/d/yyyy">
                  <c:v>42787</c:v>
                </c:pt>
                <c:pt idx="1881" c:formatCode="m/d/yyyy">
                  <c:v>42788</c:v>
                </c:pt>
                <c:pt idx="1882" c:formatCode="m/d/yyyy">
                  <c:v>42789</c:v>
                </c:pt>
                <c:pt idx="1883" c:formatCode="m/d/yyyy">
                  <c:v>42790</c:v>
                </c:pt>
                <c:pt idx="1884" c:formatCode="m/d/yyyy">
                  <c:v>42793</c:v>
                </c:pt>
                <c:pt idx="1885" c:formatCode="m/d/yyyy">
                  <c:v>42794</c:v>
                </c:pt>
                <c:pt idx="1886" c:formatCode="m/d/yyyy">
                  <c:v>42795</c:v>
                </c:pt>
                <c:pt idx="1887" c:formatCode="m/d/yyyy">
                  <c:v>42796</c:v>
                </c:pt>
                <c:pt idx="1888" c:formatCode="m/d/yyyy">
                  <c:v>42797</c:v>
                </c:pt>
                <c:pt idx="1889" c:formatCode="m/d/yyyy">
                  <c:v>42800</c:v>
                </c:pt>
                <c:pt idx="1890" c:formatCode="m/d/yyyy">
                  <c:v>42801</c:v>
                </c:pt>
                <c:pt idx="1891" c:formatCode="m/d/yyyy">
                  <c:v>42802</c:v>
                </c:pt>
                <c:pt idx="1892" c:formatCode="m/d/yyyy">
                  <c:v>42803</c:v>
                </c:pt>
                <c:pt idx="1893" c:formatCode="m/d/yyyy">
                  <c:v>42804</c:v>
                </c:pt>
                <c:pt idx="1894" c:formatCode="m/d/yyyy">
                  <c:v>42807</c:v>
                </c:pt>
                <c:pt idx="1895" c:formatCode="m/d/yyyy">
                  <c:v>42808</c:v>
                </c:pt>
                <c:pt idx="1896" c:formatCode="m/d/yyyy">
                  <c:v>42809</c:v>
                </c:pt>
                <c:pt idx="1897" c:formatCode="m/d/yyyy">
                  <c:v>42810</c:v>
                </c:pt>
                <c:pt idx="1898" c:formatCode="m/d/yyyy">
                  <c:v>42811</c:v>
                </c:pt>
                <c:pt idx="1899" c:formatCode="m/d/yyyy">
                  <c:v>42814</c:v>
                </c:pt>
                <c:pt idx="1900" c:formatCode="m/d/yyyy">
                  <c:v>42815</c:v>
                </c:pt>
                <c:pt idx="1901" c:formatCode="m/d/yyyy">
                  <c:v>42816</c:v>
                </c:pt>
                <c:pt idx="1902" c:formatCode="m/d/yyyy">
                  <c:v>42817</c:v>
                </c:pt>
                <c:pt idx="1903" c:formatCode="m/d/yyyy">
                  <c:v>42818</c:v>
                </c:pt>
                <c:pt idx="1904" c:formatCode="m/d/yyyy">
                  <c:v>42821</c:v>
                </c:pt>
                <c:pt idx="1905" c:formatCode="m/d/yyyy">
                  <c:v>42822</c:v>
                </c:pt>
                <c:pt idx="1906" c:formatCode="m/d/yyyy">
                  <c:v>42823</c:v>
                </c:pt>
                <c:pt idx="1907" c:formatCode="m/d/yyyy">
                  <c:v>42824</c:v>
                </c:pt>
                <c:pt idx="1908" c:formatCode="m/d/yyyy">
                  <c:v>42825</c:v>
                </c:pt>
                <c:pt idx="1909" c:formatCode="m/d/yyyy">
                  <c:v>42828</c:v>
                </c:pt>
                <c:pt idx="1910" c:formatCode="m/d/yyyy">
                  <c:v>42829</c:v>
                </c:pt>
                <c:pt idx="1911" c:formatCode="m/d/yyyy">
                  <c:v>42830</c:v>
                </c:pt>
                <c:pt idx="1912" c:formatCode="m/d/yyyy">
                  <c:v>42831</c:v>
                </c:pt>
                <c:pt idx="1913" c:formatCode="m/d/yyyy">
                  <c:v>42832</c:v>
                </c:pt>
                <c:pt idx="1914" c:formatCode="m/d/yyyy">
                  <c:v>42835</c:v>
                </c:pt>
                <c:pt idx="1915" c:formatCode="m/d/yyyy">
                  <c:v>42836</c:v>
                </c:pt>
                <c:pt idx="1916" c:formatCode="m/d/yyyy">
                  <c:v>42837</c:v>
                </c:pt>
                <c:pt idx="1917" c:formatCode="m/d/yyyy">
                  <c:v>42838</c:v>
                </c:pt>
                <c:pt idx="1918" c:formatCode="m/d/yyyy">
                  <c:v>42842</c:v>
                </c:pt>
                <c:pt idx="1919" c:formatCode="m/d/yyyy">
                  <c:v>42843</c:v>
                </c:pt>
                <c:pt idx="1920" c:formatCode="m/d/yyyy">
                  <c:v>42844</c:v>
                </c:pt>
                <c:pt idx="1921" c:formatCode="m/d/yyyy">
                  <c:v>42845</c:v>
                </c:pt>
                <c:pt idx="1922" c:formatCode="m/d/yyyy">
                  <c:v>42846</c:v>
                </c:pt>
                <c:pt idx="1923" c:formatCode="m/d/yyyy">
                  <c:v>42849</c:v>
                </c:pt>
                <c:pt idx="1924" c:formatCode="m/d/yyyy">
                  <c:v>42850</c:v>
                </c:pt>
                <c:pt idx="1925" c:formatCode="m/d/yyyy">
                  <c:v>42851</c:v>
                </c:pt>
                <c:pt idx="1926" c:formatCode="m/d/yyyy">
                  <c:v>42852</c:v>
                </c:pt>
                <c:pt idx="1927" c:formatCode="m/d/yyyy">
                  <c:v>42853</c:v>
                </c:pt>
              </c:numCache>
            </c:numRef>
          </c:cat>
          <c:val>
            <c:numRef>
              <c:f>Sheet1!$D$4:$D$1931</c:f>
              <c:numCache>
                <c:formatCode>0</c:formatCode>
                <c:ptCount val="19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9149872"/>
        <c:axId val="549152824"/>
      </c:barChart>
      <c:dateAx>
        <c:axId val="5491498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9152824"/>
        <c:crosses val="autoZero"/>
        <c:auto val="1"/>
        <c:lblOffset val="100"/>
        <c:baseTimeUnit val="days"/>
      </c:dateAx>
      <c:valAx>
        <c:axId val="549152824"/>
        <c:scaling>
          <c:orientation val="minMax"/>
          <c:max val="1"/>
        </c:scaling>
        <c:delete val="1"/>
        <c:axPos val="l"/>
        <c:numFmt formatCode="0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9149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bg</a:t>
            </a:r>
            <a:endParaRPr lang="en-CA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Sheet1!$B$4:$B$1931</c:f>
              <c:numCache>
                <c:formatCode>m/d/yyyy</c:formatCode>
                <c:ptCount val="1928"/>
                <c:pt idx="0" c:formatCode="m/d/yyyy">
                  <c:v>40057</c:v>
                </c:pt>
                <c:pt idx="1" c:formatCode="m/d/yyyy">
                  <c:v>40058</c:v>
                </c:pt>
                <c:pt idx="2" c:formatCode="m/d/yyyy">
                  <c:v>40059</c:v>
                </c:pt>
                <c:pt idx="3" c:formatCode="m/d/yyyy">
                  <c:v>40060</c:v>
                </c:pt>
                <c:pt idx="4" c:formatCode="m/d/yyyy">
                  <c:v>40064</c:v>
                </c:pt>
                <c:pt idx="5" c:formatCode="m/d/yyyy">
                  <c:v>40065</c:v>
                </c:pt>
                <c:pt idx="6" c:formatCode="m/d/yyyy">
                  <c:v>40066</c:v>
                </c:pt>
                <c:pt idx="7" c:formatCode="m/d/yyyy">
                  <c:v>40067</c:v>
                </c:pt>
                <c:pt idx="8" c:formatCode="m/d/yyyy">
                  <c:v>40070</c:v>
                </c:pt>
                <c:pt idx="9" c:formatCode="m/d/yyyy">
                  <c:v>40071</c:v>
                </c:pt>
                <c:pt idx="10" c:formatCode="m/d/yyyy">
                  <c:v>40072</c:v>
                </c:pt>
                <c:pt idx="11" c:formatCode="m/d/yyyy">
                  <c:v>40073</c:v>
                </c:pt>
                <c:pt idx="12" c:formatCode="m/d/yyyy">
                  <c:v>40074</c:v>
                </c:pt>
                <c:pt idx="13" c:formatCode="m/d/yyyy">
                  <c:v>40077</c:v>
                </c:pt>
                <c:pt idx="14" c:formatCode="m/d/yyyy">
                  <c:v>40078</c:v>
                </c:pt>
                <c:pt idx="15" c:formatCode="m/d/yyyy">
                  <c:v>40079</c:v>
                </c:pt>
                <c:pt idx="16" c:formatCode="m/d/yyyy">
                  <c:v>40080</c:v>
                </c:pt>
                <c:pt idx="17" c:formatCode="m/d/yyyy">
                  <c:v>40081</c:v>
                </c:pt>
                <c:pt idx="18" c:formatCode="m/d/yyyy">
                  <c:v>40084</c:v>
                </c:pt>
                <c:pt idx="19" c:formatCode="m/d/yyyy">
                  <c:v>40085</c:v>
                </c:pt>
                <c:pt idx="20" c:formatCode="m/d/yyyy">
                  <c:v>40086</c:v>
                </c:pt>
                <c:pt idx="21" c:formatCode="m/d/yyyy">
                  <c:v>40087</c:v>
                </c:pt>
                <c:pt idx="22" c:formatCode="m/d/yyyy">
                  <c:v>40088</c:v>
                </c:pt>
                <c:pt idx="23" c:formatCode="m/d/yyyy">
                  <c:v>40091</c:v>
                </c:pt>
                <c:pt idx="24" c:formatCode="m/d/yyyy">
                  <c:v>40092</c:v>
                </c:pt>
                <c:pt idx="25" c:formatCode="m/d/yyyy">
                  <c:v>40093</c:v>
                </c:pt>
                <c:pt idx="26" c:formatCode="m/d/yyyy">
                  <c:v>40094</c:v>
                </c:pt>
                <c:pt idx="27" c:formatCode="m/d/yyyy">
                  <c:v>40095</c:v>
                </c:pt>
                <c:pt idx="28" c:formatCode="m/d/yyyy">
                  <c:v>40098</c:v>
                </c:pt>
                <c:pt idx="29" c:formatCode="m/d/yyyy">
                  <c:v>40099</c:v>
                </c:pt>
                <c:pt idx="30" c:formatCode="m/d/yyyy">
                  <c:v>40100</c:v>
                </c:pt>
                <c:pt idx="31" c:formatCode="m/d/yyyy">
                  <c:v>40101</c:v>
                </c:pt>
                <c:pt idx="32" c:formatCode="m/d/yyyy">
                  <c:v>40102</c:v>
                </c:pt>
                <c:pt idx="33" c:formatCode="m/d/yyyy">
                  <c:v>40105</c:v>
                </c:pt>
                <c:pt idx="34" c:formatCode="m/d/yyyy">
                  <c:v>40106</c:v>
                </c:pt>
                <c:pt idx="35" c:formatCode="m/d/yyyy">
                  <c:v>40107</c:v>
                </c:pt>
                <c:pt idx="36" c:formatCode="m/d/yyyy">
                  <c:v>40108</c:v>
                </c:pt>
                <c:pt idx="37" c:formatCode="m/d/yyyy">
                  <c:v>40109</c:v>
                </c:pt>
                <c:pt idx="38" c:formatCode="m/d/yyyy">
                  <c:v>40112</c:v>
                </c:pt>
                <c:pt idx="39" c:formatCode="m/d/yyyy">
                  <c:v>40113</c:v>
                </c:pt>
                <c:pt idx="40" c:formatCode="m/d/yyyy">
                  <c:v>40114</c:v>
                </c:pt>
                <c:pt idx="41" c:formatCode="m/d/yyyy">
                  <c:v>40115</c:v>
                </c:pt>
                <c:pt idx="42" c:formatCode="m/d/yyyy">
                  <c:v>40116</c:v>
                </c:pt>
                <c:pt idx="43" c:formatCode="m/d/yyyy">
                  <c:v>40119</c:v>
                </c:pt>
                <c:pt idx="44" c:formatCode="m/d/yyyy">
                  <c:v>40120</c:v>
                </c:pt>
                <c:pt idx="45" c:formatCode="m/d/yyyy">
                  <c:v>40121</c:v>
                </c:pt>
                <c:pt idx="46" c:formatCode="m/d/yyyy">
                  <c:v>40122</c:v>
                </c:pt>
                <c:pt idx="47" c:formatCode="m/d/yyyy">
                  <c:v>40123</c:v>
                </c:pt>
                <c:pt idx="48" c:formatCode="m/d/yyyy">
                  <c:v>40126</c:v>
                </c:pt>
                <c:pt idx="49" c:formatCode="m/d/yyyy">
                  <c:v>40127</c:v>
                </c:pt>
                <c:pt idx="50" c:formatCode="m/d/yyyy">
                  <c:v>40128</c:v>
                </c:pt>
                <c:pt idx="51" c:formatCode="m/d/yyyy">
                  <c:v>40129</c:v>
                </c:pt>
                <c:pt idx="52" c:formatCode="m/d/yyyy">
                  <c:v>40130</c:v>
                </c:pt>
                <c:pt idx="53" c:formatCode="m/d/yyyy">
                  <c:v>40133</c:v>
                </c:pt>
                <c:pt idx="54" c:formatCode="m/d/yyyy">
                  <c:v>40134</c:v>
                </c:pt>
                <c:pt idx="55" c:formatCode="m/d/yyyy">
                  <c:v>40135</c:v>
                </c:pt>
                <c:pt idx="56" c:formatCode="m/d/yyyy">
                  <c:v>40136</c:v>
                </c:pt>
                <c:pt idx="57" c:formatCode="m/d/yyyy">
                  <c:v>40137</c:v>
                </c:pt>
                <c:pt idx="58" c:formatCode="m/d/yyyy">
                  <c:v>40140</c:v>
                </c:pt>
                <c:pt idx="59" c:formatCode="m/d/yyyy">
                  <c:v>40141</c:v>
                </c:pt>
                <c:pt idx="60" c:formatCode="m/d/yyyy">
                  <c:v>40142</c:v>
                </c:pt>
                <c:pt idx="61" c:formatCode="m/d/yyyy">
                  <c:v>40144</c:v>
                </c:pt>
                <c:pt idx="62" c:formatCode="m/d/yyyy">
                  <c:v>40147</c:v>
                </c:pt>
                <c:pt idx="63" c:formatCode="m/d/yyyy">
                  <c:v>40148</c:v>
                </c:pt>
                <c:pt idx="64" c:formatCode="m/d/yyyy">
                  <c:v>40149</c:v>
                </c:pt>
                <c:pt idx="65" c:formatCode="m/d/yyyy">
                  <c:v>40150</c:v>
                </c:pt>
                <c:pt idx="66" c:formatCode="m/d/yyyy">
                  <c:v>40151</c:v>
                </c:pt>
                <c:pt idx="67" c:formatCode="m/d/yyyy">
                  <c:v>40154</c:v>
                </c:pt>
                <c:pt idx="68" c:formatCode="m/d/yyyy">
                  <c:v>40155</c:v>
                </c:pt>
                <c:pt idx="69" c:formatCode="m/d/yyyy">
                  <c:v>40156</c:v>
                </c:pt>
                <c:pt idx="70" c:formatCode="m/d/yyyy">
                  <c:v>40157</c:v>
                </c:pt>
                <c:pt idx="71" c:formatCode="m/d/yyyy">
                  <c:v>40158</c:v>
                </c:pt>
                <c:pt idx="72" c:formatCode="m/d/yyyy">
                  <c:v>40161</c:v>
                </c:pt>
                <c:pt idx="73" c:formatCode="m/d/yyyy">
                  <c:v>40162</c:v>
                </c:pt>
                <c:pt idx="74" c:formatCode="m/d/yyyy">
                  <c:v>40163</c:v>
                </c:pt>
                <c:pt idx="75" c:formatCode="m/d/yyyy">
                  <c:v>40164</c:v>
                </c:pt>
                <c:pt idx="76" c:formatCode="m/d/yyyy">
                  <c:v>40165</c:v>
                </c:pt>
                <c:pt idx="77" c:formatCode="m/d/yyyy">
                  <c:v>40168</c:v>
                </c:pt>
                <c:pt idx="78" c:formatCode="m/d/yyyy">
                  <c:v>40169</c:v>
                </c:pt>
                <c:pt idx="79" c:formatCode="m/d/yyyy">
                  <c:v>40170</c:v>
                </c:pt>
                <c:pt idx="80" c:formatCode="m/d/yyyy">
                  <c:v>40171</c:v>
                </c:pt>
                <c:pt idx="81" c:formatCode="m/d/yyyy">
                  <c:v>40175</c:v>
                </c:pt>
                <c:pt idx="82" c:formatCode="m/d/yyyy">
                  <c:v>40176</c:v>
                </c:pt>
                <c:pt idx="83" c:formatCode="m/d/yyyy">
                  <c:v>40177</c:v>
                </c:pt>
                <c:pt idx="84" c:formatCode="m/d/yyyy">
                  <c:v>40178</c:v>
                </c:pt>
                <c:pt idx="85" c:formatCode="m/d/yyyy">
                  <c:v>40182</c:v>
                </c:pt>
                <c:pt idx="86" c:formatCode="m/d/yyyy">
                  <c:v>40183</c:v>
                </c:pt>
                <c:pt idx="87" c:formatCode="m/d/yyyy">
                  <c:v>40184</c:v>
                </c:pt>
                <c:pt idx="88" c:formatCode="m/d/yyyy">
                  <c:v>40185</c:v>
                </c:pt>
                <c:pt idx="89" c:formatCode="m/d/yyyy">
                  <c:v>40186</c:v>
                </c:pt>
                <c:pt idx="90" c:formatCode="m/d/yyyy">
                  <c:v>40189</c:v>
                </c:pt>
                <c:pt idx="91" c:formatCode="m/d/yyyy">
                  <c:v>40190</c:v>
                </c:pt>
                <c:pt idx="92" c:formatCode="m/d/yyyy">
                  <c:v>40191</c:v>
                </c:pt>
                <c:pt idx="93" c:formatCode="m/d/yyyy">
                  <c:v>40192</c:v>
                </c:pt>
                <c:pt idx="94" c:formatCode="m/d/yyyy">
                  <c:v>40193</c:v>
                </c:pt>
                <c:pt idx="95" c:formatCode="m/d/yyyy">
                  <c:v>40197</c:v>
                </c:pt>
                <c:pt idx="96" c:formatCode="m/d/yyyy">
                  <c:v>40198</c:v>
                </c:pt>
                <c:pt idx="97" c:formatCode="m/d/yyyy">
                  <c:v>40199</c:v>
                </c:pt>
                <c:pt idx="98" c:formatCode="m/d/yyyy">
                  <c:v>40200</c:v>
                </c:pt>
                <c:pt idx="99" c:formatCode="m/d/yyyy">
                  <c:v>40203</c:v>
                </c:pt>
                <c:pt idx="100" c:formatCode="m/d/yyyy">
                  <c:v>40204</c:v>
                </c:pt>
                <c:pt idx="101" c:formatCode="m/d/yyyy">
                  <c:v>40205</c:v>
                </c:pt>
                <c:pt idx="102" c:formatCode="m/d/yyyy">
                  <c:v>40206</c:v>
                </c:pt>
                <c:pt idx="103" c:formatCode="m/d/yyyy">
                  <c:v>40207</c:v>
                </c:pt>
                <c:pt idx="104" c:formatCode="m/d/yyyy">
                  <c:v>40210</c:v>
                </c:pt>
                <c:pt idx="105" c:formatCode="m/d/yyyy">
                  <c:v>40211</c:v>
                </c:pt>
                <c:pt idx="106" c:formatCode="m/d/yyyy">
                  <c:v>40212</c:v>
                </c:pt>
                <c:pt idx="107" c:formatCode="m/d/yyyy">
                  <c:v>40213</c:v>
                </c:pt>
                <c:pt idx="108" c:formatCode="m/d/yyyy">
                  <c:v>40214</c:v>
                </c:pt>
                <c:pt idx="109" c:formatCode="m/d/yyyy">
                  <c:v>40217</c:v>
                </c:pt>
                <c:pt idx="110" c:formatCode="m/d/yyyy">
                  <c:v>40218</c:v>
                </c:pt>
                <c:pt idx="111" c:formatCode="m/d/yyyy">
                  <c:v>40219</c:v>
                </c:pt>
                <c:pt idx="112" c:formatCode="m/d/yyyy">
                  <c:v>40220</c:v>
                </c:pt>
                <c:pt idx="113" c:formatCode="m/d/yyyy">
                  <c:v>40221</c:v>
                </c:pt>
                <c:pt idx="114" c:formatCode="m/d/yyyy">
                  <c:v>40225</c:v>
                </c:pt>
                <c:pt idx="115" c:formatCode="m/d/yyyy">
                  <c:v>40226</c:v>
                </c:pt>
                <c:pt idx="116" c:formatCode="m/d/yyyy">
                  <c:v>40227</c:v>
                </c:pt>
                <c:pt idx="117" c:formatCode="m/d/yyyy">
                  <c:v>40228</c:v>
                </c:pt>
                <c:pt idx="118" c:formatCode="m/d/yyyy">
                  <c:v>40231</c:v>
                </c:pt>
                <c:pt idx="119" c:formatCode="m/d/yyyy">
                  <c:v>40232</c:v>
                </c:pt>
                <c:pt idx="120" c:formatCode="m/d/yyyy">
                  <c:v>40233</c:v>
                </c:pt>
                <c:pt idx="121" c:formatCode="m/d/yyyy">
                  <c:v>40234</c:v>
                </c:pt>
                <c:pt idx="122" c:formatCode="m/d/yyyy">
                  <c:v>40235</c:v>
                </c:pt>
                <c:pt idx="123" c:formatCode="m/d/yyyy">
                  <c:v>40238</c:v>
                </c:pt>
                <c:pt idx="124" c:formatCode="m/d/yyyy">
                  <c:v>40239</c:v>
                </c:pt>
                <c:pt idx="125" c:formatCode="m/d/yyyy">
                  <c:v>40240</c:v>
                </c:pt>
                <c:pt idx="126" c:formatCode="m/d/yyyy">
                  <c:v>40241</c:v>
                </c:pt>
                <c:pt idx="127" c:formatCode="m/d/yyyy">
                  <c:v>40242</c:v>
                </c:pt>
                <c:pt idx="128" c:formatCode="m/d/yyyy">
                  <c:v>40245</c:v>
                </c:pt>
                <c:pt idx="129" c:formatCode="m/d/yyyy">
                  <c:v>40246</c:v>
                </c:pt>
                <c:pt idx="130" c:formatCode="m/d/yyyy">
                  <c:v>40247</c:v>
                </c:pt>
                <c:pt idx="131" c:formatCode="m/d/yyyy">
                  <c:v>40248</c:v>
                </c:pt>
                <c:pt idx="132" c:formatCode="m/d/yyyy">
                  <c:v>40249</c:v>
                </c:pt>
                <c:pt idx="133" c:formatCode="m/d/yyyy">
                  <c:v>40252</c:v>
                </c:pt>
                <c:pt idx="134" c:formatCode="m/d/yyyy">
                  <c:v>40253</c:v>
                </c:pt>
                <c:pt idx="135" c:formatCode="m/d/yyyy">
                  <c:v>40254</c:v>
                </c:pt>
                <c:pt idx="136" c:formatCode="m/d/yyyy">
                  <c:v>40255</c:v>
                </c:pt>
                <c:pt idx="137" c:formatCode="m/d/yyyy">
                  <c:v>40256</c:v>
                </c:pt>
                <c:pt idx="138" c:formatCode="m/d/yyyy">
                  <c:v>40259</c:v>
                </c:pt>
                <c:pt idx="139" c:formatCode="m/d/yyyy">
                  <c:v>40260</c:v>
                </c:pt>
                <c:pt idx="140" c:formatCode="m/d/yyyy">
                  <c:v>40261</c:v>
                </c:pt>
                <c:pt idx="141" c:formatCode="m/d/yyyy">
                  <c:v>40262</c:v>
                </c:pt>
                <c:pt idx="142" c:formatCode="m/d/yyyy">
                  <c:v>40263</c:v>
                </c:pt>
                <c:pt idx="143" c:formatCode="m/d/yyyy">
                  <c:v>40266</c:v>
                </c:pt>
                <c:pt idx="144" c:formatCode="m/d/yyyy">
                  <c:v>40267</c:v>
                </c:pt>
                <c:pt idx="145" c:formatCode="m/d/yyyy">
                  <c:v>40268</c:v>
                </c:pt>
                <c:pt idx="146" c:formatCode="m/d/yyyy">
                  <c:v>40269</c:v>
                </c:pt>
                <c:pt idx="147" c:formatCode="m/d/yyyy">
                  <c:v>40273</c:v>
                </c:pt>
                <c:pt idx="148" c:formatCode="m/d/yyyy">
                  <c:v>40274</c:v>
                </c:pt>
                <c:pt idx="149" c:formatCode="m/d/yyyy">
                  <c:v>40275</c:v>
                </c:pt>
                <c:pt idx="150" c:formatCode="m/d/yyyy">
                  <c:v>40276</c:v>
                </c:pt>
                <c:pt idx="151" c:formatCode="m/d/yyyy">
                  <c:v>40277</c:v>
                </c:pt>
                <c:pt idx="152" c:formatCode="m/d/yyyy">
                  <c:v>40280</c:v>
                </c:pt>
                <c:pt idx="153" c:formatCode="m/d/yyyy">
                  <c:v>40281</c:v>
                </c:pt>
                <c:pt idx="154" c:formatCode="m/d/yyyy">
                  <c:v>40282</c:v>
                </c:pt>
                <c:pt idx="155" c:formatCode="m/d/yyyy">
                  <c:v>40283</c:v>
                </c:pt>
                <c:pt idx="156" c:formatCode="m/d/yyyy">
                  <c:v>40284</c:v>
                </c:pt>
                <c:pt idx="157" c:formatCode="m/d/yyyy">
                  <c:v>40287</c:v>
                </c:pt>
                <c:pt idx="158" c:formatCode="m/d/yyyy">
                  <c:v>40288</c:v>
                </c:pt>
                <c:pt idx="159" c:formatCode="m/d/yyyy">
                  <c:v>40289</c:v>
                </c:pt>
                <c:pt idx="160" c:formatCode="m/d/yyyy">
                  <c:v>40290</c:v>
                </c:pt>
                <c:pt idx="161" c:formatCode="m/d/yyyy">
                  <c:v>40291</c:v>
                </c:pt>
                <c:pt idx="162" c:formatCode="m/d/yyyy">
                  <c:v>40294</c:v>
                </c:pt>
                <c:pt idx="163" c:formatCode="m/d/yyyy">
                  <c:v>40295</c:v>
                </c:pt>
                <c:pt idx="164" c:formatCode="m/d/yyyy">
                  <c:v>40296</c:v>
                </c:pt>
                <c:pt idx="165" c:formatCode="m/d/yyyy">
                  <c:v>40297</c:v>
                </c:pt>
                <c:pt idx="166" c:formatCode="m/d/yyyy">
                  <c:v>40298</c:v>
                </c:pt>
                <c:pt idx="167" c:formatCode="m/d/yyyy">
                  <c:v>40301</c:v>
                </c:pt>
                <c:pt idx="168" c:formatCode="m/d/yyyy">
                  <c:v>40302</c:v>
                </c:pt>
                <c:pt idx="169" c:formatCode="m/d/yyyy">
                  <c:v>40303</c:v>
                </c:pt>
                <c:pt idx="170" c:formatCode="m/d/yyyy">
                  <c:v>40304</c:v>
                </c:pt>
                <c:pt idx="171" c:formatCode="m/d/yyyy">
                  <c:v>40305</c:v>
                </c:pt>
                <c:pt idx="172" c:formatCode="m/d/yyyy">
                  <c:v>40308</c:v>
                </c:pt>
                <c:pt idx="173" c:formatCode="m/d/yyyy">
                  <c:v>40309</c:v>
                </c:pt>
                <c:pt idx="174" c:formatCode="m/d/yyyy">
                  <c:v>40310</c:v>
                </c:pt>
                <c:pt idx="175" c:formatCode="m/d/yyyy">
                  <c:v>40311</c:v>
                </c:pt>
                <c:pt idx="176" c:formatCode="m/d/yyyy">
                  <c:v>40312</c:v>
                </c:pt>
                <c:pt idx="177" c:formatCode="m/d/yyyy">
                  <c:v>40315</c:v>
                </c:pt>
                <c:pt idx="178" c:formatCode="m/d/yyyy">
                  <c:v>40316</c:v>
                </c:pt>
                <c:pt idx="179" c:formatCode="m/d/yyyy">
                  <c:v>40317</c:v>
                </c:pt>
                <c:pt idx="180" c:formatCode="m/d/yyyy">
                  <c:v>40318</c:v>
                </c:pt>
                <c:pt idx="181" c:formatCode="m/d/yyyy">
                  <c:v>40319</c:v>
                </c:pt>
                <c:pt idx="182" c:formatCode="m/d/yyyy">
                  <c:v>40322</c:v>
                </c:pt>
                <c:pt idx="183" c:formatCode="m/d/yyyy">
                  <c:v>40323</c:v>
                </c:pt>
                <c:pt idx="184" c:formatCode="m/d/yyyy">
                  <c:v>40324</c:v>
                </c:pt>
                <c:pt idx="185" c:formatCode="m/d/yyyy">
                  <c:v>40325</c:v>
                </c:pt>
                <c:pt idx="186" c:formatCode="m/d/yyyy">
                  <c:v>40326</c:v>
                </c:pt>
                <c:pt idx="187" c:formatCode="m/d/yyyy">
                  <c:v>40330</c:v>
                </c:pt>
                <c:pt idx="188" c:formatCode="m/d/yyyy">
                  <c:v>40331</c:v>
                </c:pt>
                <c:pt idx="189" c:formatCode="m/d/yyyy">
                  <c:v>40332</c:v>
                </c:pt>
                <c:pt idx="190" c:formatCode="m/d/yyyy">
                  <c:v>40333</c:v>
                </c:pt>
                <c:pt idx="191" c:formatCode="m/d/yyyy">
                  <c:v>40336</c:v>
                </c:pt>
                <c:pt idx="192" c:formatCode="m/d/yyyy">
                  <c:v>40337</c:v>
                </c:pt>
                <c:pt idx="193" c:formatCode="m/d/yyyy">
                  <c:v>40338</c:v>
                </c:pt>
                <c:pt idx="194" c:formatCode="m/d/yyyy">
                  <c:v>40339</c:v>
                </c:pt>
                <c:pt idx="195" c:formatCode="m/d/yyyy">
                  <c:v>40340</c:v>
                </c:pt>
                <c:pt idx="196" c:formatCode="m/d/yyyy">
                  <c:v>40343</c:v>
                </c:pt>
                <c:pt idx="197" c:formatCode="m/d/yyyy">
                  <c:v>40344</c:v>
                </c:pt>
                <c:pt idx="198" c:formatCode="m/d/yyyy">
                  <c:v>40345</c:v>
                </c:pt>
                <c:pt idx="199" c:formatCode="m/d/yyyy">
                  <c:v>40346</c:v>
                </c:pt>
                <c:pt idx="200" c:formatCode="m/d/yyyy">
                  <c:v>40347</c:v>
                </c:pt>
                <c:pt idx="201" c:formatCode="m/d/yyyy">
                  <c:v>40350</c:v>
                </c:pt>
                <c:pt idx="202" c:formatCode="m/d/yyyy">
                  <c:v>40351</c:v>
                </c:pt>
                <c:pt idx="203" c:formatCode="m/d/yyyy">
                  <c:v>40352</c:v>
                </c:pt>
                <c:pt idx="204" c:formatCode="m/d/yyyy">
                  <c:v>40353</c:v>
                </c:pt>
                <c:pt idx="205" c:formatCode="m/d/yyyy">
                  <c:v>40354</c:v>
                </c:pt>
                <c:pt idx="206" c:formatCode="m/d/yyyy">
                  <c:v>40357</c:v>
                </c:pt>
                <c:pt idx="207" c:formatCode="m/d/yyyy">
                  <c:v>40358</c:v>
                </c:pt>
                <c:pt idx="208" c:formatCode="m/d/yyyy">
                  <c:v>40359</c:v>
                </c:pt>
                <c:pt idx="209" c:formatCode="m/d/yyyy">
                  <c:v>40360</c:v>
                </c:pt>
                <c:pt idx="210" c:formatCode="m/d/yyyy">
                  <c:v>40361</c:v>
                </c:pt>
                <c:pt idx="211" c:formatCode="m/d/yyyy">
                  <c:v>40365</c:v>
                </c:pt>
                <c:pt idx="212" c:formatCode="m/d/yyyy">
                  <c:v>40366</c:v>
                </c:pt>
                <c:pt idx="213" c:formatCode="m/d/yyyy">
                  <c:v>40367</c:v>
                </c:pt>
                <c:pt idx="214" c:formatCode="m/d/yyyy">
                  <c:v>40368</c:v>
                </c:pt>
                <c:pt idx="215" c:formatCode="m/d/yyyy">
                  <c:v>40371</c:v>
                </c:pt>
                <c:pt idx="216" c:formatCode="m/d/yyyy">
                  <c:v>40372</c:v>
                </c:pt>
                <c:pt idx="217" c:formatCode="m/d/yyyy">
                  <c:v>40373</c:v>
                </c:pt>
                <c:pt idx="218" c:formatCode="m/d/yyyy">
                  <c:v>40374</c:v>
                </c:pt>
                <c:pt idx="219" c:formatCode="m/d/yyyy">
                  <c:v>40375</c:v>
                </c:pt>
                <c:pt idx="220" c:formatCode="m/d/yyyy">
                  <c:v>40378</c:v>
                </c:pt>
                <c:pt idx="221" c:formatCode="m/d/yyyy">
                  <c:v>40379</c:v>
                </c:pt>
                <c:pt idx="222" c:formatCode="m/d/yyyy">
                  <c:v>40380</c:v>
                </c:pt>
                <c:pt idx="223" c:formatCode="m/d/yyyy">
                  <c:v>40381</c:v>
                </c:pt>
                <c:pt idx="224" c:formatCode="m/d/yyyy">
                  <c:v>40382</c:v>
                </c:pt>
                <c:pt idx="225" c:formatCode="m/d/yyyy">
                  <c:v>40385</c:v>
                </c:pt>
                <c:pt idx="226" c:formatCode="m/d/yyyy">
                  <c:v>40386</c:v>
                </c:pt>
                <c:pt idx="227" c:formatCode="m/d/yyyy">
                  <c:v>40387</c:v>
                </c:pt>
                <c:pt idx="228" c:formatCode="m/d/yyyy">
                  <c:v>40388</c:v>
                </c:pt>
                <c:pt idx="229" c:formatCode="m/d/yyyy">
                  <c:v>40389</c:v>
                </c:pt>
                <c:pt idx="230" c:formatCode="m/d/yyyy">
                  <c:v>40392</c:v>
                </c:pt>
                <c:pt idx="231" c:formatCode="m/d/yyyy">
                  <c:v>40393</c:v>
                </c:pt>
                <c:pt idx="232" c:formatCode="m/d/yyyy">
                  <c:v>40394</c:v>
                </c:pt>
                <c:pt idx="233" c:formatCode="m/d/yyyy">
                  <c:v>40395</c:v>
                </c:pt>
                <c:pt idx="234" c:formatCode="m/d/yyyy">
                  <c:v>40396</c:v>
                </c:pt>
                <c:pt idx="235" c:formatCode="m/d/yyyy">
                  <c:v>40399</c:v>
                </c:pt>
                <c:pt idx="236" c:formatCode="m/d/yyyy">
                  <c:v>40400</c:v>
                </c:pt>
                <c:pt idx="237" c:formatCode="m/d/yyyy">
                  <c:v>40401</c:v>
                </c:pt>
                <c:pt idx="238" c:formatCode="m/d/yyyy">
                  <c:v>40402</c:v>
                </c:pt>
                <c:pt idx="239" c:formatCode="m/d/yyyy">
                  <c:v>40403</c:v>
                </c:pt>
                <c:pt idx="240" c:formatCode="m/d/yyyy">
                  <c:v>40406</c:v>
                </c:pt>
                <c:pt idx="241" c:formatCode="m/d/yyyy">
                  <c:v>40407</c:v>
                </c:pt>
                <c:pt idx="242" c:formatCode="m/d/yyyy">
                  <c:v>40408</c:v>
                </c:pt>
                <c:pt idx="243" c:formatCode="m/d/yyyy">
                  <c:v>40409</c:v>
                </c:pt>
                <c:pt idx="244" c:formatCode="m/d/yyyy">
                  <c:v>40410</c:v>
                </c:pt>
                <c:pt idx="245" c:formatCode="m/d/yyyy">
                  <c:v>40413</c:v>
                </c:pt>
                <c:pt idx="246" c:formatCode="m/d/yyyy">
                  <c:v>40414</c:v>
                </c:pt>
                <c:pt idx="247" c:formatCode="m/d/yyyy">
                  <c:v>40415</c:v>
                </c:pt>
                <c:pt idx="248" c:formatCode="m/d/yyyy">
                  <c:v>40416</c:v>
                </c:pt>
                <c:pt idx="249" c:formatCode="m/d/yyyy">
                  <c:v>40417</c:v>
                </c:pt>
                <c:pt idx="250" c:formatCode="m/d/yyyy">
                  <c:v>40420</c:v>
                </c:pt>
                <c:pt idx="251" c:formatCode="m/d/yyyy">
                  <c:v>40421</c:v>
                </c:pt>
                <c:pt idx="252" c:formatCode="m/d/yyyy">
                  <c:v>40422</c:v>
                </c:pt>
                <c:pt idx="253" c:formatCode="m/d/yyyy">
                  <c:v>40423</c:v>
                </c:pt>
                <c:pt idx="254" c:formatCode="m/d/yyyy">
                  <c:v>40424</c:v>
                </c:pt>
                <c:pt idx="255" c:formatCode="m/d/yyyy">
                  <c:v>40428</c:v>
                </c:pt>
                <c:pt idx="256" c:formatCode="m/d/yyyy">
                  <c:v>40429</c:v>
                </c:pt>
                <c:pt idx="257" c:formatCode="m/d/yyyy">
                  <c:v>40430</c:v>
                </c:pt>
                <c:pt idx="258" c:formatCode="m/d/yyyy">
                  <c:v>40431</c:v>
                </c:pt>
                <c:pt idx="259" c:formatCode="m/d/yyyy">
                  <c:v>40434</c:v>
                </c:pt>
                <c:pt idx="260" c:formatCode="m/d/yyyy">
                  <c:v>40435</c:v>
                </c:pt>
                <c:pt idx="261" c:formatCode="m/d/yyyy">
                  <c:v>40436</c:v>
                </c:pt>
                <c:pt idx="262" c:formatCode="m/d/yyyy">
                  <c:v>40437</c:v>
                </c:pt>
                <c:pt idx="263" c:formatCode="m/d/yyyy">
                  <c:v>40438</c:v>
                </c:pt>
                <c:pt idx="264" c:formatCode="m/d/yyyy">
                  <c:v>40441</c:v>
                </c:pt>
                <c:pt idx="265" c:formatCode="m/d/yyyy">
                  <c:v>40442</c:v>
                </c:pt>
                <c:pt idx="266" c:formatCode="m/d/yyyy">
                  <c:v>40443</c:v>
                </c:pt>
                <c:pt idx="267" c:formatCode="m/d/yyyy">
                  <c:v>40444</c:v>
                </c:pt>
                <c:pt idx="268" c:formatCode="m/d/yyyy">
                  <c:v>40445</c:v>
                </c:pt>
                <c:pt idx="269" c:formatCode="m/d/yyyy">
                  <c:v>40448</c:v>
                </c:pt>
                <c:pt idx="270" c:formatCode="m/d/yyyy">
                  <c:v>40449</c:v>
                </c:pt>
                <c:pt idx="271" c:formatCode="m/d/yyyy">
                  <c:v>40450</c:v>
                </c:pt>
                <c:pt idx="272" c:formatCode="m/d/yyyy">
                  <c:v>40451</c:v>
                </c:pt>
                <c:pt idx="273" c:formatCode="m/d/yyyy">
                  <c:v>40452</c:v>
                </c:pt>
                <c:pt idx="274" c:formatCode="m/d/yyyy">
                  <c:v>40455</c:v>
                </c:pt>
                <c:pt idx="275" c:formatCode="m/d/yyyy">
                  <c:v>40456</c:v>
                </c:pt>
                <c:pt idx="276" c:formatCode="m/d/yyyy">
                  <c:v>40457</c:v>
                </c:pt>
                <c:pt idx="277" c:formatCode="m/d/yyyy">
                  <c:v>40458</c:v>
                </c:pt>
                <c:pt idx="278" c:formatCode="m/d/yyyy">
                  <c:v>40459</c:v>
                </c:pt>
                <c:pt idx="279" c:formatCode="m/d/yyyy">
                  <c:v>40462</c:v>
                </c:pt>
                <c:pt idx="280" c:formatCode="m/d/yyyy">
                  <c:v>40463</c:v>
                </c:pt>
                <c:pt idx="281" c:formatCode="m/d/yyyy">
                  <c:v>40464</c:v>
                </c:pt>
                <c:pt idx="282" c:formatCode="m/d/yyyy">
                  <c:v>40465</c:v>
                </c:pt>
                <c:pt idx="283" c:formatCode="m/d/yyyy">
                  <c:v>40466</c:v>
                </c:pt>
                <c:pt idx="284" c:formatCode="m/d/yyyy">
                  <c:v>40469</c:v>
                </c:pt>
                <c:pt idx="285" c:formatCode="m/d/yyyy">
                  <c:v>40470</c:v>
                </c:pt>
                <c:pt idx="286" c:formatCode="m/d/yyyy">
                  <c:v>40471</c:v>
                </c:pt>
                <c:pt idx="287" c:formatCode="m/d/yyyy">
                  <c:v>40472</c:v>
                </c:pt>
                <c:pt idx="288" c:formatCode="m/d/yyyy">
                  <c:v>40473</c:v>
                </c:pt>
                <c:pt idx="289" c:formatCode="m/d/yyyy">
                  <c:v>40476</c:v>
                </c:pt>
                <c:pt idx="290" c:formatCode="m/d/yyyy">
                  <c:v>40477</c:v>
                </c:pt>
                <c:pt idx="291" c:formatCode="m/d/yyyy">
                  <c:v>40478</c:v>
                </c:pt>
                <c:pt idx="292" c:formatCode="m/d/yyyy">
                  <c:v>40479</c:v>
                </c:pt>
                <c:pt idx="293" c:formatCode="m/d/yyyy">
                  <c:v>40480</c:v>
                </c:pt>
                <c:pt idx="294" c:formatCode="m/d/yyyy">
                  <c:v>40483</c:v>
                </c:pt>
                <c:pt idx="295" c:formatCode="m/d/yyyy">
                  <c:v>40484</c:v>
                </c:pt>
                <c:pt idx="296" c:formatCode="m/d/yyyy">
                  <c:v>40485</c:v>
                </c:pt>
                <c:pt idx="297" c:formatCode="m/d/yyyy">
                  <c:v>40486</c:v>
                </c:pt>
                <c:pt idx="298" c:formatCode="m/d/yyyy">
                  <c:v>40487</c:v>
                </c:pt>
                <c:pt idx="299" c:formatCode="m/d/yyyy">
                  <c:v>40490</c:v>
                </c:pt>
                <c:pt idx="300" c:formatCode="m/d/yyyy">
                  <c:v>40491</c:v>
                </c:pt>
                <c:pt idx="301" c:formatCode="m/d/yyyy">
                  <c:v>40492</c:v>
                </c:pt>
                <c:pt idx="302" c:formatCode="m/d/yyyy">
                  <c:v>40493</c:v>
                </c:pt>
                <c:pt idx="303" c:formatCode="m/d/yyyy">
                  <c:v>40494</c:v>
                </c:pt>
                <c:pt idx="304" c:formatCode="m/d/yyyy">
                  <c:v>40497</c:v>
                </c:pt>
                <c:pt idx="305" c:formatCode="m/d/yyyy">
                  <c:v>40498</c:v>
                </c:pt>
                <c:pt idx="306" c:formatCode="m/d/yyyy">
                  <c:v>40499</c:v>
                </c:pt>
                <c:pt idx="307" c:formatCode="m/d/yyyy">
                  <c:v>40500</c:v>
                </c:pt>
                <c:pt idx="308" c:formatCode="m/d/yyyy">
                  <c:v>40501</c:v>
                </c:pt>
                <c:pt idx="309" c:formatCode="m/d/yyyy">
                  <c:v>40504</c:v>
                </c:pt>
                <c:pt idx="310" c:formatCode="m/d/yyyy">
                  <c:v>40505</c:v>
                </c:pt>
                <c:pt idx="311" c:formatCode="m/d/yyyy">
                  <c:v>40506</c:v>
                </c:pt>
                <c:pt idx="312" c:formatCode="m/d/yyyy">
                  <c:v>40508</c:v>
                </c:pt>
                <c:pt idx="313" c:formatCode="m/d/yyyy">
                  <c:v>40511</c:v>
                </c:pt>
                <c:pt idx="314" c:formatCode="m/d/yyyy">
                  <c:v>40512</c:v>
                </c:pt>
                <c:pt idx="315" c:formatCode="m/d/yyyy">
                  <c:v>40513</c:v>
                </c:pt>
                <c:pt idx="316" c:formatCode="m/d/yyyy">
                  <c:v>40514</c:v>
                </c:pt>
                <c:pt idx="317" c:formatCode="m/d/yyyy">
                  <c:v>40515</c:v>
                </c:pt>
                <c:pt idx="318" c:formatCode="m/d/yyyy">
                  <c:v>40518</c:v>
                </c:pt>
                <c:pt idx="319" c:formatCode="m/d/yyyy">
                  <c:v>40519</c:v>
                </c:pt>
                <c:pt idx="320" c:formatCode="m/d/yyyy">
                  <c:v>40520</c:v>
                </c:pt>
                <c:pt idx="321" c:formatCode="m/d/yyyy">
                  <c:v>40521</c:v>
                </c:pt>
                <c:pt idx="322" c:formatCode="m/d/yyyy">
                  <c:v>40522</c:v>
                </c:pt>
                <c:pt idx="323" c:formatCode="m/d/yyyy">
                  <c:v>40525</c:v>
                </c:pt>
                <c:pt idx="324" c:formatCode="m/d/yyyy">
                  <c:v>40526</c:v>
                </c:pt>
                <c:pt idx="325" c:formatCode="m/d/yyyy">
                  <c:v>40527</c:v>
                </c:pt>
                <c:pt idx="326" c:formatCode="m/d/yyyy">
                  <c:v>40528</c:v>
                </c:pt>
                <c:pt idx="327" c:formatCode="m/d/yyyy">
                  <c:v>40529</c:v>
                </c:pt>
                <c:pt idx="328" c:formatCode="m/d/yyyy">
                  <c:v>40532</c:v>
                </c:pt>
                <c:pt idx="329" c:formatCode="m/d/yyyy">
                  <c:v>40533</c:v>
                </c:pt>
                <c:pt idx="330" c:formatCode="m/d/yyyy">
                  <c:v>40534</c:v>
                </c:pt>
                <c:pt idx="331" c:formatCode="m/d/yyyy">
                  <c:v>40535</c:v>
                </c:pt>
                <c:pt idx="332" c:formatCode="m/d/yyyy">
                  <c:v>40539</c:v>
                </c:pt>
                <c:pt idx="333" c:formatCode="m/d/yyyy">
                  <c:v>40540</c:v>
                </c:pt>
                <c:pt idx="334" c:formatCode="m/d/yyyy">
                  <c:v>40541</c:v>
                </c:pt>
                <c:pt idx="335" c:formatCode="m/d/yyyy">
                  <c:v>40542</c:v>
                </c:pt>
                <c:pt idx="336" c:formatCode="m/d/yyyy">
                  <c:v>40543</c:v>
                </c:pt>
                <c:pt idx="337" c:formatCode="m/d/yyyy">
                  <c:v>40546</c:v>
                </c:pt>
                <c:pt idx="338" c:formatCode="m/d/yyyy">
                  <c:v>40547</c:v>
                </c:pt>
                <c:pt idx="339" c:formatCode="m/d/yyyy">
                  <c:v>40548</c:v>
                </c:pt>
                <c:pt idx="340" c:formatCode="m/d/yyyy">
                  <c:v>40549</c:v>
                </c:pt>
                <c:pt idx="341" c:formatCode="m/d/yyyy">
                  <c:v>40550</c:v>
                </c:pt>
                <c:pt idx="342" c:formatCode="m/d/yyyy">
                  <c:v>40553</c:v>
                </c:pt>
                <c:pt idx="343" c:formatCode="m/d/yyyy">
                  <c:v>40554</c:v>
                </c:pt>
                <c:pt idx="344" c:formatCode="m/d/yyyy">
                  <c:v>40555</c:v>
                </c:pt>
                <c:pt idx="345" c:formatCode="m/d/yyyy">
                  <c:v>40556</c:v>
                </c:pt>
                <c:pt idx="346" c:formatCode="m/d/yyyy">
                  <c:v>40557</c:v>
                </c:pt>
                <c:pt idx="347" c:formatCode="m/d/yyyy">
                  <c:v>40561</c:v>
                </c:pt>
                <c:pt idx="348" c:formatCode="m/d/yyyy">
                  <c:v>40562</c:v>
                </c:pt>
                <c:pt idx="349" c:formatCode="m/d/yyyy">
                  <c:v>40563</c:v>
                </c:pt>
                <c:pt idx="350" c:formatCode="m/d/yyyy">
                  <c:v>40564</c:v>
                </c:pt>
                <c:pt idx="351" c:formatCode="m/d/yyyy">
                  <c:v>40567</c:v>
                </c:pt>
                <c:pt idx="352" c:formatCode="m/d/yyyy">
                  <c:v>40568</c:v>
                </c:pt>
                <c:pt idx="353" c:formatCode="m/d/yyyy">
                  <c:v>40569</c:v>
                </c:pt>
                <c:pt idx="354" c:formatCode="m/d/yyyy">
                  <c:v>40570</c:v>
                </c:pt>
                <c:pt idx="355" c:formatCode="m/d/yyyy">
                  <c:v>40571</c:v>
                </c:pt>
                <c:pt idx="356" c:formatCode="m/d/yyyy">
                  <c:v>40574</c:v>
                </c:pt>
                <c:pt idx="357" c:formatCode="m/d/yyyy">
                  <c:v>40575</c:v>
                </c:pt>
                <c:pt idx="358" c:formatCode="m/d/yyyy">
                  <c:v>40576</c:v>
                </c:pt>
                <c:pt idx="359" c:formatCode="m/d/yyyy">
                  <c:v>40577</c:v>
                </c:pt>
                <c:pt idx="360" c:formatCode="m/d/yyyy">
                  <c:v>40578</c:v>
                </c:pt>
                <c:pt idx="361" c:formatCode="m/d/yyyy">
                  <c:v>40581</c:v>
                </c:pt>
                <c:pt idx="362" c:formatCode="m/d/yyyy">
                  <c:v>40582</c:v>
                </c:pt>
                <c:pt idx="363" c:formatCode="m/d/yyyy">
                  <c:v>40583</c:v>
                </c:pt>
                <c:pt idx="364" c:formatCode="m/d/yyyy">
                  <c:v>40584</c:v>
                </c:pt>
                <c:pt idx="365" c:formatCode="m/d/yyyy">
                  <c:v>40585</c:v>
                </c:pt>
                <c:pt idx="366" c:formatCode="m/d/yyyy">
                  <c:v>40588</c:v>
                </c:pt>
                <c:pt idx="367" c:formatCode="m/d/yyyy">
                  <c:v>40589</c:v>
                </c:pt>
                <c:pt idx="368" c:formatCode="m/d/yyyy">
                  <c:v>40590</c:v>
                </c:pt>
                <c:pt idx="369" c:formatCode="m/d/yyyy">
                  <c:v>40591</c:v>
                </c:pt>
                <c:pt idx="370" c:formatCode="m/d/yyyy">
                  <c:v>40592</c:v>
                </c:pt>
                <c:pt idx="371" c:formatCode="m/d/yyyy">
                  <c:v>40596</c:v>
                </c:pt>
                <c:pt idx="372" c:formatCode="m/d/yyyy">
                  <c:v>40597</c:v>
                </c:pt>
                <c:pt idx="373" c:formatCode="m/d/yyyy">
                  <c:v>40598</c:v>
                </c:pt>
                <c:pt idx="374" c:formatCode="m/d/yyyy">
                  <c:v>40599</c:v>
                </c:pt>
                <c:pt idx="375" c:formatCode="m/d/yyyy">
                  <c:v>40602</c:v>
                </c:pt>
                <c:pt idx="376" c:formatCode="m/d/yyyy">
                  <c:v>40603</c:v>
                </c:pt>
                <c:pt idx="377" c:formatCode="m/d/yyyy">
                  <c:v>40604</c:v>
                </c:pt>
                <c:pt idx="378" c:formatCode="m/d/yyyy">
                  <c:v>40605</c:v>
                </c:pt>
                <c:pt idx="379" c:formatCode="m/d/yyyy">
                  <c:v>40606</c:v>
                </c:pt>
                <c:pt idx="380" c:formatCode="m/d/yyyy">
                  <c:v>40609</c:v>
                </c:pt>
                <c:pt idx="381" c:formatCode="m/d/yyyy">
                  <c:v>40610</c:v>
                </c:pt>
                <c:pt idx="382" c:formatCode="m/d/yyyy">
                  <c:v>40611</c:v>
                </c:pt>
                <c:pt idx="383" c:formatCode="m/d/yyyy">
                  <c:v>40612</c:v>
                </c:pt>
                <c:pt idx="384" c:formatCode="m/d/yyyy">
                  <c:v>40613</c:v>
                </c:pt>
                <c:pt idx="385" c:formatCode="m/d/yyyy">
                  <c:v>40616</c:v>
                </c:pt>
                <c:pt idx="386" c:formatCode="m/d/yyyy">
                  <c:v>40617</c:v>
                </c:pt>
                <c:pt idx="387" c:formatCode="m/d/yyyy">
                  <c:v>40618</c:v>
                </c:pt>
                <c:pt idx="388" c:formatCode="m/d/yyyy">
                  <c:v>40619</c:v>
                </c:pt>
                <c:pt idx="389" c:formatCode="m/d/yyyy">
                  <c:v>40620</c:v>
                </c:pt>
                <c:pt idx="390" c:formatCode="m/d/yyyy">
                  <c:v>40623</c:v>
                </c:pt>
                <c:pt idx="391" c:formatCode="m/d/yyyy">
                  <c:v>40624</c:v>
                </c:pt>
                <c:pt idx="392" c:formatCode="m/d/yyyy">
                  <c:v>40625</c:v>
                </c:pt>
                <c:pt idx="393" c:formatCode="m/d/yyyy">
                  <c:v>40626</c:v>
                </c:pt>
                <c:pt idx="394" c:formatCode="m/d/yyyy">
                  <c:v>40627</c:v>
                </c:pt>
                <c:pt idx="395" c:formatCode="m/d/yyyy">
                  <c:v>40630</c:v>
                </c:pt>
                <c:pt idx="396" c:formatCode="m/d/yyyy">
                  <c:v>40631</c:v>
                </c:pt>
                <c:pt idx="397" c:formatCode="m/d/yyyy">
                  <c:v>40632</c:v>
                </c:pt>
                <c:pt idx="398" c:formatCode="m/d/yyyy">
                  <c:v>40633</c:v>
                </c:pt>
                <c:pt idx="399" c:formatCode="m/d/yyyy">
                  <c:v>40634</c:v>
                </c:pt>
                <c:pt idx="400" c:formatCode="m/d/yyyy">
                  <c:v>40637</c:v>
                </c:pt>
                <c:pt idx="401" c:formatCode="m/d/yyyy">
                  <c:v>40638</c:v>
                </c:pt>
                <c:pt idx="402" c:formatCode="m/d/yyyy">
                  <c:v>40639</c:v>
                </c:pt>
                <c:pt idx="403" c:formatCode="m/d/yyyy">
                  <c:v>40640</c:v>
                </c:pt>
                <c:pt idx="404" c:formatCode="m/d/yyyy">
                  <c:v>40641</c:v>
                </c:pt>
                <c:pt idx="405" c:formatCode="m/d/yyyy">
                  <c:v>40644</c:v>
                </c:pt>
                <c:pt idx="406" c:formatCode="m/d/yyyy">
                  <c:v>40645</c:v>
                </c:pt>
                <c:pt idx="407" c:formatCode="m/d/yyyy">
                  <c:v>40646</c:v>
                </c:pt>
                <c:pt idx="408" c:formatCode="m/d/yyyy">
                  <c:v>40647</c:v>
                </c:pt>
                <c:pt idx="409" c:formatCode="m/d/yyyy">
                  <c:v>40648</c:v>
                </c:pt>
                <c:pt idx="410" c:formatCode="m/d/yyyy">
                  <c:v>40651</c:v>
                </c:pt>
                <c:pt idx="411" c:formatCode="m/d/yyyy">
                  <c:v>40652</c:v>
                </c:pt>
                <c:pt idx="412" c:formatCode="m/d/yyyy">
                  <c:v>40653</c:v>
                </c:pt>
                <c:pt idx="413" c:formatCode="m/d/yyyy">
                  <c:v>40654</c:v>
                </c:pt>
                <c:pt idx="414" c:formatCode="m/d/yyyy">
                  <c:v>40658</c:v>
                </c:pt>
                <c:pt idx="415" c:formatCode="m/d/yyyy">
                  <c:v>40659</c:v>
                </c:pt>
                <c:pt idx="416" c:formatCode="m/d/yyyy">
                  <c:v>40660</c:v>
                </c:pt>
                <c:pt idx="417" c:formatCode="m/d/yyyy">
                  <c:v>40661</c:v>
                </c:pt>
                <c:pt idx="418" c:formatCode="m/d/yyyy">
                  <c:v>40662</c:v>
                </c:pt>
                <c:pt idx="419" c:formatCode="m/d/yyyy">
                  <c:v>40665</c:v>
                </c:pt>
                <c:pt idx="420" c:formatCode="m/d/yyyy">
                  <c:v>40666</c:v>
                </c:pt>
                <c:pt idx="421" c:formatCode="m/d/yyyy">
                  <c:v>40667</c:v>
                </c:pt>
                <c:pt idx="422" c:formatCode="m/d/yyyy">
                  <c:v>40668</c:v>
                </c:pt>
                <c:pt idx="423" c:formatCode="m/d/yyyy">
                  <c:v>40669</c:v>
                </c:pt>
                <c:pt idx="424" c:formatCode="m/d/yyyy">
                  <c:v>40672</c:v>
                </c:pt>
                <c:pt idx="425" c:formatCode="m/d/yyyy">
                  <c:v>40673</c:v>
                </c:pt>
                <c:pt idx="426" c:formatCode="m/d/yyyy">
                  <c:v>40674</c:v>
                </c:pt>
                <c:pt idx="427" c:formatCode="m/d/yyyy">
                  <c:v>40675</c:v>
                </c:pt>
                <c:pt idx="428" c:formatCode="m/d/yyyy">
                  <c:v>40676</c:v>
                </c:pt>
                <c:pt idx="429" c:formatCode="m/d/yyyy">
                  <c:v>40679</c:v>
                </c:pt>
                <c:pt idx="430" c:formatCode="m/d/yyyy">
                  <c:v>40680</c:v>
                </c:pt>
                <c:pt idx="431" c:formatCode="m/d/yyyy">
                  <c:v>40681</c:v>
                </c:pt>
                <c:pt idx="432" c:formatCode="m/d/yyyy">
                  <c:v>40682</c:v>
                </c:pt>
                <c:pt idx="433" c:formatCode="m/d/yyyy">
                  <c:v>40683</c:v>
                </c:pt>
                <c:pt idx="434" c:formatCode="m/d/yyyy">
                  <c:v>40686</c:v>
                </c:pt>
                <c:pt idx="435" c:formatCode="m/d/yyyy">
                  <c:v>40687</c:v>
                </c:pt>
                <c:pt idx="436" c:formatCode="m/d/yyyy">
                  <c:v>40688</c:v>
                </c:pt>
                <c:pt idx="437" c:formatCode="m/d/yyyy">
                  <c:v>40689</c:v>
                </c:pt>
                <c:pt idx="438" c:formatCode="m/d/yyyy">
                  <c:v>40690</c:v>
                </c:pt>
                <c:pt idx="439" c:formatCode="m/d/yyyy">
                  <c:v>40694</c:v>
                </c:pt>
                <c:pt idx="440" c:formatCode="m/d/yyyy">
                  <c:v>40695</c:v>
                </c:pt>
                <c:pt idx="441" c:formatCode="m/d/yyyy">
                  <c:v>40696</c:v>
                </c:pt>
                <c:pt idx="442" c:formatCode="m/d/yyyy">
                  <c:v>40697</c:v>
                </c:pt>
                <c:pt idx="443" c:formatCode="m/d/yyyy">
                  <c:v>40700</c:v>
                </c:pt>
                <c:pt idx="444" c:formatCode="m/d/yyyy">
                  <c:v>40701</c:v>
                </c:pt>
                <c:pt idx="445" c:formatCode="m/d/yyyy">
                  <c:v>40702</c:v>
                </c:pt>
                <c:pt idx="446" c:formatCode="m/d/yyyy">
                  <c:v>40703</c:v>
                </c:pt>
                <c:pt idx="447" c:formatCode="m/d/yyyy">
                  <c:v>40704</c:v>
                </c:pt>
                <c:pt idx="448" c:formatCode="m/d/yyyy">
                  <c:v>40707</c:v>
                </c:pt>
                <c:pt idx="449" c:formatCode="m/d/yyyy">
                  <c:v>40708</c:v>
                </c:pt>
                <c:pt idx="450" c:formatCode="m/d/yyyy">
                  <c:v>40709</c:v>
                </c:pt>
                <c:pt idx="451" c:formatCode="m/d/yyyy">
                  <c:v>40710</c:v>
                </c:pt>
                <c:pt idx="452" c:formatCode="m/d/yyyy">
                  <c:v>40711</c:v>
                </c:pt>
                <c:pt idx="453" c:formatCode="m/d/yyyy">
                  <c:v>40714</c:v>
                </c:pt>
                <c:pt idx="454" c:formatCode="m/d/yyyy">
                  <c:v>40715</c:v>
                </c:pt>
                <c:pt idx="455" c:formatCode="m/d/yyyy">
                  <c:v>40716</c:v>
                </c:pt>
                <c:pt idx="456" c:formatCode="m/d/yyyy">
                  <c:v>40717</c:v>
                </c:pt>
                <c:pt idx="457" c:formatCode="m/d/yyyy">
                  <c:v>40718</c:v>
                </c:pt>
                <c:pt idx="458" c:formatCode="m/d/yyyy">
                  <c:v>40721</c:v>
                </c:pt>
                <c:pt idx="459" c:formatCode="m/d/yyyy">
                  <c:v>40722</c:v>
                </c:pt>
                <c:pt idx="460" c:formatCode="m/d/yyyy">
                  <c:v>40723</c:v>
                </c:pt>
                <c:pt idx="461" c:formatCode="m/d/yyyy">
                  <c:v>40724</c:v>
                </c:pt>
                <c:pt idx="462" c:formatCode="m/d/yyyy">
                  <c:v>40725</c:v>
                </c:pt>
                <c:pt idx="463" c:formatCode="m/d/yyyy">
                  <c:v>40729</c:v>
                </c:pt>
                <c:pt idx="464" c:formatCode="m/d/yyyy">
                  <c:v>40730</c:v>
                </c:pt>
                <c:pt idx="465" c:formatCode="m/d/yyyy">
                  <c:v>40731</c:v>
                </c:pt>
                <c:pt idx="466" c:formatCode="m/d/yyyy">
                  <c:v>40732</c:v>
                </c:pt>
                <c:pt idx="467" c:formatCode="m/d/yyyy">
                  <c:v>40735</c:v>
                </c:pt>
                <c:pt idx="468" c:formatCode="m/d/yyyy">
                  <c:v>40736</c:v>
                </c:pt>
                <c:pt idx="469" c:formatCode="m/d/yyyy">
                  <c:v>40737</c:v>
                </c:pt>
                <c:pt idx="470" c:formatCode="m/d/yyyy">
                  <c:v>40738</c:v>
                </c:pt>
                <c:pt idx="471" c:formatCode="m/d/yyyy">
                  <c:v>40739</c:v>
                </c:pt>
                <c:pt idx="472" c:formatCode="m/d/yyyy">
                  <c:v>40742</c:v>
                </c:pt>
                <c:pt idx="473" c:formatCode="m/d/yyyy">
                  <c:v>40743</c:v>
                </c:pt>
                <c:pt idx="474" c:formatCode="m/d/yyyy">
                  <c:v>40744</c:v>
                </c:pt>
                <c:pt idx="475" c:formatCode="m/d/yyyy">
                  <c:v>40745</c:v>
                </c:pt>
                <c:pt idx="476" c:formatCode="m/d/yyyy">
                  <c:v>40746</c:v>
                </c:pt>
                <c:pt idx="477" c:formatCode="m/d/yyyy">
                  <c:v>40749</c:v>
                </c:pt>
                <c:pt idx="478" c:formatCode="m/d/yyyy">
                  <c:v>40750</c:v>
                </c:pt>
                <c:pt idx="479" c:formatCode="m/d/yyyy">
                  <c:v>40751</c:v>
                </c:pt>
                <c:pt idx="480" c:formatCode="m/d/yyyy">
                  <c:v>40752</c:v>
                </c:pt>
                <c:pt idx="481" c:formatCode="m/d/yyyy">
                  <c:v>40753</c:v>
                </c:pt>
                <c:pt idx="482" c:formatCode="m/d/yyyy">
                  <c:v>40756</c:v>
                </c:pt>
                <c:pt idx="483" c:formatCode="m/d/yyyy">
                  <c:v>40757</c:v>
                </c:pt>
                <c:pt idx="484" c:formatCode="m/d/yyyy">
                  <c:v>40758</c:v>
                </c:pt>
                <c:pt idx="485" c:formatCode="m/d/yyyy">
                  <c:v>40759</c:v>
                </c:pt>
                <c:pt idx="486" c:formatCode="m/d/yyyy">
                  <c:v>40760</c:v>
                </c:pt>
                <c:pt idx="487" c:formatCode="m/d/yyyy">
                  <c:v>40763</c:v>
                </c:pt>
                <c:pt idx="488" c:formatCode="m/d/yyyy">
                  <c:v>40764</c:v>
                </c:pt>
                <c:pt idx="489" c:formatCode="m/d/yyyy">
                  <c:v>40765</c:v>
                </c:pt>
                <c:pt idx="490" c:formatCode="m/d/yyyy">
                  <c:v>40766</c:v>
                </c:pt>
                <c:pt idx="491" c:formatCode="m/d/yyyy">
                  <c:v>40767</c:v>
                </c:pt>
                <c:pt idx="492" c:formatCode="m/d/yyyy">
                  <c:v>40770</c:v>
                </c:pt>
                <c:pt idx="493" c:formatCode="m/d/yyyy">
                  <c:v>40771</c:v>
                </c:pt>
                <c:pt idx="494" c:formatCode="m/d/yyyy">
                  <c:v>40772</c:v>
                </c:pt>
                <c:pt idx="495" c:formatCode="m/d/yyyy">
                  <c:v>40773</c:v>
                </c:pt>
                <c:pt idx="496" c:formatCode="m/d/yyyy">
                  <c:v>40774</c:v>
                </c:pt>
                <c:pt idx="497" c:formatCode="m/d/yyyy">
                  <c:v>40777</c:v>
                </c:pt>
                <c:pt idx="498" c:formatCode="m/d/yyyy">
                  <c:v>40778</c:v>
                </c:pt>
                <c:pt idx="499" c:formatCode="m/d/yyyy">
                  <c:v>40779</c:v>
                </c:pt>
                <c:pt idx="500" c:formatCode="m/d/yyyy">
                  <c:v>40780</c:v>
                </c:pt>
                <c:pt idx="501" c:formatCode="m/d/yyyy">
                  <c:v>40781</c:v>
                </c:pt>
                <c:pt idx="502" c:formatCode="m/d/yyyy">
                  <c:v>40784</c:v>
                </c:pt>
                <c:pt idx="503" c:formatCode="m/d/yyyy">
                  <c:v>40785</c:v>
                </c:pt>
                <c:pt idx="504" c:formatCode="m/d/yyyy">
                  <c:v>40786</c:v>
                </c:pt>
                <c:pt idx="505" c:formatCode="m/d/yyyy">
                  <c:v>40787</c:v>
                </c:pt>
                <c:pt idx="506" c:formatCode="m/d/yyyy">
                  <c:v>40788</c:v>
                </c:pt>
                <c:pt idx="507" c:formatCode="m/d/yyyy">
                  <c:v>40792</c:v>
                </c:pt>
                <c:pt idx="508" c:formatCode="m/d/yyyy">
                  <c:v>40793</c:v>
                </c:pt>
                <c:pt idx="509" c:formatCode="m/d/yyyy">
                  <c:v>40794</c:v>
                </c:pt>
                <c:pt idx="510" c:formatCode="m/d/yyyy">
                  <c:v>40795</c:v>
                </c:pt>
                <c:pt idx="511" c:formatCode="m/d/yyyy">
                  <c:v>40798</c:v>
                </c:pt>
                <c:pt idx="512" c:formatCode="m/d/yyyy">
                  <c:v>40799</c:v>
                </c:pt>
                <c:pt idx="513" c:formatCode="m/d/yyyy">
                  <c:v>40800</c:v>
                </c:pt>
                <c:pt idx="514" c:formatCode="m/d/yyyy">
                  <c:v>40801</c:v>
                </c:pt>
                <c:pt idx="515" c:formatCode="m/d/yyyy">
                  <c:v>40802</c:v>
                </c:pt>
                <c:pt idx="516" c:formatCode="m/d/yyyy">
                  <c:v>40805</c:v>
                </c:pt>
                <c:pt idx="517" c:formatCode="m/d/yyyy">
                  <c:v>40806</c:v>
                </c:pt>
                <c:pt idx="518" c:formatCode="m/d/yyyy">
                  <c:v>40807</c:v>
                </c:pt>
                <c:pt idx="519" c:formatCode="m/d/yyyy">
                  <c:v>40808</c:v>
                </c:pt>
                <c:pt idx="520" c:formatCode="m/d/yyyy">
                  <c:v>40809</c:v>
                </c:pt>
                <c:pt idx="521" c:formatCode="m/d/yyyy">
                  <c:v>40812</c:v>
                </c:pt>
                <c:pt idx="522" c:formatCode="m/d/yyyy">
                  <c:v>40813</c:v>
                </c:pt>
                <c:pt idx="523" c:formatCode="m/d/yyyy">
                  <c:v>40814</c:v>
                </c:pt>
                <c:pt idx="524" c:formatCode="m/d/yyyy">
                  <c:v>40815</c:v>
                </c:pt>
                <c:pt idx="525" c:formatCode="m/d/yyyy">
                  <c:v>40816</c:v>
                </c:pt>
                <c:pt idx="526" c:formatCode="m/d/yyyy">
                  <c:v>40819</c:v>
                </c:pt>
                <c:pt idx="527" c:formatCode="m/d/yyyy">
                  <c:v>40820</c:v>
                </c:pt>
                <c:pt idx="528" c:formatCode="m/d/yyyy">
                  <c:v>40821</c:v>
                </c:pt>
                <c:pt idx="529" c:formatCode="m/d/yyyy">
                  <c:v>40822</c:v>
                </c:pt>
                <c:pt idx="530" c:formatCode="m/d/yyyy">
                  <c:v>40823</c:v>
                </c:pt>
                <c:pt idx="531" c:formatCode="m/d/yyyy">
                  <c:v>40826</c:v>
                </c:pt>
                <c:pt idx="532" c:formatCode="m/d/yyyy">
                  <c:v>40827</c:v>
                </c:pt>
                <c:pt idx="533" c:formatCode="m/d/yyyy">
                  <c:v>40828</c:v>
                </c:pt>
                <c:pt idx="534" c:formatCode="m/d/yyyy">
                  <c:v>40829</c:v>
                </c:pt>
                <c:pt idx="535" c:formatCode="m/d/yyyy">
                  <c:v>40830</c:v>
                </c:pt>
                <c:pt idx="536" c:formatCode="m/d/yyyy">
                  <c:v>40833</c:v>
                </c:pt>
                <c:pt idx="537" c:formatCode="m/d/yyyy">
                  <c:v>40834</c:v>
                </c:pt>
                <c:pt idx="538" c:formatCode="m/d/yyyy">
                  <c:v>40835</c:v>
                </c:pt>
                <c:pt idx="539" c:formatCode="m/d/yyyy">
                  <c:v>40836</c:v>
                </c:pt>
                <c:pt idx="540" c:formatCode="m/d/yyyy">
                  <c:v>40837</c:v>
                </c:pt>
                <c:pt idx="541" c:formatCode="m/d/yyyy">
                  <c:v>40840</c:v>
                </c:pt>
                <c:pt idx="542" c:formatCode="m/d/yyyy">
                  <c:v>40841</c:v>
                </c:pt>
                <c:pt idx="543" c:formatCode="m/d/yyyy">
                  <c:v>40842</c:v>
                </c:pt>
                <c:pt idx="544" c:formatCode="m/d/yyyy">
                  <c:v>40843</c:v>
                </c:pt>
                <c:pt idx="545" c:formatCode="m/d/yyyy">
                  <c:v>40844</c:v>
                </c:pt>
                <c:pt idx="546" c:formatCode="m/d/yyyy">
                  <c:v>40847</c:v>
                </c:pt>
                <c:pt idx="547" c:formatCode="m/d/yyyy">
                  <c:v>40848</c:v>
                </c:pt>
                <c:pt idx="548" c:formatCode="m/d/yyyy">
                  <c:v>40849</c:v>
                </c:pt>
                <c:pt idx="549" c:formatCode="m/d/yyyy">
                  <c:v>40850</c:v>
                </c:pt>
                <c:pt idx="550" c:formatCode="m/d/yyyy">
                  <c:v>40851</c:v>
                </c:pt>
                <c:pt idx="551" c:formatCode="m/d/yyyy">
                  <c:v>40854</c:v>
                </c:pt>
                <c:pt idx="552" c:formatCode="m/d/yyyy">
                  <c:v>40855</c:v>
                </c:pt>
                <c:pt idx="553" c:formatCode="m/d/yyyy">
                  <c:v>40856</c:v>
                </c:pt>
                <c:pt idx="554" c:formatCode="m/d/yyyy">
                  <c:v>40857</c:v>
                </c:pt>
                <c:pt idx="555" c:formatCode="m/d/yyyy">
                  <c:v>40858</c:v>
                </c:pt>
                <c:pt idx="556" c:formatCode="m/d/yyyy">
                  <c:v>40861</c:v>
                </c:pt>
                <c:pt idx="557" c:formatCode="m/d/yyyy">
                  <c:v>40862</c:v>
                </c:pt>
                <c:pt idx="558" c:formatCode="m/d/yyyy">
                  <c:v>40863</c:v>
                </c:pt>
                <c:pt idx="559" c:formatCode="m/d/yyyy">
                  <c:v>40864</c:v>
                </c:pt>
                <c:pt idx="560" c:formatCode="m/d/yyyy">
                  <c:v>40865</c:v>
                </c:pt>
                <c:pt idx="561" c:formatCode="m/d/yyyy">
                  <c:v>40868</c:v>
                </c:pt>
                <c:pt idx="562" c:formatCode="m/d/yyyy">
                  <c:v>40869</c:v>
                </c:pt>
                <c:pt idx="563" c:formatCode="m/d/yyyy">
                  <c:v>40870</c:v>
                </c:pt>
                <c:pt idx="564" c:formatCode="m/d/yyyy">
                  <c:v>40872</c:v>
                </c:pt>
                <c:pt idx="565" c:formatCode="m/d/yyyy">
                  <c:v>40875</c:v>
                </c:pt>
                <c:pt idx="566" c:formatCode="m/d/yyyy">
                  <c:v>40876</c:v>
                </c:pt>
                <c:pt idx="567" c:formatCode="m/d/yyyy">
                  <c:v>40877</c:v>
                </c:pt>
                <c:pt idx="568" c:formatCode="m/d/yyyy">
                  <c:v>40878</c:v>
                </c:pt>
                <c:pt idx="569" c:formatCode="m/d/yyyy">
                  <c:v>40879</c:v>
                </c:pt>
                <c:pt idx="570" c:formatCode="m/d/yyyy">
                  <c:v>40882</c:v>
                </c:pt>
                <c:pt idx="571" c:formatCode="m/d/yyyy">
                  <c:v>40883</c:v>
                </c:pt>
                <c:pt idx="572" c:formatCode="m/d/yyyy">
                  <c:v>40884</c:v>
                </c:pt>
                <c:pt idx="573" c:formatCode="m/d/yyyy">
                  <c:v>40885</c:v>
                </c:pt>
                <c:pt idx="574" c:formatCode="m/d/yyyy">
                  <c:v>40886</c:v>
                </c:pt>
                <c:pt idx="575" c:formatCode="m/d/yyyy">
                  <c:v>40889</c:v>
                </c:pt>
                <c:pt idx="576" c:formatCode="m/d/yyyy">
                  <c:v>40890</c:v>
                </c:pt>
                <c:pt idx="577" c:formatCode="m/d/yyyy">
                  <c:v>40891</c:v>
                </c:pt>
                <c:pt idx="578" c:formatCode="m/d/yyyy">
                  <c:v>40892</c:v>
                </c:pt>
                <c:pt idx="579" c:formatCode="m/d/yyyy">
                  <c:v>40893</c:v>
                </c:pt>
                <c:pt idx="580" c:formatCode="m/d/yyyy">
                  <c:v>40896</c:v>
                </c:pt>
                <c:pt idx="581" c:formatCode="m/d/yyyy">
                  <c:v>40897</c:v>
                </c:pt>
                <c:pt idx="582" c:formatCode="m/d/yyyy">
                  <c:v>40898</c:v>
                </c:pt>
                <c:pt idx="583" c:formatCode="m/d/yyyy">
                  <c:v>40899</c:v>
                </c:pt>
                <c:pt idx="584" c:formatCode="m/d/yyyy">
                  <c:v>40900</c:v>
                </c:pt>
                <c:pt idx="585" c:formatCode="m/d/yyyy">
                  <c:v>40904</c:v>
                </c:pt>
                <c:pt idx="586" c:formatCode="m/d/yyyy">
                  <c:v>40905</c:v>
                </c:pt>
                <c:pt idx="587" c:formatCode="m/d/yyyy">
                  <c:v>40906</c:v>
                </c:pt>
                <c:pt idx="588" c:formatCode="m/d/yyyy">
                  <c:v>40907</c:v>
                </c:pt>
                <c:pt idx="589" c:formatCode="m/d/yyyy">
                  <c:v>40911</c:v>
                </c:pt>
                <c:pt idx="590" c:formatCode="m/d/yyyy">
                  <c:v>40912</c:v>
                </c:pt>
                <c:pt idx="591" c:formatCode="m/d/yyyy">
                  <c:v>40913</c:v>
                </c:pt>
                <c:pt idx="592" c:formatCode="m/d/yyyy">
                  <c:v>40914</c:v>
                </c:pt>
                <c:pt idx="593" c:formatCode="m/d/yyyy">
                  <c:v>40917</c:v>
                </c:pt>
                <c:pt idx="594" c:formatCode="m/d/yyyy">
                  <c:v>40918</c:v>
                </c:pt>
                <c:pt idx="595" c:formatCode="m/d/yyyy">
                  <c:v>40919</c:v>
                </c:pt>
                <c:pt idx="596" c:formatCode="m/d/yyyy">
                  <c:v>40920</c:v>
                </c:pt>
                <c:pt idx="597" c:formatCode="m/d/yyyy">
                  <c:v>40921</c:v>
                </c:pt>
                <c:pt idx="598" c:formatCode="m/d/yyyy">
                  <c:v>40925</c:v>
                </c:pt>
                <c:pt idx="599" c:formatCode="m/d/yyyy">
                  <c:v>40926</c:v>
                </c:pt>
                <c:pt idx="600" c:formatCode="m/d/yyyy">
                  <c:v>40927</c:v>
                </c:pt>
                <c:pt idx="601" c:formatCode="m/d/yyyy">
                  <c:v>40928</c:v>
                </c:pt>
                <c:pt idx="602" c:formatCode="m/d/yyyy">
                  <c:v>40931</c:v>
                </c:pt>
                <c:pt idx="603" c:formatCode="m/d/yyyy">
                  <c:v>40932</c:v>
                </c:pt>
                <c:pt idx="604" c:formatCode="m/d/yyyy">
                  <c:v>40933</c:v>
                </c:pt>
                <c:pt idx="605" c:formatCode="m/d/yyyy">
                  <c:v>40934</c:v>
                </c:pt>
                <c:pt idx="606" c:formatCode="m/d/yyyy">
                  <c:v>40935</c:v>
                </c:pt>
                <c:pt idx="607" c:formatCode="m/d/yyyy">
                  <c:v>40938</c:v>
                </c:pt>
                <c:pt idx="608" c:formatCode="m/d/yyyy">
                  <c:v>40939</c:v>
                </c:pt>
                <c:pt idx="609" c:formatCode="m/d/yyyy">
                  <c:v>40940</c:v>
                </c:pt>
                <c:pt idx="610" c:formatCode="m/d/yyyy">
                  <c:v>40941</c:v>
                </c:pt>
                <c:pt idx="611" c:formatCode="m/d/yyyy">
                  <c:v>40942</c:v>
                </c:pt>
                <c:pt idx="612" c:formatCode="m/d/yyyy">
                  <c:v>40945</c:v>
                </c:pt>
                <c:pt idx="613" c:formatCode="m/d/yyyy">
                  <c:v>40946</c:v>
                </c:pt>
                <c:pt idx="614" c:formatCode="m/d/yyyy">
                  <c:v>40947</c:v>
                </c:pt>
                <c:pt idx="615" c:formatCode="m/d/yyyy">
                  <c:v>40948</c:v>
                </c:pt>
                <c:pt idx="616" c:formatCode="m/d/yyyy">
                  <c:v>40949</c:v>
                </c:pt>
                <c:pt idx="617" c:formatCode="m/d/yyyy">
                  <c:v>40952</c:v>
                </c:pt>
                <c:pt idx="618" c:formatCode="m/d/yyyy">
                  <c:v>40953</c:v>
                </c:pt>
                <c:pt idx="619" c:formatCode="m/d/yyyy">
                  <c:v>40954</c:v>
                </c:pt>
                <c:pt idx="620" c:formatCode="m/d/yyyy">
                  <c:v>40955</c:v>
                </c:pt>
                <c:pt idx="621" c:formatCode="m/d/yyyy">
                  <c:v>40956</c:v>
                </c:pt>
                <c:pt idx="622" c:formatCode="m/d/yyyy">
                  <c:v>40960</c:v>
                </c:pt>
                <c:pt idx="623" c:formatCode="m/d/yyyy">
                  <c:v>40961</c:v>
                </c:pt>
                <c:pt idx="624" c:formatCode="m/d/yyyy">
                  <c:v>40962</c:v>
                </c:pt>
                <c:pt idx="625" c:formatCode="m/d/yyyy">
                  <c:v>40963</c:v>
                </c:pt>
                <c:pt idx="626" c:formatCode="m/d/yyyy">
                  <c:v>40966</c:v>
                </c:pt>
                <c:pt idx="627" c:formatCode="m/d/yyyy">
                  <c:v>40967</c:v>
                </c:pt>
                <c:pt idx="628" c:formatCode="m/d/yyyy">
                  <c:v>40968</c:v>
                </c:pt>
                <c:pt idx="629" c:formatCode="m/d/yyyy">
                  <c:v>40969</c:v>
                </c:pt>
                <c:pt idx="630" c:formatCode="m/d/yyyy">
                  <c:v>40970</c:v>
                </c:pt>
                <c:pt idx="631" c:formatCode="m/d/yyyy">
                  <c:v>40973</c:v>
                </c:pt>
                <c:pt idx="632" c:formatCode="m/d/yyyy">
                  <c:v>40974</c:v>
                </c:pt>
                <c:pt idx="633" c:formatCode="m/d/yyyy">
                  <c:v>40975</c:v>
                </c:pt>
                <c:pt idx="634" c:formatCode="m/d/yyyy">
                  <c:v>40976</c:v>
                </c:pt>
                <c:pt idx="635" c:formatCode="m/d/yyyy">
                  <c:v>40977</c:v>
                </c:pt>
                <c:pt idx="636" c:formatCode="m/d/yyyy">
                  <c:v>40980</c:v>
                </c:pt>
                <c:pt idx="637" c:formatCode="m/d/yyyy">
                  <c:v>40981</c:v>
                </c:pt>
                <c:pt idx="638" c:formatCode="m/d/yyyy">
                  <c:v>40982</c:v>
                </c:pt>
                <c:pt idx="639" c:formatCode="m/d/yyyy">
                  <c:v>40983</c:v>
                </c:pt>
                <c:pt idx="640" c:formatCode="m/d/yyyy">
                  <c:v>40984</c:v>
                </c:pt>
                <c:pt idx="641" c:formatCode="m/d/yyyy">
                  <c:v>40987</c:v>
                </c:pt>
                <c:pt idx="642" c:formatCode="m/d/yyyy">
                  <c:v>40988</c:v>
                </c:pt>
                <c:pt idx="643" c:formatCode="m/d/yyyy">
                  <c:v>40989</c:v>
                </c:pt>
                <c:pt idx="644" c:formatCode="m/d/yyyy">
                  <c:v>40990</c:v>
                </c:pt>
                <c:pt idx="645" c:formatCode="m/d/yyyy">
                  <c:v>40991</c:v>
                </c:pt>
                <c:pt idx="646" c:formatCode="m/d/yyyy">
                  <c:v>40994</c:v>
                </c:pt>
                <c:pt idx="647" c:formatCode="m/d/yyyy">
                  <c:v>40995</c:v>
                </c:pt>
                <c:pt idx="648" c:formatCode="m/d/yyyy">
                  <c:v>40996</c:v>
                </c:pt>
                <c:pt idx="649" c:formatCode="m/d/yyyy">
                  <c:v>40997</c:v>
                </c:pt>
                <c:pt idx="650" c:formatCode="m/d/yyyy">
                  <c:v>40998</c:v>
                </c:pt>
                <c:pt idx="651" c:formatCode="m/d/yyyy">
                  <c:v>41001</c:v>
                </c:pt>
                <c:pt idx="652" c:formatCode="m/d/yyyy">
                  <c:v>41002</c:v>
                </c:pt>
                <c:pt idx="653" c:formatCode="m/d/yyyy">
                  <c:v>41003</c:v>
                </c:pt>
                <c:pt idx="654" c:formatCode="m/d/yyyy">
                  <c:v>41004</c:v>
                </c:pt>
                <c:pt idx="655" c:formatCode="m/d/yyyy">
                  <c:v>41008</c:v>
                </c:pt>
                <c:pt idx="656" c:formatCode="m/d/yyyy">
                  <c:v>41009</c:v>
                </c:pt>
                <c:pt idx="657" c:formatCode="m/d/yyyy">
                  <c:v>41010</c:v>
                </c:pt>
                <c:pt idx="658" c:formatCode="m/d/yyyy">
                  <c:v>41011</c:v>
                </c:pt>
                <c:pt idx="659" c:formatCode="m/d/yyyy">
                  <c:v>41012</c:v>
                </c:pt>
                <c:pt idx="660" c:formatCode="m/d/yyyy">
                  <c:v>41015</c:v>
                </c:pt>
                <c:pt idx="661" c:formatCode="m/d/yyyy">
                  <c:v>41016</c:v>
                </c:pt>
                <c:pt idx="662" c:formatCode="m/d/yyyy">
                  <c:v>41017</c:v>
                </c:pt>
                <c:pt idx="663" c:formatCode="m/d/yyyy">
                  <c:v>41018</c:v>
                </c:pt>
                <c:pt idx="664" c:formatCode="m/d/yyyy">
                  <c:v>41019</c:v>
                </c:pt>
                <c:pt idx="665" c:formatCode="m/d/yyyy">
                  <c:v>41022</c:v>
                </c:pt>
                <c:pt idx="666" c:formatCode="m/d/yyyy">
                  <c:v>41023</c:v>
                </c:pt>
                <c:pt idx="667" c:formatCode="m/d/yyyy">
                  <c:v>41024</c:v>
                </c:pt>
                <c:pt idx="668" c:formatCode="m/d/yyyy">
                  <c:v>41025</c:v>
                </c:pt>
                <c:pt idx="669" c:formatCode="m/d/yyyy">
                  <c:v>41026</c:v>
                </c:pt>
                <c:pt idx="670" c:formatCode="m/d/yyyy">
                  <c:v>41029</c:v>
                </c:pt>
                <c:pt idx="671" c:formatCode="m/d/yyyy">
                  <c:v>41030</c:v>
                </c:pt>
                <c:pt idx="672" c:formatCode="m/d/yyyy">
                  <c:v>41031</c:v>
                </c:pt>
                <c:pt idx="673" c:formatCode="m/d/yyyy">
                  <c:v>41032</c:v>
                </c:pt>
                <c:pt idx="674" c:formatCode="m/d/yyyy">
                  <c:v>41033</c:v>
                </c:pt>
                <c:pt idx="675" c:formatCode="m/d/yyyy">
                  <c:v>41036</c:v>
                </c:pt>
                <c:pt idx="676" c:formatCode="m/d/yyyy">
                  <c:v>41037</c:v>
                </c:pt>
                <c:pt idx="677" c:formatCode="m/d/yyyy">
                  <c:v>41038</c:v>
                </c:pt>
                <c:pt idx="678" c:formatCode="m/d/yyyy">
                  <c:v>41039</c:v>
                </c:pt>
                <c:pt idx="679" c:formatCode="m/d/yyyy">
                  <c:v>41040</c:v>
                </c:pt>
                <c:pt idx="680" c:formatCode="m/d/yyyy">
                  <c:v>41043</c:v>
                </c:pt>
                <c:pt idx="681" c:formatCode="m/d/yyyy">
                  <c:v>41044</c:v>
                </c:pt>
                <c:pt idx="682" c:formatCode="m/d/yyyy">
                  <c:v>41045</c:v>
                </c:pt>
                <c:pt idx="683" c:formatCode="m/d/yyyy">
                  <c:v>41046</c:v>
                </c:pt>
                <c:pt idx="684" c:formatCode="m/d/yyyy">
                  <c:v>41047</c:v>
                </c:pt>
                <c:pt idx="685" c:formatCode="m/d/yyyy">
                  <c:v>41050</c:v>
                </c:pt>
                <c:pt idx="686" c:formatCode="m/d/yyyy">
                  <c:v>41051</c:v>
                </c:pt>
                <c:pt idx="687" c:formatCode="m/d/yyyy">
                  <c:v>41052</c:v>
                </c:pt>
                <c:pt idx="688" c:formatCode="m/d/yyyy">
                  <c:v>41053</c:v>
                </c:pt>
                <c:pt idx="689" c:formatCode="m/d/yyyy">
                  <c:v>41054</c:v>
                </c:pt>
                <c:pt idx="690" c:formatCode="m/d/yyyy">
                  <c:v>41058</c:v>
                </c:pt>
                <c:pt idx="691" c:formatCode="m/d/yyyy">
                  <c:v>41059</c:v>
                </c:pt>
                <c:pt idx="692" c:formatCode="m/d/yyyy">
                  <c:v>41060</c:v>
                </c:pt>
                <c:pt idx="693" c:formatCode="m/d/yyyy">
                  <c:v>41061</c:v>
                </c:pt>
                <c:pt idx="694" c:formatCode="m/d/yyyy">
                  <c:v>41064</c:v>
                </c:pt>
                <c:pt idx="695" c:formatCode="m/d/yyyy">
                  <c:v>41065</c:v>
                </c:pt>
                <c:pt idx="696" c:formatCode="m/d/yyyy">
                  <c:v>41066</c:v>
                </c:pt>
                <c:pt idx="697" c:formatCode="m/d/yyyy">
                  <c:v>41067</c:v>
                </c:pt>
                <c:pt idx="698" c:formatCode="m/d/yyyy">
                  <c:v>41068</c:v>
                </c:pt>
                <c:pt idx="699" c:formatCode="m/d/yyyy">
                  <c:v>41071</c:v>
                </c:pt>
                <c:pt idx="700" c:formatCode="m/d/yyyy">
                  <c:v>41072</c:v>
                </c:pt>
                <c:pt idx="701" c:formatCode="m/d/yyyy">
                  <c:v>41073</c:v>
                </c:pt>
                <c:pt idx="702" c:formatCode="m/d/yyyy">
                  <c:v>41074</c:v>
                </c:pt>
                <c:pt idx="703" c:formatCode="m/d/yyyy">
                  <c:v>41075</c:v>
                </c:pt>
                <c:pt idx="704" c:formatCode="m/d/yyyy">
                  <c:v>41078</c:v>
                </c:pt>
                <c:pt idx="705" c:formatCode="m/d/yyyy">
                  <c:v>41079</c:v>
                </c:pt>
                <c:pt idx="706" c:formatCode="m/d/yyyy">
                  <c:v>41080</c:v>
                </c:pt>
                <c:pt idx="707" c:formatCode="m/d/yyyy">
                  <c:v>41081</c:v>
                </c:pt>
                <c:pt idx="708" c:formatCode="m/d/yyyy">
                  <c:v>41082</c:v>
                </c:pt>
                <c:pt idx="709" c:formatCode="m/d/yyyy">
                  <c:v>41085</c:v>
                </c:pt>
                <c:pt idx="710" c:formatCode="m/d/yyyy">
                  <c:v>41086</c:v>
                </c:pt>
                <c:pt idx="711" c:formatCode="m/d/yyyy">
                  <c:v>41087</c:v>
                </c:pt>
                <c:pt idx="712" c:formatCode="m/d/yyyy">
                  <c:v>41088</c:v>
                </c:pt>
                <c:pt idx="713" c:formatCode="m/d/yyyy">
                  <c:v>41089</c:v>
                </c:pt>
                <c:pt idx="714" c:formatCode="m/d/yyyy">
                  <c:v>41092</c:v>
                </c:pt>
                <c:pt idx="715" c:formatCode="m/d/yyyy">
                  <c:v>41093</c:v>
                </c:pt>
                <c:pt idx="716" c:formatCode="m/d/yyyy">
                  <c:v>41095</c:v>
                </c:pt>
                <c:pt idx="717" c:formatCode="m/d/yyyy">
                  <c:v>41096</c:v>
                </c:pt>
                <c:pt idx="718" c:formatCode="m/d/yyyy">
                  <c:v>41099</c:v>
                </c:pt>
                <c:pt idx="719" c:formatCode="m/d/yyyy">
                  <c:v>41100</c:v>
                </c:pt>
                <c:pt idx="720" c:formatCode="m/d/yyyy">
                  <c:v>41101</c:v>
                </c:pt>
                <c:pt idx="721" c:formatCode="m/d/yyyy">
                  <c:v>41102</c:v>
                </c:pt>
                <c:pt idx="722" c:formatCode="m/d/yyyy">
                  <c:v>41103</c:v>
                </c:pt>
                <c:pt idx="723" c:formatCode="m/d/yyyy">
                  <c:v>41106</c:v>
                </c:pt>
                <c:pt idx="724" c:formatCode="m/d/yyyy">
                  <c:v>41107</c:v>
                </c:pt>
                <c:pt idx="725" c:formatCode="m/d/yyyy">
                  <c:v>41108</c:v>
                </c:pt>
                <c:pt idx="726" c:formatCode="m/d/yyyy">
                  <c:v>41109</c:v>
                </c:pt>
                <c:pt idx="727" c:formatCode="m/d/yyyy">
                  <c:v>41110</c:v>
                </c:pt>
                <c:pt idx="728" c:formatCode="m/d/yyyy">
                  <c:v>41113</c:v>
                </c:pt>
                <c:pt idx="729" c:formatCode="m/d/yyyy">
                  <c:v>41114</c:v>
                </c:pt>
                <c:pt idx="730" c:formatCode="m/d/yyyy">
                  <c:v>41115</c:v>
                </c:pt>
                <c:pt idx="731" c:formatCode="m/d/yyyy">
                  <c:v>41116</c:v>
                </c:pt>
                <c:pt idx="732" c:formatCode="m/d/yyyy">
                  <c:v>41117</c:v>
                </c:pt>
                <c:pt idx="733" c:formatCode="m/d/yyyy">
                  <c:v>41120</c:v>
                </c:pt>
                <c:pt idx="734" c:formatCode="m/d/yyyy">
                  <c:v>41121</c:v>
                </c:pt>
                <c:pt idx="735" c:formatCode="m/d/yyyy">
                  <c:v>41122</c:v>
                </c:pt>
                <c:pt idx="736" c:formatCode="m/d/yyyy">
                  <c:v>41123</c:v>
                </c:pt>
                <c:pt idx="737" c:formatCode="m/d/yyyy">
                  <c:v>41124</c:v>
                </c:pt>
                <c:pt idx="738" c:formatCode="m/d/yyyy">
                  <c:v>41127</c:v>
                </c:pt>
                <c:pt idx="739" c:formatCode="m/d/yyyy">
                  <c:v>41128</c:v>
                </c:pt>
                <c:pt idx="740" c:formatCode="m/d/yyyy">
                  <c:v>41129</c:v>
                </c:pt>
                <c:pt idx="741" c:formatCode="m/d/yyyy">
                  <c:v>41130</c:v>
                </c:pt>
                <c:pt idx="742" c:formatCode="m/d/yyyy">
                  <c:v>41131</c:v>
                </c:pt>
                <c:pt idx="743" c:formatCode="m/d/yyyy">
                  <c:v>41134</c:v>
                </c:pt>
                <c:pt idx="744" c:formatCode="m/d/yyyy">
                  <c:v>41135</c:v>
                </c:pt>
                <c:pt idx="745" c:formatCode="m/d/yyyy">
                  <c:v>41136</c:v>
                </c:pt>
                <c:pt idx="746" c:formatCode="m/d/yyyy">
                  <c:v>41137</c:v>
                </c:pt>
                <c:pt idx="747" c:formatCode="m/d/yyyy">
                  <c:v>41138</c:v>
                </c:pt>
                <c:pt idx="748" c:formatCode="m/d/yyyy">
                  <c:v>41141</c:v>
                </c:pt>
                <c:pt idx="749" c:formatCode="m/d/yyyy">
                  <c:v>41142</c:v>
                </c:pt>
                <c:pt idx="750" c:formatCode="m/d/yyyy">
                  <c:v>41143</c:v>
                </c:pt>
                <c:pt idx="751" c:formatCode="m/d/yyyy">
                  <c:v>41144</c:v>
                </c:pt>
                <c:pt idx="752" c:formatCode="m/d/yyyy">
                  <c:v>41145</c:v>
                </c:pt>
                <c:pt idx="753" c:formatCode="m/d/yyyy">
                  <c:v>41148</c:v>
                </c:pt>
                <c:pt idx="754" c:formatCode="m/d/yyyy">
                  <c:v>41149</c:v>
                </c:pt>
                <c:pt idx="755" c:formatCode="m/d/yyyy">
                  <c:v>41150</c:v>
                </c:pt>
                <c:pt idx="756" c:formatCode="m/d/yyyy">
                  <c:v>41151</c:v>
                </c:pt>
                <c:pt idx="757" c:formatCode="m/d/yyyy">
                  <c:v>41152</c:v>
                </c:pt>
                <c:pt idx="758" c:formatCode="m/d/yyyy">
                  <c:v>41156</c:v>
                </c:pt>
                <c:pt idx="759" c:formatCode="m/d/yyyy">
                  <c:v>41157</c:v>
                </c:pt>
                <c:pt idx="760" c:formatCode="m/d/yyyy">
                  <c:v>41158</c:v>
                </c:pt>
                <c:pt idx="761" c:formatCode="m/d/yyyy">
                  <c:v>41159</c:v>
                </c:pt>
                <c:pt idx="762" c:formatCode="m/d/yyyy">
                  <c:v>41162</c:v>
                </c:pt>
                <c:pt idx="763" c:formatCode="m/d/yyyy">
                  <c:v>41163</c:v>
                </c:pt>
                <c:pt idx="764" c:formatCode="m/d/yyyy">
                  <c:v>41164</c:v>
                </c:pt>
                <c:pt idx="765" c:formatCode="m/d/yyyy">
                  <c:v>41165</c:v>
                </c:pt>
                <c:pt idx="766" c:formatCode="m/d/yyyy">
                  <c:v>41166</c:v>
                </c:pt>
                <c:pt idx="767" c:formatCode="m/d/yyyy">
                  <c:v>41169</c:v>
                </c:pt>
                <c:pt idx="768" c:formatCode="m/d/yyyy">
                  <c:v>41170</c:v>
                </c:pt>
                <c:pt idx="769" c:formatCode="m/d/yyyy">
                  <c:v>41171</c:v>
                </c:pt>
                <c:pt idx="770" c:formatCode="m/d/yyyy">
                  <c:v>41172</c:v>
                </c:pt>
                <c:pt idx="771" c:formatCode="m/d/yyyy">
                  <c:v>41173</c:v>
                </c:pt>
                <c:pt idx="772" c:formatCode="m/d/yyyy">
                  <c:v>41176</c:v>
                </c:pt>
                <c:pt idx="773" c:formatCode="m/d/yyyy">
                  <c:v>41177</c:v>
                </c:pt>
                <c:pt idx="774" c:formatCode="m/d/yyyy">
                  <c:v>41178</c:v>
                </c:pt>
                <c:pt idx="775" c:formatCode="m/d/yyyy">
                  <c:v>41179</c:v>
                </c:pt>
                <c:pt idx="776" c:formatCode="m/d/yyyy">
                  <c:v>41180</c:v>
                </c:pt>
                <c:pt idx="777" c:formatCode="m/d/yyyy">
                  <c:v>41183</c:v>
                </c:pt>
                <c:pt idx="778" c:formatCode="m/d/yyyy">
                  <c:v>41184</c:v>
                </c:pt>
                <c:pt idx="779" c:formatCode="m/d/yyyy">
                  <c:v>41185</c:v>
                </c:pt>
                <c:pt idx="780" c:formatCode="m/d/yyyy">
                  <c:v>41186</c:v>
                </c:pt>
                <c:pt idx="781" c:formatCode="m/d/yyyy">
                  <c:v>41187</c:v>
                </c:pt>
                <c:pt idx="782" c:formatCode="m/d/yyyy">
                  <c:v>41190</c:v>
                </c:pt>
                <c:pt idx="783" c:formatCode="m/d/yyyy">
                  <c:v>41191</c:v>
                </c:pt>
                <c:pt idx="784" c:formatCode="m/d/yyyy">
                  <c:v>41192</c:v>
                </c:pt>
                <c:pt idx="785" c:formatCode="m/d/yyyy">
                  <c:v>41193</c:v>
                </c:pt>
                <c:pt idx="786" c:formatCode="m/d/yyyy">
                  <c:v>41194</c:v>
                </c:pt>
                <c:pt idx="787" c:formatCode="m/d/yyyy">
                  <c:v>41197</c:v>
                </c:pt>
                <c:pt idx="788" c:formatCode="m/d/yyyy">
                  <c:v>41198</c:v>
                </c:pt>
                <c:pt idx="789" c:formatCode="m/d/yyyy">
                  <c:v>41199</c:v>
                </c:pt>
                <c:pt idx="790" c:formatCode="m/d/yyyy">
                  <c:v>41200</c:v>
                </c:pt>
                <c:pt idx="791" c:formatCode="m/d/yyyy">
                  <c:v>41201</c:v>
                </c:pt>
                <c:pt idx="792" c:formatCode="m/d/yyyy">
                  <c:v>41204</c:v>
                </c:pt>
                <c:pt idx="793" c:formatCode="m/d/yyyy">
                  <c:v>41205</c:v>
                </c:pt>
                <c:pt idx="794" c:formatCode="m/d/yyyy">
                  <c:v>41206</c:v>
                </c:pt>
                <c:pt idx="795" c:formatCode="m/d/yyyy">
                  <c:v>41207</c:v>
                </c:pt>
                <c:pt idx="796" c:formatCode="m/d/yyyy">
                  <c:v>41208</c:v>
                </c:pt>
                <c:pt idx="797" c:formatCode="m/d/yyyy">
                  <c:v>41213</c:v>
                </c:pt>
                <c:pt idx="798" c:formatCode="m/d/yyyy">
                  <c:v>41214</c:v>
                </c:pt>
                <c:pt idx="799" c:formatCode="m/d/yyyy">
                  <c:v>41215</c:v>
                </c:pt>
                <c:pt idx="800" c:formatCode="m/d/yyyy">
                  <c:v>41218</c:v>
                </c:pt>
                <c:pt idx="801" c:formatCode="m/d/yyyy">
                  <c:v>41219</c:v>
                </c:pt>
                <c:pt idx="802" c:formatCode="m/d/yyyy">
                  <c:v>41220</c:v>
                </c:pt>
                <c:pt idx="803" c:formatCode="m/d/yyyy">
                  <c:v>41221</c:v>
                </c:pt>
                <c:pt idx="804" c:formatCode="m/d/yyyy">
                  <c:v>41222</c:v>
                </c:pt>
                <c:pt idx="805" c:formatCode="m/d/yyyy">
                  <c:v>41225</c:v>
                </c:pt>
                <c:pt idx="806" c:formatCode="m/d/yyyy">
                  <c:v>41226</c:v>
                </c:pt>
                <c:pt idx="807" c:formatCode="m/d/yyyy">
                  <c:v>41227</c:v>
                </c:pt>
                <c:pt idx="808" c:formatCode="m/d/yyyy">
                  <c:v>41228</c:v>
                </c:pt>
                <c:pt idx="809" c:formatCode="m/d/yyyy">
                  <c:v>41229</c:v>
                </c:pt>
                <c:pt idx="810" c:formatCode="m/d/yyyy">
                  <c:v>41232</c:v>
                </c:pt>
                <c:pt idx="811" c:formatCode="m/d/yyyy">
                  <c:v>41233</c:v>
                </c:pt>
                <c:pt idx="812" c:formatCode="m/d/yyyy">
                  <c:v>41234</c:v>
                </c:pt>
                <c:pt idx="813" c:formatCode="m/d/yyyy">
                  <c:v>41236</c:v>
                </c:pt>
                <c:pt idx="814" c:formatCode="m/d/yyyy">
                  <c:v>41239</c:v>
                </c:pt>
                <c:pt idx="815" c:formatCode="m/d/yyyy">
                  <c:v>41240</c:v>
                </c:pt>
                <c:pt idx="816" c:formatCode="m/d/yyyy">
                  <c:v>41241</c:v>
                </c:pt>
                <c:pt idx="817" c:formatCode="m/d/yyyy">
                  <c:v>41242</c:v>
                </c:pt>
                <c:pt idx="818" c:formatCode="m/d/yyyy">
                  <c:v>41243</c:v>
                </c:pt>
                <c:pt idx="819" c:formatCode="m/d/yyyy">
                  <c:v>41246</c:v>
                </c:pt>
                <c:pt idx="820" c:formatCode="m/d/yyyy">
                  <c:v>41247</c:v>
                </c:pt>
                <c:pt idx="821" c:formatCode="m/d/yyyy">
                  <c:v>41248</c:v>
                </c:pt>
                <c:pt idx="822" c:formatCode="m/d/yyyy">
                  <c:v>41249</c:v>
                </c:pt>
                <c:pt idx="823" c:formatCode="m/d/yyyy">
                  <c:v>41250</c:v>
                </c:pt>
                <c:pt idx="824" c:formatCode="m/d/yyyy">
                  <c:v>41253</c:v>
                </c:pt>
                <c:pt idx="825" c:formatCode="m/d/yyyy">
                  <c:v>41254</c:v>
                </c:pt>
                <c:pt idx="826" c:formatCode="m/d/yyyy">
                  <c:v>41255</c:v>
                </c:pt>
                <c:pt idx="827" c:formatCode="m/d/yyyy">
                  <c:v>41256</c:v>
                </c:pt>
                <c:pt idx="828" c:formatCode="m/d/yyyy">
                  <c:v>41257</c:v>
                </c:pt>
                <c:pt idx="829" c:formatCode="m/d/yyyy">
                  <c:v>41260</c:v>
                </c:pt>
                <c:pt idx="830" c:formatCode="m/d/yyyy">
                  <c:v>41261</c:v>
                </c:pt>
                <c:pt idx="831" c:formatCode="m/d/yyyy">
                  <c:v>41262</c:v>
                </c:pt>
                <c:pt idx="832" c:formatCode="m/d/yyyy">
                  <c:v>41263</c:v>
                </c:pt>
                <c:pt idx="833" c:formatCode="m/d/yyyy">
                  <c:v>41264</c:v>
                </c:pt>
                <c:pt idx="834" c:formatCode="m/d/yyyy">
                  <c:v>41267</c:v>
                </c:pt>
                <c:pt idx="835" c:formatCode="m/d/yyyy">
                  <c:v>41269</c:v>
                </c:pt>
                <c:pt idx="836" c:formatCode="m/d/yyyy">
                  <c:v>41270</c:v>
                </c:pt>
                <c:pt idx="837" c:formatCode="m/d/yyyy">
                  <c:v>41271</c:v>
                </c:pt>
                <c:pt idx="838" c:formatCode="m/d/yyyy">
                  <c:v>41274</c:v>
                </c:pt>
                <c:pt idx="839" c:formatCode="m/d/yyyy">
                  <c:v>41276</c:v>
                </c:pt>
                <c:pt idx="840" c:formatCode="m/d/yyyy">
                  <c:v>41277</c:v>
                </c:pt>
                <c:pt idx="841" c:formatCode="m/d/yyyy">
                  <c:v>41278</c:v>
                </c:pt>
                <c:pt idx="842" c:formatCode="m/d/yyyy">
                  <c:v>41281</c:v>
                </c:pt>
                <c:pt idx="843" c:formatCode="m/d/yyyy">
                  <c:v>41282</c:v>
                </c:pt>
                <c:pt idx="844" c:formatCode="m/d/yyyy">
                  <c:v>41283</c:v>
                </c:pt>
                <c:pt idx="845" c:formatCode="m/d/yyyy">
                  <c:v>41284</c:v>
                </c:pt>
                <c:pt idx="846" c:formatCode="m/d/yyyy">
                  <c:v>41285</c:v>
                </c:pt>
                <c:pt idx="847" c:formatCode="m/d/yyyy">
                  <c:v>41288</c:v>
                </c:pt>
                <c:pt idx="848" c:formatCode="m/d/yyyy">
                  <c:v>41289</c:v>
                </c:pt>
                <c:pt idx="849" c:formatCode="m/d/yyyy">
                  <c:v>41290</c:v>
                </c:pt>
                <c:pt idx="850" c:formatCode="m/d/yyyy">
                  <c:v>41291</c:v>
                </c:pt>
                <c:pt idx="851" c:formatCode="m/d/yyyy">
                  <c:v>41292</c:v>
                </c:pt>
                <c:pt idx="852" c:formatCode="m/d/yyyy">
                  <c:v>41296</c:v>
                </c:pt>
                <c:pt idx="853" c:formatCode="m/d/yyyy">
                  <c:v>41297</c:v>
                </c:pt>
                <c:pt idx="854" c:formatCode="m/d/yyyy">
                  <c:v>41298</c:v>
                </c:pt>
                <c:pt idx="855" c:formatCode="m/d/yyyy">
                  <c:v>41299</c:v>
                </c:pt>
                <c:pt idx="856" c:formatCode="m/d/yyyy">
                  <c:v>41302</c:v>
                </c:pt>
                <c:pt idx="857" c:formatCode="m/d/yyyy">
                  <c:v>41303</c:v>
                </c:pt>
                <c:pt idx="858" c:formatCode="m/d/yyyy">
                  <c:v>41304</c:v>
                </c:pt>
                <c:pt idx="859" c:formatCode="m/d/yyyy">
                  <c:v>41305</c:v>
                </c:pt>
                <c:pt idx="860" c:formatCode="m/d/yyyy">
                  <c:v>41306</c:v>
                </c:pt>
                <c:pt idx="861" c:formatCode="m/d/yyyy">
                  <c:v>41309</c:v>
                </c:pt>
                <c:pt idx="862" c:formatCode="m/d/yyyy">
                  <c:v>41310</c:v>
                </c:pt>
                <c:pt idx="863" c:formatCode="m/d/yyyy">
                  <c:v>41311</c:v>
                </c:pt>
                <c:pt idx="864" c:formatCode="m/d/yyyy">
                  <c:v>41312</c:v>
                </c:pt>
                <c:pt idx="865" c:formatCode="m/d/yyyy">
                  <c:v>41313</c:v>
                </c:pt>
                <c:pt idx="866" c:formatCode="m/d/yyyy">
                  <c:v>41316</c:v>
                </c:pt>
                <c:pt idx="867" c:formatCode="m/d/yyyy">
                  <c:v>41317</c:v>
                </c:pt>
                <c:pt idx="868" c:formatCode="m/d/yyyy">
                  <c:v>41318</c:v>
                </c:pt>
                <c:pt idx="869" c:formatCode="m/d/yyyy">
                  <c:v>41319</c:v>
                </c:pt>
                <c:pt idx="870" c:formatCode="m/d/yyyy">
                  <c:v>41320</c:v>
                </c:pt>
                <c:pt idx="871" c:formatCode="m/d/yyyy">
                  <c:v>41324</c:v>
                </c:pt>
                <c:pt idx="872" c:formatCode="m/d/yyyy">
                  <c:v>41325</c:v>
                </c:pt>
                <c:pt idx="873" c:formatCode="m/d/yyyy">
                  <c:v>41326</c:v>
                </c:pt>
                <c:pt idx="874" c:formatCode="m/d/yyyy">
                  <c:v>41327</c:v>
                </c:pt>
                <c:pt idx="875" c:formatCode="m/d/yyyy">
                  <c:v>41330</c:v>
                </c:pt>
                <c:pt idx="876" c:formatCode="m/d/yyyy">
                  <c:v>41331</c:v>
                </c:pt>
                <c:pt idx="877" c:formatCode="m/d/yyyy">
                  <c:v>41332</c:v>
                </c:pt>
                <c:pt idx="878" c:formatCode="m/d/yyyy">
                  <c:v>41333</c:v>
                </c:pt>
                <c:pt idx="879" c:formatCode="m/d/yyyy">
                  <c:v>41334</c:v>
                </c:pt>
                <c:pt idx="880" c:formatCode="m/d/yyyy">
                  <c:v>41337</c:v>
                </c:pt>
                <c:pt idx="881" c:formatCode="m/d/yyyy">
                  <c:v>41338</c:v>
                </c:pt>
                <c:pt idx="882" c:formatCode="m/d/yyyy">
                  <c:v>41339</c:v>
                </c:pt>
                <c:pt idx="883" c:formatCode="m/d/yyyy">
                  <c:v>41340</c:v>
                </c:pt>
                <c:pt idx="884" c:formatCode="m/d/yyyy">
                  <c:v>41341</c:v>
                </c:pt>
                <c:pt idx="885" c:formatCode="m/d/yyyy">
                  <c:v>41344</c:v>
                </c:pt>
                <c:pt idx="886" c:formatCode="m/d/yyyy">
                  <c:v>41345</c:v>
                </c:pt>
                <c:pt idx="887" c:formatCode="m/d/yyyy">
                  <c:v>41346</c:v>
                </c:pt>
                <c:pt idx="888" c:formatCode="m/d/yyyy">
                  <c:v>41347</c:v>
                </c:pt>
                <c:pt idx="889" c:formatCode="m/d/yyyy">
                  <c:v>41348</c:v>
                </c:pt>
                <c:pt idx="890" c:formatCode="m/d/yyyy">
                  <c:v>41351</c:v>
                </c:pt>
                <c:pt idx="891" c:formatCode="m/d/yyyy">
                  <c:v>41352</c:v>
                </c:pt>
                <c:pt idx="892" c:formatCode="m/d/yyyy">
                  <c:v>41353</c:v>
                </c:pt>
                <c:pt idx="893" c:formatCode="m/d/yyyy">
                  <c:v>41354</c:v>
                </c:pt>
                <c:pt idx="894" c:formatCode="m/d/yyyy">
                  <c:v>41355</c:v>
                </c:pt>
                <c:pt idx="895" c:formatCode="m/d/yyyy">
                  <c:v>41358</c:v>
                </c:pt>
                <c:pt idx="896" c:formatCode="m/d/yyyy">
                  <c:v>41359</c:v>
                </c:pt>
                <c:pt idx="897" c:formatCode="m/d/yyyy">
                  <c:v>41360</c:v>
                </c:pt>
                <c:pt idx="898" c:formatCode="m/d/yyyy">
                  <c:v>41361</c:v>
                </c:pt>
                <c:pt idx="899" c:formatCode="m/d/yyyy">
                  <c:v>41365</c:v>
                </c:pt>
                <c:pt idx="900" c:formatCode="m/d/yyyy">
                  <c:v>41366</c:v>
                </c:pt>
                <c:pt idx="901" c:formatCode="m/d/yyyy">
                  <c:v>41367</c:v>
                </c:pt>
                <c:pt idx="902" c:formatCode="m/d/yyyy">
                  <c:v>41368</c:v>
                </c:pt>
                <c:pt idx="903" c:formatCode="m/d/yyyy">
                  <c:v>41369</c:v>
                </c:pt>
                <c:pt idx="904" c:formatCode="m/d/yyyy">
                  <c:v>41372</c:v>
                </c:pt>
                <c:pt idx="905" c:formatCode="m/d/yyyy">
                  <c:v>41373</c:v>
                </c:pt>
                <c:pt idx="906" c:formatCode="m/d/yyyy">
                  <c:v>41374</c:v>
                </c:pt>
                <c:pt idx="907" c:formatCode="m/d/yyyy">
                  <c:v>41375</c:v>
                </c:pt>
                <c:pt idx="908" c:formatCode="m/d/yyyy">
                  <c:v>41376</c:v>
                </c:pt>
                <c:pt idx="909" c:formatCode="m/d/yyyy">
                  <c:v>41379</c:v>
                </c:pt>
                <c:pt idx="910" c:formatCode="m/d/yyyy">
                  <c:v>41380</c:v>
                </c:pt>
                <c:pt idx="911" c:formatCode="m/d/yyyy">
                  <c:v>41381</c:v>
                </c:pt>
                <c:pt idx="912" c:formatCode="m/d/yyyy">
                  <c:v>41382</c:v>
                </c:pt>
                <c:pt idx="913" c:formatCode="m/d/yyyy">
                  <c:v>41383</c:v>
                </c:pt>
                <c:pt idx="914" c:formatCode="m/d/yyyy">
                  <c:v>41386</c:v>
                </c:pt>
                <c:pt idx="915" c:formatCode="m/d/yyyy">
                  <c:v>41387</c:v>
                </c:pt>
                <c:pt idx="916" c:formatCode="m/d/yyyy">
                  <c:v>41388</c:v>
                </c:pt>
                <c:pt idx="917" c:formatCode="m/d/yyyy">
                  <c:v>41389</c:v>
                </c:pt>
                <c:pt idx="918" c:formatCode="m/d/yyyy">
                  <c:v>41390</c:v>
                </c:pt>
                <c:pt idx="919" c:formatCode="m/d/yyyy">
                  <c:v>41393</c:v>
                </c:pt>
                <c:pt idx="920" c:formatCode="m/d/yyyy">
                  <c:v>41394</c:v>
                </c:pt>
                <c:pt idx="921" c:formatCode="m/d/yyyy">
                  <c:v>41395</c:v>
                </c:pt>
                <c:pt idx="922" c:formatCode="m/d/yyyy">
                  <c:v>41396</c:v>
                </c:pt>
                <c:pt idx="923" c:formatCode="m/d/yyyy">
                  <c:v>41397</c:v>
                </c:pt>
                <c:pt idx="924" c:formatCode="m/d/yyyy">
                  <c:v>41400</c:v>
                </c:pt>
                <c:pt idx="925" c:formatCode="m/d/yyyy">
                  <c:v>41401</c:v>
                </c:pt>
                <c:pt idx="926" c:formatCode="m/d/yyyy">
                  <c:v>41402</c:v>
                </c:pt>
                <c:pt idx="927" c:formatCode="m/d/yyyy">
                  <c:v>41403</c:v>
                </c:pt>
                <c:pt idx="928" c:formatCode="m/d/yyyy">
                  <c:v>41404</c:v>
                </c:pt>
                <c:pt idx="929" c:formatCode="m/d/yyyy">
                  <c:v>41407</c:v>
                </c:pt>
                <c:pt idx="930" c:formatCode="m/d/yyyy">
                  <c:v>41408</c:v>
                </c:pt>
                <c:pt idx="931" c:formatCode="m/d/yyyy">
                  <c:v>41409</c:v>
                </c:pt>
                <c:pt idx="932" c:formatCode="m/d/yyyy">
                  <c:v>41410</c:v>
                </c:pt>
                <c:pt idx="933" c:formatCode="m/d/yyyy">
                  <c:v>41411</c:v>
                </c:pt>
                <c:pt idx="934" c:formatCode="m/d/yyyy">
                  <c:v>41414</c:v>
                </c:pt>
                <c:pt idx="935" c:formatCode="m/d/yyyy">
                  <c:v>41415</c:v>
                </c:pt>
                <c:pt idx="936" c:formatCode="m/d/yyyy">
                  <c:v>41416</c:v>
                </c:pt>
                <c:pt idx="937" c:formatCode="m/d/yyyy">
                  <c:v>41417</c:v>
                </c:pt>
                <c:pt idx="938" c:formatCode="m/d/yyyy">
                  <c:v>41418</c:v>
                </c:pt>
                <c:pt idx="939" c:formatCode="m/d/yyyy">
                  <c:v>41422</c:v>
                </c:pt>
                <c:pt idx="940" c:formatCode="m/d/yyyy">
                  <c:v>41423</c:v>
                </c:pt>
                <c:pt idx="941" c:formatCode="m/d/yyyy">
                  <c:v>41424</c:v>
                </c:pt>
                <c:pt idx="942" c:formatCode="m/d/yyyy">
                  <c:v>41425</c:v>
                </c:pt>
                <c:pt idx="943" c:formatCode="m/d/yyyy">
                  <c:v>41428</c:v>
                </c:pt>
                <c:pt idx="944" c:formatCode="m/d/yyyy">
                  <c:v>41429</c:v>
                </c:pt>
                <c:pt idx="945" c:formatCode="m/d/yyyy">
                  <c:v>41430</c:v>
                </c:pt>
                <c:pt idx="946" c:formatCode="m/d/yyyy">
                  <c:v>41431</c:v>
                </c:pt>
                <c:pt idx="947" c:formatCode="m/d/yyyy">
                  <c:v>41432</c:v>
                </c:pt>
                <c:pt idx="948" c:formatCode="m/d/yyyy">
                  <c:v>41435</c:v>
                </c:pt>
                <c:pt idx="949" c:formatCode="m/d/yyyy">
                  <c:v>41436</c:v>
                </c:pt>
                <c:pt idx="950" c:formatCode="m/d/yyyy">
                  <c:v>41437</c:v>
                </c:pt>
                <c:pt idx="951" c:formatCode="m/d/yyyy">
                  <c:v>41438</c:v>
                </c:pt>
                <c:pt idx="952" c:formatCode="m/d/yyyy">
                  <c:v>41439</c:v>
                </c:pt>
                <c:pt idx="953" c:formatCode="m/d/yyyy">
                  <c:v>41442</c:v>
                </c:pt>
                <c:pt idx="954" c:formatCode="m/d/yyyy">
                  <c:v>41443</c:v>
                </c:pt>
                <c:pt idx="955" c:formatCode="m/d/yyyy">
                  <c:v>41444</c:v>
                </c:pt>
                <c:pt idx="956" c:formatCode="m/d/yyyy">
                  <c:v>41445</c:v>
                </c:pt>
                <c:pt idx="957" c:formatCode="m/d/yyyy">
                  <c:v>41446</c:v>
                </c:pt>
                <c:pt idx="958" c:formatCode="m/d/yyyy">
                  <c:v>41449</c:v>
                </c:pt>
                <c:pt idx="959" c:formatCode="m/d/yyyy">
                  <c:v>41450</c:v>
                </c:pt>
                <c:pt idx="960" c:formatCode="m/d/yyyy">
                  <c:v>41451</c:v>
                </c:pt>
                <c:pt idx="961" c:formatCode="m/d/yyyy">
                  <c:v>41452</c:v>
                </c:pt>
                <c:pt idx="962" c:formatCode="m/d/yyyy">
                  <c:v>41453</c:v>
                </c:pt>
                <c:pt idx="963" c:formatCode="m/d/yyyy">
                  <c:v>41456</c:v>
                </c:pt>
                <c:pt idx="964" c:formatCode="m/d/yyyy">
                  <c:v>41457</c:v>
                </c:pt>
                <c:pt idx="965" c:formatCode="m/d/yyyy">
                  <c:v>41458</c:v>
                </c:pt>
                <c:pt idx="966" c:formatCode="m/d/yyyy">
                  <c:v>41460</c:v>
                </c:pt>
                <c:pt idx="967" c:formatCode="m/d/yyyy">
                  <c:v>41463</c:v>
                </c:pt>
                <c:pt idx="968" c:formatCode="m/d/yyyy">
                  <c:v>41464</c:v>
                </c:pt>
                <c:pt idx="969" c:formatCode="m/d/yyyy">
                  <c:v>41465</c:v>
                </c:pt>
                <c:pt idx="970" c:formatCode="m/d/yyyy">
                  <c:v>41466</c:v>
                </c:pt>
                <c:pt idx="971" c:formatCode="m/d/yyyy">
                  <c:v>41467</c:v>
                </c:pt>
                <c:pt idx="972" c:formatCode="m/d/yyyy">
                  <c:v>41470</c:v>
                </c:pt>
                <c:pt idx="973" c:formatCode="m/d/yyyy">
                  <c:v>41471</c:v>
                </c:pt>
                <c:pt idx="974" c:formatCode="m/d/yyyy">
                  <c:v>41472</c:v>
                </c:pt>
                <c:pt idx="975" c:formatCode="m/d/yyyy">
                  <c:v>41473</c:v>
                </c:pt>
                <c:pt idx="976" c:formatCode="m/d/yyyy">
                  <c:v>41474</c:v>
                </c:pt>
                <c:pt idx="977" c:formatCode="m/d/yyyy">
                  <c:v>41477</c:v>
                </c:pt>
                <c:pt idx="978" c:formatCode="m/d/yyyy">
                  <c:v>41478</c:v>
                </c:pt>
                <c:pt idx="979" c:formatCode="m/d/yyyy">
                  <c:v>41479</c:v>
                </c:pt>
                <c:pt idx="980" c:formatCode="m/d/yyyy">
                  <c:v>41480</c:v>
                </c:pt>
                <c:pt idx="981" c:formatCode="m/d/yyyy">
                  <c:v>41481</c:v>
                </c:pt>
                <c:pt idx="982" c:formatCode="m/d/yyyy">
                  <c:v>41484</c:v>
                </c:pt>
                <c:pt idx="983" c:formatCode="m/d/yyyy">
                  <c:v>41485</c:v>
                </c:pt>
                <c:pt idx="984" c:formatCode="m/d/yyyy">
                  <c:v>41486</c:v>
                </c:pt>
                <c:pt idx="985" c:formatCode="m/d/yyyy">
                  <c:v>41487</c:v>
                </c:pt>
                <c:pt idx="986" c:formatCode="m/d/yyyy">
                  <c:v>41488</c:v>
                </c:pt>
                <c:pt idx="987" c:formatCode="m/d/yyyy">
                  <c:v>41491</c:v>
                </c:pt>
                <c:pt idx="988" c:formatCode="m/d/yyyy">
                  <c:v>41492</c:v>
                </c:pt>
                <c:pt idx="989" c:formatCode="m/d/yyyy">
                  <c:v>41493</c:v>
                </c:pt>
                <c:pt idx="990" c:formatCode="m/d/yyyy">
                  <c:v>41494</c:v>
                </c:pt>
                <c:pt idx="991" c:formatCode="m/d/yyyy">
                  <c:v>41495</c:v>
                </c:pt>
                <c:pt idx="992" c:formatCode="m/d/yyyy">
                  <c:v>41498</c:v>
                </c:pt>
                <c:pt idx="993" c:formatCode="m/d/yyyy">
                  <c:v>41499</c:v>
                </c:pt>
                <c:pt idx="994" c:formatCode="m/d/yyyy">
                  <c:v>41500</c:v>
                </c:pt>
                <c:pt idx="995" c:formatCode="m/d/yyyy">
                  <c:v>41501</c:v>
                </c:pt>
                <c:pt idx="996" c:formatCode="m/d/yyyy">
                  <c:v>41502</c:v>
                </c:pt>
                <c:pt idx="997" c:formatCode="m/d/yyyy">
                  <c:v>41505</c:v>
                </c:pt>
                <c:pt idx="998" c:formatCode="m/d/yyyy">
                  <c:v>41506</c:v>
                </c:pt>
                <c:pt idx="999" c:formatCode="m/d/yyyy">
                  <c:v>41507</c:v>
                </c:pt>
                <c:pt idx="1000" c:formatCode="m/d/yyyy">
                  <c:v>41508</c:v>
                </c:pt>
                <c:pt idx="1001" c:formatCode="m/d/yyyy">
                  <c:v>41509</c:v>
                </c:pt>
                <c:pt idx="1002" c:formatCode="m/d/yyyy">
                  <c:v>41512</c:v>
                </c:pt>
                <c:pt idx="1003" c:formatCode="m/d/yyyy">
                  <c:v>41513</c:v>
                </c:pt>
                <c:pt idx="1004" c:formatCode="m/d/yyyy">
                  <c:v>41514</c:v>
                </c:pt>
                <c:pt idx="1005" c:formatCode="m/d/yyyy">
                  <c:v>41515</c:v>
                </c:pt>
                <c:pt idx="1006" c:formatCode="m/d/yyyy">
                  <c:v>41516</c:v>
                </c:pt>
                <c:pt idx="1007" c:formatCode="m/d/yyyy">
                  <c:v>41520</c:v>
                </c:pt>
                <c:pt idx="1008" c:formatCode="m/d/yyyy">
                  <c:v>41521</c:v>
                </c:pt>
                <c:pt idx="1009" c:formatCode="m/d/yyyy">
                  <c:v>41522</c:v>
                </c:pt>
                <c:pt idx="1010" c:formatCode="m/d/yyyy">
                  <c:v>41523</c:v>
                </c:pt>
                <c:pt idx="1011" c:formatCode="m/d/yyyy">
                  <c:v>41526</c:v>
                </c:pt>
                <c:pt idx="1012" c:formatCode="m/d/yyyy">
                  <c:v>41527</c:v>
                </c:pt>
                <c:pt idx="1013" c:formatCode="m/d/yyyy">
                  <c:v>41528</c:v>
                </c:pt>
                <c:pt idx="1014" c:formatCode="m/d/yyyy">
                  <c:v>41529</c:v>
                </c:pt>
                <c:pt idx="1015" c:formatCode="m/d/yyyy">
                  <c:v>41530</c:v>
                </c:pt>
                <c:pt idx="1016" c:formatCode="m/d/yyyy">
                  <c:v>41533</c:v>
                </c:pt>
                <c:pt idx="1017" c:formatCode="m/d/yyyy">
                  <c:v>41534</c:v>
                </c:pt>
                <c:pt idx="1018" c:formatCode="m/d/yyyy">
                  <c:v>41535</c:v>
                </c:pt>
                <c:pt idx="1019" c:formatCode="m/d/yyyy">
                  <c:v>41536</c:v>
                </c:pt>
                <c:pt idx="1020" c:formatCode="m/d/yyyy">
                  <c:v>41537</c:v>
                </c:pt>
                <c:pt idx="1021" c:formatCode="m/d/yyyy">
                  <c:v>41540</c:v>
                </c:pt>
                <c:pt idx="1022" c:formatCode="m/d/yyyy">
                  <c:v>41541</c:v>
                </c:pt>
                <c:pt idx="1023" c:formatCode="m/d/yyyy">
                  <c:v>41542</c:v>
                </c:pt>
                <c:pt idx="1024" c:formatCode="m/d/yyyy">
                  <c:v>41543</c:v>
                </c:pt>
                <c:pt idx="1025" c:formatCode="m/d/yyyy">
                  <c:v>41544</c:v>
                </c:pt>
                <c:pt idx="1026" c:formatCode="m/d/yyyy">
                  <c:v>41547</c:v>
                </c:pt>
                <c:pt idx="1027" c:formatCode="m/d/yyyy">
                  <c:v>41548</c:v>
                </c:pt>
                <c:pt idx="1028" c:formatCode="m/d/yyyy">
                  <c:v>41549</c:v>
                </c:pt>
                <c:pt idx="1029" c:formatCode="m/d/yyyy">
                  <c:v>41550</c:v>
                </c:pt>
                <c:pt idx="1030" c:formatCode="m/d/yyyy">
                  <c:v>41551</c:v>
                </c:pt>
                <c:pt idx="1031" c:formatCode="m/d/yyyy">
                  <c:v>41554</c:v>
                </c:pt>
                <c:pt idx="1032" c:formatCode="m/d/yyyy">
                  <c:v>41555</c:v>
                </c:pt>
                <c:pt idx="1033" c:formatCode="m/d/yyyy">
                  <c:v>41556</c:v>
                </c:pt>
                <c:pt idx="1034" c:formatCode="m/d/yyyy">
                  <c:v>41557</c:v>
                </c:pt>
                <c:pt idx="1035" c:formatCode="m/d/yyyy">
                  <c:v>41558</c:v>
                </c:pt>
                <c:pt idx="1036" c:formatCode="m/d/yyyy">
                  <c:v>41561</c:v>
                </c:pt>
                <c:pt idx="1037" c:formatCode="m/d/yyyy">
                  <c:v>41562</c:v>
                </c:pt>
                <c:pt idx="1038" c:formatCode="m/d/yyyy">
                  <c:v>41563</c:v>
                </c:pt>
                <c:pt idx="1039" c:formatCode="m/d/yyyy">
                  <c:v>41564</c:v>
                </c:pt>
                <c:pt idx="1040" c:formatCode="m/d/yyyy">
                  <c:v>41565</c:v>
                </c:pt>
                <c:pt idx="1041" c:formatCode="m/d/yyyy">
                  <c:v>41568</c:v>
                </c:pt>
                <c:pt idx="1042" c:formatCode="m/d/yyyy">
                  <c:v>41569</c:v>
                </c:pt>
                <c:pt idx="1043" c:formatCode="m/d/yyyy">
                  <c:v>41570</c:v>
                </c:pt>
                <c:pt idx="1044" c:formatCode="m/d/yyyy">
                  <c:v>41571</c:v>
                </c:pt>
                <c:pt idx="1045" c:formatCode="m/d/yyyy">
                  <c:v>41572</c:v>
                </c:pt>
                <c:pt idx="1046" c:formatCode="m/d/yyyy">
                  <c:v>41575</c:v>
                </c:pt>
                <c:pt idx="1047" c:formatCode="m/d/yyyy">
                  <c:v>41576</c:v>
                </c:pt>
                <c:pt idx="1048" c:formatCode="m/d/yyyy">
                  <c:v>41577</c:v>
                </c:pt>
                <c:pt idx="1049" c:formatCode="m/d/yyyy">
                  <c:v>41578</c:v>
                </c:pt>
                <c:pt idx="1050" c:formatCode="m/d/yyyy">
                  <c:v>41579</c:v>
                </c:pt>
                <c:pt idx="1051" c:formatCode="m/d/yyyy">
                  <c:v>41582</c:v>
                </c:pt>
                <c:pt idx="1052" c:formatCode="m/d/yyyy">
                  <c:v>41583</c:v>
                </c:pt>
                <c:pt idx="1053" c:formatCode="m/d/yyyy">
                  <c:v>41584</c:v>
                </c:pt>
                <c:pt idx="1054" c:formatCode="m/d/yyyy">
                  <c:v>41585</c:v>
                </c:pt>
                <c:pt idx="1055" c:formatCode="m/d/yyyy">
                  <c:v>41586</c:v>
                </c:pt>
                <c:pt idx="1056" c:formatCode="m/d/yyyy">
                  <c:v>41589</c:v>
                </c:pt>
                <c:pt idx="1057" c:formatCode="m/d/yyyy">
                  <c:v>41590</c:v>
                </c:pt>
                <c:pt idx="1058" c:formatCode="m/d/yyyy">
                  <c:v>41591</c:v>
                </c:pt>
                <c:pt idx="1059" c:formatCode="m/d/yyyy">
                  <c:v>41592</c:v>
                </c:pt>
                <c:pt idx="1060" c:formatCode="m/d/yyyy">
                  <c:v>41593</c:v>
                </c:pt>
                <c:pt idx="1061" c:formatCode="m/d/yyyy">
                  <c:v>41596</c:v>
                </c:pt>
                <c:pt idx="1062" c:formatCode="m/d/yyyy">
                  <c:v>41597</c:v>
                </c:pt>
                <c:pt idx="1063" c:formatCode="m/d/yyyy">
                  <c:v>41598</c:v>
                </c:pt>
                <c:pt idx="1064" c:formatCode="m/d/yyyy">
                  <c:v>41599</c:v>
                </c:pt>
                <c:pt idx="1065" c:formatCode="m/d/yyyy">
                  <c:v>41600</c:v>
                </c:pt>
                <c:pt idx="1066" c:formatCode="m/d/yyyy">
                  <c:v>41603</c:v>
                </c:pt>
                <c:pt idx="1067" c:formatCode="m/d/yyyy">
                  <c:v>41604</c:v>
                </c:pt>
                <c:pt idx="1068" c:formatCode="m/d/yyyy">
                  <c:v>41605</c:v>
                </c:pt>
                <c:pt idx="1069" c:formatCode="m/d/yyyy">
                  <c:v>41607</c:v>
                </c:pt>
                <c:pt idx="1070" c:formatCode="m/d/yyyy">
                  <c:v>41610</c:v>
                </c:pt>
                <c:pt idx="1071" c:formatCode="m/d/yyyy">
                  <c:v>41611</c:v>
                </c:pt>
                <c:pt idx="1072" c:formatCode="m/d/yyyy">
                  <c:v>41612</c:v>
                </c:pt>
                <c:pt idx="1073" c:formatCode="m/d/yyyy">
                  <c:v>41613</c:v>
                </c:pt>
                <c:pt idx="1074" c:formatCode="m/d/yyyy">
                  <c:v>41614</c:v>
                </c:pt>
                <c:pt idx="1075" c:formatCode="m/d/yyyy">
                  <c:v>41617</c:v>
                </c:pt>
                <c:pt idx="1076" c:formatCode="m/d/yyyy">
                  <c:v>41618</c:v>
                </c:pt>
                <c:pt idx="1077" c:formatCode="m/d/yyyy">
                  <c:v>41619</c:v>
                </c:pt>
                <c:pt idx="1078" c:formatCode="m/d/yyyy">
                  <c:v>41620</c:v>
                </c:pt>
                <c:pt idx="1079" c:formatCode="m/d/yyyy">
                  <c:v>41621</c:v>
                </c:pt>
                <c:pt idx="1080" c:formatCode="m/d/yyyy">
                  <c:v>41624</c:v>
                </c:pt>
                <c:pt idx="1081" c:formatCode="m/d/yyyy">
                  <c:v>41625</c:v>
                </c:pt>
                <c:pt idx="1082" c:formatCode="m/d/yyyy">
                  <c:v>41626</c:v>
                </c:pt>
                <c:pt idx="1083" c:formatCode="m/d/yyyy">
                  <c:v>41627</c:v>
                </c:pt>
                <c:pt idx="1084" c:formatCode="m/d/yyyy">
                  <c:v>41628</c:v>
                </c:pt>
                <c:pt idx="1085" c:formatCode="m/d/yyyy">
                  <c:v>41631</c:v>
                </c:pt>
                <c:pt idx="1086" c:formatCode="m/d/yyyy">
                  <c:v>41632</c:v>
                </c:pt>
                <c:pt idx="1087" c:formatCode="m/d/yyyy">
                  <c:v>41634</c:v>
                </c:pt>
                <c:pt idx="1088" c:formatCode="m/d/yyyy">
                  <c:v>41635</c:v>
                </c:pt>
                <c:pt idx="1089" c:formatCode="m/d/yyyy">
                  <c:v>41638</c:v>
                </c:pt>
                <c:pt idx="1090" c:formatCode="m/d/yyyy">
                  <c:v>41639</c:v>
                </c:pt>
                <c:pt idx="1091" c:formatCode="m/d/yyyy">
                  <c:v>41641</c:v>
                </c:pt>
                <c:pt idx="1092" c:formatCode="m/d/yyyy">
                  <c:v>41642</c:v>
                </c:pt>
                <c:pt idx="1093" c:formatCode="m/d/yyyy">
                  <c:v>41645</c:v>
                </c:pt>
                <c:pt idx="1094" c:formatCode="m/d/yyyy">
                  <c:v>41646</c:v>
                </c:pt>
                <c:pt idx="1095" c:formatCode="m/d/yyyy">
                  <c:v>41647</c:v>
                </c:pt>
                <c:pt idx="1096" c:formatCode="m/d/yyyy">
                  <c:v>41648</c:v>
                </c:pt>
                <c:pt idx="1097" c:formatCode="m/d/yyyy">
                  <c:v>41649</c:v>
                </c:pt>
                <c:pt idx="1098" c:formatCode="m/d/yyyy">
                  <c:v>41652</c:v>
                </c:pt>
                <c:pt idx="1099" c:formatCode="m/d/yyyy">
                  <c:v>41653</c:v>
                </c:pt>
                <c:pt idx="1100" c:formatCode="m/d/yyyy">
                  <c:v>41654</c:v>
                </c:pt>
                <c:pt idx="1101" c:formatCode="m/d/yyyy">
                  <c:v>41655</c:v>
                </c:pt>
                <c:pt idx="1102" c:formatCode="m/d/yyyy">
                  <c:v>41656</c:v>
                </c:pt>
                <c:pt idx="1103" c:formatCode="m/d/yyyy">
                  <c:v>41660</c:v>
                </c:pt>
                <c:pt idx="1104" c:formatCode="m/d/yyyy">
                  <c:v>41661</c:v>
                </c:pt>
                <c:pt idx="1105" c:formatCode="m/d/yyyy">
                  <c:v>41662</c:v>
                </c:pt>
                <c:pt idx="1106" c:formatCode="m/d/yyyy">
                  <c:v>41663</c:v>
                </c:pt>
                <c:pt idx="1107" c:formatCode="m/d/yyyy">
                  <c:v>41666</c:v>
                </c:pt>
                <c:pt idx="1108" c:formatCode="m/d/yyyy">
                  <c:v>41667</c:v>
                </c:pt>
                <c:pt idx="1109" c:formatCode="m/d/yyyy">
                  <c:v>41668</c:v>
                </c:pt>
                <c:pt idx="1110" c:formatCode="m/d/yyyy">
                  <c:v>41669</c:v>
                </c:pt>
                <c:pt idx="1111" c:formatCode="m/d/yyyy">
                  <c:v>41670</c:v>
                </c:pt>
                <c:pt idx="1112" c:formatCode="m/d/yyyy">
                  <c:v>41673</c:v>
                </c:pt>
                <c:pt idx="1113" c:formatCode="m/d/yyyy">
                  <c:v>41674</c:v>
                </c:pt>
                <c:pt idx="1114" c:formatCode="m/d/yyyy">
                  <c:v>41675</c:v>
                </c:pt>
                <c:pt idx="1115" c:formatCode="m/d/yyyy">
                  <c:v>41676</c:v>
                </c:pt>
                <c:pt idx="1116" c:formatCode="m/d/yyyy">
                  <c:v>41677</c:v>
                </c:pt>
                <c:pt idx="1117" c:formatCode="m/d/yyyy">
                  <c:v>41680</c:v>
                </c:pt>
                <c:pt idx="1118" c:formatCode="m/d/yyyy">
                  <c:v>41681</c:v>
                </c:pt>
                <c:pt idx="1119" c:formatCode="m/d/yyyy">
                  <c:v>41682</c:v>
                </c:pt>
                <c:pt idx="1120" c:formatCode="m/d/yyyy">
                  <c:v>41683</c:v>
                </c:pt>
                <c:pt idx="1121" c:formatCode="m/d/yyyy">
                  <c:v>41684</c:v>
                </c:pt>
                <c:pt idx="1122" c:formatCode="m/d/yyyy">
                  <c:v>41688</c:v>
                </c:pt>
                <c:pt idx="1123" c:formatCode="m/d/yyyy">
                  <c:v>41689</c:v>
                </c:pt>
                <c:pt idx="1124" c:formatCode="m/d/yyyy">
                  <c:v>41690</c:v>
                </c:pt>
                <c:pt idx="1125" c:formatCode="m/d/yyyy">
                  <c:v>41691</c:v>
                </c:pt>
                <c:pt idx="1126" c:formatCode="m/d/yyyy">
                  <c:v>41694</c:v>
                </c:pt>
                <c:pt idx="1127" c:formatCode="m/d/yyyy">
                  <c:v>41695</c:v>
                </c:pt>
                <c:pt idx="1128" c:formatCode="m/d/yyyy">
                  <c:v>41696</c:v>
                </c:pt>
                <c:pt idx="1129" c:formatCode="m/d/yyyy">
                  <c:v>41697</c:v>
                </c:pt>
                <c:pt idx="1130" c:formatCode="m/d/yyyy">
                  <c:v>41698</c:v>
                </c:pt>
                <c:pt idx="1131" c:formatCode="m/d/yyyy">
                  <c:v>41701</c:v>
                </c:pt>
                <c:pt idx="1132" c:formatCode="m/d/yyyy">
                  <c:v>41702</c:v>
                </c:pt>
                <c:pt idx="1133" c:formatCode="m/d/yyyy">
                  <c:v>41703</c:v>
                </c:pt>
                <c:pt idx="1134" c:formatCode="m/d/yyyy">
                  <c:v>41704</c:v>
                </c:pt>
                <c:pt idx="1135" c:formatCode="m/d/yyyy">
                  <c:v>41705</c:v>
                </c:pt>
                <c:pt idx="1136" c:formatCode="m/d/yyyy">
                  <c:v>41708</c:v>
                </c:pt>
                <c:pt idx="1137" c:formatCode="m/d/yyyy">
                  <c:v>41709</c:v>
                </c:pt>
                <c:pt idx="1138" c:formatCode="m/d/yyyy">
                  <c:v>41710</c:v>
                </c:pt>
                <c:pt idx="1139" c:formatCode="m/d/yyyy">
                  <c:v>41711</c:v>
                </c:pt>
                <c:pt idx="1140" c:formatCode="m/d/yyyy">
                  <c:v>41712</c:v>
                </c:pt>
                <c:pt idx="1141" c:formatCode="m/d/yyyy">
                  <c:v>41715</c:v>
                </c:pt>
                <c:pt idx="1142" c:formatCode="m/d/yyyy">
                  <c:v>41716</c:v>
                </c:pt>
                <c:pt idx="1143" c:formatCode="m/d/yyyy">
                  <c:v>41717</c:v>
                </c:pt>
                <c:pt idx="1144" c:formatCode="m/d/yyyy">
                  <c:v>41718</c:v>
                </c:pt>
                <c:pt idx="1145" c:formatCode="m/d/yyyy">
                  <c:v>41719</c:v>
                </c:pt>
                <c:pt idx="1146" c:formatCode="m/d/yyyy">
                  <c:v>41722</c:v>
                </c:pt>
                <c:pt idx="1147" c:formatCode="m/d/yyyy">
                  <c:v>41723</c:v>
                </c:pt>
                <c:pt idx="1148" c:formatCode="m/d/yyyy">
                  <c:v>41724</c:v>
                </c:pt>
                <c:pt idx="1149" c:formatCode="m/d/yyyy">
                  <c:v>41725</c:v>
                </c:pt>
                <c:pt idx="1150" c:formatCode="m/d/yyyy">
                  <c:v>41726</c:v>
                </c:pt>
                <c:pt idx="1151" c:formatCode="m/d/yyyy">
                  <c:v>41729</c:v>
                </c:pt>
                <c:pt idx="1152" c:formatCode="m/d/yyyy">
                  <c:v>41730</c:v>
                </c:pt>
                <c:pt idx="1153" c:formatCode="m/d/yyyy">
                  <c:v>41731</c:v>
                </c:pt>
                <c:pt idx="1154" c:formatCode="m/d/yyyy">
                  <c:v>41732</c:v>
                </c:pt>
                <c:pt idx="1155" c:formatCode="m/d/yyyy">
                  <c:v>41733</c:v>
                </c:pt>
                <c:pt idx="1156" c:formatCode="m/d/yyyy">
                  <c:v>41736</c:v>
                </c:pt>
                <c:pt idx="1157" c:formatCode="m/d/yyyy">
                  <c:v>41737</c:v>
                </c:pt>
                <c:pt idx="1158" c:formatCode="m/d/yyyy">
                  <c:v>41738</c:v>
                </c:pt>
                <c:pt idx="1159" c:formatCode="m/d/yyyy">
                  <c:v>41739</c:v>
                </c:pt>
                <c:pt idx="1160" c:formatCode="m/d/yyyy">
                  <c:v>41740</c:v>
                </c:pt>
                <c:pt idx="1161" c:formatCode="m/d/yyyy">
                  <c:v>41743</c:v>
                </c:pt>
                <c:pt idx="1162" c:formatCode="m/d/yyyy">
                  <c:v>41744</c:v>
                </c:pt>
                <c:pt idx="1163" c:formatCode="m/d/yyyy">
                  <c:v>41745</c:v>
                </c:pt>
                <c:pt idx="1164" c:formatCode="m/d/yyyy">
                  <c:v>41746</c:v>
                </c:pt>
                <c:pt idx="1165" c:formatCode="m/d/yyyy">
                  <c:v>41750</c:v>
                </c:pt>
                <c:pt idx="1166" c:formatCode="m/d/yyyy">
                  <c:v>41751</c:v>
                </c:pt>
                <c:pt idx="1167" c:formatCode="m/d/yyyy">
                  <c:v>41752</c:v>
                </c:pt>
                <c:pt idx="1168" c:formatCode="m/d/yyyy">
                  <c:v>41753</c:v>
                </c:pt>
                <c:pt idx="1169" c:formatCode="m/d/yyyy">
                  <c:v>41754</c:v>
                </c:pt>
                <c:pt idx="1170" c:formatCode="m/d/yyyy">
                  <c:v>41757</c:v>
                </c:pt>
                <c:pt idx="1171" c:formatCode="m/d/yyyy">
                  <c:v>41758</c:v>
                </c:pt>
                <c:pt idx="1172" c:formatCode="m/d/yyyy">
                  <c:v>41759</c:v>
                </c:pt>
                <c:pt idx="1173" c:formatCode="m/d/yyyy">
                  <c:v>41760</c:v>
                </c:pt>
                <c:pt idx="1174" c:formatCode="m/d/yyyy">
                  <c:v>41761</c:v>
                </c:pt>
                <c:pt idx="1175" c:formatCode="m/d/yyyy">
                  <c:v>41764</c:v>
                </c:pt>
                <c:pt idx="1176" c:formatCode="m/d/yyyy">
                  <c:v>41765</c:v>
                </c:pt>
                <c:pt idx="1177" c:formatCode="m/d/yyyy">
                  <c:v>41766</c:v>
                </c:pt>
                <c:pt idx="1178" c:formatCode="m/d/yyyy">
                  <c:v>41767</c:v>
                </c:pt>
                <c:pt idx="1179" c:formatCode="m/d/yyyy">
                  <c:v>41768</c:v>
                </c:pt>
                <c:pt idx="1180" c:formatCode="m/d/yyyy">
                  <c:v>41771</c:v>
                </c:pt>
                <c:pt idx="1181" c:formatCode="m/d/yyyy">
                  <c:v>41772</c:v>
                </c:pt>
                <c:pt idx="1182" c:formatCode="m/d/yyyy">
                  <c:v>41773</c:v>
                </c:pt>
                <c:pt idx="1183" c:formatCode="m/d/yyyy">
                  <c:v>41774</c:v>
                </c:pt>
                <c:pt idx="1184" c:formatCode="m/d/yyyy">
                  <c:v>41775</c:v>
                </c:pt>
                <c:pt idx="1185" c:formatCode="m/d/yyyy">
                  <c:v>41778</c:v>
                </c:pt>
                <c:pt idx="1186" c:formatCode="m/d/yyyy">
                  <c:v>41779</c:v>
                </c:pt>
                <c:pt idx="1187" c:formatCode="m/d/yyyy">
                  <c:v>41780</c:v>
                </c:pt>
                <c:pt idx="1188" c:formatCode="m/d/yyyy">
                  <c:v>41781</c:v>
                </c:pt>
                <c:pt idx="1189" c:formatCode="m/d/yyyy">
                  <c:v>41782</c:v>
                </c:pt>
                <c:pt idx="1190" c:formatCode="m/d/yyyy">
                  <c:v>41786</c:v>
                </c:pt>
                <c:pt idx="1191" c:formatCode="m/d/yyyy">
                  <c:v>41787</c:v>
                </c:pt>
                <c:pt idx="1192" c:formatCode="m/d/yyyy">
                  <c:v>41788</c:v>
                </c:pt>
                <c:pt idx="1193" c:formatCode="m/d/yyyy">
                  <c:v>41789</c:v>
                </c:pt>
                <c:pt idx="1194" c:formatCode="m/d/yyyy">
                  <c:v>41792</c:v>
                </c:pt>
                <c:pt idx="1195" c:formatCode="m/d/yyyy">
                  <c:v>41793</c:v>
                </c:pt>
                <c:pt idx="1196" c:formatCode="m/d/yyyy">
                  <c:v>41794</c:v>
                </c:pt>
                <c:pt idx="1197" c:formatCode="m/d/yyyy">
                  <c:v>41795</c:v>
                </c:pt>
                <c:pt idx="1198" c:formatCode="m/d/yyyy">
                  <c:v>41796</c:v>
                </c:pt>
                <c:pt idx="1199" c:formatCode="m/d/yyyy">
                  <c:v>41799</c:v>
                </c:pt>
                <c:pt idx="1200" c:formatCode="m/d/yyyy">
                  <c:v>41800</c:v>
                </c:pt>
                <c:pt idx="1201" c:formatCode="m/d/yyyy">
                  <c:v>41801</c:v>
                </c:pt>
                <c:pt idx="1202" c:formatCode="m/d/yyyy">
                  <c:v>41802</c:v>
                </c:pt>
                <c:pt idx="1203" c:formatCode="m/d/yyyy">
                  <c:v>41803</c:v>
                </c:pt>
                <c:pt idx="1204" c:formatCode="m/d/yyyy">
                  <c:v>41806</c:v>
                </c:pt>
                <c:pt idx="1205" c:formatCode="m/d/yyyy">
                  <c:v>41807</c:v>
                </c:pt>
                <c:pt idx="1206" c:formatCode="m/d/yyyy">
                  <c:v>41808</c:v>
                </c:pt>
                <c:pt idx="1207" c:formatCode="m/d/yyyy">
                  <c:v>41809</c:v>
                </c:pt>
                <c:pt idx="1208" c:formatCode="m/d/yyyy">
                  <c:v>41810</c:v>
                </c:pt>
                <c:pt idx="1209" c:formatCode="m/d/yyyy">
                  <c:v>41813</c:v>
                </c:pt>
                <c:pt idx="1210" c:formatCode="m/d/yyyy">
                  <c:v>41814</c:v>
                </c:pt>
                <c:pt idx="1211" c:formatCode="m/d/yyyy">
                  <c:v>41815</c:v>
                </c:pt>
                <c:pt idx="1212" c:formatCode="m/d/yyyy">
                  <c:v>41816</c:v>
                </c:pt>
                <c:pt idx="1213" c:formatCode="m/d/yyyy">
                  <c:v>41817</c:v>
                </c:pt>
                <c:pt idx="1214" c:formatCode="m/d/yyyy">
                  <c:v>41820</c:v>
                </c:pt>
                <c:pt idx="1215" c:formatCode="m/d/yyyy">
                  <c:v>41821</c:v>
                </c:pt>
                <c:pt idx="1216" c:formatCode="m/d/yyyy">
                  <c:v>41822</c:v>
                </c:pt>
                <c:pt idx="1217" c:formatCode="m/d/yyyy">
                  <c:v>41823</c:v>
                </c:pt>
                <c:pt idx="1218" c:formatCode="m/d/yyyy">
                  <c:v>41827</c:v>
                </c:pt>
                <c:pt idx="1219" c:formatCode="m/d/yyyy">
                  <c:v>41828</c:v>
                </c:pt>
                <c:pt idx="1220" c:formatCode="m/d/yyyy">
                  <c:v>41829</c:v>
                </c:pt>
                <c:pt idx="1221" c:formatCode="m/d/yyyy">
                  <c:v>41830</c:v>
                </c:pt>
                <c:pt idx="1222" c:formatCode="m/d/yyyy">
                  <c:v>41831</c:v>
                </c:pt>
                <c:pt idx="1223" c:formatCode="m/d/yyyy">
                  <c:v>41834</c:v>
                </c:pt>
                <c:pt idx="1224" c:formatCode="m/d/yyyy">
                  <c:v>41835</c:v>
                </c:pt>
                <c:pt idx="1225" c:formatCode="m/d/yyyy">
                  <c:v>41836</c:v>
                </c:pt>
                <c:pt idx="1226" c:formatCode="m/d/yyyy">
                  <c:v>41837</c:v>
                </c:pt>
                <c:pt idx="1227" c:formatCode="m/d/yyyy">
                  <c:v>41838</c:v>
                </c:pt>
                <c:pt idx="1228" c:formatCode="m/d/yyyy">
                  <c:v>41841</c:v>
                </c:pt>
                <c:pt idx="1229" c:formatCode="m/d/yyyy">
                  <c:v>41842</c:v>
                </c:pt>
                <c:pt idx="1230" c:formatCode="m/d/yyyy">
                  <c:v>41843</c:v>
                </c:pt>
                <c:pt idx="1231" c:formatCode="m/d/yyyy">
                  <c:v>41844</c:v>
                </c:pt>
                <c:pt idx="1232" c:formatCode="m/d/yyyy">
                  <c:v>41845</c:v>
                </c:pt>
                <c:pt idx="1233" c:formatCode="m/d/yyyy">
                  <c:v>41848</c:v>
                </c:pt>
                <c:pt idx="1234" c:formatCode="m/d/yyyy">
                  <c:v>41849</c:v>
                </c:pt>
                <c:pt idx="1235" c:formatCode="m/d/yyyy">
                  <c:v>41850</c:v>
                </c:pt>
                <c:pt idx="1236" c:formatCode="m/d/yyyy">
                  <c:v>41851</c:v>
                </c:pt>
                <c:pt idx="1237" c:formatCode="m/d/yyyy">
                  <c:v>41852</c:v>
                </c:pt>
                <c:pt idx="1238" c:formatCode="m/d/yyyy">
                  <c:v>41855</c:v>
                </c:pt>
                <c:pt idx="1239" c:formatCode="m/d/yyyy">
                  <c:v>41856</c:v>
                </c:pt>
                <c:pt idx="1240" c:formatCode="m/d/yyyy">
                  <c:v>41857</c:v>
                </c:pt>
                <c:pt idx="1241" c:formatCode="m/d/yyyy">
                  <c:v>41858</c:v>
                </c:pt>
                <c:pt idx="1242" c:formatCode="m/d/yyyy">
                  <c:v>41859</c:v>
                </c:pt>
                <c:pt idx="1243" c:formatCode="m/d/yyyy">
                  <c:v>41862</c:v>
                </c:pt>
                <c:pt idx="1244" c:formatCode="m/d/yyyy">
                  <c:v>41863</c:v>
                </c:pt>
                <c:pt idx="1245" c:formatCode="m/d/yyyy">
                  <c:v>41864</c:v>
                </c:pt>
                <c:pt idx="1246" c:formatCode="m/d/yyyy">
                  <c:v>41865</c:v>
                </c:pt>
                <c:pt idx="1247" c:formatCode="m/d/yyyy">
                  <c:v>41866</c:v>
                </c:pt>
                <c:pt idx="1248" c:formatCode="m/d/yyyy">
                  <c:v>41869</c:v>
                </c:pt>
                <c:pt idx="1249" c:formatCode="m/d/yyyy">
                  <c:v>41870</c:v>
                </c:pt>
                <c:pt idx="1250" c:formatCode="m/d/yyyy">
                  <c:v>41871</c:v>
                </c:pt>
                <c:pt idx="1251" c:formatCode="m/d/yyyy">
                  <c:v>41872</c:v>
                </c:pt>
                <c:pt idx="1252" c:formatCode="m/d/yyyy">
                  <c:v>41873</c:v>
                </c:pt>
                <c:pt idx="1253" c:formatCode="m/d/yyyy">
                  <c:v>41876</c:v>
                </c:pt>
                <c:pt idx="1254" c:formatCode="m/d/yyyy">
                  <c:v>41877</c:v>
                </c:pt>
                <c:pt idx="1255" c:formatCode="m/d/yyyy">
                  <c:v>41878</c:v>
                </c:pt>
                <c:pt idx="1256" c:formatCode="m/d/yyyy">
                  <c:v>41879</c:v>
                </c:pt>
                <c:pt idx="1257" c:formatCode="m/d/yyyy">
                  <c:v>41880</c:v>
                </c:pt>
                <c:pt idx="1258" c:formatCode="m/d/yyyy">
                  <c:v>41884</c:v>
                </c:pt>
                <c:pt idx="1259" c:formatCode="m/d/yyyy">
                  <c:v>41885</c:v>
                </c:pt>
                <c:pt idx="1260" c:formatCode="m/d/yyyy">
                  <c:v>41886</c:v>
                </c:pt>
                <c:pt idx="1261" c:formatCode="m/d/yyyy">
                  <c:v>41887</c:v>
                </c:pt>
                <c:pt idx="1262" c:formatCode="m/d/yyyy">
                  <c:v>41890</c:v>
                </c:pt>
                <c:pt idx="1263" c:formatCode="m/d/yyyy">
                  <c:v>41891</c:v>
                </c:pt>
                <c:pt idx="1264" c:formatCode="m/d/yyyy">
                  <c:v>41892</c:v>
                </c:pt>
                <c:pt idx="1265" c:formatCode="m/d/yyyy">
                  <c:v>41893</c:v>
                </c:pt>
                <c:pt idx="1266" c:formatCode="m/d/yyyy">
                  <c:v>41894</c:v>
                </c:pt>
                <c:pt idx="1267" c:formatCode="m/d/yyyy">
                  <c:v>41897</c:v>
                </c:pt>
                <c:pt idx="1268" c:formatCode="m/d/yyyy">
                  <c:v>41898</c:v>
                </c:pt>
                <c:pt idx="1269" c:formatCode="m/d/yyyy">
                  <c:v>41899</c:v>
                </c:pt>
                <c:pt idx="1270" c:formatCode="m/d/yyyy">
                  <c:v>41900</c:v>
                </c:pt>
                <c:pt idx="1271" c:formatCode="m/d/yyyy">
                  <c:v>41901</c:v>
                </c:pt>
                <c:pt idx="1272" c:formatCode="m/d/yyyy">
                  <c:v>41904</c:v>
                </c:pt>
                <c:pt idx="1273" c:formatCode="m/d/yyyy">
                  <c:v>41905</c:v>
                </c:pt>
                <c:pt idx="1274" c:formatCode="m/d/yyyy">
                  <c:v>41906</c:v>
                </c:pt>
                <c:pt idx="1275" c:formatCode="m/d/yyyy">
                  <c:v>41907</c:v>
                </c:pt>
                <c:pt idx="1276" c:formatCode="m/d/yyyy">
                  <c:v>41908</c:v>
                </c:pt>
                <c:pt idx="1277" c:formatCode="m/d/yyyy">
                  <c:v>41911</c:v>
                </c:pt>
                <c:pt idx="1278" c:formatCode="m/d/yyyy">
                  <c:v>41912</c:v>
                </c:pt>
                <c:pt idx="1279" c:formatCode="m/d/yyyy">
                  <c:v>41913</c:v>
                </c:pt>
                <c:pt idx="1280" c:formatCode="m/d/yyyy">
                  <c:v>41914</c:v>
                </c:pt>
                <c:pt idx="1281" c:formatCode="m/d/yyyy">
                  <c:v>41915</c:v>
                </c:pt>
                <c:pt idx="1282" c:formatCode="m/d/yyyy">
                  <c:v>41918</c:v>
                </c:pt>
                <c:pt idx="1283" c:formatCode="m/d/yyyy">
                  <c:v>41919</c:v>
                </c:pt>
                <c:pt idx="1284" c:formatCode="m/d/yyyy">
                  <c:v>41920</c:v>
                </c:pt>
                <c:pt idx="1285" c:formatCode="m/d/yyyy">
                  <c:v>41921</c:v>
                </c:pt>
                <c:pt idx="1286" c:formatCode="m/d/yyyy">
                  <c:v>41922</c:v>
                </c:pt>
                <c:pt idx="1287" c:formatCode="m/d/yyyy">
                  <c:v>41925</c:v>
                </c:pt>
                <c:pt idx="1288" c:formatCode="m/d/yyyy">
                  <c:v>41926</c:v>
                </c:pt>
                <c:pt idx="1289" c:formatCode="m/d/yyyy">
                  <c:v>41927</c:v>
                </c:pt>
                <c:pt idx="1290" c:formatCode="m/d/yyyy">
                  <c:v>41928</c:v>
                </c:pt>
                <c:pt idx="1291" c:formatCode="m/d/yyyy">
                  <c:v>41929</c:v>
                </c:pt>
                <c:pt idx="1292" c:formatCode="m/d/yyyy">
                  <c:v>41932</c:v>
                </c:pt>
                <c:pt idx="1293" c:formatCode="m/d/yyyy">
                  <c:v>41933</c:v>
                </c:pt>
                <c:pt idx="1294" c:formatCode="m/d/yyyy">
                  <c:v>41934</c:v>
                </c:pt>
                <c:pt idx="1295" c:formatCode="m/d/yyyy">
                  <c:v>41935</c:v>
                </c:pt>
                <c:pt idx="1296" c:formatCode="m/d/yyyy">
                  <c:v>41936</c:v>
                </c:pt>
                <c:pt idx="1297" c:formatCode="m/d/yyyy">
                  <c:v>41939</c:v>
                </c:pt>
                <c:pt idx="1298" c:formatCode="m/d/yyyy">
                  <c:v>41940</c:v>
                </c:pt>
                <c:pt idx="1299" c:formatCode="m/d/yyyy">
                  <c:v>41941</c:v>
                </c:pt>
                <c:pt idx="1300" c:formatCode="m/d/yyyy">
                  <c:v>41942</c:v>
                </c:pt>
                <c:pt idx="1301" c:formatCode="m/d/yyyy">
                  <c:v>41943</c:v>
                </c:pt>
                <c:pt idx="1302" c:formatCode="m/d/yyyy">
                  <c:v>41946</c:v>
                </c:pt>
                <c:pt idx="1303" c:formatCode="m/d/yyyy">
                  <c:v>41947</c:v>
                </c:pt>
                <c:pt idx="1304" c:formatCode="m/d/yyyy">
                  <c:v>41948</c:v>
                </c:pt>
                <c:pt idx="1305" c:formatCode="m/d/yyyy">
                  <c:v>41949</c:v>
                </c:pt>
                <c:pt idx="1306" c:formatCode="m/d/yyyy">
                  <c:v>41950</c:v>
                </c:pt>
                <c:pt idx="1307" c:formatCode="m/d/yyyy">
                  <c:v>41953</c:v>
                </c:pt>
                <c:pt idx="1308" c:formatCode="m/d/yyyy">
                  <c:v>41954</c:v>
                </c:pt>
                <c:pt idx="1309" c:formatCode="m/d/yyyy">
                  <c:v>41955</c:v>
                </c:pt>
                <c:pt idx="1310" c:formatCode="m/d/yyyy">
                  <c:v>41956</c:v>
                </c:pt>
                <c:pt idx="1311" c:formatCode="m/d/yyyy">
                  <c:v>41957</c:v>
                </c:pt>
                <c:pt idx="1312" c:formatCode="m/d/yyyy">
                  <c:v>41960</c:v>
                </c:pt>
                <c:pt idx="1313" c:formatCode="m/d/yyyy">
                  <c:v>41961</c:v>
                </c:pt>
                <c:pt idx="1314" c:formatCode="m/d/yyyy">
                  <c:v>41962</c:v>
                </c:pt>
                <c:pt idx="1315" c:formatCode="m/d/yyyy">
                  <c:v>41963</c:v>
                </c:pt>
                <c:pt idx="1316" c:formatCode="m/d/yyyy">
                  <c:v>41964</c:v>
                </c:pt>
                <c:pt idx="1317" c:formatCode="m/d/yyyy">
                  <c:v>41967</c:v>
                </c:pt>
                <c:pt idx="1318" c:formatCode="m/d/yyyy">
                  <c:v>41968</c:v>
                </c:pt>
                <c:pt idx="1319" c:formatCode="m/d/yyyy">
                  <c:v>41969</c:v>
                </c:pt>
                <c:pt idx="1320" c:formatCode="m/d/yyyy">
                  <c:v>41971</c:v>
                </c:pt>
                <c:pt idx="1321" c:formatCode="m/d/yyyy">
                  <c:v>41974</c:v>
                </c:pt>
                <c:pt idx="1322" c:formatCode="m/d/yyyy">
                  <c:v>41975</c:v>
                </c:pt>
                <c:pt idx="1323" c:formatCode="m/d/yyyy">
                  <c:v>41976</c:v>
                </c:pt>
                <c:pt idx="1324" c:formatCode="m/d/yyyy">
                  <c:v>41977</c:v>
                </c:pt>
                <c:pt idx="1325" c:formatCode="m/d/yyyy">
                  <c:v>41978</c:v>
                </c:pt>
                <c:pt idx="1326" c:formatCode="m/d/yyyy">
                  <c:v>41981</c:v>
                </c:pt>
                <c:pt idx="1327" c:formatCode="m/d/yyyy">
                  <c:v>41982</c:v>
                </c:pt>
                <c:pt idx="1328" c:formatCode="m/d/yyyy">
                  <c:v>41983</c:v>
                </c:pt>
                <c:pt idx="1329" c:formatCode="m/d/yyyy">
                  <c:v>41984</c:v>
                </c:pt>
                <c:pt idx="1330" c:formatCode="m/d/yyyy">
                  <c:v>41985</c:v>
                </c:pt>
                <c:pt idx="1331" c:formatCode="m/d/yyyy">
                  <c:v>41988</c:v>
                </c:pt>
                <c:pt idx="1332" c:formatCode="m/d/yyyy">
                  <c:v>41989</c:v>
                </c:pt>
                <c:pt idx="1333" c:formatCode="m/d/yyyy">
                  <c:v>41990</c:v>
                </c:pt>
                <c:pt idx="1334" c:formatCode="m/d/yyyy">
                  <c:v>41991</c:v>
                </c:pt>
                <c:pt idx="1335" c:formatCode="m/d/yyyy">
                  <c:v>41992</c:v>
                </c:pt>
                <c:pt idx="1336" c:formatCode="m/d/yyyy">
                  <c:v>41995</c:v>
                </c:pt>
                <c:pt idx="1337" c:formatCode="m/d/yyyy">
                  <c:v>41996</c:v>
                </c:pt>
                <c:pt idx="1338" c:formatCode="m/d/yyyy">
                  <c:v>41997</c:v>
                </c:pt>
                <c:pt idx="1339" c:formatCode="m/d/yyyy">
                  <c:v>41999</c:v>
                </c:pt>
                <c:pt idx="1340" c:formatCode="m/d/yyyy">
                  <c:v>42002</c:v>
                </c:pt>
                <c:pt idx="1341" c:formatCode="m/d/yyyy">
                  <c:v>42003</c:v>
                </c:pt>
                <c:pt idx="1342" c:formatCode="m/d/yyyy">
                  <c:v>42004</c:v>
                </c:pt>
                <c:pt idx="1343" c:formatCode="m/d/yyyy">
                  <c:v>42006</c:v>
                </c:pt>
                <c:pt idx="1344" c:formatCode="m/d/yyyy">
                  <c:v>42009</c:v>
                </c:pt>
                <c:pt idx="1345" c:formatCode="m/d/yyyy">
                  <c:v>42010</c:v>
                </c:pt>
                <c:pt idx="1346" c:formatCode="m/d/yyyy">
                  <c:v>42011</c:v>
                </c:pt>
                <c:pt idx="1347" c:formatCode="m/d/yyyy">
                  <c:v>42012</c:v>
                </c:pt>
                <c:pt idx="1348" c:formatCode="m/d/yyyy">
                  <c:v>42013</c:v>
                </c:pt>
                <c:pt idx="1349" c:formatCode="m/d/yyyy">
                  <c:v>42016</c:v>
                </c:pt>
                <c:pt idx="1350" c:formatCode="m/d/yyyy">
                  <c:v>42017</c:v>
                </c:pt>
                <c:pt idx="1351" c:formatCode="m/d/yyyy">
                  <c:v>42018</c:v>
                </c:pt>
                <c:pt idx="1352" c:formatCode="m/d/yyyy">
                  <c:v>42019</c:v>
                </c:pt>
                <c:pt idx="1353" c:formatCode="m/d/yyyy">
                  <c:v>42020</c:v>
                </c:pt>
                <c:pt idx="1354" c:formatCode="m/d/yyyy">
                  <c:v>42024</c:v>
                </c:pt>
                <c:pt idx="1355" c:formatCode="m/d/yyyy">
                  <c:v>42025</c:v>
                </c:pt>
                <c:pt idx="1356" c:formatCode="m/d/yyyy">
                  <c:v>42026</c:v>
                </c:pt>
                <c:pt idx="1357" c:formatCode="m/d/yyyy">
                  <c:v>42027</c:v>
                </c:pt>
                <c:pt idx="1358" c:formatCode="m/d/yyyy">
                  <c:v>42030</c:v>
                </c:pt>
                <c:pt idx="1359" c:formatCode="m/d/yyyy">
                  <c:v>42031</c:v>
                </c:pt>
                <c:pt idx="1360" c:formatCode="m/d/yyyy">
                  <c:v>42032</c:v>
                </c:pt>
                <c:pt idx="1361" c:formatCode="m/d/yyyy">
                  <c:v>42033</c:v>
                </c:pt>
                <c:pt idx="1362" c:formatCode="m/d/yyyy">
                  <c:v>42034</c:v>
                </c:pt>
                <c:pt idx="1363" c:formatCode="m/d/yyyy">
                  <c:v>42037</c:v>
                </c:pt>
                <c:pt idx="1364" c:formatCode="m/d/yyyy">
                  <c:v>42038</c:v>
                </c:pt>
                <c:pt idx="1365" c:formatCode="m/d/yyyy">
                  <c:v>42039</c:v>
                </c:pt>
                <c:pt idx="1366" c:formatCode="m/d/yyyy">
                  <c:v>42040</c:v>
                </c:pt>
                <c:pt idx="1367" c:formatCode="m/d/yyyy">
                  <c:v>42041</c:v>
                </c:pt>
                <c:pt idx="1368" c:formatCode="m/d/yyyy">
                  <c:v>42044</c:v>
                </c:pt>
                <c:pt idx="1369" c:formatCode="m/d/yyyy">
                  <c:v>42045</c:v>
                </c:pt>
                <c:pt idx="1370" c:formatCode="m/d/yyyy">
                  <c:v>42046</c:v>
                </c:pt>
                <c:pt idx="1371" c:formatCode="m/d/yyyy">
                  <c:v>42047</c:v>
                </c:pt>
                <c:pt idx="1372" c:formatCode="m/d/yyyy">
                  <c:v>42048</c:v>
                </c:pt>
                <c:pt idx="1373" c:formatCode="m/d/yyyy">
                  <c:v>42052</c:v>
                </c:pt>
                <c:pt idx="1374" c:formatCode="m/d/yyyy">
                  <c:v>42053</c:v>
                </c:pt>
                <c:pt idx="1375" c:formatCode="m/d/yyyy">
                  <c:v>42054</c:v>
                </c:pt>
                <c:pt idx="1376" c:formatCode="m/d/yyyy">
                  <c:v>42055</c:v>
                </c:pt>
                <c:pt idx="1377" c:formatCode="m/d/yyyy">
                  <c:v>42058</c:v>
                </c:pt>
                <c:pt idx="1378" c:formatCode="m/d/yyyy">
                  <c:v>42059</c:v>
                </c:pt>
                <c:pt idx="1379" c:formatCode="m/d/yyyy">
                  <c:v>42060</c:v>
                </c:pt>
                <c:pt idx="1380" c:formatCode="m/d/yyyy">
                  <c:v>42061</c:v>
                </c:pt>
                <c:pt idx="1381" c:formatCode="m/d/yyyy">
                  <c:v>42062</c:v>
                </c:pt>
                <c:pt idx="1382" c:formatCode="m/d/yyyy">
                  <c:v>42065</c:v>
                </c:pt>
                <c:pt idx="1383" c:formatCode="m/d/yyyy">
                  <c:v>42066</c:v>
                </c:pt>
                <c:pt idx="1384" c:formatCode="m/d/yyyy">
                  <c:v>42067</c:v>
                </c:pt>
                <c:pt idx="1385" c:formatCode="m/d/yyyy">
                  <c:v>42068</c:v>
                </c:pt>
                <c:pt idx="1386" c:formatCode="m/d/yyyy">
                  <c:v>42069</c:v>
                </c:pt>
                <c:pt idx="1387" c:formatCode="m/d/yyyy">
                  <c:v>42072</c:v>
                </c:pt>
                <c:pt idx="1388" c:formatCode="m/d/yyyy">
                  <c:v>42073</c:v>
                </c:pt>
                <c:pt idx="1389" c:formatCode="m/d/yyyy">
                  <c:v>42074</c:v>
                </c:pt>
                <c:pt idx="1390" c:formatCode="m/d/yyyy">
                  <c:v>42075</c:v>
                </c:pt>
                <c:pt idx="1391" c:formatCode="m/d/yyyy">
                  <c:v>42076</c:v>
                </c:pt>
                <c:pt idx="1392" c:formatCode="m/d/yyyy">
                  <c:v>42079</c:v>
                </c:pt>
                <c:pt idx="1393" c:formatCode="m/d/yyyy">
                  <c:v>42080</c:v>
                </c:pt>
                <c:pt idx="1394" c:formatCode="m/d/yyyy">
                  <c:v>42081</c:v>
                </c:pt>
                <c:pt idx="1395" c:formatCode="m/d/yyyy">
                  <c:v>42082</c:v>
                </c:pt>
                <c:pt idx="1396" c:formatCode="m/d/yyyy">
                  <c:v>42083</c:v>
                </c:pt>
                <c:pt idx="1397" c:formatCode="m/d/yyyy">
                  <c:v>42086</c:v>
                </c:pt>
                <c:pt idx="1398" c:formatCode="m/d/yyyy">
                  <c:v>42087</c:v>
                </c:pt>
                <c:pt idx="1399" c:formatCode="m/d/yyyy">
                  <c:v>42088</c:v>
                </c:pt>
                <c:pt idx="1400" c:formatCode="m/d/yyyy">
                  <c:v>42089</c:v>
                </c:pt>
                <c:pt idx="1401" c:formatCode="m/d/yyyy">
                  <c:v>42090</c:v>
                </c:pt>
                <c:pt idx="1402" c:formatCode="m/d/yyyy">
                  <c:v>42093</c:v>
                </c:pt>
                <c:pt idx="1403" c:formatCode="m/d/yyyy">
                  <c:v>42094</c:v>
                </c:pt>
                <c:pt idx="1404" c:formatCode="m/d/yyyy">
                  <c:v>42095</c:v>
                </c:pt>
                <c:pt idx="1405" c:formatCode="m/d/yyyy">
                  <c:v>42096</c:v>
                </c:pt>
                <c:pt idx="1406" c:formatCode="m/d/yyyy">
                  <c:v>42100</c:v>
                </c:pt>
                <c:pt idx="1407" c:formatCode="m/d/yyyy">
                  <c:v>42101</c:v>
                </c:pt>
                <c:pt idx="1408" c:formatCode="m/d/yyyy">
                  <c:v>42102</c:v>
                </c:pt>
                <c:pt idx="1409" c:formatCode="m/d/yyyy">
                  <c:v>42103</c:v>
                </c:pt>
                <c:pt idx="1410" c:formatCode="m/d/yyyy">
                  <c:v>42104</c:v>
                </c:pt>
                <c:pt idx="1411" c:formatCode="m/d/yyyy">
                  <c:v>42107</c:v>
                </c:pt>
                <c:pt idx="1412" c:formatCode="m/d/yyyy">
                  <c:v>42108</c:v>
                </c:pt>
                <c:pt idx="1413" c:formatCode="m/d/yyyy">
                  <c:v>42109</c:v>
                </c:pt>
                <c:pt idx="1414" c:formatCode="m/d/yyyy">
                  <c:v>42110</c:v>
                </c:pt>
                <c:pt idx="1415" c:formatCode="m/d/yyyy">
                  <c:v>42111</c:v>
                </c:pt>
                <c:pt idx="1416" c:formatCode="m/d/yyyy">
                  <c:v>42114</c:v>
                </c:pt>
                <c:pt idx="1417" c:formatCode="m/d/yyyy">
                  <c:v>42115</c:v>
                </c:pt>
                <c:pt idx="1418" c:formatCode="m/d/yyyy">
                  <c:v>42116</c:v>
                </c:pt>
                <c:pt idx="1419" c:formatCode="m/d/yyyy">
                  <c:v>42117</c:v>
                </c:pt>
                <c:pt idx="1420" c:formatCode="m/d/yyyy">
                  <c:v>42118</c:v>
                </c:pt>
                <c:pt idx="1421" c:formatCode="m/d/yyyy">
                  <c:v>42121</c:v>
                </c:pt>
                <c:pt idx="1422" c:formatCode="m/d/yyyy">
                  <c:v>42122</c:v>
                </c:pt>
                <c:pt idx="1423" c:formatCode="m/d/yyyy">
                  <c:v>42123</c:v>
                </c:pt>
                <c:pt idx="1424" c:formatCode="m/d/yyyy">
                  <c:v>42124</c:v>
                </c:pt>
                <c:pt idx="1425" c:formatCode="m/d/yyyy">
                  <c:v>42125</c:v>
                </c:pt>
                <c:pt idx="1426" c:formatCode="m/d/yyyy">
                  <c:v>42128</c:v>
                </c:pt>
                <c:pt idx="1427" c:formatCode="m/d/yyyy">
                  <c:v>42129</c:v>
                </c:pt>
                <c:pt idx="1428" c:formatCode="m/d/yyyy">
                  <c:v>42130</c:v>
                </c:pt>
                <c:pt idx="1429" c:formatCode="m/d/yyyy">
                  <c:v>42131</c:v>
                </c:pt>
                <c:pt idx="1430" c:formatCode="m/d/yyyy">
                  <c:v>42132</c:v>
                </c:pt>
                <c:pt idx="1431" c:formatCode="m/d/yyyy">
                  <c:v>42135</c:v>
                </c:pt>
                <c:pt idx="1432" c:formatCode="m/d/yyyy">
                  <c:v>42136</c:v>
                </c:pt>
                <c:pt idx="1433" c:formatCode="m/d/yyyy">
                  <c:v>42137</c:v>
                </c:pt>
                <c:pt idx="1434" c:formatCode="m/d/yyyy">
                  <c:v>42138</c:v>
                </c:pt>
                <c:pt idx="1435" c:formatCode="m/d/yyyy">
                  <c:v>42139</c:v>
                </c:pt>
                <c:pt idx="1436" c:formatCode="m/d/yyyy">
                  <c:v>42142</c:v>
                </c:pt>
                <c:pt idx="1437" c:formatCode="m/d/yyyy">
                  <c:v>42143</c:v>
                </c:pt>
                <c:pt idx="1438" c:formatCode="m/d/yyyy">
                  <c:v>42144</c:v>
                </c:pt>
                <c:pt idx="1439" c:formatCode="m/d/yyyy">
                  <c:v>42145</c:v>
                </c:pt>
                <c:pt idx="1440" c:formatCode="m/d/yyyy">
                  <c:v>42146</c:v>
                </c:pt>
                <c:pt idx="1441" c:formatCode="m/d/yyyy">
                  <c:v>42150</c:v>
                </c:pt>
                <c:pt idx="1442" c:formatCode="m/d/yyyy">
                  <c:v>42151</c:v>
                </c:pt>
                <c:pt idx="1443" c:formatCode="m/d/yyyy">
                  <c:v>42152</c:v>
                </c:pt>
                <c:pt idx="1444" c:formatCode="m/d/yyyy">
                  <c:v>42153</c:v>
                </c:pt>
                <c:pt idx="1445" c:formatCode="m/d/yyyy">
                  <c:v>42156</c:v>
                </c:pt>
                <c:pt idx="1446" c:formatCode="m/d/yyyy">
                  <c:v>42157</c:v>
                </c:pt>
                <c:pt idx="1447" c:formatCode="m/d/yyyy">
                  <c:v>42158</c:v>
                </c:pt>
                <c:pt idx="1448" c:formatCode="m/d/yyyy">
                  <c:v>42159</c:v>
                </c:pt>
                <c:pt idx="1449" c:formatCode="m/d/yyyy">
                  <c:v>42160</c:v>
                </c:pt>
                <c:pt idx="1450" c:formatCode="m/d/yyyy">
                  <c:v>42163</c:v>
                </c:pt>
                <c:pt idx="1451" c:formatCode="m/d/yyyy">
                  <c:v>42164</c:v>
                </c:pt>
                <c:pt idx="1452" c:formatCode="m/d/yyyy">
                  <c:v>42165</c:v>
                </c:pt>
                <c:pt idx="1453" c:formatCode="m/d/yyyy">
                  <c:v>42166</c:v>
                </c:pt>
                <c:pt idx="1454" c:formatCode="m/d/yyyy">
                  <c:v>42167</c:v>
                </c:pt>
                <c:pt idx="1455" c:formatCode="m/d/yyyy">
                  <c:v>42170</c:v>
                </c:pt>
                <c:pt idx="1456" c:formatCode="m/d/yyyy">
                  <c:v>42171</c:v>
                </c:pt>
                <c:pt idx="1457" c:formatCode="m/d/yyyy">
                  <c:v>42172</c:v>
                </c:pt>
                <c:pt idx="1458" c:formatCode="m/d/yyyy">
                  <c:v>42173</c:v>
                </c:pt>
                <c:pt idx="1459" c:formatCode="m/d/yyyy">
                  <c:v>42174</c:v>
                </c:pt>
                <c:pt idx="1460" c:formatCode="m/d/yyyy">
                  <c:v>42177</c:v>
                </c:pt>
                <c:pt idx="1461" c:formatCode="m/d/yyyy">
                  <c:v>42178</c:v>
                </c:pt>
                <c:pt idx="1462" c:formatCode="m/d/yyyy">
                  <c:v>42179</c:v>
                </c:pt>
                <c:pt idx="1463" c:formatCode="m/d/yyyy">
                  <c:v>42180</c:v>
                </c:pt>
                <c:pt idx="1464" c:formatCode="m/d/yyyy">
                  <c:v>42181</c:v>
                </c:pt>
                <c:pt idx="1465" c:formatCode="m/d/yyyy">
                  <c:v>42184</c:v>
                </c:pt>
                <c:pt idx="1466" c:formatCode="m/d/yyyy">
                  <c:v>42185</c:v>
                </c:pt>
                <c:pt idx="1467" c:formatCode="m/d/yyyy">
                  <c:v>42186</c:v>
                </c:pt>
                <c:pt idx="1468" c:formatCode="m/d/yyyy">
                  <c:v>42187</c:v>
                </c:pt>
                <c:pt idx="1469" c:formatCode="m/d/yyyy">
                  <c:v>42191</c:v>
                </c:pt>
                <c:pt idx="1470" c:formatCode="m/d/yyyy">
                  <c:v>42192</c:v>
                </c:pt>
                <c:pt idx="1471" c:formatCode="m/d/yyyy">
                  <c:v>42193</c:v>
                </c:pt>
                <c:pt idx="1472" c:formatCode="m/d/yyyy">
                  <c:v>42194</c:v>
                </c:pt>
                <c:pt idx="1473" c:formatCode="m/d/yyyy">
                  <c:v>42195</c:v>
                </c:pt>
                <c:pt idx="1474" c:formatCode="m/d/yyyy">
                  <c:v>42198</c:v>
                </c:pt>
                <c:pt idx="1475" c:formatCode="m/d/yyyy">
                  <c:v>42199</c:v>
                </c:pt>
                <c:pt idx="1476" c:formatCode="m/d/yyyy">
                  <c:v>42200</c:v>
                </c:pt>
                <c:pt idx="1477" c:formatCode="m/d/yyyy">
                  <c:v>42201</c:v>
                </c:pt>
                <c:pt idx="1478" c:formatCode="m/d/yyyy">
                  <c:v>42202</c:v>
                </c:pt>
                <c:pt idx="1479" c:formatCode="m/d/yyyy">
                  <c:v>42205</c:v>
                </c:pt>
                <c:pt idx="1480" c:formatCode="m/d/yyyy">
                  <c:v>42206</c:v>
                </c:pt>
                <c:pt idx="1481" c:formatCode="m/d/yyyy">
                  <c:v>42207</c:v>
                </c:pt>
                <c:pt idx="1482" c:formatCode="m/d/yyyy">
                  <c:v>42208</c:v>
                </c:pt>
                <c:pt idx="1483" c:formatCode="m/d/yyyy">
                  <c:v>42209</c:v>
                </c:pt>
                <c:pt idx="1484" c:formatCode="m/d/yyyy">
                  <c:v>42212</c:v>
                </c:pt>
                <c:pt idx="1485" c:formatCode="m/d/yyyy">
                  <c:v>42213</c:v>
                </c:pt>
                <c:pt idx="1486" c:formatCode="m/d/yyyy">
                  <c:v>42214</c:v>
                </c:pt>
                <c:pt idx="1487" c:formatCode="m/d/yyyy">
                  <c:v>42215</c:v>
                </c:pt>
                <c:pt idx="1488" c:formatCode="m/d/yyyy">
                  <c:v>42216</c:v>
                </c:pt>
                <c:pt idx="1489" c:formatCode="m/d/yyyy">
                  <c:v>42219</c:v>
                </c:pt>
                <c:pt idx="1490" c:formatCode="m/d/yyyy">
                  <c:v>42220</c:v>
                </c:pt>
                <c:pt idx="1491" c:formatCode="m/d/yyyy">
                  <c:v>42221</c:v>
                </c:pt>
                <c:pt idx="1492" c:formatCode="m/d/yyyy">
                  <c:v>42222</c:v>
                </c:pt>
                <c:pt idx="1493" c:formatCode="m/d/yyyy">
                  <c:v>42223</c:v>
                </c:pt>
                <c:pt idx="1494" c:formatCode="m/d/yyyy">
                  <c:v>42226</c:v>
                </c:pt>
                <c:pt idx="1495" c:formatCode="m/d/yyyy">
                  <c:v>42227</c:v>
                </c:pt>
                <c:pt idx="1496" c:formatCode="m/d/yyyy">
                  <c:v>42228</c:v>
                </c:pt>
                <c:pt idx="1497" c:formatCode="m/d/yyyy">
                  <c:v>42229</c:v>
                </c:pt>
                <c:pt idx="1498" c:formatCode="m/d/yyyy">
                  <c:v>42230</c:v>
                </c:pt>
                <c:pt idx="1499" c:formatCode="m/d/yyyy">
                  <c:v>42233</c:v>
                </c:pt>
                <c:pt idx="1500" c:formatCode="m/d/yyyy">
                  <c:v>42234</c:v>
                </c:pt>
                <c:pt idx="1501" c:formatCode="m/d/yyyy">
                  <c:v>42235</c:v>
                </c:pt>
                <c:pt idx="1502" c:formatCode="m/d/yyyy">
                  <c:v>42236</c:v>
                </c:pt>
                <c:pt idx="1503" c:formatCode="m/d/yyyy">
                  <c:v>42237</c:v>
                </c:pt>
                <c:pt idx="1504" c:formatCode="m/d/yyyy">
                  <c:v>42240</c:v>
                </c:pt>
                <c:pt idx="1505" c:formatCode="m/d/yyyy">
                  <c:v>42241</c:v>
                </c:pt>
                <c:pt idx="1506" c:formatCode="m/d/yyyy">
                  <c:v>42242</c:v>
                </c:pt>
                <c:pt idx="1507" c:formatCode="m/d/yyyy">
                  <c:v>42243</c:v>
                </c:pt>
                <c:pt idx="1508" c:formatCode="m/d/yyyy">
                  <c:v>42244</c:v>
                </c:pt>
                <c:pt idx="1509" c:formatCode="m/d/yyyy">
                  <c:v>42247</c:v>
                </c:pt>
                <c:pt idx="1510" c:formatCode="m/d/yyyy">
                  <c:v>42248</c:v>
                </c:pt>
                <c:pt idx="1511" c:formatCode="m/d/yyyy">
                  <c:v>42249</c:v>
                </c:pt>
                <c:pt idx="1512" c:formatCode="m/d/yyyy">
                  <c:v>42250</c:v>
                </c:pt>
                <c:pt idx="1513" c:formatCode="m/d/yyyy">
                  <c:v>42251</c:v>
                </c:pt>
                <c:pt idx="1514" c:formatCode="m/d/yyyy">
                  <c:v>42255</c:v>
                </c:pt>
                <c:pt idx="1515" c:formatCode="m/d/yyyy">
                  <c:v>42256</c:v>
                </c:pt>
                <c:pt idx="1516" c:formatCode="m/d/yyyy">
                  <c:v>42257</c:v>
                </c:pt>
                <c:pt idx="1517" c:formatCode="m/d/yyyy">
                  <c:v>42258</c:v>
                </c:pt>
                <c:pt idx="1518" c:formatCode="m/d/yyyy">
                  <c:v>42261</c:v>
                </c:pt>
                <c:pt idx="1519" c:formatCode="m/d/yyyy">
                  <c:v>42262</c:v>
                </c:pt>
                <c:pt idx="1520" c:formatCode="m/d/yyyy">
                  <c:v>42263</c:v>
                </c:pt>
                <c:pt idx="1521" c:formatCode="m/d/yyyy">
                  <c:v>42264</c:v>
                </c:pt>
                <c:pt idx="1522" c:formatCode="m/d/yyyy">
                  <c:v>42265</c:v>
                </c:pt>
                <c:pt idx="1523" c:formatCode="m/d/yyyy">
                  <c:v>42268</c:v>
                </c:pt>
                <c:pt idx="1524" c:formatCode="m/d/yyyy">
                  <c:v>42269</c:v>
                </c:pt>
                <c:pt idx="1525" c:formatCode="m/d/yyyy">
                  <c:v>42270</c:v>
                </c:pt>
                <c:pt idx="1526" c:formatCode="m/d/yyyy">
                  <c:v>42271</c:v>
                </c:pt>
                <c:pt idx="1527" c:formatCode="m/d/yyyy">
                  <c:v>42272</c:v>
                </c:pt>
                <c:pt idx="1528" c:formatCode="m/d/yyyy">
                  <c:v>42275</c:v>
                </c:pt>
                <c:pt idx="1529" c:formatCode="m/d/yyyy">
                  <c:v>42276</c:v>
                </c:pt>
                <c:pt idx="1530" c:formatCode="m/d/yyyy">
                  <c:v>42277</c:v>
                </c:pt>
                <c:pt idx="1531" c:formatCode="m/d/yyyy">
                  <c:v>42278</c:v>
                </c:pt>
                <c:pt idx="1532" c:formatCode="m/d/yyyy">
                  <c:v>42279</c:v>
                </c:pt>
                <c:pt idx="1533" c:formatCode="m/d/yyyy">
                  <c:v>42282</c:v>
                </c:pt>
                <c:pt idx="1534" c:formatCode="m/d/yyyy">
                  <c:v>42283</c:v>
                </c:pt>
                <c:pt idx="1535" c:formatCode="m/d/yyyy">
                  <c:v>42284</c:v>
                </c:pt>
                <c:pt idx="1536" c:formatCode="m/d/yyyy">
                  <c:v>42285</c:v>
                </c:pt>
                <c:pt idx="1537" c:formatCode="m/d/yyyy">
                  <c:v>42286</c:v>
                </c:pt>
                <c:pt idx="1538" c:formatCode="m/d/yyyy">
                  <c:v>42289</c:v>
                </c:pt>
                <c:pt idx="1539" c:formatCode="m/d/yyyy">
                  <c:v>42290</c:v>
                </c:pt>
                <c:pt idx="1540" c:formatCode="m/d/yyyy">
                  <c:v>42291</c:v>
                </c:pt>
                <c:pt idx="1541" c:formatCode="m/d/yyyy">
                  <c:v>42292</c:v>
                </c:pt>
                <c:pt idx="1542" c:formatCode="m/d/yyyy">
                  <c:v>42293</c:v>
                </c:pt>
                <c:pt idx="1543" c:formatCode="m/d/yyyy">
                  <c:v>42296</c:v>
                </c:pt>
                <c:pt idx="1544" c:formatCode="m/d/yyyy">
                  <c:v>42297</c:v>
                </c:pt>
                <c:pt idx="1545" c:formatCode="m/d/yyyy">
                  <c:v>42298</c:v>
                </c:pt>
                <c:pt idx="1546" c:formatCode="m/d/yyyy">
                  <c:v>42299</c:v>
                </c:pt>
                <c:pt idx="1547" c:formatCode="m/d/yyyy">
                  <c:v>42300</c:v>
                </c:pt>
                <c:pt idx="1548" c:formatCode="m/d/yyyy">
                  <c:v>42303</c:v>
                </c:pt>
                <c:pt idx="1549" c:formatCode="m/d/yyyy">
                  <c:v>42304</c:v>
                </c:pt>
                <c:pt idx="1550" c:formatCode="m/d/yyyy">
                  <c:v>42305</c:v>
                </c:pt>
                <c:pt idx="1551" c:formatCode="m/d/yyyy">
                  <c:v>42306</c:v>
                </c:pt>
                <c:pt idx="1552" c:formatCode="m/d/yyyy">
                  <c:v>42307</c:v>
                </c:pt>
                <c:pt idx="1553" c:formatCode="m/d/yyyy">
                  <c:v>42310</c:v>
                </c:pt>
                <c:pt idx="1554" c:formatCode="m/d/yyyy">
                  <c:v>42311</c:v>
                </c:pt>
                <c:pt idx="1555" c:formatCode="m/d/yyyy">
                  <c:v>42312</c:v>
                </c:pt>
                <c:pt idx="1556" c:formatCode="m/d/yyyy">
                  <c:v>42313</c:v>
                </c:pt>
                <c:pt idx="1557" c:formatCode="m/d/yyyy">
                  <c:v>42314</c:v>
                </c:pt>
                <c:pt idx="1558" c:formatCode="m/d/yyyy">
                  <c:v>42317</c:v>
                </c:pt>
                <c:pt idx="1559" c:formatCode="m/d/yyyy">
                  <c:v>42318</c:v>
                </c:pt>
                <c:pt idx="1560" c:formatCode="m/d/yyyy">
                  <c:v>42319</c:v>
                </c:pt>
                <c:pt idx="1561" c:formatCode="m/d/yyyy">
                  <c:v>42320</c:v>
                </c:pt>
                <c:pt idx="1562" c:formatCode="m/d/yyyy">
                  <c:v>42321</c:v>
                </c:pt>
                <c:pt idx="1563" c:formatCode="m/d/yyyy">
                  <c:v>42324</c:v>
                </c:pt>
                <c:pt idx="1564" c:formatCode="m/d/yyyy">
                  <c:v>42325</c:v>
                </c:pt>
                <c:pt idx="1565" c:formatCode="m/d/yyyy">
                  <c:v>42326</c:v>
                </c:pt>
                <c:pt idx="1566" c:formatCode="m/d/yyyy">
                  <c:v>42327</c:v>
                </c:pt>
                <c:pt idx="1567" c:formatCode="m/d/yyyy">
                  <c:v>42328</c:v>
                </c:pt>
                <c:pt idx="1568" c:formatCode="m/d/yyyy">
                  <c:v>42331</c:v>
                </c:pt>
                <c:pt idx="1569" c:formatCode="m/d/yyyy">
                  <c:v>42332</c:v>
                </c:pt>
                <c:pt idx="1570" c:formatCode="m/d/yyyy">
                  <c:v>42333</c:v>
                </c:pt>
                <c:pt idx="1571" c:formatCode="m/d/yyyy">
                  <c:v>42335</c:v>
                </c:pt>
                <c:pt idx="1572" c:formatCode="m/d/yyyy">
                  <c:v>42338</c:v>
                </c:pt>
                <c:pt idx="1573" c:formatCode="m/d/yyyy">
                  <c:v>42339</c:v>
                </c:pt>
                <c:pt idx="1574" c:formatCode="m/d/yyyy">
                  <c:v>42340</c:v>
                </c:pt>
                <c:pt idx="1575" c:formatCode="m/d/yyyy">
                  <c:v>42341</c:v>
                </c:pt>
                <c:pt idx="1576" c:formatCode="m/d/yyyy">
                  <c:v>42342</c:v>
                </c:pt>
                <c:pt idx="1577" c:formatCode="m/d/yyyy">
                  <c:v>42345</c:v>
                </c:pt>
                <c:pt idx="1578" c:formatCode="m/d/yyyy">
                  <c:v>42346</c:v>
                </c:pt>
                <c:pt idx="1579" c:formatCode="m/d/yyyy">
                  <c:v>42347</c:v>
                </c:pt>
                <c:pt idx="1580" c:formatCode="m/d/yyyy">
                  <c:v>42348</c:v>
                </c:pt>
                <c:pt idx="1581" c:formatCode="m/d/yyyy">
                  <c:v>42349</c:v>
                </c:pt>
                <c:pt idx="1582" c:formatCode="m/d/yyyy">
                  <c:v>42352</c:v>
                </c:pt>
                <c:pt idx="1583" c:formatCode="m/d/yyyy">
                  <c:v>42353</c:v>
                </c:pt>
                <c:pt idx="1584" c:formatCode="m/d/yyyy">
                  <c:v>42354</c:v>
                </c:pt>
                <c:pt idx="1585" c:formatCode="m/d/yyyy">
                  <c:v>42355</c:v>
                </c:pt>
                <c:pt idx="1586" c:formatCode="m/d/yyyy">
                  <c:v>42356</c:v>
                </c:pt>
                <c:pt idx="1587" c:formatCode="m/d/yyyy">
                  <c:v>42359</c:v>
                </c:pt>
                <c:pt idx="1588" c:formatCode="m/d/yyyy">
                  <c:v>42360</c:v>
                </c:pt>
                <c:pt idx="1589" c:formatCode="m/d/yyyy">
                  <c:v>42361</c:v>
                </c:pt>
                <c:pt idx="1590" c:formatCode="m/d/yyyy">
                  <c:v>42362</c:v>
                </c:pt>
                <c:pt idx="1591" c:formatCode="m/d/yyyy">
                  <c:v>42366</c:v>
                </c:pt>
                <c:pt idx="1592" c:formatCode="m/d/yyyy">
                  <c:v>42367</c:v>
                </c:pt>
                <c:pt idx="1593" c:formatCode="m/d/yyyy">
                  <c:v>42368</c:v>
                </c:pt>
                <c:pt idx="1594" c:formatCode="m/d/yyyy">
                  <c:v>42369</c:v>
                </c:pt>
                <c:pt idx="1595" c:formatCode="m/d/yyyy">
                  <c:v>42373</c:v>
                </c:pt>
                <c:pt idx="1596" c:formatCode="m/d/yyyy">
                  <c:v>42374</c:v>
                </c:pt>
                <c:pt idx="1597" c:formatCode="m/d/yyyy">
                  <c:v>42375</c:v>
                </c:pt>
                <c:pt idx="1598" c:formatCode="m/d/yyyy">
                  <c:v>42376</c:v>
                </c:pt>
                <c:pt idx="1599" c:formatCode="m/d/yyyy">
                  <c:v>42377</c:v>
                </c:pt>
                <c:pt idx="1600" c:formatCode="m/d/yyyy">
                  <c:v>42380</c:v>
                </c:pt>
                <c:pt idx="1601" c:formatCode="m/d/yyyy">
                  <c:v>42381</c:v>
                </c:pt>
                <c:pt idx="1602" c:formatCode="m/d/yyyy">
                  <c:v>42382</c:v>
                </c:pt>
                <c:pt idx="1603" c:formatCode="m/d/yyyy">
                  <c:v>42383</c:v>
                </c:pt>
                <c:pt idx="1604" c:formatCode="m/d/yyyy">
                  <c:v>42384</c:v>
                </c:pt>
                <c:pt idx="1605" c:formatCode="m/d/yyyy">
                  <c:v>42388</c:v>
                </c:pt>
                <c:pt idx="1606" c:formatCode="m/d/yyyy">
                  <c:v>42389</c:v>
                </c:pt>
                <c:pt idx="1607" c:formatCode="m/d/yyyy">
                  <c:v>42390</c:v>
                </c:pt>
                <c:pt idx="1608" c:formatCode="m/d/yyyy">
                  <c:v>42391</c:v>
                </c:pt>
                <c:pt idx="1609" c:formatCode="m/d/yyyy">
                  <c:v>42394</c:v>
                </c:pt>
                <c:pt idx="1610" c:formatCode="m/d/yyyy">
                  <c:v>42395</c:v>
                </c:pt>
                <c:pt idx="1611" c:formatCode="m/d/yyyy">
                  <c:v>42396</c:v>
                </c:pt>
                <c:pt idx="1612" c:formatCode="m/d/yyyy">
                  <c:v>42397</c:v>
                </c:pt>
                <c:pt idx="1613" c:formatCode="m/d/yyyy">
                  <c:v>42398</c:v>
                </c:pt>
                <c:pt idx="1614" c:formatCode="m/d/yyyy">
                  <c:v>42401</c:v>
                </c:pt>
                <c:pt idx="1615" c:formatCode="m/d/yyyy">
                  <c:v>42402</c:v>
                </c:pt>
                <c:pt idx="1616" c:formatCode="m/d/yyyy">
                  <c:v>42403</c:v>
                </c:pt>
                <c:pt idx="1617" c:formatCode="m/d/yyyy">
                  <c:v>42404</c:v>
                </c:pt>
                <c:pt idx="1618" c:formatCode="m/d/yyyy">
                  <c:v>42405</c:v>
                </c:pt>
                <c:pt idx="1619" c:formatCode="m/d/yyyy">
                  <c:v>42408</c:v>
                </c:pt>
                <c:pt idx="1620" c:formatCode="m/d/yyyy">
                  <c:v>42409</c:v>
                </c:pt>
                <c:pt idx="1621" c:formatCode="m/d/yyyy">
                  <c:v>42410</c:v>
                </c:pt>
                <c:pt idx="1622" c:formatCode="m/d/yyyy">
                  <c:v>42411</c:v>
                </c:pt>
                <c:pt idx="1623" c:formatCode="m/d/yyyy">
                  <c:v>42412</c:v>
                </c:pt>
                <c:pt idx="1624" c:formatCode="m/d/yyyy">
                  <c:v>42416</c:v>
                </c:pt>
                <c:pt idx="1625" c:formatCode="m/d/yyyy">
                  <c:v>42417</c:v>
                </c:pt>
                <c:pt idx="1626" c:formatCode="m/d/yyyy">
                  <c:v>42418</c:v>
                </c:pt>
                <c:pt idx="1627" c:formatCode="m/d/yyyy">
                  <c:v>42419</c:v>
                </c:pt>
                <c:pt idx="1628" c:formatCode="m/d/yyyy">
                  <c:v>42422</c:v>
                </c:pt>
                <c:pt idx="1629" c:formatCode="m/d/yyyy">
                  <c:v>42423</c:v>
                </c:pt>
                <c:pt idx="1630" c:formatCode="m/d/yyyy">
                  <c:v>42424</c:v>
                </c:pt>
                <c:pt idx="1631" c:formatCode="m/d/yyyy">
                  <c:v>42425</c:v>
                </c:pt>
                <c:pt idx="1632" c:formatCode="m/d/yyyy">
                  <c:v>42426</c:v>
                </c:pt>
                <c:pt idx="1633" c:formatCode="m/d/yyyy">
                  <c:v>42429</c:v>
                </c:pt>
                <c:pt idx="1634" c:formatCode="m/d/yyyy">
                  <c:v>42430</c:v>
                </c:pt>
                <c:pt idx="1635" c:formatCode="m/d/yyyy">
                  <c:v>42431</c:v>
                </c:pt>
                <c:pt idx="1636" c:formatCode="m/d/yyyy">
                  <c:v>42432</c:v>
                </c:pt>
                <c:pt idx="1637" c:formatCode="m/d/yyyy">
                  <c:v>42433</c:v>
                </c:pt>
                <c:pt idx="1638" c:formatCode="m/d/yyyy">
                  <c:v>42436</c:v>
                </c:pt>
                <c:pt idx="1639" c:formatCode="m/d/yyyy">
                  <c:v>42437</c:v>
                </c:pt>
                <c:pt idx="1640" c:formatCode="m/d/yyyy">
                  <c:v>42438</c:v>
                </c:pt>
                <c:pt idx="1641" c:formatCode="m/d/yyyy">
                  <c:v>42439</c:v>
                </c:pt>
                <c:pt idx="1642" c:formatCode="m/d/yyyy">
                  <c:v>42440</c:v>
                </c:pt>
                <c:pt idx="1643" c:formatCode="m/d/yyyy">
                  <c:v>42443</c:v>
                </c:pt>
                <c:pt idx="1644" c:formatCode="m/d/yyyy">
                  <c:v>42444</c:v>
                </c:pt>
                <c:pt idx="1645" c:formatCode="m/d/yyyy">
                  <c:v>42445</c:v>
                </c:pt>
                <c:pt idx="1646" c:formatCode="m/d/yyyy">
                  <c:v>42446</c:v>
                </c:pt>
                <c:pt idx="1647" c:formatCode="m/d/yyyy">
                  <c:v>42447</c:v>
                </c:pt>
                <c:pt idx="1648" c:formatCode="m/d/yyyy">
                  <c:v>42450</c:v>
                </c:pt>
                <c:pt idx="1649" c:formatCode="m/d/yyyy">
                  <c:v>42451</c:v>
                </c:pt>
                <c:pt idx="1650" c:formatCode="m/d/yyyy">
                  <c:v>42452</c:v>
                </c:pt>
                <c:pt idx="1651" c:formatCode="m/d/yyyy">
                  <c:v>42453</c:v>
                </c:pt>
                <c:pt idx="1652" c:formatCode="m/d/yyyy">
                  <c:v>42457</c:v>
                </c:pt>
                <c:pt idx="1653" c:formatCode="m/d/yyyy">
                  <c:v>42458</c:v>
                </c:pt>
                <c:pt idx="1654" c:formatCode="m/d/yyyy">
                  <c:v>42459</c:v>
                </c:pt>
                <c:pt idx="1655" c:formatCode="m/d/yyyy">
                  <c:v>42460</c:v>
                </c:pt>
                <c:pt idx="1656" c:formatCode="m/d/yyyy">
                  <c:v>42461</c:v>
                </c:pt>
                <c:pt idx="1657" c:formatCode="m/d/yyyy">
                  <c:v>42464</c:v>
                </c:pt>
                <c:pt idx="1658" c:formatCode="m/d/yyyy">
                  <c:v>42465</c:v>
                </c:pt>
                <c:pt idx="1659" c:formatCode="m/d/yyyy">
                  <c:v>42466</c:v>
                </c:pt>
                <c:pt idx="1660" c:formatCode="m/d/yyyy">
                  <c:v>42467</c:v>
                </c:pt>
                <c:pt idx="1661" c:formatCode="m/d/yyyy">
                  <c:v>42468</c:v>
                </c:pt>
                <c:pt idx="1662" c:formatCode="m/d/yyyy">
                  <c:v>42471</c:v>
                </c:pt>
                <c:pt idx="1663" c:formatCode="m/d/yyyy">
                  <c:v>42472</c:v>
                </c:pt>
                <c:pt idx="1664" c:formatCode="m/d/yyyy">
                  <c:v>42473</c:v>
                </c:pt>
                <c:pt idx="1665" c:formatCode="m/d/yyyy">
                  <c:v>42474</c:v>
                </c:pt>
                <c:pt idx="1666" c:formatCode="m/d/yyyy">
                  <c:v>42475</c:v>
                </c:pt>
                <c:pt idx="1667" c:formatCode="m/d/yyyy">
                  <c:v>42478</c:v>
                </c:pt>
                <c:pt idx="1668" c:formatCode="m/d/yyyy">
                  <c:v>42479</c:v>
                </c:pt>
                <c:pt idx="1669" c:formatCode="m/d/yyyy">
                  <c:v>42480</c:v>
                </c:pt>
                <c:pt idx="1670" c:formatCode="m/d/yyyy">
                  <c:v>42481</c:v>
                </c:pt>
                <c:pt idx="1671" c:formatCode="m/d/yyyy">
                  <c:v>42482</c:v>
                </c:pt>
                <c:pt idx="1672" c:formatCode="m/d/yyyy">
                  <c:v>42485</c:v>
                </c:pt>
                <c:pt idx="1673" c:formatCode="m/d/yyyy">
                  <c:v>42486</c:v>
                </c:pt>
                <c:pt idx="1674" c:formatCode="m/d/yyyy">
                  <c:v>42487</c:v>
                </c:pt>
                <c:pt idx="1675" c:formatCode="m/d/yyyy">
                  <c:v>42488</c:v>
                </c:pt>
                <c:pt idx="1676" c:formatCode="m/d/yyyy">
                  <c:v>42489</c:v>
                </c:pt>
                <c:pt idx="1677" c:formatCode="m/d/yyyy">
                  <c:v>42492</c:v>
                </c:pt>
                <c:pt idx="1678" c:formatCode="m/d/yyyy">
                  <c:v>42493</c:v>
                </c:pt>
                <c:pt idx="1679" c:formatCode="m/d/yyyy">
                  <c:v>42494</c:v>
                </c:pt>
                <c:pt idx="1680" c:formatCode="m/d/yyyy">
                  <c:v>42495</c:v>
                </c:pt>
                <c:pt idx="1681" c:formatCode="m/d/yyyy">
                  <c:v>42496</c:v>
                </c:pt>
                <c:pt idx="1682" c:formatCode="m/d/yyyy">
                  <c:v>42499</c:v>
                </c:pt>
                <c:pt idx="1683" c:formatCode="m/d/yyyy">
                  <c:v>42500</c:v>
                </c:pt>
                <c:pt idx="1684" c:formatCode="m/d/yyyy">
                  <c:v>42501</c:v>
                </c:pt>
                <c:pt idx="1685" c:formatCode="m/d/yyyy">
                  <c:v>42502</c:v>
                </c:pt>
                <c:pt idx="1686" c:formatCode="m/d/yyyy">
                  <c:v>42503</c:v>
                </c:pt>
                <c:pt idx="1687" c:formatCode="m/d/yyyy">
                  <c:v>42506</c:v>
                </c:pt>
                <c:pt idx="1688" c:formatCode="m/d/yyyy">
                  <c:v>42507</c:v>
                </c:pt>
                <c:pt idx="1689" c:formatCode="m/d/yyyy">
                  <c:v>42508</c:v>
                </c:pt>
                <c:pt idx="1690" c:formatCode="m/d/yyyy">
                  <c:v>42509</c:v>
                </c:pt>
                <c:pt idx="1691" c:formatCode="m/d/yyyy">
                  <c:v>42510</c:v>
                </c:pt>
                <c:pt idx="1692" c:formatCode="m/d/yyyy">
                  <c:v>42513</c:v>
                </c:pt>
                <c:pt idx="1693" c:formatCode="m/d/yyyy">
                  <c:v>42514</c:v>
                </c:pt>
                <c:pt idx="1694" c:formatCode="m/d/yyyy">
                  <c:v>42515</c:v>
                </c:pt>
                <c:pt idx="1695" c:formatCode="m/d/yyyy">
                  <c:v>42516</c:v>
                </c:pt>
                <c:pt idx="1696" c:formatCode="m/d/yyyy">
                  <c:v>42517</c:v>
                </c:pt>
                <c:pt idx="1697" c:formatCode="m/d/yyyy">
                  <c:v>42521</c:v>
                </c:pt>
                <c:pt idx="1698" c:formatCode="m/d/yyyy">
                  <c:v>42522</c:v>
                </c:pt>
                <c:pt idx="1699" c:formatCode="m/d/yyyy">
                  <c:v>42523</c:v>
                </c:pt>
                <c:pt idx="1700" c:formatCode="m/d/yyyy">
                  <c:v>42524</c:v>
                </c:pt>
                <c:pt idx="1701" c:formatCode="m/d/yyyy">
                  <c:v>42527</c:v>
                </c:pt>
                <c:pt idx="1702" c:formatCode="m/d/yyyy">
                  <c:v>42528</c:v>
                </c:pt>
                <c:pt idx="1703" c:formatCode="m/d/yyyy">
                  <c:v>42529</c:v>
                </c:pt>
                <c:pt idx="1704" c:formatCode="m/d/yyyy">
                  <c:v>42530</c:v>
                </c:pt>
                <c:pt idx="1705" c:formatCode="m/d/yyyy">
                  <c:v>42531</c:v>
                </c:pt>
                <c:pt idx="1706" c:formatCode="m/d/yyyy">
                  <c:v>42534</c:v>
                </c:pt>
                <c:pt idx="1707" c:formatCode="m/d/yyyy">
                  <c:v>42535</c:v>
                </c:pt>
                <c:pt idx="1708" c:formatCode="m/d/yyyy">
                  <c:v>42536</c:v>
                </c:pt>
                <c:pt idx="1709" c:formatCode="m/d/yyyy">
                  <c:v>42537</c:v>
                </c:pt>
                <c:pt idx="1710" c:formatCode="m/d/yyyy">
                  <c:v>42538</c:v>
                </c:pt>
                <c:pt idx="1711" c:formatCode="m/d/yyyy">
                  <c:v>42541</c:v>
                </c:pt>
                <c:pt idx="1712" c:formatCode="m/d/yyyy">
                  <c:v>42542</c:v>
                </c:pt>
                <c:pt idx="1713" c:formatCode="m/d/yyyy">
                  <c:v>42543</c:v>
                </c:pt>
                <c:pt idx="1714" c:formatCode="m/d/yyyy">
                  <c:v>42544</c:v>
                </c:pt>
                <c:pt idx="1715" c:formatCode="m/d/yyyy">
                  <c:v>42545</c:v>
                </c:pt>
                <c:pt idx="1716" c:formatCode="m/d/yyyy">
                  <c:v>42548</c:v>
                </c:pt>
                <c:pt idx="1717" c:formatCode="m/d/yyyy">
                  <c:v>42549</c:v>
                </c:pt>
                <c:pt idx="1718" c:formatCode="m/d/yyyy">
                  <c:v>42550</c:v>
                </c:pt>
                <c:pt idx="1719" c:formatCode="m/d/yyyy">
                  <c:v>42551</c:v>
                </c:pt>
                <c:pt idx="1720" c:formatCode="m/d/yyyy">
                  <c:v>42552</c:v>
                </c:pt>
                <c:pt idx="1721" c:formatCode="m/d/yyyy">
                  <c:v>42556</c:v>
                </c:pt>
                <c:pt idx="1722" c:formatCode="m/d/yyyy">
                  <c:v>42557</c:v>
                </c:pt>
                <c:pt idx="1723" c:formatCode="m/d/yyyy">
                  <c:v>42558</c:v>
                </c:pt>
                <c:pt idx="1724" c:formatCode="m/d/yyyy">
                  <c:v>42559</c:v>
                </c:pt>
                <c:pt idx="1725" c:formatCode="m/d/yyyy">
                  <c:v>42562</c:v>
                </c:pt>
                <c:pt idx="1726" c:formatCode="m/d/yyyy">
                  <c:v>42563</c:v>
                </c:pt>
                <c:pt idx="1727" c:formatCode="m/d/yyyy">
                  <c:v>42564</c:v>
                </c:pt>
                <c:pt idx="1728" c:formatCode="m/d/yyyy">
                  <c:v>42565</c:v>
                </c:pt>
                <c:pt idx="1729" c:formatCode="m/d/yyyy">
                  <c:v>42566</c:v>
                </c:pt>
                <c:pt idx="1730" c:formatCode="m/d/yyyy">
                  <c:v>42569</c:v>
                </c:pt>
                <c:pt idx="1731" c:formatCode="m/d/yyyy">
                  <c:v>42570</c:v>
                </c:pt>
                <c:pt idx="1732" c:formatCode="m/d/yyyy">
                  <c:v>42571</c:v>
                </c:pt>
                <c:pt idx="1733" c:formatCode="m/d/yyyy">
                  <c:v>42572</c:v>
                </c:pt>
                <c:pt idx="1734" c:formatCode="m/d/yyyy">
                  <c:v>42573</c:v>
                </c:pt>
                <c:pt idx="1735" c:formatCode="m/d/yyyy">
                  <c:v>42576</c:v>
                </c:pt>
                <c:pt idx="1736" c:formatCode="m/d/yyyy">
                  <c:v>42577</c:v>
                </c:pt>
                <c:pt idx="1737" c:formatCode="m/d/yyyy">
                  <c:v>42578</c:v>
                </c:pt>
                <c:pt idx="1738" c:formatCode="m/d/yyyy">
                  <c:v>42579</c:v>
                </c:pt>
                <c:pt idx="1739" c:formatCode="m/d/yyyy">
                  <c:v>42580</c:v>
                </c:pt>
                <c:pt idx="1740" c:formatCode="m/d/yyyy">
                  <c:v>42583</c:v>
                </c:pt>
                <c:pt idx="1741" c:formatCode="m/d/yyyy">
                  <c:v>42584</c:v>
                </c:pt>
                <c:pt idx="1742" c:formatCode="m/d/yyyy">
                  <c:v>42585</c:v>
                </c:pt>
                <c:pt idx="1743" c:formatCode="m/d/yyyy">
                  <c:v>42586</c:v>
                </c:pt>
                <c:pt idx="1744" c:formatCode="m/d/yyyy">
                  <c:v>42587</c:v>
                </c:pt>
                <c:pt idx="1745" c:formatCode="m/d/yyyy">
                  <c:v>42590</c:v>
                </c:pt>
                <c:pt idx="1746" c:formatCode="m/d/yyyy">
                  <c:v>42591</c:v>
                </c:pt>
                <c:pt idx="1747" c:formatCode="m/d/yyyy">
                  <c:v>42592</c:v>
                </c:pt>
                <c:pt idx="1748" c:formatCode="m/d/yyyy">
                  <c:v>42593</c:v>
                </c:pt>
                <c:pt idx="1749" c:formatCode="m/d/yyyy">
                  <c:v>42594</c:v>
                </c:pt>
                <c:pt idx="1750" c:formatCode="m/d/yyyy">
                  <c:v>42597</c:v>
                </c:pt>
                <c:pt idx="1751" c:formatCode="m/d/yyyy">
                  <c:v>42598</c:v>
                </c:pt>
                <c:pt idx="1752" c:formatCode="m/d/yyyy">
                  <c:v>42599</c:v>
                </c:pt>
                <c:pt idx="1753" c:formatCode="m/d/yyyy">
                  <c:v>42600</c:v>
                </c:pt>
                <c:pt idx="1754" c:formatCode="m/d/yyyy">
                  <c:v>42601</c:v>
                </c:pt>
                <c:pt idx="1755" c:formatCode="m/d/yyyy">
                  <c:v>42604</c:v>
                </c:pt>
                <c:pt idx="1756" c:formatCode="m/d/yyyy">
                  <c:v>42605</c:v>
                </c:pt>
                <c:pt idx="1757" c:formatCode="m/d/yyyy">
                  <c:v>42606</c:v>
                </c:pt>
                <c:pt idx="1758" c:formatCode="m/d/yyyy">
                  <c:v>42607</c:v>
                </c:pt>
                <c:pt idx="1759" c:formatCode="m/d/yyyy">
                  <c:v>42608</c:v>
                </c:pt>
                <c:pt idx="1760" c:formatCode="m/d/yyyy">
                  <c:v>42611</c:v>
                </c:pt>
                <c:pt idx="1761" c:formatCode="m/d/yyyy">
                  <c:v>42612</c:v>
                </c:pt>
                <c:pt idx="1762" c:formatCode="m/d/yyyy">
                  <c:v>42613</c:v>
                </c:pt>
                <c:pt idx="1763" c:formatCode="m/d/yyyy">
                  <c:v>42614</c:v>
                </c:pt>
                <c:pt idx="1764" c:formatCode="m/d/yyyy">
                  <c:v>42615</c:v>
                </c:pt>
                <c:pt idx="1765" c:formatCode="m/d/yyyy">
                  <c:v>42619</c:v>
                </c:pt>
                <c:pt idx="1766" c:formatCode="m/d/yyyy">
                  <c:v>42620</c:v>
                </c:pt>
                <c:pt idx="1767" c:formatCode="m/d/yyyy">
                  <c:v>42621</c:v>
                </c:pt>
                <c:pt idx="1768" c:formatCode="m/d/yyyy">
                  <c:v>42622</c:v>
                </c:pt>
                <c:pt idx="1769" c:formatCode="m/d/yyyy">
                  <c:v>42625</c:v>
                </c:pt>
                <c:pt idx="1770" c:formatCode="m/d/yyyy">
                  <c:v>42626</c:v>
                </c:pt>
                <c:pt idx="1771" c:formatCode="m/d/yyyy">
                  <c:v>42627</c:v>
                </c:pt>
                <c:pt idx="1772" c:formatCode="m/d/yyyy">
                  <c:v>42628</c:v>
                </c:pt>
                <c:pt idx="1773" c:formatCode="m/d/yyyy">
                  <c:v>42629</c:v>
                </c:pt>
                <c:pt idx="1774" c:formatCode="m/d/yyyy">
                  <c:v>42632</c:v>
                </c:pt>
                <c:pt idx="1775" c:formatCode="m/d/yyyy">
                  <c:v>42633</c:v>
                </c:pt>
                <c:pt idx="1776" c:formatCode="m/d/yyyy">
                  <c:v>42634</c:v>
                </c:pt>
                <c:pt idx="1777" c:formatCode="m/d/yyyy">
                  <c:v>42635</c:v>
                </c:pt>
                <c:pt idx="1778" c:formatCode="m/d/yyyy">
                  <c:v>42636</c:v>
                </c:pt>
                <c:pt idx="1779" c:formatCode="m/d/yyyy">
                  <c:v>42639</c:v>
                </c:pt>
                <c:pt idx="1780" c:formatCode="m/d/yyyy">
                  <c:v>42640</c:v>
                </c:pt>
                <c:pt idx="1781" c:formatCode="m/d/yyyy">
                  <c:v>42641</c:v>
                </c:pt>
                <c:pt idx="1782" c:formatCode="m/d/yyyy">
                  <c:v>42642</c:v>
                </c:pt>
                <c:pt idx="1783" c:formatCode="m/d/yyyy">
                  <c:v>42643</c:v>
                </c:pt>
                <c:pt idx="1784" c:formatCode="m/d/yyyy">
                  <c:v>42646</c:v>
                </c:pt>
                <c:pt idx="1785" c:formatCode="m/d/yyyy">
                  <c:v>42647</c:v>
                </c:pt>
                <c:pt idx="1786" c:formatCode="m/d/yyyy">
                  <c:v>42648</c:v>
                </c:pt>
                <c:pt idx="1787" c:formatCode="m/d/yyyy">
                  <c:v>42649</c:v>
                </c:pt>
                <c:pt idx="1788" c:formatCode="m/d/yyyy">
                  <c:v>42650</c:v>
                </c:pt>
                <c:pt idx="1789" c:formatCode="m/d/yyyy">
                  <c:v>42653</c:v>
                </c:pt>
                <c:pt idx="1790" c:formatCode="m/d/yyyy">
                  <c:v>42654</c:v>
                </c:pt>
                <c:pt idx="1791" c:formatCode="m/d/yyyy">
                  <c:v>42655</c:v>
                </c:pt>
                <c:pt idx="1792" c:formatCode="m/d/yyyy">
                  <c:v>42656</c:v>
                </c:pt>
                <c:pt idx="1793" c:formatCode="m/d/yyyy">
                  <c:v>42657</c:v>
                </c:pt>
                <c:pt idx="1794" c:formatCode="m/d/yyyy">
                  <c:v>42660</c:v>
                </c:pt>
                <c:pt idx="1795" c:formatCode="m/d/yyyy">
                  <c:v>42661</c:v>
                </c:pt>
                <c:pt idx="1796" c:formatCode="m/d/yyyy">
                  <c:v>42662</c:v>
                </c:pt>
                <c:pt idx="1797" c:formatCode="m/d/yyyy">
                  <c:v>42663</c:v>
                </c:pt>
                <c:pt idx="1798" c:formatCode="m/d/yyyy">
                  <c:v>42664</c:v>
                </c:pt>
                <c:pt idx="1799" c:formatCode="m/d/yyyy">
                  <c:v>42667</c:v>
                </c:pt>
                <c:pt idx="1800" c:formatCode="m/d/yyyy">
                  <c:v>42668</c:v>
                </c:pt>
                <c:pt idx="1801" c:formatCode="m/d/yyyy">
                  <c:v>42669</c:v>
                </c:pt>
                <c:pt idx="1802" c:formatCode="m/d/yyyy">
                  <c:v>42670</c:v>
                </c:pt>
                <c:pt idx="1803" c:formatCode="m/d/yyyy">
                  <c:v>42671</c:v>
                </c:pt>
                <c:pt idx="1804" c:formatCode="m/d/yyyy">
                  <c:v>42674</c:v>
                </c:pt>
                <c:pt idx="1805" c:formatCode="m/d/yyyy">
                  <c:v>42675</c:v>
                </c:pt>
                <c:pt idx="1806" c:formatCode="m/d/yyyy">
                  <c:v>42676</c:v>
                </c:pt>
                <c:pt idx="1807" c:formatCode="m/d/yyyy">
                  <c:v>42677</c:v>
                </c:pt>
                <c:pt idx="1808" c:formatCode="m/d/yyyy">
                  <c:v>42678</c:v>
                </c:pt>
                <c:pt idx="1809" c:formatCode="m/d/yyyy">
                  <c:v>42681</c:v>
                </c:pt>
                <c:pt idx="1810" c:formatCode="m/d/yyyy">
                  <c:v>42682</c:v>
                </c:pt>
                <c:pt idx="1811" c:formatCode="m/d/yyyy">
                  <c:v>42683</c:v>
                </c:pt>
                <c:pt idx="1812" c:formatCode="m/d/yyyy">
                  <c:v>42684</c:v>
                </c:pt>
                <c:pt idx="1813" c:formatCode="m/d/yyyy">
                  <c:v>42685</c:v>
                </c:pt>
                <c:pt idx="1814" c:formatCode="m/d/yyyy">
                  <c:v>42688</c:v>
                </c:pt>
                <c:pt idx="1815" c:formatCode="m/d/yyyy">
                  <c:v>42689</c:v>
                </c:pt>
                <c:pt idx="1816" c:formatCode="m/d/yyyy">
                  <c:v>42690</c:v>
                </c:pt>
                <c:pt idx="1817" c:formatCode="m/d/yyyy">
                  <c:v>42691</c:v>
                </c:pt>
                <c:pt idx="1818" c:formatCode="m/d/yyyy">
                  <c:v>42692</c:v>
                </c:pt>
                <c:pt idx="1819" c:formatCode="m/d/yyyy">
                  <c:v>42695</c:v>
                </c:pt>
                <c:pt idx="1820" c:formatCode="m/d/yyyy">
                  <c:v>42696</c:v>
                </c:pt>
                <c:pt idx="1821" c:formatCode="m/d/yyyy">
                  <c:v>42697</c:v>
                </c:pt>
                <c:pt idx="1822" c:formatCode="m/d/yyyy">
                  <c:v>42699</c:v>
                </c:pt>
                <c:pt idx="1823" c:formatCode="m/d/yyyy">
                  <c:v>42702</c:v>
                </c:pt>
                <c:pt idx="1824" c:formatCode="m/d/yyyy">
                  <c:v>42703</c:v>
                </c:pt>
                <c:pt idx="1825" c:formatCode="m/d/yyyy">
                  <c:v>42704</c:v>
                </c:pt>
                <c:pt idx="1826" c:formatCode="m/d/yyyy">
                  <c:v>42705</c:v>
                </c:pt>
                <c:pt idx="1827" c:formatCode="m/d/yyyy">
                  <c:v>42706</c:v>
                </c:pt>
                <c:pt idx="1828" c:formatCode="m/d/yyyy">
                  <c:v>42709</c:v>
                </c:pt>
                <c:pt idx="1829" c:formatCode="m/d/yyyy">
                  <c:v>42710</c:v>
                </c:pt>
                <c:pt idx="1830" c:formatCode="m/d/yyyy">
                  <c:v>42711</c:v>
                </c:pt>
                <c:pt idx="1831" c:formatCode="m/d/yyyy">
                  <c:v>42712</c:v>
                </c:pt>
                <c:pt idx="1832" c:formatCode="m/d/yyyy">
                  <c:v>42713</c:v>
                </c:pt>
                <c:pt idx="1833" c:formatCode="m/d/yyyy">
                  <c:v>42716</c:v>
                </c:pt>
                <c:pt idx="1834" c:formatCode="m/d/yyyy">
                  <c:v>42717</c:v>
                </c:pt>
                <c:pt idx="1835" c:formatCode="m/d/yyyy">
                  <c:v>42718</c:v>
                </c:pt>
                <c:pt idx="1836" c:formatCode="m/d/yyyy">
                  <c:v>42719</c:v>
                </c:pt>
                <c:pt idx="1837" c:formatCode="m/d/yyyy">
                  <c:v>42720</c:v>
                </c:pt>
                <c:pt idx="1838" c:formatCode="m/d/yyyy">
                  <c:v>42723</c:v>
                </c:pt>
                <c:pt idx="1839" c:formatCode="m/d/yyyy">
                  <c:v>42724</c:v>
                </c:pt>
                <c:pt idx="1840" c:formatCode="m/d/yyyy">
                  <c:v>42725</c:v>
                </c:pt>
                <c:pt idx="1841" c:formatCode="m/d/yyyy">
                  <c:v>42726</c:v>
                </c:pt>
                <c:pt idx="1842" c:formatCode="m/d/yyyy">
                  <c:v>42727</c:v>
                </c:pt>
                <c:pt idx="1843" c:formatCode="m/d/yyyy">
                  <c:v>42731</c:v>
                </c:pt>
                <c:pt idx="1844" c:formatCode="m/d/yyyy">
                  <c:v>42732</c:v>
                </c:pt>
                <c:pt idx="1845" c:formatCode="m/d/yyyy">
                  <c:v>42733</c:v>
                </c:pt>
                <c:pt idx="1846" c:formatCode="m/d/yyyy">
                  <c:v>42734</c:v>
                </c:pt>
                <c:pt idx="1847" c:formatCode="m/d/yyyy">
                  <c:v>42738</c:v>
                </c:pt>
                <c:pt idx="1848" c:formatCode="m/d/yyyy">
                  <c:v>42739</c:v>
                </c:pt>
                <c:pt idx="1849" c:formatCode="m/d/yyyy">
                  <c:v>42740</c:v>
                </c:pt>
                <c:pt idx="1850" c:formatCode="m/d/yyyy">
                  <c:v>42741</c:v>
                </c:pt>
                <c:pt idx="1851" c:formatCode="m/d/yyyy">
                  <c:v>42744</c:v>
                </c:pt>
                <c:pt idx="1852" c:formatCode="m/d/yyyy">
                  <c:v>42745</c:v>
                </c:pt>
                <c:pt idx="1853" c:formatCode="m/d/yyyy">
                  <c:v>42746</c:v>
                </c:pt>
                <c:pt idx="1854" c:formatCode="m/d/yyyy">
                  <c:v>42747</c:v>
                </c:pt>
                <c:pt idx="1855" c:formatCode="m/d/yyyy">
                  <c:v>42748</c:v>
                </c:pt>
                <c:pt idx="1856" c:formatCode="m/d/yyyy">
                  <c:v>42752</c:v>
                </c:pt>
                <c:pt idx="1857" c:formatCode="m/d/yyyy">
                  <c:v>42753</c:v>
                </c:pt>
                <c:pt idx="1858" c:formatCode="m/d/yyyy">
                  <c:v>42754</c:v>
                </c:pt>
                <c:pt idx="1859" c:formatCode="m/d/yyyy">
                  <c:v>42755</c:v>
                </c:pt>
                <c:pt idx="1860" c:formatCode="m/d/yyyy">
                  <c:v>42758</c:v>
                </c:pt>
                <c:pt idx="1861" c:formatCode="m/d/yyyy">
                  <c:v>42759</c:v>
                </c:pt>
                <c:pt idx="1862" c:formatCode="m/d/yyyy">
                  <c:v>42760</c:v>
                </c:pt>
                <c:pt idx="1863" c:formatCode="m/d/yyyy">
                  <c:v>42761</c:v>
                </c:pt>
                <c:pt idx="1864" c:formatCode="m/d/yyyy">
                  <c:v>42762</c:v>
                </c:pt>
                <c:pt idx="1865" c:formatCode="m/d/yyyy">
                  <c:v>42765</c:v>
                </c:pt>
                <c:pt idx="1866" c:formatCode="m/d/yyyy">
                  <c:v>42766</c:v>
                </c:pt>
                <c:pt idx="1867" c:formatCode="m/d/yyyy">
                  <c:v>42767</c:v>
                </c:pt>
                <c:pt idx="1868" c:formatCode="m/d/yyyy">
                  <c:v>42768</c:v>
                </c:pt>
                <c:pt idx="1869" c:formatCode="m/d/yyyy">
                  <c:v>42769</c:v>
                </c:pt>
                <c:pt idx="1870" c:formatCode="m/d/yyyy">
                  <c:v>42772</c:v>
                </c:pt>
                <c:pt idx="1871" c:formatCode="m/d/yyyy">
                  <c:v>42773</c:v>
                </c:pt>
                <c:pt idx="1872" c:formatCode="m/d/yyyy">
                  <c:v>42774</c:v>
                </c:pt>
                <c:pt idx="1873" c:formatCode="m/d/yyyy">
                  <c:v>42775</c:v>
                </c:pt>
                <c:pt idx="1874" c:formatCode="m/d/yyyy">
                  <c:v>42776</c:v>
                </c:pt>
                <c:pt idx="1875" c:formatCode="m/d/yyyy">
                  <c:v>42779</c:v>
                </c:pt>
                <c:pt idx="1876" c:formatCode="m/d/yyyy">
                  <c:v>42780</c:v>
                </c:pt>
                <c:pt idx="1877" c:formatCode="m/d/yyyy">
                  <c:v>42781</c:v>
                </c:pt>
                <c:pt idx="1878" c:formatCode="m/d/yyyy">
                  <c:v>42782</c:v>
                </c:pt>
                <c:pt idx="1879" c:formatCode="m/d/yyyy">
                  <c:v>42783</c:v>
                </c:pt>
                <c:pt idx="1880" c:formatCode="m/d/yyyy">
                  <c:v>42787</c:v>
                </c:pt>
                <c:pt idx="1881" c:formatCode="m/d/yyyy">
                  <c:v>42788</c:v>
                </c:pt>
                <c:pt idx="1882" c:formatCode="m/d/yyyy">
                  <c:v>42789</c:v>
                </c:pt>
                <c:pt idx="1883" c:formatCode="m/d/yyyy">
                  <c:v>42790</c:v>
                </c:pt>
                <c:pt idx="1884" c:formatCode="m/d/yyyy">
                  <c:v>42793</c:v>
                </c:pt>
                <c:pt idx="1885" c:formatCode="m/d/yyyy">
                  <c:v>42794</c:v>
                </c:pt>
                <c:pt idx="1886" c:formatCode="m/d/yyyy">
                  <c:v>42795</c:v>
                </c:pt>
                <c:pt idx="1887" c:formatCode="m/d/yyyy">
                  <c:v>42796</c:v>
                </c:pt>
                <c:pt idx="1888" c:formatCode="m/d/yyyy">
                  <c:v>42797</c:v>
                </c:pt>
                <c:pt idx="1889" c:formatCode="m/d/yyyy">
                  <c:v>42800</c:v>
                </c:pt>
                <c:pt idx="1890" c:formatCode="m/d/yyyy">
                  <c:v>42801</c:v>
                </c:pt>
                <c:pt idx="1891" c:formatCode="m/d/yyyy">
                  <c:v>42802</c:v>
                </c:pt>
                <c:pt idx="1892" c:formatCode="m/d/yyyy">
                  <c:v>42803</c:v>
                </c:pt>
                <c:pt idx="1893" c:formatCode="m/d/yyyy">
                  <c:v>42804</c:v>
                </c:pt>
                <c:pt idx="1894" c:formatCode="m/d/yyyy">
                  <c:v>42807</c:v>
                </c:pt>
                <c:pt idx="1895" c:formatCode="m/d/yyyy">
                  <c:v>42808</c:v>
                </c:pt>
                <c:pt idx="1896" c:formatCode="m/d/yyyy">
                  <c:v>42809</c:v>
                </c:pt>
                <c:pt idx="1897" c:formatCode="m/d/yyyy">
                  <c:v>42810</c:v>
                </c:pt>
                <c:pt idx="1898" c:formatCode="m/d/yyyy">
                  <c:v>42811</c:v>
                </c:pt>
                <c:pt idx="1899" c:formatCode="m/d/yyyy">
                  <c:v>42814</c:v>
                </c:pt>
                <c:pt idx="1900" c:formatCode="m/d/yyyy">
                  <c:v>42815</c:v>
                </c:pt>
                <c:pt idx="1901" c:formatCode="m/d/yyyy">
                  <c:v>42816</c:v>
                </c:pt>
                <c:pt idx="1902" c:formatCode="m/d/yyyy">
                  <c:v>42817</c:v>
                </c:pt>
                <c:pt idx="1903" c:formatCode="m/d/yyyy">
                  <c:v>42818</c:v>
                </c:pt>
                <c:pt idx="1904" c:formatCode="m/d/yyyy">
                  <c:v>42821</c:v>
                </c:pt>
                <c:pt idx="1905" c:formatCode="m/d/yyyy">
                  <c:v>42822</c:v>
                </c:pt>
                <c:pt idx="1906" c:formatCode="m/d/yyyy">
                  <c:v>42823</c:v>
                </c:pt>
                <c:pt idx="1907" c:formatCode="m/d/yyyy">
                  <c:v>42824</c:v>
                </c:pt>
                <c:pt idx="1908" c:formatCode="m/d/yyyy">
                  <c:v>42825</c:v>
                </c:pt>
                <c:pt idx="1909" c:formatCode="m/d/yyyy">
                  <c:v>42828</c:v>
                </c:pt>
                <c:pt idx="1910" c:formatCode="m/d/yyyy">
                  <c:v>42829</c:v>
                </c:pt>
                <c:pt idx="1911" c:formatCode="m/d/yyyy">
                  <c:v>42830</c:v>
                </c:pt>
                <c:pt idx="1912" c:formatCode="m/d/yyyy">
                  <c:v>42831</c:v>
                </c:pt>
                <c:pt idx="1913" c:formatCode="m/d/yyyy">
                  <c:v>42832</c:v>
                </c:pt>
                <c:pt idx="1914" c:formatCode="m/d/yyyy">
                  <c:v>42835</c:v>
                </c:pt>
                <c:pt idx="1915" c:formatCode="m/d/yyyy">
                  <c:v>42836</c:v>
                </c:pt>
                <c:pt idx="1916" c:formatCode="m/d/yyyy">
                  <c:v>42837</c:v>
                </c:pt>
                <c:pt idx="1917" c:formatCode="m/d/yyyy">
                  <c:v>42838</c:v>
                </c:pt>
                <c:pt idx="1918" c:formatCode="m/d/yyyy">
                  <c:v>42842</c:v>
                </c:pt>
                <c:pt idx="1919" c:formatCode="m/d/yyyy">
                  <c:v>42843</c:v>
                </c:pt>
                <c:pt idx="1920" c:formatCode="m/d/yyyy">
                  <c:v>42844</c:v>
                </c:pt>
                <c:pt idx="1921" c:formatCode="m/d/yyyy">
                  <c:v>42845</c:v>
                </c:pt>
                <c:pt idx="1922" c:formatCode="m/d/yyyy">
                  <c:v>42846</c:v>
                </c:pt>
                <c:pt idx="1923" c:formatCode="m/d/yyyy">
                  <c:v>42849</c:v>
                </c:pt>
                <c:pt idx="1924" c:formatCode="m/d/yyyy">
                  <c:v>42850</c:v>
                </c:pt>
                <c:pt idx="1925" c:formatCode="m/d/yyyy">
                  <c:v>42851</c:v>
                </c:pt>
                <c:pt idx="1926" c:formatCode="m/d/yyyy">
                  <c:v>42852</c:v>
                </c:pt>
                <c:pt idx="1927" c:formatCode="m/d/yyyy">
                  <c:v>42853</c:v>
                </c:pt>
              </c:numCache>
            </c:numRef>
          </c:cat>
          <c:val>
            <c:numRef>
              <c:f>Sheet1!$C$4:$C$1931</c:f>
              <c:numCache>
                <c:formatCode>General</c:formatCode>
                <c:ptCount val="1928"/>
                <c:pt idx="1" c:formatCode="0.00%">
                  <c:v>-0.0030422867998191</c:v>
                </c:pt>
                <c:pt idx="2" c:formatCode="0.00%">
                  <c:v>0.00553984009371811</c:v>
                </c:pt>
                <c:pt idx="3" c:formatCode="0.00%">
                  <c:v>0.0187986024411935</c:v>
                </c:pt>
                <c:pt idx="4" c:formatCode="0.00%">
                  <c:v>0.0279683532134929</c:v>
                </c:pt>
                <c:pt idx="5" c:formatCode="0.00%">
                  <c:v>0.0360240536840533</c:v>
                </c:pt>
                <c:pt idx="6" c:formatCode="0.00%">
                  <c:v>0.046834356473515</c:v>
                </c:pt>
                <c:pt idx="7" c:formatCode="0.00%">
                  <c:v>0.0456345982700042</c:v>
                </c:pt>
                <c:pt idx="8" c:formatCode="0.00%">
                  <c:v>0.052282361206998</c:v>
                </c:pt>
                <c:pt idx="9" c:formatCode="0.00%">
                  <c:v>0.0555939507244787</c:v>
                </c:pt>
                <c:pt idx="10" c:formatCode="0.00%">
                  <c:v>0.0717910595673712</c:v>
                </c:pt>
                <c:pt idx="11" c:formatCode="0.00%">
                  <c:v>0.0686630654779139</c:v>
                </c:pt>
                <c:pt idx="12" c:formatCode="0.00%">
                  <c:v>0.0714972476279903</c:v>
                </c:pt>
                <c:pt idx="13" c:formatCode="0.00%">
                  <c:v>0.0678488798937065</c:v>
                </c:pt>
                <c:pt idx="14" c:formatCode="0.00%">
                  <c:v>0.0749006718935723</c:v>
                </c:pt>
                <c:pt idx="15" c:formatCode="0.00%">
                  <c:v>0.064084242257781</c:v>
                </c:pt>
                <c:pt idx="16" c:formatCode="0.00%">
                  <c:v>0.0541065080400502</c:v>
                </c:pt>
                <c:pt idx="17" c:formatCode="0.00%">
                  <c:v>0.047685230903922</c:v>
                </c:pt>
                <c:pt idx="18" c:formatCode="0.00%">
                  <c:v>0.0665327771082413</c:v>
                </c:pt>
                <c:pt idx="19" c:formatCode="0.00%">
                  <c:v>0.0641822044643456</c:v>
                </c:pt>
                <c:pt idx="20" c:formatCode="0.00%">
                  <c:v>0.0607420160601178</c:v>
                </c:pt>
                <c:pt idx="21" c:formatCode="0.00%">
                  <c:v>0.0334286128639025</c:v>
                </c:pt>
                <c:pt idx="22" c:formatCode="0.00%">
                  <c:v>0.0288131007975703</c:v>
                </c:pt>
                <c:pt idx="23" c:formatCode="0.00%">
                  <c:v>0.0441348253762026</c:v>
                </c:pt>
                <c:pt idx="24" c:formatCode="0.00%">
                  <c:v>0.0584648970132009</c:v>
                </c:pt>
                <c:pt idx="25" c:formatCode="0.00%">
                  <c:v>0.0618928305005024</c:v>
                </c:pt>
                <c:pt idx="26" c:formatCode="0.00%">
                  <c:v>0.0698260595427789</c:v>
                </c:pt>
                <c:pt idx="27" c:formatCode="0.00%">
                  <c:v>0.0758861986010106</c:v>
                </c:pt>
                <c:pt idx="28" c:formatCode="0.00%">
                  <c:v>0.0806058003323709</c:v>
                </c:pt>
                <c:pt idx="29" c:formatCode="0.00%">
                  <c:v>0.0776675285172668</c:v>
                </c:pt>
                <c:pt idx="30" c:formatCode="0.00%">
                  <c:v>0.0966191643866139</c:v>
                </c:pt>
                <c:pt idx="31" c:formatCode="0.00%">
                  <c:v>0.101173477772894</c:v>
                </c:pt>
                <c:pt idx="32" c:formatCode="0.00%">
                  <c:v>0.0922607754134634</c:v>
                </c:pt>
                <c:pt idx="33" c:formatCode="0.00%">
                  <c:v>0.102526269404558</c:v>
                </c:pt>
                <c:pt idx="34" c:formatCode="0.00%">
                  <c:v>0.0956765292762849</c:v>
                </c:pt>
                <c:pt idx="35" c:formatCode="0.00%">
                  <c:v>0.0861271833703863</c:v>
                </c:pt>
                <c:pt idx="36" c:formatCode="0.00%">
                  <c:v>0.0977638513685355</c:v>
                </c:pt>
                <c:pt idx="37" c:formatCode="0.00%">
                  <c:v>0.0843948718975691</c:v>
                </c:pt>
                <c:pt idx="38" c:formatCode="0.00%">
                  <c:v>0.0716930973608065</c:v>
                </c:pt>
                <c:pt idx="39" c:formatCode="0.00%">
                  <c:v>0.0681426918330874</c:v>
                </c:pt>
                <c:pt idx="40" c:formatCode="0.00%">
                  <c:v>0.0474158535059472</c:v>
                </c:pt>
                <c:pt idx="41" c:formatCode="0.00%">
                  <c:v>0.0710870911066548</c:v>
                </c:pt>
                <c:pt idx="42" c:formatCode="0.00%">
                  <c:v>0.0410374679669281</c:v>
                </c:pt>
                <c:pt idx="43" c:formatCode="0.00%">
                  <c:v>0.0477586838887671</c:v>
                </c:pt>
                <c:pt idx="44" c:formatCode="0.00%">
                  <c:v>0.0503051815579256</c:v>
                </c:pt>
                <c:pt idx="45" c:formatCode="0.00%">
                  <c:v>0.0517742424790979</c:v>
                </c:pt>
                <c:pt idx="46" c:formatCode="0.00%">
                  <c:v>0.0721215609650854</c:v>
                </c:pt>
                <c:pt idx="47" c:formatCode="0.00%">
                  <c:v>0.0749496156566982</c:v>
                </c:pt>
                <c:pt idx="48" c:formatCode="0.00%">
                  <c:v>0.0991228451389763</c:v>
                </c:pt>
                <c:pt idx="49" c:formatCode="0.00%">
                  <c:v>0.0993309491765855</c:v>
                </c:pt>
                <c:pt idx="50" c:formatCode="0.00%">
                  <c:v>0.104858534965511</c:v>
                </c:pt>
                <c:pt idx="51" c:formatCode="0.00%">
                  <c:v>0.0936748397933596</c:v>
                </c:pt>
                <c:pt idx="52" c:formatCode="0.00%">
                  <c:v>0.0999614652645904</c:v>
                </c:pt>
                <c:pt idx="53" c:formatCode="0.00%">
                  <c:v>0.116097300747118</c:v>
                </c:pt>
                <c:pt idx="54" c:formatCode="0.00%">
                  <c:v>0.117254242645966</c:v>
                </c:pt>
                <c:pt idx="55" c:formatCode="0.00%">
                  <c:v>0.116905284192549</c:v>
                </c:pt>
                <c:pt idx="56" c:formatCode="0.00%">
                  <c:v>0.101914135691943</c:v>
                </c:pt>
                <c:pt idx="57" c:formatCode="0.00%">
                  <c:v>0.0985657820358166</c:v>
                </c:pt>
                <c:pt idx="58" c:formatCode="0.00%">
                  <c:v>0.113575312911812</c:v>
                </c:pt>
                <c:pt idx="59" c:formatCode="0.00%">
                  <c:v>0.113048887100969</c:v>
                </c:pt>
                <c:pt idx="60" c:formatCode="0.00%">
                  <c:v>0.118209132061087</c:v>
                </c:pt>
                <c:pt idx="61" c:formatCode="0.00%">
                  <c:v>0.0992084777483015</c:v>
                </c:pt>
                <c:pt idx="62" c:formatCode="0.00%">
                  <c:v>0.103481234112127</c:v>
                </c:pt>
                <c:pt idx="63" c:formatCode="0.00%">
                  <c:v>0.116862467887886</c:v>
                </c:pt>
                <c:pt idx="64" c:formatCode="0.00%">
                  <c:v>0.11738889369873</c:v>
                </c:pt>
                <c:pt idx="65" c:formatCode="0.00%">
                  <c:v>0.108041600276557</c:v>
                </c:pt>
                <c:pt idx="66" c:formatCode="0.00%">
                  <c:v>0.114150682485781</c:v>
                </c:pt>
                <c:pt idx="67" c:formatCode="0.00%">
                  <c:v>0.111451152000603</c:v>
                </c:pt>
                <c:pt idx="68" c:formatCode="0.00%">
                  <c:v>0.100194079136052</c:v>
                </c:pt>
                <c:pt idx="69" c:formatCode="0.00%">
                  <c:v>0.104350416237611</c:v>
                </c:pt>
                <c:pt idx="70" c:formatCode="0.00%">
                  <c:v>0.110906419106816</c:v>
                </c:pt>
                <c:pt idx="71" c:formatCode="0.00%">
                  <c:v>0.115001557528322</c:v>
                </c:pt>
                <c:pt idx="72" c:formatCode="0.00%">
                  <c:v>0.1229899324725</c:v>
                </c:pt>
                <c:pt idx="73" c:formatCode="0.00%">
                  <c:v>0.116758378222858</c:v>
                </c:pt>
                <c:pt idx="74" c:formatCode="0.00%">
                  <c:v>0.118031589411214</c:v>
                </c:pt>
                <c:pt idx="75" c:formatCode="0.00%">
                  <c:v>0.104876842048454</c:v>
                </c:pt>
                <c:pt idx="76" c:formatCode="0.00%">
                  <c:v>0.11123692050453</c:v>
                </c:pt>
                <c:pt idx="77" c:formatCode="0.00%">
                  <c:v>0.123014367013907</c:v>
                </c:pt>
                <c:pt idx="78" c:formatCode="0.00%">
                  <c:v>0.127042254589343</c:v>
                </c:pt>
                <c:pt idx="79" c:formatCode="0.00%">
                  <c:v>0.129876436739419</c:v>
                </c:pt>
                <c:pt idx="80" c:formatCode="0.00%">
                  <c:v>0.135814103757234</c:v>
                </c:pt>
                <c:pt idx="81" c:formatCode="0.00%">
                  <c:v>0.137277112512389</c:v>
                </c:pt>
                <c:pt idx="82" c:formatCode="0.00%">
                  <c:v>0.135881429283616</c:v>
                </c:pt>
                <c:pt idx="83" c:formatCode="0.00%">
                  <c:v>0.136205878515313</c:v>
                </c:pt>
                <c:pt idx="84" c:formatCode="0.00%">
                  <c:v>0.124795696930163</c:v>
                </c:pt>
                <c:pt idx="85" c:formatCode="0.00%">
                  <c:v>0.142890405590953</c:v>
                </c:pt>
                <c:pt idx="86" c:formatCode="0.00%">
                  <c:v>0.146465245047945</c:v>
                </c:pt>
                <c:pt idx="87" c:formatCode="0.00%">
                  <c:v>0.147585422808147</c:v>
                </c:pt>
                <c:pt idx="88" c:formatCode="0.00%">
                  <c:v>0.152243751791275</c:v>
                </c:pt>
                <c:pt idx="89" c:formatCode="0.00%">
                  <c:v>0.155567670905996</c:v>
                </c:pt>
                <c:pt idx="90" c:formatCode="0.00%">
                  <c:v>0.157581614693714</c:v>
                </c:pt>
                <c:pt idx="91" c:formatCode="0.00%">
                  <c:v>0.146722293460813</c:v>
                </c:pt>
                <c:pt idx="92" c:formatCode="0.00%">
                  <c:v>0.15638178180989</c:v>
                </c:pt>
                <c:pt idx="93" c:formatCode="0.00%">
                  <c:v>0.159209836501503</c:v>
                </c:pt>
                <c:pt idx="94" c:formatCode="0.00%">
                  <c:v>0.146710113836333</c:v>
                </c:pt>
                <c:pt idx="95" c:formatCode="0.00%">
                  <c:v>0.161046237639348</c:v>
                </c:pt>
                <c:pt idx="96" c:formatCode="0.00%">
                  <c:v>0.148913779898405</c:v>
                </c:pt>
                <c:pt idx="97" c:formatCode="0.00%">
                  <c:v>0.127176906254241</c:v>
                </c:pt>
                <c:pt idx="98" c:formatCode="0.00%">
                  <c:v>0.102214075089788</c:v>
                </c:pt>
                <c:pt idx="99" c:formatCode="0.00%">
                  <c:v>0.107307069815971</c:v>
                </c:pt>
                <c:pt idx="100" c:formatCode="0.00%">
                  <c:v>0.102660921069456</c:v>
                </c:pt>
                <c:pt idx="101" c:formatCode="0.00%">
                  <c:v>0.108090544039683</c:v>
                </c:pt>
                <c:pt idx="102" c:formatCode="0.00%">
                  <c:v>0.0950888301050763</c:v>
                </c:pt>
                <c:pt idx="103" c:formatCode="0.00%">
                  <c:v>0.0843336732175166</c:v>
                </c:pt>
                <c:pt idx="104" c:formatCode="0.00%">
                  <c:v>0.0998023043779732</c:v>
                </c:pt>
                <c:pt idx="105" c:formatCode="0.00%">
                  <c:v>0.114077229500936</c:v>
                </c:pt>
                <c:pt idx="106" c:formatCode="0.00%">
                  <c:v>0.108353794591328</c:v>
                </c:pt>
                <c:pt idx="107" c:formatCode="0.00%">
                  <c:v>0.0738662020351419</c:v>
                </c:pt>
                <c:pt idx="108" c:formatCode="0.00%">
                  <c:v>0.076975814361343</c:v>
                </c:pt>
                <c:pt idx="109" c:formatCode="0.00%">
                  <c:v>0.067787681213654</c:v>
                </c:pt>
                <c:pt idx="110" c:formatCode="0.00%">
                  <c:v>0.0817504873142925</c:v>
                </c:pt>
                <c:pt idx="111" c:formatCode="0.00%">
                  <c:v>0.0796140714861564</c:v>
                </c:pt>
                <c:pt idx="112" c:formatCode="0.00%">
                  <c:v>0.0902162696258753</c:v>
                </c:pt>
                <c:pt idx="113" c:formatCode="0.00%">
                  <c:v>0.0874555404606443</c:v>
                </c:pt>
                <c:pt idx="114" c:formatCode="0.00%">
                  <c:v>0.107178470929224</c:v>
                </c:pt>
                <c:pt idx="115" c:formatCode="0.00%">
                  <c:v>0.112063285713218</c:v>
                </c:pt>
                <c:pt idx="116" c:formatCode="0.00%">
                  <c:v>0.119476291083427</c:v>
                </c:pt>
                <c:pt idx="117" c:formatCode="0.00%">
                  <c:v>0.122096166444984</c:v>
                </c:pt>
                <c:pt idx="118" c:formatCode="0.00%">
                  <c:v>0.120945352004599</c:v>
                </c:pt>
                <c:pt idx="119" c:formatCode="0.00%">
                  <c:v>0.107380522800816</c:v>
                </c:pt>
                <c:pt idx="120" c:formatCode="0.00%">
                  <c:v>0.118362165489241</c:v>
                </c:pt>
                <c:pt idx="121" c:formatCode="0.00%">
                  <c:v>0.116311532855324</c:v>
                </c:pt>
                <c:pt idx="122" c:formatCode="0.00%">
                  <c:v>0.11792144758017</c:v>
                </c:pt>
                <c:pt idx="123" c:formatCode="0.00%">
                  <c:v>0.129307119331467</c:v>
                </c:pt>
                <c:pt idx="124" c:formatCode="0.00%">
                  <c:v>0.131939324290264</c:v>
                </c:pt>
                <c:pt idx="125" c:formatCode="0.00%">
                  <c:v>0.132594274307541</c:v>
                </c:pt>
                <c:pt idx="126" c:formatCode="0.00%">
                  <c:v>0.136854701074127</c:v>
                </c:pt>
                <c:pt idx="127" c:formatCode="0.00%">
                  <c:v>0.152819196045557</c:v>
                </c:pt>
                <c:pt idx="128" c:formatCode="0.00%">
                  <c:v>0.152825323504021</c:v>
                </c:pt>
                <c:pt idx="129" c:formatCode="0.00%">
                  <c:v>0.154851447528353</c:v>
                </c:pt>
                <c:pt idx="130" c:formatCode="0.00%">
                  <c:v>0.160225999276991</c:v>
                </c:pt>
                <c:pt idx="131" c:formatCode="0.00%">
                  <c:v>0.165306739086247</c:v>
                </c:pt>
                <c:pt idx="132" c:formatCode="0.00%">
                  <c:v>0.165067997756322</c:v>
                </c:pt>
                <c:pt idx="133" c:formatCode="0.00%">
                  <c:v>0.165618858108572</c:v>
                </c:pt>
                <c:pt idx="134" c:formatCode="0.00%">
                  <c:v>0.174696849425216</c:v>
                </c:pt>
                <c:pt idx="135" c:formatCode="0.00%">
                  <c:v>0.181552717011953</c:v>
                </c:pt>
                <c:pt idx="136" c:formatCode="0.00%">
                  <c:v>0.181191578934056</c:v>
                </c:pt>
                <c:pt idx="137" c:formatCode="0.00%">
                  <c:v>0.175174331472933</c:v>
                </c:pt>
                <c:pt idx="138" c:formatCode="0.00%">
                  <c:v>0.181197706392519</c:v>
                </c:pt>
                <c:pt idx="139" c:formatCode="0.00%">
                  <c:v>0.18980426721533</c:v>
                </c:pt>
                <c:pt idx="140" c:formatCode="0.00%">
                  <c:v>0.18327897570662</c:v>
                </c:pt>
                <c:pt idx="141" c:formatCode="0.00%">
                  <c:v>0.181265031918901</c:v>
                </c:pt>
                <c:pt idx="142" c:formatCode="0.00%">
                  <c:v>0.182140416183161</c:v>
                </c:pt>
                <c:pt idx="143" c:formatCode="0.00%">
                  <c:v>0.189075864213207</c:v>
                </c:pt>
                <c:pt idx="144" c:formatCode="0.00%">
                  <c:v>0.189259534321543</c:v>
                </c:pt>
                <c:pt idx="145" c:formatCode="0.00%">
                  <c:v>0.185384679562127</c:v>
                </c:pt>
                <c:pt idx="146" c:formatCode="0.00%">
                  <c:v>0.194217802090382</c:v>
                </c:pt>
                <c:pt idx="147" c:formatCode="0.00%">
                  <c:v>0.203724181718859</c:v>
                </c:pt>
                <c:pt idx="148" c:formatCode="0.00%">
                  <c:v>0.205756507881967</c:v>
                </c:pt>
                <c:pt idx="149" c:formatCode="0.00%">
                  <c:v>0.199194452234611</c:v>
                </c:pt>
                <c:pt idx="150" c:formatCode="0.00%">
                  <c:v>0.203283463809787</c:v>
                </c:pt>
                <c:pt idx="151" c:formatCode="0.00%">
                  <c:v>0.211326909363421</c:v>
                </c:pt>
                <c:pt idx="152" c:formatCode="0.00%">
                  <c:v>0.213493886579293</c:v>
                </c:pt>
                <c:pt idx="153" c:formatCode="0.00%">
                  <c:v>0.214418214606679</c:v>
                </c:pt>
                <c:pt idx="154" c:formatCode="0.00%">
                  <c:v>0.227976991644445</c:v>
                </c:pt>
                <c:pt idx="155" c:formatCode="0.00%">
                  <c:v>0.229005334044412</c:v>
                </c:pt>
                <c:pt idx="156" c:formatCode="0.00%">
                  <c:v>0.209184441369268</c:v>
                </c:pt>
                <c:pt idx="157" c:formatCode="0.00%">
                  <c:v>0.214669135561084</c:v>
                </c:pt>
                <c:pt idx="158" c:formatCode="0.00%">
                  <c:v>0.224469402421389</c:v>
                </c:pt>
                <c:pt idx="159" c:formatCode="0.00%">
                  <c:v>0.223232955371679</c:v>
                </c:pt>
                <c:pt idx="160" c:formatCode="0.00%">
                  <c:v>0.226061010063292</c:v>
                </c:pt>
                <c:pt idx="161" c:formatCode="0.00%">
                  <c:v>0.234789967634073</c:v>
                </c:pt>
                <c:pt idx="162" c:formatCode="0.00%">
                  <c:v>0.229501198467519</c:v>
                </c:pt>
                <c:pt idx="163" c:formatCode="0.00%">
                  <c:v>0.200761475974482</c:v>
                </c:pt>
                <c:pt idx="164" c:formatCode="0.00%">
                  <c:v>0.208737596001733</c:v>
                </c:pt>
                <c:pt idx="165" c:formatCode="0.00%">
                  <c:v>0.224475529879852</c:v>
                </c:pt>
                <c:pt idx="166" c:formatCode="0.00%">
                  <c:v>0.204097649393995</c:v>
                </c:pt>
                <c:pt idx="167" c:formatCode="0.00%">
                  <c:v>0.219902908798495</c:v>
                </c:pt>
                <c:pt idx="168" c:formatCode="0.00%">
                  <c:v>0.19082655744928</c:v>
                </c:pt>
                <c:pt idx="169" c:formatCode="0.00%">
                  <c:v>0.183407499913054</c:v>
                </c:pt>
                <c:pt idx="170" c:formatCode="0.00%">
                  <c:v>0.145271539622584</c:v>
                </c:pt>
                <c:pt idx="171" c:formatCode="0.00%">
                  <c:v>0.127746148369747</c:v>
                </c:pt>
                <c:pt idx="172" c:formatCode="0.00%">
                  <c:v>0.177371870688675</c:v>
                </c:pt>
                <c:pt idx="173" c:formatCode="0.00%">
                  <c:v>0.173613360511213</c:v>
                </c:pt>
                <c:pt idx="174" c:formatCode="0.00%">
                  <c:v>0.19014097075182</c:v>
                </c:pt>
                <c:pt idx="175" c:formatCode="0.00%">
                  <c:v>0.175761955963829</c:v>
                </c:pt>
                <c:pt idx="176" c:formatCode="0.00%">
                  <c:v>0.153670071088098</c:v>
                </c:pt>
                <c:pt idx="177" c:formatCode="0.00%">
                  <c:v>0.15516364123099</c:v>
                </c:pt>
                <c:pt idx="178" c:formatCode="0.00%">
                  <c:v>0.13896660706841</c:v>
                </c:pt>
                <c:pt idx="179" c:formatCode="0.00%">
                  <c:v>0.133230917241876</c:v>
                </c:pt>
                <c:pt idx="180" c:formatCode="0.00%">
                  <c:v>0.0891695448505183</c:v>
                </c:pt>
                <c:pt idx="181" c:formatCode="0.00%">
                  <c:v>0.105544121662971</c:v>
                </c:pt>
                <c:pt idx="182" c:formatCode="0.00%">
                  <c:v>0.091293631081415</c:v>
                </c:pt>
                <c:pt idx="183" c:formatCode="0.00%">
                  <c:v>0.0916792777688973</c:v>
                </c:pt>
                <c:pt idx="184" c:formatCode="0.00%">
                  <c:v>0.0857109740709006</c:v>
                </c:pt>
                <c:pt idx="185" c:formatCode="0.00%">
                  <c:v>0.121802353893469</c:v>
                </c:pt>
                <c:pt idx="186" c:formatCode="0.00%">
                  <c:v>0.107949764916322</c:v>
                </c:pt>
                <c:pt idx="187" c:formatCode="0.00%">
                  <c:v>0.0889797472837186</c:v>
                </c:pt>
                <c:pt idx="188" c:formatCode="0.00%">
                  <c:v>0.117297058950628</c:v>
                </c:pt>
                <c:pt idx="189" c:formatCode="0.00%">
                  <c:v>0.121869680031985</c:v>
                </c:pt>
                <c:pt idx="190" c:formatCode="0.00%">
                  <c:v>0.0833052561372365</c:v>
                </c:pt>
                <c:pt idx="191" c:formatCode="0.00%">
                  <c:v>0.0687058817825765</c:v>
                </c:pt>
                <c:pt idx="192" c:formatCode="0.00%">
                  <c:v>0.0805935454154443</c:v>
                </c:pt>
                <c:pt idx="193" c:formatCode="0.00%">
                  <c:v>0.0742395944178316</c:v>
                </c:pt>
                <c:pt idx="194" c:formatCode="0.00%">
                  <c:v>0.105935821128604</c:v>
                </c:pt>
                <c:pt idx="195" c:formatCode="0.00%">
                  <c:v>0.111181849282941</c:v>
                </c:pt>
                <c:pt idx="196" c:formatCode="0.00%">
                  <c:v>0.109198542175405</c:v>
                </c:pt>
                <c:pt idx="197" c:formatCode="0.00%">
                  <c:v>0.135269295571</c:v>
                </c:pt>
                <c:pt idx="198" c:formatCode="0.00%">
                  <c:v>0.134663289316849</c:v>
                </c:pt>
                <c:pt idx="199" c:formatCode="0.00%">
                  <c:v>0.136273204041695</c:v>
                </c:pt>
                <c:pt idx="200" c:formatCode="0.00%">
                  <c:v>0.13777290164305</c:v>
                </c:pt>
                <c:pt idx="201" c:formatCode="0.00%">
                  <c:v>0.133396205586956</c:v>
                </c:pt>
                <c:pt idx="202" c:formatCode="0.00%">
                  <c:v>0.115338261064812</c:v>
                </c:pt>
                <c:pt idx="203" c:formatCode="0.00%">
                  <c:v>0.112032723713348</c:v>
                </c:pt>
                <c:pt idx="204" c:formatCode="0.00%">
                  <c:v>0.0933503911737958</c:v>
                </c:pt>
                <c:pt idx="205" c:formatCode="0.00%">
                  <c:v>0.0964783852632531</c:v>
                </c:pt>
                <c:pt idx="206" c:formatCode="0.00%">
                  <c:v>0.0944583140170716</c:v>
                </c:pt>
                <c:pt idx="207" c:formatCode="0.00%">
                  <c:v>0.0605522937857645</c:v>
                </c:pt>
                <c:pt idx="208" c:formatCode="0.00%">
                  <c:v>0.0499500956460457</c:v>
                </c:pt>
                <c:pt idx="209" c:formatCode="0.00%">
                  <c:v>0.0466078700605159</c:v>
                </c:pt>
                <c:pt idx="210" c:formatCode="0.00%">
                  <c:v>0.0417658709690509</c:v>
                </c:pt>
                <c:pt idx="211" c:formatCode="0.00%">
                  <c:v>0.0473424005211021</c:v>
                </c:pt>
                <c:pt idx="212" c:formatCode="0.00%">
                  <c:v>0.0806731258587527</c:v>
                </c:pt>
                <c:pt idx="213" c:formatCode="0.00%">
                  <c:v>0.0908834745600795</c:v>
                </c:pt>
                <c:pt idx="214" c:formatCode="0.00%">
                  <c:v>0.0987432500053769</c:v>
                </c:pt>
                <c:pt idx="215" c:formatCode="0.00%">
                  <c:v>0.0995758179649742</c:v>
                </c:pt>
                <c:pt idx="216" c:formatCode="0.00%">
                  <c:v>0.116574708114522</c:v>
                </c:pt>
                <c:pt idx="217" c:formatCode="0.00%">
                  <c:v>0.116421674686368</c:v>
                </c:pt>
                <c:pt idx="218" c:formatCode="0.00%">
                  <c:v>0.11775615923509</c:v>
                </c:pt>
                <c:pt idx="219" c:formatCode="0.00%">
                  <c:v>0.0855763230181366</c:v>
                </c:pt>
                <c:pt idx="220" c:formatCode="0.00%">
                  <c:v>0.0920833074439031</c:v>
                </c:pt>
                <c:pt idx="221" c:formatCode="0.00%">
                  <c:v>0.104583029496939</c:v>
                </c:pt>
                <c:pt idx="222" c:formatCode="0.00%">
                  <c:v>0.090577407703772</c:v>
                </c:pt>
                <c:pt idx="223" c:formatCode="0.00%">
                  <c:v>0.115160718414939</c:v>
                </c:pt>
                <c:pt idx="224" c:formatCode="0.00%">
                  <c:v>0.124336596645701</c:v>
                </c:pt>
                <c:pt idx="225" c:formatCode="0.00%">
                  <c:v>0.136940408975899</c:v>
                </c:pt>
                <c:pt idx="226" c:formatCode="0.00%">
                  <c:v>0.135746778230852</c:v>
                </c:pt>
                <c:pt idx="227" c:formatCode="0.00%">
                  <c:v>0.127954327699803</c:v>
                </c:pt>
                <c:pt idx="228" c:formatCode="0.00%">
                  <c:v>0.123442905298498</c:v>
                </c:pt>
                <c:pt idx="229" c:formatCode="0.00%">
                  <c:v>0.12351023082488</c:v>
                </c:pt>
                <c:pt idx="230" c:formatCode="0.00%">
                  <c:v>0.148271010117741</c:v>
                </c:pt>
                <c:pt idx="231" c:formatCode="0.00%">
                  <c:v>0.142774061008998</c:v>
                </c:pt>
                <c:pt idx="232" c:formatCode="0.00%">
                  <c:v>0.15008297671418</c:v>
                </c:pt>
                <c:pt idx="233" c:formatCode="0.00%">
                  <c:v>0.148675039180613</c:v>
                </c:pt>
                <c:pt idx="234" c:formatCode="0.00%">
                  <c:v>0.144549264078925</c:v>
                </c:pt>
                <c:pt idx="235" c:formatCode="0.00%">
                  <c:v>0.150848143854948</c:v>
                </c:pt>
                <c:pt idx="236" c:formatCode="0.00%">
                  <c:v>0.144004455892692</c:v>
                </c:pt>
                <c:pt idx="237" c:formatCode="0.00%">
                  <c:v>0.112326536264862</c:v>
                </c:pt>
                <c:pt idx="238" c:formatCode="0.00%">
                  <c:v>0.106499011078093</c:v>
                </c:pt>
                <c:pt idx="239" c:formatCode="0.00%">
                  <c:v>0.102079424037024</c:v>
                </c:pt>
                <c:pt idx="240" c:formatCode="0.00%">
                  <c:v>0.102269146311377</c:v>
                </c:pt>
                <c:pt idx="241" c:formatCode="0.00%">
                  <c:v>0.116029975220735</c:v>
                </c:pt>
                <c:pt idx="242" c:formatCode="0.00%">
                  <c:v>0.117841867136861</c:v>
                </c:pt>
                <c:pt idx="243" c:formatCode="0.00%">
                  <c:v>0.0989269201137133</c:v>
                </c:pt>
                <c:pt idx="244" c:formatCode="0.00%">
                  <c:v>0.0949052346770529</c:v>
                </c:pt>
                <c:pt idx="245" c:formatCode="0.00%">
                  <c:v>0.0904978272604635</c:v>
                </c:pt>
                <c:pt idx="246" c:formatCode="0.00%">
                  <c:v>0.0746925672438294</c:v>
                </c:pt>
                <c:pt idx="247" c:formatCode="0.00%">
                  <c:v>0.0783469877562637</c:v>
                </c:pt>
                <c:pt idx="248" c:formatCode="0.00%">
                  <c:v>0.0700954375528871</c:v>
                </c:pt>
                <c:pt idx="249" c:formatCode="0.00%">
                  <c:v>0.0881288728533116</c:v>
                </c:pt>
                <c:pt idx="250" c:formatCode="0.00%">
                  <c:v>0.0723297402951411</c:v>
                </c:pt>
                <c:pt idx="251" c:formatCode="0.00%">
                  <c:v>0.0727949680380655</c:v>
                </c:pt>
                <c:pt idx="252" c:formatCode="0.00%">
                  <c:v>0.104570775192147</c:v>
                </c:pt>
                <c:pt idx="253" c:formatCode="0.00%">
                  <c:v>0.114683235755088</c:v>
                </c:pt>
                <c:pt idx="254" c:formatCode="0.00%">
                  <c:v>0.129447898454828</c:v>
                </c:pt>
                <c:pt idx="255" c:formatCode="0.00%">
                  <c:v>0.116562528490042</c:v>
                </c:pt>
                <c:pt idx="256" c:formatCode="0.00%">
                  <c:v>0.124006020567675</c:v>
                </c:pt>
                <c:pt idx="257" c:formatCode="0.00%">
                  <c:v>0.129441770996365</c:v>
                </c:pt>
                <c:pt idx="258" c:formatCode="0.00%">
                  <c:v>0.134957101868363</c:v>
                </c:pt>
                <c:pt idx="259" c:formatCode="0.00%">
                  <c:v>0.148001706787946</c:v>
                </c:pt>
                <c:pt idx="260" c:formatCode="0.00%">
                  <c:v>0.147181393745275</c:v>
                </c:pt>
                <c:pt idx="261" c:formatCode="0.00%">
                  <c:v>0.151264352542301</c:v>
                </c:pt>
                <c:pt idx="262" c:formatCode="0.00%">
                  <c:v>0.151037866129301</c:v>
                </c:pt>
                <c:pt idx="263" c:formatCode="0.00%">
                  <c:v>0.15199283083687</c:v>
                </c:pt>
                <c:pt idx="264" c:formatCode="0.00%">
                  <c:v>0.169542656631114</c:v>
                </c:pt>
                <c:pt idx="265" c:formatCode="0.00%">
                  <c:v>0.166567695357677</c:v>
                </c:pt>
                <c:pt idx="266" c:formatCode="0.00%">
                  <c:v>0.161076874319531</c:v>
                </c:pt>
                <c:pt idx="267" c:formatCode="0.00%">
                  <c:v>0.151405131665661</c:v>
                </c:pt>
                <c:pt idx="268" c:formatCode="0.00%">
                  <c:v>0.175810899726955</c:v>
                </c:pt>
                <c:pt idx="269" c:formatCode="0.00%">
                  <c:v>0.169163136177828</c:v>
                </c:pt>
                <c:pt idx="270" c:formatCode="0.00%">
                  <c:v>0.175045732586186</c:v>
                </c:pt>
                <c:pt idx="271" c:formatCode="0.00%">
                  <c:v>0.172138097451265</c:v>
                </c:pt>
                <c:pt idx="272" c:formatCode="0.00%">
                  <c:v>0.168532620701956</c:v>
                </c:pt>
                <c:pt idx="273" c:formatCode="0.00%">
                  <c:v>0.173717450176241</c:v>
                </c:pt>
                <c:pt idx="274" c:formatCode="0.00%">
                  <c:v>0.164370156141935</c:v>
                </c:pt>
                <c:pt idx="275" c:formatCode="0.00%">
                  <c:v>0.188653452774945</c:v>
                </c:pt>
                <c:pt idx="276" c:formatCode="0.00%">
                  <c:v>0.188457603042128</c:v>
                </c:pt>
                <c:pt idx="277" c:formatCode="0.00%">
                  <c:v>0.186504932614775</c:v>
                </c:pt>
                <c:pt idx="278" c:formatCode="0.00%">
                  <c:v>0.193770956722847</c:v>
                </c:pt>
                <c:pt idx="279" c:formatCode="0.00%">
                  <c:v>0.193948424692408</c:v>
                </c:pt>
                <c:pt idx="280" c:formatCode="0.00%">
                  <c:v>0.198508865537151</c:v>
                </c:pt>
                <c:pt idx="281" c:formatCode="0.00%">
                  <c:v>0.207176625040013</c:v>
                </c:pt>
                <c:pt idx="282" c:formatCode="0.00%">
                  <c:v>0.20278154660853</c:v>
                </c:pt>
                <c:pt idx="283" c:formatCode="0.00%">
                  <c:v>0.205211699695734</c:v>
                </c:pt>
                <c:pt idx="284" c:formatCode="0.00%">
                  <c:v>0.213965241780681</c:v>
                </c:pt>
                <c:pt idx="285" c:formatCode="0.00%">
                  <c:v>0.194683029833307</c:v>
                </c:pt>
                <c:pt idx="286" c:formatCode="0.00%">
                  <c:v>0.207439875591658</c:v>
                </c:pt>
                <c:pt idx="287" c:formatCode="0.00%">
                  <c:v>0.209649669112193</c:v>
                </c:pt>
                <c:pt idx="288" c:formatCode="0.00%">
                  <c:v>0.212532795025395</c:v>
                </c:pt>
                <c:pt idx="289" c:formatCode="0.00%">
                  <c:v>0.215152745067265</c:v>
                </c:pt>
                <c:pt idx="290" c:formatCode="0.00%">
                  <c:v>0.215164999984192</c:v>
                </c:pt>
                <c:pt idx="291" c:formatCode="0.00%">
                  <c:v>0.21205538765799</c:v>
                </c:pt>
                <c:pt idx="292" c:formatCode="0.00%">
                  <c:v>0.213524448579163</c:v>
                </c:pt>
                <c:pt idx="293" c:formatCode="0.00%">
                  <c:v>0.212998022768319</c:v>
                </c:pt>
                <c:pt idx="294" c:formatCode="0.00%">
                  <c:v>0.214148837208704</c:v>
                </c:pt>
                <c:pt idx="295" c:formatCode="0.00%">
                  <c:v>0.223569583615722</c:v>
                </c:pt>
                <c:pt idx="296" c:formatCode="0.00%">
                  <c:v>0.228295238125233</c:v>
                </c:pt>
                <c:pt idx="297" c:formatCode="0.00%">
                  <c:v>0.252192962138939</c:v>
                </c:pt>
                <c:pt idx="298" c:formatCode="0.00%">
                  <c:v>0.257181867200095</c:v>
                </c:pt>
                <c:pt idx="299" c:formatCode="0.00%">
                  <c:v>0.254684313294062</c:v>
                </c:pt>
                <c:pt idx="300" c:formatCode="0.00%">
                  <c:v>0.244988136710919</c:v>
                </c:pt>
                <c:pt idx="301" c:formatCode="0.00%">
                  <c:v>0.250687137079121</c:v>
                </c:pt>
                <c:pt idx="302" c:formatCode="0.00%">
                  <c:v>0.245373783398402</c:v>
                </c:pt>
                <c:pt idx="303" c:formatCode="0.00%">
                  <c:v>0.23073764551723</c:v>
                </c:pt>
                <c:pt idx="304" c:formatCode="0.00%">
                  <c:v>0.229317528359183</c:v>
                </c:pt>
                <c:pt idx="305" c:formatCode="0.00%">
                  <c:v>0.209735377013965</c:v>
                </c:pt>
                <c:pt idx="306" c:formatCode="0.00%">
                  <c:v>0.210188349839963</c:v>
                </c:pt>
                <c:pt idx="307" c:formatCode="0.00%">
                  <c:v>0.228784975089877</c:v>
                </c:pt>
                <c:pt idx="308" c:formatCode="0.00%">
                  <c:v>0.231974167859386</c:v>
                </c:pt>
                <c:pt idx="309" c:formatCode="0.00%">
                  <c:v>0.230094950416879</c:v>
                </c:pt>
                <c:pt idx="310" c:formatCode="0.00%">
                  <c:v>0.212569559164041</c:v>
                </c:pt>
                <c:pt idx="311" c:formatCode="0.00%">
                  <c:v>0.230731593351213</c:v>
                </c:pt>
                <c:pt idx="312" c:formatCode="0.00%">
                  <c:v>0.221837272142905</c:v>
                </c:pt>
                <c:pt idx="313" c:formatCode="0.00%">
                  <c:v>0.220490533289391</c:v>
                </c:pt>
                <c:pt idx="314" c:formatCode="0.00%">
                  <c:v>0.213151056196473</c:v>
                </c:pt>
                <c:pt idx="315" c:formatCode="0.00%">
                  <c:v>0.239552386282229</c:v>
                </c:pt>
                <c:pt idx="316" c:formatCode="0.00%">
                  <c:v>0.255461735351757</c:v>
                </c:pt>
                <c:pt idx="317" c:formatCode="0.00%">
                  <c:v>0.258791706632494</c:v>
                </c:pt>
                <c:pt idx="318" c:formatCode="0.00%">
                  <c:v>0.257200248963351</c:v>
                </c:pt>
                <c:pt idx="319" c:formatCode="0.00%">
                  <c:v>0.257867379217242</c:v>
                </c:pt>
                <c:pt idx="320" c:formatCode="0.00%">
                  <c:v>0.262850230888114</c:v>
                </c:pt>
                <c:pt idx="321" c:formatCode="0.00%">
                  <c:v>0.267802446490936</c:v>
                </c:pt>
                <c:pt idx="322" c:formatCode="0.00%">
                  <c:v>0.275423481218442</c:v>
                </c:pt>
                <c:pt idx="323" c:formatCode="0.00%">
                  <c:v>0.275686657089774</c:v>
                </c:pt>
                <c:pt idx="324" c:formatCode="0.00%">
                  <c:v>0.276868033530028</c:v>
                </c:pt>
                <c:pt idx="325" c:formatCode="0.00%">
                  <c:v>0.270354996326111</c:v>
                </c:pt>
                <c:pt idx="326" c:formatCode="0.00%">
                  <c:v>0.278251461229742</c:v>
                </c:pt>
                <c:pt idx="327" c:formatCode="0.00%">
                  <c:v>0.279328822685281</c:v>
                </c:pt>
                <c:pt idx="328" c:formatCode="0.00%">
                  <c:v>0.282616052341668</c:v>
                </c:pt>
                <c:pt idx="329" c:formatCode="0.00%">
                  <c:v>0.290537027079152</c:v>
                </c:pt>
                <c:pt idx="330" c:formatCode="0.00%">
                  <c:v>0.295085138326656</c:v>
                </c:pt>
                <c:pt idx="331" c:formatCode="0.00%">
                  <c:v>0.293052962136307</c:v>
                </c:pt>
                <c:pt idx="332" c:formatCode="0.00%">
                  <c:v>0.293848616596633</c:v>
                </c:pt>
                <c:pt idx="333" c:formatCode="0.00%">
                  <c:v>0.29485872659397</c:v>
                </c:pt>
                <c:pt idx="334" c:formatCode="0.00%">
                  <c:v>0.29639518833397</c:v>
                </c:pt>
                <c:pt idx="335" c:formatCode="0.00%">
                  <c:v>0.294479132072504</c:v>
                </c:pt>
                <c:pt idx="336" c:formatCode="0.00%">
                  <c:v>0.294228211118098</c:v>
                </c:pt>
                <c:pt idx="337" c:formatCode="0.00%">
                  <c:v>0.308925547679323</c:v>
                </c:pt>
                <c:pt idx="338" c:formatCode="0.00%">
                  <c:v>0.307229925052705</c:v>
                </c:pt>
                <c:pt idx="339" c:formatCode="0.00%">
                  <c:v>0.313945014128215</c:v>
                </c:pt>
                <c:pt idx="340" c:formatCode="0.00%">
                  <c:v>0.311655640164371</c:v>
                </c:pt>
                <c:pt idx="341" c:formatCode="0.00%">
                  <c:v>0.309237741994094</c:v>
                </c:pt>
                <c:pt idx="342" c:formatCode="0.00%">
                  <c:v>0.307431976924297</c:v>
                </c:pt>
                <c:pt idx="343" c:formatCode="0.00%">
                  <c:v>0.312304537403499</c:v>
                </c:pt>
                <c:pt idx="344" c:formatCode="0.00%">
                  <c:v>0.324265654021211</c:v>
                </c:pt>
                <c:pt idx="345" c:formatCode="0.00%">
                  <c:v>0.322000639918462</c:v>
                </c:pt>
                <c:pt idx="346" c:formatCode="0.00%">
                  <c:v>0.331807034237229</c:v>
                </c:pt>
                <c:pt idx="347" c:formatCode="0.00%">
                  <c:v>0.333667944596794</c:v>
                </c:pt>
                <c:pt idx="348" c:formatCode="0.00%">
                  <c:v>0.320354036347416</c:v>
                </c:pt>
                <c:pt idx="349" c:formatCode="0.00%">
                  <c:v>0.318646159416005</c:v>
                </c:pt>
                <c:pt idx="350" c:formatCode="0.00%">
                  <c:v>0.321859861407235</c:v>
                </c:pt>
                <c:pt idx="351" c:formatCode="0.00%">
                  <c:v>0.329572805563154</c:v>
                </c:pt>
                <c:pt idx="352" c:formatCode="0.00%">
                  <c:v>0.329964505640921</c:v>
                </c:pt>
                <c:pt idx="353" c:formatCode="0.00%">
                  <c:v>0.33562674248261</c:v>
                </c:pt>
                <c:pt idx="354" c:formatCode="0.00%">
                  <c:v>0.338693538504149</c:v>
                </c:pt>
                <c:pt idx="355" c:formatCode="0.00%">
                  <c:v>0.314832578016954</c:v>
                </c:pt>
                <c:pt idx="356" c:formatCode="0.00%">
                  <c:v>0.32490214759492</c:v>
                </c:pt>
                <c:pt idx="357" c:formatCode="0.00%">
                  <c:v>0.347024743831147</c:v>
                </c:pt>
                <c:pt idx="358" c:formatCode="0.00%">
                  <c:v>0.343596735051399</c:v>
                </c:pt>
                <c:pt idx="359" c:formatCode="0.00%">
                  <c:v>0.346951216165989</c:v>
                </c:pt>
                <c:pt idx="360" c:formatCode="0.00%">
                  <c:v>0.350856706993454</c:v>
                </c:pt>
                <c:pt idx="361" c:formatCode="0.00%">
                  <c:v>0.359304182222094</c:v>
                </c:pt>
                <c:pt idx="362" c:formatCode="0.00%">
                  <c:v>0.365419391889781</c:v>
                </c:pt>
                <c:pt idx="363" c:formatCode="0.00%">
                  <c:v>0.361777076933647</c:v>
                </c:pt>
                <c:pt idx="364" c:formatCode="0.00%">
                  <c:v>0.362921838595882</c:v>
                </c:pt>
                <c:pt idx="365" c:formatCode="0.00%">
                  <c:v>0.370616400988546</c:v>
                </c:pt>
                <c:pt idx="366" c:formatCode="0.00%">
                  <c:v>0.374172784614102</c:v>
                </c:pt>
                <c:pt idx="367" c:formatCode="0.00%">
                  <c:v>0.369893975472127</c:v>
                </c:pt>
                <c:pt idx="368" c:formatCode="0.00%">
                  <c:v>0.378708790917439</c:v>
                </c:pt>
                <c:pt idx="369" c:formatCode="0.00%">
                  <c:v>0.383067105210277</c:v>
                </c:pt>
                <c:pt idx="370" c:formatCode="0.00%">
                  <c:v>0.385742201154049</c:v>
                </c:pt>
                <c:pt idx="371" c:formatCode="0.00%">
                  <c:v>0.357314747656095</c:v>
                </c:pt>
                <c:pt idx="372" c:formatCode="0.00%">
                  <c:v>0.349075302396885</c:v>
                </c:pt>
                <c:pt idx="373" c:formatCode="0.00%">
                  <c:v>0.348059213689577</c:v>
                </c:pt>
                <c:pt idx="374" c:formatCode="0.00%">
                  <c:v>0.362640280961294</c:v>
                </c:pt>
                <c:pt idx="375" c:formatCode="0.00%">
                  <c:v>0.370291952368982</c:v>
                </c:pt>
                <c:pt idx="376" c:formatCode="0.00%">
                  <c:v>0.348726493304094</c:v>
                </c:pt>
                <c:pt idx="377" c:formatCode="0.00%">
                  <c:v>0.351126009711116</c:v>
                </c:pt>
                <c:pt idx="378" c:formatCode="0.00%">
                  <c:v>0.37444223669239</c:v>
                </c:pt>
                <c:pt idx="379" c:formatCode="0.00%">
                  <c:v>0.364311393754059</c:v>
                </c:pt>
                <c:pt idx="380" c:formatCode="0.00%">
                  <c:v>0.352974665765887</c:v>
                </c:pt>
                <c:pt idx="381" c:formatCode="0.00%">
                  <c:v>0.365302972627514</c:v>
                </c:pt>
                <c:pt idx="382" c:formatCode="0.00%">
                  <c:v>0.363650241598005</c:v>
                </c:pt>
                <c:pt idx="383" c:formatCode="0.00%">
                  <c:v>0.33790998898799</c:v>
                </c:pt>
                <c:pt idx="384" c:formatCode="0.00%">
                  <c:v>0.347802165888842</c:v>
                </c:pt>
                <c:pt idx="385" c:formatCode="0.00%">
                  <c:v>0.339691394196693</c:v>
                </c:pt>
                <c:pt idx="386" c:formatCode="0.00%">
                  <c:v>0.324694118237624</c:v>
                </c:pt>
                <c:pt idx="387" c:formatCode="0.00%">
                  <c:v>0.2989109740305</c:v>
                </c:pt>
                <c:pt idx="388" c:formatCode="0.00%">
                  <c:v>0.316350657993699</c:v>
                </c:pt>
                <c:pt idx="389" c:formatCode="0.00%">
                  <c:v>0.322019021681718</c:v>
                </c:pt>
                <c:pt idx="390" c:formatCode="0.00%">
                  <c:v>0.341852243954101</c:v>
                </c:pt>
                <c:pt idx="391" c:formatCode="0.00%">
                  <c:v>0.337248986192562</c:v>
                </c:pt>
                <c:pt idx="392" c:formatCode="0.00%">
                  <c:v>0.341160455117865</c:v>
                </c:pt>
                <c:pt idx="393" c:formatCode="0.00%">
                  <c:v>0.353684687004754</c:v>
                </c:pt>
                <c:pt idx="394" c:formatCode="0.00%">
                  <c:v>0.35796962299306</c:v>
                </c:pt>
                <c:pt idx="395" c:formatCode="0.00%">
                  <c:v>0.35423569671763</c:v>
                </c:pt>
                <c:pt idx="396" c:formatCode="0.00%">
                  <c:v>0.364084832660747</c:v>
                </c:pt>
                <c:pt idx="397" c:formatCode="0.00%">
                  <c:v>0.373352620932057</c:v>
                </c:pt>
                <c:pt idx="398" c:formatCode="0.00%">
                  <c:v>0.370836685262769</c:v>
                </c:pt>
                <c:pt idx="399" c:formatCode="0.00%">
                  <c:v>0.377655938683619</c:v>
                </c:pt>
                <c:pt idx="400" c:formatCode="0.00%">
                  <c:v>0.378304687174254</c:v>
                </c:pt>
                <c:pt idx="401" c:formatCode="0.00%">
                  <c:v>0.378072147983105</c:v>
                </c:pt>
                <c:pt idx="402" c:formatCode="0.00%">
                  <c:v>0.381653189578873</c:v>
                </c:pt>
                <c:pt idx="403" c:formatCode="0.00%">
                  <c:v>0.379602482264642</c:v>
                </c:pt>
                <c:pt idx="404" c:formatCode="0.00%">
                  <c:v>0.37408102393418</c:v>
                </c:pt>
                <c:pt idx="405" c:formatCode="0.00%">
                  <c:v>0.370267443147263</c:v>
                </c:pt>
                <c:pt idx="406" c:formatCode="0.00%">
                  <c:v>0.359622503383194</c:v>
                </c:pt>
                <c:pt idx="407" c:formatCode="0.00%">
                  <c:v>0.360020330919424</c:v>
                </c:pt>
                <c:pt idx="408" c:formatCode="0.00%">
                  <c:v>0.360154981972188</c:v>
                </c:pt>
                <c:pt idx="409" c:formatCode="0.00%">
                  <c:v>0.36548664273585</c:v>
                </c:pt>
                <c:pt idx="410" c:formatCode="0.00%">
                  <c:v>0.350458730096599</c:v>
                </c:pt>
                <c:pt idx="411" c:formatCode="0.00%">
                  <c:v>0.358239075071347</c:v>
                </c:pt>
                <c:pt idx="412" c:formatCode="0.00%">
                  <c:v>0.376627446310892</c:v>
                </c:pt>
                <c:pt idx="413" c:formatCode="0.00%">
                  <c:v>0.383936436696386</c:v>
                </c:pt>
                <c:pt idx="414" c:formatCode="0.00%">
                  <c:v>0.381732695341868</c:v>
                </c:pt>
                <c:pt idx="415" c:formatCode="0.00%">
                  <c:v>0.39414065793925</c:v>
                </c:pt>
                <c:pt idx="416" c:formatCode="0.00%">
                  <c:v>0.403089975076701</c:v>
                </c:pt>
                <c:pt idx="417" c:formatCode="0.00%">
                  <c:v>0.408189096649213</c:v>
                </c:pt>
                <c:pt idx="418" c:formatCode="0.00%">
                  <c:v>0.411433435320625</c:v>
                </c:pt>
                <c:pt idx="419" c:formatCode="0.00%">
                  <c:v>0.408960391248445</c:v>
                </c:pt>
                <c:pt idx="420" c:formatCode="0.00%">
                  <c:v>0.404204100058752</c:v>
                </c:pt>
                <c:pt idx="421" c:formatCode="0.00%">
                  <c:v>0.394826169956397</c:v>
                </c:pt>
                <c:pt idx="422" c:formatCode="0.00%">
                  <c:v>0.382246941528232</c:v>
                </c:pt>
                <c:pt idx="423" c:formatCode="0.00%">
                  <c:v>0.387688744735072</c:v>
                </c:pt>
                <c:pt idx="424" c:formatCode="0.00%">
                  <c:v>0.394012133732816</c:v>
                </c:pt>
                <c:pt idx="425" c:formatCode="0.00%">
                  <c:v>0.405287588972755</c:v>
                </c:pt>
                <c:pt idx="426" c:formatCode="0.00%">
                  <c:v>0.39044334644184</c:v>
                </c:pt>
                <c:pt idx="427" c:formatCode="0.00%">
                  <c:v>0.397403378373918</c:v>
                </c:pt>
                <c:pt idx="428" c:formatCode="0.00%">
                  <c:v>0.386189047133717</c:v>
                </c:pt>
                <c:pt idx="429" c:formatCode="0.00%">
                  <c:v>0.377674320446875</c:v>
                </c:pt>
                <c:pt idx="430" c:formatCode="0.00%">
                  <c:v>0.377515160172392</c:v>
                </c:pt>
                <c:pt idx="431" c:formatCode="0.00%">
                  <c:v>0.389892485477457</c:v>
                </c:pt>
                <c:pt idx="432" c:formatCode="0.00%">
                  <c:v>0.393038787261991</c:v>
                </c:pt>
                <c:pt idx="433" c:formatCode="0.00%">
                  <c:v>0.382326447291227</c:v>
                </c:pt>
                <c:pt idx="434" c:formatCode="0.00%">
                  <c:v>0.365860110410986</c:v>
                </c:pt>
                <c:pt idx="435" c:formatCode="0.00%">
                  <c:v>0.364745984816801</c:v>
                </c:pt>
                <c:pt idx="436" c:formatCode="0.00%">
                  <c:v>0.369190081691723</c:v>
                </c:pt>
                <c:pt idx="437" c:formatCode="0.00%">
                  <c:v>0.374931824296408</c:v>
                </c:pt>
                <c:pt idx="438" c:formatCode="0.00%">
                  <c:v>0.380814494772946</c:v>
                </c:pt>
                <c:pt idx="439" c:formatCode="0.00%">
                  <c:v>0.395456685432269</c:v>
                </c:pt>
                <c:pt idx="440" c:formatCode="0.00%">
                  <c:v>0.363809402484622</c:v>
                </c:pt>
                <c:pt idx="441" c:formatCode="0.00%">
                  <c:v>0.362217944203345</c:v>
                </c:pt>
                <c:pt idx="442" c:formatCode="0.00%">
                  <c:v>0.349026433314072</c:v>
                </c:pt>
                <c:pt idx="443" c:formatCode="0.00%">
                  <c:v>0.334537126722278</c:v>
                </c:pt>
                <c:pt idx="444" c:formatCode="0.00%">
                  <c:v>0.333318986143377</c:v>
                </c:pt>
                <c:pt idx="445" c:formatCode="0.00%">
                  <c:v>0.328024089518361</c:v>
                </c:pt>
                <c:pt idx="446" c:formatCode="0.00%">
                  <c:v>0.337830483837128</c:v>
                </c:pt>
                <c:pt idx="447" c:formatCode="0.00%">
                  <c:v>0.319148150685442</c:v>
                </c:pt>
                <c:pt idx="448" c:formatCode="0.00%">
                  <c:v>0.320464178178461</c:v>
                </c:pt>
                <c:pt idx="449" c:formatCode="0.00%">
                  <c:v>0.33719384029066</c:v>
                </c:pt>
                <c:pt idx="450" c:formatCode="0.00%">
                  <c:v>0.313914377448032</c:v>
                </c:pt>
                <c:pt idx="451" c:formatCode="0.00%">
                  <c:v>0.316442567422113</c:v>
                </c:pt>
                <c:pt idx="452" c:formatCode="0.00%">
                  <c:v>0.320458051332131</c:v>
                </c:pt>
                <c:pt idx="453" c:formatCode="0.00%">
                  <c:v>0.327595625914082</c:v>
                </c:pt>
                <c:pt idx="454" c:formatCode="0.00%">
                  <c:v>0.345561660395678</c:v>
                </c:pt>
                <c:pt idx="455" c:formatCode="0.00%">
                  <c:v>0.336918410114535</c:v>
                </c:pt>
                <c:pt idx="456" c:formatCode="0.00%">
                  <c:v>0.3331354660078</c:v>
                </c:pt>
                <c:pt idx="457" c:formatCode="0.00%">
                  <c:v>0.317501547114397</c:v>
                </c:pt>
                <c:pt idx="458" c:formatCode="0.00%">
                  <c:v>0.329603442243337</c:v>
                </c:pt>
                <c:pt idx="459" c:formatCode="0.00%">
                  <c:v>0.347110377052606</c:v>
                </c:pt>
                <c:pt idx="460" c:formatCode="0.00%">
                  <c:v>0.358447105040777</c:v>
                </c:pt>
                <c:pt idx="461" c:formatCode="0.00%">
                  <c:v>0.372195604352896</c:v>
                </c:pt>
                <c:pt idx="462" c:formatCode="0.00%">
                  <c:v>0.392151223373251</c:v>
                </c:pt>
                <c:pt idx="463" c:formatCode="0.00%">
                  <c:v>0.390333203998662</c:v>
                </c:pt>
                <c:pt idx="464" c:formatCode="0.00%">
                  <c:v>0.392249110899503</c:v>
                </c:pt>
                <c:pt idx="465" c:formatCode="0.00%">
                  <c:v>0.406873069156195</c:v>
                </c:pt>
                <c:pt idx="466" c:formatCode="0.00%">
                  <c:v>0.397085056600684</c:v>
                </c:pt>
                <c:pt idx="467" c:formatCode="0.00%">
                  <c:v>0.371834540955313</c:v>
                </c:pt>
                <c:pt idx="468" c:formatCode="0.00%">
                  <c:v>0.365762072911975</c:v>
                </c:pt>
                <c:pt idx="469" c:formatCode="0.00%">
                  <c:v>0.370132791482365</c:v>
                </c:pt>
                <c:pt idx="470" c:formatCode="0.00%">
                  <c:v>0.360950785793139</c:v>
                </c:pt>
                <c:pt idx="471" c:formatCode="0.00%">
                  <c:v>0.368516674618743</c:v>
                </c:pt>
                <c:pt idx="472" c:formatCode="0.00%">
                  <c:v>0.357437144404066</c:v>
                </c:pt>
                <c:pt idx="473" c:formatCode="0.00%">
                  <c:v>0.37957184558446</c:v>
                </c:pt>
                <c:pt idx="474" c:formatCode="0.00%">
                  <c:v>0.378843442582337</c:v>
                </c:pt>
                <c:pt idx="475" c:formatCode="0.00%">
                  <c:v>0.397642044411397</c:v>
                </c:pt>
                <c:pt idx="476" c:formatCode="0.00%">
                  <c:v>0.398933712655455</c:v>
                </c:pt>
                <c:pt idx="477" c:formatCode="0.00%">
                  <c:v>0.391055480154455</c:v>
                </c:pt>
                <c:pt idx="478" c:formatCode="0.00%">
                  <c:v>0.385350351715657</c:v>
                </c:pt>
                <c:pt idx="479" c:formatCode="0.00%">
                  <c:v>0.357277983517449</c:v>
                </c:pt>
                <c:pt idx="480" c:formatCode="0.00%">
                  <c:v>0.353017556750863</c:v>
                </c:pt>
                <c:pt idx="481" c:formatCode="0.00%">
                  <c:v>0.344294651346098</c:v>
                </c:pt>
                <c:pt idx="482" c:formatCode="0.00%">
                  <c:v>0.338736429489124</c:v>
                </c:pt>
                <c:pt idx="483" c:formatCode="0.00%">
                  <c:v>0.304518214943046</c:v>
                </c:pt>
                <c:pt idx="484" c:formatCode="0.00%">
                  <c:v>0.3115332434164</c:v>
                </c:pt>
                <c:pt idx="485" c:formatCode="0.00%">
                  <c:v>0.248875170482682</c:v>
                </c:pt>
                <c:pt idx="486" c:formatCode="0.00%">
                  <c:v>0.248165149243815</c:v>
                </c:pt>
                <c:pt idx="487" c:formatCode="0.00%">
                  <c:v>0.1651781401995</c:v>
                </c:pt>
                <c:pt idx="488" c:formatCode="0.00%">
                  <c:v>0.220447716984728</c:v>
                </c:pt>
                <c:pt idx="489" c:formatCode="0.00%">
                  <c:v>0.167051304863858</c:v>
                </c:pt>
                <c:pt idx="490" c:formatCode="0.00%">
                  <c:v>0.221292464568805</c:v>
                </c:pt>
                <c:pt idx="491" c:formatCode="0.00%">
                  <c:v>0.22773825031452</c:v>
                </c:pt>
                <c:pt idx="492" c:formatCode="0.00%">
                  <c:v>0.254574171463017</c:v>
                </c:pt>
                <c:pt idx="493" c:formatCode="0.00%">
                  <c:v>0.242582492845435</c:v>
                </c:pt>
                <c:pt idx="494" c:formatCode="0.00%">
                  <c:v>0.244106699668509</c:v>
                </c:pt>
                <c:pt idx="495" c:formatCode="0.00%">
                  <c:v>0.18871472613531</c:v>
                </c:pt>
                <c:pt idx="496" c:formatCode="0.00%">
                  <c:v>0.170871013721372</c:v>
                </c:pt>
                <c:pt idx="497" c:formatCode="0.00%">
                  <c:v>0.17117708057768</c:v>
                </c:pt>
                <c:pt idx="498" c:formatCode="0.00%">
                  <c:v>0.211345291738811</c:v>
                </c:pt>
                <c:pt idx="499" c:formatCode="0.00%">
                  <c:v>0.227407674236493</c:v>
                </c:pt>
                <c:pt idx="500" c:formatCode="0.00%">
                  <c:v>0.208327439480398</c:v>
                </c:pt>
                <c:pt idx="501" c:formatCode="0.00%">
                  <c:v>0.226783285606951</c:v>
                </c:pt>
                <c:pt idx="502" c:formatCode="0.00%">
                  <c:v>0.26163821837981</c:v>
                </c:pt>
                <c:pt idx="503" c:formatCode="0.00%">
                  <c:v>0.264894811356015</c:v>
                </c:pt>
                <c:pt idx="504" c:formatCode="0.00%">
                  <c:v>0.27126706943657</c:v>
                </c:pt>
                <c:pt idx="505" c:formatCode="0.00%">
                  <c:v>0.256282048394428</c:v>
                </c:pt>
                <c:pt idx="506" c:formatCode="0.00%">
                  <c:v>0.224573492086416</c:v>
                </c:pt>
                <c:pt idx="507" c:formatCode="0.00%">
                  <c:v>0.215495576062219</c:v>
                </c:pt>
                <c:pt idx="508" c:formatCode="0.00%">
                  <c:v>0.250619811552739</c:v>
                </c:pt>
                <c:pt idx="509" c:formatCode="0.00%">
                  <c:v>0.237379356288207</c:v>
                </c:pt>
                <c:pt idx="510" c:formatCode="0.00%">
                  <c:v>0.204354697806864</c:v>
                </c:pt>
                <c:pt idx="511" c:formatCode="0.00%">
                  <c:v>0.212820554798759</c:v>
                </c:pt>
                <c:pt idx="512" c:formatCode="0.00%">
                  <c:v>0.224316368993235</c:v>
                </c:pt>
                <c:pt idx="513" c:formatCode="0.00%">
                  <c:v>0.240819544692435</c:v>
                </c:pt>
                <c:pt idx="514" c:formatCode="0.00%">
                  <c:v>0.262372748840396</c:v>
                </c:pt>
                <c:pt idx="515" c:formatCode="0.00%">
                  <c:v>0.269602084102269</c:v>
                </c:pt>
                <c:pt idx="516" c:formatCode="0.00%">
                  <c:v>0.257163484824705</c:v>
                </c:pt>
                <c:pt idx="517" c:formatCode="0.00%">
                  <c:v>0.255112777510474</c:v>
                </c:pt>
                <c:pt idx="518" c:formatCode="0.00%">
                  <c:v>0.21826848485193</c:v>
                </c:pt>
                <c:pt idx="519" c:formatCode="0.00%">
                  <c:v>0.179434758239519</c:v>
                </c:pt>
                <c:pt idx="520" c:formatCode="0.00%">
                  <c:v>0.18676198041551</c:v>
                </c:pt>
                <c:pt idx="521" c:formatCode="0.00%">
                  <c:v>0.214454904065012</c:v>
                </c:pt>
                <c:pt idx="522" c:formatCode="0.00%">
                  <c:v>0.227444363082692</c:v>
                </c:pt>
                <c:pt idx="523" c:formatCode="0.00%">
                  <c:v>0.202353008323938</c:v>
                </c:pt>
                <c:pt idx="524" c:formatCode="0.00%">
                  <c:v>0.212165529489035</c:v>
                </c:pt>
                <c:pt idx="525" c:formatCode="0.00%">
                  <c:v>0.181901674853236</c:v>
                </c:pt>
                <c:pt idx="526" c:formatCode="0.00%">
                  <c:v>0.14833220818566</c:v>
                </c:pt>
                <c:pt idx="527" c:formatCode="0.00%">
                  <c:v>0.1743112021256</c:v>
                </c:pt>
                <c:pt idx="528" c:formatCode="0.00%">
                  <c:v>0.195907297258537</c:v>
                </c:pt>
                <c:pt idx="529" c:formatCode="0.00%">
                  <c:v>0.217907346774033</c:v>
                </c:pt>
                <c:pt idx="530" c:formatCode="0.00%">
                  <c:v>0.207996938082684</c:v>
                </c:pt>
                <c:pt idx="531" c:formatCode="0.00%">
                  <c:v>0.249218001477636</c:v>
                </c:pt>
                <c:pt idx="532" c:formatCode="0.00%">
                  <c:v>0.249915842479889</c:v>
                </c:pt>
                <c:pt idx="533" c:formatCode="0.00%">
                  <c:v>0.26235436707714</c:v>
                </c:pt>
                <c:pt idx="534" c:formatCode="0.00%">
                  <c:v>0.258706074023169</c:v>
                </c:pt>
                <c:pt idx="535" c:formatCode="0.00%">
                  <c:v>0.280577599332231</c:v>
                </c:pt>
                <c:pt idx="536" c:formatCode="0.00%">
                  <c:v>0.255816820651504</c:v>
                </c:pt>
                <c:pt idx="537" c:formatCode="0.00%">
                  <c:v>0.281459036374641</c:v>
                </c:pt>
                <c:pt idx="538" c:formatCode="0.00%">
                  <c:v>0.265451799166728</c:v>
                </c:pt>
                <c:pt idx="539" c:formatCode="0.00%">
                  <c:v>0.271248687673314</c:v>
                </c:pt>
                <c:pt idx="540" c:formatCode="0.00%">
                  <c:v>0.295189302671997</c:v>
                </c:pt>
                <c:pt idx="541" c:formatCode="0.00%">
                  <c:v>0.311882051897057</c:v>
                </c:pt>
                <c:pt idx="542" c:formatCode="0.00%">
                  <c:v>0.285584811476329</c:v>
                </c:pt>
                <c:pt idx="543" c:formatCode="0.00%">
                  <c:v>0.299143662582275</c:v>
                </c:pt>
                <c:pt idx="544" c:formatCode="0.00%">
                  <c:v>0.343768150854942</c:v>
                </c:pt>
                <c:pt idx="545" c:formatCode="0.00%">
                  <c:v>0.344325138665655</c:v>
                </c:pt>
                <c:pt idx="546" c:formatCode="0.00%">
                  <c:v>0.311074143131939</c:v>
                </c:pt>
                <c:pt idx="547" c:formatCode="0.00%">
                  <c:v>0.274444007901287</c:v>
                </c:pt>
                <c:pt idx="548" c:formatCode="0.00%">
                  <c:v>0.295091265785119</c:v>
                </c:pt>
                <c:pt idx="549" c:formatCode="0.00%">
                  <c:v>0.319680778635062</c:v>
                </c:pt>
                <c:pt idx="550" c:formatCode="0.00%">
                  <c:v>0.311398591751503</c:v>
                </c:pt>
                <c:pt idx="551" c:formatCode="0.00%">
                  <c:v>0.319760284398057</c:v>
                </c:pt>
                <c:pt idx="552" c:formatCode="0.00%">
                  <c:v>0.336049227989051</c:v>
                </c:pt>
                <c:pt idx="553" c:formatCode="0.00%">
                  <c:v>0.28714578243805</c:v>
                </c:pt>
                <c:pt idx="554" c:formatCode="0.00%">
                  <c:v>0.298421237677989</c:v>
                </c:pt>
                <c:pt idx="555" c:formatCode="0.00%">
                  <c:v>0.323726898613129</c:v>
                </c:pt>
                <c:pt idx="556" c:formatCode="0.00%">
                  <c:v>0.311245558323349</c:v>
                </c:pt>
                <c:pt idx="557" c:formatCode="0.00%">
                  <c:v>0.317801486512241</c:v>
                </c:pt>
                <c:pt idx="558" c:formatCode="0.00%">
                  <c:v>0.296278769683837</c:v>
                </c:pt>
                <c:pt idx="559" c:formatCode="0.00%">
                  <c:v>0.274523663024909</c:v>
                </c:pt>
                <c:pt idx="560" c:formatCode="0.00%">
                  <c:v>0.274107304364797</c:v>
                </c:pt>
                <c:pt idx="561" c:formatCode="0.00%">
                  <c:v>0.250411632222683</c:v>
                </c:pt>
                <c:pt idx="562" c:formatCode="0.00%">
                  <c:v>0.245330967093739</c:v>
                </c:pt>
                <c:pt idx="563" c:formatCode="0.00%">
                  <c:v>0.21786453046937</c:v>
                </c:pt>
                <c:pt idx="564" c:formatCode="0.00%">
                  <c:v>0.214779352684576</c:v>
                </c:pt>
                <c:pt idx="565" c:formatCode="0.00%">
                  <c:v>0.250466778124585</c:v>
                </c:pt>
                <c:pt idx="566" c:formatCode="0.00%">
                  <c:v>0.253686607574277</c:v>
                </c:pt>
                <c:pt idx="567" c:formatCode="0.00%">
                  <c:v>0.30817876230181</c:v>
                </c:pt>
                <c:pt idx="568" c:formatCode="0.00%">
                  <c:v>0.305724099992887</c:v>
                </c:pt>
                <c:pt idx="569" c:formatCode="0.00%">
                  <c:v>0.305460775373062</c:v>
                </c:pt>
                <c:pt idx="570" c:formatCode="0.00%">
                  <c:v>0.318952226272313</c:v>
                </c:pt>
                <c:pt idx="571" c:formatCode="0.00%">
                  <c:v>0.320433691471038</c:v>
                </c:pt>
                <c:pt idx="572" c:formatCode="0.00%">
                  <c:v>0.323475977658723</c:v>
                </c:pt>
                <c:pt idx="573" c:formatCode="0.00%">
                  <c:v>0.295525856847861</c:v>
                </c:pt>
                <c:pt idx="574" c:formatCode="0.00%">
                  <c:v>0.317403509615386</c:v>
                </c:pt>
                <c:pt idx="575" c:formatCode="0.00%">
                  <c:v>0.297815230811704</c:v>
                </c:pt>
                <c:pt idx="576" c:formatCode="0.00%">
                  <c:v>0.286796823984633</c:v>
                </c:pt>
                <c:pt idx="577" c:formatCode="0.00%">
                  <c:v>0.272326049128854</c:v>
                </c:pt>
                <c:pt idx="578" c:formatCode="0.00%">
                  <c:v>0.27656809352005</c:v>
                </c:pt>
                <c:pt idx="579" c:formatCode="0.00%">
                  <c:v>0.280693869233872</c:v>
                </c:pt>
                <c:pt idx="580" c:formatCode="0.00%">
                  <c:v>0.26569046581634</c:v>
                </c:pt>
                <c:pt idx="581" c:formatCode="0.00%">
                  <c:v>0.303642755998474</c:v>
                </c:pt>
                <c:pt idx="582" c:formatCode="0.00%">
                  <c:v>0.306207709499067</c:v>
                </c:pt>
                <c:pt idx="583" c:formatCode="0.00%">
                  <c:v>0.317336258769317</c:v>
                </c:pt>
                <c:pt idx="584" c:formatCode="0.00%">
                  <c:v>0.329248356943591</c:v>
                </c:pt>
                <c:pt idx="585" c:formatCode="0.00%">
                  <c:v>0.329376881150025</c:v>
                </c:pt>
                <c:pt idx="586" c:formatCode="0.00%">
                  <c:v>0.313081959461194</c:v>
                </c:pt>
                <c:pt idx="587" c:formatCode="0.00%">
                  <c:v>0.327179416614596</c:v>
                </c:pt>
                <c:pt idx="588" c:formatCode="0.00%">
                  <c:v>0.321559921397257</c:v>
                </c:pt>
                <c:pt idx="589" c:formatCode="0.00%">
                  <c:v>0.342041891548142</c:v>
                </c:pt>
                <c:pt idx="590" c:formatCode="0.00%">
                  <c:v>0.342580646956224</c:v>
                </c:pt>
                <c:pt idx="591" c:formatCode="0.00%">
                  <c:v>0.34652887940804</c:v>
                </c:pt>
                <c:pt idx="592" c:formatCode="0.00%">
                  <c:v>0.343621244273118</c:v>
                </c:pt>
                <c:pt idx="593" c:formatCode="0.00%">
                  <c:v>0.34669416775312</c:v>
                </c:pt>
                <c:pt idx="594" c:formatCode="0.00%">
                  <c:v>0.358679793592552</c:v>
                </c:pt>
                <c:pt idx="595" c:formatCode="0.00%">
                  <c:v>0.359230653944802</c:v>
                </c:pt>
                <c:pt idx="596" c:formatCode="0.00%">
                  <c:v>0.362450483394494</c:v>
                </c:pt>
                <c:pt idx="597" c:formatCode="0.00%">
                  <c:v>0.355710885097265</c:v>
                </c:pt>
                <c:pt idx="598" c:formatCode="0.00%">
                  <c:v>0.36052232218886</c:v>
                </c:pt>
                <c:pt idx="599" c:formatCode="0.00%">
                  <c:v>0.375856152323794</c:v>
                </c:pt>
                <c:pt idx="600" c:formatCode="0.00%">
                  <c:v>0.382687660049437</c:v>
                </c:pt>
                <c:pt idx="601" c:formatCode="0.00%">
                  <c:v>0.383648751603335</c:v>
                </c:pt>
                <c:pt idx="602" c:formatCode="0.00%">
                  <c:v>0.38432200931569</c:v>
                </c:pt>
                <c:pt idx="603" c:formatCode="0.00%">
                  <c:v>0.382944708462306</c:v>
                </c:pt>
                <c:pt idx="604" c:formatCode="0.00%">
                  <c:v>0.394948716064994</c:v>
                </c:pt>
                <c:pt idx="605" c:formatCode="0.00%">
                  <c:v>0.386997105259462</c:v>
                </c:pt>
                <c:pt idx="606" c:formatCode="0.00%">
                  <c:v>0.384860764723772</c:v>
                </c:pt>
                <c:pt idx="607" c:formatCode="0.00%">
                  <c:v>0.381414374180768</c:v>
                </c:pt>
                <c:pt idx="608" c:formatCode="0.00%">
                  <c:v>0.380783858092763</c:v>
                </c:pt>
                <c:pt idx="609" c:formatCode="0.00%">
                  <c:v>0.393363235881554</c:v>
                </c:pt>
                <c:pt idx="610" c:formatCode="0.00%">
                  <c:v>0.39500371260627</c:v>
                </c:pt>
                <c:pt idx="611" c:formatCode="0.00%">
                  <c:v>0.41555308296385</c:v>
                </c:pt>
                <c:pt idx="612" c:formatCode="0.00%">
                  <c:v>0.414977713389881</c:v>
                </c:pt>
                <c:pt idx="613" c:formatCode="0.00%">
                  <c:v>0.417866966761546</c:v>
                </c:pt>
                <c:pt idx="614" c:formatCode="0.00%">
                  <c:v>0.421441880898851</c:v>
                </c:pt>
                <c:pt idx="615" c:formatCode="0.00%">
                  <c:v>0.423553712824955</c:v>
                </c:pt>
                <c:pt idx="616" c:formatCode="0.00%">
                  <c:v>0.413784082644834</c:v>
                </c:pt>
                <c:pt idx="617" c:formatCode="0.00%">
                  <c:v>0.423706746253109</c:v>
                </c:pt>
                <c:pt idx="618" c:formatCode="0.00%">
                  <c:v>0.422598748117387</c:v>
                </c:pt>
                <c:pt idx="619" c:formatCode="0.00%">
                  <c:v>0.415424558757416</c:v>
                </c:pt>
                <c:pt idx="620" c:formatCode="0.00%">
                  <c:v>0.431242147759155</c:v>
                </c:pt>
                <c:pt idx="621" c:formatCode="0.00%">
                  <c:v>0.434639370498095</c:v>
                </c:pt>
                <c:pt idx="622" c:formatCode="0.00%">
                  <c:v>0.435704477036708</c:v>
                </c:pt>
                <c:pt idx="623" c:formatCode="0.00%">
                  <c:v>0.430966568222405</c:v>
                </c:pt>
                <c:pt idx="624" c:formatCode="0.00%">
                  <c:v>0.437357357426843</c:v>
                </c:pt>
                <c:pt idx="625" c:formatCode="0.00%">
                  <c:v>0.439946671400664</c:v>
                </c:pt>
                <c:pt idx="626" c:formatCode="0.00%">
                  <c:v>0.442027866034451</c:v>
                </c:pt>
                <c:pt idx="627" c:formatCode="0.00%">
                  <c:v>0.447102478385245</c:v>
                </c:pt>
                <c:pt idx="628" c:formatCode="0.00%">
                  <c:v>0.440491404294451</c:v>
                </c:pt>
                <c:pt idx="629" c:formatCode="0.00%">
                  <c:v>0.449453125709453</c:v>
                </c:pt>
                <c:pt idx="630" c:formatCode="0.00%">
                  <c:v>0.444806976962938</c:v>
                </c:pt>
                <c:pt idx="631" c:formatCode="0.00%">
                  <c:v>0.439297773549403</c:v>
                </c:pt>
                <c:pt idx="632" c:formatCode="0.00%">
                  <c:v>0.417218068910286</c:v>
                </c:pt>
                <c:pt idx="633" c:formatCode="0.00%">
                  <c:v>0.427428417611612</c:v>
                </c:pt>
                <c:pt idx="634" c:formatCode="0.00%">
                  <c:v>0.441581020666917</c:v>
                </c:pt>
                <c:pt idx="635" c:formatCode="0.00%">
                  <c:v>0.446814793904327</c:v>
                </c:pt>
                <c:pt idx="636" c:formatCode="0.00%">
                  <c:v>0.447145369982354</c:v>
                </c:pt>
                <c:pt idx="637" c:formatCode="0.00%">
                  <c:v>0.473889455770617</c:v>
                </c:pt>
                <c:pt idx="638" c:formatCode="0.00%">
                  <c:v>0.47216932392228</c:v>
                </c:pt>
                <c:pt idx="639" c:formatCode="0.00%">
                  <c:v>0.480978011909129</c:v>
                </c:pt>
                <c:pt idx="640" c:formatCode="0.00%">
                  <c:v>0.482642997855564</c:v>
                </c:pt>
                <c:pt idx="641" c:formatCode="0.00%">
                  <c:v>0.488543900734732</c:v>
                </c:pt>
                <c:pt idx="642" c:formatCode="0.00%">
                  <c:v>0.48409367701348</c:v>
                </c:pt>
                <c:pt idx="643" c:formatCode="0.00%">
                  <c:v>0.481375839445358</c:v>
                </c:pt>
                <c:pt idx="644" c:formatCode="0.00%">
                  <c:v>0.470779768764103</c:v>
                </c:pt>
                <c:pt idx="645" c:formatCode="0.00%">
                  <c:v>0.475340134928533</c:v>
                </c:pt>
                <c:pt idx="646" c:formatCode="0.00%">
                  <c:v>0.495834359996344</c:v>
                </c:pt>
                <c:pt idx="647" c:formatCode="0.00%">
                  <c:v>0.491775985101351</c:v>
                </c:pt>
                <c:pt idx="648" c:formatCode="0.00%">
                  <c:v>0.484760956627997</c:v>
                </c:pt>
                <c:pt idx="649" c:formatCode="0.00%">
                  <c:v>0.482404181845326</c:v>
                </c:pt>
                <c:pt idx="650" c:formatCode="0.00%">
                  <c:v>0.487895003495605</c:v>
                </c:pt>
                <c:pt idx="651" c:formatCode="0.00%">
                  <c:v>0.499164480637707</c:v>
                </c:pt>
                <c:pt idx="652" c:formatCode="0.00%">
                  <c:v>0.493538858574038</c:v>
                </c:pt>
                <c:pt idx="653" c:formatCode="0.00%">
                  <c:v>0.478333552645539</c:v>
                </c:pt>
                <c:pt idx="654" c:formatCode="0.00%">
                  <c:v>0.477935575748684</c:v>
                </c:pt>
                <c:pt idx="655" c:formatCode="0.00%">
                  <c:v>0.461181553775391</c:v>
                </c:pt>
                <c:pt idx="656" c:formatCode="0.00%">
                  <c:v>0.436230978139998</c:v>
                </c:pt>
                <c:pt idx="657" c:formatCode="0.00%">
                  <c:v>0.447139242523891</c:v>
                </c:pt>
                <c:pt idx="658" c:formatCode="0.00%">
                  <c:v>0.467094711571486</c:v>
                </c:pt>
                <c:pt idx="659" c:formatCode="0.00%">
                  <c:v>0.448822610233582</c:v>
                </c:pt>
                <c:pt idx="660" c:formatCode="0.00%">
                  <c:v>0.4480940572587</c:v>
                </c:pt>
                <c:pt idx="661" c:formatCode="0.00%">
                  <c:v>0.470522720351234</c:v>
                </c:pt>
                <c:pt idx="662" c:formatCode="0.00%">
                  <c:v>0.464572798416493</c:v>
                </c:pt>
                <c:pt idx="663" c:formatCode="0.00%">
                  <c:v>0.455947780537981</c:v>
                </c:pt>
                <c:pt idx="664" c:formatCode="0.00%">
                  <c:v>0.457686294149574</c:v>
                </c:pt>
                <c:pt idx="665" c:formatCode="0.00%">
                  <c:v>0.445462002272663</c:v>
                </c:pt>
                <c:pt idx="666" c:formatCode="0.00%">
                  <c:v>0.450781408119399</c:v>
                </c:pt>
                <c:pt idx="667" c:formatCode="0.00%">
                  <c:v>0.470779768764103</c:v>
                </c:pt>
                <c:pt idx="668" c:formatCode="0.00%">
                  <c:v>0.480684050609122</c:v>
                </c:pt>
                <c:pt idx="669" c:formatCode="0.00%">
                  <c:v>0.484289601426609</c:v>
                </c:pt>
                <c:pt idx="670" c:formatCode="0.00%">
                  <c:v>0.478559964378225</c:v>
                </c:pt>
                <c:pt idx="671" c:formatCode="0.00%">
                  <c:v>0.486934061302333</c:v>
                </c:pt>
                <c:pt idx="672" c:formatCode="0.00%">
                  <c:v>0.48337752831615</c:v>
                </c:pt>
                <c:pt idx="673" c:formatCode="0.00%">
                  <c:v>0.472285593823921</c:v>
                </c:pt>
                <c:pt idx="674" c:formatCode="0.00%">
                  <c:v>0.448547030696832</c:v>
                </c:pt>
                <c:pt idx="675" c:formatCode="0.00%">
                  <c:v>0.449079658646451</c:v>
                </c:pt>
                <c:pt idx="676" c:formatCode="0.00%">
                  <c:v>0.443074590809808</c:v>
                </c:pt>
                <c:pt idx="677" c:formatCode="0.00%">
                  <c:v>0.433806952511257</c:v>
                </c:pt>
                <c:pt idx="678" c:formatCode="0.00%">
                  <c:v>0.437859199947787</c:v>
                </c:pt>
                <c:pt idx="679" c:formatCode="0.00%">
                  <c:v>0.43314579974307</c:v>
                </c:pt>
                <c:pt idx="680" c:formatCode="0.00%">
                  <c:v>0.417364974879976</c:v>
                </c:pt>
                <c:pt idx="681" c:formatCode="0.00%">
                  <c:v>0.409474637434809</c:v>
                </c:pt>
                <c:pt idx="682" c:formatCode="0.00%">
                  <c:v>0.403751127232754</c:v>
                </c:pt>
                <c:pt idx="683" c:formatCode="0.00%">
                  <c:v>0.382767165812433</c:v>
                </c:pt>
                <c:pt idx="684" c:formatCode="0.00%">
                  <c:v>0.372556817111106</c:v>
                </c:pt>
                <c:pt idx="685" c:formatCode="0.00%">
                  <c:v>0.394587503306785</c:v>
                </c:pt>
                <c:pt idx="686" c:formatCode="0.00%">
                  <c:v>0.395297524545651</c:v>
                </c:pt>
                <c:pt idx="687" c:formatCode="0.00%">
                  <c:v>0.397721699535018</c:v>
                </c:pt>
                <c:pt idx="688" c:formatCode="0.00%">
                  <c:v>0.399870294987634</c:v>
                </c:pt>
                <c:pt idx="689" c:formatCode="0.00%">
                  <c:v>0.396840113744116</c:v>
                </c:pt>
                <c:pt idx="690" c:formatCode="0.00%">
                  <c:v>0.412541432844214</c:v>
                </c:pt>
                <c:pt idx="691" c:formatCode="0.00%">
                  <c:v>0.392720465488757</c:v>
                </c:pt>
                <c:pt idx="692" c:formatCode="0.00%">
                  <c:v>0.389696561064327</c:v>
                </c:pt>
                <c:pt idx="693" c:formatCode="0.00%">
                  <c:v>0.355514960684136</c:v>
                </c:pt>
                <c:pt idx="694" c:formatCode="0.00%">
                  <c:v>0.355692503334009</c:v>
                </c:pt>
                <c:pt idx="695" c:formatCode="0.00%">
                  <c:v>0.363497208169851</c:v>
                </c:pt>
                <c:pt idx="696" c:formatCode="0.00%">
                  <c:v>0.395309779462578</c:v>
                </c:pt>
                <c:pt idx="697" c:formatCode="0.00%">
                  <c:v>0.395224146241119</c:v>
                </c:pt>
                <c:pt idx="698" c:formatCode="0.00%">
                  <c:v>0.406573129146217</c:v>
                </c:pt>
                <c:pt idx="699" c:formatCode="0.00%">
                  <c:v>0.388894629784913</c:v>
                </c:pt>
                <c:pt idx="700" c:formatCode="0.00%">
                  <c:v>0.405091663947492</c:v>
                </c:pt>
                <c:pt idx="701" c:formatCode="0.00%">
                  <c:v>0.39574437052532</c:v>
                </c:pt>
                <c:pt idx="702" c:formatCode="0.00%">
                  <c:v>0.410864192592986</c:v>
                </c:pt>
                <c:pt idx="703" c:formatCode="0.00%">
                  <c:v>0.425451237350406</c:v>
                </c:pt>
                <c:pt idx="704" c:formatCode="0.00%">
                  <c:v>0.427538708803282</c:v>
                </c:pt>
                <c:pt idx="705" c:formatCode="0.00%">
                  <c:v>0.441581020666917</c:v>
                </c:pt>
                <c:pt idx="706" c:formatCode="0.00%">
                  <c:v>0.439211991579452</c:v>
                </c:pt>
                <c:pt idx="707" c:formatCode="0.00%">
                  <c:v>0.407393292828262</c:v>
                </c:pt>
                <c:pt idx="708" c:formatCode="0.00%">
                  <c:v>0.417487371627947</c:v>
                </c:pt>
                <c:pt idx="709" c:formatCode="0.00%">
                  <c:v>0.395040476132783</c:v>
                </c:pt>
                <c:pt idx="710" c:formatCode="0.00%">
                  <c:v>0.401700568667016</c:v>
                </c:pt>
                <c:pt idx="711" c:formatCode="0.00%">
                  <c:v>0.414628754936464</c:v>
                </c:pt>
                <c:pt idx="712" c:formatCode="0.00%">
                  <c:v>0.411714992955213</c:v>
                </c:pt>
                <c:pt idx="713" c:formatCode="0.00%">
                  <c:v>0.446955572415555</c:v>
                </c:pt>
                <c:pt idx="714" c:formatCode="0.00%">
                  <c:v>0.450603865469525</c:v>
                </c:pt>
                <c:pt idx="715" c:formatCode="0.00%">
                  <c:v>0.459975668725551</c:v>
                </c:pt>
                <c:pt idx="716" c:formatCode="0.00%">
                  <c:v>0.453150287846237</c:v>
                </c:pt>
                <c:pt idx="717" c:formatCode="0.00%">
                  <c:v>0.439946671400664</c:v>
                </c:pt>
                <c:pt idx="718" c:formatCode="0.00%">
                  <c:v>0.437608278993382</c:v>
                </c:pt>
                <c:pt idx="719" c:formatCode="0.00%">
                  <c:v>0.42594097431505</c:v>
                </c:pt>
                <c:pt idx="720" c:formatCode="0.00%">
                  <c:v>0.426094007743204</c:v>
                </c:pt>
                <c:pt idx="721" c:formatCode="0.00%">
                  <c:v>0.418981091743598</c:v>
                </c:pt>
                <c:pt idx="722" c:formatCode="0.00%">
                  <c:v>0.442431820417011</c:v>
                </c:pt>
                <c:pt idx="723" c:formatCode="0.00%">
                  <c:v>0.439089594219347</c:v>
                </c:pt>
                <c:pt idx="724" c:formatCode="0.00%">
                  <c:v>0.449753065107298</c:v>
                </c:pt>
                <c:pt idx="725" c:formatCode="0.00%">
                  <c:v>0.459657346952317</c:v>
                </c:pt>
                <c:pt idx="726" c:formatCode="0.00%">
                  <c:v>0.463776995207676</c:v>
                </c:pt>
                <c:pt idx="727" c:formatCode="0.00%">
                  <c:v>0.449079658646451</c:v>
                </c:pt>
                <c:pt idx="728" c:formatCode="0.00%">
                  <c:v>0.436200341459815</c:v>
                </c:pt>
                <c:pt idx="729" c:formatCode="0.00%">
                  <c:v>0.423223136746928</c:v>
                </c:pt>
                <c:pt idx="730" c:formatCode="0.00%">
                  <c:v>0.422800799988979</c:v>
                </c:pt>
                <c:pt idx="731" c:formatCode="0.00%">
                  <c:v>0.446380202841585</c:v>
                </c:pt>
                <c:pt idx="732" c:formatCode="0.00%">
                  <c:v>0.474060870962027</c:v>
                </c:pt>
                <c:pt idx="733" c:formatCode="0.00%">
                  <c:v>0.473399718805973</c:v>
                </c:pt>
                <c:pt idx="734" c:formatCode="0.00%">
                  <c:v>0.467051969947136</c:v>
                </c:pt>
                <c:pt idx="735" c:formatCode="0.00%">
                  <c:v>0.4628342848049</c:v>
                </c:pt>
                <c:pt idx="736" c:formatCode="0.00%">
                  <c:v>0.452170963889709</c:v>
                </c:pt>
                <c:pt idx="737" c:formatCode="0.00%">
                  <c:v>0.479998538591974</c:v>
                </c:pt>
                <c:pt idx="738" c:formatCode="0.00%">
                  <c:v>0.483481543300865</c:v>
                </c:pt>
                <c:pt idx="739" c:formatCode="0.00%">
                  <c:v>0.491084196265114</c:v>
                </c:pt>
                <c:pt idx="740" c:formatCode="0.00%">
                  <c:v>0.492479878881755</c:v>
                </c:pt>
                <c:pt idx="741" c:formatCode="0.00%">
                  <c:v>0.49374703729196</c:v>
                </c:pt>
                <c:pt idx="742" c:formatCode="0.00%">
                  <c:v>0.497058627421575</c:v>
                </c:pt>
                <c:pt idx="743" c:formatCode="0.00%">
                  <c:v>0.495473296598761</c:v>
                </c:pt>
                <c:pt idx="744" c:formatCode="0.00%">
                  <c:v>0.49554054744483</c:v>
                </c:pt>
                <c:pt idx="745" c:formatCode="0.00%">
                  <c:v>0.49778105232586</c:v>
                </c:pt>
                <c:pt idx="746" c:formatCode="0.00%">
                  <c:v>0.508530007074644</c:v>
                </c:pt>
                <c:pt idx="747" c:formatCode="0.00%">
                  <c:v>0.51135813644657</c:v>
                </c:pt>
                <c:pt idx="748" c:formatCode="0.00%">
                  <c:v>0.511352008988106</c:v>
                </c:pt>
                <c:pt idx="749" c:formatCode="0.00%">
                  <c:v>0.50609985398744</c:v>
                </c:pt>
                <c:pt idx="750" c:formatCode="0.00%">
                  <c:v>0.506534594410807</c:v>
                </c:pt>
                <c:pt idx="751" c:formatCode="0.00%">
                  <c:v>0.494395935143221</c:v>
                </c:pt>
                <c:pt idx="752" c:formatCode="0.00%">
                  <c:v>0.504257325391131</c:v>
                </c:pt>
                <c:pt idx="753" c:formatCode="0.00%">
                  <c:v>0.503535049847471</c:v>
                </c:pt>
                <c:pt idx="754" c:formatCode="0.00%">
                  <c:v>0.502414797406956</c:v>
                </c:pt>
                <c:pt idx="755" c:formatCode="0.00%">
                  <c:v>0.504043168575371</c:v>
                </c:pt>
                <c:pt idx="756" c:formatCode="0.00%">
                  <c:v>0.492504388103474</c:v>
                </c:pt>
                <c:pt idx="757" c:formatCode="0.00%">
                  <c:v>0.500094936123556</c:v>
                </c:pt>
                <c:pt idx="758" c:formatCode="0.00%">
                  <c:v>0.498380931733682</c:v>
                </c:pt>
                <c:pt idx="759" c:formatCode="0.00%">
                  <c:v>0.497162791766915</c:v>
                </c:pt>
                <c:pt idx="760" c:formatCode="0.00%">
                  <c:v>0.527959274352334</c:v>
                </c:pt>
                <c:pt idx="761" c:formatCode="0.00%">
                  <c:v>0.534233644906638</c:v>
                </c:pt>
                <c:pt idx="762" c:formatCode="0.00%">
                  <c:v>0.524892478330796</c:v>
                </c:pt>
                <c:pt idx="763" c:formatCode="0.00%">
                  <c:v>0.529691511144839</c:v>
                </c:pt>
                <c:pt idx="764" c:formatCode="0.00%">
                  <c:v>0.53329706257446</c:v>
                </c:pt>
                <c:pt idx="765" c:formatCode="0.00%">
                  <c:v>0.558510814081185</c:v>
                </c:pt>
                <c:pt idx="766" c:formatCode="0.00%">
                  <c:v>0.564693275207075</c:v>
                </c:pt>
                <c:pt idx="767" c:formatCode="0.00%">
                  <c:v>0.559875860629776</c:v>
                </c:pt>
                <c:pt idx="768" c:formatCode="0.00%">
                  <c:v>0.557910935285496</c:v>
                </c:pt>
                <c:pt idx="769" c:formatCode="0.00%">
                  <c:v>0.559784099949854</c:v>
                </c:pt>
                <c:pt idx="770" c:formatCode="0.00%">
                  <c:v>0.559171966237239</c:v>
                </c:pt>
                <c:pt idx="771" c:formatCode="0.00%">
                  <c:v>0.559055547587105</c:v>
                </c:pt>
                <c:pt idx="772" c:formatCode="0.00%">
                  <c:v>0.555572542266081</c:v>
                </c:pt>
                <c:pt idx="773" c:formatCode="0.00%">
                  <c:v>0.539412272242147</c:v>
                </c:pt>
                <c:pt idx="774" c:formatCode="0.00%">
                  <c:v>0.530897396806812</c:v>
                </c:pt>
                <c:pt idx="775" c:formatCode="0.00%">
                  <c:v>0.54577840286424</c:v>
                </c:pt>
                <c:pt idx="776" c:formatCode="0.00%">
                  <c:v>0.538861262529271</c:v>
                </c:pt>
                <c:pt idx="777" c:formatCode="0.00%">
                  <c:v>0.543011546852679</c:v>
                </c:pt>
                <c:pt idx="778" c:formatCode="0.00%">
                  <c:v>0.544462375371221</c:v>
                </c:pt>
                <c:pt idx="779" c:formatCode="0.00%">
                  <c:v>0.550406169847499</c:v>
                </c:pt>
                <c:pt idx="780" c:formatCode="0.00%">
                  <c:v>0.561540845964077</c:v>
                </c:pt>
                <c:pt idx="781" c:formatCode="0.00%">
                  <c:v>0.56157148264426</c:v>
                </c:pt>
                <c:pt idx="782" c:formatCode="0.00%">
                  <c:v>0.556172421673903</c:v>
                </c:pt>
                <c:pt idx="783" c:formatCode="0.00%">
                  <c:v>0.540826187873551</c:v>
                </c:pt>
                <c:pt idx="784" c:formatCode="0.00%">
                  <c:v>0.531405515534713</c:v>
                </c:pt>
                <c:pt idx="785" c:formatCode="0.00%">
                  <c:v>0.531962503345426</c:v>
                </c:pt>
                <c:pt idx="786" c:formatCode="0.00%">
                  <c:v>0.527445028165971</c:v>
                </c:pt>
                <c:pt idx="787" c:formatCode="0.00%">
                  <c:v>0.539785589944524</c:v>
                </c:pt>
                <c:pt idx="788" c:formatCode="0.00%">
                  <c:v>0.555603178946263</c:v>
                </c:pt>
                <c:pt idx="789" c:formatCode="0.00%">
                  <c:v>0.562195871273802</c:v>
                </c:pt>
                <c:pt idx="790" c:formatCode="0.00%">
                  <c:v>0.558461795637746</c:v>
                </c:pt>
                <c:pt idx="791" c:formatCode="0.00%">
                  <c:v>0.532660419640125</c:v>
                </c:pt>
                <c:pt idx="792" c:formatCode="0.00%">
                  <c:v>0.533370440878992</c:v>
                </c:pt>
                <c:pt idx="793" c:formatCode="0.00%">
                  <c:v>0.511223484781672</c:v>
                </c:pt>
                <c:pt idx="794" c:formatCode="0.00%">
                  <c:v>0.506571209188827</c:v>
                </c:pt>
                <c:pt idx="795" c:formatCode="0.00%">
                  <c:v>0.511113342950627</c:v>
                </c:pt>
                <c:pt idx="796" c:formatCode="0.00%">
                  <c:v>0.510011472273368</c:v>
                </c:pt>
                <c:pt idx="797" c:formatCode="0.00%">
                  <c:v>0.51044606333611</c:v>
                </c:pt>
                <c:pt idx="798" c:formatCode="0.00%">
                  <c:v>0.527071561102968</c:v>
                </c:pt>
                <c:pt idx="799" c:formatCode="0.00%">
                  <c:v>0.512766073980136</c:v>
                </c:pt>
                <c:pt idx="800" c:formatCode="0.00%">
                  <c:v>0.516218442008844</c:v>
                </c:pt>
                <c:pt idx="801" c:formatCode="0.00%">
                  <c:v>0.528167304321764</c:v>
                </c:pt>
                <c:pt idx="802" c:formatCode="0.00%">
                  <c:v>0.493287937007499</c:v>
                </c:pt>
                <c:pt idx="803" c:formatCode="0.00%">
                  <c:v>0.475070832210871</c:v>
                </c:pt>
                <c:pt idx="804" c:formatCode="0.00%">
                  <c:v>0.477641763809303</c:v>
                </c:pt>
                <c:pt idx="805" c:formatCode="0.00%">
                  <c:v>0.477837688222432</c:v>
                </c:pt>
                <c:pt idx="806" c:formatCode="0.00%">
                  <c:v>0.472414118030355</c:v>
                </c:pt>
                <c:pt idx="807" c:formatCode="0.00%">
                  <c:v>0.452556535896878</c:v>
                </c:pt>
                <c:pt idx="808" c:formatCode="0.00%">
                  <c:v>0.450340689598193</c:v>
                </c:pt>
                <c:pt idx="809" c:formatCode="0.00%">
                  <c:v>0.457502624653371</c:v>
                </c:pt>
                <c:pt idx="810" c:formatCode="0.00%">
                  <c:v>0.486548339322404</c:v>
                </c:pt>
                <c:pt idx="811" c:formatCode="0.00%">
                  <c:v>0.487662464304456</c:v>
                </c:pt>
                <c:pt idx="812" c:formatCode="0.00%">
                  <c:v>0.491139342167016</c:v>
                </c:pt>
                <c:pt idx="813" c:formatCode="0.00%">
                  <c:v>0.5107827668726</c:v>
                </c:pt>
                <c:pt idx="814" c:formatCode="0.00%">
                  <c:v>0.507758861836037</c:v>
                </c:pt>
                <c:pt idx="815" c:formatCode="0.00%">
                  <c:v>0.500021407846265</c:v>
                </c:pt>
                <c:pt idx="816" c:formatCode="0.00%">
                  <c:v>0.512257955252236</c:v>
                </c:pt>
                <c:pt idx="817" c:formatCode="0.00%">
                  <c:v>0.518960789410819</c:v>
                </c:pt>
                <c:pt idx="818" c:formatCode="0.00%">
                  <c:v>0.519205732267387</c:v>
                </c:pt>
                <c:pt idx="819" c:formatCode="0.00%">
                  <c:v>0.51201316114416</c:v>
                </c:pt>
                <c:pt idx="820" c:formatCode="0.00%">
                  <c:v>0.509460461948359</c:v>
                </c:pt>
                <c:pt idx="821" c:formatCode="0.00%">
                  <c:v>0.512331482917394</c:v>
                </c:pt>
                <c:pt idx="822" c:formatCode="0.00%">
                  <c:v>0.517724267068662</c:v>
                </c:pt>
                <c:pt idx="823" c:formatCode="0.00%">
                  <c:v>0.522278655747389</c:v>
                </c:pt>
                <c:pt idx="824" c:formatCode="0.00%">
                  <c:v>0.522854025321358</c:v>
                </c:pt>
                <c:pt idx="825" c:formatCode="0.00%">
                  <c:v>0.532831834831535</c:v>
                </c:pt>
                <c:pt idx="826" c:formatCode="0.00%">
                  <c:v>0.533860177843636</c:v>
                </c:pt>
                <c:pt idx="827" c:formatCode="0.00%">
                  <c:v>0.524555775406439</c:v>
                </c:pt>
                <c:pt idx="828" c:formatCode="0.00%">
                  <c:v>0.518312040920184</c:v>
                </c:pt>
                <c:pt idx="829" c:formatCode="0.00%">
                  <c:v>0.536357731137535</c:v>
                </c:pt>
                <c:pt idx="830" c:formatCode="0.00%">
                  <c:v>0.554036081138213</c:v>
                </c:pt>
                <c:pt idx="831" c:formatCode="0.00%">
                  <c:v>0.542295398155349</c:v>
                </c:pt>
                <c:pt idx="832" c:formatCode="0.00%">
                  <c:v>0.551091681864646</c:v>
                </c:pt>
                <c:pt idx="833" c:formatCode="0.00%">
                  <c:v>0.536651543076916</c:v>
                </c:pt>
                <c:pt idx="834" c:formatCode="0.00%">
                  <c:v>0.533095010702867</c:v>
                </c:pt>
                <c:pt idx="835" c:formatCode="0.00%">
                  <c:v>0.525767787914743</c:v>
                </c:pt>
                <c:pt idx="836" c:formatCode="0.00%">
                  <c:v>0.52419456264823</c:v>
                </c:pt>
                <c:pt idx="837" c:formatCode="0.00%">
                  <c:v>0.507507791521006</c:v>
                </c:pt>
                <c:pt idx="838" c:formatCode="0.00%">
                  <c:v>0.533052119105758</c:v>
                </c:pt>
                <c:pt idx="839" c:formatCode="0.00%">
                  <c:v>0.57229607753195</c:v>
                </c:pt>
                <c:pt idx="840" c:formatCode="0.00%">
                  <c:v>0.569014974721892</c:v>
                </c:pt>
                <c:pt idx="841" c:formatCode="0.00%">
                  <c:v>0.576648264366325</c:v>
                </c:pt>
                <c:pt idx="842" c:formatCode="0.00%">
                  <c:v>0.571732812902148</c:v>
                </c:pt>
                <c:pt idx="843" c:formatCode="0.00%">
                  <c:v>0.567166319279254</c:v>
                </c:pt>
                <c:pt idx="844" c:formatCode="0.00%">
                  <c:v>0.571359495199771</c:v>
                </c:pt>
                <c:pt idx="845" c:formatCode="0.00%">
                  <c:v>0.583296102595765</c:v>
                </c:pt>
                <c:pt idx="846" c:formatCode="0.00%">
                  <c:v>0.583400116968346</c:v>
                </c:pt>
                <c:pt idx="847" c:formatCode="0.00%">
                  <c:v>0.581918801742381</c:v>
                </c:pt>
                <c:pt idx="848" c:formatCode="0.00%">
                  <c:v>0.583712311283117</c:v>
                </c:pt>
                <c:pt idx="849" c:formatCode="0.00%">
                  <c:v>0.584214303164688</c:v>
                </c:pt>
                <c:pt idx="850" c:formatCode="0.00%">
                  <c:v>0.593163620302138</c:v>
                </c:pt>
                <c:pt idx="851" c:formatCode="0.00%">
                  <c:v>0.598611699715934</c:v>
                </c:pt>
                <c:pt idx="852" c:formatCode="0.00%">
                  <c:v>0.605761379854185</c:v>
                </c:pt>
                <c:pt idx="853" c:formatCode="0.00%">
                  <c:v>0.608216041550975</c:v>
                </c:pt>
                <c:pt idx="854" c:formatCode="0.00%">
                  <c:v>0.608277314911341</c:v>
                </c:pt>
                <c:pt idx="855" c:formatCode="0.00%">
                  <c:v>0.617036835094125</c:v>
                </c:pt>
                <c:pt idx="856" c:formatCode="0.00%">
                  <c:v>0.614092585181184</c:v>
                </c:pt>
                <c:pt idx="857" c:formatCode="0.00%">
                  <c:v>0.622417514301226</c:v>
                </c:pt>
                <c:pt idx="858" c:formatCode="0.00%">
                  <c:v>0.616504356505132</c:v>
                </c:pt>
                <c:pt idx="859" c:formatCode="0.00%">
                  <c:v>0.612458086554305</c:v>
                </c:pt>
                <c:pt idx="860" c:formatCode="0.00%">
                  <c:v>0.628704139160324</c:v>
                </c:pt>
                <c:pt idx="861" c:formatCode="0.00%">
                  <c:v>0.609942300857776</c:v>
                </c:pt>
                <c:pt idx="862" c:formatCode="0.00%">
                  <c:v>0.626904502161124</c:v>
                </c:pt>
                <c:pt idx="863" c:formatCode="0.00%">
                  <c:v>0.62800024537992</c:v>
                </c:pt>
                <c:pt idx="864" c:formatCode="0.00%">
                  <c:v>0.625729253179333</c:v>
                </c:pt>
                <c:pt idx="865" c:formatCode="0.00%">
                  <c:v>0.634917386327022</c:v>
                </c:pt>
                <c:pt idx="866" c:formatCode="0.00%">
                  <c:v>0.634011440062892</c:v>
                </c:pt>
                <c:pt idx="867" c:formatCode="0.00%">
                  <c:v>0.636704769021428</c:v>
                </c:pt>
                <c:pt idx="868" c:formatCode="0.00%">
                  <c:v>0.638437155174559</c:v>
                </c:pt>
                <c:pt idx="869" c:formatCode="0.00%">
                  <c:v>0.639765437584504</c:v>
                </c:pt>
                <c:pt idx="870" c:formatCode="0.00%">
                  <c:v>0.63819833916432</c:v>
                </c:pt>
                <c:pt idx="871" c:formatCode="0.00%">
                  <c:v>0.650471650096804</c:v>
                </c:pt>
                <c:pt idx="872" c:formatCode="0.00%">
                  <c:v>0.630075312555244</c:v>
                </c:pt>
                <c:pt idx="873" c:formatCode="0.00%">
                  <c:v>0.620164903863895</c:v>
                </c:pt>
                <c:pt idx="874" c:formatCode="0.00%">
                  <c:v>0.634617446317044</c:v>
                </c:pt>
                <c:pt idx="875" c:formatCode="0.00%">
                  <c:v>0.604684018398646</c:v>
                </c:pt>
                <c:pt idx="876" c:formatCode="0.00%">
                  <c:v>0.614741333671819</c:v>
                </c:pt>
                <c:pt idx="877" c:formatCode="0.00%">
                  <c:v>0.63568868031412</c:v>
                </c:pt>
                <c:pt idx="878" c:formatCode="0.00%">
                  <c:v>0.634347994238757</c:v>
                </c:pt>
                <c:pt idx="879" c:formatCode="0.00%">
                  <c:v>0.638179957401064</c:v>
                </c:pt>
                <c:pt idx="880" c:formatCode="0.00%">
                  <c:v>0.645745995587293</c:v>
                </c:pt>
                <c:pt idx="881" c:formatCode="0.00%">
                  <c:v>0.661545202825777</c:v>
                </c:pt>
                <c:pt idx="882" c:formatCode="0.00%">
                  <c:v>0.663822321872694</c:v>
                </c:pt>
                <c:pt idx="883" c:formatCode="0.00%">
                  <c:v>0.667005387795874</c:v>
                </c:pt>
                <c:pt idx="884" c:formatCode="0.00%">
                  <c:v>0.674595785843197</c:v>
                </c:pt>
                <c:pt idx="885" c:formatCode="0.00%">
                  <c:v>0.680190771838817</c:v>
                </c:pt>
                <c:pt idx="886" c:formatCode="0.00%">
                  <c:v>0.676236411928538</c:v>
                </c:pt>
                <c:pt idx="887" c:formatCode="0.00%">
                  <c:v>0.679003267940099</c:v>
                </c:pt>
                <c:pt idx="888" c:formatCode="0.00%">
                  <c:v>0.688448449500657</c:v>
                </c:pt>
                <c:pt idx="889" c:formatCode="0.00%">
                  <c:v>0.685706102098682</c:v>
                </c:pt>
                <c:pt idx="890" c:formatCode="0.00%">
                  <c:v>0.676438314439505</c:v>
                </c:pt>
                <c:pt idx="891" c:formatCode="0.00%">
                  <c:v>0.672404448766231</c:v>
                </c:pt>
                <c:pt idx="892" c:formatCode="0.00%">
                  <c:v>0.683624758104268</c:v>
                </c:pt>
                <c:pt idx="893" c:formatCode="0.00%">
                  <c:v>0.669710970447069</c:v>
                </c:pt>
                <c:pt idx="894" c:formatCode="0.00%">
                  <c:v>0.681684341981708</c:v>
                </c:pt>
                <c:pt idx="895" c:formatCode="0.00%">
                  <c:v>0.676071123583458</c:v>
                </c:pt>
                <c:pt idx="896" c:formatCode="0.00%">
                  <c:v>0.68968497123068</c:v>
                </c:pt>
                <c:pt idx="897" c:formatCode="0.00%">
                  <c:v>0.688785153037147</c:v>
                </c:pt>
                <c:pt idx="898" c:formatCode="0.00%">
                  <c:v>0.695641020623883</c:v>
                </c:pt>
                <c:pt idx="899" c:formatCode="0.00%">
                  <c:v>0.688160764407605</c:v>
                </c:pt>
                <c:pt idx="900" c:formatCode="0.00%">
                  <c:v>0.696902051575626</c:v>
                </c:pt>
                <c:pt idx="901" c:formatCode="0.00%">
                  <c:v>0.679315312894244</c:v>
                </c:pt>
                <c:pt idx="902" c:formatCode="0.00%">
                  <c:v>0.686226326382883</c:v>
                </c:pt>
                <c:pt idx="903" c:formatCode="0.00%">
                  <c:v>0.678997140481636</c:v>
                </c:pt>
                <c:pt idx="904" c:formatCode="0.00%">
                  <c:v>0.690131817210348</c:v>
                </c:pt>
                <c:pt idx="905" c:formatCode="0.00%">
                  <c:v>0.696124630130064</c:v>
                </c:pt>
                <c:pt idx="906" c:formatCode="0.00%">
                  <c:v>0.71691879459572</c:v>
                </c:pt>
                <c:pt idx="907" c:formatCode="0.00%">
                  <c:v>0.723168655928305</c:v>
                </c:pt>
                <c:pt idx="908" c:formatCode="0.00%">
                  <c:v>0.718320604670823</c:v>
                </c:pt>
                <c:pt idx="909" c:formatCode="0.00%">
                  <c:v>0.678856212609783</c:v>
                </c:pt>
                <c:pt idx="910" c:formatCode="0.00%">
                  <c:v>0.702870355273623</c:v>
                </c:pt>
                <c:pt idx="911" c:formatCode="0.00%">
                  <c:v>0.678476767448943</c:v>
                </c:pt>
                <c:pt idx="912" c:formatCode="0.00%">
                  <c:v>0.667280817971998</c:v>
                </c:pt>
                <c:pt idx="913" c:formatCode="0.00%">
                  <c:v>0.682106678127524</c:v>
                </c:pt>
                <c:pt idx="914" c:formatCode="0.00%">
                  <c:v>0.689978783782194</c:v>
                </c:pt>
                <c:pt idx="915" c:formatCode="0.00%">
                  <c:v>0.70758375547834</c:v>
                </c:pt>
                <c:pt idx="916" c:formatCode="0.00%">
                  <c:v>0.707810167211026</c:v>
                </c:pt>
                <c:pt idx="917" c:formatCode="0.00%">
                  <c:v>0.714757944226178</c:v>
                </c:pt>
                <c:pt idx="918" c:formatCode="0.00%">
                  <c:v>0.711672766441383</c:v>
                </c:pt>
                <c:pt idx="919" c:formatCode="0.00%">
                  <c:v>0.724007201373606</c:v>
                </c:pt>
                <c:pt idx="920" c:formatCode="0.00%">
                  <c:v>0.728310519125168</c:v>
                </c:pt>
                <c:pt idx="921" c:formatCode="0.00%">
                  <c:v>0.712309409375717</c:v>
                </c:pt>
                <c:pt idx="922" c:formatCode="0.00%">
                  <c:v>0.728555461981736</c:v>
                </c:pt>
                <c:pt idx="923" c:formatCode="0.00%">
                  <c:v>0.746956088138207</c:v>
                </c:pt>
                <c:pt idx="924" c:formatCode="0.00%">
                  <c:v>0.750298463696496</c:v>
                </c:pt>
                <c:pt idx="925" c:formatCode="0.00%">
                  <c:v>0.759553847690255</c:v>
                </c:pt>
                <c:pt idx="926" c:formatCode="0.00%">
                  <c:v>0.767603495382665</c:v>
                </c:pt>
                <c:pt idx="927" c:formatCode="0.00%">
                  <c:v>0.761904495014463</c:v>
                </c:pt>
                <c:pt idx="928" c:formatCode="0.00%">
                  <c:v>0.769537784658895</c:v>
                </c:pt>
                <c:pt idx="929" c:formatCode="0.00%">
                  <c:v>0.769782578154838</c:v>
                </c:pt>
                <c:pt idx="930" c:formatCode="0.00%">
                  <c:v>0.788116102213732</c:v>
                </c:pt>
                <c:pt idx="931" c:formatCode="0.00%">
                  <c:v>0.797824459033488</c:v>
                </c:pt>
                <c:pt idx="932" c:formatCode="0.00%">
                  <c:v>0.788899501757131</c:v>
                </c:pt>
                <c:pt idx="933" c:formatCode="0.00%">
                  <c:v>0.807361550634594</c:v>
                </c:pt>
                <c:pt idx="934" c:formatCode="0.00%">
                  <c:v>0.806118900833974</c:v>
                </c:pt>
                <c:pt idx="935" c:formatCode="0.00%">
                  <c:v>0.809277456923301</c:v>
                </c:pt>
                <c:pt idx="936" c:formatCode="0.00%">
                  <c:v>0.794518996974471</c:v>
                </c:pt>
                <c:pt idx="937" c:formatCode="0.00%">
                  <c:v>0.789530017845136</c:v>
                </c:pt>
                <c:pt idx="938" c:formatCode="0.00%">
                  <c:v>0.788581180596031</c:v>
                </c:pt>
                <c:pt idx="939" c:formatCode="0.00%">
                  <c:v>0.799948545264385</c:v>
                </c:pt>
                <c:pt idx="940" c:formatCode="0.00%">
                  <c:v>0.787540583279137</c:v>
                </c:pt>
                <c:pt idx="941" c:formatCode="0.00%">
                  <c:v>0.794402578324337</c:v>
                </c:pt>
                <c:pt idx="942" c:formatCode="0.00%">
                  <c:v>0.768735853379481</c:v>
                </c:pt>
                <c:pt idx="943" c:formatCode="0.00%">
                  <c:v>0.779417556670061</c:v>
                </c:pt>
                <c:pt idx="944" c:formatCode="0.00%">
                  <c:v>0.769690818087049</c:v>
                </c:pt>
                <c:pt idx="945" c:formatCode="0.00%">
                  <c:v>0.745737948171441</c:v>
                </c:pt>
                <c:pt idx="946" c:formatCode="0.00%">
                  <c:v>0.760802624337204</c:v>
                </c:pt>
                <c:pt idx="947" c:formatCode="0.00%">
                  <c:v>0.783427062482242</c:v>
                </c:pt>
                <c:pt idx="948" c:formatCode="0.00%">
                  <c:v>0.782918943754342</c:v>
                </c:pt>
                <c:pt idx="949" c:formatCode="0.00%">
                  <c:v>0.764824384454178</c:v>
                </c:pt>
                <c:pt idx="950" c:formatCode="0.00%">
                  <c:v>0.750469878887907</c:v>
                </c:pt>
                <c:pt idx="951" c:formatCode="0.00%">
                  <c:v>0.776607958422017</c:v>
                </c:pt>
                <c:pt idx="952" c:formatCode="0.00%">
                  <c:v>0.766152666864123</c:v>
                </c:pt>
                <c:pt idx="953" c:formatCode="0.00%">
                  <c:v>0.779546230237121</c:v>
                </c:pt>
                <c:pt idx="954" c:formatCode="0.00%">
                  <c:v>0.793435508672602</c:v>
                </c:pt>
                <c:pt idx="955" c:formatCode="0.00%">
                  <c:v>0.768607329173046</c:v>
                </c:pt>
                <c:pt idx="956" c:formatCode="0.00%">
                  <c:v>0.72464997115427</c:v>
                </c:pt>
                <c:pt idx="957" c:formatCode="0.00%">
                  <c:v>0.729259356374273</c:v>
                </c:pt>
                <c:pt idx="958" c:formatCode="0.00%">
                  <c:v>0.708257012578561</c:v>
                </c:pt>
                <c:pt idx="959" c:formatCode="0.00%">
                  <c:v>0.72464997115427</c:v>
                </c:pt>
                <c:pt idx="960" c:formatCode="0.00%">
                  <c:v>0.741544921611549</c:v>
                </c:pt>
                <c:pt idx="961" c:formatCode="0.00%">
                  <c:v>0.752489800773462</c:v>
                </c:pt>
                <c:pt idx="962" c:formatCode="0.00%">
                  <c:v>0.744985035335465</c:v>
                </c:pt>
                <c:pt idx="963" c:formatCode="0.00%">
                  <c:v>0.754626141309152</c:v>
                </c:pt>
                <c:pt idx="964" c:formatCode="0.00%">
                  <c:v>0.754056898581512</c:v>
                </c:pt>
                <c:pt idx="965" c:formatCode="0.00%">
                  <c:v>0.755507727712188</c:v>
                </c:pt>
                <c:pt idx="966" c:formatCode="0.00%">
                  <c:v>0.773424893110971</c:v>
                </c:pt>
                <c:pt idx="967" c:formatCode="0.00%">
                  <c:v>0.783267901595625</c:v>
                </c:pt>
                <c:pt idx="968" c:formatCode="0.00%">
                  <c:v>0.79619011037937</c:v>
                </c:pt>
                <c:pt idx="969" c:formatCode="0.00%">
                  <c:v>0.796594064761929</c:v>
                </c:pt>
                <c:pt idx="970" c:formatCode="0.00%">
                  <c:v>0.821134559168433</c:v>
                </c:pt>
                <c:pt idx="971" c:formatCode="0.00%">
                  <c:v>0.826753904413013</c:v>
                </c:pt>
                <c:pt idx="972" c:formatCode="0.00%">
                  <c:v>0.829269840082302</c:v>
                </c:pt>
                <c:pt idx="973" c:formatCode="0.00%">
                  <c:v>0.822481223341634</c:v>
                </c:pt>
                <c:pt idx="974" c:formatCode="0.00%">
                  <c:v>0.827739505800764</c:v>
                </c:pt>
                <c:pt idx="975" c:formatCode="0.00%">
                  <c:v>0.837141795764213</c:v>
                </c:pt>
                <c:pt idx="976" c:formatCode="0.00%">
                  <c:v>0.840153445883849</c:v>
                </c:pt>
                <c:pt idx="977" c:formatCode="0.00%">
                  <c:v>0.843930412504881</c:v>
                </c:pt>
                <c:pt idx="978" c:formatCode="0.00%">
                  <c:v>0.840514658642059</c:v>
                </c:pt>
                <c:pt idx="979" c:formatCode="0.00%">
                  <c:v>0.833524139390424</c:v>
                </c:pt>
                <c:pt idx="980" c:formatCode="0.00%">
                  <c:v>0.838243666441472</c:v>
                </c:pt>
                <c:pt idx="981" c:formatCode="0.00%">
                  <c:v>0.839774000723009</c:v>
                </c:pt>
                <c:pt idx="982" c:formatCode="0.00%">
                  <c:v>0.833003765745598</c:v>
                </c:pt>
                <c:pt idx="983" c:formatCode="0.00%">
                  <c:v>0.833756678581574</c:v>
                </c:pt>
                <c:pt idx="984" c:formatCode="0.00%">
                  <c:v>0.833781187803293</c:v>
                </c:pt>
                <c:pt idx="985" c:formatCode="0.00%">
                  <c:v>0.85696276311967</c:v>
                </c:pt>
                <c:pt idx="986" c:formatCode="0.00%">
                  <c:v>0.860047791543839</c:v>
                </c:pt>
                <c:pt idx="987" c:formatCode="0.00%">
                  <c:v>0.857476859945407</c:v>
                </c:pt>
                <c:pt idx="988" c:formatCode="0.00%">
                  <c:v>0.846905298485871</c:v>
                </c:pt>
                <c:pt idx="989" c:formatCode="0.00%">
                  <c:v>0.840459512740157</c:v>
                </c:pt>
                <c:pt idx="990" c:formatCode="0.00%">
                  <c:v>0.848031678384849</c:v>
                </c:pt>
                <c:pt idx="991" c:formatCode="0.00%">
                  <c:v>0.841781817052265</c:v>
                </c:pt>
                <c:pt idx="992" c:formatCode="0.00%">
                  <c:v>0.839718854821107</c:v>
                </c:pt>
                <c:pt idx="993" c:formatCode="0.00%">
                  <c:v>0.845234185693106</c:v>
                </c:pt>
                <c:pt idx="994" c:formatCode="0.00%">
                  <c:v>0.836046052545417</c:v>
                </c:pt>
                <c:pt idx="995" c:formatCode="0.00%">
                  <c:v>0.810128406646155</c:v>
                </c:pt>
                <c:pt idx="996" c:formatCode="0.00%">
                  <c:v>0.804239608711154</c:v>
                </c:pt>
                <c:pt idx="997" c:formatCode="0.00%">
                  <c:v>0.79371706630719</c:v>
                </c:pt>
                <c:pt idx="998" c:formatCode="0.00%">
                  <c:v>0.800640334100621</c:v>
                </c:pt>
                <c:pt idx="999" c:formatCode="0.00%">
                  <c:v>0.790325821053954</c:v>
                </c:pt>
                <c:pt idx="1000" c:formatCode="0.00%">
                  <c:v>0.805769942992691</c:v>
                </c:pt>
                <c:pt idx="1001" c:formatCode="0.00%">
                  <c:v>0.813176820904437</c:v>
                </c:pt>
                <c:pt idx="1002" c:formatCode="0.00%">
                  <c:v>0.805873957977406</c:v>
                </c:pt>
                <c:pt idx="1003" c:formatCode="0.00%">
                  <c:v>0.777201710371376</c:v>
                </c:pt>
                <c:pt idx="1004" c:formatCode="0.00%">
                  <c:v>0.782429356150324</c:v>
                </c:pt>
                <c:pt idx="1005" c:formatCode="0.00%">
                  <c:v>0.78618166418901</c:v>
                </c:pt>
                <c:pt idx="1006" c:formatCode="0.00%">
                  <c:v>0.780672460775474</c:v>
                </c:pt>
                <c:pt idx="1007" c:formatCode="0.00%">
                  <c:v>0.788183353059801</c:v>
                </c:pt>
                <c:pt idx="1008" c:formatCode="0.00%">
                  <c:v>0.803113378172801</c:v>
                </c:pt>
                <c:pt idx="1009" c:formatCode="0.00%">
                  <c:v>0.805347606846876</c:v>
                </c:pt>
                <c:pt idx="1010" c:formatCode="0.00%">
                  <c:v>0.80567205546644</c:v>
                </c:pt>
                <c:pt idx="1011" c:formatCode="0.00%">
                  <c:v>0.823821760056372</c:v>
                </c:pt>
                <c:pt idx="1012" c:formatCode="0.00%">
                  <c:v>0.837233705192627</c:v>
                </c:pt>
                <c:pt idx="1013" c:formatCode="0.00%">
                  <c:v>0.843097844545283</c:v>
                </c:pt>
                <c:pt idx="1014" c:formatCode="0.00%">
                  <c:v>0.837392866079244</c:v>
                </c:pt>
                <c:pt idx="1015" c:formatCode="0.00%">
                  <c:v>0.84239395076488</c:v>
                </c:pt>
                <c:pt idx="1016" c:formatCode="0.00%">
                  <c:v>0.852891983947124</c:v>
                </c:pt>
                <c:pt idx="1017" c:formatCode="0.00%">
                  <c:v>0.860733452921612</c:v>
                </c:pt>
                <c:pt idx="1018" c:formatCode="0.00%">
                  <c:v>0.883419164427015</c:v>
                </c:pt>
                <c:pt idx="1019" c:formatCode="0.00%">
                  <c:v>0.880236098503835</c:v>
                </c:pt>
                <c:pt idx="1020" c:formatCode="0.00%">
                  <c:v>0.866683374856352</c:v>
                </c:pt>
                <c:pt idx="1021" c:formatCode="0.00%">
                  <c:v>0.857880963688592</c:v>
                </c:pt>
                <c:pt idx="1022" c:formatCode="0.00%">
                  <c:v>0.853247069859004</c:v>
                </c:pt>
                <c:pt idx="1023" c:formatCode="0.00%">
                  <c:v>0.848221475951649</c:v>
                </c:pt>
                <c:pt idx="1024" c:formatCode="0.00%">
                  <c:v>0.855016070178021</c:v>
                </c:pt>
                <c:pt idx="1025" c:formatCode="0.00%">
                  <c:v>0.847566450641925</c:v>
                </c:pt>
                <c:pt idx="1026" c:formatCode="0.00%">
                  <c:v>0.836511280288342</c:v>
                </c:pt>
                <c:pt idx="1027" c:formatCode="0.00%">
                  <c:v>0.851324886139074</c:v>
                </c:pt>
                <c:pt idx="1028" c:formatCode="0.00%">
                  <c:v>0.850449576555127</c:v>
                </c:pt>
                <c:pt idx="1029" c:formatCode="0.00%">
                  <c:v>0.833836333705195</c:v>
                </c:pt>
                <c:pt idx="1030" c:formatCode="0.00%">
                  <c:v>0.846838047639802</c:v>
                </c:pt>
                <c:pt idx="1031" c:formatCode="0.00%">
                  <c:v>0.83113060108124</c:v>
                </c:pt>
                <c:pt idx="1032" c:formatCode="0.00%">
                  <c:v>0.809106041731892</c:v>
                </c:pt>
                <c:pt idx="1033" c:formatCode="0.00%">
                  <c:v>0.810324181698658</c:v>
                </c:pt>
                <c:pt idx="1034" c:formatCode="0.00%">
                  <c:v>0.850131255394027</c:v>
                </c:pt>
                <c:pt idx="1035" c:formatCode="0.00%">
                  <c:v>0.861761795933713</c:v>
                </c:pt>
                <c:pt idx="1036" c:formatCode="0.00%">
                  <c:v>0.869358470800125</c:v>
                </c:pt>
                <c:pt idx="1037" c:formatCode="0.00%">
                  <c:v>0.856154704993926</c:v>
                </c:pt>
                <c:pt idx="1038" c:formatCode="0.00%">
                  <c:v>0.882029608656704</c:v>
                </c:pt>
                <c:pt idx="1039" c:formatCode="0.00%">
                  <c:v>0.894810888956462</c:v>
                </c:pt>
                <c:pt idx="1040" c:formatCode="0.00%">
                  <c:v>0.907267869997282</c:v>
                </c:pt>
                <c:pt idx="1041" c:formatCode="0.00%">
                  <c:v>0.907463794410412</c:v>
                </c:pt>
                <c:pt idx="1042" c:formatCode="0.00%">
                  <c:v>0.918414800418654</c:v>
                </c:pt>
                <c:pt idx="1043" c:formatCode="0.00%">
                  <c:v>0.909367446394326</c:v>
                </c:pt>
                <c:pt idx="1044" c:formatCode="0.00%">
                  <c:v>0.915617307726911</c:v>
                </c:pt>
                <c:pt idx="1045" c:formatCode="0.00%">
                  <c:v>0.924034146275368</c:v>
                </c:pt>
                <c:pt idx="1046" c:formatCode="0.00%">
                  <c:v>0.926605227234425</c:v>
                </c:pt>
                <c:pt idx="1047" c:formatCode="0.00%">
                  <c:v>0.937470600633342</c:v>
                </c:pt>
                <c:pt idx="1048" c:formatCode="0.00%">
                  <c:v>0.928178303752446</c:v>
                </c:pt>
                <c:pt idx="1049" c:formatCode="0.00%">
                  <c:v>0.920930736087943</c:v>
                </c:pt>
                <c:pt idx="1050" c:formatCode="0.00%">
                  <c:v>0.926513317806011</c:v>
                </c:pt>
                <c:pt idx="1051" c:formatCode="0.00%">
                  <c:v>0.933405949531394</c:v>
                </c:pt>
                <c:pt idx="1052" c:formatCode="0.00%">
                  <c:v>0.928196685515702</c:v>
                </c:pt>
                <c:pt idx="1053" c:formatCode="0.00%">
                  <c:v>0.937482706189643</c:v>
                </c:pt>
                <c:pt idx="1054" c:formatCode="0.00%">
                  <c:v>0.912379245874588</c:v>
                </c:pt>
                <c:pt idx="1055" c:formatCode="0.00%">
                  <c:v>0.938082734345957</c:v>
                </c:pt>
                <c:pt idx="1056" c:formatCode="0.00%">
                  <c:v>0.939490522518898</c:v>
                </c:pt>
                <c:pt idx="1057" c:formatCode="0.00%">
                  <c:v>0.935015938936552</c:v>
                </c:pt>
                <c:pt idx="1058" c:formatCode="0.00%">
                  <c:v>0.951261842181945</c:v>
                </c:pt>
                <c:pt idx="1059" c:formatCode="0.00%">
                  <c:v>0.961062108430115</c:v>
                </c:pt>
                <c:pt idx="1060" c:formatCode="0.00%">
                  <c:v>0.969356550230601</c:v>
                </c:pt>
                <c:pt idx="1061" c:formatCode="0.00%">
                  <c:v>0.962170106565838</c:v>
                </c:pt>
                <c:pt idx="1062" c:formatCode="0.00%">
                  <c:v>0.958534068428793</c:v>
                </c:pt>
                <c:pt idx="1063" c:formatCode="0.00%">
                  <c:v>0.951506785038513</c:v>
                </c:pt>
                <c:pt idx="1064" c:formatCode="0.00%">
                  <c:v>0.967495639871037</c:v>
                </c:pt>
                <c:pt idx="1065" c:formatCode="0.00%">
                  <c:v>0.977522467824653</c:v>
                </c:pt>
                <c:pt idx="1066" c:formatCode="0.00%">
                  <c:v>0.975067805515729</c:v>
                </c:pt>
                <c:pt idx="1067" c:formatCode="0.00%">
                  <c:v>0.975575924243629</c:v>
                </c:pt>
                <c:pt idx="1068" c:formatCode="0.00%">
                  <c:v>0.980950327243775</c:v>
                </c:pt>
                <c:pt idx="1069" c:formatCode="0.00%">
                  <c:v>0.979469011405676</c:v>
                </c:pt>
                <c:pt idx="1070" c:formatCode="0.00%">
                  <c:v>0.974167987322197</c:v>
                </c:pt>
                <c:pt idx="1071" c:formatCode="0.00%">
                  <c:v>0.967979249377217</c:v>
                </c:pt>
                <c:pt idx="1072" c:formatCode="0.00%">
                  <c:v>0.965922563965149</c:v>
                </c:pt>
                <c:pt idx="1073" c:formatCode="0.00%">
                  <c:v>0.957456706973254</c:v>
                </c:pt>
                <c:pt idx="1074" c:formatCode="0.00%">
                  <c:v>0.979634299138623</c:v>
                </c:pt>
                <c:pt idx="1075" c:formatCode="0.00%">
                  <c:v>0.983307101414313</c:v>
                </c:pt>
                <c:pt idx="1076" c:formatCode="0.00%">
                  <c:v>0.977020476555216</c:v>
                </c:pt>
                <c:pt idx="1077" c:formatCode="0.00%">
                  <c:v>0.954861266153103</c:v>
                </c:pt>
                <c:pt idx="1078" c:formatCode="0.00%">
                  <c:v>0.948011525412696</c:v>
                </c:pt>
                <c:pt idx="1079" c:formatCode="0.00%">
                  <c:v>0.947852364526079</c:v>
                </c:pt>
                <c:pt idx="1080" c:formatCode="0.00%">
                  <c:v>0.960186799458302</c:v>
                </c:pt>
                <c:pt idx="1081" c:formatCode="0.00%">
                  <c:v>0.954132862538846</c:v>
                </c:pt>
                <c:pt idx="1082" c:formatCode="0.00%">
                  <c:v>0.986735110194061</c:v>
                </c:pt>
                <c:pt idx="1083" c:formatCode="0.00%">
                  <c:v>0.985853523791025</c:v>
                </c:pt>
                <c:pt idx="1084" c:formatCode="0.00%">
                  <c:v>0.995427378918643</c:v>
                </c:pt>
                <c:pt idx="1085" c:formatCode="0.00%">
                  <c:v>1.006341770761</c:v>
                </c:pt>
                <c:pt idx="1086" c:formatCode="0.00%">
                  <c:v>1.01242021690217</c:v>
                </c:pt>
                <c:pt idx="1087" c:formatCode="0.00%">
                  <c:v>1.02196941283531</c:v>
                </c:pt>
                <c:pt idx="1088" c:formatCode="0.00%">
                  <c:v>1.02166947343747</c:v>
                </c:pt>
                <c:pt idx="1089" c:formatCode="0.00%">
                  <c:v>1.02144918916325</c:v>
                </c:pt>
                <c:pt idx="1090" c:formatCode="0.00%">
                  <c:v>1.02958447007712</c:v>
                </c:pt>
                <c:pt idx="1091" c:formatCode="0.00%">
                  <c:v>1.01189371579888</c:v>
                </c:pt>
                <c:pt idx="1092" c:formatCode="0.00%">
                  <c:v>1.01127545523994</c:v>
                </c:pt>
                <c:pt idx="1093" c:formatCode="0.00%">
                  <c:v>1.00625598817891</c:v>
                </c:pt>
                <c:pt idx="1094" c:formatCode="0.00%">
                  <c:v>1.01848028066796</c:v>
                </c:pt>
                <c:pt idx="1095" c:formatCode="0.00%">
                  <c:v>1.01865782331783</c:v>
                </c:pt>
                <c:pt idx="1096" c:formatCode="0.00%">
                  <c:v>1.01934961215407</c:v>
                </c:pt>
                <c:pt idx="1097" c:formatCode="0.00%">
                  <c:v>1.02401399330321</c:v>
                </c:pt>
                <c:pt idx="1098" c:formatCode="0.00%">
                  <c:v>0.998781860033233</c:v>
                </c:pt>
                <c:pt idx="1099" c:formatCode="0.00%">
                  <c:v>1.02041471869268</c:v>
                </c:pt>
                <c:pt idx="1100" c:formatCode="0.00%">
                  <c:v>1.0309066250286</c:v>
                </c:pt>
                <c:pt idx="1101" c:formatCode="0.00%">
                  <c:v>1.02821942352852</c:v>
                </c:pt>
                <c:pt idx="1102" c:formatCode="0.00%">
                  <c:v>1.02035344594445</c:v>
                </c:pt>
                <c:pt idx="1103" c:formatCode="0.00%">
                  <c:v>1.02600342786921</c:v>
                </c:pt>
                <c:pt idx="1104" c:formatCode="0.00%">
                  <c:v>1.02741136540278</c:v>
                </c:pt>
                <c:pt idx="1105" c:formatCode="0.00%">
                  <c:v>1.00941454488038</c:v>
                </c:pt>
                <c:pt idx="1106" c:formatCode="0.00%">
                  <c:v>0.967483385566244</c:v>
                </c:pt>
                <c:pt idx="1107" c:formatCode="0.00%">
                  <c:v>0.957952570784227</c:v>
                </c:pt>
                <c:pt idx="1108" c:formatCode="0.00%">
                  <c:v>0.96997481140168</c:v>
                </c:pt>
                <c:pt idx="1109" c:formatCode="0.00%">
                  <c:v>0.950074338283227</c:v>
                </c:pt>
                <c:pt idx="1110" c:formatCode="0.00%">
                  <c:v>0.972160170380808</c:v>
                </c:pt>
                <c:pt idx="1111" c:formatCode="0.00%">
                  <c:v>0.959409377400607</c:v>
                </c:pt>
                <c:pt idx="1112" c:formatCode="0.00%">
                  <c:v>0.914674747296895</c:v>
                </c:pt>
                <c:pt idx="1113" c:formatCode="0.00%">
                  <c:v>0.929408698024006</c:v>
                </c:pt>
                <c:pt idx="1114" c:formatCode="0.00%">
                  <c:v>0.926072599284806</c:v>
                </c:pt>
                <c:pt idx="1115" c:formatCode="0.00%">
                  <c:v>0.951023175532332</c:v>
                </c:pt>
                <c:pt idx="1116" c:formatCode="0.00%">
                  <c:v>0.976977584958107</c:v>
                </c:pt>
                <c:pt idx="1117" c:formatCode="0.00%">
                  <c:v>0.980124036103267</c:v>
                </c:pt>
                <c:pt idx="1118" c:formatCode="0.00%">
                  <c:v>1.00213021307723</c:v>
                </c:pt>
                <c:pt idx="1119" c:formatCode="0.00%">
                  <c:v>1.00257705905689</c:v>
                </c:pt>
                <c:pt idx="1120" c:formatCode="0.00%">
                  <c:v>1.01442190577297</c:v>
                </c:pt>
                <c:pt idx="1121" c:formatCode="0.00%">
                  <c:v>1.02427716917455</c:v>
                </c:pt>
                <c:pt idx="1122" c:formatCode="0.00%">
                  <c:v>1.02694001081353</c:v>
                </c:pt>
                <c:pt idx="1123" c:formatCode="0.00%">
                  <c:v>1.01381589951881</c:v>
                </c:pt>
                <c:pt idx="1124" c:formatCode="0.00%">
                  <c:v>1.02632787710091</c:v>
                </c:pt>
                <c:pt idx="1125" c:formatCode="0.00%">
                  <c:v>1.02271022011499</c:v>
                </c:pt>
                <c:pt idx="1126" c:formatCode="0.00%">
                  <c:v>1.0352467069188</c:v>
                </c:pt>
                <c:pt idx="1127" c:formatCode="0.00%">
                  <c:v>1.03254710175331</c:v>
                </c:pt>
                <c:pt idx="1128" c:formatCode="0.00%">
                  <c:v>1.03298781966238</c:v>
                </c:pt>
                <c:pt idx="1129" c:formatCode="0.00%">
                  <c:v>1.04333296938923</c:v>
                </c:pt>
                <c:pt idx="1130" c:formatCode="0.00%">
                  <c:v>1.04904407531374</c:v>
                </c:pt>
                <c:pt idx="1131" c:formatCode="0.00%">
                  <c:v>1.03402856695204</c:v>
                </c:pt>
                <c:pt idx="1132" c:formatCode="0.00%">
                  <c:v>1.06511871272835</c:v>
                </c:pt>
                <c:pt idx="1133" c:formatCode="0.00%">
                  <c:v>1.06540041972356</c:v>
                </c:pt>
                <c:pt idx="1134" c:formatCode="0.00%">
                  <c:v>1.06931188803673</c:v>
                </c:pt>
                <c:pt idx="1135" c:formatCode="0.00%">
                  <c:v>1.0705851739054</c:v>
                </c:pt>
                <c:pt idx="1136" c:formatCode="0.00%">
                  <c:v>1.0697587340164</c:v>
                </c:pt>
                <c:pt idx="1137" c:formatCode="0.00%">
                  <c:v>1.05932182422176</c:v>
                </c:pt>
                <c:pt idx="1138" c:formatCode="0.00%">
                  <c:v>1.06048496764725</c:v>
                </c:pt>
                <c:pt idx="1139" c:formatCode="0.00%">
                  <c:v>1.03663626207698</c:v>
                </c:pt>
                <c:pt idx="1140" c:formatCode="0.00%">
                  <c:v>1.03094338916724</c:v>
                </c:pt>
                <c:pt idx="1141" c:formatCode="0.00%">
                  <c:v>1.05047039461056</c:v>
                </c:pt>
                <c:pt idx="1142" c:formatCode="0.00%">
                  <c:v>1.06532689144627</c:v>
                </c:pt>
                <c:pt idx="1143" c:formatCode="0.00%">
                  <c:v>1.05266188104815</c:v>
                </c:pt>
                <c:pt idx="1144" c:formatCode="0.00%">
                  <c:v>1.06509435286725</c:v>
                </c:pt>
                <c:pt idx="1145" c:formatCode="0.00%">
                  <c:v>1.05904639404563</c:v>
                </c:pt>
                <c:pt idx="1146" c:formatCode="0.00%">
                  <c:v>1.04903196975744</c:v>
                </c:pt>
                <c:pt idx="1147" c:formatCode="0.00%">
                  <c:v>1.05826284452947</c:v>
                </c:pt>
                <c:pt idx="1148" c:formatCode="0.00%">
                  <c:v>1.04391446642167</c:v>
                </c:pt>
                <c:pt idx="1149" c:formatCode="0.00%">
                  <c:v>1.0403824426572</c:v>
                </c:pt>
                <c:pt idx="1150" c:formatCode="0.00%">
                  <c:v>1.0499317885631</c:v>
                </c:pt>
                <c:pt idx="1151" c:formatCode="0.00%">
                  <c:v>1.06626347439058</c:v>
                </c:pt>
                <c:pt idx="1152" c:formatCode="0.00%">
                  <c:v>1.08095468349334</c:v>
                </c:pt>
                <c:pt idx="1153" c:formatCode="0.00%">
                  <c:v>1.08725356326936</c:v>
                </c:pt>
                <c:pt idx="1154" c:formatCode="0.00%">
                  <c:v>1.08492742516688</c:v>
                </c:pt>
                <c:pt idx="1155" c:formatCode="0.00%">
                  <c:v>1.05885659647883</c:v>
                </c:pt>
                <c:pt idx="1156" c:formatCode="0.00%">
                  <c:v>1.03673415021537</c:v>
                </c:pt>
                <c:pt idx="1157" c:formatCode="0.00%">
                  <c:v>1.04504084632065</c:v>
                </c:pt>
                <c:pt idx="1158" c:formatCode="0.00%">
                  <c:v>1.06754901456404</c:v>
                </c:pt>
                <c:pt idx="1159" c:formatCode="0.00%">
                  <c:v>1.02437520606142</c:v>
                </c:pt>
                <c:pt idx="1160" c:formatCode="0.00%">
                  <c:v>1.00537455174864</c:v>
                </c:pt>
                <c:pt idx="1161" c:formatCode="0.00%">
                  <c:v>1.0218653978506</c:v>
                </c:pt>
                <c:pt idx="1162" c:formatCode="0.00%">
                  <c:v>1.03552826455339</c:v>
                </c:pt>
                <c:pt idx="1163" c:formatCode="0.00%">
                  <c:v>1.05693456273166</c:v>
                </c:pt>
                <c:pt idx="1164" c:formatCode="0.00%">
                  <c:v>1.05982994294966</c:v>
                </c:pt>
                <c:pt idx="1165" c:formatCode="0.00%">
                  <c:v>1.0676346477855</c:v>
                </c:pt>
                <c:pt idx="1166" c:formatCode="0.00%">
                  <c:v>1.0761005047774</c:v>
                </c:pt>
                <c:pt idx="1167" c:formatCode="0.00%">
                  <c:v>1.07176655034565</c:v>
                </c:pt>
                <c:pt idx="1168" c:formatCode="0.00%">
                  <c:v>1.07537195241465</c:v>
                </c:pt>
                <c:pt idx="1169" c:formatCode="0.00%">
                  <c:v>1.05857503884425</c:v>
                </c:pt>
                <c:pt idx="1170" c:formatCode="0.00%">
                  <c:v>1.06536365558491</c:v>
                </c:pt>
                <c:pt idx="1171" c:formatCode="0.00%">
                  <c:v>1.07523117329129</c:v>
                </c:pt>
                <c:pt idx="1172" c:formatCode="0.00%">
                  <c:v>1.08153618052577</c:v>
                </c:pt>
                <c:pt idx="1173" c:formatCode="0.00%">
                  <c:v>1.08137701963916</c:v>
                </c:pt>
                <c:pt idx="1174" c:formatCode="0.00%">
                  <c:v>1.07856742139111</c:v>
                </c:pt>
                <c:pt idx="1175" c:formatCode="0.00%">
                  <c:v>1.08261966882764</c:v>
                </c:pt>
                <c:pt idx="1176" c:formatCode="0.00%">
                  <c:v>1.06394346374655</c:v>
                </c:pt>
                <c:pt idx="1177" c:formatCode="0.00%">
                  <c:v>1.07641882655063</c:v>
                </c:pt>
                <c:pt idx="1178" c:formatCode="0.00%">
                  <c:v>1.07408656098968</c:v>
                </c:pt>
                <c:pt idx="1179" c:formatCode="0.00%">
                  <c:v>1.07761245729568</c:v>
                </c:pt>
                <c:pt idx="1180" c:formatCode="0.00%">
                  <c:v>1.09778836059025</c:v>
                </c:pt>
                <c:pt idx="1181" c:formatCode="0.00%">
                  <c:v>1.09919017066536</c:v>
                </c:pt>
                <c:pt idx="1182" c:formatCode="0.00%">
                  <c:v>1.08972660734154</c:v>
                </c:pt>
                <c:pt idx="1183" c:formatCode="0.00%">
                  <c:v>1.07055453783735</c:v>
                </c:pt>
                <c:pt idx="1184" c:formatCode="0.00%">
                  <c:v>1.07832247853454</c:v>
                </c:pt>
                <c:pt idx="1185" c:formatCode="0.00%">
                  <c:v>1.08647001436534</c:v>
                </c:pt>
                <c:pt idx="1186" c:formatCode="0.00%">
                  <c:v>1.07297856285396</c:v>
                </c:pt>
                <c:pt idx="1187" c:formatCode="0.00%">
                  <c:v>1.09009992504392</c:v>
                </c:pt>
                <c:pt idx="1188" c:formatCode="0.00%">
                  <c:v>1.09532757082287</c:v>
                </c:pt>
                <c:pt idx="1189" c:formatCode="0.00%">
                  <c:v>1.10425865555769</c:v>
                </c:pt>
                <c:pt idx="1190" c:formatCode="0.00%">
                  <c:v>1.11687464751237</c:v>
                </c:pt>
                <c:pt idx="1191" c:formatCode="0.00%">
                  <c:v>1.11484844941985</c:v>
                </c:pt>
                <c:pt idx="1192" c:formatCode="0.00%">
                  <c:v>1.12646688440324</c:v>
                </c:pt>
                <c:pt idx="1193" c:formatCode="0.00%">
                  <c:v>1.13040286255026</c:v>
                </c:pt>
                <c:pt idx="1194" c:formatCode="0.00%">
                  <c:v>1.13214735425969</c:v>
                </c:pt>
                <c:pt idx="1195" c:formatCode="0.00%">
                  <c:v>1.13144958732562</c:v>
                </c:pt>
                <c:pt idx="1196" c:formatCode="0.00%">
                  <c:v>1.13586304752036</c:v>
                </c:pt>
                <c:pt idx="1197" c:formatCode="0.00%">
                  <c:v>1.14994212291051</c:v>
                </c:pt>
                <c:pt idx="1198" c:formatCode="0.00%">
                  <c:v>1.1602076169016</c:v>
                </c:pt>
                <c:pt idx="1199" c:formatCode="0.00%">
                  <c:v>1.16234395804942</c:v>
                </c:pt>
                <c:pt idx="1200" c:formatCode="0.00%">
                  <c:v>1.16182373376522</c:v>
                </c:pt>
                <c:pt idx="1201" c:formatCode="0.00%">
                  <c:v>1.15441685646561</c:v>
                </c:pt>
                <c:pt idx="1202" c:formatCode="0.00%">
                  <c:v>1.1397562834309</c:v>
                </c:pt>
                <c:pt idx="1203" c:formatCode="0.00%">
                  <c:v>1.14649588172813</c:v>
                </c:pt>
                <c:pt idx="1204" c:formatCode="0.00%">
                  <c:v>1.14830777364425</c:v>
                </c:pt>
                <c:pt idx="1205" c:formatCode="0.00%">
                  <c:v>1.15301504577837</c:v>
                </c:pt>
                <c:pt idx="1206" c:formatCode="0.00%">
                  <c:v>1.16965892592062</c:v>
                </c:pt>
                <c:pt idx="1207" c:formatCode="0.00%">
                  <c:v>1.17273184878849</c:v>
                </c:pt>
                <c:pt idx="1208" c:formatCode="0.00%">
                  <c:v>1.17650268856319</c:v>
                </c:pt>
                <c:pt idx="1209" c:formatCode="0.00%">
                  <c:v>1.17622098156798</c:v>
                </c:pt>
                <c:pt idx="1210" c:formatCode="0.00%">
                  <c:v>1.16240523079766</c:v>
                </c:pt>
                <c:pt idx="1211" c:formatCode="0.00%">
                  <c:v>1.17305017056172</c:v>
                </c:pt>
                <c:pt idx="1212" c:formatCode="0.00%">
                  <c:v>1.17085868412413</c:v>
                </c:pt>
                <c:pt idx="1213" c:formatCode="0.00%">
                  <c:v>1.17512538770981</c:v>
                </c:pt>
                <c:pt idx="1214" c:formatCode="0.00%">
                  <c:v>1.17440908965185</c:v>
                </c:pt>
                <c:pt idx="1215" c:formatCode="0.00%">
                  <c:v>1.18932685984793</c:v>
                </c:pt>
                <c:pt idx="1216" c:formatCode="0.00%">
                  <c:v>1.19089395765597</c:v>
                </c:pt>
                <c:pt idx="1217" c:formatCode="0.00%">
                  <c:v>1.2029039433565</c:v>
                </c:pt>
                <c:pt idx="1218" c:formatCode="0.00%">
                  <c:v>1.19434632629682</c:v>
                </c:pt>
                <c:pt idx="1219" c:formatCode="0.00%">
                  <c:v>1.17952046552916</c:v>
                </c:pt>
                <c:pt idx="1220" c:formatCode="0.00%">
                  <c:v>1.18977370521546</c:v>
                </c:pt>
                <c:pt idx="1221" c:formatCode="0.00%">
                  <c:v>1.18072022373267</c:v>
                </c:pt>
                <c:pt idx="1222" c:formatCode="0.00%">
                  <c:v>1.18414210505395</c:v>
                </c:pt>
                <c:pt idx="1223" c:formatCode="0.00%">
                  <c:v>1.19472592081828</c:v>
                </c:pt>
                <c:pt idx="1224" c:formatCode="0.00%">
                  <c:v>1.19049598137125</c:v>
                </c:pt>
                <c:pt idx="1225" c:formatCode="0.00%">
                  <c:v>1.1999534172366</c:v>
                </c:pt>
                <c:pt idx="1226" c:formatCode="0.00%">
                  <c:v>1.17413365886359</c:v>
                </c:pt>
                <c:pt idx="1227" c:formatCode="0.00%">
                  <c:v>1.19646428506925</c:v>
                </c:pt>
                <c:pt idx="1228" c:formatCode="0.00%">
                  <c:v>1.19143256370343</c:v>
                </c:pt>
                <c:pt idx="1229" c:formatCode="0.00%">
                  <c:v>1.20242646130878</c:v>
                </c:pt>
                <c:pt idx="1230" c:formatCode="0.00%">
                  <c:v>1.20631357037299</c:v>
                </c:pt>
                <c:pt idx="1231" c:formatCode="0.00%">
                  <c:v>1.20741544105025</c:v>
                </c:pt>
                <c:pt idx="1232" c:formatCode="0.00%">
                  <c:v>1.1967519701623</c:v>
                </c:pt>
                <c:pt idx="1233" c:formatCode="0.00%">
                  <c:v>1.19739473994297</c:v>
                </c:pt>
                <c:pt idx="1234" c:formatCode="0.00%">
                  <c:v>1.18755158209769</c:v>
                </c:pt>
                <c:pt idx="1235" c:formatCode="0.00%">
                  <c:v>1.18804131906233</c:v>
                </c:pt>
                <c:pt idx="1236" c:formatCode="0.00%">
                  <c:v>1.14442066458004</c:v>
                </c:pt>
                <c:pt idx="1237" c:formatCode="0.00%">
                  <c:v>1.13829320060756</c:v>
                </c:pt>
                <c:pt idx="1238" c:formatCode="0.00%">
                  <c:v>1.15367619854656</c:v>
                </c:pt>
                <c:pt idx="1239" c:formatCode="0.00%">
                  <c:v>1.1330166857458</c:v>
                </c:pt>
                <c:pt idx="1240" c:formatCode="0.00%">
                  <c:v>1.13369607030449</c:v>
                </c:pt>
                <c:pt idx="1241" c:formatCode="0.00%">
                  <c:v>1.12235321485785</c:v>
                </c:pt>
                <c:pt idx="1242" c:formatCode="0.00%">
                  <c:v>1.14688145434743</c:v>
                </c:pt>
                <c:pt idx="1243" c:formatCode="0.00%">
                  <c:v>1.15319871588671</c:v>
                </c:pt>
                <c:pt idx="1244" c:formatCode="0.00%">
                  <c:v>1.14978908948235</c:v>
                </c:pt>
                <c:pt idx="1245" c:formatCode="0.00%">
                  <c:v>1.1647618562197</c:v>
                </c:pt>
                <c:pt idx="1246" c:formatCode="0.00%">
                  <c:v>1.17428056544542</c:v>
                </c:pt>
                <c:pt idx="1247" c:formatCode="0.00%">
                  <c:v>1.17440296219339</c:v>
                </c:pt>
                <c:pt idx="1248" c:formatCode="0.00%">
                  <c:v>1.1930914221914</c:v>
                </c:pt>
                <c:pt idx="1249" c:formatCode="0.00%">
                  <c:v>1.2044955509984</c:v>
                </c:pt>
                <c:pt idx="1250" c:formatCode="0.00%">
                  <c:v>1.21010264193819</c:v>
                </c:pt>
                <c:pt idx="1251" c:formatCode="0.00%">
                  <c:v>1.21667695189034</c:v>
                </c:pt>
                <c:pt idx="1252" c:formatCode="0.00%">
                  <c:v>1.21255730424711</c:v>
                </c:pt>
                <c:pt idx="1253" c:formatCode="0.00%">
                  <c:v>1.22318401099642</c:v>
                </c:pt>
                <c:pt idx="1254" c:formatCode="0.00%">
                  <c:v>1.22554063641847</c:v>
                </c:pt>
                <c:pt idx="1255" c:formatCode="0.00%">
                  <c:v>1.2261098791461</c:v>
                </c:pt>
                <c:pt idx="1256" c:formatCode="0.00%">
                  <c:v>1.22264525558834</c:v>
                </c:pt>
                <c:pt idx="1257" c:formatCode="0.00%">
                  <c:v>1.23020516692824</c:v>
                </c:pt>
                <c:pt idx="1258" c:formatCode="0.00%">
                  <c:v>1.22909716940465</c:v>
                </c:pt>
                <c:pt idx="1259" c:formatCode="0.00%">
                  <c:v>1.2277688869947</c:v>
                </c:pt>
                <c:pt idx="1260" c:formatCode="0.00%">
                  <c:v>1.22441440588011</c:v>
                </c:pt>
                <c:pt idx="1261" c:formatCode="0.00%">
                  <c:v>1.2356714793568</c:v>
                </c:pt>
                <c:pt idx="1262" c:formatCode="0.00%">
                  <c:v>1.22918280201397</c:v>
                </c:pt>
                <c:pt idx="1263" c:formatCode="0.00%">
                  <c:v>1.21463237203457</c:v>
                </c:pt>
                <c:pt idx="1264" c:formatCode="0.00%">
                  <c:v>1.22293294068139</c:v>
                </c:pt>
                <c:pt idx="1265" c:formatCode="0.00%">
                  <c:v>1.22550999973828</c:v>
                </c:pt>
                <c:pt idx="1266" c:formatCode="0.00%">
                  <c:v>1.21228800152945</c:v>
                </c:pt>
                <c:pt idx="1267" c:formatCode="0.00%">
                  <c:v>1.2107331580262</c:v>
                </c:pt>
                <c:pt idx="1268" c:formatCode="0.00%">
                  <c:v>1.22730978671024</c:v>
                </c:pt>
                <c:pt idx="1269" c:formatCode="0.00%">
                  <c:v>1.23024790855259</c:v>
                </c:pt>
                <c:pt idx="1270" c:formatCode="0.00%">
                  <c:v>1.24146836725125</c:v>
                </c:pt>
                <c:pt idx="1271" c:formatCode="0.00%">
                  <c:v>1.24042776993436</c:v>
                </c:pt>
                <c:pt idx="1272" c:formatCode="0.00%">
                  <c:v>1.22247384039693</c:v>
                </c:pt>
                <c:pt idx="1273" c:formatCode="0.00%">
                  <c:v>1.20986397590071</c:v>
                </c:pt>
                <c:pt idx="1274" c:formatCode="0.00%">
                  <c:v>1.22721174921123</c:v>
                </c:pt>
                <c:pt idx="1275" c:formatCode="0.00%">
                  <c:v>1.19120002451228</c:v>
                </c:pt>
                <c:pt idx="1276" c:formatCode="0.00%">
                  <c:v>1.21040258133604</c:v>
                </c:pt>
                <c:pt idx="1277" c:formatCode="0.00%">
                  <c:v>1.20496077874133</c:v>
                </c:pt>
                <c:pt idx="1278" c:formatCode="0.00%">
                  <c:v>1.19893732914143</c:v>
                </c:pt>
                <c:pt idx="1279" c:formatCode="0.00%">
                  <c:v>1.17000175630344</c:v>
                </c:pt>
                <c:pt idx="1280" c:formatCode="0.00%">
                  <c:v>1.1701976813287</c:v>
                </c:pt>
                <c:pt idx="1281" c:formatCode="0.00%">
                  <c:v>1.19446259558632</c:v>
                </c:pt>
                <c:pt idx="1282" c:formatCode="0.00%">
                  <c:v>1.19108360586215</c:v>
                </c:pt>
                <c:pt idx="1283" c:formatCode="0.00%">
                  <c:v>1.15794887961794</c:v>
                </c:pt>
                <c:pt idx="1284" c:formatCode="0.00%">
                  <c:v>1.19637865184779</c:v>
                </c:pt>
                <c:pt idx="1285" c:formatCode="0.00%">
                  <c:v>1.15111139379446</c:v>
                </c:pt>
                <c:pt idx="1286" c:formatCode="0.00%">
                  <c:v>1.12669329613593</c:v>
                </c:pt>
                <c:pt idx="1287" c:formatCode="0.00%">
                  <c:v>1.0916670234641</c:v>
                </c:pt>
                <c:pt idx="1288" c:formatCode="0.00%">
                  <c:v>1.09498474044005</c:v>
                </c:pt>
                <c:pt idx="1289" c:formatCode="0.00%">
                  <c:v>1.07821233609137</c:v>
                </c:pt>
                <c:pt idx="1290" c:formatCode="0.00%">
                  <c:v>1.07858565440588</c:v>
                </c:pt>
                <c:pt idx="1291" c:formatCode="0.00%">
                  <c:v>1.10536650433278</c:v>
                </c:pt>
                <c:pt idx="1292" c:formatCode="0.00%">
                  <c:v>1.12464871628016</c:v>
                </c:pt>
                <c:pt idx="1293" c:formatCode="0.00%">
                  <c:v>1.16627993558431</c:v>
                </c:pt>
                <c:pt idx="1294" c:formatCode="0.00%">
                  <c:v>1.15071341750974</c:v>
                </c:pt>
                <c:pt idx="1295" c:formatCode="0.00%">
                  <c:v>1.17717594566341</c:v>
                </c:pt>
                <c:pt idx="1296" c:formatCode="0.00%">
                  <c:v>1.19255281614395</c:v>
                </c:pt>
                <c:pt idx="1297" c:formatCode="0.00%">
                  <c:v>1.18927784140449</c:v>
                </c:pt>
                <c:pt idx="1298" c:formatCode="0.00%">
                  <c:v>1.21540979348013</c:v>
                </c:pt>
                <c:pt idx="1299" c:formatCode="0.00%">
                  <c:v>1.21257568601037</c:v>
                </c:pt>
                <c:pt idx="1300" c:formatCode="0.00%">
                  <c:v>1.22651398288929</c:v>
                </c:pt>
                <c:pt idx="1301" c:formatCode="0.00%">
                  <c:v>1.25264593496494</c:v>
                </c:pt>
                <c:pt idx="1302" c:formatCode="0.00%">
                  <c:v>1.25239501401053</c:v>
                </c:pt>
                <c:pt idx="1303" c:formatCode="0.00%">
                  <c:v>1.24602873402781</c:v>
                </c:pt>
                <c:pt idx="1304" c:formatCode="0.00%">
                  <c:v>1.25961807245332</c:v>
                </c:pt>
                <c:pt idx="1305" c:formatCode="0.00%">
                  <c:v>1.26884296912752</c:v>
                </c:pt>
                <c:pt idx="1306" c:formatCode="0.00%">
                  <c:v>1.27007336401121</c:v>
                </c:pt>
                <c:pt idx="1307" c:formatCode="0.00%">
                  <c:v>1.27729044435616</c:v>
                </c:pt>
                <c:pt idx="1308" c:formatCode="0.00%">
                  <c:v>1.2788759245396</c:v>
                </c:pt>
                <c:pt idx="1309" c:formatCode="0.00%">
                  <c:v>1.27793321474895</c:v>
                </c:pt>
                <c:pt idx="1310" c:formatCode="0.00%">
                  <c:v>1.27932889736559</c:v>
                </c:pt>
                <c:pt idx="1311" c:formatCode="0.00%">
                  <c:v>1.28014906104764</c:v>
                </c:pt>
                <c:pt idx="1312" c:formatCode="0.00%">
                  <c:v>1.28194884740746</c:v>
                </c:pt>
                <c:pt idx="1313" c:formatCode="0.00%">
                  <c:v>1.29411799399461</c:v>
                </c:pt>
                <c:pt idx="1314" c:formatCode="0.00%">
                  <c:v>1.29081865939405</c:v>
                </c:pt>
                <c:pt idx="1315" c:formatCode="0.00%">
                  <c:v>1.29542191654346</c:v>
                </c:pt>
                <c:pt idx="1316" c:formatCode="0.00%">
                  <c:v>1.30776247832201</c:v>
                </c:pt>
                <c:pt idx="1317" c:formatCode="0.00%">
                  <c:v>1.31440403973236</c:v>
                </c:pt>
                <c:pt idx="1318" c:formatCode="0.00%">
                  <c:v>1.31199226840841</c:v>
                </c:pt>
                <c:pt idx="1319" c:formatCode="0.00%">
                  <c:v>1.3190195517987</c:v>
                </c:pt>
                <c:pt idx="1320" c:formatCode="0.00%">
                  <c:v>1.31322879075057</c:v>
                </c:pt>
                <c:pt idx="1321" c:formatCode="0.00%">
                  <c:v>1.2975276210111</c:v>
                </c:pt>
                <c:pt idx="1322" c:formatCode="0.00%">
                  <c:v>1.31231671764011</c:v>
                </c:pt>
                <c:pt idx="1323" c:formatCode="0.00%">
                  <c:v>1.32162724753577</c:v>
                </c:pt>
                <c:pt idx="1324" c:formatCode="0.00%">
                  <c:v>1.31897068271588</c:v>
                </c:pt>
                <c:pt idx="1325" c:formatCode="0.00%">
                  <c:v>1.322851514961</c:v>
                </c:pt>
                <c:pt idx="1326" c:formatCode="0.00%">
                  <c:v>1.30633615902519</c:v>
                </c:pt>
                <c:pt idx="1327" c:formatCode="0.00%">
                  <c:v>1.30093111995699</c:v>
                </c:pt>
                <c:pt idx="1328" c:formatCode="0.00%">
                  <c:v>1.26826759955355</c:v>
                </c:pt>
                <c:pt idx="1329" c:formatCode="0.00%">
                  <c:v>1.27916973647898</c:v>
                </c:pt>
                <c:pt idx="1330" c:formatCode="0.00%">
                  <c:v>1.24230706266931</c:v>
                </c:pt>
                <c:pt idx="1331" c:formatCode="0.00%">
                  <c:v>1.22814833215554</c:v>
                </c:pt>
                <c:pt idx="1332" c:formatCode="0.00%">
                  <c:v>1.20922733296638</c:v>
                </c:pt>
                <c:pt idx="1333" c:formatCode="0.00%">
                  <c:v>1.25430479345291</c:v>
                </c:pt>
                <c:pt idx="1334" c:formatCode="0.00%">
                  <c:v>1.30879694879258</c:v>
                </c:pt>
                <c:pt idx="1335" c:formatCode="0.00%">
                  <c:v>1.31935625533519</c:v>
                </c:pt>
                <c:pt idx="1336" c:formatCode="0.00%">
                  <c:v>1.32851987864902</c:v>
                </c:pt>
                <c:pt idx="1337" c:formatCode="0.00%">
                  <c:v>1.33270692711107</c:v>
                </c:pt>
                <c:pt idx="1338" c:formatCode="0.00%">
                  <c:v>1.33246811171297</c:v>
                </c:pt>
                <c:pt idx="1339" c:formatCode="0.00%">
                  <c:v>1.34018718332735</c:v>
                </c:pt>
                <c:pt idx="1340" c:formatCode="0.00%">
                  <c:v>1.34260508149763</c:v>
                </c:pt>
                <c:pt idx="1341" c:formatCode="0.00%">
                  <c:v>1.33142751378394</c:v>
                </c:pt>
                <c:pt idx="1342" c:formatCode="0.00%">
                  <c:v>1.3074012655638</c:v>
                </c:pt>
                <c:pt idx="1343" c:formatCode="0.00%">
                  <c:v>1.30693603843301</c:v>
                </c:pt>
                <c:pt idx="1344" c:formatCode="0.00%">
                  <c:v>1.26491311843896</c:v>
                </c:pt>
                <c:pt idx="1345" c:formatCode="0.00%">
                  <c:v>1.24477995738086</c:v>
                </c:pt>
                <c:pt idx="1346" c:formatCode="0.00%">
                  <c:v>1.27159144337582</c:v>
                </c:pt>
                <c:pt idx="1347" c:formatCode="0.00%">
                  <c:v>1.312273826043</c:v>
                </c:pt>
                <c:pt idx="1348" c:formatCode="0.00%">
                  <c:v>1.2928508355844</c:v>
                </c:pt>
                <c:pt idx="1349" c:formatCode="0.00%">
                  <c:v>1.27429717599978</c:v>
                </c:pt>
                <c:pt idx="1350" c:formatCode="0.00%">
                  <c:v>1.26865929901918</c:v>
                </c:pt>
                <c:pt idx="1351" c:formatCode="0.00%">
                  <c:v>1.25554131579507</c:v>
                </c:pt>
                <c:pt idx="1352" c:formatCode="0.00%">
                  <c:v>1.23474102387095</c:v>
                </c:pt>
                <c:pt idx="1353" c:formatCode="0.00%">
                  <c:v>1.26476621246927</c:v>
                </c:pt>
                <c:pt idx="1354" c:formatCode="0.00%">
                  <c:v>1.26834710531654</c:v>
                </c:pt>
                <c:pt idx="1355" c:formatCode="0.00%">
                  <c:v>1.27935340658731</c:v>
                </c:pt>
                <c:pt idx="1356" c:formatCode="0.00%">
                  <c:v>1.31417762799968</c:v>
                </c:pt>
                <c:pt idx="1357" c:formatCode="0.00%">
                  <c:v>1.30147585346291</c:v>
                </c:pt>
                <c:pt idx="1358" c:formatCode="0.00%">
                  <c:v>1.30740739302227</c:v>
                </c:pt>
                <c:pt idx="1359" c:formatCode="0.00%">
                  <c:v>1.27651914975692</c:v>
                </c:pt>
                <c:pt idx="1360" c:formatCode="0.00%">
                  <c:v>1.245979864945</c:v>
                </c:pt>
                <c:pt idx="1361" c:formatCode="0.00%">
                  <c:v>1.26755757831468</c:v>
                </c:pt>
                <c:pt idx="1362" c:formatCode="0.00%">
                  <c:v>1.23813226851205</c:v>
                </c:pt>
                <c:pt idx="1363" c:formatCode="0.00%">
                  <c:v>1.26720249301493</c:v>
                </c:pt>
                <c:pt idx="1364" c:formatCode="0.00%">
                  <c:v>1.29999453762482</c:v>
                </c:pt>
                <c:pt idx="1365" c:formatCode="0.00%">
                  <c:v>1.2911185987919</c:v>
                </c:pt>
                <c:pt idx="1366" c:formatCode="0.00%">
                  <c:v>1.31515710131683</c:v>
                </c:pt>
                <c:pt idx="1367" c:formatCode="0.00%">
                  <c:v>1.30786649330673</c:v>
                </c:pt>
                <c:pt idx="1368" c:formatCode="0.00%">
                  <c:v>1.29817039079176</c:v>
                </c:pt>
                <c:pt idx="1369" c:formatCode="0.00%">
                  <c:v>1.32281490018298</c:v>
                </c:pt>
                <c:pt idx="1370" c:formatCode="0.00%">
                  <c:v>1.32354943064357</c:v>
                </c:pt>
                <c:pt idx="1371" c:formatCode="0.00%">
                  <c:v>1.34652282724202</c:v>
                </c:pt>
                <c:pt idx="1372" c:formatCode="0.00%">
                  <c:v>1.35628020250522</c:v>
                </c:pt>
                <c:pt idx="1373" c:formatCode="0.00%">
                  <c:v>1.36041210506537</c:v>
                </c:pt>
                <c:pt idx="1374" c:formatCode="0.00%">
                  <c:v>1.35977546213104</c:v>
                </c:pt>
                <c:pt idx="1375" c:formatCode="0.00%">
                  <c:v>1.35765137590014</c:v>
                </c:pt>
                <c:pt idx="1376" c:formatCode="0.00%">
                  <c:v>1.37238547660001</c:v>
                </c:pt>
                <c:pt idx="1377" c:formatCode="0.00%">
                  <c:v>1.37168756030531</c:v>
                </c:pt>
                <c:pt idx="1378" c:formatCode="0.00%">
                  <c:v>1.37830476185457</c:v>
                </c:pt>
                <c:pt idx="1379" c:formatCode="0.00%">
                  <c:v>1.37688456940407</c:v>
                </c:pt>
                <c:pt idx="1380" c:formatCode="0.00%">
                  <c:v>1.37376277745339</c:v>
                </c:pt>
                <c:pt idx="1381" c:formatCode="0.00%">
                  <c:v>1.36676598138267</c:v>
                </c:pt>
                <c:pt idx="1382" c:formatCode="0.00%">
                  <c:v>1.38139606648569</c:v>
                </c:pt>
                <c:pt idx="1383" c:formatCode="0.00%">
                  <c:v>1.37061632630823</c:v>
                </c:pt>
                <c:pt idx="1384" c:formatCode="0.00%">
                  <c:v>1.36069979015842</c:v>
                </c:pt>
                <c:pt idx="1385" c:formatCode="0.00%">
                  <c:v>1.3636258070566</c:v>
                </c:pt>
                <c:pt idx="1386" c:formatCode="0.00%">
                  <c:v>1.33041755314723</c:v>
                </c:pt>
                <c:pt idx="1387" c:formatCode="0.00%">
                  <c:v>1.33983209802761</c:v>
                </c:pt>
                <c:pt idx="1388" c:formatCode="0.00%">
                  <c:v>1.30029447702266</c:v>
                </c:pt>
                <c:pt idx="1389" c:formatCode="0.00%">
                  <c:v>1.29623595276704</c:v>
                </c:pt>
                <c:pt idx="1390" c:formatCode="0.00%">
                  <c:v>1.32575915009592</c:v>
                </c:pt>
                <c:pt idx="1391" c:formatCode="0.00%">
                  <c:v>1.31168620155211</c:v>
                </c:pt>
                <c:pt idx="1392" c:formatCode="0.00%">
                  <c:v>1.34301531269928</c:v>
                </c:pt>
                <c:pt idx="1393" c:formatCode="0.00%">
                  <c:v>1.33523496772453</c:v>
                </c:pt>
                <c:pt idx="1394" c:formatCode="0.00%">
                  <c:v>1.36368693105634</c:v>
                </c:pt>
                <c:pt idx="1395" c:formatCode="0.00%">
                  <c:v>1.3521973183885</c:v>
                </c:pt>
                <c:pt idx="1396" c:formatCode="0.00%">
                  <c:v>1.37340156469518</c:v>
                </c:pt>
                <c:pt idx="1397" c:formatCode="0.00%">
                  <c:v>1.36925740721811</c:v>
                </c:pt>
                <c:pt idx="1398" c:formatCode="0.00%">
                  <c:v>1.3549090291103</c:v>
                </c:pt>
                <c:pt idx="1399" c:formatCode="0.00%">
                  <c:v>1.32067841028667</c:v>
                </c:pt>
                <c:pt idx="1400" c:formatCode="0.00%">
                  <c:v>1.31521822531657</c:v>
                </c:pt>
                <c:pt idx="1401" c:formatCode="0.00%">
                  <c:v>1.32114976487592</c:v>
                </c:pt>
                <c:pt idx="1402" c:formatCode="0.00%">
                  <c:v>1.34976701594067</c:v>
                </c:pt>
                <c:pt idx="1403" c:formatCode="0.00%">
                  <c:v>1.32933406484536</c:v>
                </c:pt>
                <c:pt idx="1404" c:formatCode="0.00%">
                  <c:v>1.32039072519362</c:v>
                </c:pt>
                <c:pt idx="1405" c:formatCode="0.00%">
                  <c:v>1.32864227600913</c:v>
                </c:pt>
                <c:pt idx="1406" c:formatCode="0.00%">
                  <c:v>1.34404978316984</c:v>
                </c:pt>
                <c:pt idx="1407" c:formatCode="0.00%">
                  <c:v>1.33926285529997</c:v>
                </c:pt>
                <c:pt idx="1408" c:formatCode="0.00%">
                  <c:v>1.34643091720148</c:v>
                </c:pt>
                <c:pt idx="1409" c:formatCode="0.00%">
                  <c:v>1.35689233621783</c:v>
                </c:pt>
                <c:pt idx="1410" c:formatCode="0.00%">
                  <c:v>1.36914726538706</c:v>
                </c:pt>
                <c:pt idx="1411" c:formatCode="0.00%">
                  <c:v>1.35850830372083</c:v>
                </c:pt>
                <c:pt idx="1412" c:formatCode="0.00%">
                  <c:v>1.36235864864639</c:v>
                </c:pt>
                <c:pt idx="1413" c:formatCode="0.00%">
                  <c:v>1.37452794459416</c:v>
                </c:pt>
                <c:pt idx="1414" c:formatCode="0.00%">
                  <c:v>1.37273428508067</c:v>
                </c:pt>
                <c:pt idx="1415" c:formatCode="0.00%">
                  <c:v>1.34589843861248</c:v>
                </c:pt>
                <c:pt idx="1416" c:formatCode="0.00%">
                  <c:v>1.36762305795185</c:v>
                </c:pt>
                <c:pt idx="1417" c:formatCode="0.00%">
                  <c:v>1.36415215818713</c:v>
                </c:pt>
                <c:pt idx="1418" c:formatCode="0.00%">
                  <c:v>1.37626018138667</c:v>
                </c:pt>
                <c:pt idx="1419" c:formatCode="0.00%">
                  <c:v>1.38209383341976</c:v>
                </c:pt>
                <c:pt idx="1420" c:formatCode="0.00%">
                  <c:v>1.3874683851684</c:v>
                </c:pt>
                <c:pt idx="1421" c:formatCode="0.00%">
                  <c:v>1.37758861315724</c:v>
                </c:pt>
                <c:pt idx="1422" c:formatCode="0.00%">
                  <c:v>1.38438933484207</c:v>
                </c:pt>
                <c:pt idx="1423" c:formatCode="0.00%">
                  <c:v>1.37562966529866</c:v>
                </c:pt>
                <c:pt idx="1424" c:formatCode="0.00%">
                  <c:v>1.35168307220214</c:v>
                </c:pt>
                <c:pt idx="1425" c:formatCode="0.00%">
                  <c:v>1.37737430636872</c:v>
                </c:pt>
                <c:pt idx="1426" c:formatCode="0.00%">
                  <c:v>1.38435869816189</c:v>
                </c:pt>
                <c:pt idx="1427" c:formatCode="0.00%">
                  <c:v>1.35635358080975</c:v>
                </c:pt>
                <c:pt idx="1428" c:formatCode="0.00%">
                  <c:v>1.34673698405778</c:v>
                </c:pt>
                <c:pt idx="1429" c:formatCode="0.00%">
                  <c:v>1.35618216561834</c:v>
                </c:pt>
                <c:pt idx="1430" c:formatCode="0.00%">
                  <c:v>1.38793974036979</c:v>
                </c:pt>
                <c:pt idx="1431" c:formatCode="0.00%">
                  <c:v>1.37626018138667</c:v>
                </c:pt>
                <c:pt idx="1432" c:formatCode="0.00%">
                  <c:v>1.36937980396608</c:v>
                </c:pt>
                <c:pt idx="1433" c:formatCode="0.00%">
                  <c:v>1.36917790145511</c:v>
                </c:pt>
                <c:pt idx="1434" c:formatCode="0.00%">
                  <c:v>1.39498540552333</c:v>
                </c:pt>
                <c:pt idx="1435" c:formatCode="0.00%">
                  <c:v>1.39710949114209</c:v>
                </c:pt>
                <c:pt idx="1436" c:formatCode="0.00%">
                  <c:v>1.40455298321972</c:v>
                </c:pt>
                <c:pt idx="1437" c:formatCode="0.00%">
                  <c:v>1.40348787668111</c:v>
                </c:pt>
                <c:pt idx="1438" c:formatCode="0.00%">
                  <c:v>1.40151069703204</c:v>
                </c:pt>
                <c:pt idx="1439" c:formatCode="0.00%">
                  <c:v>1.40746061835464</c:v>
                </c:pt>
                <c:pt idx="1440" c:formatCode="0.00%">
                  <c:v>1.40211057582773</c:v>
                </c:pt>
                <c:pt idx="1441" c:formatCode="0.00%">
                  <c:v>1.37745381213171</c:v>
                </c:pt>
                <c:pt idx="1442" c:formatCode="0.00%">
                  <c:v>1.39963155365771</c:v>
                </c:pt>
                <c:pt idx="1443" c:formatCode="0.00%">
                  <c:v>1.39700547615737</c:v>
                </c:pt>
                <c:pt idx="1444" c:formatCode="0.00%">
                  <c:v>1.38192241822836</c:v>
                </c:pt>
                <c:pt idx="1445" c:formatCode="0.00%">
                  <c:v>1.38707055824431</c:v>
                </c:pt>
                <c:pt idx="1446" c:formatCode="0.00%">
                  <c:v>1.38478118428046</c:v>
                </c:pt>
                <c:pt idx="1447" c:formatCode="0.00%">
                  <c:v>1.39027813277707</c:v>
                </c:pt>
                <c:pt idx="1448" c:formatCode="0.00%">
                  <c:v>1.3697103800441</c:v>
                </c:pt>
                <c:pt idx="1449" c:formatCode="0.00%">
                  <c:v>1.36640491798509</c:v>
                </c:pt>
                <c:pt idx="1450" c:formatCode="0.00%">
                  <c:v>1.35148102033055</c:v>
                </c:pt>
                <c:pt idx="1451" c:formatCode="0.00%">
                  <c:v>1.35252774510591</c:v>
                </c:pt>
                <c:pt idx="1452" c:formatCode="0.00%">
                  <c:v>1.38101647196423</c:v>
                </c:pt>
                <c:pt idx="1453" c:formatCode="0.00%">
                  <c:v>1.38584629081908</c:v>
                </c:pt>
                <c:pt idx="1454" c:formatCode="0.00%">
                  <c:v>1.36930029881521</c:v>
                </c:pt>
                <c:pt idx="1455" c:formatCode="0.00%">
                  <c:v>1.35839816127765</c:v>
                </c:pt>
                <c:pt idx="1456" c:formatCode="0.00%">
                  <c:v>1.37185284803826</c:v>
                </c:pt>
                <c:pt idx="1457" c:formatCode="0.00%">
                  <c:v>1.37660301176949</c:v>
                </c:pt>
                <c:pt idx="1458" c:formatCode="0.00%">
                  <c:v>1.40043946303496</c:v>
                </c:pt>
                <c:pt idx="1459" c:formatCode="0.00%">
                  <c:v>1.38771317927648</c:v>
                </c:pt>
                <c:pt idx="1460" c:formatCode="0.00%">
                  <c:v>1.40226360925588</c:v>
                </c:pt>
                <c:pt idx="1461" c:formatCode="0.00%">
                  <c:v>1.40398986795055</c:v>
                </c:pt>
                <c:pt idx="1462" c:formatCode="0.00%">
                  <c:v>1.38638489686653</c:v>
                </c:pt>
                <c:pt idx="1463" c:formatCode="0.00%">
                  <c:v>1.37938825015644</c:v>
                </c:pt>
                <c:pt idx="1464" c:formatCode="0.00%">
                  <c:v>1.37888013142854</c:v>
                </c:pt>
                <c:pt idx="1465" c:formatCode="0.00%">
                  <c:v>1.32947484335659</c:v>
                </c:pt>
                <c:pt idx="1466" c:formatCode="0.00%">
                  <c:v>1.33581048727126</c:v>
                </c:pt>
                <c:pt idx="1467" c:formatCode="0.00%">
                  <c:v>1.35258901846627</c:v>
                </c:pt>
                <c:pt idx="1468" c:formatCode="0.00%">
                  <c:v>1.35185448800569</c:v>
                </c:pt>
                <c:pt idx="1469" c:formatCode="0.00%">
                  <c:v>1.34285002496633</c:v>
                </c:pt>
                <c:pt idx="1470" c:formatCode="0.00%">
                  <c:v>1.35711874795052</c:v>
                </c:pt>
                <c:pt idx="1471" c:formatCode="0.00%">
                  <c:v>1.31856045151423</c:v>
                </c:pt>
                <c:pt idx="1472" c:formatCode="0.00%">
                  <c:v>1.32381873397336</c:v>
                </c:pt>
                <c:pt idx="1473" c:formatCode="0.00%">
                  <c:v>1.35249113094002</c:v>
                </c:pt>
                <c:pt idx="1474" c:formatCode="0.00%">
                  <c:v>1.37873322545885</c:v>
                </c:pt>
                <c:pt idx="1475" c:formatCode="0.00%">
                  <c:v>1.38934767790336</c:v>
                </c:pt>
                <c:pt idx="1476" c:formatCode="0.00%">
                  <c:v>1.38762754605502</c:v>
                </c:pt>
                <c:pt idx="1477" c:formatCode="0.00%">
                  <c:v>1.40681799793461</c:v>
                </c:pt>
                <c:pt idx="1478" c:formatCode="0.00%">
                  <c:v>1.40949294451775</c:v>
                </c:pt>
                <c:pt idx="1479" c:formatCode="0.00%">
                  <c:v>1.41140900077922</c:v>
                </c:pt>
                <c:pt idx="1480" c:formatCode="0.00%">
                  <c:v>1.40121688448052</c:v>
                </c:pt>
                <c:pt idx="1481" c:formatCode="0.00%">
                  <c:v>1.39573831774717</c:v>
                </c:pt>
                <c:pt idx="1482" c:formatCode="0.00%">
                  <c:v>1.38229588529136</c:v>
                </c:pt>
                <c:pt idx="1483" c:formatCode="0.00%">
                  <c:v>1.35680655363575</c:v>
                </c:pt>
                <c:pt idx="1484" c:formatCode="0.00%">
                  <c:v>1.34320496090545</c:v>
                </c:pt>
                <c:pt idx="1485" c:formatCode="0.00%">
                  <c:v>1.37224469747665</c:v>
                </c:pt>
                <c:pt idx="1486" c:formatCode="0.00%">
                  <c:v>1.38989853825561</c:v>
                </c:pt>
                <c:pt idx="1487" c:formatCode="0.00%">
                  <c:v>1.39016171412694</c:v>
                </c:pt>
                <c:pt idx="1488" c:formatCode="0.00%">
                  <c:v>1.38475054760028</c:v>
                </c:pt>
                <c:pt idx="1489" c:formatCode="0.00%">
                  <c:v>1.37818236449446</c:v>
                </c:pt>
                <c:pt idx="1490" c:formatCode="0.00%">
                  <c:v>1.37289957281361</c:v>
                </c:pt>
                <c:pt idx="1491" c:formatCode="0.00%">
                  <c:v>1.3811940146141</c:v>
                </c:pt>
                <c:pt idx="1492" c:formatCode="0.00%">
                  <c:v>1.36339924596329</c:v>
                </c:pt>
                <c:pt idx="1493" c:formatCode="0.00%">
                  <c:v>1.35669028434624</c:v>
                </c:pt>
                <c:pt idx="1494" c:formatCode="0.00%">
                  <c:v>1.38692977912095</c:v>
                </c:pt>
                <c:pt idx="1495" c:formatCode="0.00%">
                  <c:v>1.36455626254245</c:v>
                </c:pt>
                <c:pt idx="1496" c:formatCode="0.00%">
                  <c:v>1.36734762777573</c:v>
                </c:pt>
                <c:pt idx="1497" c:formatCode="0.00%">
                  <c:v>1.36469091359521</c:v>
                </c:pt>
                <c:pt idx="1498" c:formatCode="0.00%">
                  <c:v>1.37395242504743</c:v>
                </c:pt>
                <c:pt idx="1499" c:formatCode="0.00%">
                  <c:v>1.38677061884646</c:v>
                </c:pt>
                <c:pt idx="1500" c:formatCode="0.00%">
                  <c:v>1.38095534857662</c:v>
                </c:pt>
                <c:pt idx="1501" c:formatCode="0.00%">
                  <c:v>1.36145270238226</c:v>
                </c:pt>
                <c:pt idx="1502" c:formatCode="0.00%">
                  <c:v>1.31163733246929</c:v>
                </c:pt>
                <c:pt idx="1503" c:formatCode="0.00%">
                  <c:v>1.23837093516166</c:v>
                </c:pt>
                <c:pt idx="1504" c:formatCode="0.00%">
                  <c:v>1.15021142562817</c:v>
                </c:pt>
                <c:pt idx="1505" c:formatCode="0.00%">
                  <c:v>1.12115958350067</c:v>
                </c:pt>
                <c:pt idx="1506" c:formatCode="0.00%">
                  <c:v>1.20412821078173</c:v>
                </c:pt>
                <c:pt idx="1507" c:formatCode="0.00%">
                  <c:v>1.25791647234099</c:v>
                </c:pt>
                <c:pt idx="1508" c:formatCode="0.00%">
                  <c:v>1.2595692033705</c:v>
                </c:pt>
                <c:pt idx="1509" c:formatCode="0.00%">
                  <c:v>1.24086848845556</c:v>
                </c:pt>
                <c:pt idx="1510" c:formatCode="0.00%">
                  <c:v>1.17469677413277</c:v>
                </c:pt>
                <c:pt idx="1511" c:formatCode="0.00%">
                  <c:v>1.21485280566942</c:v>
                </c:pt>
                <c:pt idx="1512" c:formatCode="0.00%">
                  <c:v>1.21755226147429</c:v>
                </c:pt>
                <c:pt idx="1513" c:formatCode="0.00%">
                  <c:v>1.18373187385231</c:v>
                </c:pt>
                <c:pt idx="1514" c:formatCode="0.00%">
                  <c:v>1.23876891144638</c:v>
                </c:pt>
                <c:pt idx="1515" c:formatCode="0.00%">
                  <c:v>1.20784390465453</c:v>
                </c:pt>
                <c:pt idx="1516" c:formatCode="0.00%">
                  <c:v>1.21968247516365</c:v>
                </c:pt>
                <c:pt idx="1517" c:formatCode="0.00%">
                  <c:v>1.23033369113467</c:v>
                </c:pt>
                <c:pt idx="1518" c:formatCode="0.00%">
                  <c:v>1.22135373731704</c:v>
                </c:pt>
                <c:pt idx="1519" c:formatCode="0.00%">
                  <c:v>1.24988520579971</c:v>
                </c:pt>
                <c:pt idx="1520" c:formatCode="0.00%">
                  <c:v>1.26955926718547</c:v>
                </c:pt>
                <c:pt idx="1521" c:formatCode="0.00%">
                  <c:v>1.26412344207647</c:v>
                </c:pt>
                <c:pt idx="1522" c:formatCode="0.00%">
                  <c:v>1.22754845274772</c:v>
                </c:pt>
                <c:pt idx="1523" c:formatCode="0.00%">
                  <c:v>1.23774041968579</c:v>
                </c:pt>
                <c:pt idx="1524" c:formatCode="0.00%">
                  <c:v>1.21023116614463</c:v>
                </c:pt>
                <c:pt idx="1525" c:formatCode="0.00%">
                  <c:v>1.20581770594989</c:v>
                </c:pt>
                <c:pt idx="1526" c:formatCode="0.00%">
                  <c:v>1.19839872309397</c:v>
                </c:pt>
                <c:pt idx="1527" c:formatCode="0.00%">
                  <c:v>1.19738248563817</c:v>
                </c:pt>
                <c:pt idx="1528" c:formatCode="0.00%">
                  <c:v>1.14161719379046</c:v>
                </c:pt>
                <c:pt idx="1529" c:formatCode="0.00%">
                  <c:v>1.14438390105353</c:v>
                </c:pt>
                <c:pt idx="1530" c:formatCode="0.00%">
                  <c:v>1.18542136902046</c:v>
                </c:pt>
                <c:pt idx="1531" c:formatCode="0.00%">
                  <c:v>1.1898899751171</c:v>
                </c:pt>
                <c:pt idx="1532" c:formatCode="0.00%">
                  <c:v>1.22145775230175</c:v>
                </c:pt>
                <c:pt idx="1533" c:formatCode="0.00%">
                  <c:v>1.26220753517563</c:v>
                </c:pt>
                <c:pt idx="1534" c:formatCode="0.00%">
                  <c:v>1.25407838172022</c:v>
                </c:pt>
                <c:pt idx="1535" c:formatCode="0.00%">
                  <c:v>1.27307290857455</c:v>
                </c:pt>
                <c:pt idx="1536" c:formatCode="0.00%">
                  <c:v>1.29312641512115</c:v>
                </c:pt>
                <c:pt idx="1537" c:formatCode="0.00%">
                  <c:v>1.29486477937212</c:v>
                </c:pt>
                <c:pt idx="1538" c:formatCode="0.00%">
                  <c:v>1.29778466881183</c:v>
                </c:pt>
                <c:pt idx="1539" c:formatCode="0.00%">
                  <c:v>1.2823282925683</c:v>
                </c:pt>
                <c:pt idx="1540" c:formatCode="0.00%">
                  <c:v>1.27169560772116</c:v>
                </c:pt>
                <c:pt idx="1541" c:formatCode="0.00%">
                  <c:v>1.30555873757963</c:v>
                </c:pt>
                <c:pt idx="1542" c:formatCode="0.00%">
                  <c:v>1.31609353490052</c:v>
                </c:pt>
                <c:pt idx="1543" c:formatCode="0.00%">
                  <c:v>1.31675468705657</c:v>
                </c:pt>
                <c:pt idx="1544" c:formatCode="0.00%">
                  <c:v>1.31352260268995</c:v>
                </c:pt>
                <c:pt idx="1545" c:formatCode="0.00%">
                  <c:v>1.30034334610547</c:v>
                </c:pt>
                <c:pt idx="1546" c:formatCode="0.00%">
                  <c:v>1.33865072158735</c:v>
                </c:pt>
                <c:pt idx="1547" c:formatCode="0.00%">
                  <c:v>1.36445822504344</c:v>
                </c:pt>
                <c:pt idx="1548" c:formatCode="0.00%">
                  <c:v>1.35995300478091</c:v>
                </c:pt>
                <c:pt idx="1549" c:formatCode="0.00%">
                  <c:v>1.35392955518101</c:v>
                </c:pt>
                <c:pt idx="1550" c:formatCode="0.00%">
                  <c:v>1.38202045511523</c:v>
                </c:pt>
                <c:pt idx="1551" c:formatCode="0.00%">
                  <c:v>1.38122465129428</c:v>
                </c:pt>
                <c:pt idx="1552" c:formatCode="0.00%">
                  <c:v>1.36977165340447</c:v>
                </c:pt>
                <c:pt idx="1553" c:formatCode="0.00%">
                  <c:v>1.39791142242151</c:v>
                </c:pt>
                <c:pt idx="1554" c:formatCode="0.00%">
                  <c:v>1.40449185983212</c:v>
                </c:pt>
                <c:pt idx="1555" c:formatCode="0.00%">
                  <c:v>1.39682180666117</c:v>
                </c:pt>
                <c:pt idx="1556" c:formatCode="0.00%">
                  <c:v>1.3945996835434</c:v>
                </c:pt>
                <c:pt idx="1557" c:formatCode="0.00%">
                  <c:v>1.39404269512055</c:v>
                </c:pt>
                <c:pt idx="1558" c:formatCode="0.00%">
                  <c:v>1.37102043005142</c:v>
                </c:pt>
                <c:pt idx="1559" c:formatCode="0.00%">
                  <c:v>1.37521958345764</c:v>
                </c:pt>
                <c:pt idx="1560" c:formatCode="0.00%">
                  <c:v>1.36755565774516</c:v>
                </c:pt>
                <c:pt idx="1561" c:formatCode="0.00%">
                  <c:v>1.33485552256369</c:v>
                </c:pt>
                <c:pt idx="1562" c:formatCode="0.00%">
                  <c:v>1.30871744302958</c:v>
                </c:pt>
                <c:pt idx="1563" c:formatCode="0.00%">
                  <c:v>1.34352940952502</c:v>
                </c:pt>
                <c:pt idx="1564" c:formatCode="0.00%">
                  <c:v>1.34088495026143</c:v>
                </c:pt>
                <c:pt idx="1565" c:formatCode="0.00%">
                  <c:v>1.37891076810872</c:v>
                </c:pt>
                <c:pt idx="1566" c:formatCode="0.00%">
                  <c:v>1.37633983651029</c:v>
                </c:pt>
                <c:pt idx="1567" c:formatCode="0.00%">
                  <c:v>1.38576050823699</c:v>
                </c:pt>
                <c:pt idx="1568" c:formatCode="0.00%">
                  <c:v>1.38291414646244</c:v>
                </c:pt>
                <c:pt idx="1569" c:formatCode="0.00%">
                  <c:v>1.38589515990189</c:v>
                </c:pt>
                <c:pt idx="1570" c:formatCode="0.00%">
                  <c:v>1.38583403590215</c:v>
                </c:pt>
                <c:pt idx="1571" c:formatCode="0.00%">
                  <c:v>1.38777445202471</c:v>
                </c:pt>
                <c:pt idx="1572" c:formatCode="0.00%">
                  <c:v>1.376817318558</c:v>
                </c:pt>
                <c:pt idx="1573" c:formatCode="0.00%">
                  <c:v>1.40239826092078</c:v>
                </c:pt>
                <c:pt idx="1574" c:formatCode="0.00%">
                  <c:v>1.37653561156279</c:v>
                </c:pt>
                <c:pt idx="1575" c:formatCode="0.00%">
                  <c:v>1.3424765572912</c:v>
                </c:pt>
                <c:pt idx="1576" c:formatCode="0.00%">
                  <c:v>1.39057194532859</c:v>
                </c:pt>
                <c:pt idx="1577" c:formatCode="0.00%">
                  <c:v>1.37404433508798</c:v>
                </c:pt>
                <c:pt idx="1578" c:formatCode="0.00%">
                  <c:v>1.35884500664519</c:v>
                </c:pt>
                <c:pt idx="1579" c:formatCode="0.00%">
                  <c:v>1.3407380436796</c:v>
                </c:pt>
                <c:pt idx="1580" c:formatCode="0.00%">
                  <c:v>1.34626562946853</c:v>
                </c:pt>
                <c:pt idx="1581" c:formatCode="0.00%">
                  <c:v>1.30106577162189</c:v>
                </c:pt>
                <c:pt idx="1582" c:formatCode="0.00%">
                  <c:v>1.31216368421196</c:v>
                </c:pt>
                <c:pt idx="1583" c:formatCode="0.00%">
                  <c:v>1.33673481468651</c:v>
                </c:pt>
                <c:pt idx="1584" c:formatCode="0.00%">
                  <c:v>1.37086739662326</c:v>
                </c:pt>
                <c:pt idx="1585" c:formatCode="0.00%">
                  <c:v>1.33557167126102</c:v>
                </c:pt>
                <c:pt idx="1586" c:formatCode="0.00%">
                  <c:v>1.29400785216356</c:v>
                </c:pt>
                <c:pt idx="1587" c:formatCode="0.00%">
                  <c:v>1.31212079261485</c:v>
                </c:pt>
                <c:pt idx="1588" c:formatCode="0.00%">
                  <c:v>1.33274981870818</c:v>
                </c:pt>
                <c:pt idx="1589" c:formatCode="0.00%">
                  <c:v>1.36189954836193</c:v>
                </c:pt>
                <c:pt idx="1590" c:formatCode="0.00%">
                  <c:v>1.35812885855999</c:v>
                </c:pt>
                <c:pt idx="1591" c:formatCode="0.00%">
                  <c:v>1.35300522715362</c:v>
                </c:pt>
                <c:pt idx="1592" c:formatCode="0.00%">
                  <c:v>1.37847617704598</c:v>
                </c:pt>
                <c:pt idx="1593" c:formatCode="0.00%">
                  <c:v>1.36155058990851</c:v>
                </c:pt>
                <c:pt idx="1594" c:formatCode="0.00%">
                  <c:v>1.3393302561188</c:v>
                </c:pt>
                <c:pt idx="1595" c:formatCode="0.00%">
                  <c:v>1.3040651668246</c:v>
                </c:pt>
                <c:pt idx="1596" c:formatCode="0.00%">
                  <c:v>1.30870518811265</c:v>
                </c:pt>
                <c:pt idx="1597" c:formatCode="0.00%">
                  <c:v>1.27924311478351</c:v>
                </c:pt>
                <c:pt idx="1598" c:formatCode="0.00%">
                  <c:v>1.2252835880056</c:v>
                </c:pt>
                <c:pt idx="1599" c:formatCode="0.00%">
                  <c:v>1.20117768466183</c:v>
                </c:pt>
                <c:pt idx="1600" c:formatCode="0.00%">
                  <c:v>1.20305084993832</c:v>
                </c:pt>
                <c:pt idx="1601" c:formatCode="0.00%">
                  <c:v>1.22024573979345</c:v>
                </c:pt>
                <c:pt idx="1602" c:formatCode="0.00%">
                  <c:v>1.16506792307601</c:v>
                </c:pt>
                <c:pt idx="1603" c:formatCode="0.00%">
                  <c:v>1.20125121232699</c:v>
                </c:pt>
                <c:pt idx="1604" c:formatCode="0.00%">
                  <c:v>1.15379859529453</c:v>
                </c:pt>
                <c:pt idx="1605" c:formatCode="0.00%">
                  <c:v>1.15495546190093</c:v>
                </c:pt>
                <c:pt idx="1606" c:formatCode="0.00%">
                  <c:v>1.13007228647224</c:v>
                </c:pt>
                <c:pt idx="1607" c:formatCode="0.00%">
                  <c:v>1.14120696258881</c:v>
                </c:pt>
                <c:pt idx="1608" c:formatCode="0.00%">
                  <c:v>1.18464394696276</c:v>
                </c:pt>
                <c:pt idx="1609" c:formatCode="0.00%">
                  <c:v>1.15049313262338</c:v>
                </c:pt>
                <c:pt idx="1610" c:formatCode="0.00%">
                  <c:v>1.18091614875793</c:v>
                </c:pt>
                <c:pt idx="1611" c:formatCode="0.00%">
                  <c:v>1.15736125512704</c:v>
                </c:pt>
                <c:pt idx="1612" c:formatCode="0.00%">
                  <c:v>1.16948138327075</c:v>
                </c:pt>
                <c:pt idx="1613" c:formatCode="0.00%">
                  <c:v>1.22324513499616</c:v>
                </c:pt>
                <c:pt idx="1614" c:formatCode="0.00%">
                  <c:v>1.22232693442724</c:v>
                </c:pt>
                <c:pt idx="1615" c:formatCode="0.00%">
                  <c:v>1.18073860610806</c:v>
                </c:pt>
                <c:pt idx="1616" c:formatCode="0.00%">
                  <c:v>1.19237527349407</c:v>
                </c:pt>
                <c:pt idx="1617" c:formatCode="0.00%">
                  <c:v>1.19615821821294</c:v>
                </c:pt>
                <c:pt idx="1618" c:formatCode="0.00%">
                  <c:v>1.15569014233428</c:v>
                </c:pt>
                <c:pt idx="1619" c:formatCode="0.00%">
                  <c:v>1.12537726864291</c:v>
                </c:pt>
                <c:pt idx="1620" c:formatCode="0.00%">
                  <c:v>1.12441004963055</c:v>
                </c:pt>
                <c:pt idx="1621" c:formatCode="0.00%">
                  <c:v>1.12474062570857</c:v>
                </c:pt>
                <c:pt idx="1622" c:formatCode="0.00%">
                  <c:v>1.09900037309856</c:v>
                </c:pt>
                <c:pt idx="1623" c:formatCode="0.00%">
                  <c:v>1.14019087449364</c:v>
                </c:pt>
                <c:pt idx="1624" c:formatCode="0.00%">
                  <c:v>1.17625774509449</c:v>
                </c:pt>
                <c:pt idx="1625" c:formatCode="0.00%">
                  <c:v>1.21234912491706</c:v>
                </c:pt>
                <c:pt idx="1626" c:formatCode="0.00%">
                  <c:v>1.2021449036742</c:v>
                </c:pt>
                <c:pt idx="1627" c:formatCode="0.00%">
                  <c:v>1.20240807954553</c:v>
                </c:pt>
                <c:pt idx="1628" c:formatCode="0.00%">
                  <c:v>1.23423903260151</c:v>
                </c:pt>
                <c:pt idx="1629" c:formatCode="0.00%">
                  <c:v>1.20654610956414</c:v>
                </c:pt>
                <c:pt idx="1630" c:formatCode="0.00%">
                  <c:v>1.21645666761612</c:v>
                </c:pt>
                <c:pt idx="1631" c:formatCode="0.00%">
                  <c:v>1.24214790178269</c:v>
                </c:pt>
                <c:pt idx="1632" c:formatCode="0.00%">
                  <c:v>1.23821790173351</c:v>
                </c:pt>
                <c:pt idx="1633" c:formatCode="0.00%">
                  <c:v>1.22024573979345</c:v>
                </c:pt>
                <c:pt idx="1634" c:formatCode="0.00%">
                  <c:v>1.27328093854398</c:v>
                </c:pt>
                <c:pt idx="1635" c:formatCode="0.00%">
                  <c:v>1.28300782709975</c:v>
                </c:pt>
                <c:pt idx="1636" c:formatCode="0.00%">
                  <c:v>1.29122874123508</c:v>
                </c:pt>
                <c:pt idx="1637" c:formatCode="0.00%">
                  <c:v>1.29884977596258</c:v>
                </c:pt>
                <c:pt idx="1638" c:formatCode="0.00%">
                  <c:v>1.30104126240017</c:v>
                </c:pt>
                <c:pt idx="1639" c:formatCode="0.00%">
                  <c:v>1.275600949188</c:v>
                </c:pt>
                <c:pt idx="1640" c:formatCode="0.00%">
                  <c:v>1.28749466559902</c:v>
                </c:pt>
                <c:pt idx="1641" c:formatCode="0.00%">
                  <c:v>1.28799665686846</c:v>
                </c:pt>
                <c:pt idx="1642" c:formatCode="0.00%">
                  <c:v>1.32615099892218</c:v>
                </c:pt>
                <c:pt idx="1643" c:formatCode="0.00%">
                  <c:v>1.3233718879937</c:v>
                </c:pt>
                <c:pt idx="1644" c:formatCode="0.00%">
                  <c:v>1.31914209790729</c:v>
                </c:pt>
                <c:pt idx="1645" c:formatCode="0.00%">
                  <c:v>1.33228459096526</c:v>
                </c:pt>
                <c:pt idx="1646" c:formatCode="0.00%">
                  <c:v>1.34769194876535</c:v>
                </c:pt>
                <c:pt idx="1647" c:formatCode="0.00%">
                  <c:v>1.35803082106098</c:v>
                </c:pt>
                <c:pt idx="1648" c:formatCode="0.00%">
                  <c:v>1.36036921408039</c:v>
                </c:pt>
                <c:pt idx="1649" c:formatCode="0.00%">
                  <c:v>1.35866133714898</c:v>
                </c:pt>
                <c:pt idx="1650" c:formatCode="0.00%">
                  <c:v>1.34360293719017</c:v>
                </c:pt>
                <c:pt idx="1651" c:formatCode="0.00%">
                  <c:v>1.34272135139927</c:v>
                </c:pt>
                <c:pt idx="1652" c:formatCode="0.00%">
                  <c:v>1.34401914648966</c:v>
                </c:pt>
                <c:pt idx="1653" c:formatCode="0.00%">
                  <c:v>1.3651622687966</c:v>
                </c:pt>
                <c:pt idx="1654" c:formatCode="0.00%">
                  <c:v>1.37569706611749</c:v>
                </c:pt>
                <c:pt idx="1655" c:formatCode="0.00%">
                  <c:v>1.3708612691648</c:v>
                </c:pt>
                <c:pt idx="1656" c:formatCode="0.00%">
                  <c:v>1.38588903244343</c:v>
                </c:pt>
                <c:pt idx="1657" c:formatCode="0.00%">
                  <c:v>1.3787516072221</c:v>
                </c:pt>
                <c:pt idx="1658" c:formatCode="0.00%">
                  <c:v>1.35462747147571</c:v>
                </c:pt>
                <c:pt idx="1659" c:formatCode="0.00%">
                  <c:v>1.38022679560174</c:v>
                </c:pt>
                <c:pt idx="1660" c:formatCode="0.00%">
                  <c:v>1.35180546895011</c:v>
                </c:pt>
                <c:pt idx="1661" c:formatCode="0.00%">
                  <c:v>1.3583797795144</c:v>
                </c:pt>
                <c:pt idx="1662" c:formatCode="0.00%">
                  <c:v>1.35192173885175</c:v>
                </c:pt>
                <c:pt idx="1663" c:formatCode="0.00%">
                  <c:v>1.37472371964667</c:v>
                </c:pt>
                <c:pt idx="1664" c:formatCode="0.00%">
                  <c:v>1.39892138305822</c:v>
                </c:pt>
                <c:pt idx="1665" c:formatCode="0.00%">
                  <c:v>1.39958253521427</c:v>
                </c:pt>
                <c:pt idx="1666" c:formatCode="0.00%">
                  <c:v>1.39721963358527</c:v>
                </c:pt>
                <c:pt idx="1667" c:formatCode="0.00%">
                  <c:v>1.41294546190709</c:v>
                </c:pt>
                <c:pt idx="1668" c:formatCode="0.00%">
                  <c:v>1.42038282713839</c:v>
                </c:pt>
                <c:pt idx="1669" c:formatCode="0.00%">
                  <c:v>1.42236613424592</c:v>
                </c:pt>
                <c:pt idx="1670" c:formatCode="0.00%">
                  <c:v>1.4098480298175</c:v>
                </c:pt>
                <c:pt idx="1671" c:formatCode="0.00%">
                  <c:v>1.40997042656547</c:v>
                </c:pt>
                <c:pt idx="1672" c:formatCode="0.00%">
                  <c:v>1.40561196291201</c:v>
                </c:pt>
                <c:pt idx="1673" c:formatCode="0.00%">
                  <c:v>1.4101112050767</c:v>
                </c:pt>
                <c:pt idx="1674" c:formatCode="0.00%">
                  <c:v>1.4142676174707</c:v>
                </c:pt>
                <c:pt idx="1675" c:formatCode="0.00%">
                  <c:v>1.39214502123447</c:v>
                </c:pt>
                <c:pt idx="1676" c:formatCode="0.00%">
                  <c:v>1.38005538041033</c:v>
                </c:pt>
                <c:pt idx="1677" c:formatCode="0.00%">
                  <c:v>1.39866433464535</c:v>
                </c:pt>
                <c:pt idx="1678" c:formatCode="0.00%">
                  <c:v>1.37791291241617</c:v>
                </c:pt>
                <c:pt idx="1679" c:formatCode="0.00%">
                  <c:v>1.36430519161528</c:v>
                </c:pt>
                <c:pt idx="1680" c:formatCode="0.00%">
                  <c:v>1.36430519161528</c:v>
                </c:pt>
                <c:pt idx="1681" c:formatCode="0.00%">
                  <c:v>1.37212827882651</c:v>
                </c:pt>
                <c:pt idx="1682" c:formatCode="0.00%">
                  <c:v>1.37394017074264</c:v>
                </c:pt>
                <c:pt idx="1683" c:formatCode="0.00%">
                  <c:v>1.40362252834601</c:v>
                </c:pt>
                <c:pt idx="1684" c:formatCode="0.00%">
                  <c:v>1.38189178154817</c:v>
                </c:pt>
                <c:pt idx="1685" c:formatCode="0.00%">
                  <c:v>1.38172051571739</c:v>
                </c:pt>
                <c:pt idx="1686" c:formatCode="0.00%">
                  <c:v>1.36171587825359</c:v>
                </c:pt>
                <c:pt idx="1687" c:formatCode="0.00%">
                  <c:v>1.3850933779831</c:v>
                </c:pt>
                <c:pt idx="1688" c:formatCode="0.00%">
                  <c:v>1.36337473674157</c:v>
                </c:pt>
                <c:pt idx="1689" c:formatCode="0.00%">
                  <c:v>1.36421343154749</c:v>
                </c:pt>
                <c:pt idx="1690" c:formatCode="0.00%">
                  <c:v>1.35547214437947</c:v>
                </c:pt>
                <c:pt idx="1691" c:formatCode="0.00%">
                  <c:v>1.37002870181734</c:v>
                </c:pt>
                <c:pt idx="1692" c:formatCode="0.00%">
                  <c:v>1.36517452310139</c:v>
                </c:pt>
                <c:pt idx="1693" c:formatCode="0.00%">
                  <c:v>1.39758697380194</c:v>
                </c:pt>
                <c:pt idx="1694" c:formatCode="0.00%">
                  <c:v>1.41445741442537</c:v>
                </c:pt>
                <c:pt idx="1695" c:formatCode="0.00%">
                  <c:v>1.41428599923396</c:v>
                </c:pt>
                <c:pt idx="1696" c:formatCode="0.00%">
                  <c:v>1.42507171750925</c:v>
                </c:pt>
                <c:pt idx="1697" c:formatCode="0.00%">
                  <c:v>1.4227945978502</c:v>
                </c:pt>
                <c:pt idx="1698" c:formatCode="0.00%">
                  <c:v>1.42594717645383</c:v>
                </c:pt>
                <c:pt idx="1699" c:formatCode="0.00%">
                  <c:v>1.43308460167515</c:v>
                </c:pt>
                <c:pt idx="1700" c:formatCode="0.00%">
                  <c:v>1.42602668160469</c:v>
                </c:pt>
                <c:pt idx="1701" c:formatCode="0.00%">
                  <c:v>1.43796941645914</c:v>
                </c:pt>
                <c:pt idx="1702" c:formatCode="0.00%">
                  <c:v>1.44116473668712</c:v>
                </c:pt>
                <c:pt idx="1703" c:formatCode="0.00%">
                  <c:v>1.44974686296852</c:v>
                </c:pt>
                <c:pt idx="1704" c:formatCode="0.00%">
                  <c:v>1.44564559708855</c:v>
                </c:pt>
                <c:pt idx="1705" c:formatCode="0.00%">
                  <c:v>1.42324144382987</c:v>
                </c:pt>
                <c:pt idx="1706" c:formatCode="0.00%">
                  <c:v>1.40429593480685</c:v>
                </c:pt>
                <c:pt idx="1707" c:formatCode="0.00%">
                  <c:v>1.40013339617865</c:v>
                </c:pt>
                <c:pt idx="1708" c:formatCode="0.00%">
                  <c:v>1.39590360609225</c:v>
                </c:pt>
                <c:pt idx="1709" c:formatCode="0.00%">
                  <c:v>1.40380619845434</c:v>
                </c:pt>
                <c:pt idx="1710" c:formatCode="0.00%">
                  <c:v>1.39598311124311</c:v>
                </c:pt>
                <c:pt idx="1711" c:formatCode="0.00%">
                  <c:v>1.40991528066357</c:v>
                </c:pt>
                <c:pt idx="1712" c:formatCode="0.00%">
                  <c:v>1.41666713326559</c:v>
                </c:pt>
                <c:pt idx="1713" c:formatCode="0.00%">
                  <c:v>1.41269439159205</c:v>
                </c:pt>
                <c:pt idx="1714" c:formatCode="0.00%">
                  <c:v>1.44497219062771</c:v>
                </c:pt>
                <c:pt idx="1715" c:formatCode="0.00%">
                  <c:v>1.35714325717224</c:v>
                </c:pt>
                <c:pt idx="1716" c:formatCode="0.00%">
                  <c:v>1.31448982231445</c:v>
                </c:pt>
                <c:pt idx="1717" c:formatCode="0.00%">
                  <c:v>1.35613329653553</c:v>
                </c:pt>
                <c:pt idx="1718" c:formatCode="0.00%">
                  <c:v>1.3965647582483</c:v>
                </c:pt>
                <c:pt idx="1719" c:formatCode="0.00%">
                  <c:v>1.42907509586297</c:v>
                </c:pt>
                <c:pt idx="1720" c:formatCode="0.00%">
                  <c:v>1.43425985065694</c:v>
                </c:pt>
                <c:pt idx="1721" c:formatCode="0.00%">
                  <c:v>1.41775674963806</c:v>
                </c:pt>
                <c:pt idx="1722" c:formatCode="0.00%">
                  <c:v>1.43155426739361</c:v>
                </c:pt>
                <c:pt idx="1723" c:formatCode="0.00%">
                  <c:v>1.42967497465866</c:v>
                </c:pt>
                <c:pt idx="1724" c:formatCode="0.00%">
                  <c:v>1.46674582841052</c:v>
                </c:pt>
                <c:pt idx="1725" c:formatCode="0.00%">
                  <c:v>1.47515653950051</c:v>
                </c:pt>
                <c:pt idx="1726" c:formatCode="0.00%">
                  <c:v>1.49251671770071</c:v>
                </c:pt>
                <c:pt idx="1727" c:formatCode="0.00%">
                  <c:v>1.49307983296989</c:v>
                </c:pt>
                <c:pt idx="1728" c:formatCode="0.00%">
                  <c:v>1.50624683463744</c:v>
                </c:pt>
                <c:pt idx="1729" c:formatCode="0.00%">
                  <c:v>1.50392682399342</c:v>
                </c:pt>
                <c:pt idx="1730" c:formatCode="0.00%">
                  <c:v>1.50999301521767</c:v>
                </c:pt>
                <c:pt idx="1731" c:formatCode="0.00%">
                  <c:v>1.50644888650904</c:v>
                </c:pt>
                <c:pt idx="1732" c:formatCode="0.00%">
                  <c:v>1.51746714397548</c:v>
                </c:pt>
                <c:pt idx="1733" c:formatCode="0.00%">
                  <c:v>1.50841366249269</c:v>
                </c:pt>
                <c:pt idx="1734" c:formatCode="0.00%">
                  <c:v>1.51984842797987</c:v>
                </c:pt>
                <c:pt idx="1735" c:formatCode="0.00%">
                  <c:v>1.51227626233518</c:v>
                </c:pt>
                <c:pt idx="1736" c:formatCode="0.00%">
                  <c:v>1.51315769876546</c:v>
                </c:pt>
                <c:pt idx="1737" c:formatCode="0.00%">
                  <c:v>1.51024408614483</c:v>
                </c:pt>
                <c:pt idx="1738" c:formatCode="0.00%">
                  <c:v>1.51449225799449</c:v>
                </c:pt>
                <c:pt idx="1739" c:formatCode="0.00%">
                  <c:v>1.51863013865248</c:v>
                </c:pt>
                <c:pt idx="1740" c:formatCode="0.00%">
                  <c:v>1.51542869096604</c:v>
                </c:pt>
                <c:pt idx="1741" c:formatCode="0.00%">
                  <c:v>1.49949498203542</c:v>
                </c:pt>
                <c:pt idx="1742" c:formatCode="0.00%">
                  <c:v>1.50809534133159</c:v>
                </c:pt>
                <c:pt idx="1743" c:formatCode="0.00%">
                  <c:v>1.50926461221554</c:v>
                </c:pt>
                <c:pt idx="1744" c:formatCode="0.00%">
                  <c:v>1.53090359894559</c:v>
                </c:pt>
                <c:pt idx="1745" c:formatCode="0.00%">
                  <c:v>1.5288406361023</c:v>
                </c:pt>
                <c:pt idx="1746" c:formatCode="0.00%">
                  <c:v>1.5299241250163</c:v>
                </c:pt>
                <c:pt idx="1747" c:formatCode="0.00%">
                  <c:v>1.52361299032335</c:v>
                </c:pt>
                <c:pt idx="1748" c:formatCode="0.00%">
                  <c:v>1.53589870553339</c:v>
                </c:pt>
                <c:pt idx="1749" c:formatCode="0.00%">
                  <c:v>1.53400700913301</c:v>
                </c:pt>
                <c:pt idx="1750" c:formatCode="0.00%">
                  <c:v>1.54138937721091</c:v>
                </c:pt>
                <c:pt idx="1751" c:formatCode="0.00%">
                  <c:v>1.52791645804767</c:v>
                </c:pt>
                <c:pt idx="1752" c:formatCode="0.00%">
                  <c:v>1.53326635121396</c:v>
                </c:pt>
                <c:pt idx="1753" c:formatCode="0.00%">
                  <c:v>1.53891035565302</c:v>
                </c:pt>
                <c:pt idx="1754" c:formatCode="0.00%">
                  <c:v>1.53559861616278</c:v>
                </c:pt>
                <c:pt idx="1755" c:formatCode="0.00%">
                  <c:v>1.5342153378237</c:v>
                </c:pt>
                <c:pt idx="1756" c:formatCode="0.00%">
                  <c:v>1.53922867681412</c:v>
                </c:pt>
                <c:pt idx="1757" c:formatCode="0.00%">
                  <c:v>1.52606152517381</c:v>
                </c:pt>
                <c:pt idx="1758" c:formatCode="0.00%">
                  <c:v>1.52265802622792</c:v>
                </c:pt>
                <c:pt idx="1759" c:formatCode="0.00%">
                  <c:v>1.51873445235845</c:v>
                </c:pt>
                <c:pt idx="1760" c:formatCode="0.00%">
                  <c:v>1.53224413566033</c:v>
                </c:pt>
                <c:pt idx="1761" c:formatCode="0.00%">
                  <c:v>1.52770812935699</c:v>
                </c:pt>
                <c:pt idx="1762" c:formatCode="0.00%">
                  <c:v>1.5221684386239</c:v>
                </c:pt>
                <c:pt idx="1763" c:formatCode="0.00%">
                  <c:v>1.52209491095874</c:v>
                </c:pt>
                <c:pt idx="1764" c:formatCode="0.00%">
                  <c:v>1.53282578205339</c:v>
                </c:pt>
                <c:pt idx="1765" c:formatCode="0.00%">
                  <c:v>1.54042215819854</c:v>
                </c:pt>
                <c:pt idx="1766" c:formatCode="0.00%">
                  <c:v>1.54066695230662</c:v>
                </c:pt>
                <c:pt idx="1767" c:formatCode="0.00%">
                  <c:v>1.53512726157353</c:v>
                </c:pt>
                <c:pt idx="1768" c:formatCode="0.00%">
                  <c:v>1.47298956228464</c:v>
                </c:pt>
                <c:pt idx="1769" c:formatCode="0.00%">
                  <c:v>1.50942392246279</c:v>
                </c:pt>
                <c:pt idx="1770" c:formatCode="0.00%">
                  <c:v>1.47297118052138</c:v>
                </c:pt>
                <c:pt idx="1771" c:formatCode="0.00%">
                  <c:v>1.47169191655487</c:v>
                </c:pt>
                <c:pt idx="1772" c:formatCode="0.00%">
                  <c:v>1.49708933816994</c:v>
                </c:pt>
                <c:pt idx="1773" c:formatCode="0.00%">
                  <c:v>1.48769302630433</c:v>
                </c:pt>
                <c:pt idx="1774" c:formatCode="0.00%">
                  <c:v>1.48767464392894</c:v>
                </c:pt>
                <c:pt idx="1775" c:formatCode="0.00%">
                  <c:v>1.48844593852817</c:v>
                </c:pt>
                <c:pt idx="1776" c:formatCode="0.00%">
                  <c:v>1.51564299775456</c:v>
                </c:pt>
                <c:pt idx="1777" c:formatCode="0.00%">
                  <c:v>1.5320361056909</c:v>
                </c:pt>
                <c:pt idx="1778" c:formatCode="0.00%">
                  <c:v>1.51751616241892</c:v>
                </c:pt>
                <c:pt idx="1779" c:formatCode="0.00%">
                  <c:v>1.49610373739432</c:v>
                </c:pt>
                <c:pt idx="1780" c:formatCode="0.00%">
                  <c:v>1.51230704837599</c:v>
                </c:pt>
                <c:pt idx="1781" c:formatCode="0.00%">
                  <c:v>1.52617181697761</c:v>
                </c:pt>
                <c:pt idx="1782" c:formatCode="0.00%">
                  <c:v>1.50269030226339</c:v>
                </c:pt>
                <c:pt idx="1783" c:formatCode="0.00%">
                  <c:v>1.52263979382529</c:v>
                </c:pt>
                <c:pt idx="1784" c:formatCode="0.00%">
                  <c:v>1.51472479718564</c:v>
                </c:pt>
                <c:pt idx="1785" c:formatCode="0.00%">
                  <c:v>1.50250663215506</c:v>
                </c:pt>
                <c:pt idx="1786" c:formatCode="0.00%">
                  <c:v>1.51427795120597</c:v>
                </c:pt>
                <c:pt idx="1787" c:formatCode="0.00%">
                  <c:v>1.51555751389373</c:v>
                </c:pt>
                <c:pt idx="1788" c:formatCode="0.00%">
                  <c:v>1.50745272029942</c:v>
                </c:pt>
                <c:pt idx="1789" c:formatCode="0.00%">
                  <c:v>1.51900375507611</c:v>
                </c:pt>
                <c:pt idx="1790" c:formatCode="0.00%">
                  <c:v>1.48766238962414</c:v>
                </c:pt>
                <c:pt idx="1791" c:formatCode="0.00%">
                  <c:v>1.49072305818722</c:v>
                </c:pt>
                <c:pt idx="1792" c:formatCode="0.00%">
                  <c:v>1.48308976854279</c:v>
                </c:pt>
                <c:pt idx="1793" c:formatCode="0.00%">
                  <c:v>1.48359788727069</c:v>
                </c:pt>
                <c:pt idx="1794" c:formatCode="0.00%">
                  <c:v>1.47612375851287</c:v>
                </c:pt>
                <c:pt idx="1795" c:formatCode="0.00%">
                  <c:v>1.49137808288481</c:v>
                </c:pt>
                <c:pt idx="1796" c:formatCode="0.00%">
                  <c:v>1.49719948061311</c:v>
                </c:pt>
                <c:pt idx="1797" c:formatCode="0.00%">
                  <c:v>1.49394288763691</c:v>
                </c:pt>
                <c:pt idx="1798" c:formatCode="0.00%">
                  <c:v>1.49374098512594</c:v>
                </c:pt>
                <c:pt idx="1799" c:formatCode="0.00%">
                  <c:v>1.50559793739832</c:v>
                </c:pt>
                <c:pt idx="1800" c:formatCode="0.00%">
                  <c:v>1.49615888329622</c:v>
                </c:pt>
                <c:pt idx="1801" c:formatCode="0.00%">
                  <c:v>1.4918494380862</c:v>
                </c:pt>
                <c:pt idx="1802" c:formatCode="0.00%">
                  <c:v>1.48449770607635</c:v>
                </c:pt>
                <c:pt idx="1803" c:formatCode="0.00%">
                  <c:v>1.47691343487536</c:v>
                </c:pt>
                <c:pt idx="1804" c:formatCode="0.00%">
                  <c:v>1.47662560103382</c:v>
                </c:pt>
                <c:pt idx="1805" c:formatCode="0.00%">
                  <c:v>1.45984094238034</c:v>
                </c:pt>
                <c:pt idx="1806" c:formatCode="0.00%">
                  <c:v>1.44410300850222</c:v>
                </c:pt>
                <c:pt idx="1807" c:formatCode="0.00%">
                  <c:v>1.43418647235241</c:v>
                </c:pt>
                <c:pt idx="1808" c:formatCode="0.00%">
                  <c:v>1.43018309399869</c:v>
                </c:pt>
                <c:pt idx="1809" c:formatCode="0.00%">
                  <c:v>1.48422227590023</c:v>
                </c:pt>
                <c:pt idx="1810" c:formatCode="0.00%">
                  <c:v>1.49481834596935</c:v>
                </c:pt>
                <c:pt idx="1811" c:formatCode="0.00%">
                  <c:v>1.52262126208927</c:v>
                </c:pt>
                <c:pt idx="1812" c:formatCode="0.00%">
                  <c:v>1.52778165702215</c:v>
                </c:pt>
                <c:pt idx="1813" c:formatCode="0.00%">
                  <c:v>1.52424963325768</c:v>
                </c:pt>
                <c:pt idx="1814" c:formatCode="0.00%">
                  <c:v>1.52432316153498</c:v>
                </c:pt>
                <c:pt idx="1815" c:formatCode="0.00%">
                  <c:v>1.54379517043702</c:v>
                </c:pt>
                <c:pt idx="1816" c:formatCode="0.00%">
                  <c:v>1.54048343155891</c:v>
                </c:pt>
                <c:pt idx="1817" c:formatCode="0.00%">
                  <c:v>1.55251807584178</c:v>
                </c:pt>
                <c:pt idx="1818" c:formatCode="0.00%">
                  <c:v>1.54683132977837</c:v>
                </c:pt>
                <c:pt idx="1819" c:formatCode="0.00%">
                  <c:v>1.5658687482298</c:v>
                </c:pt>
                <c:pt idx="1820" c:formatCode="0.00%">
                  <c:v>1.57154323937629</c:v>
                </c:pt>
                <c:pt idx="1821" c:formatCode="0.00%">
                  <c:v>1.57371021659216</c:v>
                </c:pt>
                <c:pt idx="1822" c:formatCode="0.00%">
                  <c:v>1.58382865586507</c:v>
                </c:pt>
                <c:pt idx="1823" c:formatCode="0.00%">
                  <c:v>1.57058827528085</c:v>
                </c:pt>
                <c:pt idx="1824" c:formatCode="0.00%">
                  <c:v>1.57462841716108</c:v>
                </c:pt>
                <c:pt idx="1825" c:formatCode="0.00%">
                  <c:v>1.56834776978769</c:v>
                </c:pt>
                <c:pt idx="1826" c:formatCode="0.00%">
                  <c:v>1.55942281251133</c:v>
                </c:pt>
                <c:pt idx="1827" c:formatCode="0.00%">
                  <c:v>1.56043905057927</c:v>
                </c:pt>
                <c:pt idx="1828" c:formatCode="0.00%">
                  <c:v>1.57559533745219</c:v>
                </c:pt>
                <c:pt idx="1829" c:formatCode="0.00%">
                  <c:v>1.58445304388248</c:v>
                </c:pt>
                <c:pt idx="1830" c:formatCode="0.00%">
                  <c:v>1.61897732528486</c:v>
                </c:pt>
                <c:pt idx="1831" c:formatCode="0.00%">
                  <c:v>1.62489063305372</c:v>
                </c:pt>
                <c:pt idx="1832" c:formatCode="0.00%">
                  <c:v>1.64050602021111</c:v>
                </c:pt>
                <c:pt idx="1833" c:formatCode="0.00%">
                  <c:v>1.63764740351962</c:v>
                </c:pt>
                <c:pt idx="1834" c:formatCode="0.00%">
                  <c:v>1.65535026274202</c:v>
                </c:pt>
                <c:pt idx="1835" c:formatCode="0.00%">
                  <c:v>1.63396862375823</c:v>
                </c:pt>
                <c:pt idx="1836" c:formatCode="0.00%">
                  <c:v>1.64431960161016</c:v>
                </c:pt>
                <c:pt idx="1837" c:formatCode="0.00%">
                  <c:v>1.63976536229206</c:v>
                </c:pt>
                <c:pt idx="1838" c:formatCode="0.00%">
                  <c:v>1.64504202712658</c:v>
                </c:pt>
                <c:pt idx="1839" c:formatCode="0.00%">
                  <c:v>1.65504419588571</c:v>
                </c:pt>
                <c:pt idx="1840" c:formatCode="0.00%">
                  <c:v>1.64861081441755</c:v>
                </c:pt>
                <c:pt idx="1841" c:formatCode="0.00%">
                  <c:v>1.64400755665601</c:v>
                </c:pt>
                <c:pt idx="1842" c:formatCode="0.00%">
                  <c:v>1.64758232204483</c:v>
                </c:pt>
                <c:pt idx="1843" c:formatCode="0.00%">
                  <c:v>1.65355690256191</c:v>
                </c:pt>
                <c:pt idx="1844" c:formatCode="0.00%">
                  <c:v>1.63183841006887</c:v>
                </c:pt>
                <c:pt idx="1845" c:formatCode="0.00%">
                  <c:v>1.63118951282974</c:v>
                </c:pt>
                <c:pt idx="1846" c:formatCode="0.00%">
                  <c:v>1.61911212631039</c:v>
                </c:pt>
                <c:pt idx="1847" c:formatCode="0.00%">
                  <c:v>1.6414059883774</c:v>
                </c:pt>
                <c:pt idx="1848" c:formatCode="0.00%">
                  <c:v>1.6571194130338</c:v>
                </c:pt>
                <c:pt idx="1849" c:formatCode="0.00%">
                  <c:v>1.65509949114824</c:v>
                </c:pt>
                <c:pt idx="1850" c:formatCode="0.00%">
                  <c:v>1.6652606720455</c:v>
                </c:pt>
                <c:pt idx="1851" c:formatCode="0.00%">
                  <c:v>1.65581563984557</c:v>
                </c:pt>
                <c:pt idx="1852" c:formatCode="0.00%">
                  <c:v>1.6558278947625</c:v>
                </c:pt>
                <c:pt idx="1853" c:formatCode="0.00%">
                  <c:v>1.66358955864061</c:v>
                </c:pt>
                <c:pt idx="1854" c:formatCode="0.00%">
                  <c:v>1.65793957671584</c:v>
                </c:pt>
                <c:pt idx="1855" c:formatCode="0.00%">
                  <c:v>1.66284890072156</c:v>
                </c:pt>
                <c:pt idx="1856" c:formatCode="0.00%">
                  <c:v>1.65494645772009</c:v>
                </c:pt>
                <c:pt idx="1857" c:formatCode="0.00%">
                  <c:v>1.66006978979307</c:v>
                </c:pt>
                <c:pt idx="1858" c:formatCode="0.00%">
                  <c:v>1.65051446640147</c:v>
                </c:pt>
                <c:pt idx="1859" c:formatCode="0.00%">
                  <c:v>1.65951892944082</c:v>
                </c:pt>
                <c:pt idx="1860" c:formatCode="0.00%">
                  <c:v>1.6524366501214</c:v>
                </c:pt>
                <c:pt idx="1861" c:formatCode="0.00%">
                  <c:v>1.66985795170921</c:v>
                </c:pt>
                <c:pt idx="1862" c:formatCode="0.00%">
                  <c:v>1.69128860913644</c:v>
                </c:pt>
                <c:pt idx="1863" c:formatCode="0.00%">
                  <c:v>1.68936672474989</c:v>
                </c:pt>
                <c:pt idx="1864" c:formatCode="0.00%">
                  <c:v>1.6871752383123</c:v>
                </c:pt>
                <c:pt idx="1865" c:formatCode="0.00%">
                  <c:v>1.67114946998051</c:v>
                </c:pt>
                <c:pt idx="1866" c:formatCode="0.00%">
                  <c:v>1.66878671771213</c:v>
                </c:pt>
                <c:pt idx="1867" c:formatCode="0.00%">
                  <c:v>1.67018852778723</c:v>
                </c:pt>
                <c:pt idx="1868" c:formatCode="0.00%">
                  <c:v>1.67187189549692</c:v>
                </c:pt>
                <c:pt idx="1869" c:formatCode="0.00%">
                  <c:v>1.69152144704884</c:v>
                </c:pt>
                <c:pt idx="1870" c:formatCode="0.00%">
                  <c:v>1.68584067908327</c:v>
                </c:pt>
                <c:pt idx="1871" c:formatCode="0.00%">
                  <c:v>1.68657535890448</c:v>
                </c:pt>
                <c:pt idx="1872" c:formatCode="0.00%">
                  <c:v>1.68929319708473</c:v>
                </c:pt>
                <c:pt idx="1873" c:formatCode="0.00%">
                  <c:v>1.70526366954187</c:v>
                </c:pt>
                <c:pt idx="1874" c:formatCode="0.00%">
                  <c:v>1.71507006386064</c:v>
                </c:pt>
                <c:pt idx="1875" c:formatCode="0.00%">
                  <c:v>1.73001234327843</c:v>
                </c:pt>
                <c:pt idx="1876" c:formatCode="0.00%">
                  <c:v>1.7417346438859</c:v>
                </c:pt>
                <c:pt idx="1877" c:formatCode="0.00%">
                  <c:v>1.75581999609514</c:v>
                </c:pt>
                <c:pt idx="1878" c:formatCode="0.00%">
                  <c:v>1.75372027033747</c:v>
                </c:pt>
                <c:pt idx="1879" c:formatCode="0.00%">
                  <c:v>1.75839705515203</c:v>
                </c:pt>
                <c:pt idx="1880" c:formatCode="0.00%">
                  <c:v>1.77508367691863</c:v>
                </c:pt>
                <c:pt idx="1881" c:formatCode="0.00%">
                  <c:v>1.77233535203095</c:v>
                </c:pt>
                <c:pt idx="1882" c:formatCode="0.00%">
                  <c:v>1.77381666786905</c:v>
                </c:pt>
                <c:pt idx="1883" c:formatCode="0.00%">
                  <c:v>1.77862795498789</c:v>
                </c:pt>
                <c:pt idx="1884" c:formatCode="0.00%">
                  <c:v>1.78184763507695</c:v>
                </c:pt>
                <c:pt idx="1885" c:formatCode="0.00%">
                  <c:v>1.77475937765969</c:v>
                </c:pt>
                <c:pt idx="1886" c:formatCode="0.00%">
                  <c:v>1.81320125483371</c:v>
                </c:pt>
                <c:pt idx="1887" c:formatCode="0.00%">
                  <c:v>1.7969429479229</c:v>
                </c:pt>
                <c:pt idx="1888" c:formatCode="0.00%">
                  <c:v>1.79843054058009</c:v>
                </c:pt>
                <c:pt idx="1889" c:formatCode="0.00%">
                  <c:v>1.78932206255602</c:v>
                </c:pt>
                <c:pt idx="1890" c:formatCode="0.00%">
                  <c:v>1.78138255669465</c:v>
                </c:pt>
                <c:pt idx="1891" c:formatCode="0.00%">
                  <c:v>1.77583061165677</c:v>
                </c:pt>
                <c:pt idx="1892" c:formatCode="0.00%">
                  <c:v>1.77808307212134</c:v>
                </c:pt>
                <c:pt idx="1893" c:formatCode="0.00%">
                  <c:v>1.78721605936713</c:v>
                </c:pt>
                <c:pt idx="1894" c:formatCode="0.00%">
                  <c:v>1.78915049739185</c:v>
                </c:pt>
                <c:pt idx="1895" c:formatCode="0.00%">
                  <c:v>1.77985820051095</c:v>
                </c:pt>
                <c:pt idx="1896" c:formatCode="0.00%">
                  <c:v>1.803229572782</c:v>
                </c:pt>
                <c:pt idx="1897" c:formatCode="0.00%">
                  <c:v>1.79877337096291</c:v>
                </c:pt>
                <c:pt idx="1898" c:formatCode="0.00%">
                  <c:v>1.79510654678505</c:v>
                </c:pt>
                <c:pt idx="1899" c:formatCode="0.00%">
                  <c:v>1.78956685605196</c:v>
                </c:pt>
                <c:pt idx="1900" c:formatCode="0.00%">
                  <c:v>1.75520158556343</c:v>
                </c:pt>
                <c:pt idx="1901" c:formatCode="0.00%">
                  <c:v>1.76050873710538</c:v>
                </c:pt>
                <c:pt idx="1902" c:formatCode="0.00%">
                  <c:v>1.75761335688738</c:v>
                </c:pt>
                <c:pt idx="1903" c:formatCode="0.00%">
                  <c:v>1.75528109132643</c:v>
                </c:pt>
                <c:pt idx="1904" c:formatCode="0.00%">
                  <c:v>1.75247747117622</c:v>
                </c:pt>
                <c:pt idx="1905" c:formatCode="0.00%">
                  <c:v>1.7724575994183</c:v>
                </c:pt>
                <c:pt idx="1906" c:formatCode="0.00%">
                  <c:v>1.77603236480711</c:v>
                </c:pt>
                <c:pt idx="1907" c:formatCode="0.00%">
                  <c:v>1.78426568260786</c:v>
                </c:pt>
                <c:pt idx="1908" c:formatCode="0.00%">
                  <c:v>1.77799131205355</c:v>
                </c:pt>
                <c:pt idx="1909" c:formatCode="0.00%">
                  <c:v>1.77356559694189</c:v>
                </c:pt>
                <c:pt idx="1910" c:formatCode="0.00%">
                  <c:v>1.77556728642481</c:v>
                </c:pt>
                <c:pt idx="1911" c:formatCode="0.00%">
                  <c:v>1.76737073215058</c:v>
                </c:pt>
                <c:pt idx="1912" c:formatCode="0.00%">
                  <c:v>1.77353511023446</c:v>
                </c:pt>
                <c:pt idx="1913" c:formatCode="0.00%">
                  <c:v>1.77125186311695</c:v>
                </c:pt>
                <c:pt idx="1914" c:formatCode="0.00%">
                  <c:v>1.77331452662685</c:v>
                </c:pt>
                <c:pt idx="1915" c:formatCode="0.00%">
                  <c:v>1.76972750693325</c:v>
                </c:pt>
                <c:pt idx="1916" c:formatCode="0.00%">
                  <c:v>1.75935172113835</c:v>
                </c:pt>
                <c:pt idx="1917" c:formatCode="0.00%">
                  <c:v>1.74056537300195</c:v>
                </c:pt>
                <c:pt idx="1918" c:formatCode="0.00%">
                  <c:v>1.76418153938107</c:v>
                </c:pt>
                <c:pt idx="1919" c:formatCode="0.00%">
                  <c:v>1.75623007793616</c:v>
                </c:pt>
                <c:pt idx="1920" c:formatCode="0.00%">
                  <c:v>1.75188386919962</c:v>
                </c:pt>
                <c:pt idx="1921" c:formatCode="0.00%">
                  <c:v>1.77275141135768</c:v>
                </c:pt>
                <c:pt idx="1922" c:formatCode="0.00%">
                  <c:v>1.76433457280922</c:v>
                </c:pt>
                <c:pt idx="1923" c:formatCode="0.00%">
                  <c:v>1.79434765646337</c:v>
                </c:pt>
                <c:pt idx="1924" c:formatCode="0.00%">
                  <c:v>1.81137113051495</c:v>
                </c:pt>
                <c:pt idx="1925" c:formatCode="0.00%">
                  <c:v>1.81003657189805</c:v>
                </c:pt>
                <c:pt idx="1926" c:formatCode="0.00%">
                  <c:v>1.8118789505216</c:v>
                </c:pt>
                <c:pt idx="1927" c:formatCode="0.00%">
                  <c:v>1.80652278053622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Sheet1!$B$4:$B$1931</c:f>
              <c:numCache>
                <c:formatCode>m/d/yyyy</c:formatCode>
                <c:ptCount val="1928"/>
                <c:pt idx="0" c:formatCode="m/d/yyyy">
                  <c:v>40057</c:v>
                </c:pt>
                <c:pt idx="1" c:formatCode="m/d/yyyy">
                  <c:v>40058</c:v>
                </c:pt>
                <c:pt idx="2" c:formatCode="m/d/yyyy">
                  <c:v>40059</c:v>
                </c:pt>
                <c:pt idx="3" c:formatCode="m/d/yyyy">
                  <c:v>40060</c:v>
                </c:pt>
                <c:pt idx="4" c:formatCode="m/d/yyyy">
                  <c:v>40064</c:v>
                </c:pt>
                <c:pt idx="5" c:formatCode="m/d/yyyy">
                  <c:v>40065</c:v>
                </c:pt>
                <c:pt idx="6" c:formatCode="m/d/yyyy">
                  <c:v>40066</c:v>
                </c:pt>
                <c:pt idx="7" c:formatCode="m/d/yyyy">
                  <c:v>40067</c:v>
                </c:pt>
                <c:pt idx="8" c:formatCode="m/d/yyyy">
                  <c:v>40070</c:v>
                </c:pt>
                <c:pt idx="9" c:formatCode="m/d/yyyy">
                  <c:v>40071</c:v>
                </c:pt>
                <c:pt idx="10" c:formatCode="m/d/yyyy">
                  <c:v>40072</c:v>
                </c:pt>
                <c:pt idx="11" c:formatCode="m/d/yyyy">
                  <c:v>40073</c:v>
                </c:pt>
                <c:pt idx="12" c:formatCode="m/d/yyyy">
                  <c:v>40074</c:v>
                </c:pt>
                <c:pt idx="13" c:formatCode="m/d/yyyy">
                  <c:v>40077</c:v>
                </c:pt>
                <c:pt idx="14" c:formatCode="m/d/yyyy">
                  <c:v>40078</c:v>
                </c:pt>
                <c:pt idx="15" c:formatCode="m/d/yyyy">
                  <c:v>40079</c:v>
                </c:pt>
                <c:pt idx="16" c:formatCode="m/d/yyyy">
                  <c:v>40080</c:v>
                </c:pt>
                <c:pt idx="17" c:formatCode="m/d/yyyy">
                  <c:v>40081</c:v>
                </c:pt>
                <c:pt idx="18" c:formatCode="m/d/yyyy">
                  <c:v>40084</c:v>
                </c:pt>
                <c:pt idx="19" c:formatCode="m/d/yyyy">
                  <c:v>40085</c:v>
                </c:pt>
                <c:pt idx="20" c:formatCode="m/d/yyyy">
                  <c:v>40086</c:v>
                </c:pt>
                <c:pt idx="21" c:formatCode="m/d/yyyy">
                  <c:v>40087</c:v>
                </c:pt>
                <c:pt idx="22" c:formatCode="m/d/yyyy">
                  <c:v>40088</c:v>
                </c:pt>
                <c:pt idx="23" c:formatCode="m/d/yyyy">
                  <c:v>40091</c:v>
                </c:pt>
                <c:pt idx="24" c:formatCode="m/d/yyyy">
                  <c:v>40092</c:v>
                </c:pt>
                <c:pt idx="25" c:formatCode="m/d/yyyy">
                  <c:v>40093</c:v>
                </c:pt>
                <c:pt idx="26" c:formatCode="m/d/yyyy">
                  <c:v>40094</c:v>
                </c:pt>
                <c:pt idx="27" c:formatCode="m/d/yyyy">
                  <c:v>40095</c:v>
                </c:pt>
                <c:pt idx="28" c:formatCode="m/d/yyyy">
                  <c:v>40098</c:v>
                </c:pt>
                <c:pt idx="29" c:formatCode="m/d/yyyy">
                  <c:v>40099</c:v>
                </c:pt>
                <c:pt idx="30" c:formatCode="m/d/yyyy">
                  <c:v>40100</c:v>
                </c:pt>
                <c:pt idx="31" c:formatCode="m/d/yyyy">
                  <c:v>40101</c:v>
                </c:pt>
                <c:pt idx="32" c:formatCode="m/d/yyyy">
                  <c:v>40102</c:v>
                </c:pt>
                <c:pt idx="33" c:formatCode="m/d/yyyy">
                  <c:v>40105</c:v>
                </c:pt>
                <c:pt idx="34" c:formatCode="m/d/yyyy">
                  <c:v>40106</c:v>
                </c:pt>
                <c:pt idx="35" c:formatCode="m/d/yyyy">
                  <c:v>40107</c:v>
                </c:pt>
                <c:pt idx="36" c:formatCode="m/d/yyyy">
                  <c:v>40108</c:v>
                </c:pt>
                <c:pt idx="37" c:formatCode="m/d/yyyy">
                  <c:v>40109</c:v>
                </c:pt>
                <c:pt idx="38" c:formatCode="m/d/yyyy">
                  <c:v>40112</c:v>
                </c:pt>
                <c:pt idx="39" c:formatCode="m/d/yyyy">
                  <c:v>40113</c:v>
                </c:pt>
                <c:pt idx="40" c:formatCode="m/d/yyyy">
                  <c:v>40114</c:v>
                </c:pt>
                <c:pt idx="41" c:formatCode="m/d/yyyy">
                  <c:v>40115</c:v>
                </c:pt>
                <c:pt idx="42" c:formatCode="m/d/yyyy">
                  <c:v>40116</c:v>
                </c:pt>
                <c:pt idx="43" c:formatCode="m/d/yyyy">
                  <c:v>40119</c:v>
                </c:pt>
                <c:pt idx="44" c:formatCode="m/d/yyyy">
                  <c:v>40120</c:v>
                </c:pt>
                <c:pt idx="45" c:formatCode="m/d/yyyy">
                  <c:v>40121</c:v>
                </c:pt>
                <c:pt idx="46" c:formatCode="m/d/yyyy">
                  <c:v>40122</c:v>
                </c:pt>
                <c:pt idx="47" c:formatCode="m/d/yyyy">
                  <c:v>40123</c:v>
                </c:pt>
                <c:pt idx="48" c:formatCode="m/d/yyyy">
                  <c:v>40126</c:v>
                </c:pt>
                <c:pt idx="49" c:formatCode="m/d/yyyy">
                  <c:v>40127</c:v>
                </c:pt>
                <c:pt idx="50" c:formatCode="m/d/yyyy">
                  <c:v>40128</c:v>
                </c:pt>
                <c:pt idx="51" c:formatCode="m/d/yyyy">
                  <c:v>40129</c:v>
                </c:pt>
                <c:pt idx="52" c:formatCode="m/d/yyyy">
                  <c:v>40130</c:v>
                </c:pt>
                <c:pt idx="53" c:formatCode="m/d/yyyy">
                  <c:v>40133</c:v>
                </c:pt>
                <c:pt idx="54" c:formatCode="m/d/yyyy">
                  <c:v>40134</c:v>
                </c:pt>
                <c:pt idx="55" c:formatCode="m/d/yyyy">
                  <c:v>40135</c:v>
                </c:pt>
                <c:pt idx="56" c:formatCode="m/d/yyyy">
                  <c:v>40136</c:v>
                </c:pt>
                <c:pt idx="57" c:formatCode="m/d/yyyy">
                  <c:v>40137</c:v>
                </c:pt>
                <c:pt idx="58" c:formatCode="m/d/yyyy">
                  <c:v>40140</c:v>
                </c:pt>
                <c:pt idx="59" c:formatCode="m/d/yyyy">
                  <c:v>40141</c:v>
                </c:pt>
                <c:pt idx="60" c:formatCode="m/d/yyyy">
                  <c:v>40142</c:v>
                </c:pt>
                <c:pt idx="61" c:formatCode="m/d/yyyy">
                  <c:v>40144</c:v>
                </c:pt>
                <c:pt idx="62" c:formatCode="m/d/yyyy">
                  <c:v>40147</c:v>
                </c:pt>
                <c:pt idx="63" c:formatCode="m/d/yyyy">
                  <c:v>40148</c:v>
                </c:pt>
                <c:pt idx="64" c:formatCode="m/d/yyyy">
                  <c:v>40149</c:v>
                </c:pt>
                <c:pt idx="65" c:formatCode="m/d/yyyy">
                  <c:v>40150</c:v>
                </c:pt>
                <c:pt idx="66" c:formatCode="m/d/yyyy">
                  <c:v>40151</c:v>
                </c:pt>
                <c:pt idx="67" c:formatCode="m/d/yyyy">
                  <c:v>40154</c:v>
                </c:pt>
                <c:pt idx="68" c:formatCode="m/d/yyyy">
                  <c:v>40155</c:v>
                </c:pt>
                <c:pt idx="69" c:formatCode="m/d/yyyy">
                  <c:v>40156</c:v>
                </c:pt>
                <c:pt idx="70" c:formatCode="m/d/yyyy">
                  <c:v>40157</c:v>
                </c:pt>
                <c:pt idx="71" c:formatCode="m/d/yyyy">
                  <c:v>40158</c:v>
                </c:pt>
                <c:pt idx="72" c:formatCode="m/d/yyyy">
                  <c:v>40161</c:v>
                </c:pt>
                <c:pt idx="73" c:formatCode="m/d/yyyy">
                  <c:v>40162</c:v>
                </c:pt>
                <c:pt idx="74" c:formatCode="m/d/yyyy">
                  <c:v>40163</c:v>
                </c:pt>
                <c:pt idx="75" c:formatCode="m/d/yyyy">
                  <c:v>40164</c:v>
                </c:pt>
                <c:pt idx="76" c:formatCode="m/d/yyyy">
                  <c:v>40165</c:v>
                </c:pt>
                <c:pt idx="77" c:formatCode="m/d/yyyy">
                  <c:v>40168</c:v>
                </c:pt>
                <c:pt idx="78" c:formatCode="m/d/yyyy">
                  <c:v>40169</c:v>
                </c:pt>
                <c:pt idx="79" c:formatCode="m/d/yyyy">
                  <c:v>40170</c:v>
                </c:pt>
                <c:pt idx="80" c:formatCode="m/d/yyyy">
                  <c:v>40171</c:v>
                </c:pt>
                <c:pt idx="81" c:formatCode="m/d/yyyy">
                  <c:v>40175</c:v>
                </c:pt>
                <c:pt idx="82" c:formatCode="m/d/yyyy">
                  <c:v>40176</c:v>
                </c:pt>
                <c:pt idx="83" c:formatCode="m/d/yyyy">
                  <c:v>40177</c:v>
                </c:pt>
                <c:pt idx="84" c:formatCode="m/d/yyyy">
                  <c:v>40178</c:v>
                </c:pt>
                <c:pt idx="85" c:formatCode="m/d/yyyy">
                  <c:v>40182</c:v>
                </c:pt>
                <c:pt idx="86" c:formatCode="m/d/yyyy">
                  <c:v>40183</c:v>
                </c:pt>
                <c:pt idx="87" c:formatCode="m/d/yyyy">
                  <c:v>40184</c:v>
                </c:pt>
                <c:pt idx="88" c:formatCode="m/d/yyyy">
                  <c:v>40185</c:v>
                </c:pt>
                <c:pt idx="89" c:formatCode="m/d/yyyy">
                  <c:v>40186</c:v>
                </c:pt>
                <c:pt idx="90" c:formatCode="m/d/yyyy">
                  <c:v>40189</c:v>
                </c:pt>
                <c:pt idx="91" c:formatCode="m/d/yyyy">
                  <c:v>40190</c:v>
                </c:pt>
                <c:pt idx="92" c:formatCode="m/d/yyyy">
                  <c:v>40191</c:v>
                </c:pt>
                <c:pt idx="93" c:formatCode="m/d/yyyy">
                  <c:v>40192</c:v>
                </c:pt>
                <c:pt idx="94" c:formatCode="m/d/yyyy">
                  <c:v>40193</c:v>
                </c:pt>
                <c:pt idx="95" c:formatCode="m/d/yyyy">
                  <c:v>40197</c:v>
                </c:pt>
                <c:pt idx="96" c:formatCode="m/d/yyyy">
                  <c:v>40198</c:v>
                </c:pt>
                <c:pt idx="97" c:formatCode="m/d/yyyy">
                  <c:v>40199</c:v>
                </c:pt>
                <c:pt idx="98" c:formatCode="m/d/yyyy">
                  <c:v>40200</c:v>
                </c:pt>
                <c:pt idx="99" c:formatCode="m/d/yyyy">
                  <c:v>40203</c:v>
                </c:pt>
                <c:pt idx="100" c:formatCode="m/d/yyyy">
                  <c:v>40204</c:v>
                </c:pt>
                <c:pt idx="101" c:formatCode="m/d/yyyy">
                  <c:v>40205</c:v>
                </c:pt>
                <c:pt idx="102" c:formatCode="m/d/yyyy">
                  <c:v>40206</c:v>
                </c:pt>
                <c:pt idx="103" c:formatCode="m/d/yyyy">
                  <c:v>40207</c:v>
                </c:pt>
                <c:pt idx="104" c:formatCode="m/d/yyyy">
                  <c:v>40210</c:v>
                </c:pt>
                <c:pt idx="105" c:formatCode="m/d/yyyy">
                  <c:v>40211</c:v>
                </c:pt>
                <c:pt idx="106" c:formatCode="m/d/yyyy">
                  <c:v>40212</c:v>
                </c:pt>
                <c:pt idx="107" c:formatCode="m/d/yyyy">
                  <c:v>40213</c:v>
                </c:pt>
                <c:pt idx="108" c:formatCode="m/d/yyyy">
                  <c:v>40214</c:v>
                </c:pt>
                <c:pt idx="109" c:formatCode="m/d/yyyy">
                  <c:v>40217</c:v>
                </c:pt>
                <c:pt idx="110" c:formatCode="m/d/yyyy">
                  <c:v>40218</c:v>
                </c:pt>
                <c:pt idx="111" c:formatCode="m/d/yyyy">
                  <c:v>40219</c:v>
                </c:pt>
                <c:pt idx="112" c:formatCode="m/d/yyyy">
                  <c:v>40220</c:v>
                </c:pt>
                <c:pt idx="113" c:formatCode="m/d/yyyy">
                  <c:v>40221</c:v>
                </c:pt>
                <c:pt idx="114" c:formatCode="m/d/yyyy">
                  <c:v>40225</c:v>
                </c:pt>
                <c:pt idx="115" c:formatCode="m/d/yyyy">
                  <c:v>40226</c:v>
                </c:pt>
                <c:pt idx="116" c:formatCode="m/d/yyyy">
                  <c:v>40227</c:v>
                </c:pt>
                <c:pt idx="117" c:formatCode="m/d/yyyy">
                  <c:v>40228</c:v>
                </c:pt>
                <c:pt idx="118" c:formatCode="m/d/yyyy">
                  <c:v>40231</c:v>
                </c:pt>
                <c:pt idx="119" c:formatCode="m/d/yyyy">
                  <c:v>40232</c:v>
                </c:pt>
                <c:pt idx="120" c:formatCode="m/d/yyyy">
                  <c:v>40233</c:v>
                </c:pt>
                <c:pt idx="121" c:formatCode="m/d/yyyy">
                  <c:v>40234</c:v>
                </c:pt>
                <c:pt idx="122" c:formatCode="m/d/yyyy">
                  <c:v>40235</c:v>
                </c:pt>
                <c:pt idx="123" c:formatCode="m/d/yyyy">
                  <c:v>40238</c:v>
                </c:pt>
                <c:pt idx="124" c:formatCode="m/d/yyyy">
                  <c:v>40239</c:v>
                </c:pt>
                <c:pt idx="125" c:formatCode="m/d/yyyy">
                  <c:v>40240</c:v>
                </c:pt>
                <c:pt idx="126" c:formatCode="m/d/yyyy">
                  <c:v>40241</c:v>
                </c:pt>
                <c:pt idx="127" c:formatCode="m/d/yyyy">
                  <c:v>40242</c:v>
                </c:pt>
                <c:pt idx="128" c:formatCode="m/d/yyyy">
                  <c:v>40245</c:v>
                </c:pt>
                <c:pt idx="129" c:formatCode="m/d/yyyy">
                  <c:v>40246</c:v>
                </c:pt>
                <c:pt idx="130" c:formatCode="m/d/yyyy">
                  <c:v>40247</c:v>
                </c:pt>
                <c:pt idx="131" c:formatCode="m/d/yyyy">
                  <c:v>40248</c:v>
                </c:pt>
                <c:pt idx="132" c:formatCode="m/d/yyyy">
                  <c:v>40249</c:v>
                </c:pt>
                <c:pt idx="133" c:formatCode="m/d/yyyy">
                  <c:v>40252</c:v>
                </c:pt>
                <c:pt idx="134" c:formatCode="m/d/yyyy">
                  <c:v>40253</c:v>
                </c:pt>
                <c:pt idx="135" c:formatCode="m/d/yyyy">
                  <c:v>40254</c:v>
                </c:pt>
                <c:pt idx="136" c:formatCode="m/d/yyyy">
                  <c:v>40255</c:v>
                </c:pt>
                <c:pt idx="137" c:formatCode="m/d/yyyy">
                  <c:v>40256</c:v>
                </c:pt>
                <c:pt idx="138" c:formatCode="m/d/yyyy">
                  <c:v>40259</c:v>
                </c:pt>
                <c:pt idx="139" c:formatCode="m/d/yyyy">
                  <c:v>40260</c:v>
                </c:pt>
                <c:pt idx="140" c:formatCode="m/d/yyyy">
                  <c:v>40261</c:v>
                </c:pt>
                <c:pt idx="141" c:formatCode="m/d/yyyy">
                  <c:v>40262</c:v>
                </c:pt>
                <c:pt idx="142" c:formatCode="m/d/yyyy">
                  <c:v>40263</c:v>
                </c:pt>
                <c:pt idx="143" c:formatCode="m/d/yyyy">
                  <c:v>40266</c:v>
                </c:pt>
                <c:pt idx="144" c:formatCode="m/d/yyyy">
                  <c:v>40267</c:v>
                </c:pt>
                <c:pt idx="145" c:formatCode="m/d/yyyy">
                  <c:v>40268</c:v>
                </c:pt>
                <c:pt idx="146" c:formatCode="m/d/yyyy">
                  <c:v>40269</c:v>
                </c:pt>
                <c:pt idx="147" c:formatCode="m/d/yyyy">
                  <c:v>40273</c:v>
                </c:pt>
                <c:pt idx="148" c:formatCode="m/d/yyyy">
                  <c:v>40274</c:v>
                </c:pt>
                <c:pt idx="149" c:formatCode="m/d/yyyy">
                  <c:v>40275</c:v>
                </c:pt>
                <c:pt idx="150" c:formatCode="m/d/yyyy">
                  <c:v>40276</c:v>
                </c:pt>
                <c:pt idx="151" c:formatCode="m/d/yyyy">
                  <c:v>40277</c:v>
                </c:pt>
                <c:pt idx="152" c:formatCode="m/d/yyyy">
                  <c:v>40280</c:v>
                </c:pt>
                <c:pt idx="153" c:formatCode="m/d/yyyy">
                  <c:v>40281</c:v>
                </c:pt>
                <c:pt idx="154" c:formatCode="m/d/yyyy">
                  <c:v>40282</c:v>
                </c:pt>
                <c:pt idx="155" c:formatCode="m/d/yyyy">
                  <c:v>40283</c:v>
                </c:pt>
                <c:pt idx="156" c:formatCode="m/d/yyyy">
                  <c:v>40284</c:v>
                </c:pt>
                <c:pt idx="157" c:formatCode="m/d/yyyy">
                  <c:v>40287</c:v>
                </c:pt>
                <c:pt idx="158" c:formatCode="m/d/yyyy">
                  <c:v>40288</c:v>
                </c:pt>
                <c:pt idx="159" c:formatCode="m/d/yyyy">
                  <c:v>40289</c:v>
                </c:pt>
                <c:pt idx="160" c:formatCode="m/d/yyyy">
                  <c:v>40290</c:v>
                </c:pt>
                <c:pt idx="161" c:formatCode="m/d/yyyy">
                  <c:v>40291</c:v>
                </c:pt>
                <c:pt idx="162" c:formatCode="m/d/yyyy">
                  <c:v>40294</c:v>
                </c:pt>
                <c:pt idx="163" c:formatCode="m/d/yyyy">
                  <c:v>40295</c:v>
                </c:pt>
                <c:pt idx="164" c:formatCode="m/d/yyyy">
                  <c:v>40296</c:v>
                </c:pt>
                <c:pt idx="165" c:formatCode="m/d/yyyy">
                  <c:v>40297</c:v>
                </c:pt>
                <c:pt idx="166" c:formatCode="m/d/yyyy">
                  <c:v>40298</c:v>
                </c:pt>
                <c:pt idx="167" c:formatCode="m/d/yyyy">
                  <c:v>40301</c:v>
                </c:pt>
                <c:pt idx="168" c:formatCode="m/d/yyyy">
                  <c:v>40302</c:v>
                </c:pt>
                <c:pt idx="169" c:formatCode="m/d/yyyy">
                  <c:v>40303</c:v>
                </c:pt>
                <c:pt idx="170" c:formatCode="m/d/yyyy">
                  <c:v>40304</c:v>
                </c:pt>
                <c:pt idx="171" c:formatCode="m/d/yyyy">
                  <c:v>40305</c:v>
                </c:pt>
                <c:pt idx="172" c:formatCode="m/d/yyyy">
                  <c:v>40308</c:v>
                </c:pt>
                <c:pt idx="173" c:formatCode="m/d/yyyy">
                  <c:v>40309</c:v>
                </c:pt>
                <c:pt idx="174" c:formatCode="m/d/yyyy">
                  <c:v>40310</c:v>
                </c:pt>
                <c:pt idx="175" c:formatCode="m/d/yyyy">
                  <c:v>40311</c:v>
                </c:pt>
                <c:pt idx="176" c:formatCode="m/d/yyyy">
                  <c:v>40312</c:v>
                </c:pt>
                <c:pt idx="177" c:formatCode="m/d/yyyy">
                  <c:v>40315</c:v>
                </c:pt>
                <c:pt idx="178" c:formatCode="m/d/yyyy">
                  <c:v>40316</c:v>
                </c:pt>
                <c:pt idx="179" c:formatCode="m/d/yyyy">
                  <c:v>40317</c:v>
                </c:pt>
                <c:pt idx="180" c:formatCode="m/d/yyyy">
                  <c:v>40318</c:v>
                </c:pt>
                <c:pt idx="181" c:formatCode="m/d/yyyy">
                  <c:v>40319</c:v>
                </c:pt>
                <c:pt idx="182" c:formatCode="m/d/yyyy">
                  <c:v>40322</c:v>
                </c:pt>
                <c:pt idx="183" c:formatCode="m/d/yyyy">
                  <c:v>40323</c:v>
                </c:pt>
                <c:pt idx="184" c:formatCode="m/d/yyyy">
                  <c:v>40324</c:v>
                </c:pt>
                <c:pt idx="185" c:formatCode="m/d/yyyy">
                  <c:v>40325</c:v>
                </c:pt>
                <c:pt idx="186" c:formatCode="m/d/yyyy">
                  <c:v>40326</c:v>
                </c:pt>
                <c:pt idx="187" c:formatCode="m/d/yyyy">
                  <c:v>40330</c:v>
                </c:pt>
                <c:pt idx="188" c:formatCode="m/d/yyyy">
                  <c:v>40331</c:v>
                </c:pt>
                <c:pt idx="189" c:formatCode="m/d/yyyy">
                  <c:v>40332</c:v>
                </c:pt>
                <c:pt idx="190" c:formatCode="m/d/yyyy">
                  <c:v>40333</c:v>
                </c:pt>
                <c:pt idx="191" c:formatCode="m/d/yyyy">
                  <c:v>40336</c:v>
                </c:pt>
                <c:pt idx="192" c:formatCode="m/d/yyyy">
                  <c:v>40337</c:v>
                </c:pt>
                <c:pt idx="193" c:formatCode="m/d/yyyy">
                  <c:v>40338</c:v>
                </c:pt>
                <c:pt idx="194" c:formatCode="m/d/yyyy">
                  <c:v>40339</c:v>
                </c:pt>
                <c:pt idx="195" c:formatCode="m/d/yyyy">
                  <c:v>40340</c:v>
                </c:pt>
                <c:pt idx="196" c:formatCode="m/d/yyyy">
                  <c:v>40343</c:v>
                </c:pt>
                <c:pt idx="197" c:formatCode="m/d/yyyy">
                  <c:v>40344</c:v>
                </c:pt>
                <c:pt idx="198" c:formatCode="m/d/yyyy">
                  <c:v>40345</c:v>
                </c:pt>
                <c:pt idx="199" c:formatCode="m/d/yyyy">
                  <c:v>40346</c:v>
                </c:pt>
                <c:pt idx="200" c:formatCode="m/d/yyyy">
                  <c:v>40347</c:v>
                </c:pt>
                <c:pt idx="201" c:formatCode="m/d/yyyy">
                  <c:v>40350</c:v>
                </c:pt>
                <c:pt idx="202" c:formatCode="m/d/yyyy">
                  <c:v>40351</c:v>
                </c:pt>
                <c:pt idx="203" c:formatCode="m/d/yyyy">
                  <c:v>40352</c:v>
                </c:pt>
                <c:pt idx="204" c:formatCode="m/d/yyyy">
                  <c:v>40353</c:v>
                </c:pt>
                <c:pt idx="205" c:formatCode="m/d/yyyy">
                  <c:v>40354</c:v>
                </c:pt>
                <c:pt idx="206" c:formatCode="m/d/yyyy">
                  <c:v>40357</c:v>
                </c:pt>
                <c:pt idx="207" c:formatCode="m/d/yyyy">
                  <c:v>40358</c:v>
                </c:pt>
                <c:pt idx="208" c:formatCode="m/d/yyyy">
                  <c:v>40359</c:v>
                </c:pt>
                <c:pt idx="209" c:formatCode="m/d/yyyy">
                  <c:v>40360</c:v>
                </c:pt>
                <c:pt idx="210" c:formatCode="m/d/yyyy">
                  <c:v>40361</c:v>
                </c:pt>
                <c:pt idx="211" c:formatCode="m/d/yyyy">
                  <c:v>40365</c:v>
                </c:pt>
                <c:pt idx="212" c:formatCode="m/d/yyyy">
                  <c:v>40366</c:v>
                </c:pt>
                <c:pt idx="213" c:formatCode="m/d/yyyy">
                  <c:v>40367</c:v>
                </c:pt>
                <c:pt idx="214" c:formatCode="m/d/yyyy">
                  <c:v>40368</c:v>
                </c:pt>
                <c:pt idx="215" c:formatCode="m/d/yyyy">
                  <c:v>40371</c:v>
                </c:pt>
                <c:pt idx="216" c:formatCode="m/d/yyyy">
                  <c:v>40372</c:v>
                </c:pt>
                <c:pt idx="217" c:formatCode="m/d/yyyy">
                  <c:v>40373</c:v>
                </c:pt>
                <c:pt idx="218" c:formatCode="m/d/yyyy">
                  <c:v>40374</c:v>
                </c:pt>
                <c:pt idx="219" c:formatCode="m/d/yyyy">
                  <c:v>40375</c:v>
                </c:pt>
                <c:pt idx="220" c:formatCode="m/d/yyyy">
                  <c:v>40378</c:v>
                </c:pt>
                <c:pt idx="221" c:formatCode="m/d/yyyy">
                  <c:v>40379</c:v>
                </c:pt>
                <c:pt idx="222" c:formatCode="m/d/yyyy">
                  <c:v>40380</c:v>
                </c:pt>
                <c:pt idx="223" c:formatCode="m/d/yyyy">
                  <c:v>40381</c:v>
                </c:pt>
                <c:pt idx="224" c:formatCode="m/d/yyyy">
                  <c:v>40382</c:v>
                </c:pt>
                <c:pt idx="225" c:formatCode="m/d/yyyy">
                  <c:v>40385</c:v>
                </c:pt>
                <c:pt idx="226" c:formatCode="m/d/yyyy">
                  <c:v>40386</c:v>
                </c:pt>
                <c:pt idx="227" c:formatCode="m/d/yyyy">
                  <c:v>40387</c:v>
                </c:pt>
                <c:pt idx="228" c:formatCode="m/d/yyyy">
                  <c:v>40388</c:v>
                </c:pt>
                <c:pt idx="229" c:formatCode="m/d/yyyy">
                  <c:v>40389</c:v>
                </c:pt>
                <c:pt idx="230" c:formatCode="m/d/yyyy">
                  <c:v>40392</c:v>
                </c:pt>
                <c:pt idx="231" c:formatCode="m/d/yyyy">
                  <c:v>40393</c:v>
                </c:pt>
                <c:pt idx="232" c:formatCode="m/d/yyyy">
                  <c:v>40394</c:v>
                </c:pt>
                <c:pt idx="233" c:formatCode="m/d/yyyy">
                  <c:v>40395</c:v>
                </c:pt>
                <c:pt idx="234" c:formatCode="m/d/yyyy">
                  <c:v>40396</c:v>
                </c:pt>
                <c:pt idx="235" c:formatCode="m/d/yyyy">
                  <c:v>40399</c:v>
                </c:pt>
                <c:pt idx="236" c:formatCode="m/d/yyyy">
                  <c:v>40400</c:v>
                </c:pt>
                <c:pt idx="237" c:formatCode="m/d/yyyy">
                  <c:v>40401</c:v>
                </c:pt>
                <c:pt idx="238" c:formatCode="m/d/yyyy">
                  <c:v>40402</c:v>
                </c:pt>
                <c:pt idx="239" c:formatCode="m/d/yyyy">
                  <c:v>40403</c:v>
                </c:pt>
                <c:pt idx="240" c:formatCode="m/d/yyyy">
                  <c:v>40406</c:v>
                </c:pt>
                <c:pt idx="241" c:formatCode="m/d/yyyy">
                  <c:v>40407</c:v>
                </c:pt>
                <c:pt idx="242" c:formatCode="m/d/yyyy">
                  <c:v>40408</c:v>
                </c:pt>
                <c:pt idx="243" c:formatCode="m/d/yyyy">
                  <c:v>40409</c:v>
                </c:pt>
                <c:pt idx="244" c:formatCode="m/d/yyyy">
                  <c:v>40410</c:v>
                </c:pt>
                <c:pt idx="245" c:formatCode="m/d/yyyy">
                  <c:v>40413</c:v>
                </c:pt>
                <c:pt idx="246" c:formatCode="m/d/yyyy">
                  <c:v>40414</c:v>
                </c:pt>
                <c:pt idx="247" c:formatCode="m/d/yyyy">
                  <c:v>40415</c:v>
                </c:pt>
                <c:pt idx="248" c:formatCode="m/d/yyyy">
                  <c:v>40416</c:v>
                </c:pt>
                <c:pt idx="249" c:formatCode="m/d/yyyy">
                  <c:v>40417</c:v>
                </c:pt>
                <c:pt idx="250" c:formatCode="m/d/yyyy">
                  <c:v>40420</c:v>
                </c:pt>
                <c:pt idx="251" c:formatCode="m/d/yyyy">
                  <c:v>40421</c:v>
                </c:pt>
                <c:pt idx="252" c:formatCode="m/d/yyyy">
                  <c:v>40422</c:v>
                </c:pt>
                <c:pt idx="253" c:formatCode="m/d/yyyy">
                  <c:v>40423</c:v>
                </c:pt>
                <c:pt idx="254" c:formatCode="m/d/yyyy">
                  <c:v>40424</c:v>
                </c:pt>
                <c:pt idx="255" c:formatCode="m/d/yyyy">
                  <c:v>40428</c:v>
                </c:pt>
                <c:pt idx="256" c:formatCode="m/d/yyyy">
                  <c:v>40429</c:v>
                </c:pt>
                <c:pt idx="257" c:formatCode="m/d/yyyy">
                  <c:v>40430</c:v>
                </c:pt>
                <c:pt idx="258" c:formatCode="m/d/yyyy">
                  <c:v>40431</c:v>
                </c:pt>
                <c:pt idx="259" c:formatCode="m/d/yyyy">
                  <c:v>40434</c:v>
                </c:pt>
                <c:pt idx="260" c:formatCode="m/d/yyyy">
                  <c:v>40435</c:v>
                </c:pt>
                <c:pt idx="261" c:formatCode="m/d/yyyy">
                  <c:v>40436</c:v>
                </c:pt>
                <c:pt idx="262" c:formatCode="m/d/yyyy">
                  <c:v>40437</c:v>
                </c:pt>
                <c:pt idx="263" c:formatCode="m/d/yyyy">
                  <c:v>40438</c:v>
                </c:pt>
                <c:pt idx="264" c:formatCode="m/d/yyyy">
                  <c:v>40441</c:v>
                </c:pt>
                <c:pt idx="265" c:formatCode="m/d/yyyy">
                  <c:v>40442</c:v>
                </c:pt>
                <c:pt idx="266" c:formatCode="m/d/yyyy">
                  <c:v>40443</c:v>
                </c:pt>
                <c:pt idx="267" c:formatCode="m/d/yyyy">
                  <c:v>40444</c:v>
                </c:pt>
                <c:pt idx="268" c:formatCode="m/d/yyyy">
                  <c:v>40445</c:v>
                </c:pt>
                <c:pt idx="269" c:formatCode="m/d/yyyy">
                  <c:v>40448</c:v>
                </c:pt>
                <c:pt idx="270" c:formatCode="m/d/yyyy">
                  <c:v>40449</c:v>
                </c:pt>
                <c:pt idx="271" c:formatCode="m/d/yyyy">
                  <c:v>40450</c:v>
                </c:pt>
                <c:pt idx="272" c:formatCode="m/d/yyyy">
                  <c:v>40451</c:v>
                </c:pt>
                <c:pt idx="273" c:formatCode="m/d/yyyy">
                  <c:v>40452</c:v>
                </c:pt>
                <c:pt idx="274" c:formatCode="m/d/yyyy">
                  <c:v>40455</c:v>
                </c:pt>
                <c:pt idx="275" c:formatCode="m/d/yyyy">
                  <c:v>40456</c:v>
                </c:pt>
                <c:pt idx="276" c:formatCode="m/d/yyyy">
                  <c:v>40457</c:v>
                </c:pt>
                <c:pt idx="277" c:formatCode="m/d/yyyy">
                  <c:v>40458</c:v>
                </c:pt>
                <c:pt idx="278" c:formatCode="m/d/yyyy">
                  <c:v>40459</c:v>
                </c:pt>
                <c:pt idx="279" c:formatCode="m/d/yyyy">
                  <c:v>40462</c:v>
                </c:pt>
                <c:pt idx="280" c:formatCode="m/d/yyyy">
                  <c:v>40463</c:v>
                </c:pt>
                <c:pt idx="281" c:formatCode="m/d/yyyy">
                  <c:v>40464</c:v>
                </c:pt>
                <c:pt idx="282" c:formatCode="m/d/yyyy">
                  <c:v>40465</c:v>
                </c:pt>
                <c:pt idx="283" c:formatCode="m/d/yyyy">
                  <c:v>40466</c:v>
                </c:pt>
                <c:pt idx="284" c:formatCode="m/d/yyyy">
                  <c:v>40469</c:v>
                </c:pt>
                <c:pt idx="285" c:formatCode="m/d/yyyy">
                  <c:v>40470</c:v>
                </c:pt>
                <c:pt idx="286" c:formatCode="m/d/yyyy">
                  <c:v>40471</c:v>
                </c:pt>
                <c:pt idx="287" c:formatCode="m/d/yyyy">
                  <c:v>40472</c:v>
                </c:pt>
                <c:pt idx="288" c:formatCode="m/d/yyyy">
                  <c:v>40473</c:v>
                </c:pt>
                <c:pt idx="289" c:formatCode="m/d/yyyy">
                  <c:v>40476</c:v>
                </c:pt>
                <c:pt idx="290" c:formatCode="m/d/yyyy">
                  <c:v>40477</c:v>
                </c:pt>
                <c:pt idx="291" c:formatCode="m/d/yyyy">
                  <c:v>40478</c:v>
                </c:pt>
                <c:pt idx="292" c:formatCode="m/d/yyyy">
                  <c:v>40479</c:v>
                </c:pt>
                <c:pt idx="293" c:formatCode="m/d/yyyy">
                  <c:v>40480</c:v>
                </c:pt>
                <c:pt idx="294" c:formatCode="m/d/yyyy">
                  <c:v>40483</c:v>
                </c:pt>
                <c:pt idx="295" c:formatCode="m/d/yyyy">
                  <c:v>40484</c:v>
                </c:pt>
                <c:pt idx="296" c:formatCode="m/d/yyyy">
                  <c:v>40485</c:v>
                </c:pt>
                <c:pt idx="297" c:formatCode="m/d/yyyy">
                  <c:v>40486</c:v>
                </c:pt>
                <c:pt idx="298" c:formatCode="m/d/yyyy">
                  <c:v>40487</c:v>
                </c:pt>
                <c:pt idx="299" c:formatCode="m/d/yyyy">
                  <c:v>40490</c:v>
                </c:pt>
                <c:pt idx="300" c:formatCode="m/d/yyyy">
                  <c:v>40491</c:v>
                </c:pt>
                <c:pt idx="301" c:formatCode="m/d/yyyy">
                  <c:v>40492</c:v>
                </c:pt>
                <c:pt idx="302" c:formatCode="m/d/yyyy">
                  <c:v>40493</c:v>
                </c:pt>
                <c:pt idx="303" c:formatCode="m/d/yyyy">
                  <c:v>40494</c:v>
                </c:pt>
                <c:pt idx="304" c:formatCode="m/d/yyyy">
                  <c:v>40497</c:v>
                </c:pt>
                <c:pt idx="305" c:formatCode="m/d/yyyy">
                  <c:v>40498</c:v>
                </c:pt>
                <c:pt idx="306" c:formatCode="m/d/yyyy">
                  <c:v>40499</c:v>
                </c:pt>
                <c:pt idx="307" c:formatCode="m/d/yyyy">
                  <c:v>40500</c:v>
                </c:pt>
                <c:pt idx="308" c:formatCode="m/d/yyyy">
                  <c:v>40501</c:v>
                </c:pt>
                <c:pt idx="309" c:formatCode="m/d/yyyy">
                  <c:v>40504</c:v>
                </c:pt>
                <c:pt idx="310" c:formatCode="m/d/yyyy">
                  <c:v>40505</c:v>
                </c:pt>
                <c:pt idx="311" c:formatCode="m/d/yyyy">
                  <c:v>40506</c:v>
                </c:pt>
                <c:pt idx="312" c:formatCode="m/d/yyyy">
                  <c:v>40508</c:v>
                </c:pt>
                <c:pt idx="313" c:formatCode="m/d/yyyy">
                  <c:v>40511</c:v>
                </c:pt>
                <c:pt idx="314" c:formatCode="m/d/yyyy">
                  <c:v>40512</c:v>
                </c:pt>
                <c:pt idx="315" c:formatCode="m/d/yyyy">
                  <c:v>40513</c:v>
                </c:pt>
                <c:pt idx="316" c:formatCode="m/d/yyyy">
                  <c:v>40514</c:v>
                </c:pt>
                <c:pt idx="317" c:formatCode="m/d/yyyy">
                  <c:v>40515</c:v>
                </c:pt>
                <c:pt idx="318" c:formatCode="m/d/yyyy">
                  <c:v>40518</c:v>
                </c:pt>
                <c:pt idx="319" c:formatCode="m/d/yyyy">
                  <c:v>40519</c:v>
                </c:pt>
                <c:pt idx="320" c:formatCode="m/d/yyyy">
                  <c:v>40520</c:v>
                </c:pt>
                <c:pt idx="321" c:formatCode="m/d/yyyy">
                  <c:v>40521</c:v>
                </c:pt>
                <c:pt idx="322" c:formatCode="m/d/yyyy">
                  <c:v>40522</c:v>
                </c:pt>
                <c:pt idx="323" c:formatCode="m/d/yyyy">
                  <c:v>40525</c:v>
                </c:pt>
                <c:pt idx="324" c:formatCode="m/d/yyyy">
                  <c:v>40526</c:v>
                </c:pt>
                <c:pt idx="325" c:formatCode="m/d/yyyy">
                  <c:v>40527</c:v>
                </c:pt>
                <c:pt idx="326" c:formatCode="m/d/yyyy">
                  <c:v>40528</c:v>
                </c:pt>
                <c:pt idx="327" c:formatCode="m/d/yyyy">
                  <c:v>40529</c:v>
                </c:pt>
                <c:pt idx="328" c:formatCode="m/d/yyyy">
                  <c:v>40532</c:v>
                </c:pt>
                <c:pt idx="329" c:formatCode="m/d/yyyy">
                  <c:v>40533</c:v>
                </c:pt>
                <c:pt idx="330" c:formatCode="m/d/yyyy">
                  <c:v>40534</c:v>
                </c:pt>
                <c:pt idx="331" c:formatCode="m/d/yyyy">
                  <c:v>40535</c:v>
                </c:pt>
                <c:pt idx="332" c:formatCode="m/d/yyyy">
                  <c:v>40539</c:v>
                </c:pt>
                <c:pt idx="333" c:formatCode="m/d/yyyy">
                  <c:v>40540</c:v>
                </c:pt>
                <c:pt idx="334" c:formatCode="m/d/yyyy">
                  <c:v>40541</c:v>
                </c:pt>
                <c:pt idx="335" c:formatCode="m/d/yyyy">
                  <c:v>40542</c:v>
                </c:pt>
                <c:pt idx="336" c:formatCode="m/d/yyyy">
                  <c:v>40543</c:v>
                </c:pt>
                <c:pt idx="337" c:formatCode="m/d/yyyy">
                  <c:v>40546</c:v>
                </c:pt>
                <c:pt idx="338" c:formatCode="m/d/yyyy">
                  <c:v>40547</c:v>
                </c:pt>
                <c:pt idx="339" c:formatCode="m/d/yyyy">
                  <c:v>40548</c:v>
                </c:pt>
                <c:pt idx="340" c:formatCode="m/d/yyyy">
                  <c:v>40549</c:v>
                </c:pt>
                <c:pt idx="341" c:formatCode="m/d/yyyy">
                  <c:v>40550</c:v>
                </c:pt>
                <c:pt idx="342" c:formatCode="m/d/yyyy">
                  <c:v>40553</c:v>
                </c:pt>
                <c:pt idx="343" c:formatCode="m/d/yyyy">
                  <c:v>40554</c:v>
                </c:pt>
                <c:pt idx="344" c:formatCode="m/d/yyyy">
                  <c:v>40555</c:v>
                </c:pt>
                <c:pt idx="345" c:formatCode="m/d/yyyy">
                  <c:v>40556</c:v>
                </c:pt>
                <c:pt idx="346" c:formatCode="m/d/yyyy">
                  <c:v>40557</c:v>
                </c:pt>
                <c:pt idx="347" c:formatCode="m/d/yyyy">
                  <c:v>40561</c:v>
                </c:pt>
                <c:pt idx="348" c:formatCode="m/d/yyyy">
                  <c:v>40562</c:v>
                </c:pt>
                <c:pt idx="349" c:formatCode="m/d/yyyy">
                  <c:v>40563</c:v>
                </c:pt>
                <c:pt idx="350" c:formatCode="m/d/yyyy">
                  <c:v>40564</c:v>
                </c:pt>
                <c:pt idx="351" c:formatCode="m/d/yyyy">
                  <c:v>40567</c:v>
                </c:pt>
                <c:pt idx="352" c:formatCode="m/d/yyyy">
                  <c:v>40568</c:v>
                </c:pt>
                <c:pt idx="353" c:formatCode="m/d/yyyy">
                  <c:v>40569</c:v>
                </c:pt>
                <c:pt idx="354" c:formatCode="m/d/yyyy">
                  <c:v>40570</c:v>
                </c:pt>
                <c:pt idx="355" c:formatCode="m/d/yyyy">
                  <c:v>40571</c:v>
                </c:pt>
                <c:pt idx="356" c:formatCode="m/d/yyyy">
                  <c:v>40574</c:v>
                </c:pt>
                <c:pt idx="357" c:formatCode="m/d/yyyy">
                  <c:v>40575</c:v>
                </c:pt>
                <c:pt idx="358" c:formatCode="m/d/yyyy">
                  <c:v>40576</c:v>
                </c:pt>
                <c:pt idx="359" c:formatCode="m/d/yyyy">
                  <c:v>40577</c:v>
                </c:pt>
                <c:pt idx="360" c:formatCode="m/d/yyyy">
                  <c:v>40578</c:v>
                </c:pt>
                <c:pt idx="361" c:formatCode="m/d/yyyy">
                  <c:v>40581</c:v>
                </c:pt>
                <c:pt idx="362" c:formatCode="m/d/yyyy">
                  <c:v>40582</c:v>
                </c:pt>
                <c:pt idx="363" c:formatCode="m/d/yyyy">
                  <c:v>40583</c:v>
                </c:pt>
                <c:pt idx="364" c:formatCode="m/d/yyyy">
                  <c:v>40584</c:v>
                </c:pt>
                <c:pt idx="365" c:formatCode="m/d/yyyy">
                  <c:v>40585</c:v>
                </c:pt>
                <c:pt idx="366" c:formatCode="m/d/yyyy">
                  <c:v>40588</c:v>
                </c:pt>
                <c:pt idx="367" c:formatCode="m/d/yyyy">
                  <c:v>40589</c:v>
                </c:pt>
                <c:pt idx="368" c:formatCode="m/d/yyyy">
                  <c:v>40590</c:v>
                </c:pt>
                <c:pt idx="369" c:formatCode="m/d/yyyy">
                  <c:v>40591</c:v>
                </c:pt>
                <c:pt idx="370" c:formatCode="m/d/yyyy">
                  <c:v>40592</c:v>
                </c:pt>
                <c:pt idx="371" c:formatCode="m/d/yyyy">
                  <c:v>40596</c:v>
                </c:pt>
                <c:pt idx="372" c:formatCode="m/d/yyyy">
                  <c:v>40597</c:v>
                </c:pt>
                <c:pt idx="373" c:formatCode="m/d/yyyy">
                  <c:v>40598</c:v>
                </c:pt>
                <c:pt idx="374" c:formatCode="m/d/yyyy">
                  <c:v>40599</c:v>
                </c:pt>
                <c:pt idx="375" c:formatCode="m/d/yyyy">
                  <c:v>40602</c:v>
                </c:pt>
                <c:pt idx="376" c:formatCode="m/d/yyyy">
                  <c:v>40603</c:v>
                </c:pt>
                <c:pt idx="377" c:formatCode="m/d/yyyy">
                  <c:v>40604</c:v>
                </c:pt>
                <c:pt idx="378" c:formatCode="m/d/yyyy">
                  <c:v>40605</c:v>
                </c:pt>
                <c:pt idx="379" c:formatCode="m/d/yyyy">
                  <c:v>40606</c:v>
                </c:pt>
                <c:pt idx="380" c:formatCode="m/d/yyyy">
                  <c:v>40609</c:v>
                </c:pt>
                <c:pt idx="381" c:formatCode="m/d/yyyy">
                  <c:v>40610</c:v>
                </c:pt>
                <c:pt idx="382" c:formatCode="m/d/yyyy">
                  <c:v>40611</c:v>
                </c:pt>
                <c:pt idx="383" c:formatCode="m/d/yyyy">
                  <c:v>40612</c:v>
                </c:pt>
                <c:pt idx="384" c:formatCode="m/d/yyyy">
                  <c:v>40613</c:v>
                </c:pt>
                <c:pt idx="385" c:formatCode="m/d/yyyy">
                  <c:v>40616</c:v>
                </c:pt>
                <c:pt idx="386" c:formatCode="m/d/yyyy">
                  <c:v>40617</c:v>
                </c:pt>
                <c:pt idx="387" c:formatCode="m/d/yyyy">
                  <c:v>40618</c:v>
                </c:pt>
                <c:pt idx="388" c:formatCode="m/d/yyyy">
                  <c:v>40619</c:v>
                </c:pt>
                <c:pt idx="389" c:formatCode="m/d/yyyy">
                  <c:v>40620</c:v>
                </c:pt>
                <c:pt idx="390" c:formatCode="m/d/yyyy">
                  <c:v>40623</c:v>
                </c:pt>
                <c:pt idx="391" c:formatCode="m/d/yyyy">
                  <c:v>40624</c:v>
                </c:pt>
                <c:pt idx="392" c:formatCode="m/d/yyyy">
                  <c:v>40625</c:v>
                </c:pt>
                <c:pt idx="393" c:formatCode="m/d/yyyy">
                  <c:v>40626</c:v>
                </c:pt>
                <c:pt idx="394" c:formatCode="m/d/yyyy">
                  <c:v>40627</c:v>
                </c:pt>
                <c:pt idx="395" c:formatCode="m/d/yyyy">
                  <c:v>40630</c:v>
                </c:pt>
                <c:pt idx="396" c:formatCode="m/d/yyyy">
                  <c:v>40631</c:v>
                </c:pt>
                <c:pt idx="397" c:formatCode="m/d/yyyy">
                  <c:v>40632</c:v>
                </c:pt>
                <c:pt idx="398" c:formatCode="m/d/yyyy">
                  <c:v>40633</c:v>
                </c:pt>
                <c:pt idx="399" c:formatCode="m/d/yyyy">
                  <c:v>40634</c:v>
                </c:pt>
                <c:pt idx="400" c:formatCode="m/d/yyyy">
                  <c:v>40637</c:v>
                </c:pt>
                <c:pt idx="401" c:formatCode="m/d/yyyy">
                  <c:v>40638</c:v>
                </c:pt>
                <c:pt idx="402" c:formatCode="m/d/yyyy">
                  <c:v>40639</c:v>
                </c:pt>
                <c:pt idx="403" c:formatCode="m/d/yyyy">
                  <c:v>40640</c:v>
                </c:pt>
                <c:pt idx="404" c:formatCode="m/d/yyyy">
                  <c:v>40641</c:v>
                </c:pt>
                <c:pt idx="405" c:formatCode="m/d/yyyy">
                  <c:v>40644</c:v>
                </c:pt>
                <c:pt idx="406" c:formatCode="m/d/yyyy">
                  <c:v>40645</c:v>
                </c:pt>
                <c:pt idx="407" c:formatCode="m/d/yyyy">
                  <c:v>40646</c:v>
                </c:pt>
                <c:pt idx="408" c:formatCode="m/d/yyyy">
                  <c:v>40647</c:v>
                </c:pt>
                <c:pt idx="409" c:formatCode="m/d/yyyy">
                  <c:v>40648</c:v>
                </c:pt>
                <c:pt idx="410" c:formatCode="m/d/yyyy">
                  <c:v>40651</c:v>
                </c:pt>
                <c:pt idx="411" c:formatCode="m/d/yyyy">
                  <c:v>40652</c:v>
                </c:pt>
                <c:pt idx="412" c:formatCode="m/d/yyyy">
                  <c:v>40653</c:v>
                </c:pt>
                <c:pt idx="413" c:formatCode="m/d/yyyy">
                  <c:v>40654</c:v>
                </c:pt>
                <c:pt idx="414" c:formatCode="m/d/yyyy">
                  <c:v>40658</c:v>
                </c:pt>
                <c:pt idx="415" c:formatCode="m/d/yyyy">
                  <c:v>40659</c:v>
                </c:pt>
                <c:pt idx="416" c:formatCode="m/d/yyyy">
                  <c:v>40660</c:v>
                </c:pt>
                <c:pt idx="417" c:formatCode="m/d/yyyy">
                  <c:v>40661</c:v>
                </c:pt>
                <c:pt idx="418" c:formatCode="m/d/yyyy">
                  <c:v>40662</c:v>
                </c:pt>
                <c:pt idx="419" c:formatCode="m/d/yyyy">
                  <c:v>40665</c:v>
                </c:pt>
                <c:pt idx="420" c:formatCode="m/d/yyyy">
                  <c:v>40666</c:v>
                </c:pt>
                <c:pt idx="421" c:formatCode="m/d/yyyy">
                  <c:v>40667</c:v>
                </c:pt>
                <c:pt idx="422" c:formatCode="m/d/yyyy">
                  <c:v>40668</c:v>
                </c:pt>
                <c:pt idx="423" c:formatCode="m/d/yyyy">
                  <c:v>40669</c:v>
                </c:pt>
                <c:pt idx="424" c:formatCode="m/d/yyyy">
                  <c:v>40672</c:v>
                </c:pt>
                <c:pt idx="425" c:formatCode="m/d/yyyy">
                  <c:v>40673</c:v>
                </c:pt>
                <c:pt idx="426" c:formatCode="m/d/yyyy">
                  <c:v>40674</c:v>
                </c:pt>
                <c:pt idx="427" c:formatCode="m/d/yyyy">
                  <c:v>40675</c:v>
                </c:pt>
                <c:pt idx="428" c:formatCode="m/d/yyyy">
                  <c:v>40676</c:v>
                </c:pt>
                <c:pt idx="429" c:formatCode="m/d/yyyy">
                  <c:v>40679</c:v>
                </c:pt>
                <c:pt idx="430" c:formatCode="m/d/yyyy">
                  <c:v>40680</c:v>
                </c:pt>
                <c:pt idx="431" c:formatCode="m/d/yyyy">
                  <c:v>40681</c:v>
                </c:pt>
                <c:pt idx="432" c:formatCode="m/d/yyyy">
                  <c:v>40682</c:v>
                </c:pt>
                <c:pt idx="433" c:formatCode="m/d/yyyy">
                  <c:v>40683</c:v>
                </c:pt>
                <c:pt idx="434" c:formatCode="m/d/yyyy">
                  <c:v>40686</c:v>
                </c:pt>
                <c:pt idx="435" c:formatCode="m/d/yyyy">
                  <c:v>40687</c:v>
                </c:pt>
                <c:pt idx="436" c:formatCode="m/d/yyyy">
                  <c:v>40688</c:v>
                </c:pt>
                <c:pt idx="437" c:formatCode="m/d/yyyy">
                  <c:v>40689</c:v>
                </c:pt>
                <c:pt idx="438" c:formatCode="m/d/yyyy">
                  <c:v>40690</c:v>
                </c:pt>
                <c:pt idx="439" c:formatCode="m/d/yyyy">
                  <c:v>40694</c:v>
                </c:pt>
                <c:pt idx="440" c:formatCode="m/d/yyyy">
                  <c:v>40695</c:v>
                </c:pt>
                <c:pt idx="441" c:formatCode="m/d/yyyy">
                  <c:v>40696</c:v>
                </c:pt>
                <c:pt idx="442" c:formatCode="m/d/yyyy">
                  <c:v>40697</c:v>
                </c:pt>
                <c:pt idx="443" c:formatCode="m/d/yyyy">
                  <c:v>40700</c:v>
                </c:pt>
                <c:pt idx="444" c:formatCode="m/d/yyyy">
                  <c:v>40701</c:v>
                </c:pt>
                <c:pt idx="445" c:formatCode="m/d/yyyy">
                  <c:v>40702</c:v>
                </c:pt>
                <c:pt idx="446" c:formatCode="m/d/yyyy">
                  <c:v>40703</c:v>
                </c:pt>
                <c:pt idx="447" c:formatCode="m/d/yyyy">
                  <c:v>40704</c:v>
                </c:pt>
                <c:pt idx="448" c:formatCode="m/d/yyyy">
                  <c:v>40707</c:v>
                </c:pt>
                <c:pt idx="449" c:formatCode="m/d/yyyy">
                  <c:v>40708</c:v>
                </c:pt>
                <c:pt idx="450" c:formatCode="m/d/yyyy">
                  <c:v>40709</c:v>
                </c:pt>
                <c:pt idx="451" c:formatCode="m/d/yyyy">
                  <c:v>40710</c:v>
                </c:pt>
                <c:pt idx="452" c:formatCode="m/d/yyyy">
                  <c:v>40711</c:v>
                </c:pt>
                <c:pt idx="453" c:formatCode="m/d/yyyy">
                  <c:v>40714</c:v>
                </c:pt>
                <c:pt idx="454" c:formatCode="m/d/yyyy">
                  <c:v>40715</c:v>
                </c:pt>
                <c:pt idx="455" c:formatCode="m/d/yyyy">
                  <c:v>40716</c:v>
                </c:pt>
                <c:pt idx="456" c:formatCode="m/d/yyyy">
                  <c:v>40717</c:v>
                </c:pt>
                <c:pt idx="457" c:formatCode="m/d/yyyy">
                  <c:v>40718</c:v>
                </c:pt>
                <c:pt idx="458" c:formatCode="m/d/yyyy">
                  <c:v>40721</c:v>
                </c:pt>
                <c:pt idx="459" c:formatCode="m/d/yyyy">
                  <c:v>40722</c:v>
                </c:pt>
                <c:pt idx="460" c:formatCode="m/d/yyyy">
                  <c:v>40723</c:v>
                </c:pt>
                <c:pt idx="461" c:formatCode="m/d/yyyy">
                  <c:v>40724</c:v>
                </c:pt>
                <c:pt idx="462" c:formatCode="m/d/yyyy">
                  <c:v>40725</c:v>
                </c:pt>
                <c:pt idx="463" c:formatCode="m/d/yyyy">
                  <c:v>40729</c:v>
                </c:pt>
                <c:pt idx="464" c:formatCode="m/d/yyyy">
                  <c:v>40730</c:v>
                </c:pt>
                <c:pt idx="465" c:formatCode="m/d/yyyy">
                  <c:v>40731</c:v>
                </c:pt>
                <c:pt idx="466" c:formatCode="m/d/yyyy">
                  <c:v>40732</c:v>
                </c:pt>
                <c:pt idx="467" c:formatCode="m/d/yyyy">
                  <c:v>40735</c:v>
                </c:pt>
                <c:pt idx="468" c:formatCode="m/d/yyyy">
                  <c:v>40736</c:v>
                </c:pt>
                <c:pt idx="469" c:formatCode="m/d/yyyy">
                  <c:v>40737</c:v>
                </c:pt>
                <c:pt idx="470" c:formatCode="m/d/yyyy">
                  <c:v>40738</c:v>
                </c:pt>
                <c:pt idx="471" c:formatCode="m/d/yyyy">
                  <c:v>40739</c:v>
                </c:pt>
                <c:pt idx="472" c:formatCode="m/d/yyyy">
                  <c:v>40742</c:v>
                </c:pt>
                <c:pt idx="473" c:formatCode="m/d/yyyy">
                  <c:v>40743</c:v>
                </c:pt>
                <c:pt idx="474" c:formatCode="m/d/yyyy">
                  <c:v>40744</c:v>
                </c:pt>
                <c:pt idx="475" c:formatCode="m/d/yyyy">
                  <c:v>40745</c:v>
                </c:pt>
                <c:pt idx="476" c:formatCode="m/d/yyyy">
                  <c:v>40746</c:v>
                </c:pt>
                <c:pt idx="477" c:formatCode="m/d/yyyy">
                  <c:v>40749</c:v>
                </c:pt>
                <c:pt idx="478" c:formatCode="m/d/yyyy">
                  <c:v>40750</c:v>
                </c:pt>
                <c:pt idx="479" c:formatCode="m/d/yyyy">
                  <c:v>40751</c:v>
                </c:pt>
                <c:pt idx="480" c:formatCode="m/d/yyyy">
                  <c:v>40752</c:v>
                </c:pt>
                <c:pt idx="481" c:formatCode="m/d/yyyy">
                  <c:v>40753</c:v>
                </c:pt>
                <c:pt idx="482" c:formatCode="m/d/yyyy">
                  <c:v>40756</c:v>
                </c:pt>
                <c:pt idx="483" c:formatCode="m/d/yyyy">
                  <c:v>40757</c:v>
                </c:pt>
                <c:pt idx="484" c:formatCode="m/d/yyyy">
                  <c:v>40758</c:v>
                </c:pt>
                <c:pt idx="485" c:formatCode="m/d/yyyy">
                  <c:v>40759</c:v>
                </c:pt>
                <c:pt idx="486" c:formatCode="m/d/yyyy">
                  <c:v>40760</c:v>
                </c:pt>
                <c:pt idx="487" c:formatCode="m/d/yyyy">
                  <c:v>40763</c:v>
                </c:pt>
                <c:pt idx="488" c:formatCode="m/d/yyyy">
                  <c:v>40764</c:v>
                </c:pt>
                <c:pt idx="489" c:formatCode="m/d/yyyy">
                  <c:v>40765</c:v>
                </c:pt>
                <c:pt idx="490" c:formatCode="m/d/yyyy">
                  <c:v>40766</c:v>
                </c:pt>
                <c:pt idx="491" c:formatCode="m/d/yyyy">
                  <c:v>40767</c:v>
                </c:pt>
                <c:pt idx="492" c:formatCode="m/d/yyyy">
                  <c:v>40770</c:v>
                </c:pt>
                <c:pt idx="493" c:formatCode="m/d/yyyy">
                  <c:v>40771</c:v>
                </c:pt>
                <c:pt idx="494" c:formatCode="m/d/yyyy">
                  <c:v>40772</c:v>
                </c:pt>
                <c:pt idx="495" c:formatCode="m/d/yyyy">
                  <c:v>40773</c:v>
                </c:pt>
                <c:pt idx="496" c:formatCode="m/d/yyyy">
                  <c:v>40774</c:v>
                </c:pt>
                <c:pt idx="497" c:formatCode="m/d/yyyy">
                  <c:v>40777</c:v>
                </c:pt>
                <c:pt idx="498" c:formatCode="m/d/yyyy">
                  <c:v>40778</c:v>
                </c:pt>
                <c:pt idx="499" c:formatCode="m/d/yyyy">
                  <c:v>40779</c:v>
                </c:pt>
                <c:pt idx="500" c:formatCode="m/d/yyyy">
                  <c:v>40780</c:v>
                </c:pt>
                <c:pt idx="501" c:formatCode="m/d/yyyy">
                  <c:v>40781</c:v>
                </c:pt>
                <c:pt idx="502" c:formatCode="m/d/yyyy">
                  <c:v>40784</c:v>
                </c:pt>
                <c:pt idx="503" c:formatCode="m/d/yyyy">
                  <c:v>40785</c:v>
                </c:pt>
                <c:pt idx="504" c:formatCode="m/d/yyyy">
                  <c:v>40786</c:v>
                </c:pt>
                <c:pt idx="505" c:formatCode="m/d/yyyy">
                  <c:v>40787</c:v>
                </c:pt>
                <c:pt idx="506" c:formatCode="m/d/yyyy">
                  <c:v>40788</c:v>
                </c:pt>
                <c:pt idx="507" c:formatCode="m/d/yyyy">
                  <c:v>40792</c:v>
                </c:pt>
                <c:pt idx="508" c:formatCode="m/d/yyyy">
                  <c:v>40793</c:v>
                </c:pt>
                <c:pt idx="509" c:formatCode="m/d/yyyy">
                  <c:v>40794</c:v>
                </c:pt>
                <c:pt idx="510" c:formatCode="m/d/yyyy">
                  <c:v>40795</c:v>
                </c:pt>
                <c:pt idx="511" c:formatCode="m/d/yyyy">
                  <c:v>40798</c:v>
                </c:pt>
                <c:pt idx="512" c:formatCode="m/d/yyyy">
                  <c:v>40799</c:v>
                </c:pt>
                <c:pt idx="513" c:formatCode="m/d/yyyy">
                  <c:v>40800</c:v>
                </c:pt>
                <c:pt idx="514" c:formatCode="m/d/yyyy">
                  <c:v>40801</c:v>
                </c:pt>
                <c:pt idx="515" c:formatCode="m/d/yyyy">
                  <c:v>40802</c:v>
                </c:pt>
                <c:pt idx="516" c:formatCode="m/d/yyyy">
                  <c:v>40805</c:v>
                </c:pt>
                <c:pt idx="517" c:formatCode="m/d/yyyy">
                  <c:v>40806</c:v>
                </c:pt>
                <c:pt idx="518" c:formatCode="m/d/yyyy">
                  <c:v>40807</c:v>
                </c:pt>
                <c:pt idx="519" c:formatCode="m/d/yyyy">
                  <c:v>40808</c:v>
                </c:pt>
                <c:pt idx="520" c:formatCode="m/d/yyyy">
                  <c:v>40809</c:v>
                </c:pt>
                <c:pt idx="521" c:formatCode="m/d/yyyy">
                  <c:v>40812</c:v>
                </c:pt>
                <c:pt idx="522" c:formatCode="m/d/yyyy">
                  <c:v>40813</c:v>
                </c:pt>
                <c:pt idx="523" c:formatCode="m/d/yyyy">
                  <c:v>40814</c:v>
                </c:pt>
                <c:pt idx="524" c:formatCode="m/d/yyyy">
                  <c:v>40815</c:v>
                </c:pt>
                <c:pt idx="525" c:formatCode="m/d/yyyy">
                  <c:v>40816</c:v>
                </c:pt>
                <c:pt idx="526" c:formatCode="m/d/yyyy">
                  <c:v>40819</c:v>
                </c:pt>
                <c:pt idx="527" c:formatCode="m/d/yyyy">
                  <c:v>40820</c:v>
                </c:pt>
                <c:pt idx="528" c:formatCode="m/d/yyyy">
                  <c:v>40821</c:v>
                </c:pt>
                <c:pt idx="529" c:formatCode="m/d/yyyy">
                  <c:v>40822</c:v>
                </c:pt>
                <c:pt idx="530" c:formatCode="m/d/yyyy">
                  <c:v>40823</c:v>
                </c:pt>
                <c:pt idx="531" c:formatCode="m/d/yyyy">
                  <c:v>40826</c:v>
                </c:pt>
                <c:pt idx="532" c:formatCode="m/d/yyyy">
                  <c:v>40827</c:v>
                </c:pt>
                <c:pt idx="533" c:formatCode="m/d/yyyy">
                  <c:v>40828</c:v>
                </c:pt>
                <c:pt idx="534" c:formatCode="m/d/yyyy">
                  <c:v>40829</c:v>
                </c:pt>
                <c:pt idx="535" c:formatCode="m/d/yyyy">
                  <c:v>40830</c:v>
                </c:pt>
                <c:pt idx="536" c:formatCode="m/d/yyyy">
                  <c:v>40833</c:v>
                </c:pt>
                <c:pt idx="537" c:formatCode="m/d/yyyy">
                  <c:v>40834</c:v>
                </c:pt>
                <c:pt idx="538" c:formatCode="m/d/yyyy">
                  <c:v>40835</c:v>
                </c:pt>
                <c:pt idx="539" c:formatCode="m/d/yyyy">
                  <c:v>40836</c:v>
                </c:pt>
                <c:pt idx="540" c:formatCode="m/d/yyyy">
                  <c:v>40837</c:v>
                </c:pt>
                <c:pt idx="541" c:formatCode="m/d/yyyy">
                  <c:v>40840</c:v>
                </c:pt>
                <c:pt idx="542" c:formatCode="m/d/yyyy">
                  <c:v>40841</c:v>
                </c:pt>
                <c:pt idx="543" c:formatCode="m/d/yyyy">
                  <c:v>40842</c:v>
                </c:pt>
                <c:pt idx="544" c:formatCode="m/d/yyyy">
                  <c:v>40843</c:v>
                </c:pt>
                <c:pt idx="545" c:formatCode="m/d/yyyy">
                  <c:v>40844</c:v>
                </c:pt>
                <c:pt idx="546" c:formatCode="m/d/yyyy">
                  <c:v>40847</c:v>
                </c:pt>
                <c:pt idx="547" c:formatCode="m/d/yyyy">
                  <c:v>40848</c:v>
                </c:pt>
                <c:pt idx="548" c:formatCode="m/d/yyyy">
                  <c:v>40849</c:v>
                </c:pt>
                <c:pt idx="549" c:formatCode="m/d/yyyy">
                  <c:v>40850</c:v>
                </c:pt>
                <c:pt idx="550" c:formatCode="m/d/yyyy">
                  <c:v>40851</c:v>
                </c:pt>
                <c:pt idx="551" c:formatCode="m/d/yyyy">
                  <c:v>40854</c:v>
                </c:pt>
                <c:pt idx="552" c:formatCode="m/d/yyyy">
                  <c:v>40855</c:v>
                </c:pt>
                <c:pt idx="553" c:formatCode="m/d/yyyy">
                  <c:v>40856</c:v>
                </c:pt>
                <c:pt idx="554" c:formatCode="m/d/yyyy">
                  <c:v>40857</c:v>
                </c:pt>
                <c:pt idx="555" c:formatCode="m/d/yyyy">
                  <c:v>40858</c:v>
                </c:pt>
                <c:pt idx="556" c:formatCode="m/d/yyyy">
                  <c:v>40861</c:v>
                </c:pt>
                <c:pt idx="557" c:formatCode="m/d/yyyy">
                  <c:v>40862</c:v>
                </c:pt>
                <c:pt idx="558" c:formatCode="m/d/yyyy">
                  <c:v>40863</c:v>
                </c:pt>
                <c:pt idx="559" c:formatCode="m/d/yyyy">
                  <c:v>40864</c:v>
                </c:pt>
                <c:pt idx="560" c:formatCode="m/d/yyyy">
                  <c:v>40865</c:v>
                </c:pt>
                <c:pt idx="561" c:formatCode="m/d/yyyy">
                  <c:v>40868</c:v>
                </c:pt>
                <c:pt idx="562" c:formatCode="m/d/yyyy">
                  <c:v>40869</c:v>
                </c:pt>
                <c:pt idx="563" c:formatCode="m/d/yyyy">
                  <c:v>40870</c:v>
                </c:pt>
                <c:pt idx="564" c:formatCode="m/d/yyyy">
                  <c:v>40872</c:v>
                </c:pt>
                <c:pt idx="565" c:formatCode="m/d/yyyy">
                  <c:v>40875</c:v>
                </c:pt>
                <c:pt idx="566" c:formatCode="m/d/yyyy">
                  <c:v>40876</c:v>
                </c:pt>
                <c:pt idx="567" c:formatCode="m/d/yyyy">
                  <c:v>40877</c:v>
                </c:pt>
                <c:pt idx="568" c:formatCode="m/d/yyyy">
                  <c:v>40878</c:v>
                </c:pt>
                <c:pt idx="569" c:formatCode="m/d/yyyy">
                  <c:v>40879</c:v>
                </c:pt>
                <c:pt idx="570" c:formatCode="m/d/yyyy">
                  <c:v>40882</c:v>
                </c:pt>
                <c:pt idx="571" c:formatCode="m/d/yyyy">
                  <c:v>40883</c:v>
                </c:pt>
                <c:pt idx="572" c:formatCode="m/d/yyyy">
                  <c:v>40884</c:v>
                </c:pt>
                <c:pt idx="573" c:formatCode="m/d/yyyy">
                  <c:v>40885</c:v>
                </c:pt>
                <c:pt idx="574" c:formatCode="m/d/yyyy">
                  <c:v>40886</c:v>
                </c:pt>
                <c:pt idx="575" c:formatCode="m/d/yyyy">
                  <c:v>40889</c:v>
                </c:pt>
                <c:pt idx="576" c:formatCode="m/d/yyyy">
                  <c:v>40890</c:v>
                </c:pt>
                <c:pt idx="577" c:formatCode="m/d/yyyy">
                  <c:v>40891</c:v>
                </c:pt>
                <c:pt idx="578" c:formatCode="m/d/yyyy">
                  <c:v>40892</c:v>
                </c:pt>
                <c:pt idx="579" c:formatCode="m/d/yyyy">
                  <c:v>40893</c:v>
                </c:pt>
                <c:pt idx="580" c:formatCode="m/d/yyyy">
                  <c:v>40896</c:v>
                </c:pt>
                <c:pt idx="581" c:formatCode="m/d/yyyy">
                  <c:v>40897</c:v>
                </c:pt>
                <c:pt idx="582" c:formatCode="m/d/yyyy">
                  <c:v>40898</c:v>
                </c:pt>
                <c:pt idx="583" c:formatCode="m/d/yyyy">
                  <c:v>40899</c:v>
                </c:pt>
                <c:pt idx="584" c:formatCode="m/d/yyyy">
                  <c:v>40900</c:v>
                </c:pt>
                <c:pt idx="585" c:formatCode="m/d/yyyy">
                  <c:v>40904</c:v>
                </c:pt>
                <c:pt idx="586" c:formatCode="m/d/yyyy">
                  <c:v>40905</c:v>
                </c:pt>
                <c:pt idx="587" c:formatCode="m/d/yyyy">
                  <c:v>40906</c:v>
                </c:pt>
                <c:pt idx="588" c:formatCode="m/d/yyyy">
                  <c:v>40907</c:v>
                </c:pt>
                <c:pt idx="589" c:formatCode="m/d/yyyy">
                  <c:v>40911</c:v>
                </c:pt>
                <c:pt idx="590" c:formatCode="m/d/yyyy">
                  <c:v>40912</c:v>
                </c:pt>
                <c:pt idx="591" c:formatCode="m/d/yyyy">
                  <c:v>40913</c:v>
                </c:pt>
                <c:pt idx="592" c:formatCode="m/d/yyyy">
                  <c:v>40914</c:v>
                </c:pt>
                <c:pt idx="593" c:formatCode="m/d/yyyy">
                  <c:v>40917</c:v>
                </c:pt>
                <c:pt idx="594" c:formatCode="m/d/yyyy">
                  <c:v>40918</c:v>
                </c:pt>
                <c:pt idx="595" c:formatCode="m/d/yyyy">
                  <c:v>40919</c:v>
                </c:pt>
                <c:pt idx="596" c:formatCode="m/d/yyyy">
                  <c:v>40920</c:v>
                </c:pt>
                <c:pt idx="597" c:formatCode="m/d/yyyy">
                  <c:v>40921</c:v>
                </c:pt>
                <c:pt idx="598" c:formatCode="m/d/yyyy">
                  <c:v>40925</c:v>
                </c:pt>
                <c:pt idx="599" c:formatCode="m/d/yyyy">
                  <c:v>40926</c:v>
                </c:pt>
                <c:pt idx="600" c:formatCode="m/d/yyyy">
                  <c:v>40927</c:v>
                </c:pt>
                <c:pt idx="601" c:formatCode="m/d/yyyy">
                  <c:v>40928</c:v>
                </c:pt>
                <c:pt idx="602" c:formatCode="m/d/yyyy">
                  <c:v>40931</c:v>
                </c:pt>
                <c:pt idx="603" c:formatCode="m/d/yyyy">
                  <c:v>40932</c:v>
                </c:pt>
                <c:pt idx="604" c:formatCode="m/d/yyyy">
                  <c:v>40933</c:v>
                </c:pt>
                <c:pt idx="605" c:formatCode="m/d/yyyy">
                  <c:v>40934</c:v>
                </c:pt>
                <c:pt idx="606" c:formatCode="m/d/yyyy">
                  <c:v>40935</c:v>
                </c:pt>
                <c:pt idx="607" c:formatCode="m/d/yyyy">
                  <c:v>40938</c:v>
                </c:pt>
                <c:pt idx="608" c:formatCode="m/d/yyyy">
                  <c:v>40939</c:v>
                </c:pt>
                <c:pt idx="609" c:formatCode="m/d/yyyy">
                  <c:v>40940</c:v>
                </c:pt>
                <c:pt idx="610" c:formatCode="m/d/yyyy">
                  <c:v>40941</c:v>
                </c:pt>
                <c:pt idx="611" c:formatCode="m/d/yyyy">
                  <c:v>40942</c:v>
                </c:pt>
                <c:pt idx="612" c:formatCode="m/d/yyyy">
                  <c:v>40945</c:v>
                </c:pt>
                <c:pt idx="613" c:formatCode="m/d/yyyy">
                  <c:v>40946</c:v>
                </c:pt>
                <c:pt idx="614" c:formatCode="m/d/yyyy">
                  <c:v>40947</c:v>
                </c:pt>
                <c:pt idx="615" c:formatCode="m/d/yyyy">
                  <c:v>40948</c:v>
                </c:pt>
                <c:pt idx="616" c:formatCode="m/d/yyyy">
                  <c:v>40949</c:v>
                </c:pt>
                <c:pt idx="617" c:formatCode="m/d/yyyy">
                  <c:v>40952</c:v>
                </c:pt>
                <c:pt idx="618" c:formatCode="m/d/yyyy">
                  <c:v>40953</c:v>
                </c:pt>
                <c:pt idx="619" c:formatCode="m/d/yyyy">
                  <c:v>40954</c:v>
                </c:pt>
                <c:pt idx="620" c:formatCode="m/d/yyyy">
                  <c:v>40955</c:v>
                </c:pt>
                <c:pt idx="621" c:formatCode="m/d/yyyy">
                  <c:v>40956</c:v>
                </c:pt>
                <c:pt idx="622" c:formatCode="m/d/yyyy">
                  <c:v>40960</c:v>
                </c:pt>
                <c:pt idx="623" c:formatCode="m/d/yyyy">
                  <c:v>40961</c:v>
                </c:pt>
                <c:pt idx="624" c:formatCode="m/d/yyyy">
                  <c:v>40962</c:v>
                </c:pt>
                <c:pt idx="625" c:formatCode="m/d/yyyy">
                  <c:v>40963</c:v>
                </c:pt>
                <c:pt idx="626" c:formatCode="m/d/yyyy">
                  <c:v>40966</c:v>
                </c:pt>
                <c:pt idx="627" c:formatCode="m/d/yyyy">
                  <c:v>40967</c:v>
                </c:pt>
                <c:pt idx="628" c:formatCode="m/d/yyyy">
                  <c:v>40968</c:v>
                </c:pt>
                <c:pt idx="629" c:formatCode="m/d/yyyy">
                  <c:v>40969</c:v>
                </c:pt>
                <c:pt idx="630" c:formatCode="m/d/yyyy">
                  <c:v>40970</c:v>
                </c:pt>
                <c:pt idx="631" c:formatCode="m/d/yyyy">
                  <c:v>40973</c:v>
                </c:pt>
                <c:pt idx="632" c:formatCode="m/d/yyyy">
                  <c:v>40974</c:v>
                </c:pt>
                <c:pt idx="633" c:formatCode="m/d/yyyy">
                  <c:v>40975</c:v>
                </c:pt>
                <c:pt idx="634" c:formatCode="m/d/yyyy">
                  <c:v>40976</c:v>
                </c:pt>
                <c:pt idx="635" c:formatCode="m/d/yyyy">
                  <c:v>40977</c:v>
                </c:pt>
                <c:pt idx="636" c:formatCode="m/d/yyyy">
                  <c:v>40980</c:v>
                </c:pt>
                <c:pt idx="637" c:formatCode="m/d/yyyy">
                  <c:v>40981</c:v>
                </c:pt>
                <c:pt idx="638" c:formatCode="m/d/yyyy">
                  <c:v>40982</c:v>
                </c:pt>
                <c:pt idx="639" c:formatCode="m/d/yyyy">
                  <c:v>40983</c:v>
                </c:pt>
                <c:pt idx="640" c:formatCode="m/d/yyyy">
                  <c:v>40984</c:v>
                </c:pt>
                <c:pt idx="641" c:formatCode="m/d/yyyy">
                  <c:v>40987</c:v>
                </c:pt>
                <c:pt idx="642" c:formatCode="m/d/yyyy">
                  <c:v>40988</c:v>
                </c:pt>
                <c:pt idx="643" c:formatCode="m/d/yyyy">
                  <c:v>40989</c:v>
                </c:pt>
                <c:pt idx="644" c:formatCode="m/d/yyyy">
                  <c:v>40990</c:v>
                </c:pt>
                <c:pt idx="645" c:formatCode="m/d/yyyy">
                  <c:v>40991</c:v>
                </c:pt>
                <c:pt idx="646" c:formatCode="m/d/yyyy">
                  <c:v>40994</c:v>
                </c:pt>
                <c:pt idx="647" c:formatCode="m/d/yyyy">
                  <c:v>40995</c:v>
                </c:pt>
                <c:pt idx="648" c:formatCode="m/d/yyyy">
                  <c:v>40996</c:v>
                </c:pt>
                <c:pt idx="649" c:formatCode="m/d/yyyy">
                  <c:v>40997</c:v>
                </c:pt>
                <c:pt idx="650" c:formatCode="m/d/yyyy">
                  <c:v>40998</c:v>
                </c:pt>
                <c:pt idx="651" c:formatCode="m/d/yyyy">
                  <c:v>41001</c:v>
                </c:pt>
                <c:pt idx="652" c:formatCode="m/d/yyyy">
                  <c:v>41002</c:v>
                </c:pt>
                <c:pt idx="653" c:formatCode="m/d/yyyy">
                  <c:v>41003</c:v>
                </c:pt>
                <c:pt idx="654" c:formatCode="m/d/yyyy">
                  <c:v>41004</c:v>
                </c:pt>
                <c:pt idx="655" c:formatCode="m/d/yyyy">
                  <c:v>41008</c:v>
                </c:pt>
                <c:pt idx="656" c:formatCode="m/d/yyyy">
                  <c:v>41009</c:v>
                </c:pt>
                <c:pt idx="657" c:formatCode="m/d/yyyy">
                  <c:v>41010</c:v>
                </c:pt>
                <c:pt idx="658" c:formatCode="m/d/yyyy">
                  <c:v>41011</c:v>
                </c:pt>
                <c:pt idx="659" c:formatCode="m/d/yyyy">
                  <c:v>41012</c:v>
                </c:pt>
                <c:pt idx="660" c:formatCode="m/d/yyyy">
                  <c:v>41015</c:v>
                </c:pt>
                <c:pt idx="661" c:formatCode="m/d/yyyy">
                  <c:v>41016</c:v>
                </c:pt>
                <c:pt idx="662" c:formatCode="m/d/yyyy">
                  <c:v>41017</c:v>
                </c:pt>
                <c:pt idx="663" c:formatCode="m/d/yyyy">
                  <c:v>41018</c:v>
                </c:pt>
                <c:pt idx="664" c:formatCode="m/d/yyyy">
                  <c:v>41019</c:v>
                </c:pt>
                <c:pt idx="665" c:formatCode="m/d/yyyy">
                  <c:v>41022</c:v>
                </c:pt>
                <c:pt idx="666" c:formatCode="m/d/yyyy">
                  <c:v>41023</c:v>
                </c:pt>
                <c:pt idx="667" c:formatCode="m/d/yyyy">
                  <c:v>41024</c:v>
                </c:pt>
                <c:pt idx="668" c:formatCode="m/d/yyyy">
                  <c:v>41025</c:v>
                </c:pt>
                <c:pt idx="669" c:formatCode="m/d/yyyy">
                  <c:v>41026</c:v>
                </c:pt>
                <c:pt idx="670" c:formatCode="m/d/yyyy">
                  <c:v>41029</c:v>
                </c:pt>
                <c:pt idx="671" c:formatCode="m/d/yyyy">
                  <c:v>41030</c:v>
                </c:pt>
                <c:pt idx="672" c:formatCode="m/d/yyyy">
                  <c:v>41031</c:v>
                </c:pt>
                <c:pt idx="673" c:formatCode="m/d/yyyy">
                  <c:v>41032</c:v>
                </c:pt>
                <c:pt idx="674" c:formatCode="m/d/yyyy">
                  <c:v>41033</c:v>
                </c:pt>
                <c:pt idx="675" c:formatCode="m/d/yyyy">
                  <c:v>41036</c:v>
                </c:pt>
                <c:pt idx="676" c:formatCode="m/d/yyyy">
                  <c:v>41037</c:v>
                </c:pt>
                <c:pt idx="677" c:formatCode="m/d/yyyy">
                  <c:v>41038</c:v>
                </c:pt>
                <c:pt idx="678" c:formatCode="m/d/yyyy">
                  <c:v>41039</c:v>
                </c:pt>
                <c:pt idx="679" c:formatCode="m/d/yyyy">
                  <c:v>41040</c:v>
                </c:pt>
                <c:pt idx="680" c:formatCode="m/d/yyyy">
                  <c:v>41043</c:v>
                </c:pt>
                <c:pt idx="681" c:formatCode="m/d/yyyy">
                  <c:v>41044</c:v>
                </c:pt>
                <c:pt idx="682" c:formatCode="m/d/yyyy">
                  <c:v>41045</c:v>
                </c:pt>
                <c:pt idx="683" c:formatCode="m/d/yyyy">
                  <c:v>41046</c:v>
                </c:pt>
                <c:pt idx="684" c:formatCode="m/d/yyyy">
                  <c:v>41047</c:v>
                </c:pt>
                <c:pt idx="685" c:formatCode="m/d/yyyy">
                  <c:v>41050</c:v>
                </c:pt>
                <c:pt idx="686" c:formatCode="m/d/yyyy">
                  <c:v>41051</c:v>
                </c:pt>
                <c:pt idx="687" c:formatCode="m/d/yyyy">
                  <c:v>41052</c:v>
                </c:pt>
                <c:pt idx="688" c:formatCode="m/d/yyyy">
                  <c:v>41053</c:v>
                </c:pt>
                <c:pt idx="689" c:formatCode="m/d/yyyy">
                  <c:v>41054</c:v>
                </c:pt>
                <c:pt idx="690" c:formatCode="m/d/yyyy">
                  <c:v>41058</c:v>
                </c:pt>
                <c:pt idx="691" c:formatCode="m/d/yyyy">
                  <c:v>41059</c:v>
                </c:pt>
                <c:pt idx="692" c:formatCode="m/d/yyyy">
                  <c:v>41060</c:v>
                </c:pt>
                <c:pt idx="693" c:formatCode="m/d/yyyy">
                  <c:v>41061</c:v>
                </c:pt>
                <c:pt idx="694" c:formatCode="m/d/yyyy">
                  <c:v>41064</c:v>
                </c:pt>
                <c:pt idx="695" c:formatCode="m/d/yyyy">
                  <c:v>41065</c:v>
                </c:pt>
                <c:pt idx="696" c:formatCode="m/d/yyyy">
                  <c:v>41066</c:v>
                </c:pt>
                <c:pt idx="697" c:formatCode="m/d/yyyy">
                  <c:v>41067</c:v>
                </c:pt>
                <c:pt idx="698" c:formatCode="m/d/yyyy">
                  <c:v>41068</c:v>
                </c:pt>
                <c:pt idx="699" c:formatCode="m/d/yyyy">
                  <c:v>41071</c:v>
                </c:pt>
                <c:pt idx="700" c:formatCode="m/d/yyyy">
                  <c:v>41072</c:v>
                </c:pt>
                <c:pt idx="701" c:formatCode="m/d/yyyy">
                  <c:v>41073</c:v>
                </c:pt>
                <c:pt idx="702" c:formatCode="m/d/yyyy">
                  <c:v>41074</c:v>
                </c:pt>
                <c:pt idx="703" c:formatCode="m/d/yyyy">
                  <c:v>41075</c:v>
                </c:pt>
                <c:pt idx="704" c:formatCode="m/d/yyyy">
                  <c:v>41078</c:v>
                </c:pt>
                <c:pt idx="705" c:formatCode="m/d/yyyy">
                  <c:v>41079</c:v>
                </c:pt>
                <c:pt idx="706" c:formatCode="m/d/yyyy">
                  <c:v>41080</c:v>
                </c:pt>
                <c:pt idx="707" c:formatCode="m/d/yyyy">
                  <c:v>41081</c:v>
                </c:pt>
                <c:pt idx="708" c:formatCode="m/d/yyyy">
                  <c:v>41082</c:v>
                </c:pt>
                <c:pt idx="709" c:formatCode="m/d/yyyy">
                  <c:v>41085</c:v>
                </c:pt>
                <c:pt idx="710" c:formatCode="m/d/yyyy">
                  <c:v>41086</c:v>
                </c:pt>
                <c:pt idx="711" c:formatCode="m/d/yyyy">
                  <c:v>41087</c:v>
                </c:pt>
                <c:pt idx="712" c:formatCode="m/d/yyyy">
                  <c:v>41088</c:v>
                </c:pt>
                <c:pt idx="713" c:formatCode="m/d/yyyy">
                  <c:v>41089</c:v>
                </c:pt>
                <c:pt idx="714" c:formatCode="m/d/yyyy">
                  <c:v>41092</c:v>
                </c:pt>
                <c:pt idx="715" c:formatCode="m/d/yyyy">
                  <c:v>41093</c:v>
                </c:pt>
                <c:pt idx="716" c:formatCode="m/d/yyyy">
                  <c:v>41095</c:v>
                </c:pt>
                <c:pt idx="717" c:formatCode="m/d/yyyy">
                  <c:v>41096</c:v>
                </c:pt>
                <c:pt idx="718" c:formatCode="m/d/yyyy">
                  <c:v>41099</c:v>
                </c:pt>
                <c:pt idx="719" c:formatCode="m/d/yyyy">
                  <c:v>41100</c:v>
                </c:pt>
                <c:pt idx="720" c:formatCode="m/d/yyyy">
                  <c:v>41101</c:v>
                </c:pt>
                <c:pt idx="721" c:formatCode="m/d/yyyy">
                  <c:v>41102</c:v>
                </c:pt>
                <c:pt idx="722" c:formatCode="m/d/yyyy">
                  <c:v>41103</c:v>
                </c:pt>
                <c:pt idx="723" c:formatCode="m/d/yyyy">
                  <c:v>41106</c:v>
                </c:pt>
                <c:pt idx="724" c:formatCode="m/d/yyyy">
                  <c:v>41107</c:v>
                </c:pt>
                <c:pt idx="725" c:formatCode="m/d/yyyy">
                  <c:v>41108</c:v>
                </c:pt>
                <c:pt idx="726" c:formatCode="m/d/yyyy">
                  <c:v>41109</c:v>
                </c:pt>
                <c:pt idx="727" c:formatCode="m/d/yyyy">
                  <c:v>41110</c:v>
                </c:pt>
                <c:pt idx="728" c:formatCode="m/d/yyyy">
                  <c:v>41113</c:v>
                </c:pt>
                <c:pt idx="729" c:formatCode="m/d/yyyy">
                  <c:v>41114</c:v>
                </c:pt>
                <c:pt idx="730" c:formatCode="m/d/yyyy">
                  <c:v>41115</c:v>
                </c:pt>
                <c:pt idx="731" c:formatCode="m/d/yyyy">
                  <c:v>41116</c:v>
                </c:pt>
                <c:pt idx="732" c:formatCode="m/d/yyyy">
                  <c:v>41117</c:v>
                </c:pt>
                <c:pt idx="733" c:formatCode="m/d/yyyy">
                  <c:v>41120</c:v>
                </c:pt>
                <c:pt idx="734" c:formatCode="m/d/yyyy">
                  <c:v>41121</c:v>
                </c:pt>
                <c:pt idx="735" c:formatCode="m/d/yyyy">
                  <c:v>41122</c:v>
                </c:pt>
                <c:pt idx="736" c:formatCode="m/d/yyyy">
                  <c:v>41123</c:v>
                </c:pt>
                <c:pt idx="737" c:formatCode="m/d/yyyy">
                  <c:v>41124</c:v>
                </c:pt>
                <c:pt idx="738" c:formatCode="m/d/yyyy">
                  <c:v>41127</c:v>
                </c:pt>
                <c:pt idx="739" c:formatCode="m/d/yyyy">
                  <c:v>41128</c:v>
                </c:pt>
                <c:pt idx="740" c:formatCode="m/d/yyyy">
                  <c:v>41129</c:v>
                </c:pt>
                <c:pt idx="741" c:formatCode="m/d/yyyy">
                  <c:v>41130</c:v>
                </c:pt>
                <c:pt idx="742" c:formatCode="m/d/yyyy">
                  <c:v>41131</c:v>
                </c:pt>
                <c:pt idx="743" c:formatCode="m/d/yyyy">
                  <c:v>41134</c:v>
                </c:pt>
                <c:pt idx="744" c:formatCode="m/d/yyyy">
                  <c:v>41135</c:v>
                </c:pt>
                <c:pt idx="745" c:formatCode="m/d/yyyy">
                  <c:v>41136</c:v>
                </c:pt>
                <c:pt idx="746" c:formatCode="m/d/yyyy">
                  <c:v>41137</c:v>
                </c:pt>
                <c:pt idx="747" c:formatCode="m/d/yyyy">
                  <c:v>41138</c:v>
                </c:pt>
                <c:pt idx="748" c:formatCode="m/d/yyyy">
                  <c:v>41141</c:v>
                </c:pt>
                <c:pt idx="749" c:formatCode="m/d/yyyy">
                  <c:v>41142</c:v>
                </c:pt>
                <c:pt idx="750" c:formatCode="m/d/yyyy">
                  <c:v>41143</c:v>
                </c:pt>
                <c:pt idx="751" c:formatCode="m/d/yyyy">
                  <c:v>41144</c:v>
                </c:pt>
                <c:pt idx="752" c:formatCode="m/d/yyyy">
                  <c:v>41145</c:v>
                </c:pt>
                <c:pt idx="753" c:formatCode="m/d/yyyy">
                  <c:v>41148</c:v>
                </c:pt>
                <c:pt idx="754" c:formatCode="m/d/yyyy">
                  <c:v>41149</c:v>
                </c:pt>
                <c:pt idx="755" c:formatCode="m/d/yyyy">
                  <c:v>41150</c:v>
                </c:pt>
                <c:pt idx="756" c:formatCode="m/d/yyyy">
                  <c:v>41151</c:v>
                </c:pt>
                <c:pt idx="757" c:formatCode="m/d/yyyy">
                  <c:v>41152</c:v>
                </c:pt>
                <c:pt idx="758" c:formatCode="m/d/yyyy">
                  <c:v>41156</c:v>
                </c:pt>
                <c:pt idx="759" c:formatCode="m/d/yyyy">
                  <c:v>41157</c:v>
                </c:pt>
                <c:pt idx="760" c:formatCode="m/d/yyyy">
                  <c:v>41158</c:v>
                </c:pt>
                <c:pt idx="761" c:formatCode="m/d/yyyy">
                  <c:v>41159</c:v>
                </c:pt>
                <c:pt idx="762" c:formatCode="m/d/yyyy">
                  <c:v>41162</c:v>
                </c:pt>
                <c:pt idx="763" c:formatCode="m/d/yyyy">
                  <c:v>41163</c:v>
                </c:pt>
                <c:pt idx="764" c:formatCode="m/d/yyyy">
                  <c:v>41164</c:v>
                </c:pt>
                <c:pt idx="765" c:formatCode="m/d/yyyy">
                  <c:v>41165</c:v>
                </c:pt>
                <c:pt idx="766" c:formatCode="m/d/yyyy">
                  <c:v>41166</c:v>
                </c:pt>
                <c:pt idx="767" c:formatCode="m/d/yyyy">
                  <c:v>41169</c:v>
                </c:pt>
                <c:pt idx="768" c:formatCode="m/d/yyyy">
                  <c:v>41170</c:v>
                </c:pt>
                <c:pt idx="769" c:formatCode="m/d/yyyy">
                  <c:v>41171</c:v>
                </c:pt>
                <c:pt idx="770" c:formatCode="m/d/yyyy">
                  <c:v>41172</c:v>
                </c:pt>
                <c:pt idx="771" c:formatCode="m/d/yyyy">
                  <c:v>41173</c:v>
                </c:pt>
                <c:pt idx="772" c:formatCode="m/d/yyyy">
                  <c:v>41176</c:v>
                </c:pt>
                <c:pt idx="773" c:formatCode="m/d/yyyy">
                  <c:v>41177</c:v>
                </c:pt>
                <c:pt idx="774" c:formatCode="m/d/yyyy">
                  <c:v>41178</c:v>
                </c:pt>
                <c:pt idx="775" c:formatCode="m/d/yyyy">
                  <c:v>41179</c:v>
                </c:pt>
                <c:pt idx="776" c:formatCode="m/d/yyyy">
                  <c:v>41180</c:v>
                </c:pt>
                <c:pt idx="777" c:formatCode="m/d/yyyy">
                  <c:v>41183</c:v>
                </c:pt>
                <c:pt idx="778" c:formatCode="m/d/yyyy">
                  <c:v>41184</c:v>
                </c:pt>
                <c:pt idx="779" c:formatCode="m/d/yyyy">
                  <c:v>41185</c:v>
                </c:pt>
                <c:pt idx="780" c:formatCode="m/d/yyyy">
                  <c:v>41186</c:v>
                </c:pt>
                <c:pt idx="781" c:formatCode="m/d/yyyy">
                  <c:v>41187</c:v>
                </c:pt>
                <c:pt idx="782" c:formatCode="m/d/yyyy">
                  <c:v>41190</c:v>
                </c:pt>
                <c:pt idx="783" c:formatCode="m/d/yyyy">
                  <c:v>41191</c:v>
                </c:pt>
                <c:pt idx="784" c:formatCode="m/d/yyyy">
                  <c:v>41192</c:v>
                </c:pt>
                <c:pt idx="785" c:formatCode="m/d/yyyy">
                  <c:v>41193</c:v>
                </c:pt>
                <c:pt idx="786" c:formatCode="m/d/yyyy">
                  <c:v>41194</c:v>
                </c:pt>
                <c:pt idx="787" c:formatCode="m/d/yyyy">
                  <c:v>41197</c:v>
                </c:pt>
                <c:pt idx="788" c:formatCode="m/d/yyyy">
                  <c:v>41198</c:v>
                </c:pt>
                <c:pt idx="789" c:formatCode="m/d/yyyy">
                  <c:v>41199</c:v>
                </c:pt>
                <c:pt idx="790" c:formatCode="m/d/yyyy">
                  <c:v>41200</c:v>
                </c:pt>
                <c:pt idx="791" c:formatCode="m/d/yyyy">
                  <c:v>41201</c:v>
                </c:pt>
                <c:pt idx="792" c:formatCode="m/d/yyyy">
                  <c:v>41204</c:v>
                </c:pt>
                <c:pt idx="793" c:formatCode="m/d/yyyy">
                  <c:v>41205</c:v>
                </c:pt>
                <c:pt idx="794" c:formatCode="m/d/yyyy">
                  <c:v>41206</c:v>
                </c:pt>
                <c:pt idx="795" c:formatCode="m/d/yyyy">
                  <c:v>41207</c:v>
                </c:pt>
                <c:pt idx="796" c:formatCode="m/d/yyyy">
                  <c:v>41208</c:v>
                </c:pt>
                <c:pt idx="797" c:formatCode="m/d/yyyy">
                  <c:v>41213</c:v>
                </c:pt>
                <c:pt idx="798" c:formatCode="m/d/yyyy">
                  <c:v>41214</c:v>
                </c:pt>
                <c:pt idx="799" c:formatCode="m/d/yyyy">
                  <c:v>41215</c:v>
                </c:pt>
                <c:pt idx="800" c:formatCode="m/d/yyyy">
                  <c:v>41218</c:v>
                </c:pt>
                <c:pt idx="801" c:formatCode="m/d/yyyy">
                  <c:v>41219</c:v>
                </c:pt>
                <c:pt idx="802" c:formatCode="m/d/yyyy">
                  <c:v>41220</c:v>
                </c:pt>
                <c:pt idx="803" c:formatCode="m/d/yyyy">
                  <c:v>41221</c:v>
                </c:pt>
                <c:pt idx="804" c:formatCode="m/d/yyyy">
                  <c:v>41222</c:v>
                </c:pt>
                <c:pt idx="805" c:formatCode="m/d/yyyy">
                  <c:v>41225</c:v>
                </c:pt>
                <c:pt idx="806" c:formatCode="m/d/yyyy">
                  <c:v>41226</c:v>
                </c:pt>
                <c:pt idx="807" c:formatCode="m/d/yyyy">
                  <c:v>41227</c:v>
                </c:pt>
                <c:pt idx="808" c:formatCode="m/d/yyyy">
                  <c:v>41228</c:v>
                </c:pt>
                <c:pt idx="809" c:formatCode="m/d/yyyy">
                  <c:v>41229</c:v>
                </c:pt>
                <c:pt idx="810" c:formatCode="m/d/yyyy">
                  <c:v>41232</c:v>
                </c:pt>
                <c:pt idx="811" c:formatCode="m/d/yyyy">
                  <c:v>41233</c:v>
                </c:pt>
                <c:pt idx="812" c:formatCode="m/d/yyyy">
                  <c:v>41234</c:v>
                </c:pt>
                <c:pt idx="813" c:formatCode="m/d/yyyy">
                  <c:v>41236</c:v>
                </c:pt>
                <c:pt idx="814" c:formatCode="m/d/yyyy">
                  <c:v>41239</c:v>
                </c:pt>
                <c:pt idx="815" c:formatCode="m/d/yyyy">
                  <c:v>41240</c:v>
                </c:pt>
                <c:pt idx="816" c:formatCode="m/d/yyyy">
                  <c:v>41241</c:v>
                </c:pt>
                <c:pt idx="817" c:formatCode="m/d/yyyy">
                  <c:v>41242</c:v>
                </c:pt>
                <c:pt idx="818" c:formatCode="m/d/yyyy">
                  <c:v>41243</c:v>
                </c:pt>
                <c:pt idx="819" c:formatCode="m/d/yyyy">
                  <c:v>41246</c:v>
                </c:pt>
                <c:pt idx="820" c:formatCode="m/d/yyyy">
                  <c:v>41247</c:v>
                </c:pt>
                <c:pt idx="821" c:formatCode="m/d/yyyy">
                  <c:v>41248</c:v>
                </c:pt>
                <c:pt idx="822" c:formatCode="m/d/yyyy">
                  <c:v>41249</c:v>
                </c:pt>
                <c:pt idx="823" c:formatCode="m/d/yyyy">
                  <c:v>41250</c:v>
                </c:pt>
                <c:pt idx="824" c:formatCode="m/d/yyyy">
                  <c:v>41253</c:v>
                </c:pt>
                <c:pt idx="825" c:formatCode="m/d/yyyy">
                  <c:v>41254</c:v>
                </c:pt>
                <c:pt idx="826" c:formatCode="m/d/yyyy">
                  <c:v>41255</c:v>
                </c:pt>
                <c:pt idx="827" c:formatCode="m/d/yyyy">
                  <c:v>41256</c:v>
                </c:pt>
                <c:pt idx="828" c:formatCode="m/d/yyyy">
                  <c:v>41257</c:v>
                </c:pt>
                <c:pt idx="829" c:formatCode="m/d/yyyy">
                  <c:v>41260</c:v>
                </c:pt>
                <c:pt idx="830" c:formatCode="m/d/yyyy">
                  <c:v>41261</c:v>
                </c:pt>
                <c:pt idx="831" c:formatCode="m/d/yyyy">
                  <c:v>41262</c:v>
                </c:pt>
                <c:pt idx="832" c:formatCode="m/d/yyyy">
                  <c:v>41263</c:v>
                </c:pt>
                <c:pt idx="833" c:formatCode="m/d/yyyy">
                  <c:v>41264</c:v>
                </c:pt>
                <c:pt idx="834" c:formatCode="m/d/yyyy">
                  <c:v>41267</c:v>
                </c:pt>
                <c:pt idx="835" c:formatCode="m/d/yyyy">
                  <c:v>41269</c:v>
                </c:pt>
                <c:pt idx="836" c:formatCode="m/d/yyyy">
                  <c:v>41270</c:v>
                </c:pt>
                <c:pt idx="837" c:formatCode="m/d/yyyy">
                  <c:v>41271</c:v>
                </c:pt>
                <c:pt idx="838" c:formatCode="m/d/yyyy">
                  <c:v>41274</c:v>
                </c:pt>
                <c:pt idx="839" c:formatCode="m/d/yyyy">
                  <c:v>41276</c:v>
                </c:pt>
                <c:pt idx="840" c:formatCode="m/d/yyyy">
                  <c:v>41277</c:v>
                </c:pt>
                <c:pt idx="841" c:formatCode="m/d/yyyy">
                  <c:v>41278</c:v>
                </c:pt>
                <c:pt idx="842" c:formatCode="m/d/yyyy">
                  <c:v>41281</c:v>
                </c:pt>
                <c:pt idx="843" c:formatCode="m/d/yyyy">
                  <c:v>41282</c:v>
                </c:pt>
                <c:pt idx="844" c:formatCode="m/d/yyyy">
                  <c:v>41283</c:v>
                </c:pt>
                <c:pt idx="845" c:formatCode="m/d/yyyy">
                  <c:v>41284</c:v>
                </c:pt>
                <c:pt idx="846" c:formatCode="m/d/yyyy">
                  <c:v>41285</c:v>
                </c:pt>
                <c:pt idx="847" c:formatCode="m/d/yyyy">
                  <c:v>41288</c:v>
                </c:pt>
                <c:pt idx="848" c:formatCode="m/d/yyyy">
                  <c:v>41289</c:v>
                </c:pt>
                <c:pt idx="849" c:formatCode="m/d/yyyy">
                  <c:v>41290</c:v>
                </c:pt>
                <c:pt idx="850" c:formatCode="m/d/yyyy">
                  <c:v>41291</c:v>
                </c:pt>
                <c:pt idx="851" c:formatCode="m/d/yyyy">
                  <c:v>41292</c:v>
                </c:pt>
                <c:pt idx="852" c:formatCode="m/d/yyyy">
                  <c:v>41296</c:v>
                </c:pt>
                <c:pt idx="853" c:formatCode="m/d/yyyy">
                  <c:v>41297</c:v>
                </c:pt>
                <c:pt idx="854" c:formatCode="m/d/yyyy">
                  <c:v>41298</c:v>
                </c:pt>
                <c:pt idx="855" c:formatCode="m/d/yyyy">
                  <c:v>41299</c:v>
                </c:pt>
                <c:pt idx="856" c:formatCode="m/d/yyyy">
                  <c:v>41302</c:v>
                </c:pt>
                <c:pt idx="857" c:formatCode="m/d/yyyy">
                  <c:v>41303</c:v>
                </c:pt>
                <c:pt idx="858" c:formatCode="m/d/yyyy">
                  <c:v>41304</c:v>
                </c:pt>
                <c:pt idx="859" c:formatCode="m/d/yyyy">
                  <c:v>41305</c:v>
                </c:pt>
                <c:pt idx="860" c:formatCode="m/d/yyyy">
                  <c:v>41306</c:v>
                </c:pt>
                <c:pt idx="861" c:formatCode="m/d/yyyy">
                  <c:v>41309</c:v>
                </c:pt>
                <c:pt idx="862" c:formatCode="m/d/yyyy">
                  <c:v>41310</c:v>
                </c:pt>
                <c:pt idx="863" c:formatCode="m/d/yyyy">
                  <c:v>41311</c:v>
                </c:pt>
                <c:pt idx="864" c:formatCode="m/d/yyyy">
                  <c:v>41312</c:v>
                </c:pt>
                <c:pt idx="865" c:formatCode="m/d/yyyy">
                  <c:v>41313</c:v>
                </c:pt>
                <c:pt idx="866" c:formatCode="m/d/yyyy">
                  <c:v>41316</c:v>
                </c:pt>
                <c:pt idx="867" c:formatCode="m/d/yyyy">
                  <c:v>41317</c:v>
                </c:pt>
                <c:pt idx="868" c:formatCode="m/d/yyyy">
                  <c:v>41318</c:v>
                </c:pt>
                <c:pt idx="869" c:formatCode="m/d/yyyy">
                  <c:v>41319</c:v>
                </c:pt>
                <c:pt idx="870" c:formatCode="m/d/yyyy">
                  <c:v>41320</c:v>
                </c:pt>
                <c:pt idx="871" c:formatCode="m/d/yyyy">
                  <c:v>41324</c:v>
                </c:pt>
                <c:pt idx="872" c:formatCode="m/d/yyyy">
                  <c:v>41325</c:v>
                </c:pt>
                <c:pt idx="873" c:formatCode="m/d/yyyy">
                  <c:v>41326</c:v>
                </c:pt>
                <c:pt idx="874" c:formatCode="m/d/yyyy">
                  <c:v>41327</c:v>
                </c:pt>
                <c:pt idx="875" c:formatCode="m/d/yyyy">
                  <c:v>41330</c:v>
                </c:pt>
                <c:pt idx="876" c:formatCode="m/d/yyyy">
                  <c:v>41331</c:v>
                </c:pt>
                <c:pt idx="877" c:formatCode="m/d/yyyy">
                  <c:v>41332</c:v>
                </c:pt>
                <c:pt idx="878" c:formatCode="m/d/yyyy">
                  <c:v>41333</c:v>
                </c:pt>
                <c:pt idx="879" c:formatCode="m/d/yyyy">
                  <c:v>41334</c:v>
                </c:pt>
                <c:pt idx="880" c:formatCode="m/d/yyyy">
                  <c:v>41337</c:v>
                </c:pt>
                <c:pt idx="881" c:formatCode="m/d/yyyy">
                  <c:v>41338</c:v>
                </c:pt>
                <c:pt idx="882" c:formatCode="m/d/yyyy">
                  <c:v>41339</c:v>
                </c:pt>
                <c:pt idx="883" c:formatCode="m/d/yyyy">
                  <c:v>41340</c:v>
                </c:pt>
                <c:pt idx="884" c:formatCode="m/d/yyyy">
                  <c:v>41341</c:v>
                </c:pt>
                <c:pt idx="885" c:formatCode="m/d/yyyy">
                  <c:v>41344</c:v>
                </c:pt>
                <c:pt idx="886" c:formatCode="m/d/yyyy">
                  <c:v>41345</c:v>
                </c:pt>
                <c:pt idx="887" c:formatCode="m/d/yyyy">
                  <c:v>41346</c:v>
                </c:pt>
                <c:pt idx="888" c:formatCode="m/d/yyyy">
                  <c:v>41347</c:v>
                </c:pt>
                <c:pt idx="889" c:formatCode="m/d/yyyy">
                  <c:v>41348</c:v>
                </c:pt>
                <c:pt idx="890" c:formatCode="m/d/yyyy">
                  <c:v>41351</c:v>
                </c:pt>
                <c:pt idx="891" c:formatCode="m/d/yyyy">
                  <c:v>41352</c:v>
                </c:pt>
                <c:pt idx="892" c:formatCode="m/d/yyyy">
                  <c:v>41353</c:v>
                </c:pt>
                <c:pt idx="893" c:formatCode="m/d/yyyy">
                  <c:v>41354</c:v>
                </c:pt>
                <c:pt idx="894" c:formatCode="m/d/yyyy">
                  <c:v>41355</c:v>
                </c:pt>
                <c:pt idx="895" c:formatCode="m/d/yyyy">
                  <c:v>41358</c:v>
                </c:pt>
                <c:pt idx="896" c:formatCode="m/d/yyyy">
                  <c:v>41359</c:v>
                </c:pt>
                <c:pt idx="897" c:formatCode="m/d/yyyy">
                  <c:v>41360</c:v>
                </c:pt>
                <c:pt idx="898" c:formatCode="m/d/yyyy">
                  <c:v>41361</c:v>
                </c:pt>
                <c:pt idx="899" c:formatCode="m/d/yyyy">
                  <c:v>41365</c:v>
                </c:pt>
                <c:pt idx="900" c:formatCode="m/d/yyyy">
                  <c:v>41366</c:v>
                </c:pt>
                <c:pt idx="901" c:formatCode="m/d/yyyy">
                  <c:v>41367</c:v>
                </c:pt>
                <c:pt idx="902" c:formatCode="m/d/yyyy">
                  <c:v>41368</c:v>
                </c:pt>
                <c:pt idx="903" c:formatCode="m/d/yyyy">
                  <c:v>41369</c:v>
                </c:pt>
                <c:pt idx="904" c:formatCode="m/d/yyyy">
                  <c:v>41372</c:v>
                </c:pt>
                <c:pt idx="905" c:formatCode="m/d/yyyy">
                  <c:v>41373</c:v>
                </c:pt>
                <c:pt idx="906" c:formatCode="m/d/yyyy">
                  <c:v>41374</c:v>
                </c:pt>
                <c:pt idx="907" c:formatCode="m/d/yyyy">
                  <c:v>41375</c:v>
                </c:pt>
                <c:pt idx="908" c:formatCode="m/d/yyyy">
                  <c:v>41376</c:v>
                </c:pt>
                <c:pt idx="909" c:formatCode="m/d/yyyy">
                  <c:v>41379</c:v>
                </c:pt>
                <c:pt idx="910" c:formatCode="m/d/yyyy">
                  <c:v>41380</c:v>
                </c:pt>
                <c:pt idx="911" c:formatCode="m/d/yyyy">
                  <c:v>41381</c:v>
                </c:pt>
                <c:pt idx="912" c:formatCode="m/d/yyyy">
                  <c:v>41382</c:v>
                </c:pt>
                <c:pt idx="913" c:formatCode="m/d/yyyy">
                  <c:v>41383</c:v>
                </c:pt>
                <c:pt idx="914" c:formatCode="m/d/yyyy">
                  <c:v>41386</c:v>
                </c:pt>
                <c:pt idx="915" c:formatCode="m/d/yyyy">
                  <c:v>41387</c:v>
                </c:pt>
                <c:pt idx="916" c:formatCode="m/d/yyyy">
                  <c:v>41388</c:v>
                </c:pt>
                <c:pt idx="917" c:formatCode="m/d/yyyy">
                  <c:v>41389</c:v>
                </c:pt>
                <c:pt idx="918" c:formatCode="m/d/yyyy">
                  <c:v>41390</c:v>
                </c:pt>
                <c:pt idx="919" c:formatCode="m/d/yyyy">
                  <c:v>41393</c:v>
                </c:pt>
                <c:pt idx="920" c:formatCode="m/d/yyyy">
                  <c:v>41394</c:v>
                </c:pt>
                <c:pt idx="921" c:formatCode="m/d/yyyy">
                  <c:v>41395</c:v>
                </c:pt>
                <c:pt idx="922" c:formatCode="m/d/yyyy">
                  <c:v>41396</c:v>
                </c:pt>
                <c:pt idx="923" c:formatCode="m/d/yyyy">
                  <c:v>41397</c:v>
                </c:pt>
                <c:pt idx="924" c:formatCode="m/d/yyyy">
                  <c:v>41400</c:v>
                </c:pt>
                <c:pt idx="925" c:formatCode="m/d/yyyy">
                  <c:v>41401</c:v>
                </c:pt>
                <c:pt idx="926" c:formatCode="m/d/yyyy">
                  <c:v>41402</c:v>
                </c:pt>
                <c:pt idx="927" c:formatCode="m/d/yyyy">
                  <c:v>41403</c:v>
                </c:pt>
                <c:pt idx="928" c:formatCode="m/d/yyyy">
                  <c:v>41404</c:v>
                </c:pt>
                <c:pt idx="929" c:formatCode="m/d/yyyy">
                  <c:v>41407</c:v>
                </c:pt>
                <c:pt idx="930" c:formatCode="m/d/yyyy">
                  <c:v>41408</c:v>
                </c:pt>
                <c:pt idx="931" c:formatCode="m/d/yyyy">
                  <c:v>41409</c:v>
                </c:pt>
                <c:pt idx="932" c:formatCode="m/d/yyyy">
                  <c:v>41410</c:v>
                </c:pt>
                <c:pt idx="933" c:formatCode="m/d/yyyy">
                  <c:v>41411</c:v>
                </c:pt>
                <c:pt idx="934" c:formatCode="m/d/yyyy">
                  <c:v>41414</c:v>
                </c:pt>
                <c:pt idx="935" c:formatCode="m/d/yyyy">
                  <c:v>41415</c:v>
                </c:pt>
                <c:pt idx="936" c:formatCode="m/d/yyyy">
                  <c:v>41416</c:v>
                </c:pt>
                <c:pt idx="937" c:formatCode="m/d/yyyy">
                  <c:v>41417</c:v>
                </c:pt>
                <c:pt idx="938" c:formatCode="m/d/yyyy">
                  <c:v>41418</c:v>
                </c:pt>
                <c:pt idx="939" c:formatCode="m/d/yyyy">
                  <c:v>41422</c:v>
                </c:pt>
                <c:pt idx="940" c:formatCode="m/d/yyyy">
                  <c:v>41423</c:v>
                </c:pt>
                <c:pt idx="941" c:formatCode="m/d/yyyy">
                  <c:v>41424</c:v>
                </c:pt>
                <c:pt idx="942" c:formatCode="m/d/yyyy">
                  <c:v>41425</c:v>
                </c:pt>
                <c:pt idx="943" c:formatCode="m/d/yyyy">
                  <c:v>41428</c:v>
                </c:pt>
                <c:pt idx="944" c:formatCode="m/d/yyyy">
                  <c:v>41429</c:v>
                </c:pt>
                <c:pt idx="945" c:formatCode="m/d/yyyy">
                  <c:v>41430</c:v>
                </c:pt>
                <c:pt idx="946" c:formatCode="m/d/yyyy">
                  <c:v>41431</c:v>
                </c:pt>
                <c:pt idx="947" c:formatCode="m/d/yyyy">
                  <c:v>41432</c:v>
                </c:pt>
                <c:pt idx="948" c:formatCode="m/d/yyyy">
                  <c:v>41435</c:v>
                </c:pt>
                <c:pt idx="949" c:formatCode="m/d/yyyy">
                  <c:v>41436</c:v>
                </c:pt>
                <c:pt idx="950" c:formatCode="m/d/yyyy">
                  <c:v>41437</c:v>
                </c:pt>
                <c:pt idx="951" c:formatCode="m/d/yyyy">
                  <c:v>41438</c:v>
                </c:pt>
                <c:pt idx="952" c:formatCode="m/d/yyyy">
                  <c:v>41439</c:v>
                </c:pt>
                <c:pt idx="953" c:formatCode="m/d/yyyy">
                  <c:v>41442</c:v>
                </c:pt>
                <c:pt idx="954" c:formatCode="m/d/yyyy">
                  <c:v>41443</c:v>
                </c:pt>
                <c:pt idx="955" c:formatCode="m/d/yyyy">
                  <c:v>41444</c:v>
                </c:pt>
                <c:pt idx="956" c:formatCode="m/d/yyyy">
                  <c:v>41445</c:v>
                </c:pt>
                <c:pt idx="957" c:formatCode="m/d/yyyy">
                  <c:v>41446</c:v>
                </c:pt>
                <c:pt idx="958" c:formatCode="m/d/yyyy">
                  <c:v>41449</c:v>
                </c:pt>
                <c:pt idx="959" c:formatCode="m/d/yyyy">
                  <c:v>41450</c:v>
                </c:pt>
                <c:pt idx="960" c:formatCode="m/d/yyyy">
                  <c:v>41451</c:v>
                </c:pt>
                <c:pt idx="961" c:formatCode="m/d/yyyy">
                  <c:v>41452</c:v>
                </c:pt>
                <c:pt idx="962" c:formatCode="m/d/yyyy">
                  <c:v>41453</c:v>
                </c:pt>
                <c:pt idx="963" c:formatCode="m/d/yyyy">
                  <c:v>41456</c:v>
                </c:pt>
                <c:pt idx="964" c:formatCode="m/d/yyyy">
                  <c:v>41457</c:v>
                </c:pt>
                <c:pt idx="965" c:formatCode="m/d/yyyy">
                  <c:v>41458</c:v>
                </c:pt>
                <c:pt idx="966" c:formatCode="m/d/yyyy">
                  <c:v>41460</c:v>
                </c:pt>
                <c:pt idx="967" c:formatCode="m/d/yyyy">
                  <c:v>41463</c:v>
                </c:pt>
                <c:pt idx="968" c:formatCode="m/d/yyyy">
                  <c:v>41464</c:v>
                </c:pt>
                <c:pt idx="969" c:formatCode="m/d/yyyy">
                  <c:v>41465</c:v>
                </c:pt>
                <c:pt idx="970" c:formatCode="m/d/yyyy">
                  <c:v>41466</c:v>
                </c:pt>
                <c:pt idx="971" c:formatCode="m/d/yyyy">
                  <c:v>41467</c:v>
                </c:pt>
                <c:pt idx="972" c:formatCode="m/d/yyyy">
                  <c:v>41470</c:v>
                </c:pt>
                <c:pt idx="973" c:formatCode="m/d/yyyy">
                  <c:v>41471</c:v>
                </c:pt>
                <c:pt idx="974" c:formatCode="m/d/yyyy">
                  <c:v>41472</c:v>
                </c:pt>
                <c:pt idx="975" c:formatCode="m/d/yyyy">
                  <c:v>41473</c:v>
                </c:pt>
                <c:pt idx="976" c:formatCode="m/d/yyyy">
                  <c:v>41474</c:v>
                </c:pt>
                <c:pt idx="977" c:formatCode="m/d/yyyy">
                  <c:v>41477</c:v>
                </c:pt>
                <c:pt idx="978" c:formatCode="m/d/yyyy">
                  <c:v>41478</c:v>
                </c:pt>
                <c:pt idx="979" c:formatCode="m/d/yyyy">
                  <c:v>41479</c:v>
                </c:pt>
                <c:pt idx="980" c:formatCode="m/d/yyyy">
                  <c:v>41480</c:v>
                </c:pt>
                <c:pt idx="981" c:formatCode="m/d/yyyy">
                  <c:v>41481</c:v>
                </c:pt>
                <c:pt idx="982" c:formatCode="m/d/yyyy">
                  <c:v>41484</c:v>
                </c:pt>
                <c:pt idx="983" c:formatCode="m/d/yyyy">
                  <c:v>41485</c:v>
                </c:pt>
                <c:pt idx="984" c:formatCode="m/d/yyyy">
                  <c:v>41486</c:v>
                </c:pt>
                <c:pt idx="985" c:formatCode="m/d/yyyy">
                  <c:v>41487</c:v>
                </c:pt>
                <c:pt idx="986" c:formatCode="m/d/yyyy">
                  <c:v>41488</c:v>
                </c:pt>
                <c:pt idx="987" c:formatCode="m/d/yyyy">
                  <c:v>41491</c:v>
                </c:pt>
                <c:pt idx="988" c:formatCode="m/d/yyyy">
                  <c:v>41492</c:v>
                </c:pt>
                <c:pt idx="989" c:formatCode="m/d/yyyy">
                  <c:v>41493</c:v>
                </c:pt>
                <c:pt idx="990" c:formatCode="m/d/yyyy">
                  <c:v>41494</c:v>
                </c:pt>
                <c:pt idx="991" c:formatCode="m/d/yyyy">
                  <c:v>41495</c:v>
                </c:pt>
                <c:pt idx="992" c:formatCode="m/d/yyyy">
                  <c:v>41498</c:v>
                </c:pt>
                <c:pt idx="993" c:formatCode="m/d/yyyy">
                  <c:v>41499</c:v>
                </c:pt>
                <c:pt idx="994" c:formatCode="m/d/yyyy">
                  <c:v>41500</c:v>
                </c:pt>
                <c:pt idx="995" c:formatCode="m/d/yyyy">
                  <c:v>41501</c:v>
                </c:pt>
                <c:pt idx="996" c:formatCode="m/d/yyyy">
                  <c:v>41502</c:v>
                </c:pt>
                <c:pt idx="997" c:formatCode="m/d/yyyy">
                  <c:v>41505</c:v>
                </c:pt>
                <c:pt idx="998" c:formatCode="m/d/yyyy">
                  <c:v>41506</c:v>
                </c:pt>
                <c:pt idx="999" c:formatCode="m/d/yyyy">
                  <c:v>41507</c:v>
                </c:pt>
                <c:pt idx="1000" c:formatCode="m/d/yyyy">
                  <c:v>41508</c:v>
                </c:pt>
                <c:pt idx="1001" c:formatCode="m/d/yyyy">
                  <c:v>41509</c:v>
                </c:pt>
                <c:pt idx="1002" c:formatCode="m/d/yyyy">
                  <c:v>41512</c:v>
                </c:pt>
                <c:pt idx="1003" c:formatCode="m/d/yyyy">
                  <c:v>41513</c:v>
                </c:pt>
                <c:pt idx="1004" c:formatCode="m/d/yyyy">
                  <c:v>41514</c:v>
                </c:pt>
                <c:pt idx="1005" c:formatCode="m/d/yyyy">
                  <c:v>41515</c:v>
                </c:pt>
                <c:pt idx="1006" c:formatCode="m/d/yyyy">
                  <c:v>41516</c:v>
                </c:pt>
                <c:pt idx="1007" c:formatCode="m/d/yyyy">
                  <c:v>41520</c:v>
                </c:pt>
                <c:pt idx="1008" c:formatCode="m/d/yyyy">
                  <c:v>41521</c:v>
                </c:pt>
                <c:pt idx="1009" c:formatCode="m/d/yyyy">
                  <c:v>41522</c:v>
                </c:pt>
                <c:pt idx="1010" c:formatCode="m/d/yyyy">
                  <c:v>41523</c:v>
                </c:pt>
                <c:pt idx="1011" c:formatCode="m/d/yyyy">
                  <c:v>41526</c:v>
                </c:pt>
                <c:pt idx="1012" c:formatCode="m/d/yyyy">
                  <c:v>41527</c:v>
                </c:pt>
                <c:pt idx="1013" c:formatCode="m/d/yyyy">
                  <c:v>41528</c:v>
                </c:pt>
                <c:pt idx="1014" c:formatCode="m/d/yyyy">
                  <c:v>41529</c:v>
                </c:pt>
                <c:pt idx="1015" c:formatCode="m/d/yyyy">
                  <c:v>41530</c:v>
                </c:pt>
                <c:pt idx="1016" c:formatCode="m/d/yyyy">
                  <c:v>41533</c:v>
                </c:pt>
                <c:pt idx="1017" c:formatCode="m/d/yyyy">
                  <c:v>41534</c:v>
                </c:pt>
                <c:pt idx="1018" c:formatCode="m/d/yyyy">
                  <c:v>41535</c:v>
                </c:pt>
                <c:pt idx="1019" c:formatCode="m/d/yyyy">
                  <c:v>41536</c:v>
                </c:pt>
                <c:pt idx="1020" c:formatCode="m/d/yyyy">
                  <c:v>41537</c:v>
                </c:pt>
                <c:pt idx="1021" c:formatCode="m/d/yyyy">
                  <c:v>41540</c:v>
                </c:pt>
                <c:pt idx="1022" c:formatCode="m/d/yyyy">
                  <c:v>41541</c:v>
                </c:pt>
                <c:pt idx="1023" c:formatCode="m/d/yyyy">
                  <c:v>41542</c:v>
                </c:pt>
                <c:pt idx="1024" c:formatCode="m/d/yyyy">
                  <c:v>41543</c:v>
                </c:pt>
                <c:pt idx="1025" c:formatCode="m/d/yyyy">
                  <c:v>41544</c:v>
                </c:pt>
                <c:pt idx="1026" c:formatCode="m/d/yyyy">
                  <c:v>41547</c:v>
                </c:pt>
                <c:pt idx="1027" c:formatCode="m/d/yyyy">
                  <c:v>41548</c:v>
                </c:pt>
                <c:pt idx="1028" c:formatCode="m/d/yyyy">
                  <c:v>41549</c:v>
                </c:pt>
                <c:pt idx="1029" c:formatCode="m/d/yyyy">
                  <c:v>41550</c:v>
                </c:pt>
                <c:pt idx="1030" c:formatCode="m/d/yyyy">
                  <c:v>41551</c:v>
                </c:pt>
                <c:pt idx="1031" c:formatCode="m/d/yyyy">
                  <c:v>41554</c:v>
                </c:pt>
                <c:pt idx="1032" c:formatCode="m/d/yyyy">
                  <c:v>41555</c:v>
                </c:pt>
                <c:pt idx="1033" c:formatCode="m/d/yyyy">
                  <c:v>41556</c:v>
                </c:pt>
                <c:pt idx="1034" c:formatCode="m/d/yyyy">
                  <c:v>41557</c:v>
                </c:pt>
                <c:pt idx="1035" c:formatCode="m/d/yyyy">
                  <c:v>41558</c:v>
                </c:pt>
                <c:pt idx="1036" c:formatCode="m/d/yyyy">
                  <c:v>41561</c:v>
                </c:pt>
                <c:pt idx="1037" c:formatCode="m/d/yyyy">
                  <c:v>41562</c:v>
                </c:pt>
                <c:pt idx="1038" c:formatCode="m/d/yyyy">
                  <c:v>41563</c:v>
                </c:pt>
                <c:pt idx="1039" c:formatCode="m/d/yyyy">
                  <c:v>41564</c:v>
                </c:pt>
                <c:pt idx="1040" c:formatCode="m/d/yyyy">
                  <c:v>41565</c:v>
                </c:pt>
                <c:pt idx="1041" c:formatCode="m/d/yyyy">
                  <c:v>41568</c:v>
                </c:pt>
                <c:pt idx="1042" c:formatCode="m/d/yyyy">
                  <c:v>41569</c:v>
                </c:pt>
                <c:pt idx="1043" c:formatCode="m/d/yyyy">
                  <c:v>41570</c:v>
                </c:pt>
                <c:pt idx="1044" c:formatCode="m/d/yyyy">
                  <c:v>41571</c:v>
                </c:pt>
                <c:pt idx="1045" c:formatCode="m/d/yyyy">
                  <c:v>41572</c:v>
                </c:pt>
                <c:pt idx="1046" c:formatCode="m/d/yyyy">
                  <c:v>41575</c:v>
                </c:pt>
                <c:pt idx="1047" c:formatCode="m/d/yyyy">
                  <c:v>41576</c:v>
                </c:pt>
                <c:pt idx="1048" c:formatCode="m/d/yyyy">
                  <c:v>41577</c:v>
                </c:pt>
                <c:pt idx="1049" c:formatCode="m/d/yyyy">
                  <c:v>41578</c:v>
                </c:pt>
                <c:pt idx="1050" c:formatCode="m/d/yyyy">
                  <c:v>41579</c:v>
                </c:pt>
                <c:pt idx="1051" c:formatCode="m/d/yyyy">
                  <c:v>41582</c:v>
                </c:pt>
                <c:pt idx="1052" c:formatCode="m/d/yyyy">
                  <c:v>41583</c:v>
                </c:pt>
                <c:pt idx="1053" c:formatCode="m/d/yyyy">
                  <c:v>41584</c:v>
                </c:pt>
                <c:pt idx="1054" c:formatCode="m/d/yyyy">
                  <c:v>41585</c:v>
                </c:pt>
                <c:pt idx="1055" c:formatCode="m/d/yyyy">
                  <c:v>41586</c:v>
                </c:pt>
                <c:pt idx="1056" c:formatCode="m/d/yyyy">
                  <c:v>41589</c:v>
                </c:pt>
                <c:pt idx="1057" c:formatCode="m/d/yyyy">
                  <c:v>41590</c:v>
                </c:pt>
                <c:pt idx="1058" c:formatCode="m/d/yyyy">
                  <c:v>41591</c:v>
                </c:pt>
                <c:pt idx="1059" c:formatCode="m/d/yyyy">
                  <c:v>41592</c:v>
                </c:pt>
                <c:pt idx="1060" c:formatCode="m/d/yyyy">
                  <c:v>41593</c:v>
                </c:pt>
                <c:pt idx="1061" c:formatCode="m/d/yyyy">
                  <c:v>41596</c:v>
                </c:pt>
                <c:pt idx="1062" c:formatCode="m/d/yyyy">
                  <c:v>41597</c:v>
                </c:pt>
                <c:pt idx="1063" c:formatCode="m/d/yyyy">
                  <c:v>41598</c:v>
                </c:pt>
                <c:pt idx="1064" c:formatCode="m/d/yyyy">
                  <c:v>41599</c:v>
                </c:pt>
                <c:pt idx="1065" c:formatCode="m/d/yyyy">
                  <c:v>41600</c:v>
                </c:pt>
                <c:pt idx="1066" c:formatCode="m/d/yyyy">
                  <c:v>41603</c:v>
                </c:pt>
                <c:pt idx="1067" c:formatCode="m/d/yyyy">
                  <c:v>41604</c:v>
                </c:pt>
                <c:pt idx="1068" c:formatCode="m/d/yyyy">
                  <c:v>41605</c:v>
                </c:pt>
                <c:pt idx="1069" c:formatCode="m/d/yyyy">
                  <c:v>41607</c:v>
                </c:pt>
                <c:pt idx="1070" c:formatCode="m/d/yyyy">
                  <c:v>41610</c:v>
                </c:pt>
                <c:pt idx="1071" c:formatCode="m/d/yyyy">
                  <c:v>41611</c:v>
                </c:pt>
                <c:pt idx="1072" c:formatCode="m/d/yyyy">
                  <c:v>41612</c:v>
                </c:pt>
                <c:pt idx="1073" c:formatCode="m/d/yyyy">
                  <c:v>41613</c:v>
                </c:pt>
                <c:pt idx="1074" c:formatCode="m/d/yyyy">
                  <c:v>41614</c:v>
                </c:pt>
                <c:pt idx="1075" c:formatCode="m/d/yyyy">
                  <c:v>41617</c:v>
                </c:pt>
                <c:pt idx="1076" c:formatCode="m/d/yyyy">
                  <c:v>41618</c:v>
                </c:pt>
                <c:pt idx="1077" c:formatCode="m/d/yyyy">
                  <c:v>41619</c:v>
                </c:pt>
                <c:pt idx="1078" c:formatCode="m/d/yyyy">
                  <c:v>41620</c:v>
                </c:pt>
                <c:pt idx="1079" c:formatCode="m/d/yyyy">
                  <c:v>41621</c:v>
                </c:pt>
                <c:pt idx="1080" c:formatCode="m/d/yyyy">
                  <c:v>41624</c:v>
                </c:pt>
                <c:pt idx="1081" c:formatCode="m/d/yyyy">
                  <c:v>41625</c:v>
                </c:pt>
                <c:pt idx="1082" c:formatCode="m/d/yyyy">
                  <c:v>41626</c:v>
                </c:pt>
                <c:pt idx="1083" c:formatCode="m/d/yyyy">
                  <c:v>41627</c:v>
                </c:pt>
                <c:pt idx="1084" c:formatCode="m/d/yyyy">
                  <c:v>41628</c:v>
                </c:pt>
                <c:pt idx="1085" c:formatCode="m/d/yyyy">
                  <c:v>41631</c:v>
                </c:pt>
                <c:pt idx="1086" c:formatCode="m/d/yyyy">
                  <c:v>41632</c:v>
                </c:pt>
                <c:pt idx="1087" c:formatCode="m/d/yyyy">
                  <c:v>41634</c:v>
                </c:pt>
                <c:pt idx="1088" c:formatCode="m/d/yyyy">
                  <c:v>41635</c:v>
                </c:pt>
                <c:pt idx="1089" c:formatCode="m/d/yyyy">
                  <c:v>41638</c:v>
                </c:pt>
                <c:pt idx="1090" c:formatCode="m/d/yyyy">
                  <c:v>41639</c:v>
                </c:pt>
                <c:pt idx="1091" c:formatCode="m/d/yyyy">
                  <c:v>41641</c:v>
                </c:pt>
                <c:pt idx="1092" c:formatCode="m/d/yyyy">
                  <c:v>41642</c:v>
                </c:pt>
                <c:pt idx="1093" c:formatCode="m/d/yyyy">
                  <c:v>41645</c:v>
                </c:pt>
                <c:pt idx="1094" c:formatCode="m/d/yyyy">
                  <c:v>41646</c:v>
                </c:pt>
                <c:pt idx="1095" c:formatCode="m/d/yyyy">
                  <c:v>41647</c:v>
                </c:pt>
                <c:pt idx="1096" c:formatCode="m/d/yyyy">
                  <c:v>41648</c:v>
                </c:pt>
                <c:pt idx="1097" c:formatCode="m/d/yyyy">
                  <c:v>41649</c:v>
                </c:pt>
                <c:pt idx="1098" c:formatCode="m/d/yyyy">
                  <c:v>41652</c:v>
                </c:pt>
                <c:pt idx="1099" c:formatCode="m/d/yyyy">
                  <c:v>41653</c:v>
                </c:pt>
                <c:pt idx="1100" c:formatCode="m/d/yyyy">
                  <c:v>41654</c:v>
                </c:pt>
                <c:pt idx="1101" c:formatCode="m/d/yyyy">
                  <c:v>41655</c:v>
                </c:pt>
                <c:pt idx="1102" c:formatCode="m/d/yyyy">
                  <c:v>41656</c:v>
                </c:pt>
                <c:pt idx="1103" c:formatCode="m/d/yyyy">
                  <c:v>41660</c:v>
                </c:pt>
                <c:pt idx="1104" c:formatCode="m/d/yyyy">
                  <c:v>41661</c:v>
                </c:pt>
                <c:pt idx="1105" c:formatCode="m/d/yyyy">
                  <c:v>41662</c:v>
                </c:pt>
                <c:pt idx="1106" c:formatCode="m/d/yyyy">
                  <c:v>41663</c:v>
                </c:pt>
                <c:pt idx="1107" c:formatCode="m/d/yyyy">
                  <c:v>41666</c:v>
                </c:pt>
                <c:pt idx="1108" c:formatCode="m/d/yyyy">
                  <c:v>41667</c:v>
                </c:pt>
                <c:pt idx="1109" c:formatCode="m/d/yyyy">
                  <c:v>41668</c:v>
                </c:pt>
                <c:pt idx="1110" c:formatCode="m/d/yyyy">
                  <c:v>41669</c:v>
                </c:pt>
                <c:pt idx="1111" c:formatCode="m/d/yyyy">
                  <c:v>41670</c:v>
                </c:pt>
                <c:pt idx="1112" c:formatCode="m/d/yyyy">
                  <c:v>41673</c:v>
                </c:pt>
                <c:pt idx="1113" c:formatCode="m/d/yyyy">
                  <c:v>41674</c:v>
                </c:pt>
                <c:pt idx="1114" c:formatCode="m/d/yyyy">
                  <c:v>41675</c:v>
                </c:pt>
                <c:pt idx="1115" c:formatCode="m/d/yyyy">
                  <c:v>41676</c:v>
                </c:pt>
                <c:pt idx="1116" c:formatCode="m/d/yyyy">
                  <c:v>41677</c:v>
                </c:pt>
                <c:pt idx="1117" c:formatCode="m/d/yyyy">
                  <c:v>41680</c:v>
                </c:pt>
                <c:pt idx="1118" c:formatCode="m/d/yyyy">
                  <c:v>41681</c:v>
                </c:pt>
                <c:pt idx="1119" c:formatCode="m/d/yyyy">
                  <c:v>41682</c:v>
                </c:pt>
                <c:pt idx="1120" c:formatCode="m/d/yyyy">
                  <c:v>41683</c:v>
                </c:pt>
                <c:pt idx="1121" c:formatCode="m/d/yyyy">
                  <c:v>41684</c:v>
                </c:pt>
                <c:pt idx="1122" c:formatCode="m/d/yyyy">
                  <c:v>41688</c:v>
                </c:pt>
                <c:pt idx="1123" c:formatCode="m/d/yyyy">
                  <c:v>41689</c:v>
                </c:pt>
                <c:pt idx="1124" c:formatCode="m/d/yyyy">
                  <c:v>41690</c:v>
                </c:pt>
                <c:pt idx="1125" c:formatCode="m/d/yyyy">
                  <c:v>41691</c:v>
                </c:pt>
                <c:pt idx="1126" c:formatCode="m/d/yyyy">
                  <c:v>41694</c:v>
                </c:pt>
                <c:pt idx="1127" c:formatCode="m/d/yyyy">
                  <c:v>41695</c:v>
                </c:pt>
                <c:pt idx="1128" c:formatCode="m/d/yyyy">
                  <c:v>41696</c:v>
                </c:pt>
                <c:pt idx="1129" c:formatCode="m/d/yyyy">
                  <c:v>41697</c:v>
                </c:pt>
                <c:pt idx="1130" c:formatCode="m/d/yyyy">
                  <c:v>41698</c:v>
                </c:pt>
                <c:pt idx="1131" c:formatCode="m/d/yyyy">
                  <c:v>41701</c:v>
                </c:pt>
                <c:pt idx="1132" c:formatCode="m/d/yyyy">
                  <c:v>41702</c:v>
                </c:pt>
                <c:pt idx="1133" c:formatCode="m/d/yyyy">
                  <c:v>41703</c:v>
                </c:pt>
                <c:pt idx="1134" c:formatCode="m/d/yyyy">
                  <c:v>41704</c:v>
                </c:pt>
                <c:pt idx="1135" c:formatCode="m/d/yyyy">
                  <c:v>41705</c:v>
                </c:pt>
                <c:pt idx="1136" c:formatCode="m/d/yyyy">
                  <c:v>41708</c:v>
                </c:pt>
                <c:pt idx="1137" c:formatCode="m/d/yyyy">
                  <c:v>41709</c:v>
                </c:pt>
                <c:pt idx="1138" c:formatCode="m/d/yyyy">
                  <c:v>41710</c:v>
                </c:pt>
                <c:pt idx="1139" c:formatCode="m/d/yyyy">
                  <c:v>41711</c:v>
                </c:pt>
                <c:pt idx="1140" c:formatCode="m/d/yyyy">
                  <c:v>41712</c:v>
                </c:pt>
                <c:pt idx="1141" c:formatCode="m/d/yyyy">
                  <c:v>41715</c:v>
                </c:pt>
                <c:pt idx="1142" c:formatCode="m/d/yyyy">
                  <c:v>41716</c:v>
                </c:pt>
                <c:pt idx="1143" c:formatCode="m/d/yyyy">
                  <c:v>41717</c:v>
                </c:pt>
                <c:pt idx="1144" c:formatCode="m/d/yyyy">
                  <c:v>41718</c:v>
                </c:pt>
                <c:pt idx="1145" c:formatCode="m/d/yyyy">
                  <c:v>41719</c:v>
                </c:pt>
                <c:pt idx="1146" c:formatCode="m/d/yyyy">
                  <c:v>41722</c:v>
                </c:pt>
                <c:pt idx="1147" c:formatCode="m/d/yyyy">
                  <c:v>41723</c:v>
                </c:pt>
                <c:pt idx="1148" c:formatCode="m/d/yyyy">
                  <c:v>41724</c:v>
                </c:pt>
                <c:pt idx="1149" c:formatCode="m/d/yyyy">
                  <c:v>41725</c:v>
                </c:pt>
                <c:pt idx="1150" c:formatCode="m/d/yyyy">
                  <c:v>41726</c:v>
                </c:pt>
                <c:pt idx="1151" c:formatCode="m/d/yyyy">
                  <c:v>41729</c:v>
                </c:pt>
                <c:pt idx="1152" c:formatCode="m/d/yyyy">
                  <c:v>41730</c:v>
                </c:pt>
                <c:pt idx="1153" c:formatCode="m/d/yyyy">
                  <c:v>41731</c:v>
                </c:pt>
                <c:pt idx="1154" c:formatCode="m/d/yyyy">
                  <c:v>41732</c:v>
                </c:pt>
                <c:pt idx="1155" c:formatCode="m/d/yyyy">
                  <c:v>41733</c:v>
                </c:pt>
                <c:pt idx="1156" c:formatCode="m/d/yyyy">
                  <c:v>41736</c:v>
                </c:pt>
                <c:pt idx="1157" c:formatCode="m/d/yyyy">
                  <c:v>41737</c:v>
                </c:pt>
                <c:pt idx="1158" c:formatCode="m/d/yyyy">
                  <c:v>41738</c:v>
                </c:pt>
                <c:pt idx="1159" c:formatCode="m/d/yyyy">
                  <c:v>41739</c:v>
                </c:pt>
                <c:pt idx="1160" c:formatCode="m/d/yyyy">
                  <c:v>41740</c:v>
                </c:pt>
                <c:pt idx="1161" c:formatCode="m/d/yyyy">
                  <c:v>41743</c:v>
                </c:pt>
                <c:pt idx="1162" c:formatCode="m/d/yyyy">
                  <c:v>41744</c:v>
                </c:pt>
                <c:pt idx="1163" c:formatCode="m/d/yyyy">
                  <c:v>41745</c:v>
                </c:pt>
                <c:pt idx="1164" c:formatCode="m/d/yyyy">
                  <c:v>41746</c:v>
                </c:pt>
                <c:pt idx="1165" c:formatCode="m/d/yyyy">
                  <c:v>41750</c:v>
                </c:pt>
                <c:pt idx="1166" c:formatCode="m/d/yyyy">
                  <c:v>41751</c:v>
                </c:pt>
                <c:pt idx="1167" c:formatCode="m/d/yyyy">
                  <c:v>41752</c:v>
                </c:pt>
                <c:pt idx="1168" c:formatCode="m/d/yyyy">
                  <c:v>41753</c:v>
                </c:pt>
                <c:pt idx="1169" c:formatCode="m/d/yyyy">
                  <c:v>41754</c:v>
                </c:pt>
                <c:pt idx="1170" c:formatCode="m/d/yyyy">
                  <c:v>41757</c:v>
                </c:pt>
                <c:pt idx="1171" c:formatCode="m/d/yyyy">
                  <c:v>41758</c:v>
                </c:pt>
                <c:pt idx="1172" c:formatCode="m/d/yyyy">
                  <c:v>41759</c:v>
                </c:pt>
                <c:pt idx="1173" c:formatCode="m/d/yyyy">
                  <c:v>41760</c:v>
                </c:pt>
                <c:pt idx="1174" c:formatCode="m/d/yyyy">
                  <c:v>41761</c:v>
                </c:pt>
                <c:pt idx="1175" c:formatCode="m/d/yyyy">
                  <c:v>41764</c:v>
                </c:pt>
                <c:pt idx="1176" c:formatCode="m/d/yyyy">
                  <c:v>41765</c:v>
                </c:pt>
                <c:pt idx="1177" c:formatCode="m/d/yyyy">
                  <c:v>41766</c:v>
                </c:pt>
                <c:pt idx="1178" c:formatCode="m/d/yyyy">
                  <c:v>41767</c:v>
                </c:pt>
                <c:pt idx="1179" c:formatCode="m/d/yyyy">
                  <c:v>41768</c:v>
                </c:pt>
                <c:pt idx="1180" c:formatCode="m/d/yyyy">
                  <c:v>41771</c:v>
                </c:pt>
                <c:pt idx="1181" c:formatCode="m/d/yyyy">
                  <c:v>41772</c:v>
                </c:pt>
                <c:pt idx="1182" c:formatCode="m/d/yyyy">
                  <c:v>41773</c:v>
                </c:pt>
                <c:pt idx="1183" c:formatCode="m/d/yyyy">
                  <c:v>41774</c:v>
                </c:pt>
                <c:pt idx="1184" c:formatCode="m/d/yyyy">
                  <c:v>41775</c:v>
                </c:pt>
                <c:pt idx="1185" c:formatCode="m/d/yyyy">
                  <c:v>41778</c:v>
                </c:pt>
                <c:pt idx="1186" c:formatCode="m/d/yyyy">
                  <c:v>41779</c:v>
                </c:pt>
                <c:pt idx="1187" c:formatCode="m/d/yyyy">
                  <c:v>41780</c:v>
                </c:pt>
                <c:pt idx="1188" c:formatCode="m/d/yyyy">
                  <c:v>41781</c:v>
                </c:pt>
                <c:pt idx="1189" c:formatCode="m/d/yyyy">
                  <c:v>41782</c:v>
                </c:pt>
                <c:pt idx="1190" c:formatCode="m/d/yyyy">
                  <c:v>41786</c:v>
                </c:pt>
                <c:pt idx="1191" c:formatCode="m/d/yyyy">
                  <c:v>41787</c:v>
                </c:pt>
                <c:pt idx="1192" c:formatCode="m/d/yyyy">
                  <c:v>41788</c:v>
                </c:pt>
                <c:pt idx="1193" c:formatCode="m/d/yyyy">
                  <c:v>41789</c:v>
                </c:pt>
                <c:pt idx="1194" c:formatCode="m/d/yyyy">
                  <c:v>41792</c:v>
                </c:pt>
                <c:pt idx="1195" c:formatCode="m/d/yyyy">
                  <c:v>41793</c:v>
                </c:pt>
                <c:pt idx="1196" c:formatCode="m/d/yyyy">
                  <c:v>41794</c:v>
                </c:pt>
                <c:pt idx="1197" c:formatCode="m/d/yyyy">
                  <c:v>41795</c:v>
                </c:pt>
                <c:pt idx="1198" c:formatCode="m/d/yyyy">
                  <c:v>41796</c:v>
                </c:pt>
                <c:pt idx="1199" c:formatCode="m/d/yyyy">
                  <c:v>41799</c:v>
                </c:pt>
                <c:pt idx="1200" c:formatCode="m/d/yyyy">
                  <c:v>41800</c:v>
                </c:pt>
                <c:pt idx="1201" c:formatCode="m/d/yyyy">
                  <c:v>41801</c:v>
                </c:pt>
                <c:pt idx="1202" c:formatCode="m/d/yyyy">
                  <c:v>41802</c:v>
                </c:pt>
                <c:pt idx="1203" c:formatCode="m/d/yyyy">
                  <c:v>41803</c:v>
                </c:pt>
                <c:pt idx="1204" c:formatCode="m/d/yyyy">
                  <c:v>41806</c:v>
                </c:pt>
                <c:pt idx="1205" c:formatCode="m/d/yyyy">
                  <c:v>41807</c:v>
                </c:pt>
                <c:pt idx="1206" c:formatCode="m/d/yyyy">
                  <c:v>41808</c:v>
                </c:pt>
                <c:pt idx="1207" c:formatCode="m/d/yyyy">
                  <c:v>41809</c:v>
                </c:pt>
                <c:pt idx="1208" c:formatCode="m/d/yyyy">
                  <c:v>41810</c:v>
                </c:pt>
                <c:pt idx="1209" c:formatCode="m/d/yyyy">
                  <c:v>41813</c:v>
                </c:pt>
                <c:pt idx="1210" c:formatCode="m/d/yyyy">
                  <c:v>41814</c:v>
                </c:pt>
                <c:pt idx="1211" c:formatCode="m/d/yyyy">
                  <c:v>41815</c:v>
                </c:pt>
                <c:pt idx="1212" c:formatCode="m/d/yyyy">
                  <c:v>41816</c:v>
                </c:pt>
                <c:pt idx="1213" c:formatCode="m/d/yyyy">
                  <c:v>41817</c:v>
                </c:pt>
                <c:pt idx="1214" c:formatCode="m/d/yyyy">
                  <c:v>41820</c:v>
                </c:pt>
                <c:pt idx="1215" c:formatCode="m/d/yyyy">
                  <c:v>41821</c:v>
                </c:pt>
                <c:pt idx="1216" c:formatCode="m/d/yyyy">
                  <c:v>41822</c:v>
                </c:pt>
                <c:pt idx="1217" c:formatCode="m/d/yyyy">
                  <c:v>41823</c:v>
                </c:pt>
                <c:pt idx="1218" c:formatCode="m/d/yyyy">
                  <c:v>41827</c:v>
                </c:pt>
                <c:pt idx="1219" c:formatCode="m/d/yyyy">
                  <c:v>41828</c:v>
                </c:pt>
                <c:pt idx="1220" c:formatCode="m/d/yyyy">
                  <c:v>41829</c:v>
                </c:pt>
                <c:pt idx="1221" c:formatCode="m/d/yyyy">
                  <c:v>41830</c:v>
                </c:pt>
                <c:pt idx="1222" c:formatCode="m/d/yyyy">
                  <c:v>41831</c:v>
                </c:pt>
                <c:pt idx="1223" c:formatCode="m/d/yyyy">
                  <c:v>41834</c:v>
                </c:pt>
                <c:pt idx="1224" c:formatCode="m/d/yyyy">
                  <c:v>41835</c:v>
                </c:pt>
                <c:pt idx="1225" c:formatCode="m/d/yyyy">
                  <c:v>41836</c:v>
                </c:pt>
                <c:pt idx="1226" c:formatCode="m/d/yyyy">
                  <c:v>41837</c:v>
                </c:pt>
                <c:pt idx="1227" c:formatCode="m/d/yyyy">
                  <c:v>41838</c:v>
                </c:pt>
                <c:pt idx="1228" c:formatCode="m/d/yyyy">
                  <c:v>41841</c:v>
                </c:pt>
                <c:pt idx="1229" c:formatCode="m/d/yyyy">
                  <c:v>41842</c:v>
                </c:pt>
                <c:pt idx="1230" c:formatCode="m/d/yyyy">
                  <c:v>41843</c:v>
                </c:pt>
                <c:pt idx="1231" c:formatCode="m/d/yyyy">
                  <c:v>41844</c:v>
                </c:pt>
                <c:pt idx="1232" c:formatCode="m/d/yyyy">
                  <c:v>41845</c:v>
                </c:pt>
                <c:pt idx="1233" c:formatCode="m/d/yyyy">
                  <c:v>41848</c:v>
                </c:pt>
                <c:pt idx="1234" c:formatCode="m/d/yyyy">
                  <c:v>41849</c:v>
                </c:pt>
                <c:pt idx="1235" c:formatCode="m/d/yyyy">
                  <c:v>41850</c:v>
                </c:pt>
                <c:pt idx="1236" c:formatCode="m/d/yyyy">
                  <c:v>41851</c:v>
                </c:pt>
                <c:pt idx="1237" c:formatCode="m/d/yyyy">
                  <c:v>41852</c:v>
                </c:pt>
                <c:pt idx="1238" c:formatCode="m/d/yyyy">
                  <c:v>41855</c:v>
                </c:pt>
                <c:pt idx="1239" c:formatCode="m/d/yyyy">
                  <c:v>41856</c:v>
                </c:pt>
                <c:pt idx="1240" c:formatCode="m/d/yyyy">
                  <c:v>41857</c:v>
                </c:pt>
                <c:pt idx="1241" c:formatCode="m/d/yyyy">
                  <c:v>41858</c:v>
                </c:pt>
                <c:pt idx="1242" c:formatCode="m/d/yyyy">
                  <c:v>41859</c:v>
                </c:pt>
                <c:pt idx="1243" c:formatCode="m/d/yyyy">
                  <c:v>41862</c:v>
                </c:pt>
                <c:pt idx="1244" c:formatCode="m/d/yyyy">
                  <c:v>41863</c:v>
                </c:pt>
                <c:pt idx="1245" c:formatCode="m/d/yyyy">
                  <c:v>41864</c:v>
                </c:pt>
                <c:pt idx="1246" c:formatCode="m/d/yyyy">
                  <c:v>41865</c:v>
                </c:pt>
                <c:pt idx="1247" c:formatCode="m/d/yyyy">
                  <c:v>41866</c:v>
                </c:pt>
                <c:pt idx="1248" c:formatCode="m/d/yyyy">
                  <c:v>41869</c:v>
                </c:pt>
                <c:pt idx="1249" c:formatCode="m/d/yyyy">
                  <c:v>41870</c:v>
                </c:pt>
                <c:pt idx="1250" c:formatCode="m/d/yyyy">
                  <c:v>41871</c:v>
                </c:pt>
                <c:pt idx="1251" c:formatCode="m/d/yyyy">
                  <c:v>41872</c:v>
                </c:pt>
                <c:pt idx="1252" c:formatCode="m/d/yyyy">
                  <c:v>41873</c:v>
                </c:pt>
                <c:pt idx="1253" c:formatCode="m/d/yyyy">
                  <c:v>41876</c:v>
                </c:pt>
                <c:pt idx="1254" c:formatCode="m/d/yyyy">
                  <c:v>41877</c:v>
                </c:pt>
                <c:pt idx="1255" c:formatCode="m/d/yyyy">
                  <c:v>41878</c:v>
                </c:pt>
                <c:pt idx="1256" c:formatCode="m/d/yyyy">
                  <c:v>41879</c:v>
                </c:pt>
                <c:pt idx="1257" c:formatCode="m/d/yyyy">
                  <c:v>41880</c:v>
                </c:pt>
                <c:pt idx="1258" c:formatCode="m/d/yyyy">
                  <c:v>41884</c:v>
                </c:pt>
                <c:pt idx="1259" c:formatCode="m/d/yyyy">
                  <c:v>41885</c:v>
                </c:pt>
                <c:pt idx="1260" c:formatCode="m/d/yyyy">
                  <c:v>41886</c:v>
                </c:pt>
                <c:pt idx="1261" c:formatCode="m/d/yyyy">
                  <c:v>41887</c:v>
                </c:pt>
                <c:pt idx="1262" c:formatCode="m/d/yyyy">
                  <c:v>41890</c:v>
                </c:pt>
                <c:pt idx="1263" c:formatCode="m/d/yyyy">
                  <c:v>41891</c:v>
                </c:pt>
                <c:pt idx="1264" c:formatCode="m/d/yyyy">
                  <c:v>41892</c:v>
                </c:pt>
                <c:pt idx="1265" c:formatCode="m/d/yyyy">
                  <c:v>41893</c:v>
                </c:pt>
                <c:pt idx="1266" c:formatCode="m/d/yyyy">
                  <c:v>41894</c:v>
                </c:pt>
                <c:pt idx="1267" c:formatCode="m/d/yyyy">
                  <c:v>41897</c:v>
                </c:pt>
                <c:pt idx="1268" c:formatCode="m/d/yyyy">
                  <c:v>41898</c:v>
                </c:pt>
                <c:pt idx="1269" c:formatCode="m/d/yyyy">
                  <c:v>41899</c:v>
                </c:pt>
                <c:pt idx="1270" c:formatCode="m/d/yyyy">
                  <c:v>41900</c:v>
                </c:pt>
                <c:pt idx="1271" c:formatCode="m/d/yyyy">
                  <c:v>41901</c:v>
                </c:pt>
                <c:pt idx="1272" c:formatCode="m/d/yyyy">
                  <c:v>41904</c:v>
                </c:pt>
                <c:pt idx="1273" c:formatCode="m/d/yyyy">
                  <c:v>41905</c:v>
                </c:pt>
                <c:pt idx="1274" c:formatCode="m/d/yyyy">
                  <c:v>41906</c:v>
                </c:pt>
                <c:pt idx="1275" c:formatCode="m/d/yyyy">
                  <c:v>41907</c:v>
                </c:pt>
                <c:pt idx="1276" c:formatCode="m/d/yyyy">
                  <c:v>41908</c:v>
                </c:pt>
                <c:pt idx="1277" c:formatCode="m/d/yyyy">
                  <c:v>41911</c:v>
                </c:pt>
                <c:pt idx="1278" c:formatCode="m/d/yyyy">
                  <c:v>41912</c:v>
                </c:pt>
                <c:pt idx="1279" c:formatCode="m/d/yyyy">
                  <c:v>41913</c:v>
                </c:pt>
                <c:pt idx="1280" c:formatCode="m/d/yyyy">
                  <c:v>41914</c:v>
                </c:pt>
                <c:pt idx="1281" c:formatCode="m/d/yyyy">
                  <c:v>41915</c:v>
                </c:pt>
                <c:pt idx="1282" c:formatCode="m/d/yyyy">
                  <c:v>41918</c:v>
                </c:pt>
                <c:pt idx="1283" c:formatCode="m/d/yyyy">
                  <c:v>41919</c:v>
                </c:pt>
                <c:pt idx="1284" c:formatCode="m/d/yyyy">
                  <c:v>41920</c:v>
                </c:pt>
                <c:pt idx="1285" c:formatCode="m/d/yyyy">
                  <c:v>41921</c:v>
                </c:pt>
                <c:pt idx="1286" c:formatCode="m/d/yyyy">
                  <c:v>41922</c:v>
                </c:pt>
                <c:pt idx="1287" c:formatCode="m/d/yyyy">
                  <c:v>41925</c:v>
                </c:pt>
                <c:pt idx="1288" c:formatCode="m/d/yyyy">
                  <c:v>41926</c:v>
                </c:pt>
                <c:pt idx="1289" c:formatCode="m/d/yyyy">
                  <c:v>41927</c:v>
                </c:pt>
                <c:pt idx="1290" c:formatCode="m/d/yyyy">
                  <c:v>41928</c:v>
                </c:pt>
                <c:pt idx="1291" c:formatCode="m/d/yyyy">
                  <c:v>41929</c:v>
                </c:pt>
                <c:pt idx="1292" c:formatCode="m/d/yyyy">
                  <c:v>41932</c:v>
                </c:pt>
                <c:pt idx="1293" c:formatCode="m/d/yyyy">
                  <c:v>41933</c:v>
                </c:pt>
                <c:pt idx="1294" c:formatCode="m/d/yyyy">
                  <c:v>41934</c:v>
                </c:pt>
                <c:pt idx="1295" c:formatCode="m/d/yyyy">
                  <c:v>41935</c:v>
                </c:pt>
                <c:pt idx="1296" c:formatCode="m/d/yyyy">
                  <c:v>41936</c:v>
                </c:pt>
                <c:pt idx="1297" c:formatCode="m/d/yyyy">
                  <c:v>41939</c:v>
                </c:pt>
                <c:pt idx="1298" c:formatCode="m/d/yyyy">
                  <c:v>41940</c:v>
                </c:pt>
                <c:pt idx="1299" c:formatCode="m/d/yyyy">
                  <c:v>41941</c:v>
                </c:pt>
                <c:pt idx="1300" c:formatCode="m/d/yyyy">
                  <c:v>41942</c:v>
                </c:pt>
                <c:pt idx="1301" c:formatCode="m/d/yyyy">
                  <c:v>41943</c:v>
                </c:pt>
                <c:pt idx="1302" c:formatCode="m/d/yyyy">
                  <c:v>41946</c:v>
                </c:pt>
                <c:pt idx="1303" c:formatCode="m/d/yyyy">
                  <c:v>41947</c:v>
                </c:pt>
                <c:pt idx="1304" c:formatCode="m/d/yyyy">
                  <c:v>41948</c:v>
                </c:pt>
                <c:pt idx="1305" c:formatCode="m/d/yyyy">
                  <c:v>41949</c:v>
                </c:pt>
                <c:pt idx="1306" c:formatCode="m/d/yyyy">
                  <c:v>41950</c:v>
                </c:pt>
                <c:pt idx="1307" c:formatCode="m/d/yyyy">
                  <c:v>41953</c:v>
                </c:pt>
                <c:pt idx="1308" c:formatCode="m/d/yyyy">
                  <c:v>41954</c:v>
                </c:pt>
                <c:pt idx="1309" c:formatCode="m/d/yyyy">
                  <c:v>41955</c:v>
                </c:pt>
                <c:pt idx="1310" c:formatCode="m/d/yyyy">
                  <c:v>41956</c:v>
                </c:pt>
                <c:pt idx="1311" c:formatCode="m/d/yyyy">
                  <c:v>41957</c:v>
                </c:pt>
                <c:pt idx="1312" c:formatCode="m/d/yyyy">
                  <c:v>41960</c:v>
                </c:pt>
                <c:pt idx="1313" c:formatCode="m/d/yyyy">
                  <c:v>41961</c:v>
                </c:pt>
                <c:pt idx="1314" c:formatCode="m/d/yyyy">
                  <c:v>41962</c:v>
                </c:pt>
                <c:pt idx="1315" c:formatCode="m/d/yyyy">
                  <c:v>41963</c:v>
                </c:pt>
                <c:pt idx="1316" c:formatCode="m/d/yyyy">
                  <c:v>41964</c:v>
                </c:pt>
                <c:pt idx="1317" c:formatCode="m/d/yyyy">
                  <c:v>41967</c:v>
                </c:pt>
                <c:pt idx="1318" c:formatCode="m/d/yyyy">
                  <c:v>41968</c:v>
                </c:pt>
                <c:pt idx="1319" c:formatCode="m/d/yyyy">
                  <c:v>41969</c:v>
                </c:pt>
                <c:pt idx="1320" c:formatCode="m/d/yyyy">
                  <c:v>41971</c:v>
                </c:pt>
                <c:pt idx="1321" c:formatCode="m/d/yyyy">
                  <c:v>41974</c:v>
                </c:pt>
                <c:pt idx="1322" c:formatCode="m/d/yyyy">
                  <c:v>41975</c:v>
                </c:pt>
                <c:pt idx="1323" c:formatCode="m/d/yyyy">
                  <c:v>41976</c:v>
                </c:pt>
                <c:pt idx="1324" c:formatCode="m/d/yyyy">
                  <c:v>41977</c:v>
                </c:pt>
                <c:pt idx="1325" c:formatCode="m/d/yyyy">
                  <c:v>41978</c:v>
                </c:pt>
                <c:pt idx="1326" c:formatCode="m/d/yyyy">
                  <c:v>41981</c:v>
                </c:pt>
                <c:pt idx="1327" c:formatCode="m/d/yyyy">
                  <c:v>41982</c:v>
                </c:pt>
                <c:pt idx="1328" c:formatCode="m/d/yyyy">
                  <c:v>41983</c:v>
                </c:pt>
                <c:pt idx="1329" c:formatCode="m/d/yyyy">
                  <c:v>41984</c:v>
                </c:pt>
                <c:pt idx="1330" c:formatCode="m/d/yyyy">
                  <c:v>41985</c:v>
                </c:pt>
                <c:pt idx="1331" c:formatCode="m/d/yyyy">
                  <c:v>41988</c:v>
                </c:pt>
                <c:pt idx="1332" c:formatCode="m/d/yyyy">
                  <c:v>41989</c:v>
                </c:pt>
                <c:pt idx="1333" c:formatCode="m/d/yyyy">
                  <c:v>41990</c:v>
                </c:pt>
                <c:pt idx="1334" c:formatCode="m/d/yyyy">
                  <c:v>41991</c:v>
                </c:pt>
                <c:pt idx="1335" c:formatCode="m/d/yyyy">
                  <c:v>41992</c:v>
                </c:pt>
                <c:pt idx="1336" c:formatCode="m/d/yyyy">
                  <c:v>41995</c:v>
                </c:pt>
                <c:pt idx="1337" c:formatCode="m/d/yyyy">
                  <c:v>41996</c:v>
                </c:pt>
                <c:pt idx="1338" c:formatCode="m/d/yyyy">
                  <c:v>41997</c:v>
                </c:pt>
                <c:pt idx="1339" c:formatCode="m/d/yyyy">
                  <c:v>41999</c:v>
                </c:pt>
                <c:pt idx="1340" c:formatCode="m/d/yyyy">
                  <c:v>42002</c:v>
                </c:pt>
                <c:pt idx="1341" c:formatCode="m/d/yyyy">
                  <c:v>42003</c:v>
                </c:pt>
                <c:pt idx="1342" c:formatCode="m/d/yyyy">
                  <c:v>42004</c:v>
                </c:pt>
                <c:pt idx="1343" c:formatCode="m/d/yyyy">
                  <c:v>42006</c:v>
                </c:pt>
                <c:pt idx="1344" c:formatCode="m/d/yyyy">
                  <c:v>42009</c:v>
                </c:pt>
                <c:pt idx="1345" c:formatCode="m/d/yyyy">
                  <c:v>42010</c:v>
                </c:pt>
                <c:pt idx="1346" c:formatCode="m/d/yyyy">
                  <c:v>42011</c:v>
                </c:pt>
                <c:pt idx="1347" c:formatCode="m/d/yyyy">
                  <c:v>42012</c:v>
                </c:pt>
                <c:pt idx="1348" c:formatCode="m/d/yyyy">
                  <c:v>42013</c:v>
                </c:pt>
                <c:pt idx="1349" c:formatCode="m/d/yyyy">
                  <c:v>42016</c:v>
                </c:pt>
                <c:pt idx="1350" c:formatCode="m/d/yyyy">
                  <c:v>42017</c:v>
                </c:pt>
                <c:pt idx="1351" c:formatCode="m/d/yyyy">
                  <c:v>42018</c:v>
                </c:pt>
                <c:pt idx="1352" c:formatCode="m/d/yyyy">
                  <c:v>42019</c:v>
                </c:pt>
                <c:pt idx="1353" c:formatCode="m/d/yyyy">
                  <c:v>42020</c:v>
                </c:pt>
                <c:pt idx="1354" c:formatCode="m/d/yyyy">
                  <c:v>42024</c:v>
                </c:pt>
                <c:pt idx="1355" c:formatCode="m/d/yyyy">
                  <c:v>42025</c:v>
                </c:pt>
                <c:pt idx="1356" c:formatCode="m/d/yyyy">
                  <c:v>42026</c:v>
                </c:pt>
                <c:pt idx="1357" c:formatCode="m/d/yyyy">
                  <c:v>42027</c:v>
                </c:pt>
                <c:pt idx="1358" c:formatCode="m/d/yyyy">
                  <c:v>42030</c:v>
                </c:pt>
                <c:pt idx="1359" c:formatCode="m/d/yyyy">
                  <c:v>42031</c:v>
                </c:pt>
                <c:pt idx="1360" c:formatCode="m/d/yyyy">
                  <c:v>42032</c:v>
                </c:pt>
                <c:pt idx="1361" c:formatCode="m/d/yyyy">
                  <c:v>42033</c:v>
                </c:pt>
                <c:pt idx="1362" c:formatCode="m/d/yyyy">
                  <c:v>42034</c:v>
                </c:pt>
                <c:pt idx="1363" c:formatCode="m/d/yyyy">
                  <c:v>42037</c:v>
                </c:pt>
                <c:pt idx="1364" c:formatCode="m/d/yyyy">
                  <c:v>42038</c:v>
                </c:pt>
                <c:pt idx="1365" c:formatCode="m/d/yyyy">
                  <c:v>42039</c:v>
                </c:pt>
                <c:pt idx="1366" c:formatCode="m/d/yyyy">
                  <c:v>42040</c:v>
                </c:pt>
                <c:pt idx="1367" c:formatCode="m/d/yyyy">
                  <c:v>42041</c:v>
                </c:pt>
                <c:pt idx="1368" c:formatCode="m/d/yyyy">
                  <c:v>42044</c:v>
                </c:pt>
                <c:pt idx="1369" c:formatCode="m/d/yyyy">
                  <c:v>42045</c:v>
                </c:pt>
                <c:pt idx="1370" c:formatCode="m/d/yyyy">
                  <c:v>42046</c:v>
                </c:pt>
                <c:pt idx="1371" c:formatCode="m/d/yyyy">
                  <c:v>42047</c:v>
                </c:pt>
                <c:pt idx="1372" c:formatCode="m/d/yyyy">
                  <c:v>42048</c:v>
                </c:pt>
                <c:pt idx="1373" c:formatCode="m/d/yyyy">
                  <c:v>42052</c:v>
                </c:pt>
                <c:pt idx="1374" c:formatCode="m/d/yyyy">
                  <c:v>42053</c:v>
                </c:pt>
                <c:pt idx="1375" c:formatCode="m/d/yyyy">
                  <c:v>42054</c:v>
                </c:pt>
                <c:pt idx="1376" c:formatCode="m/d/yyyy">
                  <c:v>42055</c:v>
                </c:pt>
                <c:pt idx="1377" c:formatCode="m/d/yyyy">
                  <c:v>42058</c:v>
                </c:pt>
                <c:pt idx="1378" c:formatCode="m/d/yyyy">
                  <c:v>42059</c:v>
                </c:pt>
                <c:pt idx="1379" c:formatCode="m/d/yyyy">
                  <c:v>42060</c:v>
                </c:pt>
                <c:pt idx="1380" c:formatCode="m/d/yyyy">
                  <c:v>42061</c:v>
                </c:pt>
                <c:pt idx="1381" c:formatCode="m/d/yyyy">
                  <c:v>42062</c:v>
                </c:pt>
                <c:pt idx="1382" c:formatCode="m/d/yyyy">
                  <c:v>42065</c:v>
                </c:pt>
                <c:pt idx="1383" c:formatCode="m/d/yyyy">
                  <c:v>42066</c:v>
                </c:pt>
                <c:pt idx="1384" c:formatCode="m/d/yyyy">
                  <c:v>42067</c:v>
                </c:pt>
                <c:pt idx="1385" c:formatCode="m/d/yyyy">
                  <c:v>42068</c:v>
                </c:pt>
                <c:pt idx="1386" c:formatCode="m/d/yyyy">
                  <c:v>42069</c:v>
                </c:pt>
                <c:pt idx="1387" c:formatCode="m/d/yyyy">
                  <c:v>42072</c:v>
                </c:pt>
                <c:pt idx="1388" c:formatCode="m/d/yyyy">
                  <c:v>42073</c:v>
                </c:pt>
                <c:pt idx="1389" c:formatCode="m/d/yyyy">
                  <c:v>42074</c:v>
                </c:pt>
                <c:pt idx="1390" c:formatCode="m/d/yyyy">
                  <c:v>42075</c:v>
                </c:pt>
                <c:pt idx="1391" c:formatCode="m/d/yyyy">
                  <c:v>42076</c:v>
                </c:pt>
                <c:pt idx="1392" c:formatCode="m/d/yyyy">
                  <c:v>42079</c:v>
                </c:pt>
                <c:pt idx="1393" c:formatCode="m/d/yyyy">
                  <c:v>42080</c:v>
                </c:pt>
                <c:pt idx="1394" c:formatCode="m/d/yyyy">
                  <c:v>42081</c:v>
                </c:pt>
                <c:pt idx="1395" c:formatCode="m/d/yyyy">
                  <c:v>42082</c:v>
                </c:pt>
                <c:pt idx="1396" c:formatCode="m/d/yyyy">
                  <c:v>42083</c:v>
                </c:pt>
                <c:pt idx="1397" c:formatCode="m/d/yyyy">
                  <c:v>42086</c:v>
                </c:pt>
                <c:pt idx="1398" c:formatCode="m/d/yyyy">
                  <c:v>42087</c:v>
                </c:pt>
                <c:pt idx="1399" c:formatCode="m/d/yyyy">
                  <c:v>42088</c:v>
                </c:pt>
                <c:pt idx="1400" c:formatCode="m/d/yyyy">
                  <c:v>42089</c:v>
                </c:pt>
                <c:pt idx="1401" c:formatCode="m/d/yyyy">
                  <c:v>42090</c:v>
                </c:pt>
                <c:pt idx="1402" c:formatCode="m/d/yyyy">
                  <c:v>42093</c:v>
                </c:pt>
                <c:pt idx="1403" c:formatCode="m/d/yyyy">
                  <c:v>42094</c:v>
                </c:pt>
                <c:pt idx="1404" c:formatCode="m/d/yyyy">
                  <c:v>42095</c:v>
                </c:pt>
                <c:pt idx="1405" c:formatCode="m/d/yyyy">
                  <c:v>42096</c:v>
                </c:pt>
                <c:pt idx="1406" c:formatCode="m/d/yyyy">
                  <c:v>42100</c:v>
                </c:pt>
                <c:pt idx="1407" c:formatCode="m/d/yyyy">
                  <c:v>42101</c:v>
                </c:pt>
                <c:pt idx="1408" c:formatCode="m/d/yyyy">
                  <c:v>42102</c:v>
                </c:pt>
                <c:pt idx="1409" c:formatCode="m/d/yyyy">
                  <c:v>42103</c:v>
                </c:pt>
                <c:pt idx="1410" c:formatCode="m/d/yyyy">
                  <c:v>42104</c:v>
                </c:pt>
                <c:pt idx="1411" c:formatCode="m/d/yyyy">
                  <c:v>42107</c:v>
                </c:pt>
                <c:pt idx="1412" c:formatCode="m/d/yyyy">
                  <c:v>42108</c:v>
                </c:pt>
                <c:pt idx="1413" c:formatCode="m/d/yyyy">
                  <c:v>42109</c:v>
                </c:pt>
                <c:pt idx="1414" c:formatCode="m/d/yyyy">
                  <c:v>42110</c:v>
                </c:pt>
                <c:pt idx="1415" c:formatCode="m/d/yyyy">
                  <c:v>42111</c:v>
                </c:pt>
                <c:pt idx="1416" c:formatCode="m/d/yyyy">
                  <c:v>42114</c:v>
                </c:pt>
                <c:pt idx="1417" c:formatCode="m/d/yyyy">
                  <c:v>42115</c:v>
                </c:pt>
                <c:pt idx="1418" c:formatCode="m/d/yyyy">
                  <c:v>42116</c:v>
                </c:pt>
                <c:pt idx="1419" c:formatCode="m/d/yyyy">
                  <c:v>42117</c:v>
                </c:pt>
                <c:pt idx="1420" c:formatCode="m/d/yyyy">
                  <c:v>42118</c:v>
                </c:pt>
                <c:pt idx="1421" c:formatCode="m/d/yyyy">
                  <c:v>42121</c:v>
                </c:pt>
                <c:pt idx="1422" c:formatCode="m/d/yyyy">
                  <c:v>42122</c:v>
                </c:pt>
                <c:pt idx="1423" c:formatCode="m/d/yyyy">
                  <c:v>42123</c:v>
                </c:pt>
                <c:pt idx="1424" c:formatCode="m/d/yyyy">
                  <c:v>42124</c:v>
                </c:pt>
                <c:pt idx="1425" c:formatCode="m/d/yyyy">
                  <c:v>42125</c:v>
                </c:pt>
                <c:pt idx="1426" c:formatCode="m/d/yyyy">
                  <c:v>42128</c:v>
                </c:pt>
                <c:pt idx="1427" c:formatCode="m/d/yyyy">
                  <c:v>42129</c:v>
                </c:pt>
                <c:pt idx="1428" c:formatCode="m/d/yyyy">
                  <c:v>42130</c:v>
                </c:pt>
                <c:pt idx="1429" c:formatCode="m/d/yyyy">
                  <c:v>42131</c:v>
                </c:pt>
                <c:pt idx="1430" c:formatCode="m/d/yyyy">
                  <c:v>42132</c:v>
                </c:pt>
                <c:pt idx="1431" c:formatCode="m/d/yyyy">
                  <c:v>42135</c:v>
                </c:pt>
                <c:pt idx="1432" c:formatCode="m/d/yyyy">
                  <c:v>42136</c:v>
                </c:pt>
                <c:pt idx="1433" c:formatCode="m/d/yyyy">
                  <c:v>42137</c:v>
                </c:pt>
                <c:pt idx="1434" c:formatCode="m/d/yyyy">
                  <c:v>42138</c:v>
                </c:pt>
                <c:pt idx="1435" c:formatCode="m/d/yyyy">
                  <c:v>42139</c:v>
                </c:pt>
                <c:pt idx="1436" c:formatCode="m/d/yyyy">
                  <c:v>42142</c:v>
                </c:pt>
                <c:pt idx="1437" c:formatCode="m/d/yyyy">
                  <c:v>42143</c:v>
                </c:pt>
                <c:pt idx="1438" c:formatCode="m/d/yyyy">
                  <c:v>42144</c:v>
                </c:pt>
                <c:pt idx="1439" c:formatCode="m/d/yyyy">
                  <c:v>42145</c:v>
                </c:pt>
                <c:pt idx="1440" c:formatCode="m/d/yyyy">
                  <c:v>42146</c:v>
                </c:pt>
                <c:pt idx="1441" c:formatCode="m/d/yyyy">
                  <c:v>42150</c:v>
                </c:pt>
                <c:pt idx="1442" c:formatCode="m/d/yyyy">
                  <c:v>42151</c:v>
                </c:pt>
                <c:pt idx="1443" c:formatCode="m/d/yyyy">
                  <c:v>42152</c:v>
                </c:pt>
                <c:pt idx="1444" c:formatCode="m/d/yyyy">
                  <c:v>42153</c:v>
                </c:pt>
                <c:pt idx="1445" c:formatCode="m/d/yyyy">
                  <c:v>42156</c:v>
                </c:pt>
                <c:pt idx="1446" c:formatCode="m/d/yyyy">
                  <c:v>42157</c:v>
                </c:pt>
                <c:pt idx="1447" c:formatCode="m/d/yyyy">
                  <c:v>42158</c:v>
                </c:pt>
                <c:pt idx="1448" c:formatCode="m/d/yyyy">
                  <c:v>42159</c:v>
                </c:pt>
                <c:pt idx="1449" c:formatCode="m/d/yyyy">
                  <c:v>42160</c:v>
                </c:pt>
                <c:pt idx="1450" c:formatCode="m/d/yyyy">
                  <c:v>42163</c:v>
                </c:pt>
                <c:pt idx="1451" c:formatCode="m/d/yyyy">
                  <c:v>42164</c:v>
                </c:pt>
                <c:pt idx="1452" c:formatCode="m/d/yyyy">
                  <c:v>42165</c:v>
                </c:pt>
                <c:pt idx="1453" c:formatCode="m/d/yyyy">
                  <c:v>42166</c:v>
                </c:pt>
                <c:pt idx="1454" c:formatCode="m/d/yyyy">
                  <c:v>42167</c:v>
                </c:pt>
                <c:pt idx="1455" c:formatCode="m/d/yyyy">
                  <c:v>42170</c:v>
                </c:pt>
                <c:pt idx="1456" c:formatCode="m/d/yyyy">
                  <c:v>42171</c:v>
                </c:pt>
                <c:pt idx="1457" c:formatCode="m/d/yyyy">
                  <c:v>42172</c:v>
                </c:pt>
                <c:pt idx="1458" c:formatCode="m/d/yyyy">
                  <c:v>42173</c:v>
                </c:pt>
                <c:pt idx="1459" c:formatCode="m/d/yyyy">
                  <c:v>42174</c:v>
                </c:pt>
                <c:pt idx="1460" c:formatCode="m/d/yyyy">
                  <c:v>42177</c:v>
                </c:pt>
                <c:pt idx="1461" c:formatCode="m/d/yyyy">
                  <c:v>42178</c:v>
                </c:pt>
                <c:pt idx="1462" c:formatCode="m/d/yyyy">
                  <c:v>42179</c:v>
                </c:pt>
                <c:pt idx="1463" c:formatCode="m/d/yyyy">
                  <c:v>42180</c:v>
                </c:pt>
                <c:pt idx="1464" c:formatCode="m/d/yyyy">
                  <c:v>42181</c:v>
                </c:pt>
                <c:pt idx="1465" c:formatCode="m/d/yyyy">
                  <c:v>42184</c:v>
                </c:pt>
                <c:pt idx="1466" c:formatCode="m/d/yyyy">
                  <c:v>42185</c:v>
                </c:pt>
                <c:pt idx="1467" c:formatCode="m/d/yyyy">
                  <c:v>42186</c:v>
                </c:pt>
                <c:pt idx="1468" c:formatCode="m/d/yyyy">
                  <c:v>42187</c:v>
                </c:pt>
                <c:pt idx="1469" c:formatCode="m/d/yyyy">
                  <c:v>42191</c:v>
                </c:pt>
                <c:pt idx="1470" c:formatCode="m/d/yyyy">
                  <c:v>42192</c:v>
                </c:pt>
                <c:pt idx="1471" c:formatCode="m/d/yyyy">
                  <c:v>42193</c:v>
                </c:pt>
                <c:pt idx="1472" c:formatCode="m/d/yyyy">
                  <c:v>42194</c:v>
                </c:pt>
                <c:pt idx="1473" c:formatCode="m/d/yyyy">
                  <c:v>42195</c:v>
                </c:pt>
                <c:pt idx="1474" c:formatCode="m/d/yyyy">
                  <c:v>42198</c:v>
                </c:pt>
                <c:pt idx="1475" c:formatCode="m/d/yyyy">
                  <c:v>42199</c:v>
                </c:pt>
                <c:pt idx="1476" c:formatCode="m/d/yyyy">
                  <c:v>42200</c:v>
                </c:pt>
                <c:pt idx="1477" c:formatCode="m/d/yyyy">
                  <c:v>42201</c:v>
                </c:pt>
                <c:pt idx="1478" c:formatCode="m/d/yyyy">
                  <c:v>42202</c:v>
                </c:pt>
                <c:pt idx="1479" c:formatCode="m/d/yyyy">
                  <c:v>42205</c:v>
                </c:pt>
                <c:pt idx="1480" c:formatCode="m/d/yyyy">
                  <c:v>42206</c:v>
                </c:pt>
                <c:pt idx="1481" c:formatCode="m/d/yyyy">
                  <c:v>42207</c:v>
                </c:pt>
                <c:pt idx="1482" c:formatCode="m/d/yyyy">
                  <c:v>42208</c:v>
                </c:pt>
                <c:pt idx="1483" c:formatCode="m/d/yyyy">
                  <c:v>42209</c:v>
                </c:pt>
                <c:pt idx="1484" c:formatCode="m/d/yyyy">
                  <c:v>42212</c:v>
                </c:pt>
                <c:pt idx="1485" c:formatCode="m/d/yyyy">
                  <c:v>42213</c:v>
                </c:pt>
                <c:pt idx="1486" c:formatCode="m/d/yyyy">
                  <c:v>42214</c:v>
                </c:pt>
                <c:pt idx="1487" c:formatCode="m/d/yyyy">
                  <c:v>42215</c:v>
                </c:pt>
                <c:pt idx="1488" c:formatCode="m/d/yyyy">
                  <c:v>42216</c:v>
                </c:pt>
                <c:pt idx="1489" c:formatCode="m/d/yyyy">
                  <c:v>42219</c:v>
                </c:pt>
                <c:pt idx="1490" c:formatCode="m/d/yyyy">
                  <c:v>42220</c:v>
                </c:pt>
                <c:pt idx="1491" c:formatCode="m/d/yyyy">
                  <c:v>42221</c:v>
                </c:pt>
                <c:pt idx="1492" c:formatCode="m/d/yyyy">
                  <c:v>42222</c:v>
                </c:pt>
                <c:pt idx="1493" c:formatCode="m/d/yyyy">
                  <c:v>42223</c:v>
                </c:pt>
                <c:pt idx="1494" c:formatCode="m/d/yyyy">
                  <c:v>42226</c:v>
                </c:pt>
                <c:pt idx="1495" c:formatCode="m/d/yyyy">
                  <c:v>42227</c:v>
                </c:pt>
                <c:pt idx="1496" c:formatCode="m/d/yyyy">
                  <c:v>42228</c:v>
                </c:pt>
                <c:pt idx="1497" c:formatCode="m/d/yyyy">
                  <c:v>42229</c:v>
                </c:pt>
                <c:pt idx="1498" c:formatCode="m/d/yyyy">
                  <c:v>42230</c:v>
                </c:pt>
                <c:pt idx="1499" c:formatCode="m/d/yyyy">
                  <c:v>42233</c:v>
                </c:pt>
                <c:pt idx="1500" c:formatCode="m/d/yyyy">
                  <c:v>42234</c:v>
                </c:pt>
                <c:pt idx="1501" c:formatCode="m/d/yyyy">
                  <c:v>42235</c:v>
                </c:pt>
                <c:pt idx="1502" c:formatCode="m/d/yyyy">
                  <c:v>42236</c:v>
                </c:pt>
                <c:pt idx="1503" c:formatCode="m/d/yyyy">
                  <c:v>42237</c:v>
                </c:pt>
                <c:pt idx="1504" c:formatCode="m/d/yyyy">
                  <c:v>42240</c:v>
                </c:pt>
                <c:pt idx="1505" c:formatCode="m/d/yyyy">
                  <c:v>42241</c:v>
                </c:pt>
                <c:pt idx="1506" c:formatCode="m/d/yyyy">
                  <c:v>42242</c:v>
                </c:pt>
                <c:pt idx="1507" c:formatCode="m/d/yyyy">
                  <c:v>42243</c:v>
                </c:pt>
                <c:pt idx="1508" c:formatCode="m/d/yyyy">
                  <c:v>42244</c:v>
                </c:pt>
                <c:pt idx="1509" c:formatCode="m/d/yyyy">
                  <c:v>42247</c:v>
                </c:pt>
                <c:pt idx="1510" c:formatCode="m/d/yyyy">
                  <c:v>42248</c:v>
                </c:pt>
                <c:pt idx="1511" c:formatCode="m/d/yyyy">
                  <c:v>42249</c:v>
                </c:pt>
                <c:pt idx="1512" c:formatCode="m/d/yyyy">
                  <c:v>42250</c:v>
                </c:pt>
                <c:pt idx="1513" c:formatCode="m/d/yyyy">
                  <c:v>42251</c:v>
                </c:pt>
                <c:pt idx="1514" c:formatCode="m/d/yyyy">
                  <c:v>42255</c:v>
                </c:pt>
                <c:pt idx="1515" c:formatCode="m/d/yyyy">
                  <c:v>42256</c:v>
                </c:pt>
                <c:pt idx="1516" c:formatCode="m/d/yyyy">
                  <c:v>42257</c:v>
                </c:pt>
                <c:pt idx="1517" c:formatCode="m/d/yyyy">
                  <c:v>42258</c:v>
                </c:pt>
                <c:pt idx="1518" c:formatCode="m/d/yyyy">
                  <c:v>42261</c:v>
                </c:pt>
                <c:pt idx="1519" c:formatCode="m/d/yyyy">
                  <c:v>42262</c:v>
                </c:pt>
                <c:pt idx="1520" c:formatCode="m/d/yyyy">
                  <c:v>42263</c:v>
                </c:pt>
                <c:pt idx="1521" c:formatCode="m/d/yyyy">
                  <c:v>42264</c:v>
                </c:pt>
                <c:pt idx="1522" c:formatCode="m/d/yyyy">
                  <c:v>42265</c:v>
                </c:pt>
                <c:pt idx="1523" c:formatCode="m/d/yyyy">
                  <c:v>42268</c:v>
                </c:pt>
                <c:pt idx="1524" c:formatCode="m/d/yyyy">
                  <c:v>42269</c:v>
                </c:pt>
                <c:pt idx="1525" c:formatCode="m/d/yyyy">
                  <c:v>42270</c:v>
                </c:pt>
                <c:pt idx="1526" c:formatCode="m/d/yyyy">
                  <c:v>42271</c:v>
                </c:pt>
                <c:pt idx="1527" c:formatCode="m/d/yyyy">
                  <c:v>42272</c:v>
                </c:pt>
                <c:pt idx="1528" c:formatCode="m/d/yyyy">
                  <c:v>42275</c:v>
                </c:pt>
                <c:pt idx="1529" c:formatCode="m/d/yyyy">
                  <c:v>42276</c:v>
                </c:pt>
                <c:pt idx="1530" c:formatCode="m/d/yyyy">
                  <c:v>42277</c:v>
                </c:pt>
                <c:pt idx="1531" c:formatCode="m/d/yyyy">
                  <c:v>42278</c:v>
                </c:pt>
                <c:pt idx="1532" c:formatCode="m/d/yyyy">
                  <c:v>42279</c:v>
                </c:pt>
                <c:pt idx="1533" c:formatCode="m/d/yyyy">
                  <c:v>42282</c:v>
                </c:pt>
                <c:pt idx="1534" c:formatCode="m/d/yyyy">
                  <c:v>42283</c:v>
                </c:pt>
                <c:pt idx="1535" c:formatCode="m/d/yyyy">
                  <c:v>42284</c:v>
                </c:pt>
                <c:pt idx="1536" c:formatCode="m/d/yyyy">
                  <c:v>42285</c:v>
                </c:pt>
                <c:pt idx="1537" c:formatCode="m/d/yyyy">
                  <c:v>42286</c:v>
                </c:pt>
                <c:pt idx="1538" c:formatCode="m/d/yyyy">
                  <c:v>42289</c:v>
                </c:pt>
                <c:pt idx="1539" c:formatCode="m/d/yyyy">
                  <c:v>42290</c:v>
                </c:pt>
                <c:pt idx="1540" c:formatCode="m/d/yyyy">
                  <c:v>42291</c:v>
                </c:pt>
                <c:pt idx="1541" c:formatCode="m/d/yyyy">
                  <c:v>42292</c:v>
                </c:pt>
                <c:pt idx="1542" c:formatCode="m/d/yyyy">
                  <c:v>42293</c:v>
                </c:pt>
                <c:pt idx="1543" c:formatCode="m/d/yyyy">
                  <c:v>42296</c:v>
                </c:pt>
                <c:pt idx="1544" c:formatCode="m/d/yyyy">
                  <c:v>42297</c:v>
                </c:pt>
                <c:pt idx="1545" c:formatCode="m/d/yyyy">
                  <c:v>42298</c:v>
                </c:pt>
                <c:pt idx="1546" c:formatCode="m/d/yyyy">
                  <c:v>42299</c:v>
                </c:pt>
                <c:pt idx="1547" c:formatCode="m/d/yyyy">
                  <c:v>42300</c:v>
                </c:pt>
                <c:pt idx="1548" c:formatCode="m/d/yyyy">
                  <c:v>42303</c:v>
                </c:pt>
                <c:pt idx="1549" c:formatCode="m/d/yyyy">
                  <c:v>42304</c:v>
                </c:pt>
                <c:pt idx="1550" c:formatCode="m/d/yyyy">
                  <c:v>42305</c:v>
                </c:pt>
                <c:pt idx="1551" c:formatCode="m/d/yyyy">
                  <c:v>42306</c:v>
                </c:pt>
                <c:pt idx="1552" c:formatCode="m/d/yyyy">
                  <c:v>42307</c:v>
                </c:pt>
                <c:pt idx="1553" c:formatCode="m/d/yyyy">
                  <c:v>42310</c:v>
                </c:pt>
                <c:pt idx="1554" c:formatCode="m/d/yyyy">
                  <c:v>42311</c:v>
                </c:pt>
                <c:pt idx="1555" c:formatCode="m/d/yyyy">
                  <c:v>42312</c:v>
                </c:pt>
                <c:pt idx="1556" c:formatCode="m/d/yyyy">
                  <c:v>42313</c:v>
                </c:pt>
                <c:pt idx="1557" c:formatCode="m/d/yyyy">
                  <c:v>42314</c:v>
                </c:pt>
                <c:pt idx="1558" c:formatCode="m/d/yyyy">
                  <c:v>42317</c:v>
                </c:pt>
                <c:pt idx="1559" c:formatCode="m/d/yyyy">
                  <c:v>42318</c:v>
                </c:pt>
                <c:pt idx="1560" c:formatCode="m/d/yyyy">
                  <c:v>42319</c:v>
                </c:pt>
                <c:pt idx="1561" c:formatCode="m/d/yyyy">
                  <c:v>42320</c:v>
                </c:pt>
                <c:pt idx="1562" c:formatCode="m/d/yyyy">
                  <c:v>42321</c:v>
                </c:pt>
                <c:pt idx="1563" c:formatCode="m/d/yyyy">
                  <c:v>42324</c:v>
                </c:pt>
                <c:pt idx="1564" c:formatCode="m/d/yyyy">
                  <c:v>42325</c:v>
                </c:pt>
                <c:pt idx="1565" c:formatCode="m/d/yyyy">
                  <c:v>42326</c:v>
                </c:pt>
                <c:pt idx="1566" c:formatCode="m/d/yyyy">
                  <c:v>42327</c:v>
                </c:pt>
                <c:pt idx="1567" c:formatCode="m/d/yyyy">
                  <c:v>42328</c:v>
                </c:pt>
                <c:pt idx="1568" c:formatCode="m/d/yyyy">
                  <c:v>42331</c:v>
                </c:pt>
                <c:pt idx="1569" c:formatCode="m/d/yyyy">
                  <c:v>42332</c:v>
                </c:pt>
                <c:pt idx="1570" c:formatCode="m/d/yyyy">
                  <c:v>42333</c:v>
                </c:pt>
                <c:pt idx="1571" c:formatCode="m/d/yyyy">
                  <c:v>42335</c:v>
                </c:pt>
                <c:pt idx="1572" c:formatCode="m/d/yyyy">
                  <c:v>42338</c:v>
                </c:pt>
                <c:pt idx="1573" c:formatCode="m/d/yyyy">
                  <c:v>42339</c:v>
                </c:pt>
                <c:pt idx="1574" c:formatCode="m/d/yyyy">
                  <c:v>42340</c:v>
                </c:pt>
                <c:pt idx="1575" c:formatCode="m/d/yyyy">
                  <c:v>42341</c:v>
                </c:pt>
                <c:pt idx="1576" c:formatCode="m/d/yyyy">
                  <c:v>42342</c:v>
                </c:pt>
                <c:pt idx="1577" c:formatCode="m/d/yyyy">
                  <c:v>42345</c:v>
                </c:pt>
                <c:pt idx="1578" c:formatCode="m/d/yyyy">
                  <c:v>42346</c:v>
                </c:pt>
                <c:pt idx="1579" c:formatCode="m/d/yyyy">
                  <c:v>42347</c:v>
                </c:pt>
                <c:pt idx="1580" c:formatCode="m/d/yyyy">
                  <c:v>42348</c:v>
                </c:pt>
                <c:pt idx="1581" c:formatCode="m/d/yyyy">
                  <c:v>42349</c:v>
                </c:pt>
                <c:pt idx="1582" c:formatCode="m/d/yyyy">
                  <c:v>42352</c:v>
                </c:pt>
                <c:pt idx="1583" c:formatCode="m/d/yyyy">
                  <c:v>42353</c:v>
                </c:pt>
                <c:pt idx="1584" c:formatCode="m/d/yyyy">
                  <c:v>42354</c:v>
                </c:pt>
                <c:pt idx="1585" c:formatCode="m/d/yyyy">
                  <c:v>42355</c:v>
                </c:pt>
                <c:pt idx="1586" c:formatCode="m/d/yyyy">
                  <c:v>42356</c:v>
                </c:pt>
                <c:pt idx="1587" c:formatCode="m/d/yyyy">
                  <c:v>42359</c:v>
                </c:pt>
                <c:pt idx="1588" c:formatCode="m/d/yyyy">
                  <c:v>42360</c:v>
                </c:pt>
                <c:pt idx="1589" c:formatCode="m/d/yyyy">
                  <c:v>42361</c:v>
                </c:pt>
                <c:pt idx="1590" c:formatCode="m/d/yyyy">
                  <c:v>42362</c:v>
                </c:pt>
                <c:pt idx="1591" c:formatCode="m/d/yyyy">
                  <c:v>42366</c:v>
                </c:pt>
                <c:pt idx="1592" c:formatCode="m/d/yyyy">
                  <c:v>42367</c:v>
                </c:pt>
                <c:pt idx="1593" c:formatCode="m/d/yyyy">
                  <c:v>42368</c:v>
                </c:pt>
                <c:pt idx="1594" c:formatCode="m/d/yyyy">
                  <c:v>42369</c:v>
                </c:pt>
                <c:pt idx="1595" c:formatCode="m/d/yyyy">
                  <c:v>42373</c:v>
                </c:pt>
                <c:pt idx="1596" c:formatCode="m/d/yyyy">
                  <c:v>42374</c:v>
                </c:pt>
                <c:pt idx="1597" c:formatCode="m/d/yyyy">
                  <c:v>42375</c:v>
                </c:pt>
                <c:pt idx="1598" c:formatCode="m/d/yyyy">
                  <c:v>42376</c:v>
                </c:pt>
                <c:pt idx="1599" c:formatCode="m/d/yyyy">
                  <c:v>42377</c:v>
                </c:pt>
                <c:pt idx="1600" c:formatCode="m/d/yyyy">
                  <c:v>42380</c:v>
                </c:pt>
                <c:pt idx="1601" c:formatCode="m/d/yyyy">
                  <c:v>42381</c:v>
                </c:pt>
                <c:pt idx="1602" c:formatCode="m/d/yyyy">
                  <c:v>42382</c:v>
                </c:pt>
                <c:pt idx="1603" c:formatCode="m/d/yyyy">
                  <c:v>42383</c:v>
                </c:pt>
                <c:pt idx="1604" c:formatCode="m/d/yyyy">
                  <c:v>42384</c:v>
                </c:pt>
                <c:pt idx="1605" c:formatCode="m/d/yyyy">
                  <c:v>42388</c:v>
                </c:pt>
                <c:pt idx="1606" c:formatCode="m/d/yyyy">
                  <c:v>42389</c:v>
                </c:pt>
                <c:pt idx="1607" c:formatCode="m/d/yyyy">
                  <c:v>42390</c:v>
                </c:pt>
                <c:pt idx="1608" c:formatCode="m/d/yyyy">
                  <c:v>42391</c:v>
                </c:pt>
                <c:pt idx="1609" c:formatCode="m/d/yyyy">
                  <c:v>42394</c:v>
                </c:pt>
                <c:pt idx="1610" c:formatCode="m/d/yyyy">
                  <c:v>42395</c:v>
                </c:pt>
                <c:pt idx="1611" c:formatCode="m/d/yyyy">
                  <c:v>42396</c:v>
                </c:pt>
                <c:pt idx="1612" c:formatCode="m/d/yyyy">
                  <c:v>42397</c:v>
                </c:pt>
                <c:pt idx="1613" c:formatCode="m/d/yyyy">
                  <c:v>42398</c:v>
                </c:pt>
                <c:pt idx="1614" c:formatCode="m/d/yyyy">
                  <c:v>42401</c:v>
                </c:pt>
                <c:pt idx="1615" c:formatCode="m/d/yyyy">
                  <c:v>42402</c:v>
                </c:pt>
                <c:pt idx="1616" c:formatCode="m/d/yyyy">
                  <c:v>42403</c:v>
                </c:pt>
                <c:pt idx="1617" c:formatCode="m/d/yyyy">
                  <c:v>42404</c:v>
                </c:pt>
                <c:pt idx="1618" c:formatCode="m/d/yyyy">
                  <c:v>42405</c:v>
                </c:pt>
                <c:pt idx="1619" c:formatCode="m/d/yyyy">
                  <c:v>42408</c:v>
                </c:pt>
                <c:pt idx="1620" c:formatCode="m/d/yyyy">
                  <c:v>42409</c:v>
                </c:pt>
                <c:pt idx="1621" c:formatCode="m/d/yyyy">
                  <c:v>42410</c:v>
                </c:pt>
                <c:pt idx="1622" c:formatCode="m/d/yyyy">
                  <c:v>42411</c:v>
                </c:pt>
                <c:pt idx="1623" c:formatCode="m/d/yyyy">
                  <c:v>42412</c:v>
                </c:pt>
                <c:pt idx="1624" c:formatCode="m/d/yyyy">
                  <c:v>42416</c:v>
                </c:pt>
                <c:pt idx="1625" c:formatCode="m/d/yyyy">
                  <c:v>42417</c:v>
                </c:pt>
                <c:pt idx="1626" c:formatCode="m/d/yyyy">
                  <c:v>42418</c:v>
                </c:pt>
                <c:pt idx="1627" c:formatCode="m/d/yyyy">
                  <c:v>42419</c:v>
                </c:pt>
                <c:pt idx="1628" c:formatCode="m/d/yyyy">
                  <c:v>42422</c:v>
                </c:pt>
                <c:pt idx="1629" c:formatCode="m/d/yyyy">
                  <c:v>42423</c:v>
                </c:pt>
                <c:pt idx="1630" c:formatCode="m/d/yyyy">
                  <c:v>42424</c:v>
                </c:pt>
                <c:pt idx="1631" c:formatCode="m/d/yyyy">
                  <c:v>42425</c:v>
                </c:pt>
                <c:pt idx="1632" c:formatCode="m/d/yyyy">
                  <c:v>42426</c:v>
                </c:pt>
                <c:pt idx="1633" c:formatCode="m/d/yyyy">
                  <c:v>42429</c:v>
                </c:pt>
                <c:pt idx="1634" c:formatCode="m/d/yyyy">
                  <c:v>42430</c:v>
                </c:pt>
                <c:pt idx="1635" c:formatCode="m/d/yyyy">
                  <c:v>42431</c:v>
                </c:pt>
                <c:pt idx="1636" c:formatCode="m/d/yyyy">
                  <c:v>42432</c:v>
                </c:pt>
                <c:pt idx="1637" c:formatCode="m/d/yyyy">
                  <c:v>42433</c:v>
                </c:pt>
                <c:pt idx="1638" c:formatCode="m/d/yyyy">
                  <c:v>42436</c:v>
                </c:pt>
                <c:pt idx="1639" c:formatCode="m/d/yyyy">
                  <c:v>42437</c:v>
                </c:pt>
                <c:pt idx="1640" c:formatCode="m/d/yyyy">
                  <c:v>42438</c:v>
                </c:pt>
                <c:pt idx="1641" c:formatCode="m/d/yyyy">
                  <c:v>42439</c:v>
                </c:pt>
                <c:pt idx="1642" c:formatCode="m/d/yyyy">
                  <c:v>42440</c:v>
                </c:pt>
                <c:pt idx="1643" c:formatCode="m/d/yyyy">
                  <c:v>42443</c:v>
                </c:pt>
                <c:pt idx="1644" c:formatCode="m/d/yyyy">
                  <c:v>42444</c:v>
                </c:pt>
                <c:pt idx="1645" c:formatCode="m/d/yyyy">
                  <c:v>42445</c:v>
                </c:pt>
                <c:pt idx="1646" c:formatCode="m/d/yyyy">
                  <c:v>42446</c:v>
                </c:pt>
                <c:pt idx="1647" c:formatCode="m/d/yyyy">
                  <c:v>42447</c:v>
                </c:pt>
                <c:pt idx="1648" c:formatCode="m/d/yyyy">
                  <c:v>42450</c:v>
                </c:pt>
                <c:pt idx="1649" c:formatCode="m/d/yyyy">
                  <c:v>42451</c:v>
                </c:pt>
                <c:pt idx="1650" c:formatCode="m/d/yyyy">
                  <c:v>42452</c:v>
                </c:pt>
                <c:pt idx="1651" c:formatCode="m/d/yyyy">
                  <c:v>42453</c:v>
                </c:pt>
                <c:pt idx="1652" c:formatCode="m/d/yyyy">
                  <c:v>42457</c:v>
                </c:pt>
                <c:pt idx="1653" c:formatCode="m/d/yyyy">
                  <c:v>42458</c:v>
                </c:pt>
                <c:pt idx="1654" c:formatCode="m/d/yyyy">
                  <c:v>42459</c:v>
                </c:pt>
                <c:pt idx="1655" c:formatCode="m/d/yyyy">
                  <c:v>42460</c:v>
                </c:pt>
                <c:pt idx="1656" c:formatCode="m/d/yyyy">
                  <c:v>42461</c:v>
                </c:pt>
                <c:pt idx="1657" c:formatCode="m/d/yyyy">
                  <c:v>42464</c:v>
                </c:pt>
                <c:pt idx="1658" c:formatCode="m/d/yyyy">
                  <c:v>42465</c:v>
                </c:pt>
                <c:pt idx="1659" c:formatCode="m/d/yyyy">
                  <c:v>42466</c:v>
                </c:pt>
                <c:pt idx="1660" c:formatCode="m/d/yyyy">
                  <c:v>42467</c:v>
                </c:pt>
                <c:pt idx="1661" c:formatCode="m/d/yyyy">
                  <c:v>42468</c:v>
                </c:pt>
                <c:pt idx="1662" c:formatCode="m/d/yyyy">
                  <c:v>42471</c:v>
                </c:pt>
                <c:pt idx="1663" c:formatCode="m/d/yyyy">
                  <c:v>42472</c:v>
                </c:pt>
                <c:pt idx="1664" c:formatCode="m/d/yyyy">
                  <c:v>42473</c:v>
                </c:pt>
                <c:pt idx="1665" c:formatCode="m/d/yyyy">
                  <c:v>42474</c:v>
                </c:pt>
                <c:pt idx="1666" c:formatCode="m/d/yyyy">
                  <c:v>42475</c:v>
                </c:pt>
                <c:pt idx="1667" c:formatCode="m/d/yyyy">
                  <c:v>42478</c:v>
                </c:pt>
                <c:pt idx="1668" c:formatCode="m/d/yyyy">
                  <c:v>42479</c:v>
                </c:pt>
                <c:pt idx="1669" c:formatCode="m/d/yyyy">
                  <c:v>42480</c:v>
                </c:pt>
                <c:pt idx="1670" c:formatCode="m/d/yyyy">
                  <c:v>42481</c:v>
                </c:pt>
                <c:pt idx="1671" c:formatCode="m/d/yyyy">
                  <c:v>42482</c:v>
                </c:pt>
                <c:pt idx="1672" c:formatCode="m/d/yyyy">
                  <c:v>42485</c:v>
                </c:pt>
                <c:pt idx="1673" c:formatCode="m/d/yyyy">
                  <c:v>42486</c:v>
                </c:pt>
                <c:pt idx="1674" c:formatCode="m/d/yyyy">
                  <c:v>42487</c:v>
                </c:pt>
                <c:pt idx="1675" c:formatCode="m/d/yyyy">
                  <c:v>42488</c:v>
                </c:pt>
                <c:pt idx="1676" c:formatCode="m/d/yyyy">
                  <c:v>42489</c:v>
                </c:pt>
                <c:pt idx="1677" c:formatCode="m/d/yyyy">
                  <c:v>42492</c:v>
                </c:pt>
                <c:pt idx="1678" c:formatCode="m/d/yyyy">
                  <c:v>42493</c:v>
                </c:pt>
                <c:pt idx="1679" c:formatCode="m/d/yyyy">
                  <c:v>42494</c:v>
                </c:pt>
                <c:pt idx="1680" c:formatCode="m/d/yyyy">
                  <c:v>42495</c:v>
                </c:pt>
                <c:pt idx="1681" c:formatCode="m/d/yyyy">
                  <c:v>42496</c:v>
                </c:pt>
                <c:pt idx="1682" c:formatCode="m/d/yyyy">
                  <c:v>42499</c:v>
                </c:pt>
                <c:pt idx="1683" c:formatCode="m/d/yyyy">
                  <c:v>42500</c:v>
                </c:pt>
                <c:pt idx="1684" c:formatCode="m/d/yyyy">
                  <c:v>42501</c:v>
                </c:pt>
                <c:pt idx="1685" c:formatCode="m/d/yyyy">
                  <c:v>42502</c:v>
                </c:pt>
                <c:pt idx="1686" c:formatCode="m/d/yyyy">
                  <c:v>42503</c:v>
                </c:pt>
                <c:pt idx="1687" c:formatCode="m/d/yyyy">
                  <c:v>42506</c:v>
                </c:pt>
                <c:pt idx="1688" c:formatCode="m/d/yyyy">
                  <c:v>42507</c:v>
                </c:pt>
                <c:pt idx="1689" c:formatCode="m/d/yyyy">
                  <c:v>42508</c:v>
                </c:pt>
                <c:pt idx="1690" c:formatCode="m/d/yyyy">
                  <c:v>42509</c:v>
                </c:pt>
                <c:pt idx="1691" c:formatCode="m/d/yyyy">
                  <c:v>42510</c:v>
                </c:pt>
                <c:pt idx="1692" c:formatCode="m/d/yyyy">
                  <c:v>42513</c:v>
                </c:pt>
                <c:pt idx="1693" c:formatCode="m/d/yyyy">
                  <c:v>42514</c:v>
                </c:pt>
                <c:pt idx="1694" c:formatCode="m/d/yyyy">
                  <c:v>42515</c:v>
                </c:pt>
                <c:pt idx="1695" c:formatCode="m/d/yyyy">
                  <c:v>42516</c:v>
                </c:pt>
                <c:pt idx="1696" c:formatCode="m/d/yyyy">
                  <c:v>42517</c:v>
                </c:pt>
                <c:pt idx="1697" c:formatCode="m/d/yyyy">
                  <c:v>42521</c:v>
                </c:pt>
                <c:pt idx="1698" c:formatCode="m/d/yyyy">
                  <c:v>42522</c:v>
                </c:pt>
                <c:pt idx="1699" c:formatCode="m/d/yyyy">
                  <c:v>42523</c:v>
                </c:pt>
                <c:pt idx="1700" c:formatCode="m/d/yyyy">
                  <c:v>42524</c:v>
                </c:pt>
                <c:pt idx="1701" c:formatCode="m/d/yyyy">
                  <c:v>42527</c:v>
                </c:pt>
                <c:pt idx="1702" c:formatCode="m/d/yyyy">
                  <c:v>42528</c:v>
                </c:pt>
                <c:pt idx="1703" c:formatCode="m/d/yyyy">
                  <c:v>42529</c:v>
                </c:pt>
                <c:pt idx="1704" c:formatCode="m/d/yyyy">
                  <c:v>42530</c:v>
                </c:pt>
                <c:pt idx="1705" c:formatCode="m/d/yyyy">
                  <c:v>42531</c:v>
                </c:pt>
                <c:pt idx="1706" c:formatCode="m/d/yyyy">
                  <c:v>42534</c:v>
                </c:pt>
                <c:pt idx="1707" c:formatCode="m/d/yyyy">
                  <c:v>42535</c:v>
                </c:pt>
                <c:pt idx="1708" c:formatCode="m/d/yyyy">
                  <c:v>42536</c:v>
                </c:pt>
                <c:pt idx="1709" c:formatCode="m/d/yyyy">
                  <c:v>42537</c:v>
                </c:pt>
                <c:pt idx="1710" c:formatCode="m/d/yyyy">
                  <c:v>42538</c:v>
                </c:pt>
                <c:pt idx="1711" c:formatCode="m/d/yyyy">
                  <c:v>42541</c:v>
                </c:pt>
                <c:pt idx="1712" c:formatCode="m/d/yyyy">
                  <c:v>42542</c:v>
                </c:pt>
                <c:pt idx="1713" c:formatCode="m/d/yyyy">
                  <c:v>42543</c:v>
                </c:pt>
                <c:pt idx="1714" c:formatCode="m/d/yyyy">
                  <c:v>42544</c:v>
                </c:pt>
                <c:pt idx="1715" c:formatCode="m/d/yyyy">
                  <c:v>42545</c:v>
                </c:pt>
                <c:pt idx="1716" c:formatCode="m/d/yyyy">
                  <c:v>42548</c:v>
                </c:pt>
                <c:pt idx="1717" c:formatCode="m/d/yyyy">
                  <c:v>42549</c:v>
                </c:pt>
                <c:pt idx="1718" c:formatCode="m/d/yyyy">
                  <c:v>42550</c:v>
                </c:pt>
                <c:pt idx="1719" c:formatCode="m/d/yyyy">
                  <c:v>42551</c:v>
                </c:pt>
                <c:pt idx="1720" c:formatCode="m/d/yyyy">
                  <c:v>42552</c:v>
                </c:pt>
                <c:pt idx="1721" c:formatCode="m/d/yyyy">
                  <c:v>42556</c:v>
                </c:pt>
                <c:pt idx="1722" c:formatCode="m/d/yyyy">
                  <c:v>42557</c:v>
                </c:pt>
                <c:pt idx="1723" c:formatCode="m/d/yyyy">
                  <c:v>42558</c:v>
                </c:pt>
                <c:pt idx="1724" c:formatCode="m/d/yyyy">
                  <c:v>42559</c:v>
                </c:pt>
                <c:pt idx="1725" c:formatCode="m/d/yyyy">
                  <c:v>42562</c:v>
                </c:pt>
                <c:pt idx="1726" c:formatCode="m/d/yyyy">
                  <c:v>42563</c:v>
                </c:pt>
                <c:pt idx="1727" c:formatCode="m/d/yyyy">
                  <c:v>42564</c:v>
                </c:pt>
                <c:pt idx="1728" c:formatCode="m/d/yyyy">
                  <c:v>42565</c:v>
                </c:pt>
                <c:pt idx="1729" c:formatCode="m/d/yyyy">
                  <c:v>42566</c:v>
                </c:pt>
                <c:pt idx="1730" c:formatCode="m/d/yyyy">
                  <c:v>42569</c:v>
                </c:pt>
                <c:pt idx="1731" c:formatCode="m/d/yyyy">
                  <c:v>42570</c:v>
                </c:pt>
                <c:pt idx="1732" c:formatCode="m/d/yyyy">
                  <c:v>42571</c:v>
                </c:pt>
                <c:pt idx="1733" c:formatCode="m/d/yyyy">
                  <c:v>42572</c:v>
                </c:pt>
                <c:pt idx="1734" c:formatCode="m/d/yyyy">
                  <c:v>42573</c:v>
                </c:pt>
                <c:pt idx="1735" c:formatCode="m/d/yyyy">
                  <c:v>42576</c:v>
                </c:pt>
                <c:pt idx="1736" c:formatCode="m/d/yyyy">
                  <c:v>42577</c:v>
                </c:pt>
                <c:pt idx="1737" c:formatCode="m/d/yyyy">
                  <c:v>42578</c:v>
                </c:pt>
                <c:pt idx="1738" c:formatCode="m/d/yyyy">
                  <c:v>42579</c:v>
                </c:pt>
                <c:pt idx="1739" c:formatCode="m/d/yyyy">
                  <c:v>42580</c:v>
                </c:pt>
                <c:pt idx="1740" c:formatCode="m/d/yyyy">
                  <c:v>42583</c:v>
                </c:pt>
                <c:pt idx="1741" c:formatCode="m/d/yyyy">
                  <c:v>42584</c:v>
                </c:pt>
                <c:pt idx="1742" c:formatCode="m/d/yyyy">
                  <c:v>42585</c:v>
                </c:pt>
                <c:pt idx="1743" c:formatCode="m/d/yyyy">
                  <c:v>42586</c:v>
                </c:pt>
                <c:pt idx="1744" c:formatCode="m/d/yyyy">
                  <c:v>42587</c:v>
                </c:pt>
                <c:pt idx="1745" c:formatCode="m/d/yyyy">
                  <c:v>42590</c:v>
                </c:pt>
                <c:pt idx="1746" c:formatCode="m/d/yyyy">
                  <c:v>42591</c:v>
                </c:pt>
                <c:pt idx="1747" c:formatCode="m/d/yyyy">
                  <c:v>42592</c:v>
                </c:pt>
                <c:pt idx="1748" c:formatCode="m/d/yyyy">
                  <c:v>42593</c:v>
                </c:pt>
                <c:pt idx="1749" c:formatCode="m/d/yyyy">
                  <c:v>42594</c:v>
                </c:pt>
                <c:pt idx="1750" c:formatCode="m/d/yyyy">
                  <c:v>42597</c:v>
                </c:pt>
                <c:pt idx="1751" c:formatCode="m/d/yyyy">
                  <c:v>42598</c:v>
                </c:pt>
                <c:pt idx="1752" c:formatCode="m/d/yyyy">
                  <c:v>42599</c:v>
                </c:pt>
                <c:pt idx="1753" c:formatCode="m/d/yyyy">
                  <c:v>42600</c:v>
                </c:pt>
                <c:pt idx="1754" c:formatCode="m/d/yyyy">
                  <c:v>42601</c:v>
                </c:pt>
                <c:pt idx="1755" c:formatCode="m/d/yyyy">
                  <c:v>42604</c:v>
                </c:pt>
                <c:pt idx="1756" c:formatCode="m/d/yyyy">
                  <c:v>42605</c:v>
                </c:pt>
                <c:pt idx="1757" c:formatCode="m/d/yyyy">
                  <c:v>42606</c:v>
                </c:pt>
                <c:pt idx="1758" c:formatCode="m/d/yyyy">
                  <c:v>42607</c:v>
                </c:pt>
                <c:pt idx="1759" c:formatCode="m/d/yyyy">
                  <c:v>42608</c:v>
                </c:pt>
                <c:pt idx="1760" c:formatCode="m/d/yyyy">
                  <c:v>42611</c:v>
                </c:pt>
                <c:pt idx="1761" c:formatCode="m/d/yyyy">
                  <c:v>42612</c:v>
                </c:pt>
                <c:pt idx="1762" c:formatCode="m/d/yyyy">
                  <c:v>42613</c:v>
                </c:pt>
                <c:pt idx="1763" c:formatCode="m/d/yyyy">
                  <c:v>42614</c:v>
                </c:pt>
                <c:pt idx="1764" c:formatCode="m/d/yyyy">
                  <c:v>42615</c:v>
                </c:pt>
                <c:pt idx="1765" c:formatCode="m/d/yyyy">
                  <c:v>42619</c:v>
                </c:pt>
                <c:pt idx="1766" c:formatCode="m/d/yyyy">
                  <c:v>42620</c:v>
                </c:pt>
                <c:pt idx="1767" c:formatCode="m/d/yyyy">
                  <c:v>42621</c:v>
                </c:pt>
                <c:pt idx="1768" c:formatCode="m/d/yyyy">
                  <c:v>42622</c:v>
                </c:pt>
                <c:pt idx="1769" c:formatCode="m/d/yyyy">
                  <c:v>42625</c:v>
                </c:pt>
                <c:pt idx="1770" c:formatCode="m/d/yyyy">
                  <c:v>42626</c:v>
                </c:pt>
                <c:pt idx="1771" c:formatCode="m/d/yyyy">
                  <c:v>42627</c:v>
                </c:pt>
                <c:pt idx="1772" c:formatCode="m/d/yyyy">
                  <c:v>42628</c:v>
                </c:pt>
                <c:pt idx="1773" c:formatCode="m/d/yyyy">
                  <c:v>42629</c:v>
                </c:pt>
                <c:pt idx="1774" c:formatCode="m/d/yyyy">
                  <c:v>42632</c:v>
                </c:pt>
                <c:pt idx="1775" c:formatCode="m/d/yyyy">
                  <c:v>42633</c:v>
                </c:pt>
                <c:pt idx="1776" c:formatCode="m/d/yyyy">
                  <c:v>42634</c:v>
                </c:pt>
                <c:pt idx="1777" c:formatCode="m/d/yyyy">
                  <c:v>42635</c:v>
                </c:pt>
                <c:pt idx="1778" c:formatCode="m/d/yyyy">
                  <c:v>42636</c:v>
                </c:pt>
                <c:pt idx="1779" c:formatCode="m/d/yyyy">
                  <c:v>42639</c:v>
                </c:pt>
                <c:pt idx="1780" c:formatCode="m/d/yyyy">
                  <c:v>42640</c:v>
                </c:pt>
                <c:pt idx="1781" c:formatCode="m/d/yyyy">
                  <c:v>42641</c:v>
                </c:pt>
                <c:pt idx="1782" c:formatCode="m/d/yyyy">
                  <c:v>42642</c:v>
                </c:pt>
                <c:pt idx="1783" c:formatCode="m/d/yyyy">
                  <c:v>42643</c:v>
                </c:pt>
                <c:pt idx="1784" c:formatCode="m/d/yyyy">
                  <c:v>42646</c:v>
                </c:pt>
                <c:pt idx="1785" c:formatCode="m/d/yyyy">
                  <c:v>42647</c:v>
                </c:pt>
                <c:pt idx="1786" c:formatCode="m/d/yyyy">
                  <c:v>42648</c:v>
                </c:pt>
                <c:pt idx="1787" c:formatCode="m/d/yyyy">
                  <c:v>42649</c:v>
                </c:pt>
                <c:pt idx="1788" c:formatCode="m/d/yyyy">
                  <c:v>42650</c:v>
                </c:pt>
                <c:pt idx="1789" c:formatCode="m/d/yyyy">
                  <c:v>42653</c:v>
                </c:pt>
                <c:pt idx="1790" c:formatCode="m/d/yyyy">
                  <c:v>42654</c:v>
                </c:pt>
                <c:pt idx="1791" c:formatCode="m/d/yyyy">
                  <c:v>42655</c:v>
                </c:pt>
                <c:pt idx="1792" c:formatCode="m/d/yyyy">
                  <c:v>42656</c:v>
                </c:pt>
                <c:pt idx="1793" c:formatCode="m/d/yyyy">
                  <c:v>42657</c:v>
                </c:pt>
                <c:pt idx="1794" c:formatCode="m/d/yyyy">
                  <c:v>42660</c:v>
                </c:pt>
                <c:pt idx="1795" c:formatCode="m/d/yyyy">
                  <c:v>42661</c:v>
                </c:pt>
                <c:pt idx="1796" c:formatCode="m/d/yyyy">
                  <c:v>42662</c:v>
                </c:pt>
                <c:pt idx="1797" c:formatCode="m/d/yyyy">
                  <c:v>42663</c:v>
                </c:pt>
                <c:pt idx="1798" c:formatCode="m/d/yyyy">
                  <c:v>42664</c:v>
                </c:pt>
                <c:pt idx="1799" c:formatCode="m/d/yyyy">
                  <c:v>42667</c:v>
                </c:pt>
                <c:pt idx="1800" c:formatCode="m/d/yyyy">
                  <c:v>42668</c:v>
                </c:pt>
                <c:pt idx="1801" c:formatCode="m/d/yyyy">
                  <c:v>42669</c:v>
                </c:pt>
                <c:pt idx="1802" c:formatCode="m/d/yyyy">
                  <c:v>42670</c:v>
                </c:pt>
                <c:pt idx="1803" c:formatCode="m/d/yyyy">
                  <c:v>42671</c:v>
                </c:pt>
                <c:pt idx="1804" c:formatCode="m/d/yyyy">
                  <c:v>42674</c:v>
                </c:pt>
                <c:pt idx="1805" c:formatCode="m/d/yyyy">
                  <c:v>42675</c:v>
                </c:pt>
                <c:pt idx="1806" c:formatCode="m/d/yyyy">
                  <c:v>42676</c:v>
                </c:pt>
                <c:pt idx="1807" c:formatCode="m/d/yyyy">
                  <c:v>42677</c:v>
                </c:pt>
                <c:pt idx="1808" c:formatCode="m/d/yyyy">
                  <c:v>42678</c:v>
                </c:pt>
                <c:pt idx="1809" c:formatCode="m/d/yyyy">
                  <c:v>42681</c:v>
                </c:pt>
                <c:pt idx="1810" c:formatCode="m/d/yyyy">
                  <c:v>42682</c:v>
                </c:pt>
                <c:pt idx="1811" c:formatCode="m/d/yyyy">
                  <c:v>42683</c:v>
                </c:pt>
                <c:pt idx="1812" c:formatCode="m/d/yyyy">
                  <c:v>42684</c:v>
                </c:pt>
                <c:pt idx="1813" c:formatCode="m/d/yyyy">
                  <c:v>42685</c:v>
                </c:pt>
                <c:pt idx="1814" c:formatCode="m/d/yyyy">
                  <c:v>42688</c:v>
                </c:pt>
                <c:pt idx="1815" c:formatCode="m/d/yyyy">
                  <c:v>42689</c:v>
                </c:pt>
                <c:pt idx="1816" c:formatCode="m/d/yyyy">
                  <c:v>42690</c:v>
                </c:pt>
                <c:pt idx="1817" c:formatCode="m/d/yyyy">
                  <c:v>42691</c:v>
                </c:pt>
                <c:pt idx="1818" c:formatCode="m/d/yyyy">
                  <c:v>42692</c:v>
                </c:pt>
                <c:pt idx="1819" c:formatCode="m/d/yyyy">
                  <c:v>42695</c:v>
                </c:pt>
                <c:pt idx="1820" c:formatCode="m/d/yyyy">
                  <c:v>42696</c:v>
                </c:pt>
                <c:pt idx="1821" c:formatCode="m/d/yyyy">
                  <c:v>42697</c:v>
                </c:pt>
                <c:pt idx="1822" c:formatCode="m/d/yyyy">
                  <c:v>42699</c:v>
                </c:pt>
                <c:pt idx="1823" c:formatCode="m/d/yyyy">
                  <c:v>42702</c:v>
                </c:pt>
                <c:pt idx="1824" c:formatCode="m/d/yyyy">
                  <c:v>42703</c:v>
                </c:pt>
                <c:pt idx="1825" c:formatCode="m/d/yyyy">
                  <c:v>42704</c:v>
                </c:pt>
                <c:pt idx="1826" c:formatCode="m/d/yyyy">
                  <c:v>42705</c:v>
                </c:pt>
                <c:pt idx="1827" c:formatCode="m/d/yyyy">
                  <c:v>42706</c:v>
                </c:pt>
                <c:pt idx="1828" c:formatCode="m/d/yyyy">
                  <c:v>42709</c:v>
                </c:pt>
                <c:pt idx="1829" c:formatCode="m/d/yyyy">
                  <c:v>42710</c:v>
                </c:pt>
                <c:pt idx="1830" c:formatCode="m/d/yyyy">
                  <c:v>42711</c:v>
                </c:pt>
                <c:pt idx="1831" c:formatCode="m/d/yyyy">
                  <c:v>42712</c:v>
                </c:pt>
                <c:pt idx="1832" c:formatCode="m/d/yyyy">
                  <c:v>42713</c:v>
                </c:pt>
                <c:pt idx="1833" c:formatCode="m/d/yyyy">
                  <c:v>42716</c:v>
                </c:pt>
                <c:pt idx="1834" c:formatCode="m/d/yyyy">
                  <c:v>42717</c:v>
                </c:pt>
                <c:pt idx="1835" c:formatCode="m/d/yyyy">
                  <c:v>42718</c:v>
                </c:pt>
                <c:pt idx="1836" c:formatCode="m/d/yyyy">
                  <c:v>42719</c:v>
                </c:pt>
                <c:pt idx="1837" c:formatCode="m/d/yyyy">
                  <c:v>42720</c:v>
                </c:pt>
                <c:pt idx="1838" c:formatCode="m/d/yyyy">
                  <c:v>42723</c:v>
                </c:pt>
                <c:pt idx="1839" c:formatCode="m/d/yyyy">
                  <c:v>42724</c:v>
                </c:pt>
                <c:pt idx="1840" c:formatCode="m/d/yyyy">
                  <c:v>42725</c:v>
                </c:pt>
                <c:pt idx="1841" c:formatCode="m/d/yyyy">
                  <c:v>42726</c:v>
                </c:pt>
                <c:pt idx="1842" c:formatCode="m/d/yyyy">
                  <c:v>42727</c:v>
                </c:pt>
                <c:pt idx="1843" c:formatCode="m/d/yyyy">
                  <c:v>42731</c:v>
                </c:pt>
                <c:pt idx="1844" c:formatCode="m/d/yyyy">
                  <c:v>42732</c:v>
                </c:pt>
                <c:pt idx="1845" c:formatCode="m/d/yyyy">
                  <c:v>42733</c:v>
                </c:pt>
                <c:pt idx="1846" c:formatCode="m/d/yyyy">
                  <c:v>42734</c:v>
                </c:pt>
                <c:pt idx="1847" c:formatCode="m/d/yyyy">
                  <c:v>42738</c:v>
                </c:pt>
                <c:pt idx="1848" c:formatCode="m/d/yyyy">
                  <c:v>42739</c:v>
                </c:pt>
                <c:pt idx="1849" c:formatCode="m/d/yyyy">
                  <c:v>42740</c:v>
                </c:pt>
                <c:pt idx="1850" c:formatCode="m/d/yyyy">
                  <c:v>42741</c:v>
                </c:pt>
                <c:pt idx="1851" c:formatCode="m/d/yyyy">
                  <c:v>42744</c:v>
                </c:pt>
                <c:pt idx="1852" c:formatCode="m/d/yyyy">
                  <c:v>42745</c:v>
                </c:pt>
                <c:pt idx="1853" c:formatCode="m/d/yyyy">
                  <c:v>42746</c:v>
                </c:pt>
                <c:pt idx="1854" c:formatCode="m/d/yyyy">
                  <c:v>42747</c:v>
                </c:pt>
                <c:pt idx="1855" c:formatCode="m/d/yyyy">
                  <c:v>42748</c:v>
                </c:pt>
                <c:pt idx="1856" c:formatCode="m/d/yyyy">
                  <c:v>42752</c:v>
                </c:pt>
                <c:pt idx="1857" c:formatCode="m/d/yyyy">
                  <c:v>42753</c:v>
                </c:pt>
                <c:pt idx="1858" c:formatCode="m/d/yyyy">
                  <c:v>42754</c:v>
                </c:pt>
                <c:pt idx="1859" c:formatCode="m/d/yyyy">
                  <c:v>42755</c:v>
                </c:pt>
                <c:pt idx="1860" c:formatCode="m/d/yyyy">
                  <c:v>42758</c:v>
                </c:pt>
                <c:pt idx="1861" c:formatCode="m/d/yyyy">
                  <c:v>42759</c:v>
                </c:pt>
                <c:pt idx="1862" c:formatCode="m/d/yyyy">
                  <c:v>42760</c:v>
                </c:pt>
                <c:pt idx="1863" c:formatCode="m/d/yyyy">
                  <c:v>42761</c:v>
                </c:pt>
                <c:pt idx="1864" c:formatCode="m/d/yyyy">
                  <c:v>42762</c:v>
                </c:pt>
                <c:pt idx="1865" c:formatCode="m/d/yyyy">
                  <c:v>42765</c:v>
                </c:pt>
                <c:pt idx="1866" c:formatCode="m/d/yyyy">
                  <c:v>42766</c:v>
                </c:pt>
                <c:pt idx="1867" c:formatCode="m/d/yyyy">
                  <c:v>42767</c:v>
                </c:pt>
                <c:pt idx="1868" c:formatCode="m/d/yyyy">
                  <c:v>42768</c:v>
                </c:pt>
                <c:pt idx="1869" c:formatCode="m/d/yyyy">
                  <c:v>42769</c:v>
                </c:pt>
                <c:pt idx="1870" c:formatCode="m/d/yyyy">
                  <c:v>42772</c:v>
                </c:pt>
                <c:pt idx="1871" c:formatCode="m/d/yyyy">
                  <c:v>42773</c:v>
                </c:pt>
                <c:pt idx="1872" c:formatCode="m/d/yyyy">
                  <c:v>42774</c:v>
                </c:pt>
                <c:pt idx="1873" c:formatCode="m/d/yyyy">
                  <c:v>42775</c:v>
                </c:pt>
                <c:pt idx="1874" c:formatCode="m/d/yyyy">
                  <c:v>42776</c:v>
                </c:pt>
                <c:pt idx="1875" c:formatCode="m/d/yyyy">
                  <c:v>42779</c:v>
                </c:pt>
                <c:pt idx="1876" c:formatCode="m/d/yyyy">
                  <c:v>42780</c:v>
                </c:pt>
                <c:pt idx="1877" c:formatCode="m/d/yyyy">
                  <c:v>42781</c:v>
                </c:pt>
                <c:pt idx="1878" c:formatCode="m/d/yyyy">
                  <c:v>42782</c:v>
                </c:pt>
                <c:pt idx="1879" c:formatCode="m/d/yyyy">
                  <c:v>42783</c:v>
                </c:pt>
                <c:pt idx="1880" c:formatCode="m/d/yyyy">
                  <c:v>42787</c:v>
                </c:pt>
                <c:pt idx="1881" c:formatCode="m/d/yyyy">
                  <c:v>42788</c:v>
                </c:pt>
                <c:pt idx="1882" c:formatCode="m/d/yyyy">
                  <c:v>42789</c:v>
                </c:pt>
                <c:pt idx="1883" c:formatCode="m/d/yyyy">
                  <c:v>42790</c:v>
                </c:pt>
                <c:pt idx="1884" c:formatCode="m/d/yyyy">
                  <c:v>42793</c:v>
                </c:pt>
                <c:pt idx="1885" c:formatCode="m/d/yyyy">
                  <c:v>42794</c:v>
                </c:pt>
                <c:pt idx="1886" c:formatCode="m/d/yyyy">
                  <c:v>42795</c:v>
                </c:pt>
                <c:pt idx="1887" c:formatCode="m/d/yyyy">
                  <c:v>42796</c:v>
                </c:pt>
                <c:pt idx="1888" c:formatCode="m/d/yyyy">
                  <c:v>42797</c:v>
                </c:pt>
                <c:pt idx="1889" c:formatCode="m/d/yyyy">
                  <c:v>42800</c:v>
                </c:pt>
                <c:pt idx="1890" c:formatCode="m/d/yyyy">
                  <c:v>42801</c:v>
                </c:pt>
                <c:pt idx="1891" c:formatCode="m/d/yyyy">
                  <c:v>42802</c:v>
                </c:pt>
                <c:pt idx="1892" c:formatCode="m/d/yyyy">
                  <c:v>42803</c:v>
                </c:pt>
                <c:pt idx="1893" c:formatCode="m/d/yyyy">
                  <c:v>42804</c:v>
                </c:pt>
                <c:pt idx="1894" c:formatCode="m/d/yyyy">
                  <c:v>42807</c:v>
                </c:pt>
                <c:pt idx="1895" c:formatCode="m/d/yyyy">
                  <c:v>42808</c:v>
                </c:pt>
                <c:pt idx="1896" c:formatCode="m/d/yyyy">
                  <c:v>42809</c:v>
                </c:pt>
                <c:pt idx="1897" c:formatCode="m/d/yyyy">
                  <c:v>42810</c:v>
                </c:pt>
                <c:pt idx="1898" c:formatCode="m/d/yyyy">
                  <c:v>42811</c:v>
                </c:pt>
                <c:pt idx="1899" c:formatCode="m/d/yyyy">
                  <c:v>42814</c:v>
                </c:pt>
                <c:pt idx="1900" c:formatCode="m/d/yyyy">
                  <c:v>42815</c:v>
                </c:pt>
                <c:pt idx="1901" c:formatCode="m/d/yyyy">
                  <c:v>42816</c:v>
                </c:pt>
                <c:pt idx="1902" c:formatCode="m/d/yyyy">
                  <c:v>42817</c:v>
                </c:pt>
                <c:pt idx="1903" c:formatCode="m/d/yyyy">
                  <c:v>42818</c:v>
                </c:pt>
                <c:pt idx="1904" c:formatCode="m/d/yyyy">
                  <c:v>42821</c:v>
                </c:pt>
                <c:pt idx="1905" c:formatCode="m/d/yyyy">
                  <c:v>42822</c:v>
                </c:pt>
                <c:pt idx="1906" c:formatCode="m/d/yyyy">
                  <c:v>42823</c:v>
                </c:pt>
                <c:pt idx="1907" c:formatCode="m/d/yyyy">
                  <c:v>42824</c:v>
                </c:pt>
                <c:pt idx="1908" c:formatCode="m/d/yyyy">
                  <c:v>42825</c:v>
                </c:pt>
                <c:pt idx="1909" c:formatCode="m/d/yyyy">
                  <c:v>42828</c:v>
                </c:pt>
                <c:pt idx="1910" c:formatCode="m/d/yyyy">
                  <c:v>42829</c:v>
                </c:pt>
                <c:pt idx="1911" c:formatCode="m/d/yyyy">
                  <c:v>42830</c:v>
                </c:pt>
                <c:pt idx="1912" c:formatCode="m/d/yyyy">
                  <c:v>42831</c:v>
                </c:pt>
                <c:pt idx="1913" c:formatCode="m/d/yyyy">
                  <c:v>42832</c:v>
                </c:pt>
                <c:pt idx="1914" c:formatCode="m/d/yyyy">
                  <c:v>42835</c:v>
                </c:pt>
                <c:pt idx="1915" c:formatCode="m/d/yyyy">
                  <c:v>42836</c:v>
                </c:pt>
                <c:pt idx="1916" c:formatCode="m/d/yyyy">
                  <c:v>42837</c:v>
                </c:pt>
                <c:pt idx="1917" c:formatCode="m/d/yyyy">
                  <c:v>42838</c:v>
                </c:pt>
                <c:pt idx="1918" c:formatCode="m/d/yyyy">
                  <c:v>42842</c:v>
                </c:pt>
                <c:pt idx="1919" c:formatCode="m/d/yyyy">
                  <c:v>42843</c:v>
                </c:pt>
                <c:pt idx="1920" c:formatCode="m/d/yyyy">
                  <c:v>42844</c:v>
                </c:pt>
                <c:pt idx="1921" c:formatCode="m/d/yyyy">
                  <c:v>42845</c:v>
                </c:pt>
                <c:pt idx="1922" c:formatCode="m/d/yyyy">
                  <c:v>42846</c:v>
                </c:pt>
                <c:pt idx="1923" c:formatCode="m/d/yyyy">
                  <c:v>42849</c:v>
                </c:pt>
                <c:pt idx="1924" c:formatCode="m/d/yyyy">
                  <c:v>42850</c:v>
                </c:pt>
                <c:pt idx="1925" c:formatCode="m/d/yyyy">
                  <c:v>42851</c:v>
                </c:pt>
                <c:pt idx="1926" c:formatCode="m/d/yyyy">
                  <c:v>42852</c:v>
                </c:pt>
                <c:pt idx="1927" c:formatCode="m/d/yyyy">
                  <c:v>42853</c:v>
                </c:pt>
              </c:numCache>
            </c:numRef>
          </c:cat>
          <c:val>
            <c:numRef>
              <c:f>Sheet1!$G$4:$G$1931</c:f>
              <c:numCache>
                <c:formatCode>0</c:formatCode>
                <c:ptCount val="192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9149872"/>
        <c:axId val="549152824"/>
      </c:barChart>
      <c:dateAx>
        <c:axId val="5491498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9152824"/>
        <c:crosses val="autoZero"/>
        <c:auto val="1"/>
        <c:lblOffset val="100"/>
        <c:baseTimeUnit val="days"/>
      </c:dateAx>
      <c:valAx>
        <c:axId val="549152824"/>
        <c:scaling>
          <c:orientation val="minMax"/>
          <c:max val="1"/>
        </c:scaling>
        <c:delete val="1"/>
        <c:axPos val="l"/>
        <c:numFmt formatCode="0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9149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Bristol Gate Gross Return vs. S&amp;P 500 Total Return</a:t>
            </a:r>
            <a:endParaRPr lang="en-US" sz="1400"/>
          </a:p>
        </c:rich>
      </c:tx>
      <c:layout>
        <c:manualLayout>
          <c:xMode val="edge"/>
          <c:yMode val="edge"/>
          <c:x val="0.13478292032713"/>
          <c:y val="0.054181437009536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"S&amp;P500 TTL Return"</c:f>
              <c:strCache>
                <c:ptCount val="1"/>
                <c:pt idx="0">
                  <c:v>S&amp;P500 TTL Return</c:v>
                </c:pt>
              </c:strCache>
            </c:strRef>
          </c:tx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dLbl>
              <c:idx val="13"/>
              <c:delete val="1"/>
            </c:dLbl>
            <c:dLbl>
              <c:idx val="14"/>
              <c:delete val="1"/>
            </c:dLbl>
            <c:dLbl>
              <c:idx val="15"/>
              <c:delete val="1"/>
            </c:dLbl>
            <c:dLbl>
              <c:idx val="16"/>
              <c:delete val="1"/>
            </c:dLbl>
            <c:dLbl>
              <c:idx val="17"/>
              <c:delete val="1"/>
            </c:dLbl>
            <c:dLbl>
              <c:idx val="18"/>
              <c:delete val="1"/>
            </c:dLbl>
            <c:dLbl>
              <c:idx val="19"/>
              <c:delete val="1"/>
            </c:dLbl>
            <c:dLbl>
              <c:idx val="20"/>
              <c:delete val="1"/>
            </c:dLbl>
            <c:dLbl>
              <c:idx val="21"/>
              <c:delete val="1"/>
            </c:dLbl>
            <c:dLbl>
              <c:idx val="22"/>
              <c:delete val="1"/>
            </c:dLbl>
            <c:dLbl>
              <c:idx val="23"/>
              <c:delete val="1"/>
            </c:dLbl>
            <c:dLbl>
              <c:idx val="24"/>
              <c:delete val="1"/>
            </c:dLbl>
            <c:dLbl>
              <c:idx val="25"/>
              <c:delete val="1"/>
            </c:dLbl>
            <c:dLbl>
              <c:idx val="26"/>
              <c:delete val="1"/>
            </c:dLbl>
            <c:dLbl>
              <c:idx val="27"/>
              <c:delete val="1"/>
            </c:dLbl>
            <c:dLbl>
              <c:idx val="28"/>
              <c:delete val="1"/>
            </c:dLbl>
            <c:dLbl>
              <c:idx val="29"/>
              <c:delete val="1"/>
            </c:dLbl>
            <c:dLbl>
              <c:idx val="30"/>
              <c:delete val="1"/>
            </c:dLbl>
            <c:dLbl>
              <c:idx val="31"/>
              <c:delete val="1"/>
            </c:dLbl>
            <c:dLbl>
              <c:idx val="32"/>
              <c:delete val="1"/>
            </c:dLbl>
            <c:dLbl>
              <c:idx val="33"/>
              <c:delete val="1"/>
            </c:dLbl>
            <c:dLbl>
              <c:idx val="34"/>
              <c:delete val="1"/>
            </c:dLbl>
            <c:dLbl>
              <c:idx val="35"/>
              <c:delete val="1"/>
            </c:dLbl>
            <c:dLbl>
              <c:idx val="36"/>
              <c:delete val="1"/>
            </c:dLbl>
            <c:dLbl>
              <c:idx val="37"/>
              <c:delete val="1"/>
            </c:dLbl>
            <c:dLbl>
              <c:idx val="38"/>
              <c:delete val="1"/>
            </c:dLbl>
            <c:dLbl>
              <c:idx val="39"/>
              <c:delete val="1"/>
            </c:dLbl>
            <c:dLbl>
              <c:idx val="40"/>
              <c:delete val="1"/>
            </c:dLbl>
            <c:dLbl>
              <c:idx val="41"/>
              <c:delete val="1"/>
            </c:dLbl>
            <c:dLbl>
              <c:idx val="42"/>
              <c:delete val="1"/>
            </c:dLbl>
            <c:dLbl>
              <c:idx val="43"/>
              <c:delete val="1"/>
            </c:dLbl>
            <c:dLbl>
              <c:idx val="44"/>
              <c:delete val="1"/>
            </c:dLbl>
            <c:dLbl>
              <c:idx val="45"/>
              <c:delete val="1"/>
            </c:dLbl>
            <c:dLbl>
              <c:idx val="46"/>
              <c:delete val="1"/>
            </c:dLbl>
            <c:dLbl>
              <c:idx val="47"/>
              <c:delete val="1"/>
            </c:dLbl>
            <c:dLbl>
              <c:idx val="48"/>
              <c:delete val="1"/>
            </c:dLbl>
            <c:dLbl>
              <c:idx val="49"/>
              <c:delete val="1"/>
            </c:dLbl>
            <c:dLbl>
              <c:idx val="50"/>
              <c:delete val="1"/>
            </c:dLbl>
            <c:dLbl>
              <c:idx val="51"/>
              <c:delete val="1"/>
            </c:dLbl>
            <c:dLbl>
              <c:idx val="52"/>
              <c:delete val="1"/>
            </c:dLbl>
            <c:dLbl>
              <c:idx val="53"/>
              <c:delete val="1"/>
            </c:dLbl>
            <c:dLbl>
              <c:idx val="54"/>
              <c:delete val="1"/>
            </c:dLbl>
            <c:dLbl>
              <c:idx val="55"/>
              <c:delete val="1"/>
            </c:dLbl>
            <c:dLbl>
              <c:idx val="56"/>
              <c:delete val="1"/>
            </c:dLbl>
            <c:dLbl>
              <c:idx val="57"/>
              <c:delete val="1"/>
            </c:dLbl>
            <c:dLbl>
              <c:idx val="58"/>
              <c:delete val="1"/>
            </c:dLbl>
            <c:dLbl>
              <c:idx val="59"/>
              <c:delete val="1"/>
            </c:dLbl>
            <c:dLbl>
              <c:idx val="60"/>
              <c:delete val="1"/>
            </c:dLbl>
            <c:dLbl>
              <c:idx val="61"/>
              <c:delete val="1"/>
            </c:dLbl>
            <c:dLbl>
              <c:idx val="62"/>
              <c:delete val="1"/>
            </c:dLbl>
            <c:dLbl>
              <c:idx val="63"/>
              <c:delete val="1"/>
            </c:dLbl>
            <c:dLbl>
              <c:idx val="64"/>
              <c:delete val="1"/>
            </c:dLbl>
            <c:dLbl>
              <c:idx val="65"/>
              <c:delete val="1"/>
            </c:dLbl>
            <c:dLbl>
              <c:idx val="66"/>
              <c:delete val="1"/>
            </c:dLbl>
            <c:dLbl>
              <c:idx val="67"/>
              <c:delete val="1"/>
            </c:dLbl>
            <c:dLbl>
              <c:idx val="68"/>
              <c:delete val="1"/>
            </c:dLbl>
            <c:dLbl>
              <c:idx val="69"/>
              <c:delete val="1"/>
            </c:dLbl>
            <c:dLbl>
              <c:idx val="70"/>
              <c:delete val="1"/>
            </c:dLbl>
            <c:dLbl>
              <c:idx val="71"/>
              <c:delete val="1"/>
            </c:dLbl>
            <c:dLbl>
              <c:idx val="72"/>
              <c:delete val="1"/>
            </c:dLbl>
            <c:dLbl>
              <c:idx val="73"/>
              <c:delete val="1"/>
            </c:dLbl>
            <c:dLbl>
              <c:idx val="74"/>
              <c:delete val="1"/>
            </c:dLbl>
            <c:dLbl>
              <c:idx val="75"/>
              <c:delete val="1"/>
            </c:dLbl>
            <c:dLbl>
              <c:idx val="76"/>
              <c:delete val="1"/>
            </c:dLbl>
            <c:dLbl>
              <c:idx val="77"/>
              <c:delete val="1"/>
            </c:dLbl>
            <c:dLbl>
              <c:idx val="78"/>
              <c:delete val="1"/>
            </c:dLbl>
            <c:dLbl>
              <c:idx val="79"/>
              <c:delete val="1"/>
            </c:dLbl>
            <c:dLbl>
              <c:idx val="80"/>
              <c:delete val="1"/>
            </c:dLbl>
            <c:dLbl>
              <c:idx val="81"/>
              <c:delete val="1"/>
            </c:dLbl>
            <c:dLbl>
              <c:idx val="82"/>
              <c:delete val="1"/>
            </c:dLbl>
            <c:dLbl>
              <c:idx val="83"/>
              <c:delete val="1"/>
            </c:dLbl>
            <c:dLbl>
              <c:idx val="84"/>
              <c:delete val="1"/>
            </c:dLbl>
            <c:dLbl>
              <c:idx val="85"/>
              <c:delete val="1"/>
            </c:dLbl>
            <c:dLbl>
              <c:idx val="86"/>
              <c:delete val="1"/>
            </c:dLbl>
            <c:dLbl>
              <c:idx val="87"/>
              <c:delete val="1"/>
            </c:dLbl>
            <c:dLbl>
              <c:idx val="88"/>
              <c:delete val="1"/>
            </c:dLbl>
            <c:dLbl>
              <c:idx val="89"/>
              <c:delete val="1"/>
            </c:dLbl>
            <c:dLbl>
              <c:idx val="90"/>
              <c:delete val="1"/>
            </c:dLbl>
            <c:dLbl>
              <c:idx val="91"/>
              <c:delete val="1"/>
            </c:dLbl>
            <c:dLbl>
              <c:idx val="92"/>
              <c:delete val="1"/>
            </c:dLbl>
            <c:dLbl>
              <c:idx val="93"/>
              <c:delete val="1"/>
            </c:dLbl>
            <c:dLbl>
              <c:idx val="94"/>
              <c:delete val="1"/>
            </c:dLbl>
            <c:dLbl>
              <c:idx val="95"/>
              <c:delete val="1"/>
            </c:dLbl>
            <c:dLbl>
              <c:idx val="96"/>
              <c:delete val="1"/>
            </c:dLbl>
            <c:dLbl>
              <c:idx val="97"/>
              <c:delete val="1"/>
            </c:dLbl>
            <c:dLbl>
              <c:idx val="98"/>
              <c:delete val="1"/>
            </c:dLbl>
            <c:dLbl>
              <c:idx val="99"/>
              <c:delete val="1"/>
            </c:dLbl>
            <c:dLbl>
              <c:idx val="100"/>
              <c:delete val="1"/>
            </c:dLbl>
            <c:dLbl>
              <c:idx val="101"/>
              <c:delete val="1"/>
            </c:dLbl>
            <c:dLbl>
              <c:idx val="102"/>
              <c:delete val="1"/>
            </c:dLbl>
            <c:dLbl>
              <c:idx val="103"/>
              <c:delete val="1"/>
            </c:dLbl>
            <c:dLbl>
              <c:idx val="104"/>
              <c:delete val="1"/>
            </c:dLbl>
            <c:dLbl>
              <c:idx val="105"/>
              <c:delete val="1"/>
            </c:dLbl>
            <c:dLbl>
              <c:idx val="106"/>
              <c:delete val="1"/>
            </c:dLbl>
            <c:dLbl>
              <c:idx val="107"/>
              <c:delete val="1"/>
            </c:dLbl>
            <c:dLbl>
              <c:idx val="108"/>
              <c:delete val="1"/>
            </c:dLbl>
            <c:dLbl>
              <c:idx val="109"/>
              <c:delete val="1"/>
            </c:dLbl>
            <c:dLbl>
              <c:idx val="110"/>
              <c:delete val="1"/>
            </c:dLbl>
            <c:dLbl>
              <c:idx val="111"/>
              <c:delete val="1"/>
            </c:dLbl>
            <c:dLbl>
              <c:idx val="112"/>
              <c:delete val="1"/>
            </c:dLbl>
            <c:dLbl>
              <c:idx val="113"/>
              <c:delete val="1"/>
            </c:dLbl>
            <c:dLbl>
              <c:idx val="114"/>
              <c:delete val="1"/>
            </c:dLbl>
            <c:dLbl>
              <c:idx val="115"/>
              <c:delete val="1"/>
            </c:dLbl>
            <c:dLbl>
              <c:idx val="116"/>
              <c:delete val="1"/>
            </c:dLbl>
            <c:dLbl>
              <c:idx val="117"/>
              <c:delete val="1"/>
            </c:dLbl>
            <c:dLbl>
              <c:idx val="118"/>
              <c:delete val="1"/>
            </c:dLbl>
            <c:dLbl>
              <c:idx val="119"/>
              <c:delete val="1"/>
            </c:dLbl>
            <c:dLbl>
              <c:idx val="120"/>
              <c:delete val="1"/>
            </c:dLbl>
            <c:dLbl>
              <c:idx val="121"/>
              <c:delete val="1"/>
            </c:dLbl>
            <c:dLbl>
              <c:idx val="122"/>
              <c:delete val="1"/>
            </c:dLbl>
            <c:dLbl>
              <c:idx val="123"/>
              <c:delete val="1"/>
            </c:dLbl>
            <c:dLbl>
              <c:idx val="124"/>
              <c:delete val="1"/>
            </c:dLbl>
            <c:dLbl>
              <c:idx val="125"/>
              <c:delete val="1"/>
            </c:dLbl>
            <c:dLbl>
              <c:idx val="126"/>
              <c:delete val="1"/>
            </c:dLbl>
            <c:dLbl>
              <c:idx val="127"/>
              <c:delete val="1"/>
            </c:dLbl>
            <c:dLbl>
              <c:idx val="128"/>
              <c:delete val="1"/>
            </c:dLbl>
            <c:dLbl>
              <c:idx val="129"/>
              <c:delete val="1"/>
            </c:dLbl>
            <c:dLbl>
              <c:idx val="130"/>
              <c:delete val="1"/>
            </c:dLbl>
            <c:dLbl>
              <c:idx val="131"/>
              <c:delete val="1"/>
            </c:dLbl>
            <c:dLbl>
              <c:idx val="132"/>
              <c:delete val="1"/>
            </c:dLbl>
            <c:dLbl>
              <c:idx val="133"/>
              <c:delete val="1"/>
            </c:dLbl>
            <c:dLbl>
              <c:idx val="134"/>
              <c:delete val="1"/>
            </c:dLbl>
            <c:dLbl>
              <c:idx val="135"/>
              <c:delete val="1"/>
            </c:dLbl>
            <c:dLbl>
              <c:idx val="136"/>
              <c:delete val="1"/>
            </c:dLbl>
            <c:dLbl>
              <c:idx val="137"/>
              <c:delete val="1"/>
            </c:dLbl>
            <c:dLbl>
              <c:idx val="138"/>
              <c:delete val="1"/>
            </c:dLbl>
            <c:dLbl>
              <c:idx val="139"/>
              <c:delete val="1"/>
            </c:dLbl>
            <c:dLbl>
              <c:idx val="140"/>
              <c:delete val="1"/>
            </c:dLbl>
            <c:dLbl>
              <c:idx val="141"/>
              <c:delete val="1"/>
            </c:dLbl>
            <c:dLbl>
              <c:idx val="142"/>
              <c:delete val="1"/>
            </c:dLbl>
            <c:dLbl>
              <c:idx val="143"/>
              <c:delete val="1"/>
            </c:dLbl>
            <c:dLbl>
              <c:idx val="144"/>
              <c:delete val="1"/>
            </c:dLbl>
            <c:dLbl>
              <c:idx val="145"/>
              <c:delete val="1"/>
            </c:dLbl>
            <c:dLbl>
              <c:idx val="146"/>
              <c:delete val="1"/>
            </c:dLbl>
            <c:dLbl>
              <c:idx val="147"/>
              <c:delete val="1"/>
            </c:dLbl>
            <c:dLbl>
              <c:idx val="148"/>
              <c:delete val="1"/>
            </c:dLbl>
            <c:dLbl>
              <c:idx val="149"/>
              <c:delete val="1"/>
            </c:dLbl>
            <c:dLbl>
              <c:idx val="150"/>
              <c:delete val="1"/>
            </c:dLbl>
            <c:dLbl>
              <c:idx val="151"/>
              <c:delete val="1"/>
            </c:dLbl>
            <c:dLbl>
              <c:idx val="152"/>
              <c:delete val="1"/>
            </c:dLbl>
            <c:dLbl>
              <c:idx val="153"/>
              <c:delete val="1"/>
            </c:dLbl>
            <c:dLbl>
              <c:idx val="154"/>
              <c:delete val="1"/>
            </c:dLbl>
            <c:dLbl>
              <c:idx val="155"/>
              <c:delete val="1"/>
            </c:dLbl>
            <c:dLbl>
              <c:idx val="156"/>
              <c:delete val="1"/>
            </c:dLbl>
            <c:dLbl>
              <c:idx val="157"/>
              <c:delete val="1"/>
            </c:dLbl>
            <c:dLbl>
              <c:idx val="158"/>
              <c:delete val="1"/>
            </c:dLbl>
            <c:dLbl>
              <c:idx val="159"/>
              <c:delete val="1"/>
            </c:dLbl>
            <c:dLbl>
              <c:idx val="160"/>
              <c:delete val="1"/>
            </c:dLbl>
            <c:dLbl>
              <c:idx val="161"/>
              <c:delete val="1"/>
            </c:dLbl>
            <c:dLbl>
              <c:idx val="162"/>
              <c:delete val="1"/>
            </c:dLbl>
            <c:dLbl>
              <c:idx val="163"/>
              <c:delete val="1"/>
            </c:dLbl>
            <c:dLbl>
              <c:idx val="164"/>
              <c:delete val="1"/>
            </c:dLbl>
            <c:dLbl>
              <c:idx val="165"/>
              <c:delete val="1"/>
            </c:dLbl>
            <c:dLbl>
              <c:idx val="166"/>
              <c:delete val="1"/>
            </c:dLbl>
            <c:dLbl>
              <c:idx val="167"/>
              <c:delete val="1"/>
            </c:dLbl>
            <c:dLbl>
              <c:idx val="168"/>
              <c:delete val="1"/>
            </c:dLbl>
            <c:dLbl>
              <c:idx val="169"/>
              <c:delete val="1"/>
            </c:dLbl>
            <c:dLbl>
              <c:idx val="170"/>
              <c:delete val="1"/>
            </c:dLbl>
            <c:dLbl>
              <c:idx val="171"/>
              <c:delete val="1"/>
            </c:dLbl>
            <c:dLbl>
              <c:idx val="172"/>
              <c:delete val="1"/>
            </c:dLbl>
            <c:dLbl>
              <c:idx val="173"/>
              <c:delete val="1"/>
            </c:dLbl>
            <c:dLbl>
              <c:idx val="174"/>
              <c:delete val="1"/>
            </c:dLbl>
            <c:dLbl>
              <c:idx val="175"/>
              <c:delete val="1"/>
            </c:dLbl>
            <c:dLbl>
              <c:idx val="176"/>
              <c:delete val="1"/>
            </c:dLbl>
            <c:dLbl>
              <c:idx val="177"/>
              <c:delete val="1"/>
            </c:dLbl>
            <c:dLbl>
              <c:idx val="178"/>
              <c:delete val="1"/>
            </c:dLbl>
            <c:dLbl>
              <c:idx val="179"/>
              <c:delete val="1"/>
            </c:dLbl>
            <c:dLbl>
              <c:idx val="180"/>
              <c:delete val="1"/>
            </c:dLbl>
            <c:dLbl>
              <c:idx val="181"/>
              <c:delete val="1"/>
            </c:dLbl>
            <c:dLbl>
              <c:idx val="182"/>
              <c:delete val="1"/>
            </c:dLbl>
            <c:dLbl>
              <c:idx val="183"/>
              <c:delete val="1"/>
            </c:dLbl>
            <c:dLbl>
              <c:idx val="184"/>
              <c:delete val="1"/>
            </c:dLbl>
            <c:dLbl>
              <c:idx val="185"/>
              <c:delete val="1"/>
            </c:dLbl>
            <c:dLbl>
              <c:idx val="186"/>
              <c:delete val="1"/>
            </c:dLbl>
            <c:dLbl>
              <c:idx val="187"/>
              <c:delete val="1"/>
            </c:dLbl>
            <c:dLbl>
              <c:idx val="188"/>
              <c:delete val="1"/>
            </c:dLbl>
            <c:dLbl>
              <c:idx val="189"/>
              <c:delete val="1"/>
            </c:dLbl>
            <c:dLbl>
              <c:idx val="190"/>
              <c:delete val="1"/>
            </c:dLbl>
            <c:dLbl>
              <c:idx val="191"/>
              <c:delete val="1"/>
            </c:dLbl>
            <c:dLbl>
              <c:idx val="192"/>
              <c:delete val="1"/>
            </c:dLbl>
            <c:dLbl>
              <c:idx val="193"/>
              <c:delete val="1"/>
            </c:dLbl>
            <c:dLbl>
              <c:idx val="194"/>
              <c:delete val="1"/>
            </c:dLbl>
            <c:dLbl>
              <c:idx val="195"/>
              <c:delete val="1"/>
            </c:dLbl>
            <c:dLbl>
              <c:idx val="196"/>
              <c:delete val="1"/>
            </c:dLbl>
            <c:dLbl>
              <c:idx val="197"/>
              <c:delete val="1"/>
            </c:dLbl>
            <c:dLbl>
              <c:idx val="198"/>
              <c:delete val="1"/>
            </c:dLbl>
            <c:dLbl>
              <c:idx val="199"/>
              <c:delete val="1"/>
            </c:dLbl>
            <c:dLbl>
              <c:idx val="200"/>
              <c:delete val="1"/>
            </c:dLbl>
            <c:dLbl>
              <c:idx val="201"/>
              <c:delete val="1"/>
            </c:dLbl>
            <c:dLbl>
              <c:idx val="202"/>
              <c:delete val="1"/>
            </c:dLbl>
            <c:dLbl>
              <c:idx val="203"/>
              <c:delete val="1"/>
            </c:dLbl>
            <c:dLbl>
              <c:idx val="204"/>
              <c:delete val="1"/>
            </c:dLbl>
            <c:dLbl>
              <c:idx val="205"/>
              <c:delete val="1"/>
            </c:dLbl>
            <c:dLbl>
              <c:idx val="206"/>
              <c:delete val="1"/>
            </c:dLbl>
            <c:dLbl>
              <c:idx val="207"/>
              <c:delete val="1"/>
            </c:dLbl>
            <c:dLbl>
              <c:idx val="208"/>
              <c:delete val="1"/>
            </c:dLbl>
            <c:dLbl>
              <c:idx val="209"/>
              <c:delete val="1"/>
            </c:dLbl>
            <c:dLbl>
              <c:idx val="210"/>
              <c:delete val="1"/>
            </c:dLbl>
            <c:dLbl>
              <c:idx val="211"/>
              <c:delete val="1"/>
            </c:dLbl>
            <c:dLbl>
              <c:idx val="212"/>
              <c:delete val="1"/>
            </c:dLbl>
            <c:dLbl>
              <c:idx val="213"/>
              <c:delete val="1"/>
            </c:dLbl>
            <c:dLbl>
              <c:idx val="214"/>
              <c:delete val="1"/>
            </c:dLbl>
            <c:dLbl>
              <c:idx val="215"/>
              <c:delete val="1"/>
            </c:dLbl>
            <c:dLbl>
              <c:idx val="216"/>
              <c:delete val="1"/>
            </c:dLbl>
            <c:dLbl>
              <c:idx val="217"/>
              <c:delete val="1"/>
            </c:dLbl>
            <c:dLbl>
              <c:idx val="218"/>
              <c:delete val="1"/>
            </c:dLbl>
            <c:dLbl>
              <c:idx val="219"/>
              <c:delete val="1"/>
            </c:dLbl>
            <c:dLbl>
              <c:idx val="220"/>
              <c:delete val="1"/>
            </c:dLbl>
            <c:dLbl>
              <c:idx val="221"/>
              <c:delete val="1"/>
            </c:dLbl>
            <c:dLbl>
              <c:idx val="222"/>
              <c:delete val="1"/>
            </c:dLbl>
            <c:dLbl>
              <c:idx val="223"/>
              <c:delete val="1"/>
            </c:dLbl>
            <c:dLbl>
              <c:idx val="224"/>
              <c:delete val="1"/>
            </c:dLbl>
            <c:dLbl>
              <c:idx val="225"/>
              <c:delete val="1"/>
            </c:dLbl>
            <c:dLbl>
              <c:idx val="226"/>
              <c:delete val="1"/>
            </c:dLbl>
            <c:dLbl>
              <c:idx val="227"/>
              <c:delete val="1"/>
            </c:dLbl>
            <c:dLbl>
              <c:idx val="228"/>
              <c:delete val="1"/>
            </c:dLbl>
            <c:dLbl>
              <c:idx val="229"/>
              <c:delete val="1"/>
            </c:dLbl>
            <c:dLbl>
              <c:idx val="230"/>
              <c:delete val="1"/>
            </c:dLbl>
            <c:dLbl>
              <c:idx val="231"/>
              <c:delete val="1"/>
            </c:dLbl>
            <c:dLbl>
              <c:idx val="232"/>
              <c:delete val="1"/>
            </c:dLbl>
            <c:dLbl>
              <c:idx val="233"/>
              <c:delete val="1"/>
            </c:dLbl>
            <c:dLbl>
              <c:idx val="234"/>
              <c:delete val="1"/>
            </c:dLbl>
            <c:dLbl>
              <c:idx val="235"/>
              <c:delete val="1"/>
            </c:dLbl>
            <c:dLbl>
              <c:idx val="236"/>
              <c:delete val="1"/>
            </c:dLbl>
            <c:dLbl>
              <c:idx val="237"/>
              <c:delete val="1"/>
            </c:dLbl>
            <c:dLbl>
              <c:idx val="238"/>
              <c:delete val="1"/>
            </c:dLbl>
            <c:dLbl>
              <c:idx val="239"/>
              <c:delete val="1"/>
            </c:dLbl>
            <c:dLbl>
              <c:idx val="240"/>
              <c:delete val="1"/>
            </c:dLbl>
            <c:dLbl>
              <c:idx val="241"/>
              <c:delete val="1"/>
            </c:dLbl>
            <c:dLbl>
              <c:idx val="242"/>
              <c:delete val="1"/>
            </c:dLbl>
            <c:dLbl>
              <c:idx val="243"/>
              <c:delete val="1"/>
            </c:dLbl>
            <c:dLbl>
              <c:idx val="244"/>
              <c:delete val="1"/>
            </c:dLbl>
            <c:dLbl>
              <c:idx val="245"/>
              <c:delete val="1"/>
            </c:dLbl>
            <c:dLbl>
              <c:idx val="246"/>
              <c:delete val="1"/>
            </c:dLbl>
            <c:dLbl>
              <c:idx val="247"/>
              <c:delete val="1"/>
            </c:dLbl>
            <c:dLbl>
              <c:idx val="248"/>
              <c:delete val="1"/>
            </c:dLbl>
            <c:dLbl>
              <c:idx val="249"/>
              <c:delete val="1"/>
            </c:dLbl>
            <c:dLbl>
              <c:idx val="250"/>
              <c:delete val="1"/>
            </c:dLbl>
            <c:dLbl>
              <c:idx val="251"/>
              <c:delete val="1"/>
            </c:dLbl>
            <c:dLbl>
              <c:idx val="252"/>
              <c:delete val="1"/>
            </c:dLbl>
            <c:dLbl>
              <c:idx val="253"/>
              <c:delete val="1"/>
            </c:dLbl>
            <c:dLbl>
              <c:idx val="254"/>
              <c:delete val="1"/>
            </c:dLbl>
            <c:dLbl>
              <c:idx val="255"/>
              <c:delete val="1"/>
            </c:dLbl>
            <c:dLbl>
              <c:idx val="256"/>
              <c:delete val="1"/>
            </c:dLbl>
            <c:dLbl>
              <c:idx val="257"/>
              <c:delete val="1"/>
            </c:dLbl>
            <c:dLbl>
              <c:idx val="258"/>
              <c:delete val="1"/>
            </c:dLbl>
            <c:dLbl>
              <c:idx val="259"/>
              <c:delete val="1"/>
            </c:dLbl>
            <c:dLbl>
              <c:idx val="260"/>
              <c:delete val="1"/>
            </c:dLbl>
            <c:dLbl>
              <c:idx val="261"/>
              <c:delete val="1"/>
            </c:dLbl>
            <c:dLbl>
              <c:idx val="262"/>
              <c:delete val="1"/>
            </c:dLbl>
            <c:dLbl>
              <c:idx val="263"/>
              <c:delete val="1"/>
            </c:dLbl>
            <c:dLbl>
              <c:idx val="264"/>
              <c:delete val="1"/>
            </c:dLbl>
            <c:dLbl>
              <c:idx val="265"/>
              <c:delete val="1"/>
            </c:dLbl>
            <c:dLbl>
              <c:idx val="266"/>
              <c:delete val="1"/>
            </c:dLbl>
            <c:dLbl>
              <c:idx val="267"/>
              <c:delete val="1"/>
            </c:dLbl>
            <c:dLbl>
              <c:idx val="268"/>
              <c:delete val="1"/>
            </c:dLbl>
            <c:dLbl>
              <c:idx val="269"/>
              <c:delete val="1"/>
            </c:dLbl>
            <c:dLbl>
              <c:idx val="270"/>
              <c:delete val="1"/>
            </c:dLbl>
            <c:dLbl>
              <c:idx val="271"/>
              <c:delete val="1"/>
            </c:dLbl>
            <c:dLbl>
              <c:idx val="272"/>
              <c:delete val="1"/>
            </c:dLbl>
            <c:dLbl>
              <c:idx val="273"/>
              <c:delete val="1"/>
            </c:dLbl>
            <c:dLbl>
              <c:idx val="274"/>
              <c:delete val="1"/>
            </c:dLbl>
            <c:dLbl>
              <c:idx val="275"/>
              <c:delete val="1"/>
            </c:dLbl>
            <c:dLbl>
              <c:idx val="276"/>
              <c:delete val="1"/>
            </c:dLbl>
            <c:dLbl>
              <c:idx val="277"/>
              <c:delete val="1"/>
            </c:dLbl>
            <c:dLbl>
              <c:idx val="278"/>
              <c:delete val="1"/>
            </c:dLbl>
            <c:dLbl>
              <c:idx val="279"/>
              <c:delete val="1"/>
            </c:dLbl>
            <c:dLbl>
              <c:idx val="280"/>
              <c:delete val="1"/>
            </c:dLbl>
            <c:dLbl>
              <c:idx val="281"/>
              <c:delete val="1"/>
            </c:dLbl>
            <c:dLbl>
              <c:idx val="282"/>
              <c:delete val="1"/>
            </c:dLbl>
            <c:dLbl>
              <c:idx val="283"/>
              <c:delete val="1"/>
            </c:dLbl>
            <c:dLbl>
              <c:idx val="284"/>
              <c:delete val="1"/>
            </c:dLbl>
            <c:dLbl>
              <c:idx val="285"/>
              <c:delete val="1"/>
            </c:dLbl>
            <c:dLbl>
              <c:idx val="286"/>
              <c:delete val="1"/>
            </c:dLbl>
            <c:dLbl>
              <c:idx val="287"/>
              <c:delete val="1"/>
            </c:dLbl>
            <c:dLbl>
              <c:idx val="288"/>
              <c:delete val="1"/>
            </c:dLbl>
            <c:dLbl>
              <c:idx val="289"/>
              <c:delete val="1"/>
            </c:dLbl>
            <c:dLbl>
              <c:idx val="290"/>
              <c:delete val="1"/>
            </c:dLbl>
            <c:dLbl>
              <c:idx val="291"/>
              <c:delete val="1"/>
            </c:dLbl>
            <c:dLbl>
              <c:idx val="292"/>
              <c:delete val="1"/>
            </c:dLbl>
            <c:dLbl>
              <c:idx val="293"/>
              <c:delete val="1"/>
            </c:dLbl>
            <c:dLbl>
              <c:idx val="294"/>
              <c:delete val="1"/>
            </c:dLbl>
            <c:dLbl>
              <c:idx val="295"/>
              <c:delete val="1"/>
            </c:dLbl>
            <c:dLbl>
              <c:idx val="296"/>
              <c:delete val="1"/>
            </c:dLbl>
            <c:dLbl>
              <c:idx val="297"/>
              <c:delete val="1"/>
            </c:dLbl>
            <c:dLbl>
              <c:idx val="298"/>
              <c:delete val="1"/>
            </c:dLbl>
            <c:dLbl>
              <c:idx val="299"/>
              <c:delete val="1"/>
            </c:dLbl>
            <c:dLbl>
              <c:idx val="300"/>
              <c:delete val="1"/>
            </c:dLbl>
            <c:dLbl>
              <c:idx val="301"/>
              <c:delete val="1"/>
            </c:dLbl>
            <c:dLbl>
              <c:idx val="302"/>
              <c:delete val="1"/>
            </c:dLbl>
            <c:dLbl>
              <c:idx val="303"/>
              <c:delete val="1"/>
            </c:dLbl>
            <c:dLbl>
              <c:idx val="304"/>
              <c:delete val="1"/>
            </c:dLbl>
            <c:dLbl>
              <c:idx val="305"/>
              <c:delete val="1"/>
            </c:dLbl>
            <c:dLbl>
              <c:idx val="306"/>
              <c:delete val="1"/>
            </c:dLbl>
            <c:dLbl>
              <c:idx val="307"/>
              <c:delete val="1"/>
            </c:dLbl>
            <c:dLbl>
              <c:idx val="308"/>
              <c:delete val="1"/>
            </c:dLbl>
            <c:dLbl>
              <c:idx val="309"/>
              <c:delete val="1"/>
            </c:dLbl>
            <c:dLbl>
              <c:idx val="310"/>
              <c:delete val="1"/>
            </c:dLbl>
            <c:dLbl>
              <c:idx val="311"/>
              <c:delete val="1"/>
            </c:dLbl>
            <c:dLbl>
              <c:idx val="312"/>
              <c:delete val="1"/>
            </c:dLbl>
            <c:dLbl>
              <c:idx val="313"/>
              <c:delete val="1"/>
            </c:dLbl>
            <c:dLbl>
              <c:idx val="314"/>
              <c:delete val="1"/>
            </c:dLbl>
            <c:dLbl>
              <c:idx val="315"/>
              <c:delete val="1"/>
            </c:dLbl>
            <c:dLbl>
              <c:idx val="316"/>
              <c:delete val="1"/>
            </c:dLbl>
            <c:dLbl>
              <c:idx val="317"/>
              <c:delete val="1"/>
            </c:dLbl>
            <c:dLbl>
              <c:idx val="318"/>
              <c:delete val="1"/>
            </c:dLbl>
            <c:dLbl>
              <c:idx val="319"/>
              <c:delete val="1"/>
            </c:dLbl>
            <c:dLbl>
              <c:idx val="320"/>
              <c:delete val="1"/>
            </c:dLbl>
            <c:dLbl>
              <c:idx val="321"/>
              <c:delete val="1"/>
            </c:dLbl>
            <c:dLbl>
              <c:idx val="322"/>
              <c:delete val="1"/>
            </c:dLbl>
            <c:dLbl>
              <c:idx val="323"/>
              <c:delete val="1"/>
            </c:dLbl>
            <c:dLbl>
              <c:idx val="324"/>
              <c:delete val="1"/>
            </c:dLbl>
            <c:dLbl>
              <c:idx val="325"/>
              <c:delete val="1"/>
            </c:dLbl>
            <c:dLbl>
              <c:idx val="326"/>
              <c:delete val="1"/>
            </c:dLbl>
            <c:dLbl>
              <c:idx val="327"/>
              <c:delete val="1"/>
            </c:dLbl>
            <c:dLbl>
              <c:idx val="328"/>
              <c:delete val="1"/>
            </c:dLbl>
            <c:dLbl>
              <c:idx val="329"/>
              <c:delete val="1"/>
            </c:dLbl>
            <c:dLbl>
              <c:idx val="330"/>
              <c:delete val="1"/>
            </c:dLbl>
            <c:dLbl>
              <c:idx val="331"/>
              <c:delete val="1"/>
            </c:dLbl>
            <c:dLbl>
              <c:idx val="332"/>
              <c:delete val="1"/>
            </c:dLbl>
            <c:dLbl>
              <c:idx val="333"/>
              <c:delete val="1"/>
            </c:dLbl>
            <c:dLbl>
              <c:idx val="334"/>
              <c:delete val="1"/>
            </c:dLbl>
            <c:dLbl>
              <c:idx val="335"/>
              <c:delete val="1"/>
            </c:dLbl>
            <c:dLbl>
              <c:idx val="336"/>
              <c:delete val="1"/>
            </c:dLbl>
            <c:dLbl>
              <c:idx val="337"/>
              <c:delete val="1"/>
            </c:dLbl>
            <c:dLbl>
              <c:idx val="338"/>
              <c:delete val="1"/>
            </c:dLbl>
            <c:dLbl>
              <c:idx val="339"/>
              <c:delete val="1"/>
            </c:dLbl>
            <c:dLbl>
              <c:idx val="340"/>
              <c:delete val="1"/>
            </c:dLbl>
            <c:dLbl>
              <c:idx val="341"/>
              <c:delete val="1"/>
            </c:dLbl>
            <c:dLbl>
              <c:idx val="342"/>
              <c:delete val="1"/>
            </c:dLbl>
            <c:dLbl>
              <c:idx val="343"/>
              <c:delete val="1"/>
            </c:dLbl>
            <c:dLbl>
              <c:idx val="344"/>
              <c:delete val="1"/>
            </c:dLbl>
            <c:dLbl>
              <c:idx val="345"/>
              <c:delete val="1"/>
            </c:dLbl>
            <c:dLbl>
              <c:idx val="346"/>
              <c:delete val="1"/>
            </c:dLbl>
            <c:dLbl>
              <c:idx val="347"/>
              <c:delete val="1"/>
            </c:dLbl>
            <c:dLbl>
              <c:idx val="348"/>
              <c:delete val="1"/>
            </c:dLbl>
            <c:dLbl>
              <c:idx val="349"/>
              <c:delete val="1"/>
            </c:dLbl>
            <c:dLbl>
              <c:idx val="350"/>
              <c:delete val="1"/>
            </c:dLbl>
            <c:dLbl>
              <c:idx val="351"/>
              <c:delete val="1"/>
            </c:dLbl>
            <c:dLbl>
              <c:idx val="352"/>
              <c:delete val="1"/>
            </c:dLbl>
            <c:dLbl>
              <c:idx val="353"/>
              <c:delete val="1"/>
            </c:dLbl>
            <c:dLbl>
              <c:idx val="354"/>
              <c:delete val="1"/>
            </c:dLbl>
            <c:dLbl>
              <c:idx val="355"/>
              <c:delete val="1"/>
            </c:dLbl>
            <c:dLbl>
              <c:idx val="356"/>
              <c:delete val="1"/>
            </c:dLbl>
            <c:dLbl>
              <c:idx val="357"/>
              <c:delete val="1"/>
            </c:dLbl>
            <c:dLbl>
              <c:idx val="358"/>
              <c:delete val="1"/>
            </c:dLbl>
            <c:dLbl>
              <c:idx val="359"/>
              <c:delete val="1"/>
            </c:dLbl>
            <c:dLbl>
              <c:idx val="360"/>
              <c:delete val="1"/>
            </c:dLbl>
            <c:dLbl>
              <c:idx val="361"/>
              <c:delete val="1"/>
            </c:dLbl>
            <c:dLbl>
              <c:idx val="362"/>
              <c:delete val="1"/>
            </c:dLbl>
            <c:dLbl>
              <c:idx val="363"/>
              <c:delete val="1"/>
            </c:dLbl>
            <c:dLbl>
              <c:idx val="364"/>
              <c:delete val="1"/>
            </c:dLbl>
            <c:dLbl>
              <c:idx val="365"/>
              <c:delete val="1"/>
            </c:dLbl>
            <c:dLbl>
              <c:idx val="366"/>
              <c:delete val="1"/>
            </c:dLbl>
            <c:dLbl>
              <c:idx val="367"/>
              <c:delete val="1"/>
            </c:dLbl>
            <c:dLbl>
              <c:idx val="368"/>
              <c:delete val="1"/>
            </c:dLbl>
            <c:dLbl>
              <c:idx val="369"/>
              <c:delete val="1"/>
            </c:dLbl>
            <c:dLbl>
              <c:idx val="370"/>
              <c:delete val="1"/>
            </c:dLbl>
            <c:dLbl>
              <c:idx val="371"/>
              <c:delete val="1"/>
            </c:dLbl>
            <c:dLbl>
              <c:idx val="372"/>
              <c:delete val="1"/>
            </c:dLbl>
            <c:dLbl>
              <c:idx val="373"/>
              <c:delete val="1"/>
            </c:dLbl>
            <c:dLbl>
              <c:idx val="374"/>
              <c:delete val="1"/>
            </c:dLbl>
            <c:dLbl>
              <c:idx val="375"/>
              <c:delete val="1"/>
            </c:dLbl>
            <c:dLbl>
              <c:idx val="376"/>
              <c:delete val="1"/>
            </c:dLbl>
            <c:dLbl>
              <c:idx val="377"/>
              <c:delete val="1"/>
            </c:dLbl>
            <c:dLbl>
              <c:idx val="378"/>
              <c:delete val="1"/>
            </c:dLbl>
            <c:dLbl>
              <c:idx val="379"/>
              <c:delete val="1"/>
            </c:dLbl>
            <c:dLbl>
              <c:idx val="380"/>
              <c:delete val="1"/>
            </c:dLbl>
            <c:dLbl>
              <c:idx val="381"/>
              <c:delete val="1"/>
            </c:dLbl>
            <c:dLbl>
              <c:idx val="382"/>
              <c:delete val="1"/>
            </c:dLbl>
            <c:dLbl>
              <c:idx val="383"/>
              <c:delete val="1"/>
            </c:dLbl>
            <c:dLbl>
              <c:idx val="384"/>
              <c:delete val="1"/>
            </c:dLbl>
            <c:dLbl>
              <c:idx val="385"/>
              <c:delete val="1"/>
            </c:dLbl>
            <c:dLbl>
              <c:idx val="386"/>
              <c:delete val="1"/>
            </c:dLbl>
            <c:dLbl>
              <c:idx val="387"/>
              <c:delete val="1"/>
            </c:dLbl>
            <c:dLbl>
              <c:idx val="388"/>
              <c:delete val="1"/>
            </c:dLbl>
            <c:dLbl>
              <c:idx val="389"/>
              <c:delete val="1"/>
            </c:dLbl>
            <c:dLbl>
              <c:idx val="390"/>
              <c:delete val="1"/>
            </c:dLbl>
            <c:dLbl>
              <c:idx val="391"/>
              <c:delete val="1"/>
            </c:dLbl>
            <c:dLbl>
              <c:idx val="392"/>
              <c:delete val="1"/>
            </c:dLbl>
            <c:dLbl>
              <c:idx val="393"/>
              <c:delete val="1"/>
            </c:dLbl>
            <c:dLbl>
              <c:idx val="394"/>
              <c:delete val="1"/>
            </c:dLbl>
            <c:dLbl>
              <c:idx val="395"/>
              <c:delete val="1"/>
            </c:dLbl>
            <c:dLbl>
              <c:idx val="396"/>
              <c:delete val="1"/>
            </c:dLbl>
            <c:dLbl>
              <c:idx val="397"/>
              <c:delete val="1"/>
            </c:dLbl>
            <c:dLbl>
              <c:idx val="398"/>
              <c:delete val="1"/>
            </c:dLbl>
            <c:dLbl>
              <c:idx val="399"/>
              <c:delete val="1"/>
            </c:dLbl>
            <c:dLbl>
              <c:idx val="400"/>
              <c:delete val="1"/>
            </c:dLbl>
            <c:dLbl>
              <c:idx val="401"/>
              <c:delete val="1"/>
            </c:dLbl>
            <c:dLbl>
              <c:idx val="402"/>
              <c:delete val="1"/>
            </c:dLbl>
            <c:dLbl>
              <c:idx val="403"/>
              <c:delete val="1"/>
            </c:dLbl>
            <c:dLbl>
              <c:idx val="404"/>
              <c:delete val="1"/>
            </c:dLbl>
            <c:dLbl>
              <c:idx val="405"/>
              <c:delete val="1"/>
            </c:dLbl>
            <c:dLbl>
              <c:idx val="406"/>
              <c:delete val="1"/>
            </c:dLbl>
            <c:dLbl>
              <c:idx val="407"/>
              <c:delete val="1"/>
            </c:dLbl>
            <c:dLbl>
              <c:idx val="408"/>
              <c:delete val="1"/>
            </c:dLbl>
            <c:dLbl>
              <c:idx val="409"/>
              <c:delete val="1"/>
            </c:dLbl>
            <c:dLbl>
              <c:idx val="410"/>
              <c:delete val="1"/>
            </c:dLbl>
            <c:dLbl>
              <c:idx val="411"/>
              <c:delete val="1"/>
            </c:dLbl>
            <c:dLbl>
              <c:idx val="412"/>
              <c:delete val="1"/>
            </c:dLbl>
            <c:dLbl>
              <c:idx val="413"/>
              <c:delete val="1"/>
            </c:dLbl>
            <c:dLbl>
              <c:idx val="414"/>
              <c:delete val="1"/>
            </c:dLbl>
            <c:dLbl>
              <c:idx val="415"/>
              <c:delete val="1"/>
            </c:dLbl>
            <c:dLbl>
              <c:idx val="416"/>
              <c:delete val="1"/>
            </c:dLbl>
            <c:dLbl>
              <c:idx val="417"/>
              <c:delete val="1"/>
            </c:dLbl>
            <c:dLbl>
              <c:idx val="418"/>
              <c:delete val="1"/>
            </c:dLbl>
            <c:dLbl>
              <c:idx val="419"/>
              <c:delete val="1"/>
            </c:dLbl>
            <c:dLbl>
              <c:idx val="420"/>
              <c:delete val="1"/>
            </c:dLbl>
            <c:dLbl>
              <c:idx val="421"/>
              <c:delete val="1"/>
            </c:dLbl>
            <c:dLbl>
              <c:idx val="422"/>
              <c:delete val="1"/>
            </c:dLbl>
            <c:dLbl>
              <c:idx val="423"/>
              <c:delete val="1"/>
            </c:dLbl>
            <c:dLbl>
              <c:idx val="424"/>
              <c:delete val="1"/>
            </c:dLbl>
            <c:dLbl>
              <c:idx val="425"/>
              <c:delete val="1"/>
            </c:dLbl>
            <c:dLbl>
              <c:idx val="426"/>
              <c:delete val="1"/>
            </c:dLbl>
            <c:dLbl>
              <c:idx val="427"/>
              <c:delete val="1"/>
            </c:dLbl>
            <c:dLbl>
              <c:idx val="428"/>
              <c:delete val="1"/>
            </c:dLbl>
            <c:dLbl>
              <c:idx val="429"/>
              <c:delete val="1"/>
            </c:dLbl>
            <c:dLbl>
              <c:idx val="430"/>
              <c:delete val="1"/>
            </c:dLbl>
            <c:dLbl>
              <c:idx val="431"/>
              <c:delete val="1"/>
            </c:dLbl>
            <c:dLbl>
              <c:idx val="432"/>
              <c:delete val="1"/>
            </c:dLbl>
            <c:dLbl>
              <c:idx val="433"/>
              <c:delete val="1"/>
            </c:dLbl>
            <c:dLbl>
              <c:idx val="434"/>
              <c:delete val="1"/>
            </c:dLbl>
            <c:dLbl>
              <c:idx val="435"/>
              <c:delete val="1"/>
            </c:dLbl>
            <c:dLbl>
              <c:idx val="436"/>
              <c:delete val="1"/>
            </c:dLbl>
            <c:dLbl>
              <c:idx val="437"/>
              <c:delete val="1"/>
            </c:dLbl>
            <c:dLbl>
              <c:idx val="438"/>
              <c:delete val="1"/>
            </c:dLbl>
            <c:dLbl>
              <c:idx val="439"/>
              <c:delete val="1"/>
            </c:dLbl>
            <c:dLbl>
              <c:idx val="440"/>
              <c:delete val="1"/>
            </c:dLbl>
            <c:dLbl>
              <c:idx val="441"/>
              <c:delete val="1"/>
            </c:dLbl>
            <c:dLbl>
              <c:idx val="442"/>
              <c:delete val="1"/>
            </c:dLbl>
            <c:dLbl>
              <c:idx val="443"/>
              <c:delete val="1"/>
            </c:dLbl>
            <c:dLbl>
              <c:idx val="444"/>
              <c:delete val="1"/>
            </c:dLbl>
            <c:dLbl>
              <c:idx val="445"/>
              <c:delete val="1"/>
            </c:dLbl>
            <c:dLbl>
              <c:idx val="446"/>
              <c:delete val="1"/>
            </c:dLbl>
            <c:dLbl>
              <c:idx val="447"/>
              <c:delete val="1"/>
            </c:dLbl>
            <c:dLbl>
              <c:idx val="448"/>
              <c:delete val="1"/>
            </c:dLbl>
            <c:dLbl>
              <c:idx val="449"/>
              <c:delete val="1"/>
            </c:dLbl>
            <c:dLbl>
              <c:idx val="450"/>
              <c:delete val="1"/>
            </c:dLbl>
            <c:dLbl>
              <c:idx val="451"/>
              <c:delete val="1"/>
            </c:dLbl>
            <c:dLbl>
              <c:idx val="452"/>
              <c:delete val="1"/>
            </c:dLbl>
            <c:dLbl>
              <c:idx val="453"/>
              <c:delete val="1"/>
            </c:dLbl>
            <c:dLbl>
              <c:idx val="454"/>
              <c:delete val="1"/>
            </c:dLbl>
            <c:dLbl>
              <c:idx val="455"/>
              <c:delete val="1"/>
            </c:dLbl>
            <c:dLbl>
              <c:idx val="456"/>
              <c:delete val="1"/>
            </c:dLbl>
            <c:dLbl>
              <c:idx val="457"/>
              <c:delete val="1"/>
            </c:dLbl>
            <c:dLbl>
              <c:idx val="458"/>
              <c:delete val="1"/>
            </c:dLbl>
            <c:dLbl>
              <c:idx val="459"/>
              <c:delete val="1"/>
            </c:dLbl>
            <c:dLbl>
              <c:idx val="460"/>
              <c:delete val="1"/>
            </c:dLbl>
            <c:dLbl>
              <c:idx val="461"/>
              <c:delete val="1"/>
            </c:dLbl>
            <c:dLbl>
              <c:idx val="462"/>
              <c:delete val="1"/>
            </c:dLbl>
            <c:dLbl>
              <c:idx val="463"/>
              <c:delete val="1"/>
            </c:dLbl>
            <c:dLbl>
              <c:idx val="464"/>
              <c:delete val="1"/>
            </c:dLbl>
            <c:dLbl>
              <c:idx val="465"/>
              <c:delete val="1"/>
            </c:dLbl>
            <c:dLbl>
              <c:idx val="466"/>
              <c:delete val="1"/>
            </c:dLbl>
            <c:dLbl>
              <c:idx val="467"/>
              <c:delete val="1"/>
            </c:dLbl>
            <c:dLbl>
              <c:idx val="468"/>
              <c:delete val="1"/>
            </c:dLbl>
            <c:dLbl>
              <c:idx val="469"/>
              <c:delete val="1"/>
            </c:dLbl>
            <c:dLbl>
              <c:idx val="470"/>
              <c:delete val="1"/>
            </c:dLbl>
            <c:dLbl>
              <c:idx val="471"/>
              <c:delete val="1"/>
            </c:dLbl>
            <c:dLbl>
              <c:idx val="472"/>
              <c:delete val="1"/>
            </c:dLbl>
            <c:dLbl>
              <c:idx val="473"/>
              <c:delete val="1"/>
            </c:dLbl>
            <c:dLbl>
              <c:idx val="474"/>
              <c:delete val="1"/>
            </c:dLbl>
            <c:dLbl>
              <c:idx val="475"/>
              <c:delete val="1"/>
            </c:dLbl>
            <c:dLbl>
              <c:idx val="476"/>
              <c:delete val="1"/>
            </c:dLbl>
            <c:dLbl>
              <c:idx val="477"/>
              <c:delete val="1"/>
            </c:dLbl>
            <c:dLbl>
              <c:idx val="478"/>
              <c:delete val="1"/>
            </c:dLbl>
            <c:dLbl>
              <c:idx val="479"/>
              <c:delete val="1"/>
            </c:dLbl>
            <c:dLbl>
              <c:idx val="480"/>
              <c:delete val="1"/>
            </c:dLbl>
            <c:dLbl>
              <c:idx val="481"/>
              <c:delete val="1"/>
            </c:dLbl>
            <c:dLbl>
              <c:idx val="482"/>
              <c:delete val="1"/>
            </c:dLbl>
            <c:dLbl>
              <c:idx val="483"/>
              <c:delete val="1"/>
            </c:dLbl>
            <c:dLbl>
              <c:idx val="484"/>
              <c:delete val="1"/>
            </c:dLbl>
            <c:dLbl>
              <c:idx val="485"/>
              <c:delete val="1"/>
            </c:dLbl>
            <c:dLbl>
              <c:idx val="486"/>
              <c:delete val="1"/>
            </c:dLbl>
            <c:dLbl>
              <c:idx val="487"/>
              <c:delete val="1"/>
            </c:dLbl>
            <c:dLbl>
              <c:idx val="488"/>
              <c:delete val="1"/>
            </c:dLbl>
            <c:dLbl>
              <c:idx val="489"/>
              <c:delete val="1"/>
            </c:dLbl>
            <c:dLbl>
              <c:idx val="490"/>
              <c:delete val="1"/>
            </c:dLbl>
            <c:dLbl>
              <c:idx val="491"/>
              <c:delete val="1"/>
            </c:dLbl>
            <c:dLbl>
              <c:idx val="492"/>
              <c:delete val="1"/>
            </c:dLbl>
            <c:dLbl>
              <c:idx val="493"/>
              <c:delete val="1"/>
            </c:dLbl>
            <c:dLbl>
              <c:idx val="494"/>
              <c:delete val="1"/>
            </c:dLbl>
            <c:dLbl>
              <c:idx val="495"/>
              <c:delete val="1"/>
            </c:dLbl>
            <c:dLbl>
              <c:idx val="496"/>
              <c:delete val="1"/>
            </c:dLbl>
            <c:dLbl>
              <c:idx val="497"/>
              <c:delete val="1"/>
            </c:dLbl>
            <c:dLbl>
              <c:idx val="498"/>
              <c:delete val="1"/>
            </c:dLbl>
            <c:dLbl>
              <c:idx val="499"/>
              <c:delete val="1"/>
            </c:dLbl>
            <c:dLbl>
              <c:idx val="500"/>
              <c:delete val="1"/>
            </c:dLbl>
            <c:dLbl>
              <c:idx val="501"/>
              <c:delete val="1"/>
            </c:dLbl>
            <c:dLbl>
              <c:idx val="502"/>
              <c:delete val="1"/>
            </c:dLbl>
            <c:dLbl>
              <c:idx val="503"/>
              <c:delete val="1"/>
            </c:dLbl>
            <c:dLbl>
              <c:idx val="504"/>
              <c:delete val="1"/>
            </c:dLbl>
            <c:dLbl>
              <c:idx val="505"/>
              <c:delete val="1"/>
            </c:dLbl>
            <c:dLbl>
              <c:idx val="506"/>
              <c:delete val="1"/>
            </c:dLbl>
            <c:dLbl>
              <c:idx val="507"/>
              <c:delete val="1"/>
            </c:dLbl>
            <c:dLbl>
              <c:idx val="508"/>
              <c:delete val="1"/>
            </c:dLbl>
            <c:dLbl>
              <c:idx val="509"/>
              <c:delete val="1"/>
            </c:dLbl>
            <c:dLbl>
              <c:idx val="510"/>
              <c:delete val="1"/>
            </c:dLbl>
            <c:dLbl>
              <c:idx val="511"/>
              <c:delete val="1"/>
            </c:dLbl>
            <c:dLbl>
              <c:idx val="512"/>
              <c:delete val="1"/>
            </c:dLbl>
            <c:dLbl>
              <c:idx val="513"/>
              <c:delete val="1"/>
            </c:dLbl>
            <c:dLbl>
              <c:idx val="514"/>
              <c:delete val="1"/>
            </c:dLbl>
            <c:dLbl>
              <c:idx val="515"/>
              <c:delete val="1"/>
            </c:dLbl>
            <c:dLbl>
              <c:idx val="516"/>
              <c:delete val="1"/>
            </c:dLbl>
            <c:dLbl>
              <c:idx val="517"/>
              <c:delete val="1"/>
            </c:dLbl>
            <c:dLbl>
              <c:idx val="518"/>
              <c:delete val="1"/>
            </c:dLbl>
            <c:dLbl>
              <c:idx val="519"/>
              <c:delete val="1"/>
            </c:dLbl>
            <c:dLbl>
              <c:idx val="520"/>
              <c:delete val="1"/>
            </c:dLbl>
            <c:dLbl>
              <c:idx val="521"/>
              <c:delete val="1"/>
            </c:dLbl>
            <c:dLbl>
              <c:idx val="522"/>
              <c:delete val="1"/>
            </c:dLbl>
            <c:dLbl>
              <c:idx val="523"/>
              <c:delete val="1"/>
            </c:dLbl>
            <c:dLbl>
              <c:idx val="524"/>
              <c:delete val="1"/>
            </c:dLbl>
            <c:dLbl>
              <c:idx val="525"/>
              <c:delete val="1"/>
            </c:dLbl>
            <c:dLbl>
              <c:idx val="526"/>
              <c:delete val="1"/>
            </c:dLbl>
            <c:dLbl>
              <c:idx val="527"/>
              <c:delete val="1"/>
            </c:dLbl>
            <c:dLbl>
              <c:idx val="528"/>
              <c:delete val="1"/>
            </c:dLbl>
            <c:dLbl>
              <c:idx val="529"/>
              <c:delete val="1"/>
            </c:dLbl>
            <c:dLbl>
              <c:idx val="530"/>
              <c:delete val="1"/>
            </c:dLbl>
            <c:dLbl>
              <c:idx val="531"/>
              <c:delete val="1"/>
            </c:dLbl>
            <c:dLbl>
              <c:idx val="532"/>
              <c:delete val="1"/>
            </c:dLbl>
            <c:dLbl>
              <c:idx val="533"/>
              <c:delete val="1"/>
            </c:dLbl>
            <c:dLbl>
              <c:idx val="534"/>
              <c:delete val="1"/>
            </c:dLbl>
            <c:dLbl>
              <c:idx val="535"/>
              <c:delete val="1"/>
            </c:dLbl>
            <c:dLbl>
              <c:idx val="536"/>
              <c:delete val="1"/>
            </c:dLbl>
            <c:dLbl>
              <c:idx val="537"/>
              <c:delete val="1"/>
            </c:dLbl>
            <c:dLbl>
              <c:idx val="538"/>
              <c:delete val="1"/>
            </c:dLbl>
            <c:dLbl>
              <c:idx val="539"/>
              <c:delete val="1"/>
            </c:dLbl>
            <c:dLbl>
              <c:idx val="540"/>
              <c:delete val="1"/>
            </c:dLbl>
            <c:dLbl>
              <c:idx val="541"/>
              <c:delete val="1"/>
            </c:dLbl>
            <c:dLbl>
              <c:idx val="542"/>
              <c:delete val="1"/>
            </c:dLbl>
            <c:dLbl>
              <c:idx val="543"/>
              <c:delete val="1"/>
            </c:dLbl>
            <c:dLbl>
              <c:idx val="544"/>
              <c:delete val="1"/>
            </c:dLbl>
            <c:dLbl>
              <c:idx val="545"/>
              <c:delete val="1"/>
            </c:dLbl>
            <c:dLbl>
              <c:idx val="546"/>
              <c:delete val="1"/>
            </c:dLbl>
            <c:dLbl>
              <c:idx val="547"/>
              <c:delete val="1"/>
            </c:dLbl>
            <c:dLbl>
              <c:idx val="548"/>
              <c:delete val="1"/>
            </c:dLbl>
            <c:dLbl>
              <c:idx val="549"/>
              <c:delete val="1"/>
            </c:dLbl>
            <c:dLbl>
              <c:idx val="550"/>
              <c:delete val="1"/>
            </c:dLbl>
            <c:dLbl>
              <c:idx val="551"/>
              <c:delete val="1"/>
            </c:dLbl>
            <c:dLbl>
              <c:idx val="552"/>
              <c:delete val="1"/>
            </c:dLbl>
            <c:dLbl>
              <c:idx val="553"/>
              <c:delete val="1"/>
            </c:dLbl>
            <c:dLbl>
              <c:idx val="554"/>
              <c:delete val="1"/>
            </c:dLbl>
            <c:dLbl>
              <c:idx val="555"/>
              <c:delete val="1"/>
            </c:dLbl>
            <c:dLbl>
              <c:idx val="556"/>
              <c:delete val="1"/>
            </c:dLbl>
            <c:dLbl>
              <c:idx val="557"/>
              <c:delete val="1"/>
            </c:dLbl>
            <c:dLbl>
              <c:idx val="558"/>
              <c:delete val="1"/>
            </c:dLbl>
            <c:dLbl>
              <c:idx val="559"/>
              <c:delete val="1"/>
            </c:dLbl>
            <c:dLbl>
              <c:idx val="560"/>
              <c:delete val="1"/>
            </c:dLbl>
            <c:dLbl>
              <c:idx val="561"/>
              <c:delete val="1"/>
            </c:dLbl>
            <c:dLbl>
              <c:idx val="562"/>
              <c:delete val="1"/>
            </c:dLbl>
            <c:dLbl>
              <c:idx val="563"/>
              <c:delete val="1"/>
            </c:dLbl>
            <c:dLbl>
              <c:idx val="564"/>
              <c:delete val="1"/>
            </c:dLbl>
            <c:dLbl>
              <c:idx val="565"/>
              <c:delete val="1"/>
            </c:dLbl>
            <c:dLbl>
              <c:idx val="566"/>
              <c:delete val="1"/>
            </c:dLbl>
            <c:dLbl>
              <c:idx val="567"/>
              <c:delete val="1"/>
            </c:dLbl>
            <c:dLbl>
              <c:idx val="568"/>
              <c:delete val="1"/>
            </c:dLbl>
            <c:dLbl>
              <c:idx val="569"/>
              <c:delete val="1"/>
            </c:dLbl>
            <c:dLbl>
              <c:idx val="570"/>
              <c:delete val="1"/>
            </c:dLbl>
            <c:dLbl>
              <c:idx val="571"/>
              <c:delete val="1"/>
            </c:dLbl>
            <c:dLbl>
              <c:idx val="572"/>
              <c:delete val="1"/>
            </c:dLbl>
            <c:dLbl>
              <c:idx val="573"/>
              <c:delete val="1"/>
            </c:dLbl>
            <c:dLbl>
              <c:idx val="574"/>
              <c:delete val="1"/>
            </c:dLbl>
            <c:dLbl>
              <c:idx val="575"/>
              <c:delete val="1"/>
            </c:dLbl>
            <c:dLbl>
              <c:idx val="576"/>
              <c:delete val="1"/>
            </c:dLbl>
            <c:dLbl>
              <c:idx val="577"/>
              <c:delete val="1"/>
            </c:dLbl>
            <c:dLbl>
              <c:idx val="578"/>
              <c:delete val="1"/>
            </c:dLbl>
            <c:dLbl>
              <c:idx val="579"/>
              <c:delete val="1"/>
            </c:dLbl>
            <c:dLbl>
              <c:idx val="580"/>
              <c:delete val="1"/>
            </c:dLbl>
            <c:dLbl>
              <c:idx val="581"/>
              <c:delete val="1"/>
            </c:dLbl>
            <c:dLbl>
              <c:idx val="582"/>
              <c:delete val="1"/>
            </c:dLbl>
            <c:dLbl>
              <c:idx val="583"/>
              <c:delete val="1"/>
            </c:dLbl>
            <c:dLbl>
              <c:idx val="584"/>
              <c:delete val="1"/>
            </c:dLbl>
            <c:dLbl>
              <c:idx val="585"/>
              <c:delete val="1"/>
            </c:dLbl>
            <c:dLbl>
              <c:idx val="586"/>
              <c:delete val="1"/>
            </c:dLbl>
            <c:dLbl>
              <c:idx val="587"/>
              <c:delete val="1"/>
            </c:dLbl>
            <c:dLbl>
              <c:idx val="588"/>
              <c:delete val="1"/>
            </c:dLbl>
            <c:dLbl>
              <c:idx val="589"/>
              <c:delete val="1"/>
            </c:dLbl>
            <c:dLbl>
              <c:idx val="590"/>
              <c:delete val="1"/>
            </c:dLbl>
            <c:dLbl>
              <c:idx val="591"/>
              <c:delete val="1"/>
            </c:dLbl>
            <c:dLbl>
              <c:idx val="592"/>
              <c:delete val="1"/>
            </c:dLbl>
            <c:dLbl>
              <c:idx val="593"/>
              <c:delete val="1"/>
            </c:dLbl>
            <c:dLbl>
              <c:idx val="594"/>
              <c:delete val="1"/>
            </c:dLbl>
            <c:dLbl>
              <c:idx val="595"/>
              <c:delete val="1"/>
            </c:dLbl>
            <c:dLbl>
              <c:idx val="596"/>
              <c:delete val="1"/>
            </c:dLbl>
            <c:dLbl>
              <c:idx val="597"/>
              <c:delete val="1"/>
            </c:dLbl>
            <c:dLbl>
              <c:idx val="598"/>
              <c:delete val="1"/>
            </c:dLbl>
            <c:dLbl>
              <c:idx val="599"/>
              <c:delete val="1"/>
            </c:dLbl>
            <c:dLbl>
              <c:idx val="600"/>
              <c:delete val="1"/>
            </c:dLbl>
            <c:dLbl>
              <c:idx val="601"/>
              <c:delete val="1"/>
            </c:dLbl>
            <c:dLbl>
              <c:idx val="602"/>
              <c:delete val="1"/>
            </c:dLbl>
            <c:dLbl>
              <c:idx val="603"/>
              <c:delete val="1"/>
            </c:dLbl>
            <c:dLbl>
              <c:idx val="604"/>
              <c:delete val="1"/>
            </c:dLbl>
            <c:dLbl>
              <c:idx val="605"/>
              <c:delete val="1"/>
            </c:dLbl>
            <c:dLbl>
              <c:idx val="606"/>
              <c:delete val="1"/>
            </c:dLbl>
            <c:dLbl>
              <c:idx val="607"/>
              <c:delete val="1"/>
            </c:dLbl>
            <c:dLbl>
              <c:idx val="608"/>
              <c:delete val="1"/>
            </c:dLbl>
            <c:dLbl>
              <c:idx val="609"/>
              <c:delete val="1"/>
            </c:dLbl>
            <c:dLbl>
              <c:idx val="610"/>
              <c:delete val="1"/>
            </c:dLbl>
            <c:dLbl>
              <c:idx val="611"/>
              <c:delete val="1"/>
            </c:dLbl>
            <c:dLbl>
              <c:idx val="612"/>
              <c:delete val="1"/>
            </c:dLbl>
            <c:dLbl>
              <c:idx val="613"/>
              <c:delete val="1"/>
            </c:dLbl>
            <c:dLbl>
              <c:idx val="614"/>
              <c:delete val="1"/>
            </c:dLbl>
            <c:dLbl>
              <c:idx val="615"/>
              <c:delete val="1"/>
            </c:dLbl>
            <c:dLbl>
              <c:idx val="616"/>
              <c:delete val="1"/>
            </c:dLbl>
            <c:dLbl>
              <c:idx val="617"/>
              <c:delete val="1"/>
            </c:dLbl>
            <c:dLbl>
              <c:idx val="618"/>
              <c:delete val="1"/>
            </c:dLbl>
            <c:dLbl>
              <c:idx val="619"/>
              <c:delete val="1"/>
            </c:dLbl>
            <c:dLbl>
              <c:idx val="620"/>
              <c:delete val="1"/>
            </c:dLbl>
            <c:dLbl>
              <c:idx val="621"/>
              <c:delete val="1"/>
            </c:dLbl>
            <c:dLbl>
              <c:idx val="622"/>
              <c:delete val="1"/>
            </c:dLbl>
            <c:dLbl>
              <c:idx val="623"/>
              <c:delete val="1"/>
            </c:dLbl>
            <c:dLbl>
              <c:idx val="624"/>
              <c:delete val="1"/>
            </c:dLbl>
            <c:dLbl>
              <c:idx val="625"/>
              <c:delete val="1"/>
            </c:dLbl>
            <c:dLbl>
              <c:idx val="626"/>
              <c:delete val="1"/>
            </c:dLbl>
            <c:dLbl>
              <c:idx val="627"/>
              <c:delete val="1"/>
            </c:dLbl>
            <c:dLbl>
              <c:idx val="628"/>
              <c:delete val="1"/>
            </c:dLbl>
            <c:dLbl>
              <c:idx val="629"/>
              <c:delete val="1"/>
            </c:dLbl>
            <c:dLbl>
              <c:idx val="630"/>
              <c:delete val="1"/>
            </c:dLbl>
            <c:dLbl>
              <c:idx val="631"/>
              <c:delete val="1"/>
            </c:dLbl>
            <c:dLbl>
              <c:idx val="632"/>
              <c:delete val="1"/>
            </c:dLbl>
            <c:dLbl>
              <c:idx val="633"/>
              <c:delete val="1"/>
            </c:dLbl>
            <c:dLbl>
              <c:idx val="634"/>
              <c:delete val="1"/>
            </c:dLbl>
            <c:dLbl>
              <c:idx val="635"/>
              <c:delete val="1"/>
            </c:dLbl>
            <c:dLbl>
              <c:idx val="636"/>
              <c:delete val="1"/>
            </c:dLbl>
            <c:dLbl>
              <c:idx val="637"/>
              <c:delete val="1"/>
            </c:dLbl>
            <c:dLbl>
              <c:idx val="638"/>
              <c:delete val="1"/>
            </c:dLbl>
            <c:dLbl>
              <c:idx val="639"/>
              <c:delete val="1"/>
            </c:dLbl>
            <c:dLbl>
              <c:idx val="640"/>
              <c:delete val="1"/>
            </c:dLbl>
            <c:dLbl>
              <c:idx val="641"/>
              <c:delete val="1"/>
            </c:dLbl>
            <c:dLbl>
              <c:idx val="642"/>
              <c:delete val="1"/>
            </c:dLbl>
            <c:dLbl>
              <c:idx val="643"/>
              <c:delete val="1"/>
            </c:dLbl>
            <c:dLbl>
              <c:idx val="644"/>
              <c:delete val="1"/>
            </c:dLbl>
            <c:dLbl>
              <c:idx val="645"/>
              <c:delete val="1"/>
            </c:dLbl>
            <c:dLbl>
              <c:idx val="646"/>
              <c:delete val="1"/>
            </c:dLbl>
            <c:dLbl>
              <c:idx val="647"/>
              <c:delete val="1"/>
            </c:dLbl>
            <c:dLbl>
              <c:idx val="648"/>
              <c:delete val="1"/>
            </c:dLbl>
            <c:dLbl>
              <c:idx val="649"/>
              <c:delete val="1"/>
            </c:dLbl>
            <c:dLbl>
              <c:idx val="650"/>
              <c:delete val="1"/>
            </c:dLbl>
            <c:dLbl>
              <c:idx val="651"/>
              <c:delete val="1"/>
            </c:dLbl>
            <c:dLbl>
              <c:idx val="652"/>
              <c:delete val="1"/>
            </c:dLbl>
            <c:dLbl>
              <c:idx val="653"/>
              <c:delete val="1"/>
            </c:dLbl>
            <c:dLbl>
              <c:idx val="654"/>
              <c:delete val="1"/>
            </c:dLbl>
            <c:dLbl>
              <c:idx val="655"/>
              <c:delete val="1"/>
            </c:dLbl>
            <c:dLbl>
              <c:idx val="656"/>
              <c:delete val="1"/>
            </c:dLbl>
            <c:dLbl>
              <c:idx val="657"/>
              <c:delete val="1"/>
            </c:dLbl>
            <c:dLbl>
              <c:idx val="658"/>
              <c:delete val="1"/>
            </c:dLbl>
            <c:dLbl>
              <c:idx val="659"/>
              <c:delete val="1"/>
            </c:dLbl>
            <c:dLbl>
              <c:idx val="660"/>
              <c:delete val="1"/>
            </c:dLbl>
            <c:dLbl>
              <c:idx val="661"/>
              <c:delete val="1"/>
            </c:dLbl>
            <c:dLbl>
              <c:idx val="662"/>
              <c:delete val="1"/>
            </c:dLbl>
            <c:dLbl>
              <c:idx val="663"/>
              <c:delete val="1"/>
            </c:dLbl>
            <c:dLbl>
              <c:idx val="664"/>
              <c:delete val="1"/>
            </c:dLbl>
            <c:dLbl>
              <c:idx val="665"/>
              <c:delete val="1"/>
            </c:dLbl>
            <c:dLbl>
              <c:idx val="666"/>
              <c:delete val="1"/>
            </c:dLbl>
            <c:dLbl>
              <c:idx val="667"/>
              <c:delete val="1"/>
            </c:dLbl>
            <c:dLbl>
              <c:idx val="668"/>
              <c:delete val="1"/>
            </c:dLbl>
            <c:dLbl>
              <c:idx val="669"/>
              <c:delete val="1"/>
            </c:dLbl>
            <c:dLbl>
              <c:idx val="670"/>
              <c:delete val="1"/>
            </c:dLbl>
            <c:dLbl>
              <c:idx val="671"/>
              <c:delete val="1"/>
            </c:dLbl>
            <c:dLbl>
              <c:idx val="672"/>
              <c:delete val="1"/>
            </c:dLbl>
            <c:dLbl>
              <c:idx val="673"/>
              <c:delete val="1"/>
            </c:dLbl>
            <c:dLbl>
              <c:idx val="674"/>
              <c:delete val="1"/>
            </c:dLbl>
            <c:dLbl>
              <c:idx val="675"/>
              <c:delete val="1"/>
            </c:dLbl>
            <c:dLbl>
              <c:idx val="676"/>
              <c:delete val="1"/>
            </c:dLbl>
            <c:dLbl>
              <c:idx val="677"/>
              <c:delete val="1"/>
            </c:dLbl>
            <c:dLbl>
              <c:idx val="678"/>
              <c:delete val="1"/>
            </c:dLbl>
            <c:dLbl>
              <c:idx val="679"/>
              <c:delete val="1"/>
            </c:dLbl>
            <c:dLbl>
              <c:idx val="680"/>
              <c:delete val="1"/>
            </c:dLbl>
            <c:dLbl>
              <c:idx val="681"/>
              <c:delete val="1"/>
            </c:dLbl>
            <c:dLbl>
              <c:idx val="682"/>
              <c:delete val="1"/>
            </c:dLbl>
            <c:dLbl>
              <c:idx val="683"/>
              <c:delete val="1"/>
            </c:dLbl>
            <c:dLbl>
              <c:idx val="684"/>
              <c:delete val="1"/>
            </c:dLbl>
            <c:dLbl>
              <c:idx val="685"/>
              <c:delete val="1"/>
            </c:dLbl>
            <c:dLbl>
              <c:idx val="686"/>
              <c:delete val="1"/>
            </c:dLbl>
            <c:dLbl>
              <c:idx val="687"/>
              <c:delete val="1"/>
            </c:dLbl>
            <c:dLbl>
              <c:idx val="688"/>
              <c:delete val="1"/>
            </c:dLbl>
            <c:dLbl>
              <c:idx val="689"/>
              <c:delete val="1"/>
            </c:dLbl>
            <c:dLbl>
              <c:idx val="690"/>
              <c:delete val="1"/>
            </c:dLbl>
            <c:dLbl>
              <c:idx val="691"/>
              <c:delete val="1"/>
            </c:dLbl>
            <c:dLbl>
              <c:idx val="692"/>
              <c:delete val="1"/>
            </c:dLbl>
            <c:dLbl>
              <c:idx val="693"/>
              <c:delete val="1"/>
            </c:dLbl>
            <c:dLbl>
              <c:idx val="694"/>
              <c:delete val="1"/>
            </c:dLbl>
            <c:dLbl>
              <c:idx val="695"/>
              <c:delete val="1"/>
            </c:dLbl>
            <c:dLbl>
              <c:idx val="696"/>
              <c:delete val="1"/>
            </c:dLbl>
            <c:dLbl>
              <c:idx val="697"/>
              <c:delete val="1"/>
            </c:dLbl>
            <c:dLbl>
              <c:idx val="698"/>
              <c:delete val="1"/>
            </c:dLbl>
            <c:dLbl>
              <c:idx val="699"/>
              <c:delete val="1"/>
            </c:dLbl>
            <c:dLbl>
              <c:idx val="700"/>
              <c:delete val="1"/>
            </c:dLbl>
            <c:dLbl>
              <c:idx val="701"/>
              <c:delete val="1"/>
            </c:dLbl>
            <c:dLbl>
              <c:idx val="702"/>
              <c:delete val="1"/>
            </c:dLbl>
            <c:dLbl>
              <c:idx val="703"/>
              <c:delete val="1"/>
            </c:dLbl>
            <c:dLbl>
              <c:idx val="704"/>
              <c:delete val="1"/>
            </c:dLbl>
            <c:dLbl>
              <c:idx val="705"/>
              <c:delete val="1"/>
            </c:dLbl>
            <c:dLbl>
              <c:idx val="706"/>
              <c:delete val="1"/>
            </c:dLbl>
            <c:dLbl>
              <c:idx val="707"/>
              <c:delete val="1"/>
            </c:dLbl>
            <c:dLbl>
              <c:idx val="708"/>
              <c:delete val="1"/>
            </c:dLbl>
            <c:dLbl>
              <c:idx val="709"/>
              <c:delete val="1"/>
            </c:dLbl>
            <c:dLbl>
              <c:idx val="710"/>
              <c:delete val="1"/>
            </c:dLbl>
            <c:dLbl>
              <c:idx val="711"/>
              <c:delete val="1"/>
            </c:dLbl>
            <c:dLbl>
              <c:idx val="712"/>
              <c:delete val="1"/>
            </c:dLbl>
            <c:dLbl>
              <c:idx val="713"/>
              <c:delete val="1"/>
            </c:dLbl>
            <c:dLbl>
              <c:idx val="714"/>
              <c:delete val="1"/>
            </c:dLbl>
            <c:dLbl>
              <c:idx val="715"/>
              <c:delete val="1"/>
            </c:dLbl>
            <c:dLbl>
              <c:idx val="716"/>
              <c:delete val="1"/>
            </c:dLbl>
            <c:dLbl>
              <c:idx val="717"/>
              <c:delete val="1"/>
            </c:dLbl>
            <c:dLbl>
              <c:idx val="718"/>
              <c:delete val="1"/>
            </c:dLbl>
            <c:dLbl>
              <c:idx val="719"/>
              <c:delete val="1"/>
            </c:dLbl>
            <c:dLbl>
              <c:idx val="720"/>
              <c:delete val="1"/>
            </c:dLbl>
            <c:dLbl>
              <c:idx val="721"/>
              <c:delete val="1"/>
            </c:dLbl>
            <c:dLbl>
              <c:idx val="722"/>
              <c:delete val="1"/>
            </c:dLbl>
            <c:dLbl>
              <c:idx val="723"/>
              <c:delete val="1"/>
            </c:dLbl>
            <c:dLbl>
              <c:idx val="724"/>
              <c:delete val="1"/>
            </c:dLbl>
            <c:dLbl>
              <c:idx val="725"/>
              <c:delete val="1"/>
            </c:dLbl>
            <c:dLbl>
              <c:idx val="726"/>
              <c:delete val="1"/>
            </c:dLbl>
            <c:dLbl>
              <c:idx val="727"/>
              <c:delete val="1"/>
            </c:dLbl>
            <c:dLbl>
              <c:idx val="728"/>
              <c:delete val="1"/>
            </c:dLbl>
            <c:dLbl>
              <c:idx val="729"/>
              <c:delete val="1"/>
            </c:dLbl>
            <c:dLbl>
              <c:idx val="730"/>
              <c:delete val="1"/>
            </c:dLbl>
            <c:dLbl>
              <c:idx val="731"/>
              <c:delete val="1"/>
            </c:dLbl>
            <c:dLbl>
              <c:idx val="732"/>
              <c:delete val="1"/>
            </c:dLbl>
            <c:dLbl>
              <c:idx val="733"/>
              <c:delete val="1"/>
            </c:dLbl>
            <c:dLbl>
              <c:idx val="734"/>
              <c:delete val="1"/>
            </c:dLbl>
            <c:dLbl>
              <c:idx val="735"/>
              <c:delete val="1"/>
            </c:dLbl>
            <c:dLbl>
              <c:idx val="736"/>
              <c:delete val="1"/>
            </c:dLbl>
            <c:dLbl>
              <c:idx val="737"/>
              <c:delete val="1"/>
            </c:dLbl>
            <c:dLbl>
              <c:idx val="738"/>
              <c:delete val="1"/>
            </c:dLbl>
            <c:dLbl>
              <c:idx val="739"/>
              <c:delete val="1"/>
            </c:dLbl>
            <c:dLbl>
              <c:idx val="740"/>
              <c:delete val="1"/>
            </c:dLbl>
            <c:dLbl>
              <c:idx val="741"/>
              <c:delete val="1"/>
            </c:dLbl>
            <c:dLbl>
              <c:idx val="742"/>
              <c:delete val="1"/>
            </c:dLbl>
            <c:dLbl>
              <c:idx val="743"/>
              <c:delete val="1"/>
            </c:dLbl>
            <c:dLbl>
              <c:idx val="744"/>
              <c:delete val="1"/>
            </c:dLbl>
            <c:dLbl>
              <c:idx val="745"/>
              <c:delete val="1"/>
            </c:dLbl>
            <c:dLbl>
              <c:idx val="746"/>
              <c:delete val="1"/>
            </c:dLbl>
            <c:dLbl>
              <c:idx val="747"/>
              <c:delete val="1"/>
            </c:dLbl>
            <c:dLbl>
              <c:idx val="748"/>
              <c:delete val="1"/>
            </c:dLbl>
            <c:dLbl>
              <c:idx val="749"/>
              <c:delete val="1"/>
            </c:dLbl>
            <c:dLbl>
              <c:idx val="750"/>
              <c:delete val="1"/>
            </c:dLbl>
            <c:dLbl>
              <c:idx val="751"/>
              <c:delete val="1"/>
            </c:dLbl>
            <c:dLbl>
              <c:idx val="752"/>
              <c:delete val="1"/>
            </c:dLbl>
            <c:dLbl>
              <c:idx val="753"/>
              <c:delete val="1"/>
            </c:dLbl>
            <c:dLbl>
              <c:idx val="754"/>
              <c:delete val="1"/>
            </c:dLbl>
            <c:dLbl>
              <c:idx val="755"/>
              <c:delete val="1"/>
            </c:dLbl>
            <c:dLbl>
              <c:idx val="756"/>
              <c:delete val="1"/>
            </c:dLbl>
            <c:dLbl>
              <c:idx val="757"/>
              <c:delete val="1"/>
            </c:dLbl>
            <c:dLbl>
              <c:idx val="758"/>
              <c:delete val="1"/>
            </c:dLbl>
            <c:dLbl>
              <c:idx val="759"/>
              <c:delete val="1"/>
            </c:dLbl>
            <c:dLbl>
              <c:idx val="760"/>
              <c:delete val="1"/>
            </c:dLbl>
            <c:dLbl>
              <c:idx val="761"/>
              <c:delete val="1"/>
            </c:dLbl>
            <c:dLbl>
              <c:idx val="762"/>
              <c:delete val="1"/>
            </c:dLbl>
            <c:dLbl>
              <c:idx val="763"/>
              <c:delete val="1"/>
            </c:dLbl>
            <c:dLbl>
              <c:idx val="764"/>
              <c:delete val="1"/>
            </c:dLbl>
            <c:dLbl>
              <c:idx val="765"/>
              <c:delete val="1"/>
            </c:dLbl>
            <c:dLbl>
              <c:idx val="766"/>
              <c:delete val="1"/>
            </c:dLbl>
            <c:dLbl>
              <c:idx val="767"/>
              <c:delete val="1"/>
            </c:dLbl>
            <c:dLbl>
              <c:idx val="768"/>
              <c:delete val="1"/>
            </c:dLbl>
            <c:dLbl>
              <c:idx val="769"/>
              <c:delete val="1"/>
            </c:dLbl>
            <c:dLbl>
              <c:idx val="770"/>
              <c:delete val="1"/>
            </c:dLbl>
            <c:dLbl>
              <c:idx val="771"/>
              <c:delete val="1"/>
            </c:dLbl>
            <c:dLbl>
              <c:idx val="772"/>
              <c:delete val="1"/>
            </c:dLbl>
            <c:dLbl>
              <c:idx val="773"/>
              <c:delete val="1"/>
            </c:dLbl>
            <c:dLbl>
              <c:idx val="774"/>
              <c:delete val="1"/>
            </c:dLbl>
            <c:dLbl>
              <c:idx val="775"/>
              <c:delete val="1"/>
            </c:dLbl>
            <c:dLbl>
              <c:idx val="776"/>
              <c:delete val="1"/>
            </c:dLbl>
            <c:dLbl>
              <c:idx val="777"/>
              <c:delete val="1"/>
            </c:dLbl>
            <c:dLbl>
              <c:idx val="778"/>
              <c:delete val="1"/>
            </c:dLbl>
            <c:dLbl>
              <c:idx val="779"/>
              <c:delete val="1"/>
            </c:dLbl>
            <c:dLbl>
              <c:idx val="780"/>
              <c:delete val="1"/>
            </c:dLbl>
            <c:dLbl>
              <c:idx val="781"/>
              <c:delete val="1"/>
            </c:dLbl>
            <c:dLbl>
              <c:idx val="782"/>
              <c:delete val="1"/>
            </c:dLbl>
            <c:dLbl>
              <c:idx val="783"/>
              <c:delete val="1"/>
            </c:dLbl>
            <c:dLbl>
              <c:idx val="784"/>
              <c:delete val="1"/>
            </c:dLbl>
            <c:dLbl>
              <c:idx val="785"/>
              <c:delete val="1"/>
            </c:dLbl>
            <c:dLbl>
              <c:idx val="786"/>
              <c:delete val="1"/>
            </c:dLbl>
            <c:dLbl>
              <c:idx val="787"/>
              <c:delete val="1"/>
            </c:dLbl>
            <c:dLbl>
              <c:idx val="788"/>
              <c:delete val="1"/>
            </c:dLbl>
            <c:dLbl>
              <c:idx val="789"/>
              <c:delete val="1"/>
            </c:dLbl>
            <c:dLbl>
              <c:idx val="790"/>
              <c:delete val="1"/>
            </c:dLbl>
            <c:dLbl>
              <c:idx val="791"/>
              <c:delete val="1"/>
            </c:dLbl>
            <c:dLbl>
              <c:idx val="792"/>
              <c:delete val="1"/>
            </c:dLbl>
            <c:dLbl>
              <c:idx val="793"/>
              <c:delete val="1"/>
            </c:dLbl>
            <c:dLbl>
              <c:idx val="794"/>
              <c:delete val="1"/>
            </c:dLbl>
            <c:dLbl>
              <c:idx val="795"/>
              <c:delete val="1"/>
            </c:dLbl>
            <c:dLbl>
              <c:idx val="796"/>
              <c:delete val="1"/>
            </c:dLbl>
            <c:dLbl>
              <c:idx val="797"/>
              <c:delete val="1"/>
            </c:dLbl>
            <c:dLbl>
              <c:idx val="798"/>
              <c:delete val="1"/>
            </c:dLbl>
            <c:dLbl>
              <c:idx val="799"/>
              <c:delete val="1"/>
            </c:dLbl>
            <c:dLbl>
              <c:idx val="800"/>
              <c:delete val="1"/>
            </c:dLbl>
            <c:dLbl>
              <c:idx val="801"/>
              <c:delete val="1"/>
            </c:dLbl>
            <c:dLbl>
              <c:idx val="802"/>
              <c:delete val="1"/>
            </c:dLbl>
            <c:dLbl>
              <c:idx val="803"/>
              <c:delete val="1"/>
            </c:dLbl>
            <c:dLbl>
              <c:idx val="804"/>
              <c:delete val="1"/>
            </c:dLbl>
            <c:dLbl>
              <c:idx val="805"/>
              <c:delete val="1"/>
            </c:dLbl>
            <c:dLbl>
              <c:idx val="806"/>
              <c:delete val="1"/>
            </c:dLbl>
            <c:dLbl>
              <c:idx val="807"/>
              <c:delete val="1"/>
            </c:dLbl>
            <c:dLbl>
              <c:idx val="808"/>
              <c:delete val="1"/>
            </c:dLbl>
            <c:dLbl>
              <c:idx val="809"/>
              <c:delete val="1"/>
            </c:dLbl>
            <c:dLbl>
              <c:idx val="810"/>
              <c:delete val="1"/>
            </c:dLbl>
            <c:dLbl>
              <c:idx val="811"/>
              <c:delete val="1"/>
            </c:dLbl>
            <c:dLbl>
              <c:idx val="812"/>
              <c:delete val="1"/>
            </c:dLbl>
            <c:dLbl>
              <c:idx val="813"/>
              <c:delete val="1"/>
            </c:dLbl>
            <c:dLbl>
              <c:idx val="814"/>
              <c:delete val="1"/>
            </c:dLbl>
            <c:dLbl>
              <c:idx val="815"/>
              <c:delete val="1"/>
            </c:dLbl>
            <c:dLbl>
              <c:idx val="816"/>
              <c:delete val="1"/>
            </c:dLbl>
            <c:dLbl>
              <c:idx val="817"/>
              <c:delete val="1"/>
            </c:dLbl>
            <c:dLbl>
              <c:idx val="818"/>
              <c:delete val="1"/>
            </c:dLbl>
            <c:dLbl>
              <c:idx val="819"/>
              <c:delete val="1"/>
            </c:dLbl>
            <c:dLbl>
              <c:idx val="820"/>
              <c:delete val="1"/>
            </c:dLbl>
            <c:dLbl>
              <c:idx val="821"/>
              <c:delete val="1"/>
            </c:dLbl>
            <c:dLbl>
              <c:idx val="822"/>
              <c:delete val="1"/>
            </c:dLbl>
            <c:dLbl>
              <c:idx val="823"/>
              <c:delete val="1"/>
            </c:dLbl>
            <c:dLbl>
              <c:idx val="824"/>
              <c:delete val="1"/>
            </c:dLbl>
            <c:dLbl>
              <c:idx val="825"/>
              <c:delete val="1"/>
            </c:dLbl>
            <c:dLbl>
              <c:idx val="826"/>
              <c:delete val="1"/>
            </c:dLbl>
            <c:dLbl>
              <c:idx val="827"/>
              <c:delete val="1"/>
            </c:dLbl>
            <c:dLbl>
              <c:idx val="828"/>
              <c:delete val="1"/>
            </c:dLbl>
            <c:dLbl>
              <c:idx val="829"/>
              <c:delete val="1"/>
            </c:dLbl>
            <c:dLbl>
              <c:idx val="830"/>
              <c:delete val="1"/>
            </c:dLbl>
            <c:dLbl>
              <c:idx val="831"/>
              <c:delete val="1"/>
            </c:dLbl>
            <c:dLbl>
              <c:idx val="832"/>
              <c:delete val="1"/>
            </c:dLbl>
            <c:dLbl>
              <c:idx val="833"/>
              <c:delete val="1"/>
            </c:dLbl>
            <c:dLbl>
              <c:idx val="834"/>
              <c:delete val="1"/>
            </c:dLbl>
            <c:dLbl>
              <c:idx val="835"/>
              <c:delete val="1"/>
            </c:dLbl>
            <c:dLbl>
              <c:idx val="836"/>
              <c:delete val="1"/>
            </c:dLbl>
            <c:dLbl>
              <c:idx val="837"/>
              <c:delete val="1"/>
            </c:dLbl>
            <c:dLbl>
              <c:idx val="838"/>
              <c:delete val="1"/>
            </c:dLbl>
            <c:dLbl>
              <c:idx val="839"/>
              <c:delete val="1"/>
            </c:dLbl>
            <c:dLbl>
              <c:idx val="840"/>
              <c:delete val="1"/>
            </c:dLbl>
            <c:dLbl>
              <c:idx val="841"/>
              <c:delete val="1"/>
            </c:dLbl>
            <c:dLbl>
              <c:idx val="842"/>
              <c:delete val="1"/>
            </c:dLbl>
            <c:dLbl>
              <c:idx val="843"/>
              <c:delete val="1"/>
            </c:dLbl>
            <c:dLbl>
              <c:idx val="844"/>
              <c:delete val="1"/>
            </c:dLbl>
            <c:dLbl>
              <c:idx val="845"/>
              <c:delete val="1"/>
            </c:dLbl>
            <c:dLbl>
              <c:idx val="846"/>
              <c:delete val="1"/>
            </c:dLbl>
            <c:dLbl>
              <c:idx val="847"/>
              <c:delete val="1"/>
            </c:dLbl>
            <c:dLbl>
              <c:idx val="848"/>
              <c:delete val="1"/>
            </c:dLbl>
            <c:dLbl>
              <c:idx val="849"/>
              <c:delete val="1"/>
            </c:dLbl>
            <c:dLbl>
              <c:idx val="850"/>
              <c:delete val="1"/>
            </c:dLbl>
            <c:dLbl>
              <c:idx val="851"/>
              <c:delete val="1"/>
            </c:dLbl>
            <c:dLbl>
              <c:idx val="852"/>
              <c:delete val="1"/>
            </c:dLbl>
            <c:dLbl>
              <c:idx val="853"/>
              <c:delete val="1"/>
            </c:dLbl>
            <c:dLbl>
              <c:idx val="854"/>
              <c:delete val="1"/>
            </c:dLbl>
            <c:dLbl>
              <c:idx val="855"/>
              <c:delete val="1"/>
            </c:dLbl>
            <c:dLbl>
              <c:idx val="856"/>
              <c:delete val="1"/>
            </c:dLbl>
            <c:dLbl>
              <c:idx val="857"/>
              <c:delete val="1"/>
            </c:dLbl>
            <c:dLbl>
              <c:idx val="858"/>
              <c:delete val="1"/>
            </c:dLbl>
            <c:dLbl>
              <c:idx val="859"/>
              <c:delete val="1"/>
            </c:dLbl>
            <c:dLbl>
              <c:idx val="860"/>
              <c:delete val="1"/>
            </c:dLbl>
            <c:dLbl>
              <c:idx val="861"/>
              <c:delete val="1"/>
            </c:dLbl>
            <c:dLbl>
              <c:idx val="862"/>
              <c:delete val="1"/>
            </c:dLbl>
            <c:dLbl>
              <c:idx val="863"/>
              <c:delete val="1"/>
            </c:dLbl>
            <c:dLbl>
              <c:idx val="864"/>
              <c:delete val="1"/>
            </c:dLbl>
            <c:dLbl>
              <c:idx val="865"/>
              <c:delete val="1"/>
            </c:dLbl>
            <c:dLbl>
              <c:idx val="866"/>
              <c:delete val="1"/>
            </c:dLbl>
            <c:dLbl>
              <c:idx val="867"/>
              <c:delete val="1"/>
            </c:dLbl>
            <c:dLbl>
              <c:idx val="868"/>
              <c:delete val="1"/>
            </c:dLbl>
            <c:dLbl>
              <c:idx val="869"/>
              <c:delete val="1"/>
            </c:dLbl>
            <c:dLbl>
              <c:idx val="870"/>
              <c:delete val="1"/>
            </c:dLbl>
            <c:dLbl>
              <c:idx val="871"/>
              <c:delete val="1"/>
            </c:dLbl>
            <c:dLbl>
              <c:idx val="872"/>
              <c:delete val="1"/>
            </c:dLbl>
            <c:dLbl>
              <c:idx val="873"/>
              <c:delete val="1"/>
            </c:dLbl>
            <c:dLbl>
              <c:idx val="874"/>
              <c:delete val="1"/>
            </c:dLbl>
            <c:dLbl>
              <c:idx val="875"/>
              <c:delete val="1"/>
            </c:dLbl>
            <c:dLbl>
              <c:idx val="876"/>
              <c:delete val="1"/>
            </c:dLbl>
            <c:dLbl>
              <c:idx val="877"/>
              <c:delete val="1"/>
            </c:dLbl>
            <c:dLbl>
              <c:idx val="878"/>
              <c:delete val="1"/>
            </c:dLbl>
            <c:dLbl>
              <c:idx val="879"/>
              <c:delete val="1"/>
            </c:dLbl>
            <c:dLbl>
              <c:idx val="880"/>
              <c:delete val="1"/>
            </c:dLbl>
            <c:dLbl>
              <c:idx val="881"/>
              <c:delete val="1"/>
            </c:dLbl>
            <c:dLbl>
              <c:idx val="882"/>
              <c:delete val="1"/>
            </c:dLbl>
            <c:dLbl>
              <c:idx val="883"/>
              <c:delete val="1"/>
            </c:dLbl>
            <c:dLbl>
              <c:idx val="884"/>
              <c:delete val="1"/>
            </c:dLbl>
            <c:dLbl>
              <c:idx val="885"/>
              <c:delete val="1"/>
            </c:dLbl>
            <c:dLbl>
              <c:idx val="886"/>
              <c:delete val="1"/>
            </c:dLbl>
            <c:dLbl>
              <c:idx val="887"/>
              <c:delete val="1"/>
            </c:dLbl>
            <c:dLbl>
              <c:idx val="888"/>
              <c:delete val="1"/>
            </c:dLbl>
            <c:dLbl>
              <c:idx val="889"/>
              <c:delete val="1"/>
            </c:dLbl>
            <c:dLbl>
              <c:idx val="890"/>
              <c:delete val="1"/>
            </c:dLbl>
            <c:dLbl>
              <c:idx val="891"/>
              <c:delete val="1"/>
            </c:dLbl>
            <c:dLbl>
              <c:idx val="892"/>
              <c:delete val="1"/>
            </c:dLbl>
            <c:dLbl>
              <c:idx val="893"/>
              <c:delete val="1"/>
            </c:dLbl>
            <c:dLbl>
              <c:idx val="894"/>
              <c:delete val="1"/>
            </c:dLbl>
            <c:dLbl>
              <c:idx val="895"/>
              <c:delete val="1"/>
            </c:dLbl>
            <c:dLbl>
              <c:idx val="896"/>
              <c:delete val="1"/>
            </c:dLbl>
            <c:dLbl>
              <c:idx val="897"/>
              <c:delete val="1"/>
            </c:dLbl>
            <c:dLbl>
              <c:idx val="898"/>
              <c:delete val="1"/>
            </c:dLbl>
            <c:dLbl>
              <c:idx val="899"/>
              <c:delete val="1"/>
            </c:dLbl>
            <c:dLbl>
              <c:idx val="900"/>
              <c:delete val="1"/>
            </c:dLbl>
            <c:dLbl>
              <c:idx val="901"/>
              <c:delete val="1"/>
            </c:dLbl>
            <c:dLbl>
              <c:idx val="902"/>
              <c:delete val="1"/>
            </c:dLbl>
            <c:dLbl>
              <c:idx val="903"/>
              <c:delete val="1"/>
            </c:dLbl>
            <c:dLbl>
              <c:idx val="904"/>
              <c:delete val="1"/>
            </c:dLbl>
            <c:dLbl>
              <c:idx val="905"/>
              <c:delete val="1"/>
            </c:dLbl>
            <c:dLbl>
              <c:idx val="906"/>
              <c:delete val="1"/>
            </c:dLbl>
            <c:dLbl>
              <c:idx val="907"/>
              <c:delete val="1"/>
            </c:dLbl>
            <c:dLbl>
              <c:idx val="908"/>
              <c:delete val="1"/>
            </c:dLbl>
            <c:dLbl>
              <c:idx val="909"/>
              <c:delete val="1"/>
            </c:dLbl>
            <c:dLbl>
              <c:idx val="910"/>
              <c:delete val="1"/>
            </c:dLbl>
            <c:dLbl>
              <c:idx val="911"/>
              <c:delete val="1"/>
            </c:dLbl>
            <c:dLbl>
              <c:idx val="912"/>
              <c:delete val="1"/>
            </c:dLbl>
            <c:dLbl>
              <c:idx val="913"/>
              <c:delete val="1"/>
            </c:dLbl>
            <c:dLbl>
              <c:idx val="914"/>
              <c:delete val="1"/>
            </c:dLbl>
            <c:dLbl>
              <c:idx val="915"/>
              <c:delete val="1"/>
            </c:dLbl>
            <c:dLbl>
              <c:idx val="916"/>
              <c:delete val="1"/>
            </c:dLbl>
            <c:dLbl>
              <c:idx val="917"/>
              <c:delete val="1"/>
            </c:dLbl>
            <c:dLbl>
              <c:idx val="918"/>
              <c:delete val="1"/>
            </c:dLbl>
            <c:dLbl>
              <c:idx val="919"/>
              <c:delete val="1"/>
            </c:dLbl>
            <c:dLbl>
              <c:idx val="920"/>
              <c:delete val="1"/>
            </c:dLbl>
            <c:dLbl>
              <c:idx val="921"/>
              <c:delete val="1"/>
            </c:dLbl>
            <c:dLbl>
              <c:idx val="922"/>
              <c:delete val="1"/>
            </c:dLbl>
            <c:dLbl>
              <c:idx val="923"/>
              <c:delete val="1"/>
            </c:dLbl>
            <c:dLbl>
              <c:idx val="924"/>
              <c:delete val="1"/>
            </c:dLbl>
            <c:dLbl>
              <c:idx val="925"/>
              <c:delete val="1"/>
            </c:dLbl>
            <c:dLbl>
              <c:idx val="926"/>
              <c:delete val="1"/>
            </c:dLbl>
            <c:dLbl>
              <c:idx val="927"/>
              <c:delete val="1"/>
            </c:dLbl>
            <c:dLbl>
              <c:idx val="928"/>
              <c:delete val="1"/>
            </c:dLbl>
            <c:dLbl>
              <c:idx val="929"/>
              <c:delete val="1"/>
            </c:dLbl>
            <c:dLbl>
              <c:idx val="930"/>
              <c:delete val="1"/>
            </c:dLbl>
            <c:dLbl>
              <c:idx val="931"/>
              <c:delete val="1"/>
            </c:dLbl>
            <c:dLbl>
              <c:idx val="932"/>
              <c:delete val="1"/>
            </c:dLbl>
            <c:dLbl>
              <c:idx val="933"/>
              <c:delete val="1"/>
            </c:dLbl>
            <c:dLbl>
              <c:idx val="934"/>
              <c:delete val="1"/>
            </c:dLbl>
            <c:dLbl>
              <c:idx val="935"/>
              <c:delete val="1"/>
            </c:dLbl>
            <c:dLbl>
              <c:idx val="936"/>
              <c:delete val="1"/>
            </c:dLbl>
            <c:dLbl>
              <c:idx val="937"/>
              <c:delete val="1"/>
            </c:dLbl>
            <c:dLbl>
              <c:idx val="938"/>
              <c:delete val="1"/>
            </c:dLbl>
            <c:dLbl>
              <c:idx val="939"/>
              <c:delete val="1"/>
            </c:dLbl>
            <c:dLbl>
              <c:idx val="940"/>
              <c:delete val="1"/>
            </c:dLbl>
            <c:dLbl>
              <c:idx val="941"/>
              <c:delete val="1"/>
            </c:dLbl>
            <c:dLbl>
              <c:idx val="942"/>
              <c:delete val="1"/>
            </c:dLbl>
            <c:dLbl>
              <c:idx val="943"/>
              <c:delete val="1"/>
            </c:dLbl>
            <c:dLbl>
              <c:idx val="944"/>
              <c:delete val="1"/>
            </c:dLbl>
            <c:dLbl>
              <c:idx val="945"/>
              <c:delete val="1"/>
            </c:dLbl>
            <c:dLbl>
              <c:idx val="946"/>
              <c:delete val="1"/>
            </c:dLbl>
            <c:dLbl>
              <c:idx val="947"/>
              <c:delete val="1"/>
            </c:dLbl>
            <c:dLbl>
              <c:idx val="948"/>
              <c:delete val="1"/>
            </c:dLbl>
            <c:dLbl>
              <c:idx val="949"/>
              <c:delete val="1"/>
            </c:dLbl>
            <c:dLbl>
              <c:idx val="950"/>
              <c:delete val="1"/>
            </c:dLbl>
            <c:dLbl>
              <c:idx val="951"/>
              <c:delete val="1"/>
            </c:dLbl>
            <c:dLbl>
              <c:idx val="952"/>
              <c:delete val="1"/>
            </c:dLbl>
            <c:dLbl>
              <c:idx val="953"/>
              <c:delete val="1"/>
            </c:dLbl>
            <c:dLbl>
              <c:idx val="954"/>
              <c:delete val="1"/>
            </c:dLbl>
            <c:dLbl>
              <c:idx val="955"/>
              <c:delete val="1"/>
            </c:dLbl>
            <c:dLbl>
              <c:idx val="956"/>
              <c:delete val="1"/>
            </c:dLbl>
            <c:dLbl>
              <c:idx val="957"/>
              <c:delete val="1"/>
            </c:dLbl>
            <c:dLbl>
              <c:idx val="958"/>
              <c:delete val="1"/>
            </c:dLbl>
            <c:dLbl>
              <c:idx val="959"/>
              <c:delete val="1"/>
            </c:dLbl>
            <c:dLbl>
              <c:idx val="960"/>
              <c:delete val="1"/>
            </c:dLbl>
            <c:dLbl>
              <c:idx val="961"/>
              <c:delete val="1"/>
            </c:dLbl>
            <c:dLbl>
              <c:idx val="962"/>
              <c:delete val="1"/>
            </c:dLbl>
            <c:dLbl>
              <c:idx val="963"/>
              <c:delete val="1"/>
            </c:dLbl>
            <c:dLbl>
              <c:idx val="964"/>
              <c:delete val="1"/>
            </c:dLbl>
            <c:dLbl>
              <c:idx val="965"/>
              <c:delete val="1"/>
            </c:dLbl>
            <c:dLbl>
              <c:idx val="966"/>
              <c:delete val="1"/>
            </c:dLbl>
            <c:dLbl>
              <c:idx val="967"/>
              <c:delete val="1"/>
            </c:dLbl>
            <c:dLbl>
              <c:idx val="968"/>
              <c:delete val="1"/>
            </c:dLbl>
            <c:dLbl>
              <c:idx val="969"/>
              <c:delete val="1"/>
            </c:dLbl>
            <c:dLbl>
              <c:idx val="970"/>
              <c:delete val="1"/>
            </c:dLbl>
            <c:dLbl>
              <c:idx val="971"/>
              <c:delete val="1"/>
            </c:dLbl>
            <c:dLbl>
              <c:idx val="972"/>
              <c:delete val="1"/>
            </c:dLbl>
            <c:dLbl>
              <c:idx val="973"/>
              <c:delete val="1"/>
            </c:dLbl>
            <c:dLbl>
              <c:idx val="974"/>
              <c:delete val="1"/>
            </c:dLbl>
            <c:dLbl>
              <c:idx val="975"/>
              <c:delete val="1"/>
            </c:dLbl>
            <c:dLbl>
              <c:idx val="976"/>
              <c:delete val="1"/>
            </c:dLbl>
            <c:dLbl>
              <c:idx val="977"/>
              <c:delete val="1"/>
            </c:dLbl>
            <c:dLbl>
              <c:idx val="978"/>
              <c:delete val="1"/>
            </c:dLbl>
            <c:dLbl>
              <c:idx val="979"/>
              <c:delete val="1"/>
            </c:dLbl>
            <c:dLbl>
              <c:idx val="980"/>
              <c:delete val="1"/>
            </c:dLbl>
            <c:dLbl>
              <c:idx val="981"/>
              <c:delete val="1"/>
            </c:dLbl>
            <c:dLbl>
              <c:idx val="982"/>
              <c:delete val="1"/>
            </c:dLbl>
            <c:dLbl>
              <c:idx val="983"/>
              <c:delete val="1"/>
            </c:dLbl>
            <c:dLbl>
              <c:idx val="984"/>
              <c:delete val="1"/>
            </c:dLbl>
            <c:dLbl>
              <c:idx val="985"/>
              <c:delete val="1"/>
            </c:dLbl>
            <c:dLbl>
              <c:idx val="986"/>
              <c:delete val="1"/>
            </c:dLbl>
            <c:dLbl>
              <c:idx val="987"/>
              <c:delete val="1"/>
            </c:dLbl>
            <c:dLbl>
              <c:idx val="988"/>
              <c:delete val="1"/>
            </c:dLbl>
            <c:dLbl>
              <c:idx val="989"/>
              <c:delete val="1"/>
            </c:dLbl>
            <c:dLbl>
              <c:idx val="990"/>
              <c:delete val="1"/>
            </c:dLbl>
            <c:dLbl>
              <c:idx val="991"/>
              <c:delete val="1"/>
            </c:dLbl>
            <c:dLbl>
              <c:idx val="992"/>
              <c:delete val="1"/>
            </c:dLbl>
            <c:dLbl>
              <c:idx val="993"/>
              <c:delete val="1"/>
            </c:dLbl>
            <c:dLbl>
              <c:idx val="994"/>
              <c:delete val="1"/>
            </c:dLbl>
            <c:dLbl>
              <c:idx val="995"/>
              <c:delete val="1"/>
            </c:dLbl>
            <c:dLbl>
              <c:idx val="996"/>
              <c:delete val="1"/>
            </c:dLbl>
            <c:dLbl>
              <c:idx val="997"/>
              <c:delete val="1"/>
            </c:dLbl>
            <c:dLbl>
              <c:idx val="998"/>
              <c:delete val="1"/>
            </c:dLbl>
            <c:dLbl>
              <c:idx val="999"/>
              <c:delete val="1"/>
            </c:dLbl>
            <c:dLbl>
              <c:idx val="1000"/>
              <c:delete val="1"/>
            </c:dLbl>
            <c:dLbl>
              <c:idx val="1001"/>
              <c:delete val="1"/>
            </c:dLbl>
            <c:dLbl>
              <c:idx val="1002"/>
              <c:delete val="1"/>
            </c:dLbl>
            <c:dLbl>
              <c:idx val="1003"/>
              <c:delete val="1"/>
            </c:dLbl>
            <c:dLbl>
              <c:idx val="1004"/>
              <c:delete val="1"/>
            </c:dLbl>
            <c:dLbl>
              <c:idx val="1005"/>
              <c:delete val="1"/>
            </c:dLbl>
            <c:dLbl>
              <c:idx val="1006"/>
              <c:delete val="1"/>
            </c:dLbl>
            <c:dLbl>
              <c:idx val="1007"/>
              <c:delete val="1"/>
            </c:dLbl>
            <c:dLbl>
              <c:idx val="1008"/>
              <c:delete val="1"/>
            </c:dLbl>
            <c:dLbl>
              <c:idx val="1009"/>
              <c:delete val="1"/>
            </c:dLbl>
            <c:dLbl>
              <c:idx val="1010"/>
              <c:delete val="1"/>
            </c:dLbl>
            <c:dLbl>
              <c:idx val="1011"/>
              <c:delete val="1"/>
            </c:dLbl>
            <c:dLbl>
              <c:idx val="1012"/>
              <c:delete val="1"/>
            </c:dLbl>
            <c:dLbl>
              <c:idx val="1013"/>
              <c:delete val="1"/>
            </c:dLbl>
            <c:dLbl>
              <c:idx val="1014"/>
              <c:delete val="1"/>
            </c:dLbl>
            <c:dLbl>
              <c:idx val="1015"/>
              <c:delete val="1"/>
            </c:dLbl>
            <c:dLbl>
              <c:idx val="1016"/>
              <c:delete val="1"/>
            </c:dLbl>
            <c:dLbl>
              <c:idx val="1017"/>
              <c:delete val="1"/>
            </c:dLbl>
            <c:dLbl>
              <c:idx val="1018"/>
              <c:delete val="1"/>
            </c:dLbl>
            <c:dLbl>
              <c:idx val="1019"/>
              <c:delete val="1"/>
            </c:dLbl>
            <c:dLbl>
              <c:idx val="1020"/>
              <c:delete val="1"/>
            </c:dLbl>
            <c:dLbl>
              <c:idx val="1021"/>
              <c:delete val="1"/>
            </c:dLbl>
            <c:dLbl>
              <c:idx val="1022"/>
              <c:delete val="1"/>
            </c:dLbl>
            <c:dLbl>
              <c:idx val="1023"/>
              <c:delete val="1"/>
            </c:dLbl>
            <c:dLbl>
              <c:idx val="1024"/>
              <c:delete val="1"/>
            </c:dLbl>
            <c:dLbl>
              <c:idx val="1025"/>
              <c:delete val="1"/>
            </c:dLbl>
            <c:dLbl>
              <c:idx val="1026"/>
              <c:delete val="1"/>
            </c:dLbl>
            <c:dLbl>
              <c:idx val="1027"/>
              <c:delete val="1"/>
            </c:dLbl>
            <c:dLbl>
              <c:idx val="1028"/>
              <c:delete val="1"/>
            </c:dLbl>
            <c:dLbl>
              <c:idx val="1029"/>
              <c:delete val="1"/>
            </c:dLbl>
            <c:dLbl>
              <c:idx val="1030"/>
              <c:delete val="1"/>
            </c:dLbl>
            <c:dLbl>
              <c:idx val="1031"/>
              <c:delete val="1"/>
            </c:dLbl>
            <c:dLbl>
              <c:idx val="1032"/>
              <c:delete val="1"/>
            </c:dLbl>
            <c:dLbl>
              <c:idx val="1033"/>
              <c:delete val="1"/>
            </c:dLbl>
            <c:dLbl>
              <c:idx val="1034"/>
              <c:delete val="1"/>
            </c:dLbl>
            <c:dLbl>
              <c:idx val="1035"/>
              <c:delete val="1"/>
            </c:dLbl>
            <c:dLbl>
              <c:idx val="1036"/>
              <c:delete val="1"/>
            </c:dLbl>
            <c:dLbl>
              <c:idx val="1037"/>
              <c:delete val="1"/>
            </c:dLbl>
            <c:dLbl>
              <c:idx val="1038"/>
              <c:delete val="1"/>
            </c:dLbl>
            <c:dLbl>
              <c:idx val="1039"/>
              <c:delete val="1"/>
            </c:dLbl>
            <c:dLbl>
              <c:idx val="1040"/>
              <c:delete val="1"/>
            </c:dLbl>
            <c:dLbl>
              <c:idx val="1041"/>
              <c:delete val="1"/>
            </c:dLbl>
            <c:dLbl>
              <c:idx val="1042"/>
              <c:delete val="1"/>
            </c:dLbl>
            <c:dLbl>
              <c:idx val="1043"/>
              <c:delete val="1"/>
            </c:dLbl>
            <c:dLbl>
              <c:idx val="1044"/>
              <c:delete val="1"/>
            </c:dLbl>
            <c:dLbl>
              <c:idx val="1045"/>
              <c:delete val="1"/>
            </c:dLbl>
            <c:dLbl>
              <c:idx val="1046"/>
              <c:delete val="1"/>
            </c:dLbl>
            <c:dLbl>
              <c:idx val="1047"/>
              <c:delete val="1"/>
            </c:dLbl>
            <c:dLbl>
              <c:idx val="1048"/>
              <c:delete val="1"/>
            </c:dLbl>
            <c:dLbl>
              <c:idx val="1049"/>
              <c:delete val="1"/>
            </c:dLbl>
            <c:dLbl>
              <c:idx val="1050"/>
              <c:delete val="1"/>
            </c:dLbl>
            <c:dLbl>
              <c:idx val="1051"/>
              <c:delete val="1"/>
            </c:dLbl>
            <c:dLbl>
              <c:idx val="1052"/>
              <c:delete val="1"/>
            </c:dLbl>
            <c:dLbl>
              <c:idx val="1053"/>
              <c:delete val="1"/>
            </c:dLbl>
            <c:dLbl>
              <c:idx val="1054"/>
              <c:delete val="1"/>
            </c:dLbl>
            <c:dLbl>
              <c:idx val="1055"/>
              <c:delete val="1"/>
            </c:dLbl>
            <c:dLbl>
              <c:idx val="1056"/>
              <c:delete val="1"/>
            </c:dLbl>
            <c:dLbl>
              <c:idx val="1057"/>
              <c:delete val="1"/>
            </c:dLbl>
            <c:dLbl>
              <c:idx val="1058"/>
              <c:delete val="1"/>
            </c:dLbl>
            <c:dLbl>
              <c:idx val="1059"/>
              <c:delete val="1"/>
            </c:dLbl>
            <c:dLbl>
              <c:idx val="1060"/>
              <c:delete val="1"/>
            </c:dLbl>
            <c:dLbl>
              <c:idx val="1061"/>
              <c:delete val="1"/>
            </c:dLbl>
            <c:dLbl>
              <c:idx val="1062"/>
              <c:delete val="1"/>
            </c:dLbl>
            <c:dLbl>
              <c:idx val="1063"/>
              <c:delete val="1"/>
            </c:dLbl>
            <c:dLbl>
              <c:idx val="1064"/>
              <c:delete val="1"/>
            </c:dLbl>
            <c:dLbl>
              <c:idx val="1065"/>
              <c:delete val="1"/>
            </c:dLbl>
            <c:dLbl>
              <c:idx val="1066"/>
              <c:delete val="1"/>
            </c:dLbl>
            <c:dLbl>
              <c:idx val="1067"/>
              <c:delete val="1"/>
            </c:dLbl>
            <c:dLbl>
              <c:idx val="1068"/>
              <c:delete val="1"/>
            </c:dLbl>
            <c:dLbl>
              <c:idx val="1069"/>
              <c:delete val="1"/>
            </c:dLbl>
            <c:dLbl>
              <c:idx val="1070"/>
              <c:delete val="1"/>
            </c:dLbl>
            <c:dLbl>
              <c:idx val="1071"/>
              <c:delete val="1"/>
            </c:dLbl>
            <c:dLbl>
              <c:idx val="1072"/>
              <c:delete val="1"/>
            </c:dLbl>
            <c:dLbl>
              <c:idx val="1073"/>
              <c:delete val="1"/>
            </c:dLbl>
            <c:dLbl>
              <c:idx val="1074"/>
              <c:delete val="1"/>
            </c:dLbl>
            <c:dLbl>
              <c:idx val="1075"/>
              <c:delete val="1"/>
            </c:dLbl>
            <c:dLbl>
              <c:idx val="1076"/>
              <c:delete val="1"/>
            </c:dLbl>
            <c:dLbl>
              <c:idx val="1077"/>
              <c:delete val="1"/>
            </c:dLbl>
            <c:dLbl>
              <c:idx val="1078"/>
              <c:delete val="1"/>
            </c:dLbl>
            <c:dLbl>
              <c:idx val="1079"/>
              <c:delete val="1"/>
            </c:dLbl>
            <c:dLbl>
              <c:idx val="1080"/>
              <c:delete val="1"/>
            </c:dLbl>
            <c:dLbl>
              <c:idx val="1081"/>
              <c:delete val="1"/>
            </c:dLbl>
            <c:dLbl>
              <c:idx val="1082"/>
              <c:delete val="1"/>
            </c:dLbl>
            <c:dLbl>
              <c:idx val="1083"/>
              <c:delete val="1"/>
            </c:dLbl>
            <c:dLbl>
              <c:idx val="1084"/>
              <c:delete val="1"/>
            </c:dLbl>
            <c:dLbl>
              <c:idx val="1085"/>
              <c:delete val="1"/>
            </c:dLbl>
            <c:dLbl>
              <c:idx val="1086"/>
              <c:delete val="1"/>
            </c:dLbl>
            <c:dLbl>
              <c:idx val="1087"/>
              <c:delete val="1"/>
            </c:dLbl>
            <c:dLbl>
              <c:idx val="1088"/>
              <c:delete val="1"/>
            </c:dLbl>
            <c:dLbl>
              <c:idx val="1089"/>
              <c:delete val="1"/>
            </c:dLbl>
            <c:dLbl>
              <c:idx val="1090"/>
              <c:delete val="1"/>
            </c:dLbl>
            <c:dLbl>
              <c:idx val="1091"/>
              <c:delete val="1"/>
            </c:dLbl>
            <c:dLbl>
              <c:idx val="1092"/>
              <c:delete val="1"/>
            </c:dLbl>
            <c:dLbl>
              <c:idx val="1093"/>
              <c:delete val="1"/>
            </c:dLbl>
            <c:dLbl>
              <c:idx val="1094"/>
              <c:delete val="1"/>
            </c:dLbl>
            <c:dLbl>
              <c:idx val="1095"/>
              <c:delete val="1"/>
            </c:dLbl>
            <c:dLbl>
              <c:idx val="1096"/>
              <c:delete val="1"/>
            </c:dLbl>
            <c:dLbl>
              <c:idx val="1097"/>
              <c:delete val="1"/>
            </c:dLbl>
            <c:dLbl>
              <c:idx val="1098"/>
              <c:delete val="1"/>
            </c:dLbl>
            <c:dLbl>
              <c:idx val="1099"/>
              <c:delete val="1"/>
            </c:dLbl>
            <c:dLbl>
              <c:idx val="1100"/>
              <c:delete val="1"/>
            </c:dLbl>
            <c:dLbl>
              <c:idx val="1101"/>
              <c:delete val="1"/>
            </c:dLbl>
            <c:dLbl>
              <c:idx val="1102"/>
              <c:delete val="1"/>
            </c:dLbl>
            <c:dLbl>
              <c:idx val="1103"/>
              <c:delete val="1"/>
            </c:dLbl>
            <c:dLbl>
              <c:idx val="1104"/>
              <c:delete val="1"/>
            </c:dLbl>
            <c:dLbl>
              <c:idx val="1105"/>
              <c:delete val="1"/>
            </c:dLbl>
            <c:dLbl>
              <c:idx val="1106"/>
              <c:delete val="1"/>
            </c:dLbl>
            <c:dLbl>
              <c:idx val="1107"/>
              <c:delete val="1"/>
            </c:dLbl>
            <c:dLbl>
              <c:idx val="1108"/>
              <c:delete val="1"/>
            </c:dLbl>
            <c:dLbl>
              <c:idx val="1109"/>
              <c:delete val="1"/>
            </c:dLbl>
            <c:dLbl>
              <c:idx val="1110"/>
              <c:delete val="1"/>
            </c:dLbl>
            <c:dLbl>
              <c:idx val="1111"/>
              <c:delete val="1"/>
            </c:dLbl>
            <c:dLbl>
              <c:idx val="1112"/>
              <c:delete val="1"/>
            </c:dLbl>
            <c:dLbl>
              <c:idx val="1113"/>
              <c:delete val="1"/>
            </c:dLbl>
            <c:dLbl>
              <c:idx val="1114"/>
              <c:delete val="1"/>
            </c:dLbl>
            <c:dLbl>
              <c:idx val="1115"/>
              <c:delete val="1"/>
            </c:dLbl>
            <c:dLbl>
              <c:idx val="1116"/>
              <c:delete val="1"/>
            </c:dLbl>
            <c:dLbl>
              <c:idx val="1117"/>
              <c:delete val="1"/>
            </c:dLbl>
            <c:dLbl>
              <c:idx val="1118"/>
              <c:delete val="1"/>
            </c:dLbl>
            <c:dLbl>
              <c:idx val="1119"/>
              <c:delete val="1"/>
            </c:dLbl>
            <c:dLbl>
              <c:idx val="1120"/>
              <c:delete val="1"/>
            </c:dLbl>
            <c:dLbl>
              <c:idx val="1121"/>
              <c:delete val="1"/>
            </c:dLbl>
            <c:dLbl>
              <c:idx val="1122"/>
              <c:delete val="1"/>
            </c:dLbl>
            <c:dLbl>
              <c:idx val="1123"/>
              <c:delete val="1"/>
            </c:dLbl>
            <c:dLbl>
              <c:idx val="1124"/>
              <c:delete val="1"/>
            </c:dLbl>
            <c:dLbl>
              <c:idx val="1125"/>
              <c:delete val="1"/>
            </c:dLbl>
            <c:dLbl>
              <c:idx val="1126"/>
              <c:delete val="1"/>
            </c:dLbl>
            <c:dLbl>
              <c:idx val="1127"/>
              <c:delete val="1"/>
            </c:dLbl>
            <c:dLbl>
              <c:idx val="1128"/>
              <c:delete val="1"/>
            </c:dLbl>
            <c:dLbl>
              <c:idx val="1129"/>
              <c:delete val="1"/>
            </c:dLbl>
            <c:dLbl>
              <c:idx val="1130"/>
              <c:delete val="1"/>
            </c:dLbl>
            <c:dLbl>
              <c:idx val="1131"/>
              <c:delete val="1"/>
            </c:dLbl>
            <c:dLbl>
              <c:idx val="1132"/>
              <c:delete val="1"/>
            </c:dLbl>
            <c:dLbl>
              <c:idx val="1133"/>
              <c:delete val="1"/>
            </c:dLbl>
            <c:dLbl>
              <c:idx val="1134"/>
              <c:delete val="1"/>
            </c:dLbl>
            <c:dLbl>
              <c:idx val="1135"/>
              <c:delete val="1"/>
            </c:dLbl>
            <c:dLbl>
              <c:idx val="1136"/>
              <c:delete val="1"/>
            </c:dLbl>
            <c:dLbl>
              <c:idx val="1137"/>
              <c:delete val="1"/>
            </c:dLbl>
            <c:dLbl>
              <c:idx val="1138"/>
              <c:delete val="1"/>
            </c:dLbl>
            <c:dLbl>
              <c:idx val="1139"/>
              <c:delete val="1"/>
            </c:dLbl>
            <c:dLbl>
              <c:idx val="1140"/>
              <c:delete val="1"/>
            </c:dLbl>
            <c:dLbl>
              <c:idx val="1141"/>
              <c:delete val="1"/>
            </c:dLbl>
            <c:dLbl>
              <c:idx val="1142"/>
              <c:delete val="1"/>
            </c:dLbl>
            <c:dLbl>
              <c:idx val="1143"/>
              <c:delete val="1"/>
            </c:dLbl>
            <c:dLbl>
              <c:idx val="1144"/>
              <c:delete val="1"/>
            </c:dLbl>
            <c:dLbl>
              <c:idx val="1145"/>
              <c:delete val="1"/>
            </c:dLbl>
            <c:dLbl>
              <c:idx val="1146"/>
              <c:delete val="1"/>
            </c:dLbl>
            <c:dLbl>
              <c:idx val="1147"/>
              <c:delete val="1"/>
            </c:dLbl>
            <c:dLbl>
              <c:idx val="1148"/>
              <c:delete val="1"/>
            </c:dLbl>
            <c:dLbl>
              <c:idx val="1149"/>
              <c:delete val="1"/>
            </c:dLbl>
            <c:dLbl>
              <c:idx val="1150"/>
              <c:delete val="1"/>
            </c:dLbl>
            <c:dLbl>
              <c:idx val="1151"/>
              <c:delete val="1"/>
            </c:dLbl>
            <c:dLbl>
              <c:idx val="1152"/>
              <c:delete val="1"/>
            </c:dLbl>
            <c:dLbl>
              <c:idx val="1153"/>
              <c:delete val="1"/>
            </c:dLbl>
            <c:dLbl>
              <c:idx val="1154"/>
              <c:delete val="1"/>
            </c:dLbl>
            <c:dLbl>
              <c:idx val="1155"/>
              <c:delete val="1"/>
            </c:dLbl>
            <c:dLbl>
              <c:idx val="1156"/>
              <c:delete val="1"/>
            </c:dLbl>
            <c:dLbl>
              <c:idx val="1157"/>
              <c:delete val="1"/>
            </c:dLbl>
            <c:dLbl>
              <c:idx val="1158"/>
              <c:delete val="1"/>
            </c:dLbl>
            <c:dLbl>
              <c:idx val="1159"/>
              <c:delete val="1"/>
            </c:dLbl>
            <c:dLbl>
              <c:idx val="1160"/>
              <c:delete val="1"/>
            </c:dLbl>
            <c:dLbl>
              <c:idx val="1161"/>
              <c:delete val="1"/>
            </c:dLbl>
            <c:dLbl>
              <c:idx val="1162"/>
              <c:delete val="1"/>
            </c:dLbl>
            <c:dLbl>
              <c:idx val="1163"/>
              <c:delete val="1"/>
            </c:dLbl>
            <c:dLbl>
              <c:idx val="1164"/>
              <c:delete val="1"/>
            </c:dLbl>
            <c:dLbl>
              <c:idx val="1165"/>
              <c:delete val="1"/>
            </c:dLbl>
            <c:dLbl>
              <c:idx val="1166"/>
              <c:delete val="1"/>
            </c:dLbl>
            <c:dLbl>
              <c:idx val="1167"/>
              <c:delete val="1"/>
            </c:dLbl>
            <c:dLbl>
              <c:idx val="1168"/>
              <c:delete val="1"/>
            </c:dLbl>
            <c:dLbl>
              <c:idx val="1169"/>
              <c:delete val="1"/>
            </c:dLbl>
            <c:dLbl>
              <c:idx val="1170"/>
              <c:delete val="1"/>
            </c:dLbl>
            <c:dLbl>
              <c:idx val="1171"/>
              <c:delete val="1"/>
            </c:dLbl>
            <c:dLbl>
              <c:idx val="1172"/>
              <c:delete val="1"/>
            </c:dLbl>
            <c:dLbl>
              <c:idx val="1173"/>
              <c:delete val="1"/>
            </c:dLbl>
            <c:dLbl>
              <c:idx val="1174"/>
              <c:delete val="1"/>
            </c:dLbl>
            <c:dLbl>
              <c:idx val="1175"/>
              <c:delete val="1"/>
            </c:dLbl>
            <c:dLbl>
              <c:idx val="1176"/>
              <c:delete val="1"/>
            </c:dLbl>
            <c:dLbl>
              <c:idx val="1177"/>
              <c:delete val="1"/>
            </c:dLbl>
            <c:dLbl>
              <c:idx val="1178"/>
              <c:delete val="1"/>
            </c:dLbl>
            <c:dLbl>
              <c:idx val="1179"/>
              <c:delete val="1"/>
            </c:dLbl>
            <c:dLbl>
              <c:idx val="1180"/>
              <c:delete val="1"/>
            </c:dLbl>
            <c:dLbl>
              <c:idx val="1181"/>
              <c:delete val="1"/>
            </c:dLbl>
            <c:dLbl>
              <c:idx val="1182"/>
              <c:delete val="1"/>
            </c:dLbl>
            <c:dLbl>
              <c:idx val="1183"/>
              <c:delete val="1"/>
            </c:dLbl>
            <c:dLbl>
              <c:idx val="1184"/>
              <c:delete val="1"/>
            </c:dLbl>
            <c:dLbl>
              <c:idx val="1185"/>
              <c:delete val="1"/>
            </c:dLbl>
            <c:dLbl>
              <c:idx val="1186"/>
              <c:delete val="1"/>
            </c:dLbl>
            <c:dLbl>
              <c:idx val="1187"/>
              <c:delete val="1"/>
            </c:dLbl>
            <c:dLbl>
              <c:idx val="1188"/>
              <c:delete val="1"/>
            </c:dLbl>
            <c:dLbl>
              <c:idx val="1189"/>
              <c:delete val="1"/>
            </c:dLbl>
            <c:dLbl>
              <c:idx val="1190"/>
              <c:delete val="1"/>
            </c:dLbl>
            <c:dLbl>
              <c:idx val="1191"/>
              <c:delete val="1"/>
            </c:dLbl>
            <c:dLbl>
              <c:idx val="1192"/>
              <c:delete val="1"/>
            </c:dLbl>
            <c:dLbl>
              <c:idx val="1193"/>
              <c:delete val="1"/>
            </c:dLbl>
            <c:dLbl>
              <c:idx val="1194"/>
              <c:delete val="1"/>
            </c:dLbl>
            <c:dLbl>
              <c:idx val="1195"/>
              <c:delete val="1"/>
            </c:dLbl>
            <c:dLbl>
              <c:idx val="1196"/>
              <c:delete val="1"/>
            </c:dLbl>
            <c:dLbl>
              <c:idx val="1197"/>
              <c:delete val="1"/>
            </c:dLbl>
            <c:dLbl>
              <c:idx val="1198"/>
              <c:delete val="1"/>
            </c:dLbl>
            <c:dLbl>
              <c:idx val="1199"/>
              <c:delete val="1"/>
            </c:dLbl>
            <c:dLbl>
              <c:idx val="1200"/>
              <c:delete val="1"/>
            </c:dLbl>
            <c:dLbl>
              <c:idx val="1201"/>
              <c:delete val="1"/>
            </c:dLbl>
            <c:dLbl>
              <c:idx val="1202"/>
              <c:delete val="1"/>
            </c:dLbl>
            <c:dLbl>
              <c:idx val="1203"/>
              <c:delete val="1"/>
            </c:dLbl>
            <c:dLbl>
              <c:idx val="1204"/>
              <c:delete val="1"/>
            </c:dLbl>
            <c:dLbl>
              <c:idx val="1205"/>
              <c:delete val="1"/>
            </c:dLbl>
            <c:dLbl>
              <c:idx val="1206"/>
              <c:delete val="1"/>
            </c:dLbl>
            <c:dLbl>
              <c:idx val="1207"/>
              <c:delete val="1"/>
            </c:dLbl>
            <c:dLbl>
              <c:idx val="1208"/>
              <c:delete val="1"/>
            </c:dLbl>
            <c:dLbl>
              <c:idx val="1209"/>
              <c:delete val="1"/>
            </c:dLbl>
            <c:dLbl>
              <c:idx val="1210"/>
              <c:delete val="1"/>
            </c:dLbl>
            <c:dLbl>
              <c:idx val="1211"/>
              <c:delete val="1"/>
            </c:dLbl>
            <c:dLbl>
              <c:idx val="1212"/>
              <c:delete val="1"/>
            </c:dLbl>
            <c:dLbl>
              <c:idx val="1213"/>
              <c:delete val="1"/>
            </c:dLbl>
            <c:dLbl>
              <c:idx val="1214"/>
              <c:delete val="1"/>
            </c:dLbl>
            <c:dLbl>
              <c:idx val="1215"/>
              <c:delete val="1"/>
            </c:dLbl>
            <c:dLbl>
              <c:idx val="1216"/>
              <c:delete val="1"/>
            </c:dLbl>
            <c:dLbl>
              <c:idx val="1217"/>
              <c:delete val="1"/>
            </c:dLbl>
            <c:dLbl>
              <c:idx val="1218"/>
              <c:delete val="1"/>
            </c:dLbl>
            <c:dLbl>
              <c:idx val="1219"/>
              <c:delete val="1"/>
            </c:dLbl>
            <c:dLbl>
              <c:idx val="1220"/>
              <c:delete val="1"/>
            </c:dLbl>
            <c:dLbl>
              <c:idx val="1221"/>
              <c:delete val="1"/>
            </c:dLbl>
            <c:dLbl>
              <c:idx val="1222"/>
              <c:delete val="1"/>
            </c:dLbl>
            <c:dLbl>
              <c:idx val="1223"/>
              <c:delete val="1"/>
            </c:dLbl>
            <c:dLbl>
              <c:idx val="1224"/>
              <c:delete val="1"/>
            </c:dLbl>
            <c:dLbl>
              <c:idx val="1225"/>
              <c:delete val="1"/>
            </c:dLbl>
            <c:dLbl>
              <c:idx val="1226"/>
              <c:delete val="1"/>
            </c:dLbl>
            <c:dLbl>
              <c:idx val="1227"/>
              <c:delete val="1"/>
            </c:dLbl>
            <c:dLbl>
              <c:idx val="1228"/>
              <c:delete val="1"/>
            </c:dLbl>
            <c:dLbl>
              <c:idx val="1229"/>
              <c:delete val="1"/>
            </c:dLbl>
            <c:dLbl>
              <c:idx val="1230"/>
              <c:delete val="1"/>
            </c:dLbl>
            <c:dLbl>
              <c:idx val="1231"/>
              <c:delete val="1"/>
            </c:dLbl>
            <c:dLbl>
              <c:idx val="1232"/>
              <c:delete val="1"/>
            </c:dLbl>
            <c:dLbl>
              <c:idx val="1233"/>
              <c:delete val="1"/>
            </c:dLbl>
            <c:dLbl>
              <c:idx val="1234"/>
              <c:delete val="1"/>
            </c:dLbl>
            <c:dLbl>
              <c:idx val="1235"/>
              <c:delete val="1"/>
            </c:dLbl>
            <c:dLbl>
              <c:idx val="1236"/>
              <c:delete val="1"/>
            </c:dLbl>
            <c:dLbl>
              <c:idx val="1237"/>
              <c:delete val="1"/>
            </c:dLbl>
            <c:dLbl>
              <c:idx val="1238"/>
              <c:delete val="1"/>
            </c:dLbl>
            <c:dLbl>
              <c:idx val="1239"/>
              <c:delete val="1"/>
            </c:dLbl>
            <c:dLbl>
              <c:idx val="1240"/>
              <c:delete val="1"/>
            </c:dLbl>
            <c:dLbl>
              <c:idx val="1241"/>
              <c:delete val="1"/>
            </c:dLbl>
            <c:dLbl>
              <c:idx val="1242"/>
              <c:delete val="1"/>
            </c:dLbl>
            <c:dLbl>
              <c:idx val="1243"/>
              <c:delete val="1"/>
            </c:dLbl>
            <c:dLbl>
              <c:idx val="1244"/>
              <c:delete val="1"/>
            </c:dLbl>
            <c:dLbl>
              <c:idx val="1245"/>
              <c:delete val="1"/>
            </c:dLbl>
            <c:dLbl>
              <c:idx val="1246"/>
              <c:delete val="1"/>
            </c:dLbl>
            <c:dLbl>
              <c:idx val="1247"/>
              <c:delete val="1"/>
            </c:dLbl>
            <c:dLbl>
              <c:idx val="1248"/>
              <c:delete val="1"/>
            </c:dLbl>
            <c:dLbl>
              <c:idx val="1249"/>
              <c:delete val="1"/>
            </c:dLbl>
            <c:dLbl>
              <c:idx val="1250"/>
              <c:delete val="1"/>
            </c:dLbl>
            <c:dLbl>
              <c:idx val="1251"/>
              <c:delete val="1"/>
            </c:dLbl>
            <c:dLbl>
              <c:idx val="1252"/>
              <c:delete val="1"/>
            </c:dLbl>
            <c:dLbl>
              <c:idx val="1253"/>
              <c:delete val="1"/>
            </c:dLbl>
            <c:dLbl>
              <c:idx val="1254"/>
              <c:delete val="1"/>
            </c:dLbl>
            <c:dLbl>
              <c:idx val="1255"/>
              <c:delete val="1"/>
            </c:dLbl>
            <c:dLbl>
              <c:idx val="1256"/>
              <c:delete val="1"/>
            </c:dLbl>
            <c:dLbl>
              <c:idx val="1257"/>
              <c:delete val="1"/>
            </c:dLbl>
            <c:dLbl>
              <c:idx val="1258"/>
              <c:delete val="1"/>
            </c:dLbl>
            <c:dLbl>
              <c:idx val="1259"/>
              <c:delete val="1"/>
            </c:dLbl>
            <c:dLbl>
              <c:idx val="1260"/>
              <c:delete val="1"/>
            </c:dLbl>
            <c:dLbl>
              <c:idx val="1261"/>
              <c:delete val="1"/>
            </c:dLbl>
            <c:dLbl>
              <c:idx val="1262"/>
              <c:delete val="1"/>
            </c:dLbl>
            <c:dLbl>
              <c:idx val="1263"/>
              <c:delete val="1"/>
            </c:dLbl>
            <c:dLbl>
              <c:idx val="1264"/>
              <c:delete val="1"/>
            </c:dLbl>
            <c:dLbl>
              <c:idx val="1265"/>
              <c:delete val="1"/>
            </c:dLbl>
            <c:dLbl>
              <c:idx val="1266"/>
              <c:delete val="1"/>
            </c:dLbl>
            <c:dLbl>
              <c:idx val="1267"/>
              <c:delete val="1"/>
            </c:dLbl>
            <c:dLbl>
              <c:idx val="1268"/>
              <c:delete val="1"/>
            </c:dLbl>
            <c:dLbl>
              <c:idx val="1269"/>
              <c:delete val="1"/>
            </c:dLbl>
            <c:dLbl>
              <c:idx val="1270"/>
              <c:delete val="1"/>
            </c:dLbl>
            <c:dLbl>
              <c:idx val="1271"/>
              <c:delete val="1"/>
            </c:dLbl>
            <c:dLbl>
              <c:idx val="1272"/>
              <c:delete val="1"/>
            </c:dLbl>
            <c:dLbl>
              <c:idx val="1273"/>
              <c:delete val="1"/>
            </c:dLbl>
            <c:dLbl>
              <c:idx val="1274"/>
              <c:delete val="1"/>
            </c:dLbl>
            <c:dLbl>
              <c:idx val="1275"/>
              <c:delete val="1"/>
            </c:dLbl>
            <c:dLbl>
              <c:idx val="1276"/>
              <c:delete val="1"/>
            </c:dLbl>
            <c:dLbl>
              <c:idx val="1277"/>
              <c:delete val="1"/>
            </c:dLbl>
            <c:dLbl>
              <c:idx val="1278"/>
              <c:delete val="1"/>
            </c:dLbl>
            <c:dLbl>
              <c:idx val="1279"/>
              <c:delete val="1"/>
            </c:dLbl>
            <c:dLbl>
              <c:idx val="1280"/>
              <c:delete val="1"/>
            </c:dLbl>
            <c:dLbl>
              <c:idx val="1281"/>
              <c:delete val="1"/>
            </c:dLbl>
            <c:dLbl>
              <c:idx val="1282"/>
              <c:delete val="1"/>
            </c:dLbl>
            <c:dLbl>
              <c:idx val="1283"/>
              <c:delete val="1"/>
            </c:dLbl>
            <c:dLbl>
              <c:idx val="1284"/>
              <c:delete val="1"/>
            </c:dLbl>
            <c:dLbl>
              <c:idx val="1285"/>
              <c:delete val="1"/>
            </c:dLbl>
            <c:dLbl>
              <c:idx val="1286"/>
              <c:delete val="1"/>
            </c:dLbl>
            <c:dLbl>
              <c:idx val="1287"/>
              <c:delete val="1"/>
            </c:dLbl>
            <c:dLbl>
              <c:idx val="1288"/>
              <c:delete val="1"/>
            </c:dLbl>
            <c:dLbl>
              <c:idx val="1289"/>
              <c:delete val="1"/>
            </c:dLbl>
            <c:dLbl>
              <c:idx val="1290"/>
              <c:delete val="1"/>
            </c:dLbl>
            <c:dLbl>
              <c:idx val="1291"/>
              <c:delete val="1"/>
            </c:dLbl>
            <c:dLbl>
              <c:idx val="1292"/>
              <c:delete val="1"/>
            </c:dLbl>
            <c:dLbl>
              <c:idx val="1293"/>
              <c:delete val="1"/>
            </c:dLbl>
            <c:dLbl>
              <c:idx val="1294"/>
              <c:delete val="1"/>
            </c:dLbl>
            <c:dLbl>
              <c:idx val="1295"/>
              <c:delete val="1"/>
            </c:dLbl>
            <c:dLbl>
              <c:idx val="1296"/>
              <c:delete val="1"/>
            </c:dLbl>
            <c:dLbl>
              <c:idx val="1297"/>
              <c:delete val="1"/>
            </c:dLbl>
            <c:dLbl>
              <c:idx val="1298"/>
              <c:delete val="1"/>
            </c:dLbl>
            <c:dLbl>
              <c:idx val="1299"/>
              <c:delete val="1"/>
            </c:dLbl>
            <c:dLbl>
              <c:idx val="1300"/>
              <c:delete val="1"/>
            </c:dLbl>
            <c:dLbl>
              <c:idx val="1301"/>
              <c:delete val="1"/>
            </c:dLbl>
            <c:dLbl>
              <c:idx val="1302"/>
              <c:delete val="1"/>
            </c:dLbl>
            <c:dLbl>
              <c:idx val="1303"/>
              <c:delete val="1"/>
            </c:dLbl>
            <c:dLbl>
              <c:idx val="1304"/>
              <c:delete val="1"/>
            </c:dLbl>
            <c:dLbl>
              <c:idx val="1305"/>
              <c:delete val="1"/>
            </c:dLbl>
            <c:dLbl>
              <c:idx val="1306"/>
              <c:delete val="1"/>
            </c:dLbl>
            <c:dLbl>
              <c:idx val="1307"/>
              <c:delete val="1"/>
            </c:dLbl>
            <c:dLbl>
              <c:idx val="1308"/>
              <c:delete val="1"/>
            </c:dLbl>
            <c:dLbl>
              <c:idx val="1309"/>
              <c:delete val="1"/>
            </c:dLbl>
            <c:dLbl>
              <c:idx val="1310"/>
              <c:delete val="1"/>
            </c:dLbl>
            <c:dLbl>
              <c:idx val="1311"/>
              <c:delete val="1"/>
            </c:dLbl>
            <c:dLbl>
              <c:idx val="1312"/>
              <c:delete val="1"/>
            </c:dLbl>
            <c:dLbl>
              <c:idx val="1313"/>
              <c:delete val="1"/>
            </c:dLbl>
            <c:dLbl>
              <c:idx val="1314"/>
              <c:delete val="1"/>
            </c:dLbl>
            <c:dLbl>
              <c:idx val="1315"/>
              <c:delete val="1"/>
            </c:dLbl>
            <c:dLbl>
              <c:idx val="1316"/>
              <c:delete val="1"/>
            </c:dLbl>
            <c:dLbl>
              <c:idx val="1317"/>
              <c:delete val="1"/>
            </c:dLbl>
            <c:dLbl>
              <c:idx val="1318"/>
              <c:delete val="1"/>
            </c:dLbl>
            <c:dLbl>
              <c:idx val="1319"/>
              <c:delete val="1"/>
            </c:dLbl>
            <c:dLbl>
              <c:idx val="1320"/>
              <c:delete val="1"/>
            </c:dLbl>
            <c:dLbl>
              <c:idx val="1321"/>
              <c:delete val="1"/>
            </c:dLbl>
            <c:dLbl>
              <c:idx val="1322"/>
              <c:delete val="1"/>
            </c:dLbl>
            <c:dLbl>
              <c:idx val="1323"/>
              <c:delete val="1"/>
            </c:dLbl>
            <c:dLbl>
              <c:idx val="1324"/>
              <c:delete val="1"/>
            </c:dLbl>
            <c:dLbl>
              <c:idx val="1325"/>
              <c:delete val="1"/>
            </c:dLbl>
            <c:dLbl>
              <c:idx val="1326"/>
              <c:delete val="1"/>
            </c:dLbl>
            <c:dLbl>
              <c:idx val="1327"/>
              <c:delete val="1"/>
            </c:dLbl>
            <c:dLbl>
              <c:idx val="1328"/>
              <c:delete val="1"/>
            </c:dLbl>
            <c:dLbl>
              <c:idx val="1329"/>
              <c:delete val="1"/>
            </c:dLbl>
            <c:dLbl>
              <c:idx val="1330"/>
              <c:delete val="1"/>
            </c:dLbl>
            <c:dLbl>
              <c:idx val="1331"/>
              <c:delete val="1"/>
            </c:dLbl>
            <c:dLbl>
              <c:idx val="1332"/>
              <c:delete val="1"/>
            </c:dLbl>
            <c:dLbl>
              <c:idx val="1333"/>
              <c:delete val="1"/>
            </c:dLbl>
            <c:dLbl>
              <c:idx val="1334"/>
              <c:delete val="1"/>
            </c:dLbl>
            <c:dLbl>
              <c:idx val="1335"/>
              <c:delete val="1"/>
            </c:dLbl>
            <c:dLbl>
              <c:idx val="1336"/>
              <c:delete val="1"/>
            </c:dLbl>
            <c:dLbl>
              <c:idx val="1337"/>
              <c:delete val="1"/>
            </c:dLbl>
            <c:dLbl>
              <c:idx val="1338"/>
              <c:delete val="1"/>
            </c:dLbl>
            <c:dLbl>
              <c:idx val="1339"/>
              <c:delete val="1"/>
            </c:dLbl>
            <c:dLbl>
              <c:idx val="1340"/>
              <c:delete val="1"/>
            </c:dLbl>
            <c:dLbl>
              <c:idx val="1341"/>
              <c:delete val="1"/>
            </c:dLbl>
            <c:dLbl>
              <c:idx val="1342"/>
              <c:delete val="1"/>
            </c:dLbl>
            <c:dLbl>
              <c:idx val="1343"/>
              <c:delete val="1"/>
            </c:dLbl>
            <c:dLbl>
              <c:idx val="1344"/>
              <c:delete val="1"/>
            </c:dLbl>
            <c:dLbl>
              <c:idx val="1345"/>
              <c:delete val="1"/>
            </c:dLbl>
            <c:dLbl>
              <c:idx val="1346"/>
              <c:delete val="1"/>
            </c:dLbl>
            <c:dLbl>
              <c:idx val="1347"/>
              <c:delete val="1"/>
            </c:dLbl>
            <c:dLbl>
              <c:idx val="1348"/>
              <c:delete val="1"/>
            </c:dLbl>
            <c:dLbl>
              <c:idx val="1349"/>
              <c:delete val="1"/>
            </c:dLbl>
            <c:dLbl>
              <c:idx val="1350"/>
              <c:delete val="1"/>
            </c:dLbl>
            <c:dLbl>
              <c:idx val="1351"/>
              <c:delete val="1"/>
            </c:dLbl>
            <c:dLbl>
              <c:idx val="1352"/>
              <c:delete val="1"/>
            </c:dLbl>
            <c:dLbl>
              <c:idx val="1353"/>
              <c:delete val="1"/>
            </c:dLbl>
            <c:dLbl>
              <c:idx val="1354"/>
              <c:delete val="1"/>
            </c:dLbl>
            <c:dLbl>
              <c:idx val="1355"/>
              <c:delete val="1"/>
            </c:dLbl>
            <c:dLbl>
              <c:idx val="1356"/>
              <c:delete val="1"/>
            </c:dLbl>
            <c:dLbl>
              <c:idx val="1357"/>
              <c:delete val="1"/>
            </c:dLbl>
            <c:dLbl>
              <c:idx val="1358"/>
              <c:delete val="1"/>
            </c:dLbl>
            <c:dLbl>
              <c:idx val="1359"/>
              <c:delete val="1"/>
            </c:dLbl>
            <c:dLbl>
              <c:idx val="1360"/>
              <c:delete val="1"/>
            </c:dLbl>
            <c:dLbl>
              <c:idx val="1361"/>
              <c:delete val="1"/>
            </c:dLbl>
            <c:dLbl>
              <c:idx val="1362"/>
              <c:delete val="1"/>
            </c:dLbl>
            <c:dLbl>
              <c:idx val="1363"/>
              <c:delete val="1"/>
            </c:dLbl>
            <c:dLbl>
              <c:idx val="1364"/>
              <c:delete val="1"/>
            </c:dLbl>
            <c:dLbl>
              <c:idx val="1365"/>
              <c:delete val="1"/>
            </c:dLbl>
            <c:dLbl>
              <c:idx val="1366"/>
              <c:delete val="1"/>
            </c:dLbl>
            <c:dLbl>
              <c:idx val="1367"/>
              <c:delete val="1"/>
            </c:dLbl>
            <c:dLbl>
              <c:idx val="1368"/>
              <c:delete val="1"/>
            </c:dLbl>
            <c:dLbl>
              <c:idx val="1369"/>
              <c:delete val="1"/>
            </c:dLbl>
            <c:dLbl>
              <c:idx val="1370"/>
              <c:delete val="1"/>
            </c:dLbl>
            <c:dLbl>
              <c:idx val="1371"/>
              <c:delete val="1"/>
            </c:dLbl>
            <c:dLbl>
              <c:idx val="1372"/>
              <c:delete val="1"/>
            </c:dLbl>
            <c:dLbl>
              <c:idx val="1373"/>
              <c:delete val="1"/>
            </c:dLbl>
            <c:dLbl>
              <c:idx val="1374"/>
              <c:delete val="1"/>
            </c:dLbl>
            <c:dLbl>
              <c:idx val="1375"/>
              <c:delete val="1"/>
            </c:dLbl>
            <c:dLbl>
              <c:idx val="1376"/>
              <c:delete val="1"/>
            </c:dLbl>
            <c:dLbl>
              <c:idx val="1377"/>
              <c:delete val="1"/>
            </c:dLbl>
            <c:dLbl>
              <c:idx val="1378"/>
              <c:delete val="1"/>
            </c:dLbl>
            <c:dLbl>
              <c:idx val="1379"/>
              <c:delete val="1"/>
            </c:dLbl>
            <c:dLbl>
              <c:idx val="1380"/>
              <c:delete val="1"/>
            </c:dLbl>
            <c:dLbl>
              <c:idx val="1381"/>
              <c:delete val="1"/>
            </c:dLbl>
            <c:dLbl>
              <c:idx val="1382"/>
              <c:delete val="1"/>
            </c:dLbl>
            <c:dLbl>
              <c:idx val="1383"/>
              <c:delete val="1"/>
            </c:dLbl>
            <c:dLbl>
              <c:idx val="1384"/>
              <c:delete val="1"/>
            </c:dLbl>
            <c:dLbl>
              <c:idx val="1385"/>
              <c:delete val="1"/>
            </c:dLbl>
            <c:dLbl>
              <c:idx val="1386"/>
              <c:delete val="1"/>
            </c:dLbl>
            <c:dLbl>
              <c:idx val="1387"/>
              <c:delete val="1"/>
            </c:dLbl>
            <c:dLbl>
              <c:idx val="1388"/>
              <c:delete val="1"/>
            </c:dLbl>
            <c:dLbl>
              <c:idx val="1389"/>
              <c:delete val="1"/>
            </c:dLbl>
            <c:dLbl>
              <c:idx val="1390"/>
              <c:delete val="1"/>
            </c:dLbl>
            <c:dLbl>
              <c:idx val="1391"/>
              <c:delete val="1"/>
            </c:dLbl>
            <c:dLbl>
              <c:idx val="1392"/>
              <c:delete val="1"/>
            </c:dLbl>
            <c:dLbl>
              <c:idx val="1393"/>
              <c:delete val="1"/>
            </c:dLbl>
            <c:dLbl>
              <c:idx val="1394"/>
              <c:delete val="1"/>
            </c:dLbl>
            <c:dLbl>
              <c:idx val="1395"/>
              <c:delete val="1"/>
            </c:dLbl>
            <c:dLbl>
              <c:idx val="1396"/>
              <c:delete val="1"/>
            </c:dLbl>
            <c:dLbl>
              <c:idx val="1397"/>
              <c:delete val="1"/>
            </c:dLbl>
            <c:dLbl>
              <c:idx val="1398"/>
              <c:delete val="1"/>
            </c:dLbl>
            <c:dLbl>
              <c:idx val="1399"/>
              <c:delete val="1"/>
            </c:dLbl>
            <c:dLbl>
              <c:idx val="1400"/>
              <c:delete val="1"/>
            </c:dLbl>
            <c:dLbl>
              <c:idx val="1401"/>
              <c:delete val="1"/>
            </c:dLbl>
            <c:dLbl>
              <c:idx val="1402"/>
              <c:delete val="1"/>
            </c:dLbl>
            <c:dLbl>
              <c:idx val="1403"/>
              <c:delete val="1"/>
            </c:dLbl>
            <c:dLbl>
              <c:idx val="1404"/>
              <c:delete val="1"/>
            </c:dLbl>
            <c:dLbl>
              <c:idx val="1405"/>
              <c:delete val="1"/>
            </c:dLbl>
            <c:dLbl>
              <c:idx val="1406"/>
              <c:delete val="1"/>
            </c:dLbl>
            <c:dLbl>
              <c:idx val="1407"/>
              <c:delete val="1"/>
            </c:dLbl>
            <c:dLbl>
              <c:idx val="1408"/>
              <c:delete val="1"/>
            </c:dLbl>
            <c:dLbl>
              <c:idx val="1409"/>
              <c:delete val="1"/>
            </c:dLbl>
            <c:dLbl>
              <c:idx val="1410"/>
              <c:delete val="1"/>
            </c:dLbl>
            <c:dLbl>
              <c:idx val="1411"/>
              <c:delete val="1"/>
            </c:dLbl>
            <c:dLbl>
              <c:idx val="1412"/>
              <c:delete val="1"/>
            </c:dLbl>
            <c:dLbl>
              <c:idx val="1413"/>
              <c:delete val="1"/>
            </c:dLbl>
            <c:dLbl>
              <c:idx val="1414"/>
              <c:delete val="1"/>
            </c:dLbl>
            <c:dLbl>
              <c:idx val="1415"/>
              <c:delete val="1"/>
            </c:dLbl>
            <c:dLbl>
              <c:idx val="1416"/>
              <c:delete val="1"/>
            </c:dLbl>
            <c:dLbl>
              <c:idx val="1417"/>
              <c:delete val="1"/>
            </c:dLbl>
            <c:dLbl>
              <c:idx val="1418"/>
              <c:delete val="1"/>
            </c:dLbl>
            <c:dLbl>
              <c:idx val="1419"/>
              <c:delete val="1"/>
            </c:dLbl>
            <c:dLbl>
              <c:idx val="1420"/>
              <c:delete val="1"/>
            </c:dLbl>
            <c:dLbl>
              <c:idx val="1421"/>
              <c:delete val="1"/>
            </c:dLbl>
            <c:dLbl>
              <c:idx val="1422"/>
              <c:delete val="1"/>
            </c:dLbl>
            <c:dLbl>
              <c:idx val="1423"/>
              <c:delete val="1"/>
            </c:dLbl>
            <c:dLbl>
              <c:idx val="1424"/>
              <c:delete val="1"/>
            </c:dLbl>
            <c:dLbl>
              <c:idx val="1425"/>
              <c:delete val="1"/>
            </c:dLbl>
            <c:dLbl>
              <c:idx val="1426"/>
              <c:delete val="1"/>
            </c:dLbl>
            <c:dLbl>
              <c:idx val="1427"/>
              <c:delete val="1"/>
            </c:dLbl>
            <c:dLbl>
              <c:idx val="1428"/>
              <c:delete val="1"/>
            </c:dLbl>
            <c:dLbl>
              <c:idx val="1429"/>
              <c:delete val="1"/>
            </c:dLbl>
            <c:dLbl>
              <c:idx val="1430"/>
              <c:delete val="1"/>
            </c:dLbl>
            <c:dLbl>
              <c:idx val="1431"/>
              <c:delete val="1"/>
            </c:dLbl>
            <c:dLbl>
              <c:idx val="1432"/>
              <c:delete val="1"/>
            </c:dLbl>
            <c:dLbl>
              <c:idx val="1433"/>
              <c:delete val="1"/>
            </c:dLbl>
            <c:dLbl>
              <c:idx val="1434"/>
              <c:delete val="1"/>
            </c:dLbl>
            <c:dLbl>
              <c:idx val="1435"/>
              <c:delete val="1"/>
            </c:dLbl>
            <c:dLbl>
              <c:idx val="1436"/>
              <c:delete val="1"/>
            </c:dLbl>
            <c:dLbl>
              <c:idx val="1437"/>
              <c:delete val="1"/>
            </c:dLbl>
            <c:dLbl>
              <c:idx val="1438"/>
              <c:delete val="1"/>
            </c:dLbl>
            <c:dLbl>
              <c:idx val="1439"/>
              <c:delete val="1"/>
            </c:dLbl>
            <c:dLbl>
              <c:idx val="1440"/>
              <c:delete val="1"/>
            </c:dLbl>
            <c:dLbl>
              <c:idx val="1441"/>
              <c:delete val="1"/>
            </c:dLbl>
            <c:dLbl>
              <c:idx val="1442"/>
              <c:delete val="1"/>
            </c:dLbl>
            <c:dLbl>
              <c:idx val="1443"/>
              <c:delete val="1"/>
            </c:dLbl>
            <c:dLbl>
              <c:idx val="1444"/>
              <c:delete val="1"/>
            </c:dLbl>
            <c:dLbl>
              <c:idx val="1445"/>
              <c:delete val="1"/>
            </c:dLbl>
            <c:dLbl>
              <c:idx val="1446"/>
              <c:delete val="1"/>
            </c:dLbl>
            <c:dLbl>
              <c:idx val="1447"/>
              <c:delete val="1"/>
            </c:dLbl>
            <c:dLbl>
              <c:idx val="1448"/>
              <c:delete val="1"/>
            </c:dLbl>
            <c:dLbl>
              <c:idx val="1449"/>
              <c:delete val="1"/>
            </c:dLbl>
            <c:dLbl>
              <c:idx val="1450"/>
              <c:delete val="1"/>
            </c:dLbl>
            <c:dLbl>
              <c:idx val="1451"/>
              <c:delete val="1"/>
            </c:dLbl>
            <c:dLbl>
              <c:idx val="1452"/>
              <c:delete val="1"/>
            </c:dLbl>
            <c:dLbl>
              <c:idx val="1453"/>
              <c:delete val="1"/>
            </c:dLbl>
            <c:dLbl>
              <c:idx val="1454"/>
              <c:delete val="1"/>
            </c:dLbl>
            <c:dLbl>
              <c:idx val="1455"/>
              <c:delete val="1"/>
            </c:dLbl>
            <c:dLbl>
              <c:idx val="1456"/>
              <c:delete val="1"/>
            </c:dLbl>
            <c:dLbl>
              <c:idx val="1457"/>
              <c:delete val="1"/>
            </c:dLbl>
            <c:dLbl>
              <c:idx val="1458"/>
              <c:delete val="1"/>
            </c:dLbl>
            <c:dLbl>
              <c:idx val="1459"/>
              <c:delete val="1"/>
            </c:dLbl>
            <c:dLbl>
              <c:idx val="1460"/>
              <c:delete val="1"/>
            </c:dLbl>
            <c:dLbl>
              <c:idx val="1461"/>
              <c:delete val="1"/>
            </c:dLbl>
            <c:dLbl>
              <c:idx val="1462"/>
              <c:delete val="1"/>
            </c:dLbl>
            <c:dLbl>
              <c:idx val="1463"/>
              <c:delete val="1"/>
            </c:dLbl>
            <c:dLbl>
              <c:idx val="1464"/>
              <c:delete val="1"/>
            </c:dLbl>
            <c:dLbl>
              <c:idx val="1465"/>
              <c:delete val="1"/>
            </c:dLbl>
            <c:dLbl>
              <c:idx val="1466"/>
              <c:delete val="1"/>
            </c:dLbl>
            <c:dLbl>
              <c:idx val="1467"/>
              <c:delete val="1"/>
            </c:dLbl>
            <c:dLbl>
              <c:idx val="1468"/>
              <c:delete val="1"/>
            </c:dLbl>
            <c:dLbl>
              <c:idx val="1469"/>
              <c:delete val="1"/>
            </c:dLbl>
            <c:dLbl>
              <c:idx val="1470"/>
              <c:delete val="1"/>
            </c:dLbl>
            <c:dLbl>
              <c:idx val="1471"/>
              <c:delete val="1"/>
            </c:dLbl>
            <c:dLbl>
              <c:idx val="1472"/>
              <c:delete val="1"/>
            </c:dLbl>
            <c:dLbl>
              <c:idx val="1473"/>
              <c:delete val="1"/>
            </c:dLbl>
            <c:dLbl>
              <c:idx val="1474"/>
              <c:delete val="1"/>
            </c:dLbl>
            <c:dLbl>
              <c:idx val="1475"/>
              <c:delete val="1"/>
            </c:dLbl>
            <c:dLbl>
              <c:idx val="1476"/>
              <c:delete val="1"/>
            </c:dLbl>
            <c:dLbl>
              <c:idx val="1477"/>
              <c:delete val="1"/>
            </c:dLbl>
            <c:dLbl>
              <c:idx val="1478"/>
              <c:delete val="1"/>
            </c:dLbl>
            <c:dLbl>
              <c:idx val="1479"/>
              <c:delete val="1"/>
            </c:dLbl>
            <c:dLbl>
              <c:idx val="1480"/>
              <c:delete val="1"/>
            </c:dLbl>
            <c:dLbl>
              <c:idx val="1481"/>
              <c:delete val="1"/>
            </c:dLbl>
            <c:dLbl>
              <c:idx val="1482"/>
              <c:delete val="1"/>
            </c:dLbl>
            <c:dLbl>
              <c:idx val="1483"/>
              <c:delete val="1"/>
            </c:dLbl>
            <c:dLbl>
              <c:idx val="1484"/>
              <c:delete val="1"/>
            </c:dLbl>
            <c:dLbl>
              <c:idx val="1485"/>
              <c:delete val="1"/>
            </c:dLbl>
            <c:dLbl>
              <c:idx val="1486"/>
              <c:delete val="1"/>
            </c:dLbl>
            <c:dLbl>
              <c:idx val="1487"/>
              <c:delete val="1"/>
            </c:dLbl>
            <c:dLbl>
              <c:idx val="1488"/>
              <c:delete val="1"/>
            </c:dLbl>
            <c:dLbl>
              <c:idx val="1489"/>
              <c:delete val="1"/>
            </c:dLbl>
            <c:dLbl>
              <c:idx val="1490"/>
              <c:delete val="1"/>
            </c:dLbl>
            <c:dLbl>
              <c:idx val="1491"/>
              <c:delete val="1"/>
            </c:dLbl>
            <c:dLbl>
              <c:idx val="1492"/>
              <c:delete val="1"/>
            </c:dLbl>
            <c:dLbl>
              <c:idx val="1493"/>
              <c:delete val="1"/>
            </c:dLbl>
            <c:dLbl>
              <c:idx val="1494"/>
              <c:delete val="1"/>
            </c:dLbl>
            <c:dLbl>
              <c:idx val="1495"/>
              <c:delete val="1"/>
            </c:dLbl>
            <c:dLbl>
              <c:idx val="1496"/>
              <c:delete val="1"/>
            </c:dLbl>
            <c:dLbl>
              <c:idx val="1497"/>
              <c:delete val="1"/>
            </c:dLbl>
            <c:dLbl>
              <c:idx val="1498"/>
              <c:delete val="1"/>
            </c:dLbl>
            <c:dLbl>
              <c:idx val="1499"/>
              <c:delete val="1"/>
            </c:dLbl>
            <c:dLbl>
              <c:idx val="1500"/>
              <c:delete val="1"/>
            </c:dLbl>
            <c:dLbl>
              <c:idx val="1501"/>
              <c:delete val="1"/>
            </c:dLbl>
            <c:dLbl>
              <c:idx val="1502"/>
              <c:delete val="1"/>
            </c:dLbl>
            <c:dLbl>
              <c:idx val="1503"/>
              <c:delete val="1"/>
            </c:dLbl>
            <c:dLbl>
              <c:idx val="1504"/>
              <c:delete val="1"/>
            </c:dLbl>
            <c:dLbl>
              <c:idx val="1505"/>
              <c:delete val="1"/>
            </c:dLbl>
            <c:dLbl>
              <c:idx val="1506"/>
              <c:delete val="1"/>
            </c:dLbl>
            <c:dLbl>
              <c:idx val="1507"/>
              <c:delete val="1"/>
            </c:dLbl>
            <c:dLbl>
              <c:idx val="1508"/>
              <c:delete val="1"/>
            </c:dLbl>
            <c:dLbl>
              <c:idx val="1509"/>
              <c:delete val="1"/>
            </c:dLbl>
            <c:dLbl>
              <c:idx val="1510"/>
              <c:delete val="1"/>
            </c:dLbl>
            <c:dLbl>
              <c:idx val="1511"/>
              <c:delete val="1"/>
            </c:dLbl>
            <c:dLbl>
              <c:idx val="1512"/>
              <c:delete val="1"/>
            </c:dLbl>
            <c:dLbl>
              <c:idx val="1513"/>
              <c:delete val="1"/>
            </c:dLbl>
            <c:dLbl>
              <c:idx val="1514"/>
              <c:delete val="1"/>
            </c:dLbl>
            <c:dLbl>
              <c:idx val="1515"/>
              <c:delete val="1"/>
            </c:dLbl>
            <c:dLbl>
              <c:idx val="1516"/>
              <c:delete val="1"/>
            </c:dLbl>
            <c:dLbl>
              <c:idx val="1517"/>
              <c:delete val="1"/>
            </c:dLbl>
            <c:dLbl>
              <c:idx val="1518"/>
              <c:delete val="1"/>
            </c:dLbl>
            <c:dLbl>
              <c:idx val="1519"/>
              <c:delete val="1"/>
            </c:dLbl>
            <c:dLbl>
              <c:idx val="1520"/>
              <c:delete val="1"/>
            </c:dLbl>
            <c:dLbl>
              <c:idx val="1521"/>
              <c:delete val="1"/>
            </c:dLbl>
            <c:dLbl>
              <c:idx val="1522"/>
              <c:delete val="1"/>
            </c:dLbl>
            <c:dLbl>
              <c:idx val="1523"/>
              <c:delete val="1"/>
            </c:dLbl>
            <c:dLbl>
              <c:idx val="1524"/>
              <c:delete val="1"/>
            </c:dLbl>
            <c:dLbl>
              <c:idx val="1525"/>
              <c:delete val="1"/>
            </c:dLbl>
            <c:dLbl>
              <c:idx val="1526"/>
              <c:delete val="1"/>
            </c:dLbl>
            <c:dLbl>
              <c:idx val="1527"/>
              <c:delete val="1"/>
            </c:dLbl>
            <c:dLbl>
              <c:idx val="1528"/>
              <c:delete val="1"/>
            </c:dLbl>
            <c:dLbl>
              <c:idx val="1529"/>
              <c:delete val="1"/>
            </c:dLbl>
            <c:dLbl>
              <c:idx val="1530"/>
              <c:delete val="1"/>
            </c:dLbl>
            <c:dLbl>
              <c:idx val="1531"/>
              <c:delete val="1"/>
            </c:dLbl>
            <c:dLbl>
              <c:idx val="1532"/>
              <c:delete val="1"/>
            </c:dLbl>
            <c:dLbl>
              <c:idx val="1533"/>
              <c:delete val="1"/>
            </c:dLbl>
            <c:dLbl>
              <c:idx val="1534"/>
              <c:delete val="1"/>
            </c:dLbl>
            <c:dLbl>
              <c:idx val="1535"/>
              <c:delete val="1"/>
            </c:dLbl>
            <c:dLbl>
              <c:idx val="1536"/>
              <c:delete val="1"/>
            </c:dLbl>
            <c:dLbl>
              <c:idx val="1537"/>
              <c:delete val="1"/>
            </c:dLbl>
            <c:dLbl>
              <c:idx val="1538"/>
              <c:delete val="1"/>
            </c:dLbl>
            <c:dLbl>
              <c:idx val="1539"/>
              <c:delete val="1"/>
            </c:dLbl>
            <c:dLbl>
              <c:idx val="1540"/>
              <c:delete val="1"/>
            </c:dLbl>
            <c:dLbl>
              <c:idx val="1541"/>
              <c:delete val="1"/>
            </c:dLbl>
            <c:dLbl>
              <c:idx val="1542"/>
              <c:delete val="1"/>
            </c:dLbl>
            <c:dLbl>
              <c:idx val="1543"/>
              <c:delete val="1"/>
            </c:dLbl>
            <c:dLbl>
              <c:idx val="1544"/>
              <c:delete val="1"/>
            </c:dLbl>
            <c:dLbl>
              <c:idx val="1545"/>
              <c:delete val="1"/>
            </c:dLbl>
            <c:dLbl>
              <c:idx val="1546"/>
              <c:delete val="1"/>
            </c:dLbl>
            <c:dLbl>
              <c:idx val="1547"/>
              <c:delete val="1"/>
            </c:dLbl>
            <c:dLbl>
              <c:idx val="1548"/>
              <c:delete val="1"/>
            </c:dLbl>
            <c:dLbl>
              <c:idx val="1549"/>
              <c:delete val="1"/>
            </c:dLbl>
            <c:dLbl>
              <c:idx val="1550"/>
              <c:delete val="1"/>
            </c:dLbl>
            <c:dLbl>
              <c:idx val="1551"/>
              <c:delete val="1"/>
            </c:dLbl>
            <c:dLbl>
              <c:idx val="1552"/>
              <c:delete val="1"/>
            </c:dLbl>
            <c:dLbl>
              <c:idx val="1553"/>
              <c:delete val="1"/>
            </c:dLbl>
            <c:dLbl>
              <c:idx val="1554"/>
              <c:delete val="1"/>
            </c:dLbl>
            <c:dLbl>
              <c:idx val="1555"/>
              <c:delete val="1"/>
            </c:dLbl>
            <c:dLbl>
              <c:idx val="1556"/>
              <c:delete val="1"/>
            </c:dLbl>
            <c:dLbl>
              <c:idx val="1557"/>
              <c:delete val="1"/>
            </c:dLbl>
            <c:dLbl>
              <c:idx val="1558"/>
              <c:delete val="1"/>
            </c:dLbl>
            <c:dLbl>
              <c:idx val="1559"/>
              <c:delete val="1"/>
            </c:dLbl>
            <c:dLbl>
              <c:idx val="1560"/>
              <c:delete val="1"/>
            </c:dLbl>
            <c:dLbl>
              <c:idx val="1561"/>
              <c:delete val="1"/>
            </c:dLbl>
            <c:dLbl>
              <c:idx val="1562"/>
              <c:delete val="1"/>
            </c:dLbl>
            <c:dLbl>
              <c:idx val="1563"/>
              <c:delete val="1"/>
            </c:dLbl>
            <c:dLbl>
              <c:idx val="1564"/>
              <c:delete val="1"/>
            </c:dLbl>
            <c:dLbl>
              <c:idx val="1565"/>
              <c:delete val="1"/>
            </c:dLbl>
            <c:dLbl>
              <c:idx val="1566"/>
              <c:delete val="1"/>
            </c:dLbl>
            <c:dLbl>
              <c:idx val="1567"/>
              <c:delete val="1"/>
            </c:dLbl>
            <c:dLbl>
              <c:idx val="1568"/>
              <c:delete val="1"/>
            </c:dLbl>
            <c:dLbl>
              <c:idx val="1569"/>
              <c:delete val="1"/>
            </c:dLbl>
            <c:dLbl>
              <c:idx val="1570"/>
              <c:delete val="1"/>
            </c:dLbl>
            <c:dLbl>
              <c:idx val="1571"/>
              <c:delete val="1"/>
            </c:dLbl>
            <c:dLbl>
              <c:idx val="1572"/>
              <c:delete val="1"/>
            </c:dLbl>
            <c:dLbl>
              <c:idx val="1573"/>
              <c:delete val="1"/>
            </c:dLbl>
            <c:dLbl>
              <c:idx val="1574"/>
              <c:delete val="1"/>
            </c:dLbl>
            <c:dLbl>
              <c:idx val="1575"/>
              <c:delete val="1"/>
            </c:dLbl>
            <c:dLbl>
              <c:idx val="1576"/>
              <c:delete val="1"/>
            </c:dLbl>
            <c:dLbl>
              <c:idx val="1577"/>
              <c:delete val="1"/>
            </c:dLbl>
            <c:dLbl>
              <c:idx val="1578"/>
              <c:delete val="1"/>
            </c:dLbl>
            <c:dLbl>
              <c:idx val="1579"/>
              <c:delete val="1"/>
            </c:dLbl>
            <c:dLbl>
              <c:idx val="1580"/>
              <c:delete val="1"/>
            </c:dLbl>
            <c:dLbl>
              <c:idx val="1581"/>
              <c:delete val="1"/>
            </c:dLbl>
            <c:dLbl>
              <c:idx val="1582"/>
              <c:delete val="1"/>
            </c:dLbl>
            <c:dLbl>
              <c:idx val="1583"/>
              <c:delete val="1"/>
            </c:dLbl>
            <c:dLbl>
              <c:idx val="1584"/>
              <c:delete val="1"/>
            </c:dLbl>
            <c:dLbl>
              <c:idx val="1585"/>
              <c:delete val="1"/>
            </c:dLbl>
            <c:dLbl>
              <c:idx val="1586"/>
              <c:delete val="1"/>
            </c:dLbl>
            <c:dLbl>
              <c:idx val="1587"/>
              <c:delete val="1"/>
            </c:dLbl>
            <c:dLbl>
              <c:idx val="1588"/>
              <c:delete val="1"/>
            </c:dLbl>
            <c:dLbl>
              <c:idx val="1589"/>
              <c:delete val="1"/>
            </c:dLbl>
            <c:dLbl>
              <c:idx val="1590"/>
              <c:delete val="1"/>
            </c:dLbl>
            <c:dLbl>
              <c:idx val="1591"/>
              <c:delete val="1"/>
            </c:dLbl>
            <c:dLbl>
              <c:idx val="1592"/>
              <c:delete val="1"/>
            </c:dLbl>
            <c:dLbl>
              <c:idx val="1593"/>
              <c:delete val="1"/>
            </c:dLbl>
            <c:dLbl>
              <c:idx val="1594"/>
              <c:delete val="1"/>
            </c:dLbl>
            <c:dLbl>
              <c:idx val="1595"/>
              <c:delete val="1"/>
            </c:dLbl>
            <c:dLbl>
              <c:idx val="1596"/>
              <c:delete val="1"/>
            </c:dLbl>
            <c:dLbl>
              <c:idx val="1597"/>
              <c:delete val="1"/>
            </c:dLbl>
            <c:dLbl>
              <c:idx val="1598"/>
              <c:delete val="1"/>
            </c:dLbl>
            <c:dLbl>
              <c:idx val="1599"/>
              <c:delete val="1"/>
            </c:dLbl>
            <c:dLbl>
              <c:idx val="1600"/>
              <c:delete val="1"/>
            </c:dLbl>
            <c:dLbl>
              <c:idx val="1601"/>
              <c:delete val="1"/>
            </c:dLbl>
            <c:dLbl>
              <c:idx val="1602"/>
              <c:delete val="1"/>
            </c:dLbl>
            <c:dLbl>
              <c:idx val="1603"/>
              <c:delete val="1"/>
            </c:dLbl>
            <c:dLbl>
              <c:idx val="1604"/>
              <c:delete val="1"/>
            </c:dLbl>
            <c:dLbl>
              <c:idx val="1605"/>
              <c:delete val="1"/>
            </c:dLbl>
            <c:dLbl>
              <c:idx val="1606"/>
              <c:delete val="1"/>
            </c:dLbl>
            <c:dLbl>
              <c:idx val="1607"/>
              <c:delete val="1"/>
            </c:dLbl>
            <c:dLbl>
              <c:idx val="1608"/>
              <c:delete val="1"/>
            </c:dLbl>
            <c:dLbl>
              <c:idx val="1609"/>
              <c:delete val="1"/>
            </c:dLbl>
            <c:dLbl>
              <c:idx val="1610"/>
              <c:delete val="1"/>
            </c:dLbl>
            <c:dLbl>
              <c:idx val="1611"/>
              <c:delete val="1"/>
            </c:dLbl>
            <c:dLbl>
              <c:idx val="1612"/>
              <c:delete val="1"/>
            </c:dLbl>
            <c:dLbl>
              <c:idx val="1613"/>
              <c:delete val="1"/>
            </c:dLbl>
            <c:dLbl>
              <c:idx val="1614"/>
              <c:delete val="1"/>
            </c:dLbl>
            <c:dLbl>
              <c:idx val="1615"/>
              <c:delete val="1"/>
            </c:dLbl>
            <c:dLbl>
              <c:idx val="1616"/>
              <c:delete val="1"/>
            </c:dLbl>
            <c:dLbl>
              <c:idx val="1617"/>
              <c:delete val="1"/>
            </c:dLbl>
            <c:dLbl>
              <c:idx val="1618"/>
              <c:delete val="1"/>
            </c:dLbl>
            <c:dLbl>
              <c:idx val="1619"/>
              <c:delete val="1"/>
            </c:dLbl>
            <c:dLbl>
              <c:idx val="1620"/>
              <c:delete val="1"/>
            </c:dLbl>
            <c:dLbl>
              <c:idx val="1621"/>
              <c:delete val="1"/>
            </c:dLbl>
            <c:dLbl>
              <c:idx val="1622"/>
              <c:delete val="1"/>
            </c:dLbl>
            <c:dLbl>
              <c:idx val="1623"/>
              <c:delete val="1"/>
            </c:dLbl>
            <c:dLbl>
              <c:idx val="1624"/>
              <c:delete val="1"/>
            </c:dLbl>
            <c:dLbl>
              <c:idx val="1625"/>
              <c:delete val="1"/>
            </c:dLbl>
            <c:dLbl>
              <c:idx val="1626"/>
              <c:delete val="1"/>
            </c:dLbl>
            <c:dLbl>
              <c:idx val="1627"/>
              <c:delete val="1"/>
            </c:dLbl>
            <c:dLbl>
              <c:idx val="1628"/>
              <c:delete val="1"/>
            </c:dLbl>
            <c:dLbl>
              <c:idx val="1629"/>
              <c:delete val="1"/>
            </c:dLbl>
            <c:dLbl>
              <c:idx val="1630"/>
              <c:delete val="1"/>
            </c:dLbl>
            <c:dLbl>
              <c:idx val="1631"/>
              <c:delete val="1"/>
            </c:dLbl>
            <c:dLbl>
              <c:idx val="1632"/>
              <c:delete val="1"/>
            </c:dLbl>
            <c:dLbl>
              <c:idx val="1633"/>
              <c:delete val="1"/>
            </c:dLbl>
            <c:dLbl>
              <c:idx val="1634"/>
              <c:delete val="1"/>
            </c:dLbl>
            <c:dLbl>
              <c:idx val="1635"/>
              <c:delete val="1"/>
            </c:dLbl>
            <c:dLbl>
              <c:idx val="1636"/>
              <c:delete val="1"/>
            </c:dLbl>
            <c:dLbl>
              <c:idx val="1637"/>
              <c:delete val="1"/>
            </c:dLbl>
            <c:dLbl>
              <c:idx val="1638"/>
              <c:delete val="1"/>
            </c:dLbl>
            <c:dLbl>
              <c:idx val="1639"/>
              <c:delete val="1"/>
            </c:dLbl>
            <c:dLbl>
              <c:idx val="1640"/>
              <c:delete val="1"/>
            </c:dLbl>
            <c:dLbl>
              <c:idx val="1641"/>
              <c:delete val="1"/>
            </c:dLbl>
            <c:dLbl>
              <c:idx val="1642"/>
              <c:delete val="1"/>
            </c:dLbl>
            <c:dLbl>
              <c:idx val="1643"/>
              <c:delete val="1"/>
            </c:dLbl>
            <c:dLbl>
              <c:idx val="1644"/>
              <c:delete val="1"/>
            </c:dLbl>
            <c:dLbl>
              <c:idx val="1645"/>
              <c:delete val="1"/>
            </c:dLbl>
            <c:dLbl>
              <c:idx val="1646"/>
              <c:delete val="1"/>
            </c:dLbl>
            <c:dLbl>
              <c:idx val="1647"/>
              <c:delete val="1"/>
            </c:dLbl>
            <c:dLbl>
              <c:idx val="1648"/>
              <c:delete val="1"/>
            </c:dLbl>
            <c:dLbl>
              <c:idx val="1649"/>
              <c:delete val="1"/>
            </c:dLbl>
            <c:dLbl>
              <c:idx val="1650"/>
              <c:delete val="1"/>
            </c:dLbl>
            <c:dLbl>
              <c:idx val="1651"/>
              <c:delete val="1"/>
            </c:dLbl>
            <c:dLbl>
              <c:idx val="1652"/>
              <c:delete val="1"/>
            </c:dLbl>
            <c:dLbl>
              <c:idx val="1653"/>
              <c:delete val="1"/>
            </c:dLbl>
            <c:dLbl>
              <c:idx val="1654"/>
              <c:delete val="1"/>
            </c:dLbl>
            <c:dLbl>
              <c:idx val="1655"/>
              <c:delete val="1"/>
            </c:dLbl>
            <c:dLbl>
              <c:idx val="1656"/>
              <c:delete val="1"/>
            </c:dLbl>
            <c:dLbl>
              <c:idx val="1657"/>
              <c:delete val="1"/>
            </c:dLbl>
            <c:dLbl>
              <c:idx val="1658"/>
              <c:delete val="1"/>
            </c:dLbl>
            <c:dLbl>
              <c:idx val="1659"/>
              <c:delete val="1"/>
            </c:dLbl>
            <c:dLbl>
              <c:idx val="1660"/>
              <c:delete val="1"/>
            </c:dLbl>
            <c:dLbl>
              <c:idx val="1661"/>
              <c:delete val="1"/>
            </c:dLbl>
            <c:dLbl>
              <c:idx val="1662"/>
              <c:delete val="1"/>
            </c:dLbl>
            <c:dLbl>
              <c:idx val="1663"/>
              <c:delete val="1"/>
            </c:dLbl>
            <c:dLbl>
              <c:idx val="1664"/>
              <c:delete val="1"/>
            </c:dLbl>
            <c:dLbl>
              <c:idx val="1665"/>
              <c:delete val="1"/>
            </c:dLbl>
            <c:dLbl>
              <c:idx val="1666"/>
              <c:delete val="1"/>
            </c:dLbl>
            <c:dLbl>
              <c:idx val="1667"/>
              <c:delete val="1"/>
            </c:dLbl>
            <c:dLbl>
              <c:idx val="1668"/>
              <c:delete val="1"/>
            </c:dLbl>
            <c:dLbl>
              <c:idx val="1669"/>
              <c:delete val="1"/>
            </c:dLbl>
            <c:dLbl>
              <c:idx val="1670"/>
              <c:delete val="1"/>
            </c:dLbl>
            <c:dLbl>
              <c:idx val="1671"/>
              <c:delete val="1"/>
            </c:dLbl>
            <c:dLbl>
              <c:idx val="1672"/>
              <c:delete val="1"/>
            </c:dLbl>
            <c:dLbl>
              <c:idx val="1673"/>
              <c:delete val="1"/>
            </c:dLbl>
            <c:dLbl>
              <c:idx val="1674"/>
              <c:delete val="1"/>
            </c:dLbl>
            <c:dLbl>
              <c:idx val="1675"/>
              <c:delete val="1"/>
            </c:dLbl>
            <c:dLbl>
              <c:idx val="1676"/>
              <c:delete val="1"/>
            </c:dLbl>
            <c:dLbl>
              <c:idx val="1677"/>
              <c:delete val="1"/>
            </c:dLbl>
            <c:dLbl>
              <c:idx val="1678"/>
              <c:delete val="1"/>
            </c:dLbl>
            <c:dLbl>
              <c:idx val="1679"/>
              <c:delete val="1"/>
            </c:dLbl>
            <c:dLbl>
              <c:idx val="1680"/>
              <c:delete val="1"/>
            </c:dLbl>
            <c:dLbl>
              <c:idx val="1681"/>
              <c:delete val="1"/>
            </c:dLbl>
            <c:dLbl>
              <c:idx val="1682"/>
              <c:delete val="1"/>
            </c:dLbl>
            <c:dLbl>
              <c:idx val="1683"/>
              <c:delete val="1"/>
            </c:dLbl>
            <c:dLbl>
              <c:idx val="1684"/>
              <c:delete val="1"/>
            </c:dLbl>
            <c:dLbl>
              <c:idx val="1685"/>
              <c:delete val="1"/>
            </c:dLbl>
            <c:dLbl>
              <c:idx val="1686"/>
              <c:delete val="1"/>
            </c:dLbl>
            <c:dLbl>
              <c:idx val="1687"/>
              <c:delete val="1"/>
            </c:dLbl>
            <c:dLbl>
              <c:idx val="1688"/>
              <c:delete val="1"/>
            </c:dLbl>
            <c:dLbl>
              <c:idx val="1689"/>
              <c:delete val="1"/>
            </c:dLbl>
            <c:dLbl>
              <c:idx val="1690"/>
              <c:delete val="1"/>
            </c:dLbl>
            <c:dLbl>
              <c:idx val="1691"/>
              <c:delete val="1"/>
            </c:dLbl>
            <c:dLbl>
              <c:idx val="1692"/>
              <c:delete val="1"/>
            </c:dLbl>
            <c:dLbl>
              <c:idx val="1693"/>
              <c:delete val="1"/>
            </c:dLbl>
            <c:dLbl>
              <c:idx val="1694"/>
              <c:delete val="1"/>
            </c:dLbl>
            <c:dLbl>
              <c:idx val="1695"/>
              <c:delete val="1"/>
            </c:dLbl>
            <c:dLbl>
              <c:idx val="1696"/>
              <c:delete val="1"/>
            </c:dLbl>
            <c:dLbl>
              <c:idx val="1697"/>
              <c:delete val="1"/>
            </c:dLbl>
            <c:dLbl>
              <c:idx val="1698"/>
              <c:delete val="1"/>
            </c:dLbl>
            <c:dLbl>
              <c:idx val="1699"/>
              <c:delete val="1"/>
            </c:dLbl>
            <c:dLbl>
              <c:idx val="1700"/>
              <c:delete val="1"/>
            </c:dLbl>
            <c:dLbl>
              <c:idx val="1701"/>
              <c:delete val="1"/>
            </c:dLbl>
            <c:dLbl>
              <c:idx val="1702"/>
              <c:delete val="1"/>
            </c:dLbl>
            <c:dLbl>
              <c:idx val="1703"/>
              <c:delete val="1"/>
            </c:dLbl>
            <c:dLbl>
              <c:idx val="1704"/>
              <c:delete val="1"/>
            </c:dLbl>
            <c:dLbl>
              <c:idx val="1705"/>
              <c:delete val="1"/>
            </c:dLbl>
            <c:dLbl>
              <c:idx val="1706"/>
              <c:delete val="1"/>
            </c:dLbl>
            <c:dLbl>
              <c:idx val="1707"/>
              <c:delete val="1"/>
            </c:dLbl>
            <c:dLbl>
              <c:idx val="1708"/>
              <c:delete val="1"/>
            </c:dLbl>
            <c:dLbl>
              <c:idx val="1709"/>
              <c:delete val="1"/>
            </c:dLbl>
            <c:dLbl>
              <c:idx val="1710"/>
              <c:delete val="1"/>
            </c:dLbl>
            <c:dLbl>
              <c:idx val="1711"/>
              <c:delete val="1"/>
            </c:dLbl>
            <c:dLbl>
              <c:idx val="1712"/>
              <c:delete val="1"/>
            </c:dLbl>
            <c:dLbl>
              <c:idx val="1713"/>
              <c:delete val="1"/>
            </c:dLbl>
            <c:dLbl>
              <c:idx val="1714"/>
              <c:delete val="1"/>
            </c:dLbl>
            <c:dLbl>
              <c:idx val="1715"/>
              <c:delete val="1"/>
            </c:dLbl>
            <c:dLbl>
              <c:idx val="1716"/>
              <c:delete val="1"/>
            </c:dLbl>
            <c:dLbl>
              <c:idx val="1717"/>
              <c:delete val="1"/>
            </c:dLbl>
            <c:dLbl>
              <c:idx val="1718"/>
              <c:delete val="1"/>
            </c:dLbl>
            <c:dLbl>
              <c:idx val="1719"/>
              <c:delete val="1"/>
            </c:dLbl>
            <c:dLbl>
              <c:idx val="1720"/>
              <c:delete val="1"/>
            </c:dLbl>
            <c:dLbl>
              <c:idx val="1721"/>
              <c:delete val="1"/>
            </c:dLbl>
            <c:dLbl>
              <c:idx val="1722"/>
              <c:delete val="1"/>
            </c:dLbl>
            <c:dLbl>
              <c:idx val="1723"/>
              <c:delete val="1"/>
            </c:dLbl>
            <c:dLbl>
              <c:idx val="1724"/>
              <c:delete val="1"/>
            </c:dLbl>
            <c:dLbl>
              <c:idx val="1725"/>
              <c:delete val="1"/>
            </c:dLbl>
            <c:dLbl>
              <c:idx val="1726"/>
              <c:delete val="1"/>
            </c:dLbl>
            <c:dLbl>
              <c:idx val="1727"/>
              <c:delete val="1"/>
            </c:dLbl>
            <c:dLbl>
              <c:idx val="1728"/>
              <c:delete val="1"/>
            </c:dLbl>
            <c:dLbl>
              <c:idx val="1729"/>
              <c:delete val="1"/>
            </c:dLbl>
            <c:dLbl>
              <c:idx val="1730"/>
              <c:delete val="1"/>
            </c:dLbl>
            <c:dLbl>
              <c:idx val="1731"/>
              <c:delete val="1"/>
            </c:dLbl>
            <c:dLbl>
              <c:idx val="1732"/>
              <c:delete val="1"/>
            </c:dLbl>
            <c:dLbl>
              <c:idx val="1733"/>
              <c:delete val="1"/>
            </c:dLbl>
            <c:dLbl>
              <c:idx val="1734"/>
              <c:delete val="1"/>
            </c:dLbl>
            <c:dLbl>
              <c:idx val="1735"/>
              <c:delete val="1"/>
            </c:dLbl>
            <c:dLbl>
              <c:idx val="1736"/>
              <c:delete val="1"/>
            </c:dLbl>
            <c:dLbl>
              <c:idx val="1737"/>
              <c:delete val="1"/>
            </c:dLbl>
            <c:dLbl>
              <c:idx val="1738"/>
              <c:delete val="1"/>
            </c:dLbl>
            <c:dLbl>
              <c:idx val="1739"/>
              <c:delete val="1"/>
            </c:dLbl>
            <c:dLbl>
              <c:idx val="1740"/>
              <c:delete val="1"/>
            </c:dLbl>
            <c:dLbl>
              <c:idx val="1741"/>
              <c:delete val="1"/>
            </c:dLbl>
            <c:dLbl>
              <c:idx val="1742"/>
              <c:delete val="1"/>
            </c:dLbl>
            <c:dLbl>
              <c:idx val="1743"/>
              <c:delete val="1"/>
            </c:dLbl>
            <c:dLbl>
              <c:idx val="1744"/>
              <c:delete val="1"/>
            </c:dLbl>
            <c:dLbl>
              <c:idx val="1745"/>
              <c:delete val="1"/>
            </c:dLbl>
            <c:dLbl>
              <c:idx val="1746"/>
              <c:delete val="1"/>
            </c:dLbl>
            <c:dLbl>
              <c:idx val="1747"/>
              <c:delete val="1"/>
            </c:dLbl>
            <c:dLbl>
              <c:idx val="1748"/>
              <c:delete val="1"/>
            </c:dLbl>
            <c:dLbl>
              <c:idx val="1749"/>
              <c:delete val="1"/>
            </c:dLbl>
            <c:dLbl>
              <c:idx val="1750"/>
              <c:delete val="1"/>
            </c:dLbl>
            <c:dLbl>
              <c:idx val="1751"/>
              <c:delete val="1"/>
            </c:dLbl>
            <c:dLbl>
              <c:idx val="1752"/>
              <c:delete val="1"/>
            </c:dLbl>
            <c:dLbl>
              <c:idx val="1753"/>
              <c:delete val="1"/>
            </c:dLbl>
            <c:dLbl>
              <c:idx val="1754"/>
              <c:delete val="1"/>
            </c:dLbl>
            <c:dLbl>
              <c:idx val="1755"/>
              <c:delete val="1"/>
            </c:dLbl>
            <c:dLbl>
              <c:idx val="1756"/>
              <c:delete val="1"/>
            </c:dLbl>
            <c:dLbl>
              <c:idx val="1757"/>
              <c:delete val="1"/>
            </c:dLbl>
            <c:dLbl>
              <c:idx val="1758"/>
              <c:delete val="1"/>
            </c:dLbl>
            <c:dLbl>
              <c:idx val="1759"/>
              <c:delete val="1"/>
            </c:dLbl>
            <c:dLbl>
              <c:idx val="1760"/>
              <c:delete val="1"/>
            </c:dLbl>
            <c:dLbl>
              <c:idx val="1761"/>
              <c:delete val="1"/>
            </c:dLbl>
            <c:dLbl>
              <c:idx val="1762"/>
              <c:delete val="1"/>
            </c:dLbl>
            <c:dLbl>
              <c:idx val="1763"/>
              <c:delete val="1"/>
            </c:dLbl>
            <c:dLbl>
              <c:idx val="1764"/>
              <c:delete val="1"/>
            </c:dLbl>
            <c:dLbl>
              <c:idx val="1765"/>
              <c:delete val="1"/>
            </c:dLbl>
            <c:dLbl>
              <c:idx val="1766"/>
              <c:delete val="1"/>
            </c:dLbl>
            <c:dLbl>
              <c:idx val="1767"/>
              <c:delete val="1"/>
            </c:dLbl>
            <c:dLbl>
              <c:idx val="1768"/>
              <c:delete val="1"/>
            </c:dLbl>
            <c:dLbl>
              <c:idx val="1769"/>
              <c:delete val="1"/>
            </c:dLbl>
            <c:dLbl>
              <c:idx val="1770"/>
              <c:delete val="1"/>
            </c:dLbl>
            <c:dLbl>
              <c:idx val="1771"/>
              <c:delete val="1"/>
            </c:dLbl>
            <c:dLbl>
              <c:idx val="1772"/>
              <c:delete val="1"/>
            </c:dLbl>
            <c:dLbl>
              <c:idx val="1773"/>
              <c:delete val="1"/>
            </c:dLbl>
            <c:dLbl>
              <c:idx val="1774"/>
              <c:delete val="1"/>
            </c:dLbl>
            <c:dLbl>
              <c:idx val="1775"/>
              <c:delete val="1"/>
            </c:dLbl>
            <c:dLbl>
              <c:idx val="1776"/>
              <c:delete val="1"/>
            </c:dLbl>
            <c:dLbl>
              <c:idx val="1777"/>
              <c:delete val="1"/>
            </c:dLbl>
            <c:dLbl>
              <c:idx val="1778"/>
              <c:delete val="1"/>
            </c:dLbl>
            <c:dLbl>
              <c:idx val="1779"/>
              <c:delete val="1"/>
            </c:dLbl>
            <c:dLbl>
              <c:idx val="1780"/>
              <c:delete val="1"/>
            </c:dLbl>
            <c:dLbl>
              <c:idx val="1781"/>
              <c:delete val="1"/>
            </c:dLbl>
            <c:dLbl>
              <c:idx val="1782"/>
              <c:delete val="1"/>
            </c:dLbl>
            <c:dLbl>
              <c:idx val="1783"/>
              <c:delete val="1"/>
            </c:dLbl>
            <c:dLbl>
              <c:idx val="1784"/>
              <c:delete val="1"/>
            </c:dLbl>
            <c:dLbl>
              <c:idx val="1785"/>
              <c:delete val="1"/>
            </c:dLbl>
            <c:dLbl>
              <c:idx val="1786"/>
              <c:delete val="1"/>
            </c:dLbl>
            <c:dLbl>
              <c:idx val="1787"/>
              <c:delete val="1"/>
            </c:dLbl>
            <c:dLbl>
              <c:idx val="1788"/>
              <c:delete val="1"/>
            </c:dLbl>
            <c:dLbl>
              <c:idx val="1789"/>
              <c:delete val="1"/>
            </c:dLbl>
            <c:dLbl>
              <c:idx val="1790"/>
              <c:delete val="1"/>
            </c:dLbl>
            <c:dLbl>
              <c:idx val="1791"/>
              <c:delete val="1"/>
            </c:dLbl>
            <c:dLbl>
              <c:idx val="1792"/>
              <c:delete val="1"/>
            </c:dLbl>
            <c:dLbl>
              <c:idx val="1793"/>
              <c:delete val="1"/>
            </c:dLbl>
            <c:dLbl>
              <c:idx val="1794"/>
              <c:delete val="1"/>
            </c:dLbl>
            <c:dLbl>
              <c:idx val="1795"/>
              <c:delete val="1"/>
            </c:dLbl>
            <c:dLbl>
              <c:idx val="1796"/>
              <c:delete val="1"/>
            </c:dLbl>
            <c:dLbl>
              <c:idx val="1797"/>
              <c:delete val="1"/>
            </c:dLbl>
            <c:dLbl>
              <c:idx val="1798"/>
              <c:delete val="1"/>
            </c:dLbl>
            <c:dLbl>
              <c:idx val="1799"/>
              <c:delete val="1"/>
            </c:dLbl>
            <c:dLbl>
              <c:idx val="1800"/>
              <c:delete val="1"/>
            </c:dLbl>
            <c:dLbl>
              <c:idx val="1801"/>
              <c:delete val="1"/>
            </c:dLbl>
            <c:dLbl>
              <c:idx val="1802"/>
              <c:delete val="1"/>
            </c:dLbl>
            <c:dLbl>
              <c:idx val="1803"/>
              <c:delete val="1"/>
            </c:dLbl>
            <c:dLbl>
              <c:idx val="1804"/>
              <c:delete val="1"/>
            </c:dLbl>
            <c:dLbl>
              <c:idx val="1805"/>
              <c:delete val="1"/>
            </c:dLbl>
            <c:dLbl>
              <c:idx val="1806"/>
              <c:delete val="1"/>
            </c:dLbl>
            <c:dLbl>
              <c:idx val="1807"/>
              <c:delete val="1"/>
            </c:dLbl>
            <c:dLbl>
              <c:idx val="1808"/>
              <c:delete val="1"/>
            </c:dLbl>
            <c:dLbl>
              <c:idx val="1809"/>
              <c:delete val="1"/>
            </c:dLbl>
            <c:dLbl>
              <c:idx val="1810"/>
              <c:delete val="1"/>
            </c:dLbl>
            <c:dLbl>
              <c:idx val="1811"/>
              <c:delete val="1"/>
            </c:dLbl>
            <c:dLbl>
              <c:idx val="1812"/>
              <c:delete val="1"/>
            </c:dLbl>
            <c:dLbl>
              <c:idx val="1813"/>
              <c:delete val="1"/>
            </c:dLbl>
            <c:dLbl>
              <c:idx val="1814"/>
              <c:delete val="1"/>
            </c:dLbl>
            <c:dLbl>
              <c:idx val="1815"/>
              <c:delete val="1"/>
            </c:dLbl>
            <c:dLbl>
              <c:idx val="1816"/>
              <c:delete val="1"/>
            </c:dLbl>
            <c:dLbl>
              <c:idx val="1817"/>
              <c:delete val="1"/>
            </c:dLbl>
            <c:dLbl>
              <c:idx val="1818"/>
              <c:delete val="1"/>
            </c:dLbl>
            <c:dLbl>
              <c:idx val="1819"/>
              <c:delete val="1"/>
            </c:dLbl>
            <c:dLbl>
              <c:idx val="1820"/>
              <c:delete val="1"/>
            </c:dLbl>
            <c:dLbl>
              <c:idx val="1821"/>
              <c:delete val="1"/>
            </c:dLbl>
            <c:dLbl>
              <c:idx val="1822"/>
              <c:delete val="1"/>
            </c:dLbl>
            <c:dLbl>
              <c:idx val="1823"/>
              <c:delete val="1"/>
            </c:dLbl>
            <c:dLbl>
              <c:idx val="1824"/>
              <c:delete val="1"/>
            </c:dLbl>
            <c:dLbl>
              <c:idx val="1825"/>
              <c:delete val="1"/>
            </c:dLbl>
            <c:dLbl>
              <c:idx val="1826"/>
              <c:delete val="1"/>
            </c:dLbl>
            <c:dLbl>
              <c:idx val="1827"/>
              <c:delete val="1"/>
            </c:dLbl>
            <c:dLbl>
              <c:idx val="1828"/>
              <c:delete val="1"/>
            </c:dLbl>
            <c:dLbl>
              <c:idx val="1829"/>
              <c:delete val="1"/>
            </c:dLbl>
            <c:dLbl>
              <c:idx val="1830"/>
              <c:delete val="1"/>
            </c:dLbl>
            <c:dLbl>
              <c:idx val="1831"/>
              <c:delete val="1"/>
            </c:dLbl>
            <c:dLbl>
              <c:idx val="1832"/>
              <c:delete val="1"/>
            </c:dLbl>
            <c:dLbl>
              <c:idx val="1833"/>
              <c:delete val="1"/>
            </c:dLbl>
            <c:dLbl>
              <c:idx val="1834"/>
              <c:delete val="1"/>
            </c:dLbl>
            <c:dLbl>
              <c:idx val="1835"/>
              <c:delete val="1"/>
            </c:dLbl>
            <c:dLbl>
              <c:idx val="1836"/>
              <c:delete val="1"/>
            </c:dLbl>
            <c:dLbl>
              <c:idx val="1837"/>
              <c:delete val="1"/>
            </c:dLbl>
            <c:dLbl>
              <c:idx val="1838"/>
              <c:delete val="1"/>
            </c:dLbl>
            <c:dLbl>
              <c:idx val="1839"/>
              <c:delete val="1"/>
            </c:dLbl>
            <c:dLbl>
              <c:idx val="1840"/>
              <c:delete val="1"/>
            </c:dLbl>
            <c:dLbl>
              <c:idx val="1841"/>
              <c:delete val="1"/>
            </c:dLbl>
            <c:dLbl>
              <c:idx val="1842"/>
              <c:delete val="1"/>
            </c:dLbl>
            <c:dLbl>
              <c:idx val="1843"/>
              <c:delete val="1"/>
            </c:dLbl>
            <c:dLbl>
              <c:idx val="1844"/>
              <c:delete val="1"/>
            </c:dLbl>
            <c:dLbl>
              <c:idx val="1845"/>
              <c:delete val="1"/>
            </c:dLbl>
            <c:dLbl>
              <c:idx val="1846"/>
              <c:delete val="1"/>
            </c:dLbl>
            <c:dLbl>
              <c:idx val="1847"/>
              <c:delete val="1"/>
            </c:dLbl>
            <c:dLbl>
              <c:idx val="1848"/>
              <c:delete val="1"/>
            </c:dLbl>
            <c:dLbl>
              <c:idx val="1849"/>
              <c:delete val="1"/>
            </c:dLbl>
            <c:dLbl>
              <c:idx val="1850"/>
              <c:delete val="1"/>
            </c:dLbl>
            <c:dLbl>
              <c:idx val="1851"/>
              <c:delete val="1"/>
            </c:dLbl>
            <c:dLbl>
              <c:idx val="1852"/>
              <c:delete val="1"/>
            </c:dLbl>
            <c:dLbl>
              <c:idx val="1853"/>
              <c:delete val="1"/>
            </c:dLbl>
            <c:dLbl>
              <c:idx val="1854"/>
              <c:delete val="1"/>
            </c:dLbl>
            <c:dLbl>
              <c:idx val="1855"/>
              <c:delete val="1"/>
            </c:dLbl>
            <c:dLbl>
              <c:idx val="1856"/>
              <c:delete val="1"/>
            </c:dLbl>
            <c:dLbl>
              <c:idx val="1857"/>
              <c:delete val="1"/>
            </c:dLbl>
            <c:dLbl>
              <c:idx val="1858"/>
              <c:delete val="1"/>
            </c:dLbl>
            <c:dLbl>
              <c:idx val="1859"/>
              <c:delete val="1"/>
            </c:dLbl>
            <c:dLbl>
              <c:idx val="1860"/>
              <c:delete val="1"/>
            </c:dLbl>
            <c:dLbl>
              <c:idx val="1861"/>
              <c:delete val="1"/>
            </c:dLbl>
            <c:dLbl>
              <c:idx val="1862"/>
              <c:delete val="1"/>
            </c:dLbl>
            <c:dLbl>
              <c:idx val="1863"/>
              <c:delete val="1"/>
            </c:dLbl>
            <c:dLbl>
              <c:idx val="1864"/>
              <c:delete val="1"/>
            </c:dLbl>
            <c:dLbl>
              <c:idx val="1865"/>
              <c:delete val="1"/>
            </c:dLbl>
            <c:dLbl>
              <c:idx val="1866"/>
              <c:delete val="1"/>
            </c:dLbl>
            <c:dLbl>
              <c:idx val="1867"/>
              <c:delete val="1"/>
            </c:dLbl>
            <c:dLbl>
              <c:idx val="1868"/>
              <c:delete val="1"/>
            </c:dLbl>
            <c:dLbl>
              <c:idx val="1869"/>
              <c:delete val="1"/>
            </c:dLbl>
            <c:dLbl>
              <c:idx val="1870"/>
              <c:delete val="1"/>
            </c:dLbl>
            <c:dLbl>
              <c:idx val="1871"/>
              <c:delete val="1"/>
            </c:dLbl>
            <c:dLbl>
              <c:idx val="1872"/>
              <c:delete val="1"/>
            </c:dLbl>
            <c:dLbl>
              <c:idx val="1873"/>
              <c:delete val="1"/>
            </c:dLbl>
            <c:dLbl>
              <c:idx val="1874"/>
              <c:delete val="1"/>
            </c:dLbl>
            <c:dLbl>
              <c:idx val="1875"/>
              <c:delete val="1"/>
            </c:dLbl>
            <c:dLbl>
              <c:idx val="1876"/>
              <c:delete val="1"/>
            </c:dLbl>
            <c:dLbl>
              <c:idx val="1877"/>
              <c:delete val="1"/>
            </c:dLbl>
            <c:dLbl>
              <c:idx val="1878"/>
              <c:delete val="1"/>
            </c:dLbl>
            <c:dLbl>
              <c:idx val="1879"/>
              <c:delete val="1"/>
            </c:dLbl>
            <c:dLbl>
              <c:idx val="1880"/>
              <c:delete val="1"/>
            </c:dLbl>
            <c:dLbl>
              <c:idx val="1881"/>
              <c:delete val="1"/>
            </c:dLbl>
            <c:dLbl>
              <c:idx val="1882"/>
              <c:delete val="1"/>
            </c:dLbl>
            <c:dLbl>
              <c:idx val="1883"/>
              <c:delete val="1"/>
            </c:dLbl>
            <c:dLbl>
              <c:idx val="1884"/>
              <c:delete val="1"/>
            </c:dLbl>
            <c:dLbl>
              <c:idx val="1885"/>
              <c:delete val="1"/>
            </c:dLbl>
            <c:dLbl>
              <c:idx val="1886"/>
              <c:delete val="1"/>
            </c:dLbl>
            <c:dLbl>
              <c:idx val="1887"/>
              <c:delete val="1"/>
            </c:dLbl>
            <c:dLbl>
              <c:idx val="1888"/>
              <c:delete val="1"/>
            </c:dLbl>
            <c:dLbl>
              <c:idx val="1889"/>
              <c:delete val="1"/>
            </c:dLbl>
            <c:dLbl>
              <c:idx val="1890"/>
              <c:delete val="1"/>
            </c:dLbl>
            <c:dLbl>
              <c:idx val="1891"/>
              <c:delete val="1"/>
            </c:dLbl>
            <c:dLbl>
              <c:idx val="1892"/>
              <c:delete val="1"/>
            </c:dLbl>
            <c:dLbl>
              <c:idx val="1893"/>
              <c:delete val="1"/>
            </c:dLbl>
            <c:dLbl>
              <c:idx val="1894"/>
              <c:delete val="1"/>
            </c:dLbl>
            <c:dLbl>
              <c:idx val="1895"/>
              <c:delete val="1"/>
            </c:dLbl>
            <c:dLbl>
              <c:idx val="1896"/>
              <c:delete val="1"/>
            </c:dLbl>
            <c:dLbl>
              <c:idx val="1897"/>
              <c:delete val="1"/>
            </c:dLbl>
            <c:dLbl>
              <c:idx val="1898"/>
              <c:delete val="1"/>
            </c:dLbl>
            <c:dLbl>
              <c:idx val="1899"/>
              <c:delete val="1"/>
            </c:dLbl>
            <c:dLbl>
              <c:idx val="1900"/>
              <c:delete val="1"/>
            </c:dLbl>
            <c:dLbl>
              <c:idx val="1901"/>
              <c:delete val="1"/>
            </c:dLbl>
            <c:dLbl>
              <c:idx val="1902"/>
              <c:delete val="1"/>
            </c:dLbl>
            <c:dLbl>
              <c:idx val="1903"/>
              <c:delete val="1"/>
            </c:dLbl>
            <c:dLbl>
              <c:idx val="1904"/>
              <c:delete val="1"/>
            </c:dLbl>
            <c:dLbl>
              <c:idx val="1905"/>
              <c:delete val="1"/>
            </c:dLbl>
            <c:dLbl>
              <c:idx val="1906"/>
              <c:delete val="1"/>
            </c:dLbl>
            <c:dLbl>
              <c:idx val="1907"/>
              <c:delete val="1"/>
            </c:dLbl>
            <c:dLbl>
              <c:idx val="1908"/>
              <c:delete val="1"/>
            </c:dLbl>
            <c:dLbl>
              <c:idx val="1909"/>
              <c:delete val="1"/>
            </c:dLbl>
            <c:dLbl>
              <c:idx val="1910"/>
              <c:delete val="1"/>
            </c:dLbl>
            <c:dLbl>
              <c:idx val="1911"/>
              <c:delete val="1"/>
            </c:dLbl>
            <c:dLbl>
              <c:idx val="1912"/>
              <c:delete val="1"/>
            </c:dLbl>
            <c:dLbl>
              <c:idx val="1913"/>
              <c:delete val="1"/>
            </c:dLbl>
            <c:dLbl>
              <c:idx val="1914"/>
              <c:delete val="1"/>
            </c:dLbl>
            <c:dLbl>
              <c:idx val="1915"/>
              <c:delete val="1"/>
            </c:dLbl>
            <c:dLbl>
              <c:idx val="1916"/>
              <c:delete val="1"/>
            </c:dLbl>
            <c:dLbl>
              <c:idx val="1917"/>
              <c:delete val="1"/>
            </c:dLbl>
            <c:dLbl>
              <c:idx val="1918"/>
              <c:delete val="1"/>
            </c:dLbl>
            <c:dLbl>
              <c:idx val="1919"/>
              <c:delete val="1"/>
            </c:dLbl>
            <c:dLbl>
              <c:idx val="1920"/>
              <c:delete val="1"/>
            </c:dLbl>
            <c:dLbl>
              <c:idx val="1921"/>
              <c:delete val="1"/>
            </c:dLbl>
            <c:dLbl>
              <c:idx val="1922"/>
              <c:delete val="1"/>
            </c:dLbl>
            <c:dLbl>
              <c:idx val="1923"/>
              <c:delete val="1"/>
            </c:dLbl>
            <c:dLbl>
              <c:idx val="1924"/>
              <c:delete val="1"/>
            </c:dLbl>
            <c:dLbl>
              <c:idx val="1925"/>
              <c:delete val="1"/>
            </c:dLbl>
            <c:dLbl>
              <c:idx val="1926"/>
              <c:layout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numRef>
              <c:f>'New Analysis'!$B$5:$B$1931</c:f>
              <c:numCache>
                <c:formatCode>m/d/yyyy</c:formatCode>
                <c:ptCount val="1927"/>
                <c:pt idx="0" c:formatCode="m/d/yyyy">
                  <c:v>40058</c:v>
                </c:pt>
                <c:pt idx="1" c:formatCode="m/d/yyyy">
                  <c:v>40059</c:v>
                </c:pt>
                <c:pt idx="2" c:formatCode="m/d/yyyy">
                  <c:v>40060</c:v>
                </c:pt>
                <c:pt idx="3" c:formatCode="m/d/yyyy">
                  <c:v>40064</c:v>
                </c:pt>
                <c:pt idx="4" c:formatCode="m/d/yyyy">
                  <c:v>40065</c:v>
                </c:pt>
                <c:pt idx="5" c:formatCode="m/d/yyyy">
                  <c:v>40066</c:v>
                </c:pt>
                <c:pt idx="6" c:formatCode="m/d/yyyy">
                  <c:v>40067</c:v>
                </c:pt>
                <c:pt idx="7" c:formatCode="m/d/yyyy">
                  <c:v>40070</c:v>
                </c:pt>
                <c:pt idx="8" c:formatCode="m/d/yyyy">
                  <c:v>40071</c:v>
                </c:pt>
                <c:pt idx="9" c:formatCode="m/d/yyyy">
                  <c:v>40072</c:v>
                </c:pt>
                <c:pt idx="10" c:formatCode="m/d/yyyy">
                  <c:v>40073</c:v>
                </c:pt>
                <c:pt idx="11" c:formatCode="m/d/yyyy">
                  <c:v>40074</c:v>
                </c:pt>
                <c:pt idx="12" c:formatCode="m/d/yyyy">
                  <c:v>40077</c:v>
                </c:pt>
                <c:pt idx="13" c:formatCode="m/d/yyyy">
                  <c:v>40078</c:v>
                </c:pt>
                <c:pt idx="14" c:formatCode="m/d/yyyy">
                  <c:v>40079</c:v>
                </c:pt>
                <c:pt idx="15" c:formatCode="m/d/yyyy">
                  <c:v>40080</c:v>
                </c:pt>
                <c:pt idx="16" c:formatCode="m/d/yyyy">
                  <c:v>40081</c:v>
                </c:pt>
                <c:pt idx="17" c:formatCode="m/d/yyyy">
                  <c:v>40084</c:v>
                </c:pt>
                <c:pt idx="18" c:formatCode="m/d/yyyy">
                  <c:v>40085</c:v>
                </c:pt>
                <c:pt idx="19" c:formatCode="m/d/yyyy">
                  <c:v>40086</c:v>
                </c:pt>
                <c:pt idx="20" c:formatCode="m/d/yyyy">
                  <c:v>40087</c:v>
                </c:pt>
                <c:pt idx="21" c:formatCode="m/d/yyyy">
                  <c:v>40088</c:v>
                </c:pt>
                <c:pt idx="22" c:formatCode="m/d/yyyy">
                  <c:v>40091</c:v>
                </c:pt>
                <c:pt idx="23" c:formatCode="m/d/yyyy">
                  <c:v>40092</c:v>
                </c:pt>
                <c:pt idx="24" c:formatCode="m/d/yyyy">
                  <c:v>40093</c:v>
                </c:pt>
                <c:pt idx="25" c:formatCode="m/d/yyyy">
                  <c:v>40094</c:v>
                </c:pt>
                <c:pt idx="26" c:formatCode="m/d/yyyy">
                  <c:v>40095</c:v>
                </c:pt>
                <c:pt idx="27" c:formatCode="m/d/yyyy">
                  <c:v>40098</c:v>
                </c:pt>
                <c:pt idx="28" c:formatCode="m/d/yyyy">
                  <c:v>40099</c:v>
                </c:pt>
                <c:pt idx="29" c:formatCode="m/d/yyyy">
                  <c:v>40100</c:v>
                </c:pt>
                <c:pt idx="30" c:formatCode="m/d/yyyy">
                  <c:v>40101</c:v>
                </c:pt>
                <c:pt idx="31" c:formatCode="m/d/yyyy">
                  <c:v>40102</c:v>
                </c:pt>
                <c:pt idx="32" c:formatCode="m/d/yyyy">
                  <c:v>40105</c:v>
                </c:pt>
                <c:pt idx="33" c:formatCode="m/d/yyyy">
                  <c:v>40106</c:v>
                </c:pt>
                <c:pt idx="34" c:formatCode="m/d/yyyy">
                  <c:v>40107</c:v>
                </c:pt>
                <c:pt idx="35" c:formatCode="m/d/yyyy">
                  <c:v>40108</c:v>
                </c:pt>
                <c:pt idx="36" c:formatCode="m/d/yyyy">
                  <c:v>40109</c:v>
                </c:pt>
                <c:pt idx="37" c:formatCode="m/d/yyyy">
                  <c:v>40112</c:v>
                </c:pt>
                <c:pt idx="38" c:formatCode="m/d/yyyy">
                  <c:v>40113</c:v>
                </c:pt>
                <c:pt idx="39" c:formatCode="m/d/yyyy">
                  <c:v>40114</c:v>
                </c:pt>
                <c:pt idx="40" c:formatCode="m/d/yyyy">
                  <c:v>40115</c:v>
                </c:pt>
                <c:pt idx="41" c:formatCode="m/d/yyyy">
                  <c:v>40116</c:v>
                </c:pt>
                <c:pt idx="42" c:formatCode="m/d/yyyy">
                  <c:v>40119</c:v>
                </c:pt>
                <c:pt idx="43" c:formatCode="m/d/yyyy">
                  <c:v>40120</c:v>
                </c:pt>
                <c:pt idx="44" c:formatCode="m/d/yyyy">
                  <c:v>40121</c:v>
                </c:pt>
                <c:pt idx="45" c:formatCode="m/d/yyyy">
                  <c:v>40122</c:v>
                </c:pt>
                <c:pt idx="46" c:formatCode="m/d/yyyy">
                  <c:v>40123</c:v>
                </c:pt>
                <c:pt idx="47" c:formatCode="m/d/yyyy">
                  <c:v>40126</c:v>
                </c:pt>
                <c:pt idx="48" c:formatCode="m/d/yyyy">
                  <c:v>40127</c:v>
                </c:pt>
                <c:pt idx="49" c:formatCode="m/d/yyyy">
                  <c:v>40128</c:v>
                </c:pt>
                <c:pt idx="50" c:formatCode="m/d/yyyy">
                  <c:v>40129</c:v>
                </c:pt>
                <c:pt idx="51" c:formatCode="m/d/yyyy">
                  <c:v>40130</c:v>
                </c:pt>
                <c:pt idx="52" c:formatCode="m/d/yyyy">
                  <c:v>40133</c:v>
                </c:pt>
                <c:pt idx="53" c:formatCode="m/d/yyyy">
                  <c:v>40134</c:v>
                </c:pt>
                <c:pt idx="54" c:formatCode="m/d/yyyy">
                  <c:v>40135</c:v>
                </c:pt>
                <c:pt idx="55" c:formatCode="m/d/yyyy">
                  <c:v>40136</c:v>
                </c:pt>
                <c:pt idx="56" c:formatCode="m/d/yyyy">
                  <c:v>40137</c:v>
                </c:pt>
                <c:pt idx="57" c:formatCode="m/d/yyyy">
                  <c:v>40140</c:v>
                </c:pt>
                <c:pt idx="58" c:formatCode="m/d/yyyy">
                  <c:v>40141</c:v>
                </c:pt>
                <c:pt idx="59" c:formatCode="m/d/yyyy">
                  <c:v>40142</c:v>
                </c:pt>
                <c:pt idx="60" c:formatCode="m/d/yyyy">
                  <c:v>40144</c:v>
                </c:pt>
                <c:pt idx="61" c:formatCode="m/d/yyyy">
                  <c:v>40147</c:v>
                </c:pt>
                <c:pt idx="62" c:formatCode="m/d/yyyy">
                  <c:v>40148</c:v>
                </c:pt>
                <c:pt idx="63" c:formatCode="m/d/yyyy">
                  <c:v>40149</c:v>
                </c:pt>
                <c:pt idx="64" c:formatCode="m/d/yyyy">
                  <c:v>40150</c:v>
                </c:pt>
                <c:pt idx="65" c:formatCode="m/d/yyyy">
                  <c:v>40151</c:v>
                </c:pt>
                <c:pt idx="66" c:formatCode="m/d/yyyy">
                  <c:v>40154</c:v>
                </c:pt>
                <c:pt idx="67" c:formatCode="m/d/yyyy">
                  <c:v>40155</c:v>
                </c:pt>
                <c:pt idx="68" c:formatCode="m/d/yyyy">
                  <c:v>40156</c:v>
                </c:pt>
                <c:pt idx="69" c:formatCode="m/d/yyyy">
                  <c:v>40157</c:v>
                </c:pt>
                <c:pt idx="70" c:formatCode="m/d/yyyy">
                  <c:v>40158</c:v>
                </c:pt>
                <c:pt idx="71" c:formatCode="m/d/yyyy">
                  <c:v>40161</c:v>
                </c:pt>
                <c:pt idx="72" c:formatCode="m/d/yyyy">
                  <c:v>40162</c:v>
                </c:pt>
                <c:pt idx="73" c:formatCode="m/d/yyyy">
                  <c:v>40163</c:v>
                </c:pt>
                <c:pt idx="74" c:formatCode="m/d/yyyy">
                  <c:v>40164</c:v>
                </c:pt>
                <c:pt idx="75" c:formatCode="m/d/yyyy">
                  <c:v>40165</c:v>
                </c:pt>
                <c:pt idx="76" c:formatCode="m/d/yyyy">
                  <c:v>40168</c:v>
                </c:pt>
                <c:pt idx="77" c:formatCode="m/d/yyyy">
                  <c:v>40169</c:v>
                </c:pt>
                <c:pt idx="78" c:formatCode="m/d/yyyy">
                  <c:v>40170</c:v>
                </c:pt>
                <c:pt idx="79" c:formatCode="m/d/yyyy">
                  <c:v>40171</c:v>
                </c:pt>
                <c:pt idx="80" c:formatCode="m/d/yyyy">
                  <c:v>40175</c:v>
                </c:pt>
                <c:pt idx="81" c:formatCode="m/d/yyyy">
                  <c:v>40176</c:v>
                </c:pt>
                <c:pt idx="82" c:formatCode="m/d/yyyy">
                  <c:v>40177</c:v>
                </c:pt>
                <c:pt idx="83" c:formatCode="m/d/yyyy">
                  <c:v>40178</c:v>
                </c:pt>
                <c:pt idx="84" c:formatCode="m/d/yyyy">
                  <c:v>40182</c:v>
                </c:pt>
                <c:pt idx="85" c:formatCode="m/d/yyyy">
                  <c:v>40183</c:v>
                </c:pt>
                <c:pt idx="86" c:formatCode="m/d/yyyy">
                  <c:v>40184</c:v>
                </c:pt>
                <c:pt idx="87" c:formatCode="m/d/yyyy">
                  <c:v>40185</c:v>
                </c:pt>
                <c:pt idx="88" c:formatCode="m/d/yyyy">
                  <c:v>40186</c:v>
                </c:pt>
                <c:pt idx="89" c:formatCode="m/d/yyyy">
                  <c:v>40189</c:v>
                </c:pt>
                <c:pt idx="90" c:formatCode="m/d/yyyy">
                  <c:v>40190</c:v>
                </c:pt>
                <c:pt idx="91" c:formatCode="m/d/yyyy">
                  <c:v>40191</c:v>
                </c:pt>
                <c:pt idx="92" c:formatCode="m/d/yyyy">
                  <c:v>40192</c:v>
                </c:pt>
                <c:pt idx="93" c:formatCode="m/d/yyyy">
                  <c:v>40193</c:v>
                </c:pt>
                <c:pt idx="94" c:formatCode="m/d/yyyy">
                  <c:v>40197</c:v>
                </c:pt>
                <c:pt idx="95" c:formatCode="m/d/yyyy">
                  <c:v>40198</c:v>
                </c:pt>
                <c:pt idx="96" c:formatCode="m/d/yyyy">
                  <c:v>40199</c:v>
                </c:pt>
                <c:pt idx="97" c:formatCode="m/d/yyyy">
                  <c:v>40200</c:v>
                </c:pt>
                <c:pt idx="98" c:formatCode="m/d/yyyy">
                  <c:v>40203</c:v>
                </c:pt>
                <c:pt idx="99" c:formatCode="m/d/yyyy">
                  <c:v>40204</c:v>
                </c:pt>
                <c:pt idx="100" c:formatCode="m/d/yyyy">
                  <c:v>40205</c:v>
                </c:pt>
                <c:pt idx="101" c:formatCode="m/d/yyyy">
                  <c:v>40206</c:v>
                </c:pt>
                <c:pt idx="102" c:formatCode="m/d/yyyy">
                  <c:v>40207</c:v>
                </c:pt>
                <c:pt idx="103" c:formatCode="m/d/yyyy">
                  <c:v>40210</c:v>
                </c:pt>
                <c:pt idx="104" c:formatCode="m/d/yyyy">
                  <c:v>40211</c:v>
                </c:pt>
                <c:pt idx="105" c:formatCode="m/d/yyyy">
                  <c:v>40212</c:v>
                </c:pt>
                <c:pt idx="106" c:formatCode="m/d/yyyy">
                  <c:v>40213</c:v>
                </c:pt>
                <c:pt idx="107" c:formatCode="m/d/yyyy">
                  <c:v>40214</c:v>
                </c:pt>
                <c:pt idx="108" c:formatCode="m/d/yyyy">
                  <c:v>40217</c:v>
                </c:pt>
                <c:pt idx="109" c:formatCode="m/d/yyyy">
                  <c:v>40218</c:v>
                </c:pt>
                <c:pt idx="110" c:formatCode="m/d/yyyy">
                  <c:v>40219</c:v>
                </c:pt>
                <c:pt idx="111" c:formatCode="m/d/yyyy">
                  <c:v>40220</c:v>
                </c:pt>
                <c:pt idx="112" c:formatCode="m/d/yyyy">
                  <c:v>40221</c:v>
                </c:pt>
                <c:pt idx="113" c:formatCode="m/d/yyyy">
                  <c:v>40225</c:v>
                </c:pt>
                <c:pt idx="114" c:formatCode="m/d/yyyy">
                  <c:v>40226</c:v>
                </c:pt>
                <c:pt idx="115" c:formatCode="m/d/yyyy">
                  <c:v>40227</c:v>
                </c:pt>
                <c:pt idx="116" c:formatCode="m/d/yyyy">
                  <c:v>40228</c:v>
                </c:pt>
                <c:pt idx="117" c:formatCode="m/d/yyyy">
                  <c:v>40231</c:v>
                </c:pt>
                <c:pt idx="118" c:formatCode="m/d/yyyy">
                  <c:v>40232</c:v>
                </c:pt>
                <c:pt idx="119" c:formatCode="m/d/yyyy">
                  <c:v>40233</c:v>
                </c:pt>
                <c:pt idx="120" c:formatCode="m/d/yyyy">
                  <c:v>40234</c:v>
                </c:pt>
                <c:pt idx="121" c:formatCode="m/d/yyyy">
                  <c:v>40235</c:v>
                </c:pt>
                <c:pt idx="122" c:formatCode="m/d/yyyy">
                  <c:v>40238</c:v>
                </c:pt>
                <c:pt idx="123" c:formatCode="m/d/yyyy">
                  <c:v>40239</c:v>
                </c:pt>
                <c:pt idx="124" c:formatCode="m/d/yyyy">
                  <c:v>40240</c:v>
                </c:pt>
                <c:pt idx="125" c:formatCode="m/d/yyyy">
                  <c:v>40241</c:v>
                </c:pt>
                <c:pt idx="126" c:formatCode="m/d/yyyy">
                  <c:v>40242</c:v>
                </c:pt>
                <c:pt idx="127" c:formatCode="m/d/yyyy">
                  <c:v>40245</c:v>
                </c:pt>
                <c:pt idx="128" c:formatCode="m/d/yyyy">
                  <c:v>40246</c:v>
                </c:pt>
                <c:pt idx="129" c:formatCode="m/d/yyyy">
                  <c:v>40247</c:v>
                </c:pt>
                <c:pt idx="130" c:formatCode="m/d/yyyy">
                  <c:v>40248</c:v>
                </c:pt>
                <c:pt idx="131" c:formatCode="m/d/yyyy">
                  <c:v>40249</c:v>
                </c:pt>
                <c:pt idx="132" c:formatCode="m/d/yyyy">
                  <c:v>40252</c:v>
                </c:pt>
                <c:pt idx="133" c:formatCode="m/d/yyyy">
                  <c:v>40253</c:v>
                </c:pt>
                <c:pt idx="134" c:formatCode="m/d/yyyy">
                  <c:v>40254</c:v>
                </c:pt>
                <c:pt idx="135" c:formatCode="m/d/yyyy">
                  <c:v>40255</c:v>
                </c:pt>
                <c:pt idx="136" c:formatCode="m/d/yyyy">
                  <c:v>40256</c:v>
                </c:pt>
                <c:pt idx="137" c:formatCode="m/d/yyyy">
                  <c:v>40259</c:v>
                </c:pt>
                <c:pt idx="138" c:formatCode="m/d/yyyy">
                  <c:v>40260</c:v>
                </c:pt>
                <c:pt idx="139" c:formatCode="m/d/yyyy">
                  <c:v>40261</c:v>
                </c:pt>
                <c:pt idx="140" c:formatCode="m/d/yyyy">
                  <c:v>40262</c:v>
                </c:pt>
                <c:pt idx="141" c:formatCode="m/d/yyyy">
                  <c:v>40263</c:v>
                </c:pt>
                <c:pt idx="142" c:formatCode="m/d/yyyy">
                  <c:v>40266</c:v>
                </c:pt>
                <c:pt idx="143" c:formatCode="m/d/yyyy">
                  <c:v>40267</c:v>
                </c:pt>
                <c:pt idx="144" c:formatCode="m/d/yyyy">
                  <c:v>40268</c:v>
                </c:pt>
                <c:pt idx="145" c:formatCode="m/d/yyyy">
                  <c:v>40269</c:v>
                </c:pt>
                <c:pt idx="146" c:formatCode="m/d/yyyy">
                  <c:v>40273</c:v>
                </c:pt>
                <c:pt idx="147" c:formatCode="m/d/yyyy">
                  <c:v>40274</c:v>
                </c:pt>
                <c:pt idx="148" c:formatCode="m/d/yyyy">
                  <c:v>40275</c:v>
                </c:pt>
                <c:pt idx="149" c:formatCode="m/d/yyyy">
                  <c:v>40276</c:v>
                </c:pt>
                <c:pt idx="150" c:formatCode="m/d/yyyy">
                  <c:v>40277</c:v>
                </c:pt>
                <c:pt idx="151" c:formatCode="m/d/yyyy">
                  <c:v>40280</c:v>
                </c:pt>
                <c:pt idx="152" c:formatCode="m/d/yyyy">
                  <c:v>40281</c:v>
                </c:pt>
                <c:pt idx="153" c:formatCode="m/d/yyyy">
                  <c:v>40282</c:v>
                </c:pt>
                <c:pt idx="154" c:formatCode="m/d/yyyy">
                  <c:v>40283</c:v>
                </c:pt>
                <c:pt idx="155" c:formatCode="m/d/yyyy">
                  <c:v>40284</c:v>
                </c:pt>
                <c:pt idx="156" c:formatCode="m/d/yyyy">
                  <c:v>40287</c:v>
                </c:pt>
                <c:pt idx="157" c:formatCode="m/d/yyyy">
                  <c:v>40288</c:v>
                </c:pt>
                <c:pt idx="158" c:formatCode="m/d/yyyy">
                  <c:v>40289</c:v>
                </c:pt>
                <c:pt idx="159" c:formatCode="m/d/yyyy">
                  <c:v>40290</c:v>
                </c:pt>
                <c:pt idx="160" c:formatCode="m/d/yyyy">
                  <c:v>40291</c:v>
                </c:pt>
                <c:pt idx="161" c:formatCode="m/d/yyyy">
                  <c:v>40294</c:v>
                </c:pt>
                <c:pt idx="162" c:formatCode="m/d/yyyy">
                  <c:v>40295</c:v>
                </c:pt>
                <c:pt idx="163" c:formatCode="m/d/yyyy">
                  <c:v>40296</c:v>
                </c:pt>
                <c:pt idx="164" c:formatCode="m/d/yyyy">
                  <c:v>40297</c:v>
                </c:pt>
                <c:pt idx="165" c:formatCode="m/d/yyyy">
                  <c:v>40298</c:v>
                </c:pt>
                <c:pt idx="166" c:formatCode="m/d/yyyy">
                  <c:v>40301</c:v>
                </c:pt>
                <c:pt idx="167" c:formatCode="m/d/yyyy">
                  <c:v>40302</c:v>
                </c:pt>
                <c:pt idx="168" c:formatCode="m/d/yyyy">
                  <c:v>40303</c:v>
                </c:pt>
                <c:pt idx="169" c:formatCode="m/d/yyyy">
                  <c:v>40304</c:v>
                </c:pt>
                <c:pt idx="170" c:formatCode="m/d/yyyy">
                  <c:v>40305</c:v>
                </c:pt>
                <c:pt idx="171" c:formatCode="m/d/yyyy">
                  <c:v>40308</c:v>
                </c:pt>
                <c:pt idx="172" c:formatCode="m/d/yyyy">
                  <c:v>40309</c:v>
                </c:pt>
                <c:pt idx="173" c:formatCode="m/d/yyyy">
                  <c:v>40310</c:v>
                </c:pt>
                <c:pt idx="174" c:formatCode="m/d/yyyy">
                  <c:v>40311</c:v>
                </c:pt>
                <c:pt idx="175" c:formatCode="m/d/yyyy">
                  <c:v>40312</c:v>
                </c:pt>
                <c:pt idx="176" c:formatCode="m/d/yyyy">
                  <c:v>40315</c:v>
                </c:pt>
                <c:pt idx="177" c:formatCode="m/d/yyyy">
                  <c:v>40316</c:v>
                </c:pt>
                <c:pt idx="178" c:formatCode="m/d/yyyy">
                  <c:v>40317</c:v>
                </c:pt>
                <c:pt idx="179" c:formatCode="m/d/yyyy">
                  <c:v>40318</c:v>
                </c:pt>
                <c:pt idx="180" c:formatCode="m/d/yyyy">
                  <c:v>40319</c:v>
                </c:pt>
                <c:pt idx="181" c:formatCode="m/d/yyyy">
                  <c:v>40322</c:v>
                </c:pt>
                <c:pt idx="182" c:formatCode="m/d/yyyy">
                  <c:v>40323</c:v>
                </c:pt>
                <c:pt idx="183" c:formatCode="m/d/yyyy">
                  <c:v>40324</c:v>
                </c:pt>
                <c:pt idx="184" c:formatCode="m/d/yyyy">
                  <c:v>40325</c:v>
                </c:pt>
                <c:pt idx="185" c:formatCode="m/d/yyyy">
                  <c:v>40326</c:v>
                </c:pt>
                <c:pt idx="186" c:formatCode="m/d/yyyy">
                  <c:v>40330</c:v>
                </c:pt>
                <c:pt idx="187" c:formatCode="m/d/yyyy">
                  <c:v>40331</c:v>
                </c:pt>
                <c:pt idx="188" c:formatCode="m/d/yyyy">
                  <c:v>40332</c:v>
                </c:pt>
                <c:pt idx="189" c:formatCode="m/d/yyyy">
                  <c:v>40333</c:v>
                </c:pt>
                <c:pt idx="190" c:formatCode="m/d/yyyy">
                  <c:v>40336</c:v>
                </c:pt>
                <c:pt idx="191" c:formatCode="m/d/yyyy">
                  <c:v>40337</c:v>
                </c:pt>
                <c:pt idx="192" c:formatCode="m/d/yyyy">
                  <c:v>40338</c:v>
                </c:pt>
                <c:pt idx="193" c:formatCode="m/d/yyyy">
                  <c:v>40339</c:v>
                </c:pt>
                <c:pt idx="194" c:formatCode="m/d/yyyy">
                  <c:v>40340</c:v>
                </c:pt>
                <c:pt idx="195" c:formatCode="m/d/yyyy">
                  <c:v>40343</c:v>
                </c:pt>
                <c:pt idx="196" c:formatCode="m/d/yyyy">
                  <c:v>40344</c:v>
                </c:pt>
                <c:pt idx="197" c:formatCode="m/d/yyyy">
                  <c:v>40345</c:v>
                </c:pt>
                <c:pt idx="198" c:formatCode="m/d/yyyy">
                  <c:v>40346</c:v>
                </c:pt>
                <c:pt idx="199" c:formatCode="m/d/yyyy">
                  <c:v>40347</c:v>
                </c:pt>
                <c:pt idx="200" c:formatCode="m/d/yyyy">
                  <c:v>40350</c:v>
                </c:pt>
                <c:pt idx="201" c:formatCode="m/d/yyyy">
                  <c:v>40351</c:v>
                </c:pt>
                <c:pt idx="202" c:formatCode="m/d/yyyy">
                  <c:v>40352</c:v>
                </c:pt>
                <c:pt idx="203" c:formatCode="m/d/yyyy">
                  <c:v>40353</c:v>
                </c:pt>
                <c:pt idx="204" c:formatCode="m/d/yyyy">
                  <c:v>40354</c:v>
                </c:pt>
                <c:pt idx="205" c:formatCode="m/d/yyyy">
                  <c:v>40357</c:v>
                </c:pt>
                <c:pt idx="206" c:formatCode="m/d/yyyy">
                  <c:v>40358</c:v>
                </c:pt>
                <c:pt idx="207" c:formatCode="m/d/yyyy">
                  <c:v>40359</c:v>
                </c:pt>
                <c:pt idx="208" c:formatCode="m/d/yyyy">
                  <c:v>40360</c:v>
                </c:pt>
                <c:pt idx="209" c:formatCode="m/d/yyyy">
                  <c:v>40361</c:v>
                </c:pt>
                <c:pt idx="210" c:formatCode="m/d/yyyy">
                  <c:v>40365</c:v>
                </c:pt>
                <c:pt idx="211" c:formatCode="m/d/yyyy">
                  <c:v>40366</c:v>
                </c:pt>
                <c:pt idx="212" c:formatCode="m/d/yyyy">
                  <c:v>40367</c:v>
                </c:pt>
                <c:pt idx="213" c:formatCode="m/d/yyyy">
                  <c:v>40368</c:v>
                </c:pt>
                <c:pt idx="214" c:formatCode="m/d/yyyy">
                  <c:v>40371</c:v>
                </c:pt>
                <c:pt idx="215" c:formatCode="m/d/yyyy">
                  <c:v>40372</c:v>
                </c:pt>
                <c:pt idx="216" c:formatCode="m/d/yyyy">
                  <c:v>40373</c:v>
                </c:pt>
                <c:pt idx="217" c:formatCode="m/d/yyyy">
                  <c:v>40374</c:v>
                </c:pt>
                <c:pt idx="218" c:formatCode="m/d/yyyy">
                  <c:v>40375</c:v>
                </c:pt>
                <c:pt idx="219" c:formatCode="m/d/yyyy">
                  <c:v>40378</c:v>
                </c:pt>
                <c:pt idx="220" c:formatCode="m/d/yyyy">
                  <c:v>40379</c:v>
                </c:pt>
                <c:pt idx="221" c:formatCode="m/d/yyyy">
                  <c:v>40380</c:v>
                </c:pt>
                <c:pt idx="222" c:formatCode="m/d/yyyy">
                  <c:v>40381</c:v>
                </c:pt>
                <c:pt idx="223" c:formatCode="m/d/yyyy">
                  <c:v>40382</c:v>
                </c:pt>
                <c:pt idx="224" c:formatCode="m/d/yyyy">
                  <c:v>40385</c:v>
                </c:pt>
                <c:pt idx="225" c:formatCode="m/d/yyyy">
                  <c:v>40386</c:v>
                </c:pt>
                <c:pt idx="226" c:formatCode="m/d/yyyy">
                  <c:v>40387</c:v>
                </c:pt>
                <c:pt idx="227" c:formatCode="m/d/yyyy">
                  <c:v>40388</c:v>
                </c:pt>
                <c:pt idx="228" c:formatCode="m/d/yyyy">
                  <c:v>40389</c:v>
                </c:pt>
                <c:pt idx="229" c:formatCode="m/d/yyyy">
                  <c:v>40392</c:v>
                </c:pt>
                <c:pt idx="230" c:formatCode="m/d/yyyy">
                  <c:v>40393</c:v>
                </c:pt>
                <c:pt idx="231" c:formatCode="m/d/yyyy">
                  <c:v>40394</c:v>
                </c:pt>
                <c:pt idx="232" c:formatCode="m/d/yyyy">
                  <c:v>40395</c:v>
                </c:pt>
                <c:pt idx="233" c:formatCode="m/d/yyyy">
                  <c:v>40396</c:v>
                </c:pt>
                <c:pt idx="234" c:formatCode="m/d/yyyy">
                  <c:v>40399</c:v>
                </c:pt>
                <c:pt idx="235" c:formatCode="m/d/yyyy">
                  <c:v>40400</c:v>
                </c:pt>
                <c:pt idx="236" c:formatCode="m/d/yyyy">
                  <c:v>40401</c:v>
                </c:pt>
                <c:pt idx="237" c:formatCode="m/d/yyyy">
                  <c:v>40402</c:v>
                </c:pt>
                <c:pt idx="238" c:formatCode="m/d/yyyy">
                  <c:v>40403</c:v>
                </c:pt>
                <c:pt idx="239" c:formatCode="m/d/yyyy">
                  <c:v>40406</c:v>
                </c:pt>
                <c:pt idx="240" c:formatCode="m/d/yyyy">
                  <c:v>40407</c:v>
                </c:pt>
                <c:pt idx="241" c:formatCode="m/d/yyyy">
                  <c:v>40408</c:v>
                </c:pt>
                <c:pt idx="242" c:formatCode="m/d/yyyy">
                  <c:v>40409</c:v>
                </c:pt>
                <c:pt idx="243" c:formatCode="m/d/yyyy">
                  <c:v>40410</c:v>
                </c:pt>
                <c:pt idx="244" c:formatCode="m/d/yyyy">
                  <c:v>40413</c:v>
                </c:pt>
                <c:pt idx="245" c:formatCode="m/d/yyyy">
                  <c:v>40414</c:v>
                </c:pt>
                <c:pt idx="246" c:formatCode="m/d/yyyy">
                  <c:v>40415</c:v>
                </c:pt>
                <c:pt idx="247" c:formatCode="m/d/yyyy">
                  <c:v>40416</c:v>
                </c:pt>
                <c:pt idx="248" c:formatCode="m/d/yyyy">
                  <c:v>40417</c:v>
                </c:pt>
                <c:pt idx="249" c:formatCode="m/d/yyyy">
                  <c:v>40420</c:v>
                </c:pt>
                <c:pt idx="250" c:formatCode="m/d/yyyy">
                  <c:v>40421</c:v>
                </c:pt>
                <c:pt idx="251" c:formatCode="m/d/yyyy">
                  <c:v>40422</c:v>
                </c:pt>
                <c:pt idx="252" c:formatCode="m/d/yyyy">
                  <c:v>40423</c:v>
                </c:pt>
                <c:pt idx="253" c:formatCode="m/d/yyyy">
                  <c:v>40424</c:v>
                </c:pt>
                <c:pt idx="254" c:formatCode="m/d/yyyy">
                  <c:v>40428</c:v>
                </c:pt>
                <c:pt idx="255" c:formatCode="m/d/yyyy">
                  <c:v>40429</c:v>
                </c:pt>
                <c:pt idx="256" c:formatCode="m/d/yyyy">
                  <c:v>40430</c:v>
                </c:pt>
                <c:pt idx="257" c:formatCode="m/d/yyyy">
                  <c:v>40431</c:v>
                </c:pt>
                <c:pt idx="258" c:formatCode="m/d/yyyy">
                  <c:v>40434</c:v>
                </c:pt>
                <c:pt idx="259" c:formatCode="m/d/yyyy">
                  <c:v>40435</c:v>
                </c:pt>
                <c:pt idx="260" c:formatCode="m/d/yyyy">
                  <c:v>40436</c:v>
                </c:pt>
                <c:pt idx="261" c:formatCode="m/d/yyyy">
                  <c:v>40437</c:v>
                </c:pt>
                <c:pt idx="262" c:formatCode="m/d/yyyy">
                  <c:v>40438</c:v>
                </c:pt>
                <c:pt idx="263" c:formatCode="m/d/yyyy">
                  <c:v>40441</c:v>
                </c:pt>
                <c:pt idx="264" c:formatCode="m/d/yyyy">
                  <c:v>40442</c:v>
                </c:pt>
                <c:pt idx="265" c:formatCode="m/d/yyyy">
                  <c:v>40443</c:v>
                </c:pt>
                <c:pt idx="266" c:formatCode="m/d/yyyy">
                  <c:v>40444</c:v>
                </c:pt>
                <c:pt idx="267" c:formatCode="m/d/yyyy">
                  <c:v>40445</c:v>
                </c:pt>
                <c:pt idx="268" c:formatCode="m/d/yyyy">
                  <c:v>40448</c:v>
                </c:pt>
                <c:pt idx="269" c:formatCode="m/d/yyyy">
                  <c:v>40449</c:v>
                </c:pt>
                <c:pt idx="270" c:formatCode="m/d/yyyy">
                  <c:v>40450</c:v>
                </c:pt>
                <c:pt idx="271" c:formatCode="m/d/yyyy">
                  <c:v>40451</c:v>
                </c:pt>
                <c:pt idx="272" c:formatCode="m/d/yyyy">
                  <c:v>40452</c:v>
                </c:pt>
                <c:pt idx="273" c:formatCode="m/d/yyyy">
                  <c:v>40455</c:v>
                </c:pt>
                <c:pt idx="274" c:formatCode="m/d/yyyy">
                  <c:v>40456</c:v>
                </c:pt>
                <c:pt idx="275" c:formatCode="m/d/yyyy">
                  <c:v>40457</c:v>
                </c:pt>
                <c:pt idx="276" c:formatCode="m/d/yyyy">
                  <c:v>40458</c:v>
                </c:pt>
                <c:pt idx="277" c:formatCode="m/d/yyyy">
                  <c:v>40459</c:v>
                </c:pt>
                <c:pt idx="278" c:formatCode="m/d/yyyy">
                  <c:v>40462</c:v>
                </c:pt>
                <c:pt idx="279" c:formatCode="m/d/yyyy">
                  <c:v>40463</c:v>
                </c:pt>
                <c:pt idx="280" c:formatCode="m/d/yyyy">
                  <c:v>40464</c:v>
                </c:pt>
                <c:pt idx="281" c:formatCode="m/d/yyyy">
                  <c:v>40465</c:v>
                </c:pt>
                <c:pt idx="282" c:formatCode="m/d/yyyy">
                  <c:v>40466</c:v>
                </c:pt>
                <c:pt idx="283" c:formatCode="m/d/yyyy">
                  <c:v>40469</c:v>
                </c:pt>
                <c:pt idx="284" c:formatCode="m/d/yyyy">
                  <c:v>40470</c:v>
                </c:pt>
                <c:pt idx="285" c:formatCode="m/d/yyyy">
                  <c:v>40471</c:v>
                </c:pt>
                <c:pt idx="286" c:formatCode="m/d/yyyy">
                  <c:v>40472</c:v>
                </c:pt>
                <c:pt idx="287" c:formatCode="m/d/yyyy">
                  <c:v>40473</c:v>
                </c:pt>
                <c:pt idx="288" c:formatCode="m/d/yyyy">
                  <c:v>40476</c:v>
                </c:pt>
                <c:pt idx="289" c:formatCode="m/d/yyyy">
                  <c:v>40477</c:v>
                </c:pt>
                <c:pt idx="290" c:formatCode="m/d/yyyy">
                  <c:v>40478</c:v>
                </c:pt>
                <c:pt idx="291" c:formatCode="m/d/yyyy">
                  <c:v>40479</c:v>
                </c:pt>
                <c:pt idx="292" c:formatCode="m/d/yyyy">
                  <c:v>40480</c:v>
                </c:pt>
                <c:pt idx="293" c:formatCode="m/d/yyyy">
                  <c:v>40483</c:v>
                </c:pt>
                <c:pt idx="294" c:formatCode="m/d/yyyy">
                  <c:v>40484</c:v>
                </c:pt>
                <c:pt idx="295" c:formatCode="m/d/yyyy">
                  <c:v>40485</c:v>
                </c:pt>
                <c:pt idx="296" c:formatCode="m/d/yyyy">
                  <c:v>40486</c:v>
                </c:pt>
                <c:pt idx="297" c:formatCode="m/d/yyyy">
                  <c:v>40487</c:v>
                </c:pt>
                <c:pt idx="298" c:formatCode="m/d/yyyy">
                  <c:v>40490</c:v>
                </c:pt>
                <c:pt idx="299" c:formatCode="m/d/yyyy">
                  <c:v>40491</c:v>
                </c:pt>
                <c:pt idx="300" c:formatCode="m/d/yyyy">
                  <c:v>40492</c:v>
                </c:pt>
                <c:pt idx="301" c:formatCode="m/d/yyyy">
                  <c:v>40493</c:v>
                </c:pt>
                <c:pt idx="302" c:formatCode="m/d/yyyy">
                  <c:v>40494</c:v>
                </c:pt>
                <c:pt idx="303" c:formatCode="m/d/yyyy">
                  <c:v>40497</c:v>
                </c:pt>
                <c:pt idx="304" c:formatCode="m/d/yyyy">
                  <c:v>40498</c:v>
                </c:pt>
                <c:pt idx="305" c:formatCode="m/d/yyyy">
                  <c:v>40499</c:v>
                </c:pt>
                <c:pt idx="306" c:formatCode="m/d/yyyy">
                  <c:v>40500</c:v>
                </c:pt>
                <c:pt idx="307" c:formatCode="m/d/yyyy">
                  <c:v>40501</c:v>
                </c:pt>
                <c:pt idx="308" c:formatCode="m/d/yyyy">
                  <c:v>40504</c:v>
                </c:pt>
                <c:pt idx="309" c:formatCode="m/d/yyyy">
                  <c:v>40505</c:v>
                </c:pt>
                <c:pt idx="310" c:formatCode="m/d/yyyy">
                  <c:v>40506</c:v>
                </c:pt>
                <c:pt idx="311" c:formatCode="m/d/yyyy">
                  <c:v>40508</c:v>
                </c:pt>
                <c:pt idx="312" c:formatCode="m/d/yyyy">
                  <c:v>40511</c:v>
                </c:pt>
                <c:pt idx="313" c:formatCode="m/d/yyyy">
                  <c:v>40512</c:v>
                </c:pt>
                <c:pt idx="314" c:formatCode="m/d/yyyy">
                  <c:v>40513</c:v>
                </c:pt>
                <c:pt idx="315" c:formatCode="m/d/yyyy">
                  <c:v>40514</c:v>
                </c:pt>
                <c:pt idx="316" c:formatCode="m/d/yyyy">
                  <c:v>40515</c:v>
                </c:pt>
                <c:pt idx="317" c:formatCode="m/d/yyyy">
                  <c:v>40518</c:v>
                </c:pt>
                <c:pt idx="318" c:formatCode="m/d/yyyy">
                  <c:v>40519</c:v>
                </c:pt>
                <c:pt idx="319" c:formatCode="m/d/yyyy">
                  <c:v>40520</c:v>
                </c:pt>
                <c:pt idx="320" c:formatCode="m/d/yyyy">
                  <c:v>40521</c:v>
                </c:pt>
                <c:pt idx="321" c:formatCode="m/d/yyyy">
                  <c:v>40522</c:v>
                </c:pt>
                <c:pt idx="322" c:formatCode="m/d/yyyy">
                  <c:v>40525</c:v>
                </c:pt>
                <c:pt idx="323" c:formatCode="m/d/yyyy">
                  <c:v>40526</c:v>
                </c:pt>
                <c:pt idx="324" c:formatCode="m/d/yyyy">
                  <c:v>40527</c:v>
                </c:pt>
                <c:pt idx="325" c:formatCode="m/d/yyyy">
                  <c:v>40528</c:v>
                </c:pt>
                <c:pt idx="326" c:formatCode="m/d/yyyy">
                  <c:v>40529</c:v>
                </c:pt>
                <c:pt idx="327" c:formatCode="m/d/yyyy">
                  <c:v>40532</c:v>
                </c:pt>
                <c:pt idx="328" c:formatCode="m/d/yyyy">
                  <c:v>40533</c:v>
                </c:pt>
                <c:pt idx="329" c:formatCode="m/d/yyyy">
                  <c:v>40534</c:v>
                </c:pt>
                <c:pt idx="330" c:formatCode="m/d/yyyy">
                  <c:v>40535</c:v>
                </c:pt>
                <c:pt idx="331" c:formatCode="m/d/yyyy">
                  <c:v>40539</c:v>
                </c:pt>
                <c:pt idx="332" c:formatCode="m/d/yyyy">
                  <c:v>40540</c:v>
                </c:pt>
                <c:pt idx="333" c:formatCode="m/d/yyyy">
                  <c:v>40541</c:v>
                </c:pt>
                <c:pt idx="334" c:formatCode="m/d/yyyy">
                  <c:v>40542</c:v>
                </c:pt>
                <c:pt idx="335" c:formatCode="m/d/yyyy">
                  <c:v>40543</c:v>
                </c:pt>
                <c:pt idx="336" c:formatCode="m/d/yyyy">
                  <c:v>40546</c:v>
                </c:pt>
                <c:pt idx="337" c:formatCode="m/d/yyyy">
                  <c:v>40547</c:v>
                </c:pt>
                <c:pt idx="338" c:formatCode="m/d/yyyy">
                  <c:v>40548</c:v>
                </c:pt>
                <c:pt idx="339" c:formatCode="m/d/yyyy">
                  <c:v>40549</c:v>
                </c:pt>
                <c:pt idx="340" c:formatCode="m/d/yyyy">
                  <c:v>40550</c:v>
                </c:pt>
                <c:pt idx="341" c:formatCode="m/d/yyyy">
                  <c:v>40553</c:v>
                </c:pt>
                <c:pt idx="342" c:formatCode="m/d/yyyy">
                  <c:v>40554</c:v>
                </c:pt>
                <c:pt idx="343" c:formatCode="m/d/yyyy">
                  <c:v>40555</c:v>
                </c:pt>
                <c:pt idx="344" c:formatCode="m/d/yyyy">
                  <c:v>40556</c:v>
                </c:pt>
                <c:pt idx="345" c:formatCode="m/d/yyyy">
                  <c:v>40557</c:v>
                </c:pt>
                <c:pt idx="346" c:formatCode="m/d/yyyy">
                  <c:v>40561</c:v>
                </c:pt>
                <c:pt idx="347" c:formatCode="m/d/yyyy">
                  <c:v>40562</c:v>
                </c:pt>
                <c:pt idx="348" c:formatCode="m/d/yyyy">
                  <c:v>40563</c:v>
                </c:pt>
                <c:pt idx="349" c:formatCode="m/d/yyyy">
                  <c:v>40564</c:v>
                </c:pt>
                <c:pt idx="350" c:formatCode="m/d/yyyy">
                  <c:v>40567</c:v>
                </c:pt>
                <c:pt idx="351" c:formatCode="m/d/yyyy">
                  <c:v>40568</c:v>
                </c:pt>
                <c:pt idx="352" c:formatCode="m/d/yyyy">
                  <c:v>40569</c:v>
                </c:pt>
                <c:pt idx="353" c:formatCode="m/d/yyyy">
                  <c:v>40570</c:v>
                </c:pt>
                <c:pt idx="354" c:formatCode="m/d/yyyy">
                  <c:v>40571</c:v>
                </c:pt>
                <c:pt idx="355" c:formatCode="m/d/yyyy">
                  <c:v>40574</c:v>
                </c:pt>
                <c:pt idx="356" c:formatCode="m/d/yyyy">
                  <c:v>40575</c:v>
                </c:pt>
                <c:pt idx="357" c:formatCode="m/d/yyyy">
                  <c:v>40576</c:v>
                </c:pt>
                <c:pt idx="358" c:formatCode="m/d/yyyy">
                  <c:v>40577</c:v>
                </c:pt>
                <c:pt idx="359" c:formatCode="m/d/yyyy">
                  <c:v>40578</c:v>
                </c:pt>
                <c:pt idx="360" c:formatCode="m/d/yyyy">
                  <c:v>40581</c:v>
                </c:pt>
                <c:pt idx="361" c:formatCode="m/d/yyyy">
                  <c:v>40582</c:v>
                </c:pt>
                <c:pt idx="362" c:formatCode="m/d/yyyy">
                  <c:v>40583</c:v>
                </c:pt>
                <c:pt idx="363" c:formatCode="m/d/yyyy">
                  <c:v>40584</c:v>
                </c:pt>
                <c:pt idx="364" c:formatCode="m/d/yyyy">
                  <c:v>40585</c:v>
                </c:pt>
                <c:pt idx="365" c:formatCode="m/d/yyyy">
                  <c:v>40588</c:v>
                </c:pt>
                <c:pt idx="366" c:formatCode="m/d/yyyy">
                  <c:v>40589</c:v>
                </c:pt>
                <c:pt idx="367" c:formatCode="m/d/yyyy">
                  <c:v>40590</c:v>
                </c:pt>
                <c:pt idx="368" c:formatCode="m/d/yyyy">
                  <c:v>40591</c:v>
                </c:pt>
                <c:pt idx="369" c:formatCode="m/d/yyyy">
                  <c:v>40592</c:v>
                </c:pt>
                <c:pt idx="370" c:formatCode="m/d/yyyy">
                  <c:v>40596</c:v>
                </c:pt>
                <c:pt idx="371" c:formatCode="m/d/yyyy">
                  <c:v>40597</c:v>
                </c:pt>
                <c:pt idx="372" c:formatCode="m/d/yyyy">
                  <c:v>40598</c:v>
                </c:pt>
                <c:pt idx="373" c:formatCode="m/d/yyyy">
                  <c:v>40599</c:v>
                </c:pt>
                <c:pt idx="374" c:formatCode="m/d/yyyy">
                  <c:v>40602</c:v>
                </c:pt>
                <c:pt idx="375" c:formatCode="m/d/yyyy">
                  <c:v>40603</c:v>
                </c:pt>
                <c:pt idx="376" c:formatCode="m/d/yyyy">
                  <c:v>40604</c:v>
                </c:pt>
                <c:pt idx="377" c:formatCode="m/d/yyyy">
                  <c:v>40605</c:v>
                </c:pt>
                <c:pt idx="378" c:formatCode="m/d/yyyy">
                  <c:v>40606</c:v>
                </c:pt>
                <c:pt idx="379" c:formatCode="m/d/yyyy">
                  <c:v>40609</c:v>
                </c:pt>
                <c:pt idx="380" c:formatCode="m/d/yyyy">
                  <c:v>40610</c:v>
                </c:pt>
                <c:pt idx="381" c:formatCode="m/d/yyyy">
                  <c:v>40611</c:v>
                </c:pt>
                <c:pt idx="382" c:formatCode="m/d/yyyy">
                  <c:v>40612</c:v>
                </c:pt>
                <c:pt idx="383" c:formatCode="m/d/yyyy">
                  <c:v>40613</c:v>
                </c:pt>
                <c:pt idx="384" c:formatCode="m/d/yyyy">
                  <c:v>40616</c:v>
                </c:pt>
                <c:pt idx="385" c:formatCode="m/d/yyyy">
                  <c:v>40617</c:v>
                </c:pt>
                <c:pt idx="386" c:formatCode="m/d/yyyy">
                  <c:v>40618</c:v>
                </c:pt>
                <c:pt idx="387" c:formatCode="m/d/yyyy">
                  <c:v>40619</c:v>
                </c:pt>
                <c:pt idx="388" c:formatCode="m/d/yyyy">
                  <c:v>40620</c:v>
                </c:pt>
                <c:pt idx="389" c:formatCode="m/d/yyyy">
                  <c:v>40623</c:v>
                </c:pt>
                <c:pt idx="390" c:formatCode="m/d/yyyy">
                  <c:v>40624</c:v>
                </c:pt>
                <c:pt idx="391" c:formatCode="m/d/yyyy">
                  <c:v>40625</c:v>
                </c:pt>
                <c:pt idx="392" c:formatCode="m/d/yyyy">
                  <c:v>40626</c:v>
                </c:pt>
                <c:pt idx="393" c:formatCode="m/d/yyyy">
                  <c:v>40627</c:v>
                </c:pt>
                <c:pt idx="394" c:formatCode="m/d/yyyy">
                  <c:v>40630</c:v>
                </c:pt>
                <c:pt idx="395" c:formatCode="m/d/yyyy">
                  <c:v>40631</c:v>
                </c:pt>
                <c:pt idx="396" c:formatCode="m/d/yyyy">
                  <c:v>40632</c:v>
                </c:pt>
                <c:pt idx="397" c:formatCode="m/d/yyyy">
                  <c:v>40633</c:v>
                </c:pt>
                <c:pt idx="398" c:formatCode="m/d/yyyy">
                  <c:v>40634</c:v>
                </c:pt>
                <c:pt idx="399" c:formatCode="m/d/yyyy">
                  <c:v>40637</c:v>
                </c:pt>
                <c:pt idx="400" c:formatCode="m/d/yyyy">
                  <c:v>40638</c:v>
                </c:pt>
                <c:pt idx="401" c:formatCode="m/d/yyyy">
                  <c:v>40639</c:v>
                </c:pt>
                <c:pt idx="402" c:formatCode="m/d/yyyy">
                  <c:v>40640</c:v>
                </c:pt>
                <c:pt idx="403" c:formatCode="m/d/yyyy">
                  <c:v>40641</c:v>
                </c:pt>
                <c:pt idx="404" c:formatCode="m/d/yyyy">
                  <c:v>40644</c:v>
                </c:pt>
                <c:pt idx="405" c:formatCode="m/d/yyyy">
                  <c:v>40645</c:v>
                </c:pt>
                <c:pt idx="406" c:formatCode="m/d/yyyy">
                  <c:v>40646</c:v>
                </c:pt>
                <c:pt idx="407" c:formatCode="m/d/yyyy">
                  <c:v>40647</c:v>
                </c:pt>
                <c:pt idx="408" c:formatCode="m/d/yyyy">
                  <c:v>40648</c:v>
                </c:pt>
                <c:pt idx="409" c:formatCode="m/d/yyyy">
                  <c:v>40651</c:v>
                </c:pt>
                <c:pt idx="410" c:formatCode="m/d/yyyy">
                  <c:v>40652</c:v>
                </c:pt>
                <c:pt idx="411" c:formatCode="m/d/yyyy">
                  <c:v>40653</c:v>
                </c:pt>
                <c:pt idx="412" c:formatCode="m/d/yyyy">
                  <c:v>40654</c:v>
                </c:pt>
                <c:pt idx="413" c:formatCode="m/d/yyyy">
                  <c:v>40658</c:v>
                </c:pt>
                <c:pt idx="414" c:formatCode="m/d/yyyy">
                  <c:v>40659</c:v>
                </c:pt>
                <c:pt idx="415" c:formatCode="m/d/yyyy">
                  <c:v>40660</c:v>
                </c:pt>
                <c:pt idx="416" c:formatCode="m/d/yyyy">
                  <c:v>40661</c:v>
                </c:pt>
                <c:pt idx="417" c:formatCode="m/d/yyyy">
                  <c:v>40662</c:v>
                </c:pt>
                <c:pt idx="418" c:formatCode="m/d/yyyy">
                  <c:v>40665</c:v>
                </c:pt>
                <c:pt idx="419" c:formatCode="m/d/yyyy">
                  <c:v>40666</c:v>
                </c:pt>
                <c:pt idx="420" c:formatCode="m/d/yyyy">
                  <c:v>40667</c:v>
                </c:pt>
                <c:pt idx="421" c:formatCode="m/d/yyyy">
                  <c:v>40668</c:v>
                </c:pt>
                <c:pt idx="422" c:formatCode="m/d/yyyy">
                  <c:v>40669</c:v>
                </c:pt>
                <c:pt idx="423" c:formatCode="m/d/yyyy">
                  <c:v>40672</c:v>
                </c:pt>
                <c:pt idx="424" c:formatCode="m/d/yyyy">
                  <c:v>40673</c:v>
                </c:pt>
                <c:pt idx="425" c:formatCode="m/d/yyyy">
                  <c:v>40674</c:v>
                </c:pt>
                <c:pt idx="426" c:formatCode="m/d/yyyy">
                  <c:v>40675</c:v>
                </c:pt>
                <c:pt idx="427" c:formatCode="m/d/yyyy">
                  <c:v>40676</c:v>
                </c:pt>
                <c:pt idx="428" c:formatCode="m/d/yyyy">
                  <c:v>40679</c:v>
                </c:pt>
                <c:pt idx="429" c:formatCode="m/d/yyyy">
                  <c:v>40680</c:v>
                </c:pt>
                <c:pt idx="430" c:formatCode="m/d/yyyy">
                  <c:v>40681</c:v>
                </c:pt>
                <c:pt idx="431" c:formatCode="m/d/yyyy">
                  <c:v>40682</c:v>
                </c:pt>
                <c:pt idx="432" c:formatCode="m/d/yyyy">
                  <c:v>40683</c:v>
                </c:pt>
                <c:pt idx="433" c:formatCode="m/d/yyyy">
                  <c:v>40686</c:v>
                </c:pt>
                <c:pt idx="434" c:formatCode="m/d/yyyy">
                  <c:v>40687</c:v>
                </c:pt>
                <c:pt idx="435" c:formatCode="m/d/yyyy">
                  <c:v>40688</c:v>
                </c:pt>
                <c:pt idx="436" c:formatCode="m/d/yyyy">
                  <c:v>40689</c:v>
                </c:pt>
                <c:pt idx="437" c:formatCode="m/d/yyyy">
                  <c:v>40690</c:v>
                </c:pt>
                <c:pt idx="438" c:formatCode="m/d/yyyy">
                  <c:v>40694</c:v>
                </c:pt>
                <c:pt idx="439" c:formatCode="m/d/yyyy">
                  <c:v>40695</c:v>
                </c:pt>
                <c:pt idx="440" c:formatCode="m/d/yyyy">
                  <c:v>40696</c:v>
                </c:pt>
                <c:pt idx="441" c:formatCode="m/d/yyyy">
                  <c:v>40697</c:v>
                </c:pt>
                <c:pt idx="442" c:formatCode="m/d/yyyy">
                  <c:v>40700</c:v>
                </c:pt>
                <c:pt idx="443" c:formatCode="m/d/yyyy">
                  <c:v>40701</c:v>
                </c:pt>
                <c:pt idx="444" c:formatCode="m/d/yyyy">
                  <c:v>40702</c:v>
                </c:pt>
                <c:pt idx="445" c:formatCode="m/d/yyyy">
                  <c:v>40703</c:v>
                </c:pt>
                <c:pt idx="446" c:formatCode="m/d/yyyy">
                  <c:v>40704</c:v>
                </c:pt>
                <c:pt idx="447" c:formatCode="m/d/yyyy">
                  <c:v>40707</c:v>
                </c:pt>
                <c:pt idx="448" c:formatCode="m/d/yyyy">
                  <c:v>40708</c:v>
                </c:pt>
                <c:pt idx="449" c:formatCode="m/d/yyyy">
                  <c:v>40709</c:v>
                </c:pt>
                <c:pt idx="450" c:formatCode="m/d/yyyy">
                  <c:v>40710</c:v>
                </c:pt>
                <c:pt idx="451" c:formatCode="m/d/yyyy">
                  <c:v>40711</c:v>
                </c:pt>
                <c:pt idx="452" c:formatCode="m/d/yyyy">
                  <c:v>40714</c:v>
                </c:pt>
                <c:pt idx="453" c:formatCode="m/d/yyyy">
                  <c:v>40715</c:v>
                </c:pt>
                <c:pt idx="454" c:formatCode="m/d/yyyy">
                  <c:v>40716</c:v>
                </c:pt>
                <c:pt idx="455" c:formatCode="m/d/yyyy">
                  <c:v>40717</c:v>
                </c:pt>
                <c:pt idx="456" c:formatCode="m/d/yyyy">
                  <c:v>40718</c:v>
                </c:pt>
                <c:pt idx="457" c:formatCode="m/d/yyyy">
                  <c:v>40721</c:v>
                </c:pt>
                <c:pt idx="458" c:formatCode="m/d/yyyy">
                  <c:v>40722</c:v>
                </c:pt>
                <c:pt idx="459" c:formatCode="m/d/yyyy">
                  <c:v>40723</c:v>
                </c:pt>
                <c:pt idx="460" c:formatCode="m/d/yyyy">
                  <c:v>40724</c:v>
                </c:pt>
                <c:pt idx="461" c:formatCode="m/d/yyyy">
                  <c:v>40725</c:v>
                </c:pt>
                <c:pt idx="462" c:formatCode="m/d/yyyy">
                  <c:v>40729</c:v>
                </c:pt>
                <c:pt idx="463" c:formatCode="m/d/yyyy">
                  <c:v>40730</c:v>
                </c:pt>
                <c:pt idx="464" c:formatCode="m/d/yyyy">
                  <c:v>40731</c:v>
                </c:pt>
                <c:pt idx="465" c:formatCode="m/d/yyyy">
                  <c:v>40732</c:v>
                </c:pt>
                <c:pt idx="466" c:formatCode="m/d/yyyy">
                  <c:v>40735</c:v>
                </c:pt>
                <c:pt idx="467" c:formatCode="m/d/yyyy">
                  <c:v>40736</c:v>
                </c:pt>
                <c:pt idx="468" c:formatCode="m/d/yyyy">
                  <c:v>40737</c:v>
                </c:pt>
                <c:pt idx="469" c:formatCode="m/d/yyyy">
                  <c:v>40738</c:v>
                </c:pt>
                <c:pt idx="470" c:formatCode="m/d/yyyy">
                  <c:v>40739</c:v>
                </c:pt>
                <c:pt idx="471" c:formatCode="m/d/yyyy">
                  <c:v>40742</c:v>
                </c:pt>
                <c:pt idx="472" c:formatCode="m/d/yyyy">
                  <c:v>40743</c:v>
                </c:pt>
                <c:pt idx="473" c:formatCode="m/d/yyyy">
                  <c:v>40744</c:v>
                </c:pt>
                <c:pt idx="474" c:formatCode="m/d/yyyy">
                  <c:v>40745</c:v>
                </c:pt>
                <c:pt idx="475" c:formatCode="m/d/yyyy">
                  <c:v>40746</c:v>
                </c:pt>
                <c:pt idx="476" c:formatCode="m/d/yyyy">
                  <c:v>40749</c:v>
                </c:pt>
                <c:pt idx="477" c:formatCode="m/d/yyyy">
                  <c:v>40750</c:v>
                </c:pt>
                <c:pt idx="478" c:formatCode="m/d/yyyy">
                  <c:v>40751</c:v>
                </c:pt>
                <c:pt idx="479" c:formatCode="m/d/yyyy">
                  <c:v>40752</c:v>
                </c:pt>
                <c:pt idx="480" c:formatCode="m/d/yyyy">
                  <c:v>40753</c:v>
                </c:pt>
                <c:pt idx="481" c:formatCode="m/d/yyyy">
                  <c:v>40756</c:v>
                </c:pt>
                <c:pt idx="482" c:formatCode="m/d/yyyy">
                  <c:v>40757</c:v>
                </c:pt>
                <c:pt idx="483" c:formatCode="m/d/yyyy">
                  <c:v>40758</c:v>
                </c:pt>
                <c:pt idx="484" c:formatCode="m/d/yyyy">
                  <c:v>40759</c:v>
                </c:pt>
                <c:pt idx="485" c:formatCode="m/d/yyyy">
                  <c:v>40760</c:v>
                </c:pt>
                <c:pt idx="486" c:formatCode="m/d/yyyy">
                  <c:v>40763</c:v>
                </c:pt>
                <c:pt idx="487" c:formatCode="m/d/yyyy">
                  <c:v>40764</c:v>
                </c:pt>
                <c:pt idx="488" c:formatCode="m/d/yyyy">
                  <c:v>40765</c:v>
                </c:pt>
                <c:pt idx="489" c:formatCode="m/d/yyyy">
                  <c:v>40766</c:v>
                </c:pt>
                <c:pt idx="490" c:formatCode="m/d/yyyy">
                  <c:v>40767</c:v>
                </c:pt>
                <c:pt idx="491" c:formatCode="m/d/yyyy">
                  <c:v>40770</c:v>
                </c:pt>
                <c:pt idx="492" c:formatCode="m/d/yyyy">
                  <c:v>40771</c:v>
                </c:pt>
                <c:pt idx="493" c:formatCode="m/d/yyyy">
                  <c:v>40772</c:v>
                </c:pt>
                <c:pt idx="494" c:formatCode="m/d/yyyy">
                  <c:v>40773</c:v>
                </c:pt>
                <c:pt idx="495" c:formatCode="m/d/yyyy">
                  <c:v>40774</c:v>
                </c:pt>
                <c:pt idx="496" c:formatCode="m/d/yyyy">
                  <c:v>40777</c:v>
                </c:pt>
                <c:pt idx="497" c:formatCode="m/d/yyyy">
                  <c:v>40778</c:v>
                </c:pt>
                <c:pt idx="498" c:formatCode="m/d/yyyy">
                  <c:v>40779</c:v>
                </c:pt>
                <c:pt idx="499" c:formatCode="m/d/yyyy">
                  <c:v>40780</c:v>
                </c:pt>
                <c:pt idx="500" c:formatCode="m/d/yyyy">
                  <c:v>40781</c:v>
                </c:pt>
                <c:pt idx="501" c:formatCode="m/d/yyyy">
                  <c:v>40784</c:v>
                </c:pt>
                <c:pt idx="502" c:formatCode="m/d/yyyy">
                  <c:v>40785</c:v>
                </c:pt>
                <c:pt idx="503" c:formatCode="m/d/yyyy">
                  <c:v>40786</c:v>
                </c:pt>
                <c:pt idx="504" c:formatCode="m/d/yyyy">
                  <c:v>40787</c:v>
                </c:pt>
                <c:pt idx="505" c:formatCode="m/d/yyyy">
                  <c:v>40788</c:v>
                </c:pt>
                <c:pt idx="506" c:formatCode="m/d/yyyy">
                  <c:v>40792</c:v>
                </c:pt>
                <c:pt idx="507" c:formatCode="m/d/yyyy">
                  <c:v>40793</c:v>
                </c:pt>
                <c:pt idx="508" c:formatCode="m/d/yyyy">
                  <c:v>40794</c:v>
                </c:pt>
                <c:pt idx="509" c:formatCode="m/d/yyyy">
                  <c:v>40795</c:v>
                </c:pt>
                <c:pt idx="510" c:formatCode="m/d/yyyy">
                  <c:v>40798</c:v>
                </c:pt>
                <c:pt idx="511" c:formatCode="m/d/yyyy">
                  <c:v>40799</c:v>
                </c:pt>
                <c:pt idx="512" c:formatCode="m/d/yyyy">
                  <c:v>40800</c:v>
                </c:pt>
                <c:pt idx="513" c:formatCode="m/d/yyyy">
                  <c:v>40801</c:v>
                </c:pt>
                <c:pt idx="514" c:formatCode="m/d/yyyy">
                  <c:v>40802</c:v>
                </c:pt>
                <c:pt idx="515" c:formatCode="m/d/yyyy">
                  <c:v>40805</c:v>
                </c:pt>
                <c:pt idx="516" c:formatCode="m/d/yyyy">
                  <c:v>40806</c:v>
                </c:pt>
                <c:pt idx="517" c:formatCode="m/d/yyyy">
                  <c:v>40807</c:v>
                </c:pt>
                <c:pt idx="518" c:formatCode="m/d/yyyy">
                  <c:v>40808</c:v>
                </c:pt>
                <c:pt idx="519" c:formatCode="m/d/yyyy">
                  <c:v>40809</c:v>
                </c:pt>
                <c:pt idx="520" c:formatCode="m/d/yyyy">
                  <c:v>40812</c:v>
                </c:pt>
                <c:pt idx="521" c:formatCode="m/d/yyyy">
                  <c:v>40813</c:v>
                </c:pt>
                <c:pt idx="522" c:formatCode="m/d/yyyy">
                  <c:v>40814</c:v>
                </c:pt>
                <c:pt idx="523" c:formatCode="m/d/yyyy">
                  <c:v>40815</c:v>
                </c:pt>
                <c:pt idx="524" c:formatCode="m/d/yyyy">
                  <c:v>40816</c:v>
                </c:pt>
                <c:pt idx="525" c:formatCode="m/d/yyyy">
                  <c:v>40819</c:v>
                </c:pt>
                <c:pt idx="526" c:formatCode="m/d/yyyy">
                  <c:v>40820</c:v>
                </c:pt>
                <c:pt idx="527" c:formatCode="m/d/yyyy">
                  <c:v>40821</c:v>
                </c:pt>
                <c:pt idx="528" c:formatCode="m/d/yyyy">
                  <c:v>40822</c:v>
                </c:pt>
                <c:pt idx="529" c:formatCode="m/d/yyyy">
                  <c:v>40823</c:v>
                </c:pt>
                <c:pt idx="530" c:formatCode="m/d/yyyy">
                  <c:v>40826</c:v>
                </c:pt>
                <c:pt idx="531" c:formatCode="m/d/yyyy">
                  <c:v>40827</c:v>
                </c:pt>
                <c:pt idx="532" c:formatCode="m/d/yyyy">
                  <c:v>40828</c:v>
                </c:pt>
                <c:pt idx="533" c:formatCode="m/d/yyyy">
                  <c:v>40829</c:v>
                </c:pt>
                <c:pt idx="534" c:formatCode="m/d/yyyy">
                  <c:v>40830</c:v>
                </c:pt>
                <c:pt idx="535" c:formatCode="m/d/yyyy">
                  <c:v>40833</c:v>
                </c:pt>
                <c:pt idx="536" c:formatCode="m/d/yyyy">
                  <c:v>40834</c:v>
                </c:pt>
                <c:pt idx="537" c:formatCode="m/d/yyyy">
                  <c:v>40835</c:v>
                </c:pt>
                <c:pt idx="538" c:formatCode="m/d/yyyy">
                  <c:v>40836</c:v>
                </c:pt>
                <c:pt idx="539" c:formatCode="m/d/yyyy">
                  <c:v>40837</c:v>
                </c:pt>
                <c:pt idx="540" c:formatCode="m/d/yyyy">
                  <c:v>40840</c:v>
                </c:pt>
                <c:pt idx="541" c:formatCode="m/d/yyyy">
                  <c:v>40841</c:v>
                </c:pt>
                <c:pt idx="542" c:formatCode="m/d/yyyy">
                  <c:v>40842</c:v>
                </c:pt>
                <c:pt idx="543" c:formatCode="m/d/yyyy">
                  <c:v>40843</c:v>
                </c:pt>
                <c:pt idx="544" c:formatCode="m/d/yyyy">
                  <c:v>40844</c:v>
                </c:pt>
                <c:pt idx="545" c:formatCode="m/d/yyyy">
                  <c:v>40847</c:v>
                </c:pt>
                <c:pt idx="546" c:formatCode="m/d/yyyy">
                  <c:v>40848</c:v>
                </c:pt>
                <c:pt idx="547" c:formatCode="m/d/yyyy">
                  <c:v>40849</c:v>
                </c:pt>
                <c:pt idx="548" c:formatCode="m/d/yyyy">
                  <c:v>40850</c:v>
                </c:pt>
                <c:pt idx="549" c:formatCode="m/d/yyyy">
                  <c:v>40851</c:v>
                </c:pt>
                <c:pt idx="550" c:formatCode="m/d/yyyy">
                  <c:v>40854</c:v>
                </c:pt>
                <c:pt idx="551" c:formatCode="m/d/yyyy">
                  <c:v>40855</c:v>
                </c:pt>
                <c:pt idx="552" c:formatCode="m/d/yyyy">
                  <c:v>40856</c:v>
                </c:pt>
                <c:pt idx="553" c:formatCode="m/d/yyyy">
                  <c:v>40857</c:v>
                </c:pt>
                <c:pt idx="554" c:formatCode="m/d/yyyy">
                  <c:v>40858</c:v>
                </c:pt>
                <c:pt idx="555" c:formatCode="m/d/yyyy">
                  <c:v>40861</c:v>
                </c:pt>
                <c:pt idx="556" c:formatCode="m/d/yyyy">
                  <c:v>40862</c:v>
                </c:pt>
                <c:pt idx="557" c:formatCode="m/d/yyyy">
                  <c:v>40863</c:v>
                </c:pt>
                <c:pt idx="558" c:formatCode="m/d/yyyy">
                  <c:v>40864</c:v>
                </c:pt>
                <c:pt idx="559" c:formatCode="m/d/yyyy">
                  <c:v>40865</c:v>
                </c:pt>
                <c:pt idx="560" c:formatCode="m/d/yyyy">
                  <c:v>40868</c:v>
                </c:pt>
                <c:pt idx="561" c:formatCode="m/d/yyyy">
                  <c:v>40869</c:v>
                </c:pt>
                <c:pt idx="562" c:formatCode="m/d/yyyy">
                  <c:v>40870</c:v>
                </c:pt>
                <c:pt idx="563" c:formatCode="m/d/yyyy">
                  <c:v>40872</c:v>
                </c:pt>
                <c:pt idx="564" c:formatCode="m/d/yyyy">
                  <c:v>40875</c:v>
                </c:pt>
                <c:pt idx="565" c:formatCode="m/d/yyyy">
                  <c:v>40876</c:v>
                </c:pt>
                <c:pt idx="566" c:formatCode="m/d/yyyy">
                  <c:v>40877</c:v>
                </c:pt>
                <c:pt idx="567" c:formatCode="m/d/yyyy">
                  <c:v>40878</c:v>
                </c:pt>
                <c:pt idx="568" c:formatCode="m/d/yyyy">
                  <c:v>40879</c:v>
                </c:pt>
                <c:pt idx="569" c:formatCode="m/d/yyyy">
                  <c:v>40882</c:v>
                </c:pt>
                <c:pt idx="570" c:formatCode="m/d/yyyy">
                  <c:v>40883</c:v>
                </c:pt>
                <c:pt idx="571" c:formatCode="m/d/yyyy">
                  <c:v>40884</c:v>
                </c:pt>
                <c:pt idx="572" c:formatCode="m/d/yyyy">
                  <c:v>40885</c:v>
                </c:pt>
                <c:pt idx="573" c:formatCode="m/d/yyyy">
                  <c:v>40886</c:v>
                </c:pt>
                <c:pt idx="574" c:formatCode="m/d/yyyy">
                  <c:v>40889</c:v>
                </c:pt>
                <c:pt idx="575" c:formatCode="m/d/yyyy">
                  <c:v>40890</c:v>
                </c:pt>
                <c:pt idx="576" c:formatCode="m/d/yyyy">
                  <c:v>40891</c:v>
                </c:pt>
                <c:pt idx="577" c:formatCode="m/d/yyyy">
                  <c:v>40892</c:v>
                </c:pt>
                <c:pt idx="578" c:formatCode="m/d/yyyy">
                  <c:v>40893</c:v>
                </c:pt>
                <c:pt idx="579" c:formatCode="m/d/yyyy">
                  <c:v>40896</c:v>
                </c:pt>
                <c:pt idx="580" c:formatCode="m/d/yyyy">
                  <c:v>40897</c:v>
                </c:pt>
                <c:pt idx="581" c:formatCode="m/d/yyyy">
                  <c:v>40898</c:v>
                </c:pt>
                <c:pt idx="582" c:formatCode="m/d/yyyy">
                  <c:v>40899</c:v>
                </c:pt>
                <c:pt idx="583" c:formatCode="m/d/yyyy">
                  <c:v>40900</c:v>
                </c:pt>
                <c:pt idx="584" c:formatCode="m/d/yyyy">
                  <c:v>40904</c:v>
                </c:pt>
                <c:pt idx="585" c:formatCode="m/d/yyyy">
                  <c:v>40905</c:v>
                </c:pt>
                <c:pt idx="586" c:formatCode="m/d/yyyy">
                  <c:v>40906</c:v>
                </c:pt>
                <c:pt idx="587" c:formatCode="m/d/yyyy">
                  <c:v>40907</c:v>
                </c:pt>
                <c:pt idx="588" c:formatCode="m/d/yyyy">
                  <c:v>40911</c:v>
                </c:pt>
                <c:pt idx="589" c:formatCode="m/d/yyyy">
                  <c:v>40912</c:v>
                </c:pt>
                <c:pt idx="590" c:formatCode="m/d/yyyy">
                  <c:v>40913</c:v>
                </c:pt>
                <c:pt idx="591" c:formatCode="m/d/yyyy">
                  <c:v>40914</c:v>
                </c:pt>
                <c:pt idx="592" c:formatCode="m/d/yyyy">
                  <c:v>40917</c:v>
                </c:pt>
                <c:pt idx="593" c:formatCode="m/d/yyyy">
                  <c:v>40918</c:v>
                </c:pt>
                <c:pt idx="594" c:formatCode="m/d/yyyy">
                  <c:v>40919</c:v>
                </c:pt>
                <c:pt idx="595" c:formatCode="m/d/yyyy">
                  <c:v>40920</c:v>
                </c:pt>
                <c:pt idx="596" c:formatCode="m/d/yyyy">
                  <c:v>40921</c:v>
                </c:pt>
                <c:pt idx="597" c:formatCode="m/d/yyyy">
                  <c:v>40925</c:v>
                </c:pt>
                <c:pt idx="598" c:formatCode="m/d/yyyy">
                  <c:v>40926</c:v>
                </c:pt>
                <c:pt idx="599" c:formatCode="m/d/yyyy">
                  <c:v>40927</c:v>
                </c:pt>
                <c:pt idx="600" c:formatCode="m/d/yyyy">
                  <c:v>40928</c:v>
                </c:pt>
                <c:pt idx="601" c:formatCode="m/d/yyyy">
                  <c:v>40931</c:v>
                </c:pt>
                <c:pt idx="602" c:formatCode="m/d/yyyy">
                  <c:v>40932</c:v>
                </c:pt>
                <c:pt idx="603" c:formatCode="m/d/yyyy">
                  <c:v>40933</c:v>
                </c:pt>
                <c:pt idx="604" c:formatCode="m/d/yyyy">
                  <c:v>40934</c:v>
                </c:pt>
                <c:pt idx="605" c:formatCode="m/d/yyyy">
                  <c:v>40935</c:v>
                </c:pt>
                <c:pt idx="606" c:formatCode="m/d/yyyy">
                  <c:v>40938</c:v>
                </c:pt>
                <c:pt idx="607" c:formatCode="m/d/yyyy">
                  <c:v>40939</c:v>
                </c:pt>
                <c:pt idx="608" c:formatCode="m/d/yyyy">
                  <c:v>40940</c:v>
                </c:pt>
                <c:pt idx="609" c:formatCode="m/d/yyyy">
                  <c:v>40941</c:v>
                </c:pt>
                <c:pt idx="610" c:formatCode="m/d/yyyy">
                  <c:v>40942</c:v>
                </c:pt>
                <c:pt idx="611" c:formatCode="m/d/yyyy">
                  <c:v>40945</c:v>
                </c:pt>
                <c:pt idx="612" c:formatCode="m/d/yyyy">
                  <c:v>40946</c:v>
                </c:pt>
                <c:pt idx="613" c:formatCode="m/d/yyyy">
                  <c:v>40947</c:v>
                </c:pt>
                <c:pt idx="614" c:formatCode="m/d/yyyy">
                  <c:v>40948</c:v>
                </c:pt>
                <c:pt idx="615" c:formatCode="m/d/yyyy">
                  <c:v>40949</c:v>
                </c:pt>
                <c:pt idx="616" c:formatCode="m/d/yyyy">
                  <c:v>40952</c:v>
                </c:pt>
                <c:pt idx="617" c:formatCode="m/d/yyyy">
                  <c:v>40953</c:v>
                </c:pt>
                <c:pt idx="618" c:formatCode="m/d/yyyy">
                  <c:v>40954</c:v>
                </c:pt>
                <c:pt idx="619" c:formatCode="m/d/yyyy">
                  <c:v>40955</c:v>
                </c:pt>
                <c:pt idx="620" c:formatCode="m/d/yyyy">
                  <c:v>40956</c:v>
                </c:pt>
                <c:pt idx="621" c:formatCode="m/d/yyyy">
                  <c:v>40960</c:v>
                </c:pt>
                <c:pt idx="622" c:formatCode="m/d/yyyy">
                  <c:v>40961</c:v>
                </c:pt>
                <c:pt idx="623" c:formatCode="m/d/yyyy">
                  <c:v>40962</c:v>
                </c:pt>
                <c:pt idx="624" c:formatCode="m/d/yyyy">
                  <c:v>40963</c:v>
                </c:pt>
                <c:pt idx="625" c:formatCode="m/d/yyyy">
                  <c:v>40966</c:v>
                </c:pt>
                <c:pt idx="626" c:formatCode="m/d/yyyy">
                  <c:v>40967</c:v>
                </c:pt>
                <c:pt idx="627" c:formatCode="m/d/yyyy">
                  <c:v>40968</c:v>
                </c:pt>
                <c:pt idx="628" c:formatCode="m/d/yyyy">
                  <c:v>40969</c:v>
                </c:pt>
                <c:pt idx="629" c:formatCode="m/d/yyyy">
                  <c:v>40970</c:v>
                </c:pt>
                <c:pt idx="630" c:formatCode="m/d/yyyy">
                  <c:v>40973</c:v>
                </c:pt>
                <c:pt idx="631" c:formatCode="m/d/yyyy">
                  <c:v>40974</c:v>
                </c:pt>
                <c:pt idx="632" c:formatCode="m/d/yyyy">
                  <c:v>40975</c:v>
                </c:pt>
                <c:pt idx="633" c:formatCode="m/d/yyyy">
                  <c:v>40976</c:v>
                </c:pt>
                <c:pt idx="634" c:formatCode="m/d/yyyy">
                  <c:v>40977</c:v>
                </c:pt>
                <c:pt idx="635" c:formatCode="m/d/yyyy">
                  <c:v>40980</c:v>
                </c:pt>
                <c:pt idx="636" c:formatCode="m/d/yyyy">
                  <c:v>40981</c:v>
                </c:pt>
                <c:pt idx="637" c:formatCode="m/d/yyyy">
                  <c:v>40982</c:v>
                </c:pt>
                <c:pt idx="638" c:formatCode="m/d/yyyy">
                  <c:v>40983</c:v>
                </c:pt>
                <c:pt idx="639" c:formatCode="m/d/yyyy">
                  <c:v>40984</c:v>
                </c:pt>
                <c:pt idx="640" c:formatCode="m/d/yyyy">
                  <c:v>40987</c:v>
                </c:pt>
                <c:pt idx="641" c:formatCode="m/d/yyyy">
                  <c:v>40988</c:v>
                </c:pt>
                <c:pt idx="642" c:formatCode="m/d/yyyy">
                  <c:v>40989</c:v>
                </c:pt>
                <c:pt idx="643" c:formatCode="m/d/yyyy">
                  <c:v>40990</c:v>
                </c:pt>
                <c:pt idx="644" c:formatCode="m/d/yyyy">
                  <c:v>40991</c:v>
                </c:pt>
                <c:pt idx="645" c:formatCode="m/d/yyyy">
                  <c:v>40994</c:v>
                </c:pt>
                <c:pt idx="646" c:formatCode="m/d/yyyy">
                  <c:v>40995</c:v>
                </c:pt>
                <c:pt idx="647" c:formatCode="m/d/yyyy">
                  <c:v>40996</c:v>
                </c:pt>
                <c:pt idx="648" c:formatCode="m/d/yyyy">
                  <c:v>40997</c:v>
                </c:pt>
                <c:pt idx="649" c:formatCode="m/d/yyyy">
                  <c:v>40998</c:v>
                </c:pt>
                <c:pt idx="650" c:formatCode="m/d/yyyy">
                  <c:v>41001</c:v>
                </c:pt>
                <c:pt idx="651" c:formatCode="m/d/yyyy">
                  <c:v>41002</c:v>
                </c:pt>
                <c:pt idx="652" c:formatCode="m/d/yyyy">
                  <c:v>41003</c:v>
                </c:pt>
                <c:pt idx="653" c:formatCode="m/d/yyyy">
                  <c:v>41004</c:v>
                </c:pt>
                <c:pt idx="654" c:formatCode="m/d/yyyy">
                  <c:v>41008</c:v>
                </c:pt>
                <c:pt idx="655" c:formatCode="m/d/yyyy">
                  <c:v>41009</c:v>
                </c:pt>
                <c:pt idx="656" c:formatCode="m/d/yyyy">
                  <c:v>41010</c:v>
                </c:pt>
                <c:pt idx="657" c:formatCode="m/d/yyyy">
                  <c:v>41011</c:v>
                </c:pt>
                <c:pt idx="658" c:formatCode="m/d/yyyy">
                  <c:v>41012</c:v>
                </c:pt>
                <c:pt idx="659" c:formatCode="m/d/yyyy">
                  <c:v>41015</c:v>
                </c:pt>
                <c:pt idx="660" c:formatCode="m/d/yyyy">
                  <c:v>41016</c:v>
                </c:pt>
                <c:pt idx="661" c:formatCode="m/d/yyyy">
                  <c:v>41017</c:v>
                </c:pt>
                <c:pt idx="662" c:formatCode="m/d/yyyy">
                  <c:v>41018</c:v>
                </c:pt>
                <c:pt idx="663" c:formatCode="m/d/yyyy">
                  <c:v>41019</c:v>
                </c:pt>
                <c:pt idx="664" c:formatCode="m/d/yyyy">
                  <c:v>41022</c:v>
                </c:pt>
                <c:pt idx="665" c:formatCode="m/d/yyyy">
                  <c:v>41023</c:v>
                </c:pt>
                <c:pt idx="666" c:formatCode="m/d/yyyy">
                  <c:v>41024</c:v>
                </c:pt>
                <c:pt idx="667" c:formatCode="m/d/yyyy">
                  <c:v>41025</c:v>
                </c:pt>
                <c:pt idx="668" c:formatCode="m/d/yyyy">
                  <c:v>41026</c:v>
                </c:pt>
                <c:pt idx="669" c:formatCode="m/d/yyyy">
                  <c:v>41029</c:v>
                </c:pt>
                <c:pt idx="670" c:formatCode="m/d/yyyy">
                  <c:v>41030</c:v>
                </c:pt>
                <c:pt idx="671" c:formatCode="m/d/yyyy">
                  <c:v>41031</c:v>
                </c:pt>
                <c:pt idx="672" c:formatCode="m/d/yyyy">
                  <c:v>41032</c:v>
                </c:pt>
                <c:pt idx="673" c:formatCode="m/d/yyyy">
                  <c:v>41033</c:v>
                </c:pt>
                <c:pt idx="674" c:formatCode="m/d/yyyy">
                  <c:v>41036</c:v>
                </c:pt>
                <c:pt idx="675" c:formatCode="m/d/yyyy">
                  <c:v>41037</c:v>
                </c:pt>
                <c:pt idx="676" c:formatCode="m/d/yyyy">
                  <c:v>41038</c:v>
                </c:pt>
                <c:pt idx="677" c:formatCode="m/d/yyyy">
                  <c:v>41039</c:v>
                </c:pt>
                <c:pt idx="678" c:formatCode="m/d/yyyy">
                  <c:v>41040</c:v>
                </c:pt>
                <c:pt idx="679" c:formatCode="m/d/yyyy">
                  <c:v>41043</c:v>
                </c:pt>
                <c:pt idx="680" c:formatCode="m/d/yyyy">
                  <c:v>41044</c:v>
                </c:pt>
                <c:pt idx="681" c:formatCode="m/d/yyyy">
                  <c:v>41045</c:v>
                </c:pt>
                <c:pt idx="682" c:formatCode="m/d/yyyy">
                  <c:v>41046</c:v>
                </c:pt>
                <c:pt idx="683" c:formatCode="m/d/yyyy">
                  <c:v>41047</c:v>
                </c:pt>
                <c:pt idx="684" c:formatCode="m/d/yyyy">
                  <c:v>41050</c:v>
                </c:pt>
                <c:pt idx="685" c:formatCode="m/d/yyyy">
                  <c:v>41051</c:v>
                </c:pt>
                <c:pt idx="686" c:formatCode="m/d/yyyy">
                  <c:v>41052</c:v>
                </c:pt>
                <c:pt idx="687" c:formatCode="m/d/yyyy">
                  <c:v>41053</c:v>
                </c:pt>
                <c:pt idx="688" c:formatCode="m/d/yyyy">
                  <c:v>41054</c:v>
                </c:pt>
                <c:pt idx="689" c:formatCode="m/d/yyyy">
                  <c:v>41058</c:v>
                </c:pt>
                <c:pt idx="690" c:formatCode="m/d/yyyy">
                  <c:v>41059</c:v>
                </c:pt>
                <c:pt idx="691" c:formatCode="m/d/yyyy">
                  <c:v>41060</c:v>
                </c:pt>
                <c:pt idx="692" c:formatCode="m/d/yyyy">
                  <c:v>41061</c:v>
                </c:pt>
                <c:pt idx="693" c:formatCode="m/d/yyyy">
                  <c:v>41064</c:v>
                </c:pt>
                <c:pt idx="694" c:formatCode="m/d/yyyy">
                  <c:v>41065</c:v>
                </c:pt>
                <c:pt idx="695" c:formatCode="m/d/yyyy">
                  <c:v>41066</c:v>
                </c:pt>
                <c:pt idx="696" c:formatCode="m/d/yyyy">
                  <c:v>41067</c:v>
                </c:pt>
                <c:pt idx="697" c:formatCode="m/d/yyyy">
                  <c:v>41068</c:v>
                </c:pt>
                <c:pt idx="698" c:formatCode="m/d/yyyy">
                  <c:v>41071</c:v>
                </c:pt>
                <c:pt idx="699" c:formatCode="m/d/yyyy">
                  <c:v>41072</c:v>
                </c:pt>
                <c:pt idx="700" c:formatCode="m/d/yyyy">
                  <c:v>41073</c:v>
                </c:pt>
                <c:pt idx="701" c:formatCode="m/d/yyyy">
                  <c:v>41074</c:v>
                </c:pt>
                <c:pt idx="702" c:formatCode="m/d/yyyy">
                  <c:v>41075</c:v>
                </c:pt>
                <c:pt idx="703" c:formatCode="m/d/yyyy">
                  <c:v>41078</c:v>
                </c:pt>
                <c:pt idx="704" c:formatCode="m/d/yyyy">
                  <c:v>41079</c:v>
                </c:pt>
                <c:pt idx="705" c:formatCode="m/d/yyyy">
                  <c:v>41080</c:v>
                </c:pt>
                <c:pt idx="706" c:formatCode="m/d/yyyy">
                  <c:v>41081</c:v>
                </c:pt>
                <c:pt idx="707" c:formatCode="m/d/yyyy">
                  <c:v>41082</c:v>
                </c:pt>
                <c:pt idx="708" c:formatCode="m/d/yyyy">
                  <c:v>41085</c:v>
                </c:pt>
                <c:pt idx="709" c:formatCode="m/d/yyyy">
                  <c:v>41086</c:v>
                </c:pt>
                <c:pt idx="710" c:formatCode="m/d/yyyy">
                  <c:v>41087</c:v>
                </c:pt>
                <c:pt idx="711" c:formatCode="m/d/yyyy">
                  <c:v>41088</c:v>
                </c:pt>
                <c:pt idx="712" c:formatCode="m/d/yyyy">
                  <c:v>41089</c:v>
                </c:pt>
                <c:pt idx="713" c:formatCode="m/d/yyyy">
                  <c:v>41092</c:v>
                </c:pt>
                <c:pt idx="714" c:formatCode="m/d/yyyy">
                  <c:v>41093</c:v>
                </c:pt>
                <c:pt idx="715" c:formatCode="m/d/yyyy">
                  <c:v>41095</c:v>
                </c:pt>
                <c:pt idx="716" c:formatCode="m/d/yyyy">
                  <c:v>41096</c:v>
                </c:pt>
                <c:pt idx="717" c:formatCode="m/d/yyyy">
                  <c:v>41099</c:v>
                </c:pt>
                <c:pt idx="718" c:formatCode="m/d/yyyy">
                  <c:v>41100</c:v>
                </c:pt>
                <c:pt idx="719" c:formatCode="m/d/yyyy">
                  <c:v>41101</c:v>
                </c:pt>
                <c:pt idx="720" c:formatCode="m/d/yyyy">
                  <c:v>41102</c:v>
                </c:pt>
                <c:pt idx="721" c:formatCode="m/d/yyyy">
                  <c:v>41103</c:v>
                </c:pt>
                <c:pt idx="722" c:formatCode="m/d/yyyy">
                  <c:v>41106</c:v>
                </c:pt>
                <c:pt idx="723" c:formatCode="m/d/yyyy">
                  <c:v>41107</c:v>
                </c:pt>
                <c:pt idx="724" c:formatCode="m/d/yyyy">
                  <c:v>41108</c:v>
                </c:pt>
                <c:pt idx="725" c:formatCode="m/d/yyyy">
                  <c:v>41109</c:v>
                </c:pt>
                <c:pt idx="726" c:formatCode="m/d/yyyy">
                  <c:v>41110</c:v>
                </c:pt>
                <c:pt idx="727" c:formatCode="m/d/yyyy">
                  <c:v>41113</c:v>
                </c:pt>
                <c:pt idx="728" c:formatCode="m/d/yyyy">
                  <c:v>41114</c:v>
                </c:pt>
                <c:pt idx="729" c:formatCode="m/d/yyyy">
                  <c:v>41115</c:v>
                </c:pt>
                <c:pt idx="730" c:formatCode="m/d/yyyy">
                  <c:v>41116</c:v>
                </c:pt>
                <c:pt idx="731" c:formatCode="m/d/yyyy">
                  <c:v>41117</c:v>
                </c:pt>
                <c:pt idx="732" c:formatCode="m/d/yyyy">
                  <c:v>41120</c:v>
                </c:pt>
                <c:pt idx="733" c:formatCode="m/d/yyyy">
                  <c:v>41121</c:v>
                </c:pt>
                <c:pt idx="734" c:formatCode="m/d/yyyy">
                  <c:v>41122</c:v>
                </c:pt>
                <c:pt idx="735" c:formatCode="m/d/yyyy">
                  <c:v>41123</c:v>
                </c:pt>
                <c:pt idx="736" c:formatCode="m/d/yyyy">
                  <c:v>41124</c:v>
                </c:pt>
                <c:pt idx="737" c:formatCode="m/d/yyyy">
                  <c:v>41127</c:v>
                </c:pt>
                <c:pt idx="738" c:formatCode="m/d/yyyy">
                  <c:v>41128</c:v>
                </c:pt>
                <c:pt idx="739" c:formatCode="m/d/yyyy">
                  <c:v>41129</c:v>
                </c:pt>
                <c:pt idx="740" c:formatCode="m/d/yyyy">
                  <c:v>41130</c:v>
                </c:pt>
                <c:pt idx="741" c:formatCode="m/d/yyyy">
                  <c:v>41131</c:v>
                </c:pt>
                <c:pt idx="742" c:formatCode="m/d/yyyy">
                  <c:v>41134</c:v>
                </c:pt>
                <c:pt idx="743" c:formatCode="m/d/yyyy">
                  <c:v>41135</c:v>
                </c:pt>
                <c:pt idx="744" c:formatCode="m/d/yyyy">
                  <c:v>41136</c:v>
                </c:pt>
                <c:pt idx="745" c:formatCode="m/d/yyyy">
                  <c:v>41137</c:v>
                </c:pt>
                <c:pt idx="746" c:formatCode="m/d/yyyy">
                  <c:v>41138</c:v>
                </c:pt>
                <c:pt idx="747" c:formatCode="m/d/yyyy">
                  <c:v>41141</c:v>
                </c:pt>
                <c:pt idx="748" c:formatCode="m/d/yyyy">
                  <c:v>41142</c:v>
                </c:pt>
                <c:pt idx="749" c:formatCode="m/d/yyyy">
                  <c:v>41143</c:v>
                </c:pt>
                <c:pt idx="750" c:formatCode="m/d/yyyy">
                  <c:v>41144</c:v>
                </c:pt>
                <c:pt idx="751" c:formatCode="m/d/yyyy">
                  <c:v>41145</c:v>
                </c:pt>
                <c:pt idx="752" c:formatCode="m/d/yyyy">
                  <c:v>41148</c:v>
                </c:pt>
                <c:pt idx="753" c:formatCode="m/d/yyyy">
                  <c:v>41149</c:v>
                </c:pt>
                <c:pt idx="754" c:formatCode="m/d/yyyy">
                  <c:v>41150</c:v>
                </c:pt>
                <c:pt idx="755" c:formatCode="m/d/yyyy">
                  <c:v>41151</c:v>
                </c:pt>
                <c:pt idx="756" c:formatCode="m/d/yyyy">
                  <c:v>41152</c:v>
                </c:pt>
                <c:pt idx="757" c:formatCode="m/d/yyyy">
                  <c:v>41156</c:v>
                </c:pt>
                <c:pt idx="758" c:formatCode="m/d/yyyy">
                  <c:v>41157</c:v>
                </c:pt>
                <c:pt idx="759" c:formatCode="m/d/yyyy">
                  <c:v>41158</c:v>
                </c:pt>
                <c:pt idx="760" c:formatCode="m/d/yyyy">
                  <c:v>41159</c:v>
                </c:pt>
                <c:pt idx="761" c:formatCode="m/d/yyyy">
                  <c:v>41162</c:v>
                </c:pt>
                <c:pt idx="762" c:formatCode="m/d/yyyy">
                  <c:v>41163</c:v>
                </c:pt>
                <c:pt idx="763" c:formatCode="m/d/yyyy">
                  <c:v>41164</c:v>
                </c:pt>
                <c:pt idx="764" c:formatCode="m/d/yyyy">
                  <c:v>41165</c:v>
                </c:pt>
                <c:pt idx="765" c:formatCode="m/d/yyyy">
                  <c:v>41166</c:v>
                </c:pt>
                <c:pt idx="766" c:formatCode="m/d/yyyy">
                  <c:v>41169</c:v>
                </c:pt>
                <c:pt idx="767" c:formatCode="m/d/yyyy">
                  <c:v>41170</c:v>
                </c:pt>
                <c:pt idx="768" c:formatCode="m/d/yyyy">
                  <c:v>41171</c:v>
                </c:pt>
                <c:pt idx="769" c:formatCode="m/d/yyyy">
                  <c:v>41172</c:v>
                </c:pt>
                <c:pt idx="770" c:formatCode="m/d/yyyy">
                  <c:v>41173</c:v>
                </c:pt>
                <c:pt idx="771" c:formatCode="m/d/yyyy">
                  <c:v>41176</c:v>
                </c:pt>
                <c:pt idx="772" c:formatCode="m/d/yyyy">
                  <c:v>41177</c:v>
                </c:pt>
                <c:pt idx="773" c:formatCode="m/d/yyyy">
                  <c:v>41178</c:v>
                </c:pt>
                <c:pt idx="774" c:formatCode="m/d/yyyy">
                  <c:v>41179</c:v>
                </c:pt>
                <c:pt idx="775" c:formatCode="m/d/yyyy">
                  <c:v>41180</c:v>
                </c:pt>
                <c:pt idx="776" c:formatCode="m/d/yyyy">
                  <c:v>41183</c:v>
                </c:pt>
                <c:pt idx="777" c:formatCode="m/d/yyyy">
                  <c:v>41184</c:v>
                </c:pt>
                <c:pt idx="778" c:formatCode="m/d/yyyy">
                  <c:v>41185</c:v>
                </c:pt>
                <c:pt idx="779" c:formatCode="m/d/yyyy">
                  <c:v>41186</c:v>
                </c:pt>
                <c:pt idx="780" c:formatCode="m/d/yyyy">
                  <c:v>41187</c:v>
                </c:pt>
                <c:pt idx="781" c:formatCode="m/d/yyyy">
                  <c:v>41190</c:v>
                </c:pt>
                <c:pt idx="782" c:formatCode="m/d/yyyy">
                  <c:v>41191</c:v>
                </c:pt>
                <c:pt idx="783" c:formatCode="m/d/yyyy">
                  <c:v>41192</c:v>
                </c:pt>
                <c:pt idx="784" c:formatCode="m/d/yyyy">
                  <c:v>41193</c:v>
                </c:pt>
                <c:pt idx="785" c:formatCode="m/d/yyyy">
                  <c:v>41194</c:v>
                </c:pt>
                <c:pt idx="786" c:formatCode="m/d/yyyy">
                  <c:v>41197</c:v>
                </c:pt>
                <c:pt idx="787" c:formatCode="m/d/yyyy">
                  <c:v>41198</c:v>
                </c:pt>
                <c:pt idx="788" c:formatCode="m/d/yyyy">
                  <c:v>41199</c:v>
                </c:pt>
                <c:pt idx="789" c:formatCode="m/d/yyyy">
                  <c:v>41200</c:v>
                </c:pt>
                <c:pt idx="790" c:formatCode="m/d/yyyy">
                  <c:v>41201</c:v>
                </c:pt>
                <c:pt idx="791" c:formatCode="m/d/yyyy">
                  <c:v>41204</c:v>
                </c:pt>
                <c:pt idx="792" c:formatCode="m/d/yyyy">
                  <c:v>41205</c:v>
                </c:pt>
                <c:pt idx="793" c:formatCode="m/d/yyyy">
                  <c:v>41206</c:v>
                </c:pt>
                <c:pt idx="794" c:formatCode="m/d/yyyy">
                  <c:v>41207</c:v>
                </c:pt>
                <c:pt idx="795" c:formatCode="m/d/yyyy">
                  <c:v>41208</c:v>
                </c:pt>
                <c:pt idx="796" c:formatCode="m/d/yyyy">
                  <c:v>41213</c:v>
                </c:pt>
                <c:pt idx="797" c:formatCode="m/d/yyyy">
                  <c:v>41214</c:v>
                </c:pt>
                <c:pt idx="798" c:formatCode="m/d/yyyy">
                  <c:v>41215</c:v>
                </c:pt>
                <c:pt idx="799" c:formatCode="m/d/yyyy">
                  <c:v>41218</c:v>
                </c:pt>
                <c:pt idx="800" c:formatCode="m/d/yyyy">
                  <c:v>41219</c:v>
                </c:pt>
                <c:pt idx="801" c:formatCode="m/d/yyyy">
                  <c:v>41220</c:v>
                </c:pt>
                <c:pt idx="802" c:formatCode="m/d/yyyy">
                  <c:v>41221</c:v>
                </c:pt>
                <c:pt idx="803" c:formatCode="m/d/yyyy">
                  <c:v>41222</c:v>
                </c:pt>
                <c:pt idx="804" c:formatCode="m/d/yyyy">
                  <c:v>41225</c:v>
                </c:pt>
                <c:pt idx="805" c:formatCode="m/d/yyyy">
                  <c:v>41226</c:v>
                </c:pt>
                <c:pt idx="806" c:formatCode="m/d/yyyy">
                  <c:v>41227</c:v>
                </c:pt>
                <c:pt idx="807" c:formatCode="m/d/yyyy">
                  <c:v>41228</c:v>
                </c:pt>
                <c:pt idx="808" c:formatCode="m/d/yyyy">
                  <c:v>41229</c:v>
                </c:pt>
                <c:pt idx="809" c:formatCode="m/d/yyyy">
                  <c:v>41232</c:v>
                </c:pt>
                <c:pt idx="810" c:formatCode="m/d/yyyy">
                  <c:v>41233</c:v>
                </c:pt>
                <c:pt idx="811" c:formatCode="m/d/yyyy">
                  <c:v>41234</c:v>
                </c:pt>
                <c:pt idx="812" c:formatCode="m/d/yyyy">
                  <c:v>41236</c:v>
                </c:pt>
                <c:pt idx="813" c:formatCode="m/d/yyyy">
                  <c:v>41239</c:v>
                </c:pt>
                <c:pt idx="814" c:formatCode="m/d/yyyy">
                  <c:v>41240</c:v>
                </c:pt>
                <c:pt idx="815" c:formatCode="m/d/yyyy">
                  <c:v>41241</c:v>
                </c:pt>
                <c:pt idx="816" c:formatCode="m/d/yyyy">
                  <c:v>41242</c:v>
                </c:pt>
                <c:pt idx="817" c:formatCode="m/d/yyyy">
                  <c:v>41243</c:v>
                </c:pt>
                <c:pt idx="818" c:formatCode="m/d/yyyy">
                  <c:v>41246</c:v>
                </c:pt>
                <c:pt idx="819" c:formatCode="m/d/yyyy">
                  <c:v>41247</c:v>
                </c:pt>
                <c:pt idx="820" c:formatCode="m/d/yyyy">
                  <c:v>41248</c:v>
                </c:pt>
                <c:pt idx="821" c:formatCode="m/d/yyyy">
                  <c:v>41249</c:v>
                </c:pt>
                <c:pt idx="822" c:formatCode="m/d/yyyy">
                  <c:v>41250</c:v>
                </c:pt>
                <c:pt idx="823" c:formatCode="m/d/yyyy">
                  <c:v>41253</c:v>
                </c:pt>
                <c:pt idx="824" c:formatCode="m/d/yyyy">
                  <c:v>41254</c:v>
                </c:pt>
                <c:pt idx="825" c:formatCode="m/d/yyyy">
                  <c:v>41255</c:v>
                </c:pt>
                <c:pt idx="826" c:formatCode="m/d/yyyy">
                  <c:v>41256</c:v>
                </c:pt>
                <c:pt idx="827" c:formatCode="m/d/yyyy">
                  <c:v>41257</c:v>
                </c:pt>
                <c:pt idx="828" c:formatCode="m/d/yyyy">
                  <c:v>41260</c:v>
                </c:pt>
                <c:pt idx="829" c:formatCode="m/d/yyyy">
                  <c:v>41261</c:v>
                </c:pt>
                <c:pt idx="830" c:formatCode="m/d/yyyy">
                  <c:v>41262</c:v>
                </c:pt>
                <c:pt idx="831" c:formatCode="m/d/yyyy">
                  <c:v>41263</c:v>
                </c:pt>
                <c:pt idx="832" c:formatCode="m/d/yyyy">
                  <c:v>41264</c:v>
                </c:pt>
                <c:pt idx="833" c:formatCode="m/d/yyyy">
                  <c:v>41267</c:v>
                </c:pt>
                <c:pt idx="834" c:formatCode="m/d/yyyy">
                  <c:v>41269</c:v>
                </c:pt>
                <c:pt idx="835" c:formatCode="m/d/yyyy">
                  <c:v>41270</c:v>
                </c:pt>
                <c:pt idx="836" c:formatCode="m/d/yyyy">
                  <c:v>41271</c:v>
                </c:pt>
                <c:pt idx="837" c:formatCode="m/d/yyyy">
                  <c:v>41274</c:v>
                </c:pt>
                <c:pt idx="838" c:formatCode="m/d/yyyy">
                  <c:v>41276</c:v>
                </c:pt>
                <c:pt idx="839" c:formatCode="m/d/yyyy">
                  <c:v>41277</c:v>
                </c:pt>
                <c:pt idx="840" c:formatCode="m/d/yyyy">
                  <c:v>41278</c:v>
                </c:pt>
                <c:pt idx="841" c:formatCode="m/d/yyyy">
                  <c:v>41281</c:v>
                </c:pt>
                <c:pt idx="842" c:formatCode="m/d/yyyy">
                  <c:v>41282</c:v>
                </c:pt>
                <c:pt idx="843" c:formatCode="m/d/yyyy">
                  <c:v>41283</c:v>
                </c:pt>
                <c:pt idx="844" c:formatCode="m/d/yyyy">
                  <c:v>41284</c:v>
                </c:pt>
                <c:pt idx="845" c:formatCode="m/d/yyyy">
                  <c:v>41285</c:v>
                </c:pt>
                <c:pt idx="846" c:formatCode="m/d/yyyy">
                  <c:v>41288</c:v>
                </c:pt>
                <c:pt idx="847" c:formatCode="m/d/yyyy">
                  <c:v>41289</c:v>
                </c:pt>
                <c:pt idx="848" c:formatCode="m/d/yyyy">
                  <c:v>41290</c:v>
                </c:pt>
                <c:pt idx="849" c:formatCode="m/d/yyyy">
                  <c:v>41291</c:v>
                </c:pt>
                <c:pt idx="850" c:formatCode="m/d/yyyy">
                  <c:v>41292</c:v>
                </c:pt>
                <c:pt idx="851" c:formatCode="m/d/yyyy">
                  <c:v>41296</c:v>
                </c:pt>
                <c:pt idx="852" c:formatCode="m/d/yyyy">
                  <c:v>41297</c:v>
                </c:pt>
                <c:pt idx="853" c:formatCode="m/d/yyyy">
                  <c:v>41298</c:v>
                </c:pt>
                <c:pt idx="854" c:formatCode="m/d/yyyy">
                  <c:v>41299</c:v>
                </c:pt>
                <c:pt idx="855" c:formatCode="m/d/yyyy">
                  <c:v>41302</c:v>
                </c:pt>
                <c:pt idx="856" c:formatCode="m/d/yyyy">
                  <c:v>41303</c:v>
                </c:pt>
                <c:pt idx="857" c:formatCode="m/d/yyyy">
                  <c:v>41304</c:v>
                </c:pt>
                <c:pt idx="858" c:formatCode="m/d/yyyy">
                  <c:v>41305</c:v>
                </c:pt>
                <c:pt idx="859" c:formatCode="m/d/yyyy">
                  <c:v>41306</c:v>
                </c:pt>
                <c:pt idx="860" c:formatCode="m/d/yyyy">
                  <c:v>41309</c:v>
                </c:pt>
                <c:pt idx="861" c:formatCode="m/d/yyyy">
                  <c:v>41310</c:v>
                </c:pt>
                <c:pt idx="862" c:formatCode="m/d/yyyy">
                  <c:v>41311</c:v>
                </c:pt>
                <c:pt idx="863" c:formatCode="m/d/yyyy">
                  <c:v>41312</c:v>
                </c:pt>
                <c:pt idx="864" c:formatCode="m/d/yyyy">
                  <c:v>41313</c:v>
                </c:pt>
                <c:pt idx="865" c:formatCode="m/d/yyyy">
                  <c:v>41316</c:v>
                </c:pt>
                <c:pt idx="866" c:formatCode="m/d/yyyy">
                  <c:v>41317</c:v>
                </c:pt>
                <c:pt idx="867" c:formatCode="m/d/yyyy">
                  <c:v>41318</c:v>
                </c:pt>
                <c:pt idx="868" c:formatCode="m/d/yyyy">
                  <c:v>41319</c:v>
                </c:pt>
                <c:pt idx="869" c:formatCode="m/d/yyyy">
                  <c:v>41320</c:v>
                </c:pt>
                <c:pt idx="870" c:formatCode="m/d/yyyy">
                  <c:v>41324</c:v>
                </c:pt>
                <c:pt idx="871" c:formatCode="m/d/yyyy">
                  <c:v>41325</c:v>
                </c:pt>
                <c:pt idx="872" c:formatCode="m/d/yyyy">
                  <c:v>41326</c:v>
                </c:pt>
                <c:pt idx="873" c:formatCode="m/d/yyyy">
                  <c:v>41327</c:v>
                </c:pt>
                <c:pt idx="874" c:formatCode="m/d/yyyy">
                  <c:v>41330</c:v>
                </c:pt>
                <c:pt idx="875" c:formatCode="m/d/yyyy">
                  <c:v>41331</c:v>
                </c:pt>
                <c:pt idx="876" c:formatCode="m/d/yyyy">
                  <c:v>41332</c:v>
                </c:pt>
                <c:pt idx="877" c:formatCode="m/d/yyyy">
                  <c:v>41333</c:v>
                </c:pt>
                <c:pt idx="878" c:formatCode="m/d/yyyy">
                  <c:v>41334</c:v>
                </c:pt>
                <c:pt idx="879" c:formatCode="m/d/yyyy">
                  <c:v>41337</c:v>
                </c:pt>
                <c:pt idx="880" c:formatCode="m/d/yyyy">
                  <c:v>41338</c:v>
                </c:pt>
                <c:pt idx="881" c:formatCode="m/d/yyyy">
                  <c:v>41339</c:v>
                </c:pt>
                <c:pt idx="882" c:formatCode="m/d/yyyy">
                  <c:v>41340</c:v>
                </c:pt>
                <c:pt idx="883" c:formatCode="m/d/yyyy">
                  <c:v>41341</c:v>
                </c:pt>
                <c:pt idx="884" c:formatCode="m/d/yyyy">
                  <c:v>41344</c:v>
                </c:pt>
                <c:pt idx="885" c:formatCode="m/d/yyyy">
                  <c:v>41345</c:v>
                </c:pt>
                <c:pt idx="886" c:formatCode="m/d/yyyy">
                  <c:v>41346</c:v>
                </c:pt>
                <c:pt idx="887" c:formatCode="m/d/yyyy">
                  <c:v>41347</c:v>
                </c:pt>
                <c:pt idx="888" c:formatCode="m/d/yyyy">
                  <c:v>41348</c:v>
                </c:pt>
                <c:pt idx="889" c:formatCode="m/d/yyyy">
                  <c:v>41351</c:v>
                </c:pt>
                <c:pt idx="890" c:formatCode="m/d/yyyy">
                  <c:v>41352</c:v>
                </c:pt>
                <c:pt idx="891" c:formatCode="m/d/yyyy">
                  <c:v>41353</c:v>
                </c:pt>
                <c:pt idx="892" c:formatCode="m/d/yyyy">
                  <c:v>41354</c:v>
                </c:pt>
                <c:pt idx="893" c:formatCode="m/d/yyyy">
                  <c:v>41355</c:v>
                </c:pt>
                <c:pt idx="894" c:formatCode="m/d/yyyy">
                  <c:v>41358</c:v>
                </c:pt>
                <c:pt idx="895" c:formatCode="m/d/yyyy">
                  <c:v>41359</c:v>
                </c:pt>
                <c:pt idx="896" c:formatCode="m/d/yyyy">
                  <c:v>41360</c:v>
                </c:pt>
                <c:pt idx="897" c:formatCode="m/d/yyyy">
                  <c:v>41361</c:v>
                </c:pt>
                <c:pt idx="898" c:formatCode="m/d/yyyy">
                  <c:v>41365</c:v>
                </c:pt>
                <c:pt idx="899" c:formatCode="m/d/yyyy">
                  <c:v>41366</c:v>
                </c:pt>
                <c:pt idx="900" c:formatCode="m/d/yyyy">
                  <c:v>41367</c:v>
                </c:pt>
                <c:pt idx="901" c:formatCode="m/d/yyyy">
                  <c:v>41368</c:v>
                </c:pt>
                <c:pt idx="902" c:formatCode="m/d/yyyy">
                  <c:v>41369</c:v>
                </c:pt>
                <c:pt idx="903" c:formatCode="m/d/yyyy">
                  <c:v>41372</c:v>
                </c:pt>
                <c:pt idx="904" c:formatCode="m/d/yyyy">
                  <c:v>41373</c:v>
                </c:pt>
                <c:pt idx="905" c:formatCode="m/d/yyyy">
                  <c:v>41374</c:v>
                </c:pt>
                <c:pt idx="906" c:formatCode="m/d/yyyy">
                  <c:v>41375</c:v>
                </c:pt>
                <c:pt idx="907" c:formatCode="m/d/yyyy">
                  <c:v>41376</c:v>
                </c:pt>
                <c:pt idx="908" c:formatCode="m/d/yyyy">
                  <c:v>41379</c:v>
                </c:pt>
                <c:pt idx="909" c:formatCode="m/d/yyyy">
                  <c:v>41380</c:v>
                </c:pt>
                <c:pt idx="910" c:formatCode="m/d/yyyy">
                  <c:v>41381</c:v>
                </c:pt>
                <c:pt idx="911" c:formatCode="m/d/yyyy">
                  <c:v>41382</c:v>
                </c:pt>
                <c:pt idx="912" c:formatCode="m/d/yyyy">
                  <c:v>41383</c:v>
                </c:pt>
                <c:pt idx="913" c:formatCode="m/d/yyyy">
                  <c:v>41386</c:v>
                </c:pt>
                <c:pt idx="914" c:formatCode="m/d/yyyy">
                  <c:v>41387</c:v>
                </c:pt>
                <c:pt idx="915" c:formatCode="m/d/yyyy">
                  <c:v>41388</c:v>
                </c:pt>
                <c:pt idx="916" c:formatCode="m/d/yyyy">
                  <c:v>41389</c:v>
                </c:pt>
                <c:pt idx="917" c:formatCode="m/d/yyyy">
                  <c:v>41390</c:v>
                </c:pt>
                <c:pt idx="918" c:formatCode="m/d/yyyy">
                  <c:v>41393</c:v>
                </c:pt>
                <c:pt idx="919" c:formatCode="m/d/yyyy">
                  <c:v>41394</c:v>
                </c:pt>
                <c:pt idx="920" c:formatCode="m/d/yyyy">
                  <c:v>41395</c:v>
                </c:pt>
                <c:pt idx="921" c:formatCode="m/d/yyyy">
                  <c:v>41396</c:v>
                </c:pt>
                <c:pt idx="922" c:formatCode="m/d/yyyy">
                  <c:v>41397</c:v>
                </c:pt>
                <c:pt idx="923" c:formatCode="m/d/yyyy">
                  <c:v>41400</c:v>
                </c:pt>
                <c:pt idx="924" c:formatCode="m/d/yyyy">
                  <c:v>41401</c:v>
                </c:pt>
                <c:pt idx="925" c:formatCode="m/d/yyyy">
                  <c:v>41402</c:v>
                </c:pt>
                <c:pt idx="926" c:formatCode="m/d/yyyy">
                  <c:v>41403</c:v>
                </c:pt>
                <c:pt idx="927" c:formatCode="m/d/yyyy">
                  <c:v>41404</c:v>
                </c:pt>
                <c:pt idx="928" c:formatCode="m/d/yyyy">
                  <c:v>41407</c:v>
                </c:pt>
                <c:pt idx="929" c:formatCode="m/d/yyyy">
                  <c:v>41408</c:v>
                </c:pt>
                <c:pt idx="930" c:formatCode="m/d/yyyy">
                  <c:v>41409</c:v>
                </c:pt>
                <c:pt idx="931" c:formatCode="m/d/yyyy">
                  <c:v>41410</c:v>
                </c:pt>
                <c:pt idx="932" c:formatCode="m/d/yyyy">
                  <c:v>41411</c:v>
                </c:pt>
                <c:pt idx="933" c:formatCode="m/d/yyyy">
                  <c:v>41414</c:v>
                </c:pt>
                <c:pt idx="934" c:formatCode="m/d/yyyy">
                  <c:v>41415</c:v>
                </c:pt>
                <c:pt idx="935" c:formatCode="m/d/yyyy">
                  <c:v>41416</c:v>
                </c:pt>
                <c:pt idx="936" c:formatCode="m/d/yyyy">
                  <c:v>41417</c:v>
                </c:pt>
                <c:pt idx="937" c:formatCode="m/d/yyyy">
                  <c:v>41418</c:v>
                </c:pt>
                <c:pt idx="938" c:formatCode="m/d/yyyy">
                  <c:v>41422</c:v>
                </c:pt>
                <c:pt idx="939" c:formatCode="m/d/yyyy">
                  <c:v>41423</c:v>
                </c:pt>
                <c:pt idx="940" c:formatCode="m/d/yyyy">
                  <c:v>41424</c:v>
                </c:pt>
                <c:pt idx="941" c:formatCode="m/d/yyyy">
                  <c:v>41425</c:v>
                </c:pt>
                <c:pt idx="942" c:formatCode="m/d/yyyy">
                  <c:v>41428</c:v>
                </c:pt>
                <c:pt idx="943" c:formatCode="m/d/yyyy">
                  <c:v>41429</c:v>
                </c:pt>
                <c:pt idx="944" c:formatCode="m/d/yyyy">
                  <c:v>41430</c:v>
                </c:pt>
                <c:pt idx="945" c:formatCode="m/d/yyyy">
                  <c:v>41431</c:v>
                </c:pt>
                <c:pt idx="946" c:formatCode="m/d/yyyy">
                  <c:v>41432</c:v>
                </c:pt>
                <c:pt idx="947" c:formatCode="m/d/yyyy">
                  <c:v>41435</c:v>
                </c:pt>
                <c:pt idx="948" c:formatCode="m/d/yyyy">
                  <c:v>41436</c:v>
                </c:pt>
                <c:pt idx="949" c:formatCode="m/d/yyyy">
                  <c:v>41437</c:v>
                </c:pt>
                <c:pt idx="950" c:formatCode="m/d/yyyy">
                  <c:v>41438</c:v>
                </c:pt>
                <c:pt idx="951" c:formatCode="m/d/yyyy">
                  <c:v>41439</c:v>
                </c:pt>
                <c:pt idx="952" c:formatCode="m/d/yyyy">
                  <c:v>41442</c:v>
                </c:pt>
                <c:pt idx="953" c:formatCode="m/d/yyyy">
                  <c:v>41443</c:v>
                </c:pt>
                <c:pt idx="954" c:formatCode="m/d/yyyy">
                  <c:v>41444</c:v>
                </c:pt>
                <c:pt idx="955" c:formatCode="m/d/yyyy">
                  <c:v>41445</c:v>
                </c:pt>
                <c:pt idx="956" c:formatCode="m/d/yyyy">
                  <c:v>41446</c:v>
                </c:pt>
                <c:pt idx="957" c:formatCode="m/d/yyyy">
                  <c:v>41449</c:v>
                </c:pt>
                <c:pt idx="958" c:formatCode="m/d/yyyy">
                  <c:v>41450</c:v>
                </c:pt>
                <c:pt idx="959" c:formatCode="m/d/yyyy">
                  <c:v>41451</c:v>
                </c:pt>
                <c:pt idx="960" c:formatCode="m/d/yyyy">
                  <c:v>41452</c:v>
                </c:pt>
                <c:pt idx="961" c:formatCode="m/d/yyyy">
                  <c:v>41453</c:v>
                </c:pt>
                <c:pt idx="962" c:formatCode="m/d/yyyy">
                  <c:v>41456</c:v>
                </c:pt>
                <c:pt idx="963" c:formatCode="m/d/yyyy">
                  <c:v>41457</c:v>
                </c:pt>
                <c:pt idx="964" c:formatCode="m/d/yyyy">
                  <c:v>41458</c:v>
                </c:pt>
                <c:pt idx="965" c:formatCode="m/d/yyyy">
                  <c:v>41460</c:v>
                </c:pt>
                <c:pt idx="966" c:formatCode="m/d/yyyy">
                  <c:v>41463</c:v>
                </c:pt>
                <c:pt idx="967" c:formatCode="m/d/yyyy">
                  <c:v>41464</c:v>
                </c:pt>
                <c:pt idx="968" c:formatCode="m/d/yyyy">
                  <c:v>41465</c:v>
                </c:pt>
                <c:pt idx="969" c:formatCode="m/d/yyyy">
                  <c:v>41466</c:v>
                </c:pt>
                <c:pt idx="970" c:formatCode="m/d/yyyy">
                  <c:v>41467</c:v>
                </c:pt>
                <c:pt idx="971" c:formatCode="m/d/yyyy">
                  <c:v>41470</c:v>
                </c:pt>
                <c:pt idx="972" c:formatCode="m/d/yyyy">
                  <c:v>41471</c:v>
                </c:pt>
                <c:pt idx="973" c:formatCode="m/d/yyyy">
                  <c:v>41472</c:v>
                </c:pt>
                <c:pt idx="974" c:formatCode="m/d/yyyy">
                  <c:v>41473</c:v>
                </c:pt>
                <c:pt idx="975" c:formatCode="m/d/yyyy">
                  <c:v>41474</c:v>
                </c:pt>
                <c:pt idx="976" c:formatCode="m/d/yyyy">
                  <c:v>41477</c:v>
                </c:pt>
                <c:pt idx="977" c:formatCode="m/d/yyyy">
                  <c:v>41478</c:v>
                </c:pt>
                <c:pt idx="978" c:formatCode="m/d/yyyy">
                  <c:v>41479</c:v>
                </c:pt>
                <c:pt idx="979" c:formatCode="m/d/yyyy">
                  <c:v>41480</c:v>
                </c:pt>
                <c:pt idx="980" c:formatCode="m/d/yyyy">
                  <c:v>41481</c:v>
                </c:pt>
                <c:pt idx="981" c:formatCode="m/d/yyyy">
                  <c:v>41484</c:v>
                </c:pt>
                <c:pt idx="982" c:formatCode="m/d/yyyy">
                  <c:v>41485</c:v>
                </c:pt>
                <c:pt idx="983" c:formatCode="m/d/yyyy">
                  <c:v>41486</c:v>
                </c:pt>
                <c:pt idx="984" c:formatCode="m/d/yyyy">
                  <c:v>41487</c:v>
                </c:pt>
                <c:pt idx="985" c:formatCode="m/d/yyyy">
                  <c:v>41488</c:v>
                </c:pt>
                <c:pt idx="986" c:formatCode="m/d/yyyy">
                  <c:v>41491</c:v>
                </c:pt>
                <c:pt idx="987" c:formatCode="m/d/yyyy">
                  <c:v>41492</c:v>
                </c:pt>
                <c:pt idx="988" c:formatCode="m/d/yyyy">
                  <c:v>41493</c:v>
                </c:pt>
                <c:pt idx="989" c:formatCode="m/d/yyyy">
                  <c:v>41494</c:v>
                </c:pt>
                <c:pt idx="990" c:formatCode="m/d/yyyy">
                  <c:v>41495</c:v>
                </c:pt>
                <c:pt idx="991" c:formatCode="m/d/yyyy">
                  <c:v>41498</c:v>
                </c:pt>
                <c:pt idx="992" c:formatCode="m/d/yyyy">
                  <c:v>41499</c:v>
                </c:pt>
                <c:pt idx="993" c:formatCode="m/d/yyyy">
                  <c:v>41500</c:v>
                </c:pt>
                <c:pt idx="994" c:formatCode="m/d/yyyy">
                  <c:v>41501</c:v>
                </c:pt>
                <c:pt idx="995" c:formatCode="m/d/yyyy">
                  <c:v>41502</c:v>
                </c:pt>
                <c:pt idx="996" c:formatCode="m/d/yyyy">
                  <c:v>41505</c:v>
                </c:pt>
                <c:pt idx="997" c:formatCode="m/d/yyyy">
                  <c:v>41506</c:v>
                </c:pt>
                <c:pt idx="998" c:formatCode="m/d/yyyy">
                  <c:v>41507</c:v>
                </c:pt>
                <c:pt idx="999" c:formatCode="m/d/yyyy">
                  <c:v>41508</c:v>
                </c:pt>
                <c:pt idx="1000" c:formatCode="m/d/yyyy">
                  <c:v>41509</c:v>
                </c:pt>
                <c:pt idx="1001" c:formatCode="m/d/yyyy">
                  <c:v>41512</c:v>
                </c:pt>
                <c:pt idx="1002" c:formatCode="m/d/yyyy">
                  <c:v>41513</c:v>
                </c:pt>
                <c:pt idx="1003" c:formatCode="m/d/yyyy">
                  <c:v>41514</c:v>
                </c:pt>
                <c:pt idx="1004" c:formatCode="m/d/yyyy">
                  <c:v>41515</c:v>
                </c:pt>
                <c:pt idx="1005" c:formatCode="m/d/yyyy">
                  <c:v>41516</c:v>
                </c:pt>
                <c:pt idx="1006" c:formatCode="m/d/yyyy">
                  <c:v>41520</c:v>
                </c:pt>
                <c:pt idx="1007" c:formatCode="m/d/yyyy">
                  <c:v>41521</c:v>
                </c:pt>
                <c:pt idx="1008" c:formatCode="m/d/yyyy">
                  <c:v>41522</c:v>
                </c:pt>
                <c:pt idx="1009" c:formatCode="m/d/yyyy">
                  <c:v>41523</c:v>
                </c:pt>
                <c:pt idx="1010" c:formatCode="m/d/yyyy">
                  <c:v>41526</c:v>
                </c:pt>
                <c:pt idx="1011" c:formatCode="m/d/yyyy">
                  <c:v>41527</c:v>
                </c:pt>
                <c:pt idx="1012" c:formatCode="m/d/yyyy">
                  <c:v>41528</c:v>
                </c:pt>
                <c:pt idx="1013" c:formatCode="m/d/yyyy">
                  <c:v>41529</c:v>
                </c:pt>
                <c:pt idx="1014" c:formatCode="m/d/yyyy">
                  <c:v>41530</c:v>
                </c:pt>
                <c:pt idx="1015" c:formatCode="m/d/yyyy">
                  <c:v>41533</c:v>
                </c:pt>
                <c:pt idx="1016" c:formatCode="m/d/yyyy">
                  <c:v>41534</c:v>
                </c:pt>
                <c:pt idx="1017" c:formatCode="m/d/yyyy">
                  <c:v>41535</c:v>
                </c:pt>
                <c:pt idx="1018" c:formatCode="m/d/yyyy">
                  <c:v>41536</c:v>
                </c:pt>
                <c:pt idx="1019" c:formatCode="m/d/yyyy">
                  <c:v>41537</c:v>
                </c:pt>
                <c:pt idx="1020" c:formatCode="m/d/yyyy">
                  <c:v>41540</c:v>
                </c:pt>
                <c:pt idx="1021" c:formatCode="m/d/yyyy">
                  <c:v>41541</c:v>
                </c:pt>
                <c:pt idx="1022" c:formatCode="m/d/yyyy">
                  <c:v>41542</c:v>
                </c:pt>
                <c:pt idx="1023" c:formatCode="m/d/yyyy">
                  <c:v>41543</c:v>
                </c:pt>
                <c:pt idx="1024" c:formatCode="m/d/yyyy">
                  <c:v>41544</c:v>
                </c:pt>
                <c:pt idx="1025" c:formatCode="m/d/yyyy">
                  <c:v>41547</c:v>
                </c:pt>
                <c:pt idx="1026" c:formatCode="m/d/yyyy">
                  <c:v>41548</c:v>
                </c:pt>
                <c:pt idx="1027" c:formatCode="m/d/yyyy">
                  <c:v>41549</c:v>
                </c:pt>
                <c:pt idx="1028" c:formatCode="m/d/yyyy">
                  <c:v>41550</c:v>
                </c:pt>
                <c:pt idx="1029" c:formatCode="m/d/yyyy">
                  <c:v>41551</c:v>
                </c:pt>
                <c:pt idx="1030" c:formatCode="m/d/yyyy">
                  <c:v>41554</c:v>
                </c:pt>
                <c:pt idx="1031" c:formatCode="m/d/yyyy">
                  <c:v>41555</c:v>
                </c:pt>
                <c:pt idx="1032" c:formatCode="m/d/yyyy">
                  <c:v>41556</c:v>
                </c:pt>
                <c:pt idx="1033" c:formatCode="m/d/yyyy">
                  <c:v>41557</c:v>
                </c:pt>
                <c:pt idx="1034" c:formatCode="m/d/yyyy">
                  <c:v>41558</c:v>
                </c:pt>
                <c:pt idx="1035" c:formatCode="m/d/yyyy">
                  <c:v>41561</c:v>
                </c:pt>
                <c:pt idx="1036" c:formatCode="m/d/yyyy">
                  <c:v>41562</c:v>
                </c:pt>
                <c:pt idx="1037" c:formatCode="m/d/yyyy">
                  <c:v>41563</c:v>
                </c:pt>
                <c:pt idx="1038" c:formatCode="m/d/yyyy">
                  <c:v>41564</c:v>
                </c:pt>
                <c:pt idx="1039" c:formatCode="m/d/yyyy">
                  <c:v>41565</c:v>
                </c:pt>
                <c:pt idx="1040" c:formatCode="m/d/yyyy">
                  <c:v>41568</c:v>
                </c:pt>
                <c:pt idx="1041" c:formatCode="m/d/yyyy">
                  <c:v>41569</c:v>
                </c:pt>
                <c:pt idx="1042" c:formatCode="m/d/yyyy">
                  <c:v>41570</c:v>
                </c:pt>
                <c:pt idx="1043" c:formatCode="m/d/yyyy">
                  <c:v>41571</c:v>
                </c:pt>
                <c:pt idx="1044" c:formatCode="m/d/yyyy">
                  <c:v>41572</c:v>
                </c:pt>
                <c:pt idx="1045" c:formatCode="m/d/yyyy">
                  <c:v>41575</c:v>
                </c:pt>
                <c:pt idx="1046" c:formatCode="m/d/yyyy">
                  <c:v>41576</c:v>
                </c:pt>
                <c:pt idx="1047" c:formatCode="m/d/yyyy">
                  <c:v>41577</c:v>
                </c:pt>
                <c:pt idx="1048" c:formatCode="m/d/yyyy">
                  <c:v>41578</c:v>
                </c:pt>
                <c:pt idx="1049" c:formatCode="m/d/yyyy">
                  <c:v>41579</c:v>
                </c:pt>
                <c:pt idx="1050" c:formatCode="m/d/yyyy">
                  <c:v>41582</c:v>
                </c:pt>
                <c:pt idx="1051" c:formatCode="m/d/yyyy">
                  <c:v>41583</c:v>
                </c:pt>
                <c:pt idx="1052" c:formatCode="m/d/yyyy">
                  <c:v>41584</c:v>
                </c:pt>
                <c:pt idx="1053" c:formatCode="m/d/yyyy">
                  <c:v>41585</c:v>
                </c:pt>
                <c:pt idx="1054" c:formatCode="m/d/yyyy">
                  <c:v>41586</c:v>
                </c:pt>
                <c:pt idx="1055" c:formatCode="m/d/yyyy">
                  <c:v>41589</c:v>
                </c:pt>
                <c:pt idx="1056" c:formatCode="m/d/yyyy">
                  <c:v>41590</c:v>
                </c:pt>
                <c:pt idx="1057" c:formatCode="m/d/yyyy">
                  <c:v>41591</c:v>
                </c:pt>
                <c:pt idx="1058" c:formatCode="m/d/yyyy">
                  <c:v>41592</c:v>
                </c:pt>
                <c:pt idx="1059" c:formatCode="m/d/yyyy">
                  <c:v>41593</c:v>
                </c:pt>
                <c:pt idx="1060" c:formatCode="m/d/yyyy">
                  <c:v>41596</c:v>
                </c:pt>
                <c:pt idx="1061" c:formatCode="m/d/yyyy">
                  <c:v>41597</c:v>
                </c:pt>
                <c:pt idx="1062" c:formatCode="m/d/yyyy">
                  <c:v>41598</c:v>
                </c:pt>
                <c:pt idx="1063" c:formatCode="m/d/yyyy">
                  <c:v>41599</c:v>
                </c:pt>
                <c:pt idx="1064" c:formatCode="m/d/yyyy">
                  <c:v>41600</c:v>
                </c:pt>
                <c:pt idx="1065" c:formatCode="m/d/yyyy">
                  <c:v>41603</c:v>
                </c:pt>
                <c:pt idx="1066" c:formatCode="m/d/yyyy">
                  <c:v>41604</c:v>
                </c:pt>
                <c:pt idx="1067" c:formatCode="m/d/yyyy">
                  <c:v>41605</c:v>
                </c:pt>
                <c:pt idx="1068" c:formatCode="m/d/yyyy">
                  <c:v>41607</c:v>
                </c:pt>
                <c:pt idx="1069" c:formatCode="m/d/yyyy">
                  <c:v>41610</c:v>
                </c:pt>
                <c:pt idx="1070" c:formatCode="m/d/yyyy">
                  <c:v>41611</c:v>
                </c:pt>
                <c:pt idx="1071" c:formatCode="m/d/yyyy">
                  <c:v>41612</c:v>
                </c:pt>
                <c:pt idx="1072" c:formatCode="m/d/yyyy">
                  <c:v>41613</c:v>
                </c:pt>
                <c:pt idx="1073" c:formatCode="m/d/yyyy">
                  <c:v>41614</c:v>
                </c:pt>
                <c:pt idx="1074" c:formatCode="m/d/yyyy">
                  <c:v>41617</c:v>
                </c:pt>
                <c:pt idx="1075" c:formatCode="m/d/yyyy">
                  <c:v>41618</c:v>
                </c:pt>
                <c:pt idx="1076" c:formatCode="m/d/yyyy">
                  <c:v>41619</c:v>
                </c:pt>
                <c:pt idx="1077" c:formatCode="m/d/yyyy">
                  <c:v>41620</c:v>
                </c:pt>
                <c:pt idx="1078" c:formatCode="m/d/yyyy">
                  <c:v>41621</c:v>
                </c:pt>
                <c:pt idx="1079" c:formatCode="m/d/yyyy">
                  <c:v>41624</c:v>
                </c:pt>
                <c:pt idx="1080" c:formatCode="m/d/yyyy">
                  <c:v>41625</c:v>
                </c:pt>
                <c:pt idx="1081" c:formatCode="m/d/yyyy">
                  <c:v>41626</c:v>
                </c:pt>
                <c:pt idx="1082" c:formatCode="m/d/yyyy">
                  <c:v>41627</c:v>
                </c:pt>
                <c:pt idx="1083" c:formatCode="m/d/yyyy">
                  <c:v>41628</c:v>
                </c:pt>
                <c:pt idx="1084" c:formatCode="m/d/yyyy">
                  <c:v>41631</c:v>
                </c:pt>
                <c:pt idx="1085" c:formatCode="m/d/yyyy">
                  <c:v>41632</c:v>
                </c:pt>
                <c:pt idx="1086" c:formatCode="m/d/yyyy">
                  <c:v>41634</c:v>
                </c:pt>
                <c:pt idx="1087" c:formatCode="m/d/yyyy">
                  <c:v>41635</c:v>
                </c:pt>
                <c:pt idx="1088" c:formatCode="m/d/yyyy">
                  <c:v>41638</c:v>
                </c:pt>
                <c:pt idx="1089" c:formatCode="m/d/yyyy">
                  <c:v>41639</c:v>
                </c:pt>
                <c:pt idx="1090" c:formatCode="m/d/yyyy">
                  <c:v>41641</c:v>
                </c:pt>
                <c:pt idx="1091" c:formatCode="m/d/yyyy">
                  <c:v>41642</c:v>
                </c:pt>
                <c:pt idx="1092" c:formatCode="m/d/yyyy">
                  <c:v>41645</c:v>
                </c:pt>
                <c:pt idx="1093" c:formatCode="m/d/yyyy">
                  <c:v>41646</c:v>
                </c:pt>
                <c:pt idx="1094" c:formatCode="m/d/yyyy">
                  <c:v>41647</c:v>
                </c:pt>
                <c:pt idx="1095" c:formatCode="m/d/yyyy">
                  <c:v>41648</c:v>
                </c:pt>
                <c:pt idx="1096" c:formatCode="m/d/yyyy">
                  <c:v>41649</c:v>
                </c:pt>
                <c:pt idx="1097" c:formatCode="m/d/yyyy">
                  <c:v>41652</c:v>
                </c:pt>
                <c:pt idx="1098" c:formatCode="m/d/yyyy">
                  <c:v>41653</c:v>
                </c:pt>
                <c:pt idx="1099" c:formatCode="m/d/yyyy">
                  <c:v>41654</c:v>
                </c:pt>
                <c:pt idx="1100" c:formatCode="m/d/yyyy">
                  <c:v>41655</c:v>
                </c:pt>
                <c:pt idx="1101" c:formatCode="m/d/yyyy">
                  <c:v>41656</c:v>
                </c:pt>
                <c:pt idx="1102" c:formatCode="m/d/yyyy">
                  <c:v>41660</c:v>
                </c:pt>
                <c:pt idx="1103" c:formatCode="m/d/yyyy">
                  <c:v>41661</c:v>
                </c:pt>
                <c:pt idx="1104" c:formatCode="m/d/yyyy">
                  <c:v>41662</c:v>
                </c:pt>
                <c:pt idx="1105" c:formatCode="m/d/yyyy">
                  <c:v>41663</c:v>
                </c:pt>
                <c:pt idx="1106" c:formatCode="m/d/yyyy">
                  <c:v>41666</c:v>
                </c:pt>
                <c:pt idx="1107" c:formatCode="m/d/yyyy">
                  <c:v>41667</c:v>
                </c:pt>
                <c:pt idx="1108" c:formatCode="m/d/yyyy">
                  <c:v>41668</c:v>
                </c:pt>
                <c:pt idx="1109" c:formatCode="m/d/yyyy">
                  <c:v>41669</c:v>
                </c:pt>
                <c:pt idx="1110" c:formatCode="m/d/yyyy">
                  <c:v>41670</c:v>
                </c:pt>
                <c:pt idx="1111" c:formatCode="m/d/yyyy">
                  <c:v>41673</c:v>
                </c:pt>
                <c:pt idx="1112" c:formatCode="m/d/yyyy">
                  <c:v>41674</c:v>
                </c:pt>
                <c:pt idx="1113" c:formatCode="m/d/yyyy">
                  <c:v>41675</c:v>
                </c:pt>
                <c:pt idx="1114" c:formatCode="m/d/yyyy">
                  <c:v>41676</c:v>
                </c:pt>
                <c:pt idx="1115" c:formatCode="m/d/yyyy">
                  <c:v>41677</c:v>
                </c:pt>
                <c:pt idx="1116" c:formatCode="m/d/yyyy">
                  <c:v>41680</c:v>
                </c:pt>
                <c:pt idx="1117" c:formatCode="m/d/yyyy">
                  <c:v>41681</c:v>
                </c:pt>
                <c:pt idx="1118" c:formatCode="m/d/yyyy">
                  <c:v>41682</c:v>
                </c:pt>
                <c:pt idx="1119" c:formatCode="m/d/yyyy">
                  <c:v>41683</c:v>
                </c:pt>
                <c:pt idx="1120" c:formatCode="m/d/yyyy">
                  <c:v>41684</c:v>
                </c:pt>
                <c:pt idx="1121" c:formatCode="m/d/yyyy">
                  <c:v>41688</c:v>
                </c:pt>
                <c:pt idx="1122" c:formatCode="m/d/yyyy">
                  <c:v>41689</c:v>
                </c:pt>
                <c:pt idx="1123" c:formatCode="m/d/yyyy">
                  <c:v>41690</c:v>
                </c:pt>
                <c:pt idx="1124" c:formatCode="m/d/yyyy">
                  <c:v>41691</c:v>
                </c:pt>
                <c:pt idx="1125" c:formatCode="m/d/yyyy">
                  <c:v>41694</c:v>
                </c:pt>
                <c:pt idx="1126" c:formatCode="m/d/yyyy">
                  <c:v>41695</c:v>
                </c:pt>
                <c:pt idx="1127" c:formatCode="m/d/yyyy">
                  <c:v>41696</c:v>
                </c:pt>
                <c:pt idx="1128" c:formatCode="m/d/yyyy">
                  <c:v>41697</c:v>
                </c:pt>
                <c:pt idx="1129" c:formatCode="m/d/yyyy">
                  <c:v>41698</c:v>
                </c:pt>
                <c:pt idx="1130" c:formatCode="m/d/yyyy">
                  <c:v>41701</c:v>
                </c:pt>
                <c:pt idx="1131" c:formatCode="m/d/yyyy">
                  <c:v>41702</c:v>
                </c:pt>
                <c:pt idx="1132" c:formatCode="m/d/yyyy">
                  <c:v>41703</c:v>
                </c:pt>
                <c:pt idx="1133" c:formatCode="m/d/yyyy">
                  <c:v>41704</c:v>
                </c:pt>
                <c:pt idx="1134" c:formatCode="m/d/yyyy">
                  <c:v>41705</c:v>
                </c:pt>
                <c:pt idx="1135" c:formatCode="m/d/yyyy">
                  <c:v>41708</c:v>
                </c:pt>
                <c:pt idx="1136" c:formatCode="m/d/yyyy">
                  <c:v>41709</c:v>
                </c:pt>
                <c:pt idx="1137" c:formatCode="m/d/yyyy">
                  <c:v>41710</c:v>
                </c:pt>
                <c:pt idx="1138" c:formatCode="m/d/yyyy">
                  <c:v>41711</c:v>
                </c:pt>
                <c:pt idx="1139" c:formatCode="m/d/yyyy">
                  <c:v>41712</c:v>
                </c:pt>
                <c:pt idx="1140" c:formatCode="m/d/yyyy">
                  <c:v>41715</c:v>
                </c:pt>
                <c:pt idx="1141" c:formatCode="m/d/yyyy">
                  <c:v>41716</c:v>
                </c:pt>
                <c:pt idx="1142" c:formatCode="m/d/yyyy">
                  <c:v>41717</c:v>
                </c:pt>
                <c:pt idx="1143" c:formatCode="m/d/yyyy">
                  <c:v>41718</c:v>
                </c:pt>
                <c:pt idx="1144" c:formatCode="m/d/yyyy">
                  <c:v>41719</c:v>
                </c:pt>
                <c:pt idx="1145" c:formatCode="m/d/yyyy">
                  <c:v>41722</c:v>
                </c:pt>
                <c:pt idx="1146" c:formatCode="m/d/yyyy">
                  <c:v>41723</c:v>
                </c:pt>
                <c:pt idx="1147" c:formatCode="m/d/yyyy">
                  <c:v>41724</c:v>
                </c:pt>
                <c:pt idx="1148" c:formatCode="m/d/yyyy">
                  <c:v>41725</c:v>
                </c:pt>
                <c:pt idx="1149" c:formatCode="m/d/yyyy">
                  <c:v>41726</c:v>
                </c:pt>
                <c:pt idx="1150" c:formatCode="m/d/yyyy">
                  <c:v>41729</c:v>
                </c:pt>
                <c:pt idx="1151" c:formatCode="m/d/yyyy">
                  <c:v>41730</c:v>
                </c:pt>
                <c:pt idx="1152" c:formatCode="m/d/yyyy">
                  <c:v>41731</c:v>
                </c:pt>
                <c:pt idx="1153" c:formatCode="m/d/yyyy">
                  <c:v>41732</c:v>
                </c:pt>
                <c:pt idx="1154" c:formatCode="m/d/yyyy">
                  <c:v>41733</c:v>
                </c:pt>
                <c:pt idx="1155" c:formatCode="m/d/yyyy">
                  <c:v>41736</c:v>
                </c:pt>
                <c:pt idx="1156" c:formatCode="m/d/yyyy">
                  <c:v>41737</c:v>
                </c:pt>
                <c:pt idx="1157" c:formatCode="m/d/yyyy">
                  <c:v>41738</c:v>
                </c:pt>
                <c:pt idx="1158" c:formatCode="m/d/yyyy">
                  <c:v>41739</c:v>
                </c:pt>
                <c:pt idx="1159" c:formatCode="m/d/yyyy">
                  <c:v>41740</c:v>
                </c:pt>
                <c:pt idx="1160" c:formatCode="m/d/yyyy">
                  <c:v>41743</c:v>
                </c:pt>
                <c:pt idx="1161" c:formatCode="m/d/yyyy">
                  <c:v>41744</c:v>
                </c:pt>
                <c:pt idx="1162" c:formatCode="m/d/yyyy">
                  <c:v>41745</c:v>
                </c:pt>
                <c:pt idx="1163" c:formatCode="m/d/yyyy">
                  <c:v>41746</c:v>
                </c:pt>
                <c:pt idx="1164" c:formatCode="m/d/yyyy">
                  <c:v>41750</c:v>
                </c:pt>
                <c:pt idx="1165" c:formatCode="m/d/yyyy">
                  <c:v>41751</c:v>
                </c:pt>
                <c:pt idx="1166" c:formatCode="m/d/yyyy">
                  <c:v>41752</c:v>
                </c:pt>
                <c:pt idx="1167" c:formatCode="m/d/yyyy">
                  <c:v>41753</c:v>
                </c:pt>
                <c:pt idx="1168" c:formatCode="m/d/yyyy">
                  <c:v>41754</c:v>
                </c:pt>
                <c:pt idx="1169" c:formatCode="m/d/yyyy">
                  <c:v>41757</c:v>
                </c:pt>
                <c:pt idx="1170" c:formatCode="m/d/yyyy">
                  <c:v>41758</c:v>
                </c:pt>
                <c:pt idx="1171" c:formatCode="m/d/yyyy">
                  <c:v>41759</c:v>
                </c:pt>
                <c:pt idx="1172" c:formatCode="m/d/yyyy">
                  <c:v>41760</c:v>
                </c:pt>
                <c:pt idx="1173" c:formatCode="m/d/yyyy">
                  <c:v>41761</c:v>
                </c:pt>
                <c:pt idx="1174" c:formatCode="m/d/yyyy">
                  <c:v>41764</c:v>
                </c:pt>
                <c:pt idx="1175" c:formatCode="m/d/yyyy">
                  <c:v>41765</c:v>
                </c:pt>
                <c:pt idx="1176" c:formatCode="m/d/yyyy">
                  <c:v>41766</c:v>
                </c:pt>
                <c:pt idx="1177" c:formatCode="m/d/yyyy">
                  <c:v>41767</c:v>
                </c:pt>
                <c:pt idx="1178" c:formatCode="m/d/yyyy">
                  <c:v>41768</c:v>
                </c:pt>
                <c:pt idx="1179" c:formatCode="m/d/yyyy">
                  <c:v>41771</c:v>
                </c:pt>
                <c:pt idx="1180" c:formatCode="m/d/yyyy">
                  <c:v>41772</c:v>
                </c:pt>
                <c:pt idx="1181" c:formatCode="m/d/yyyy">
                  <c:v>41773</c:v>
                </c:pt>
                <c:pt idx="1182" c:formatCode="m/d/yyyy">
                  <c:v>41774</c:v>
                </c:pt>
                <c:pt idx="1183" c:formatCode="m/d/yyyy">
                  <c:v>41775</c:v>
                </c:pt>
                <c:pt idx="1184" c:formatCode="m/d/yyyy">
                  <c:v>41778</c:v>
                </c:pt>
                <c:pt idx="1185" c:formatCode="m/d/yyyy">
                  <c:v>41779</c:v>
                </c:pt>
                <c:pt idx="1186" c:formatCode="m/d/yyyy">
                  <c:v>41780</c:v>
                </c:pt>
                <c:pt idx="1187" c:formatCode="m/d/yyyy">
                  <c:v>41781</c:v>
                </c:pt>
                <c:pt idx="1188" c:formatCode="m/d/yyyy">
                  <c:v>41782</c:v>
                </c:pt>
                <c:pt idx="1189" c:formatCode="m/d/yyyy">
                  <c:v>41786</c:v>
                </c:pt>
                <c:pt idx="1190" c:formatCode="m/d/yyyy">
                  <c:v>41787</c:v>
                </c:pt>
                <c:pt idx="1191" c:formatCode="m/d/yyyy">
                  <c:v>41788</c:v>
                </c:pt>
                <c:pt idx="1192" c:formatCode="m/d/yyyy">
                  <c:v>41789</c:v>
                </c:pt>
                <c:pt idx="1193" c:formatCode="m/d/yyyy">
                  <c:v>41792</c:v>
                </c:pt>
                <c:pt idx="1194" c:formatCode="m/d/yyyy">
                  <c:v>41793</c:v>
                </c:pt>
                <c:pt idx="1195" c:formatCode="m/d/yyyy">
                  <c:v>41794</c:v>
                </c:pt>
                <c:pt idx="1196" c:formatCode="m/d/yyyy">
                  <c:v>41795</c:v>
                </c:pt>
                <c:pt idx="1197" c:formatCode="m/d/yyyy">
                  <c:v>41796</c:v>
                </c:pt>
                <c:pt idx="1198" c:formatCode="m/d/yyyy">
                  <c:v>41799</c:v>
                </c:pt>
                <c:pt idx="1199" c:formatCode="m/d/yyyy">
                  <c:v>41800</c:v>
                </c:pt>
                <c:pt idx="1200" c:formatCode="m/d/yyyy">
                  <c:v>41801</c:v>
                </c:pt>
                <c:pt idx="1201" c:formatCode="m/d/yyyy">
                  <c:v>41802</c:v>
                </c:pt>
                <c:pt idx="1202" c:formatCode="m/d/yyyy">
                  <c:v>41803</c:v>
                </c:pt>
                <c:pt idx="1203" c:formatCode="m/d/yyyy">
                  <c:v>41806</c:v>
                </c:pt>
                <c:pt idx="1204" c:formatCode="m/d/yyyy">
                  <c:v>41807</c:v>
                </c:pt>
                <c:pt idx="1205" c:formatCode="m/d/yyyy">
                  <c:v>41808</c:v>
                </c:pt>
                <c:pt idx="1206" c:formatCode="m/d/yyyy">
                  <c:v>41809</c:v>
                </c:pt>
                <c:pt idx="1207" c:formatCode="m/d/yyyy">
                  <c:v>41810</c:v>
                </c:pt>
                <c:pt idx="1208" c:formatCode="m/d/yyyy">
                  <c:v>41813</c:v>
                </c:pt>
                <c:pt idx="1209" c:formatCode="m/d/yyyy">
                  <c:v>41814</c:v>
                </c:pt>
                <c:pt idx="1210" c:formatCode="m/d/yyyy">
                  <c:v>41815</c:v>
                </c:pt>
                <c:pt idx="1211" c:formatCode="m/d/yyyy">
                  <c:v>41816</c:v>
                </c:pt>
                <c:pt idx="1212" c:formatCode="m/d/yyyy">
                  <c:v>41817</c:v>
                </c:pt>
                <c:pt idx="1213" c:formatCode="m/d/yyyy">
                  <c:v>41820</c:v>
                </c:pt>
                <c:pt idx="1214" c:formatCode="m/d/yyyy">
                  <c:v>41821</c:v>
                </c:pt>
                <c:pt idx="1215" c:formatCode="m/d/yyyy">
                  <c:v>41822</c:v>
                </c:pt>
                <c:pt idx="1216" c:formatCode="m/d/yyyy">
                  <c:v>41823</c:v>
                </c:pt>
                <c:pt idx="1217" c:formatCode="m/d/yyyy">
                  <c:v>41827</c:v>
                </c:pt>
                <c:pt idx="1218" c:formatCode="m/d/yyyy">
                  <c:v>41828</c:v>
                </c:pt>
                <c:pt idx="1219" c:formatCode="m/d/yyyy">
                  <c:v>41829</c:v>
                </c:pt>
                <c:pt idx="1220" c:formatCode="m/d/yyyy">
                  <c:v>41830</c:v>
                </c:pt>
                <c:pt idx="1221" c:formatCode="m/d/yyyy">
                  <c:v>41831</c:v>
                </c:pt>
                <c:pt idx="1222" c:formatCode="m/d/yyyy">
                  <c:v>41834</c:v>
                </c:pt>
                <c:pt idx="1223" c:formatCode="m/d/yyyy">
                  <c:v>41835</c:v>
                </c:pt>
                <c:pt idx="1224" c:formatCode="m/d/yyyy">
                  <c:v>41836</c:v>
                </c:pt>
                <c:pt idx="1225" c:formatCode="m/d/yyyy">
                  <c:v>41837</c:v>
                </c:pt>
                <c:pt idx="1226" c:formatCode="m/d/yyyy">
                  <c:v>41838</c:v>
                </c:pt>
                <c:pt idx="1227" c:formatCode="m/d/yyyy">
                  <c:v>41841</c:v>
                </c:pt>
                <c:pt idx="1228" c:formatCode="m/d/yyyy">
                  <c:v>41842</c:v>
                </c:pt>
                <c:pt idx="1229" c:formatCode="m/d/yyyy">
                  <c:v>41843</c:v>
                </c:pt>
                <c:pt idx="1230" c:formatCode="m/d/yyyy">
                  <c:v>41844</c:v>
                </c:pt>
                <c:pt idx="1231" c:formatCode="m/d/yyyy">
                  <c:v>41845</c:v>
                </c:pt>
                <c:pt idx="1232" c:formatCode="m/d/yyyy">
                  <c:v>41848</c:v>
                </c:pt>
                <c:pt idx="1233" c:formatCode="m/d/yyyy">
                  <c:v>41849</c:v>
                </c:pt>
                <c:pt idx="1234" c:formatCode="m/d/yyyy">
                  <c:v>41850</c:v>
                </c:pt>
                <c:pt idx="1235" c:formatCode="m/d/yyyy">
                  <c:v>41851</c:v>
                </c:pt>
                <c:pt idx="1236" c:formatCode="m/d/yyyy">
                  <c:v>41852</c:v>
                </c:pt>
                <c:pt idx="1237" c:formatCode="m/d/yyyy">
                  <c:v>41855</c:v>
                </c:pt>
                <c:pt idx="1238" c:formatCode="m/d/yyyy">
                  <c:v>41856</c:v>
                </c:pt>
                <c:pt idx="1239" c:formatCode="m/d/yyyy">
                  <c:v>41857</c:v>
                </c:pt>
                <c:pt idx="1240" c:formatCode="m/d/yyyy">
                  <c:v>41858</c:v>
                </c:pt>
                <c:pt idx="1241" c:formatCode="m/d/yyyy">
                  <c:v>41859</c:v>
                </c:pt>
                <c:pt idx="1242" c:formatCode="m/d/yyyy">
                  <c:v>41862</c:v>
                </c:pt>
                <c:pt idx="1243" c:formatCode="m/d/yyyy">
                  <c:v>41863</c:v>
                </c:pt>
                <c:pt idx="1244" c:formatCode="m/d/yyyy">
                  <c:v>41864</c:v>
                </c:pt>
                <c:pt idx="1245" c:formatCode="m/d/yyyy">
                  <c:v>41865</c:v>
                </c:pt>
                <c:pt idx="1246" c:formatCode="m/d/yyyy">
                  <c:v>41866</c:v>
                </c:pt>
                <c:pt idx="1247" c:formatCode="m/d/yyyy">
                  <c:v>41869</c:v>
                </c:pt>
                <c:pt idx="1248" c:formatCode="m/d/yyyy">
                  <c:v>41870</c:v>
                </c:pt>
                <c:pt idx="1249" c:formatCode="m/d/yyyy">
                  <c:v>41871</c:v>
                </c:pt>
                <c:pt idx="1250" c:formatCode="m/d/yyyy">
                  <c:v>41872</c:v>
                </c:pt>
                <c:pt idx="1251" c:formatCode="m/d/yyyy">
                  <c:v>41873</c:v>
                </c:pt>
                <c:pt idx="1252" c:formatCode="m/d/yyyy">
                  <c:v>41876</c:v>
                </c:pt>
                <c:pt idx="1253" c:formatCode="m/d/yyyy">
                  <c:v>41877</c:v>
                </c:pt>
                <c:pt idx="1254" c:formatCode="m/d/yyyy">
                  <c:v>41878</c:v>
                </c:pt>
                <c:pt idx="1255" c:formatCode="m/d/yyyy">
                  <c:v>41879</c:v>
                </c:pt>
                <c:pt idx="1256" c:formatCode="m/d/yyyy">
                  <c:v>41880</c:v>
                </c:pt>
                <c:pt idx="1257" c:formatCode="m/d/yyyy">
                  <c:v>41884</c:v>
                </c:pt>
                <c:pt idx="1258" c:formatCode="m/d/yyyy">
                  <c:v>41885</c:v>
                </c:pt>
                <c:pt idx="1259" c:formatCode="m/d/yyyy">
                  <c:v>41886</c:v>
                </c:pt>
                <c:pt idx="1260" c:formatCode="m/d/yyyy">
                  <c:v>41887</c:v>
                </c:pt>
                <c:pt idx="1261" c:formatCode="m/d/yyyy">
                  <c:v>41890</c:v>
                </c:pt>
                <c:pt idx="1262" c:formatCode="m/d/yyyy">
                  <c:v>41891</c:v>
                </c:pt>
                <c:pt idx="1263" c:formatCode="m/d/yyyy">
                  <c:v>41892</c:v>
                </c:pt>
                <c:pt idx="1264" c:formatCode="m/d/yyyy">
                  <c:v>41893</c:v>
                </c:pt>
                <c:pt idx="1265" c:formatCode="m/d/yyyy">
                  <c:v>41894</c:v>
                </c:pt>
                <c:pt idx="1266" c:formatCode="m/d/yyyy">
                  <c:v>41897</c:v>
                </c:pt>
                <c:pt idx="1267" c:formatCode="m/d/yyyy">
                  <c:v>41898</c:v>
                </c:pt>
                <c:pt idx="1268" c:formatCode="m/d/yyyy">
                  <c:v>41899</c:v>
                </c:pt>
                <c:pt idx="1269" c:formatCode="m/d/yyyy">
                  <c:v>41900</c:v>
                </c:pt>
                <c:pt idx="1270" c:formatCode="m/d/yyyy">
                  <c:v>41901</c:v>
                </c:pt>
                <c:pt idx="1271" c:formatCode="m/d/yyyy">
                  <c:v>41904</c:v>
                </c:pt>
                <c:pt idx="1272" c:formatCode="m/d/yyyy">
                  <c:v>41905</c:v>
                </c:pt>
                <c:pt idx="1273" c:formatCode="m/d/yyyy">
                  <c:v>41906</c:v>
                </c:pt>
                <c:pt idx="1274" c:formatCode="m/d/yyyy">
                  <c:v>41907</c:v>
                </c:pt>
                <c:pt idx="1275" c:formatCode="m/d/yyyy">
                  <c:v>41908</c:v>
                </c:pt>
                <c:pt idx="1276" c:formatCode="m/d/yyyy">
                  <c:v>41911</c:v>
                </c:pt>
                <c:pt idx="1277" c:formatCode="m/d/yyyy">
                  <c:v>41912</c:v>
                </c:pt>
                <c:pt idx="1278" c:formatCode="m/d/yyyy">
                  <c:v>41913</c:v>
                </c:pt>
                <c:pt idx="1279" c:formatCode="m/d/yyyy">
                  <c:v>41914</c:v>
                </c:pt>
                <c:pt idx="1280" c:formatCode="m/d/yyyy">
                  <c:v>41915</c:v>
                </c:pt>
                <c:pt idx="1281" c:formatCode="m/d/yyyy">
                  <c:v>41918</c:v>
                </c:pt>
                <c:pt idx="1282" c:formatCode="m/d/yyyy">
                  <c:v>41919</c:v>
                </c:pt>
                <c:pt idx="1283" c:formatCode="m/d/yyyy">
                  <c:v>41920</c:v>
                </c:pt>
                <c:pt idx="1284" c:formatCode="m/d/yyyy">
                  <c:v>41921</c:v>
                </c:pt>
                <c:pt idx="1285" c:formatCode="m/d/yyyy">
                  <c:v>41922</c:v>
                </c:pt>
                <c:pt idx="1286" c:formatCode="m/d/yyyy">
                  <c:v>41925</c:v>
                </c:pt>
                <c:pt idx="1287" c:formatCode="m/d/yyyy">
                  <c:v>41926</c:v>
                </c:pt>
                <c:pt idx="1288" c:formatCode="m/d/yyyy">
                  <c:v>41927</c:v>
                </c:pt>
                <c:pt idx="1289" c:formatCode="m/d/yyyy">
                  <c:v>41928</c:v>
                </c:pt>
                <c:pt idx="1290" c:formatCode="m/d/yyyy">
                  <c:v>41929</c:v>
                </c:pt>
                <c:pt idx="1291" c:formatCode="m/d/yyyy">
                  <c:v>41932</c:v>
                </c:pt>
                <c:pt idx="1292" c:formatCode="m/d/yyyy">
                  <c:v>41933</c:v>
                </c:pt>
                <c:pt idx="1293" c:formatCode="m/d/yyyy">
                  <c:v>41934</c:v>
                </c:pt>
                <c:pt idx="1294" c:formatCode="m/d/yyyy">
                  <c:v>41935</c:v>
                </c:pt>
                <c:pt idx="1295" c:formatCode="m/d/yyyy">
                  <c:v>41936</c:v>
                </c:pt>
                <c:pt idx="1296" c:formatCode="m/d/yyyy">
                  <c:v>41939</c:v>
                </c:pt>
                <c:pt idx="1297" c:formatCode="m/d/yyyy">
                  <c:v>41940</c:v>
                </c:pt>
                <c:pt idx="1298" c:formatCode="m/d/yyyy">
                  <c:v>41941</c:v>
                </c:pt>
                <c:pt idx="1299" c:formatCode="m/d/yyyy">
                  <c:v>41942</c:v>
                </c:pt>
                <c:pt idx="1300" c:formatCode="m/d/yyyy">
                  <c:v>41943</c:v>
                </c:pt>
                <c:pt idx="1301" c:formatCode="m/d/yyyy">
                  <c:v>41946</c:v>
                </c:pt>
                <c:pt idx="1302" c:formatCode="m/d/yyyy">
                  <c:v>41947</c:v>
                </c:pt>
                <c:pt idx="1303" c:formatCode="m/d/yyyy">
                  <c:v>41948</c:v>
                </c:pt>
                <c:pt idx="1304" c:formatCode="m/d/yyyy">
                  <c:v>41949</c:v>
                </c:pt>
                <c:pt idx="1305" c:formatCode="m/d/yyyy">
                  <c:v>41950</c:v>
                </c:pt>
                <c:pt idx="1306" c:formatCode="m/d/yyyy">
                  <c:v>41953</c:v>
                </c:pt>
                <c:pt idx="1307" c:formatCode="m/d/yyyy">
                  <c:v>41954</c:v>
                </c:pt>
                <c:pt idx="1308" c:formatCode="m/d/yyyy">
                  <c:v>41955</c:v>
                </c:pt>
                <c:pt idx="1309" c:formatCode="m/d/yyyy">
                  <c:v>41956</c:v>
                </c:pt>
                <c:pt idx="1310" c:formatCode="m/d/yyyy">
                  <c:v>41957</c:v>
                </c:pt>
                <c:pt idx="1311" c:formatCode="m/d/yyyy">
                  <c:v>41960</c:v>
                </c:pt>
                <c:pt idx="1312" c:formatCode="m/d/yyyy">
                  <c:v>41961</c:v>
                </c:pt>
                <c:pt idx="1313" c:formatCode="m/d/yyyy">
                  <c:v>41962</c:v>
                </c:pt>
                <c:pt idx="1314" c:formatCode="m/d/yyyy">
                  <c:v>41963</c:v>
                </c:pt>
                <c:pt idx="1315" c:formatCode="m/d/yyyy">
                  <c:v>41964</c:v>
                </c:pt>
                <c:pt idx="1316" c:formatCode="m/d/yyyy">
                  <c:v>41967</c:v>
                </c:pt>
                <c:pt idx="1317" c:formatCode="m/d/yyyy">
                  <c:v>41968</c:v>
                </c:pt>
                <c:pt idx="1318" c:formatCode="m/d/yyyy">
                  <c:v>41969</c:v>
                </c:pt>
                <c:pt idx="1319" c:formatCode="m/d/yyyy">
                  <c:v>41971</c:v>
                </c:pt>
                <c:pt idx="1320" c:formatCode="m/d/yyyy">
                  <c:v>41974</c:v>
                </c:pt>
                <c:pt idx="1321" c:formatCode="m/d/yyyy">
                  <c:v>41975</c:v>
                </c:pt>
                <c:pt idx="1322" c:formatCode="m/d/yyyy">
                  <c:v>41976</c:v>
                </c:pt>
                <c:pt idx="1323" c:formatCode="m/d/yyyy">
                  <c:v>41977</c:v>
                </c:pt>
                <c:pt idx="1324" c:formatCode="m/d/yyyy">
                  <c:v>41978</c:v>
                </c:pt>
                <c:pt idx="1325" c:formatCode="m/d/yyyy">
                  <c:v>41981</c:v>
                </c:pt>
                <c:pt idx="1326" c:formatCode="m/d/yyyy">
                  <c:v>41982</c:v>
                </c:pt>
                <c:pt idx="1327" c:formatCode="m/d/yyyy">
                  <c:v>41983</c:v>
                </c:pt>
                <c:pt idx="1328" c:formatCode="m/d/yyyy">
                  <c:v>41984</c:v>
                </c:pt>
                <c:pt idx="1329" c:formatCode="m/d/yyyy">
                  <c:v>41985</c:v>
                </c:pt>
                <c:pt idx="1330" c:formatCode="m/d/yyyy">
                  <c:v>41988</c:v>
                </c:pt>
                <c:pt idx="1331" c:formatCode="m/d/yyyy">
                  <c:v>41989</c:v>
                </c:pt>
                <c:pt idx="1332" c:formatCode="m/d/yyyy">
                  <c:v>41990</c:v>
                </c:pt>
                <c:pt idx="1333" c:formatCode="m/d/yyyy">
                  <c:v>41991</c:v>
                </c:pt>
                <c:pt idx="1334" c:formatCode="m/d/yyyy">
                  <c:v>41992</c:v>
                </c:pt>
                <c:pt idx="1335" c:formatCode="m/d/yyyy">
                  <c:v>41995</c:v>
                </c:pt>
                <c:pt idx="1336" c:formatCode="m/d/yyyy">
                  <c:v>41996</c:v>
                </c:pt>
                <c:pt idx="1337" c:formatCode="m/d/yyyy">
                  <c:v>41997</c:v>
                </c:pt>
                <c:pt idx="1338" c:formatCode="m/d/yyyy">
                  <c:v>41999</c:v>
                </c:pt>
                <c:pt idx="1339" c:formatCode="m/d/yyyy">
                  <c:v>42002</c:v>
                </c:pt>
                <c:pt idx="1340" c:formatCode="m/d/yyyy">
                  <c:v>42003</c:v>
                </c:pt>
                <c:pt idx="1341" c:formatCode="m/d/yyyy">
                  <c:v>42004</c:v>
                </c:pt>
                <c:pt idx="1342" c:formatCode="m/d/yyyy">
                  <c:v>42006</c:v>
                </c:pt>
                <c:pt idx="1343" c:formatCode="m/d/yyyy">
                  <c:v>42009</c:v>
                </c:pt>
                <c:pt idx="1344" c:formatCode="m/d/yyyy">
                  <c:v>42010</c:v>
                </c:pt>
                <c:pt idx="1345" c:formatCode="m/d/yyyy">
                  <c:v>42011</c:v>
                </c:pt>
                <c:pt idx="1346" c:formatCode="m/d/yyyy">
                  <c:v>42012</c:v>
                </c:pt>
                <c:pt idx="1347" c:formatCode="m/d/yyyy">
                  <c:v>42013</c:v>
                </c:pt>
                <c:pt idx="1348" c:formatCode="m/d/yyyy">
                  <c:v>42016</c:v>
                </c:pt>
                <c:pt idx="1349" c:formatCode="m/d/yyyy">
                  <c:v>42017</c:v>
                </c:pt>
                <c:pt idx="1350" c:formatCode="m/d/yyyy">
                  <c:v>42018</c:v>
                </c:pt>
                <c:pt idx="1351" c:formatCode="m/d/yyyy">
                  <c:v>42019</c:v>
                </c:pt>
                <c:pt idx="1352" c:formatCode="m/d/yyyy">
                  <c:v>42020</c:v>
                </c:pt>
                <c:pt idx="1353" c:formatCode="m/d/yyyy">
                  <c:v>42024</c:v>
                </c:pt>
                <c:pt idx="1354" c:formatCode="m/d/yyyy">
                  <c:v>42025</c:v>
                </c:pt>
                <c:pt idx="1355" c:formatCode="m/d/yyyy">
                  <c:v>42026</c:v>
                </c:pt>
                <c:pt idx="1356" c:formatCode="m/d/yyyy">
                  <c:v>42027</c:v>
                </c:pt>
                <c:pt idx="1357" c:formatCode="m/d/yyyy">
                  <c:v>42030</c:v>
                </c:pt>
                <c:pt idx="1358" c:formatCode="m/d/yyyy">
                  <c:v>42031</c:v>
                </c:pt>
                <c:pt idx="1359" c:formatCode="m/d/yyyy">
                  <c:v>42032</c:v>
                </c:pt>
                <c:pt idx="1360" c:formatCode="m/d/yyyy">
                  <c:v>42033</c:v>
                </c:pt>
                <c:pt idx="1361" c:formatCode="m/d/yyyy">
                  <c:v>42034</c:v>
                </c:pt>
                <c:pt idx="1362" c:formatCode="m/d/yyyy">
                  <c:v>42037</c:v>
                </c:pt>
                <c:pt idx="1363" c:formatCode="m/d/yyyy">
                  <c:v>42038</c:v>
                </c:pt>
                <c:pt idx="1364" c:formatCode="m/d/yyyy">
                  <c:v>42039</c:v>
                </c:pt>
                <c:pt idx="1365" c:formatCode="m/d/yyyy">
                  <c:v>42040</c:v>
                </c:pt>
                <c:pt idx="1366" c:formatCode="m/d/yyyy">
                  <c:v>42041</c:v>
                </c:pt>
                <c:pt idx="1367" c:formatCode="m/d/yyyy">
                  <c:v>42044</c:v>
                </c:pt>
                <c:pt idx="1368" c:formatCode="m/d/yyyy">
                  <c:v>42045</c:v>
                </c:pt>
                <c:pt idx="1369" c:formatCode="m/d/yyyy">
                  <c:v>42046</c:v>
                </c:pt>
                <c:pt idx="1370" c:formatCode="m/d/yyyy">
                  <c:v>42047</c:v>
                </c:pt>
                <c:pt idx="1371" c:formatCode="m/d/yyyy">
                  <c:v>42048</c:v>
                </c:pt>
                <c:pt idx="1372" c:formatCode="m/d/yyyy">
                  <c:v>42052</c:v>
                </c:pt>
                <c:pt idx="1373" c:formatCode="m/d/yyyy">
                  <c:v>42053</c:v>
                </c:pt>
                <c:pt idx="1374" c:formatCode="m/d/yyyy">
                  <c:v>42054</c:v>
                </c:pt>
                <c:pt idx="1375" c:formatCode="m/d/yyyy">
                  <c:v>42055</c:v>
                </c:pt>
                <c:pt idx="1376" c:formatCode="m/d/yyyy">
                  <c:v>42058</c:v>
                </c:pt>
                <c:pt idx="1377" c:formatCode="m/d/yyyy">
                  <c:v>42059</c:v>
                </c:pt>
                <c:pt idx="1378" c:formatCode="m/d/yyyy">
                  <c:v>42060</c:v>
                </c:pt>
                <c:pt idx="1379" c:formatCode="m/d/yyyy">
                  <c:v>42061</c:v>
                </c:pt>
                <c:pt idx="1380" c:formatCode="m/d/yyyy">
                  <c:v>42062</c:v>
                </c:pt>
                <c:pt idx="1381" c:formatCode="m/d/yyyy">
                  <c:v>42065</c:v>
                </c:pt>
                <c:pt idx="1382" c:formatCode="m/d/yyyy">
                  <c:v>42066</c:v>
                </c:pt>
                <c:pt idx="1383" c:formatCode="m/d/yyyy">
                  <c:v>42067</c:v>
                </c:pt>
                <c:pt idx="1384" c:formatCode="m/d/yyyy">
                  <c:v>42068</c:v>
                </c:pt>
                <c:pt idx="1385" c:formatCode="m/d/yyyy">
                  <c:v>42069</c:v>
                </c:pt>
                <c:pt idx="1386" c:formatCode="m/d/yyyy">
                  <c:v>42072</c:v>
                </c:pt>
                <c:pt idx="1387" c:formatCode="m/d/yyyy">
                  <c:v>42073</c:v>
                </c:pt>
                <c:pt idx="1388" c:formatCode="m/d/yyyy">
                  <c:v>42074</c:v>
                </c:pt>
                <c:pt idx="1389" c:formatCode="m/d/yyyy">
                  <c:v>42075</c:v>
                </c:pt>
                <c:pt idx="1390" c:formatCode="m/d/yyyy">
                  <c:v>42076</c:v>
                </c:pt>
                <c:pt idx="1391" c:formatCode="m/d/yyyy">
                  <c:v>42079</c:v>
                </c:pt>
                <c:pt idx="1392" c:formatCode="m/d/yyyy">
                  <c:v>42080</c:v>
                </c:pt>
                <c:pt idx="1393" c:formatCode="m/d/yyyy">
                  <c:v>42081</c:v>
                </c:pt>
                <c:pt idx="1394" c:formatCode="m/d/yyyy">
                  <c:v>42082</c:v>
                </c:pt>
                <c:pt idx="1395" c:formatCode="m/d/yyyy">
                  <c:v>42083</c:v>
                </c:pt>
                <c:pt idx="1396" c:formatCode="m/d/yyyy">
                  <c:v>42086</c:v>
                </c:pt>
                <c:pt idx="1397" c:formatCode="m/d/yyyy">
                  <c:v>42087</c:v>
                </c:pt>
                <c:pt idx="1398" c:formatCode="m/d/yyyy">
                  <c:v>42088</c:v>
                </c:pt>
                <c:pt idx="1399" c:formatCode="m/d/yyyy">
                  <c:v>42089</c:v>
                </c:pt>
                <c:pt idx="1400" c:formatCode="m/d/yyyy">
                  <c:v>42090</c:v>
                </c:pt>
                <c:pt idx="1401" c:formatCode="m/d/yyyy">
                  <c:v>42093</c:v>
                </c:pt>
                <c:pt idx="1402" c:formatCode="m/d/yyyy">
                  <c:v>42094</c:v>
                </c:pt>
                <c:pt idx="1403" c:formatCode="m/d/yyyy">
                  <c:v>42095</c:v>
                </c:pt>
                <c:pt idx="1404" c:formatCode="m/d/yyyy">
                  <c:v>42096</c:v>
                </c:pt>
                <c:pt idx="1405" c:formatCode="m/d/yyyy">
                  <c:v>42100</c:v>
                </c:pt>
                <c:pt idx="1406" c:formatCode="m/d/yyyy">
                  <c:v>42101</c:v>
                </c:pt>
                <c:pt idx="1407" c:formatCode="m/d/yyyy">
                  <c:v>42102</c:v>
                </c:pt>
                <c:pt idx="1408" c:formatCode="m/d/yyyy">
                  <c:v>42103</c:v>
                </c:pt>
                <c:pt idx="1409" c:formatCode="m/d/yyyy">
                  <c:v>42104</c:v>
                </c:pt>
                <c:pt idx="1410" c:formatCode="m/d/yyyy">
                  <c:v>42107</c:v>
                </c:pt>
                <c:pt idx="1411" c:formatCode="m/d/yyyy">
                  <c:v>42108</c:v>
                </c:pt>
                <c:pt idx="1412" c:formatCode="m/d/yyyy">
                  <c:v>42109</c:v>
                </c:pt>
                <c:pt idx="1413" c:formatCode="m/d/yyyy">
                  <c:v>42110</c:v>
                </c:pt>
                <c:pt idx="1414" c:formatCode="m/d/yyyy">
                  <c:v>42111</c:v>
                </c:pt>
                <c:pt idx="1415" c:formatCode="m/d/yyyy">
                  <c:v>42114</c:v>
                </c:pt>
                <c:pt idx="1416" c:formatCode="m/d/yyyy">
                  <c:v>42115</c:v>
                </c:pt>
                <c:pt idx="1417" c:formatCode="m/d/yyyy">
                  <c:v>42116</c:v>
                </c:pt>
                <c:pt idx="1418" c:formatCode="m/d/yyyy">
                  <c:v>42117</c:v>
                </c:pt>
                <c:pt idx="1419" c:formatCode="m/d/yyyy">
                  <c:v>42118</c:v>
                </c:pt>
                <c:pt idx="1420" c:formatCode="m/d/yyyy">
                  <c:v>42121</c:v>
                </c:pt>
                <c:pt idx="1421" c:formatCode="m/d/yyyy">
                  <c:v>42122</c:v>
                </c:pt>
                <c:pt idx="1422" c:formatCode="m/d/yyyy">
                  <c:v>42123</c:v>
                </c:pt>
                <c:pt idx="1423" c:formatCode="m/d/yyyy">
                  <c:v>42124</c:v>
                </c:pt>
                <c:pt idx="1424" c:formatCode="m/d/yyyy">
                  <c:v>42125</c:v>
                </c:pt>
                <c:pt idx="1425" c:formatCode="m/d/yyyy">
                  <c:v>42128</c:v>
                </c:pt>
                <c:pt idx="1426" c:formatCode="m/d/yyyy">
                  <c:v>42129</c:v>
                </c:pt>
                <c:pt idx="1427" c:formatCode="m/d/yyyy">
                  <c:v>42130</c:v>
                </c:pt>
                <c:pt idx="1428" c:formatCode="m/d/yyyy">
                  <c:v>42131</c:v>
                </c:pt>
                <c:pt idx="1429" c:formatCode="m/d/yyyy">
                  <c:v>42132</c:v>
                </c:pt>
                <c:pt idx="1430" c:formatCode="m/d/yyyy">
                  <c:v>42135</c:v>
                </c:pt>
                <c:pt idx="1431" c:formatCode="m/d/yyyy">
                  <c:v>42136</c:v>
                </c:pt>
                <c:pt idx="1432" c:formatCode="m/d/yyyy">
                  <c:v>42137</c:v>
                </c:pt>
                <c:pt idx="1433" c:formatCode="m/d/yyyy">
                  <c:v>42138</c:v>
                </c:pt>
                <c:pt idx="1434" c:formatCode="m/d/yyyy">
                  <c:v>42139</c:v>
                </c:pt>
                <c:pt idx="1435" c:formatCode="m/d/yyyy">
                  <c:v>42142</c:v>
                </c:pt>
                <c:pt idx="1436" c:formatCode="m/d/yyyy">
                  <c:v>42143</c:v>
                </c:pt>
                <c:pt idx="1437" c:formatCode="m/d/yyyy">
                  <c:v>42144</c:v>
                </c:pt>
                <c:pt idx="1438" c:formatCode="m/d/yyyy">
                  <c:v>42145</c:v>
                </c:pt>
                <c:pt idx="1439" c:formatCode="m/d/yyyy">
                  <c:v>42146</c:v>
                </c:pt>
                <c:pt idx="1440" c:formatCode="m/d/yyyy">
                  <c:v>42150</c:v>
                </c:pt>
                <c:pt idx="1441" c:formatCode="m/d/yyyy">
                  <c:v>42151</c:v>
                </c:pt>
                <c:pt idx="1442" c:formatCode="m/d/yyyy">
                  <c:v>42152</c:v>
                </c:pt>
                <c:pt idx="1443" c:formatCode="m/d/yyyy">
                  <c:v>42153</c:v>
                </c:pt>
                <c:pt idx="1444" c:formatCode="m/d/yyyy">
                  <c:v>42156</c:v>
                </c:pt>
                <c:pt idx="1445" c:formatCode="m/d/yyyy">
                  <c:v>42157</c:v>
                </c:pt>
                <c:pt idx="1446" c:formatCode="m/d/yyyy">
                  <c:v>42158</c:v>
                </c:pt>
                <c:pt idx="1447" c:formatCode="m/d/yyyy">
                  <c:v>42159</c:v>
                </c:pt>
                <c:pt idx="1448" c:formatCode="m/d/yyyy">
                  <c:v>42160</c:v>
                </c:pt>
                <c:pt idx="1449" c:formatCode="m/d/yyyy">
                  <c:v>42163</c:v>
                </c:pt>
                <c:pt idx="1450" c:formatCode="m/d/yyyy">
                  <c:v>42164</c:v>
                </c:pt>
                <c:pt idx="1451" c:formatCode="m/d/yyyy">
                  <c:v>42165</c:v>
                </c:pt>
                <c:pt idx="1452" c:formatCode="m/d/yyyy">
                  <c:v>42166</c:v>
                </c:pt>
                <c:pt idx="1453" c:formatCode="m/d/yyyy">
                  <c:v>42167</c:v>
                </c:pt>
                <c:pt idx="1454" c:formatCode="m/d/yyyy">
                  <c:v>42170</c:v>
                </c:pt>
                <c:pt idx="1455" c:formatCode="m/d/yyyy">
                  <c:v>42171</c:v>
                </c:pt>
                <c:pt idx="1456" c:formatCode="m/d/yyyy">
                  <c:v>42172</c:v>
                </c:pt>
                <c:pt idx="1457" c:formatCode="m/d/yyyy">
                  <c:v>42173</c:v>
                </c:pt>
                <c:pt idx="1458" c:formatCode="m/d/yyyy">
                  <c:v>42174</c:v>
                </c:pt>
                <c:pt idx="1459" c:formatCode="m/d/yyyy">
                  <c:v>42177</c:v>
                </c:pt>
                <c:pt idx="1460" c:formatCode="m/d/yyyy">
                  <c:v>42178</c:v>
                </c:pt>
                <c:pt idx="1461" c:formatCode="m/d/yyyy">
                  <c:v>42179</c:v>
                </c:pt>
                <c:pt idx="1462" c:formatCode="m/d/yyyy">
                  <c:v>42180</c:v>
                </c:pt>
                <c:pt idx="1463" c:formatCode="m/d/yyyy">
                  <c:v>42181</c:v>
                </c:pt>
                <c:pt idx="1464" c:formatCode="m/d/yyyy">
                  <c:v>42184</c:v>
                </c:pt>
                <c:pt idx="1465" c:formatCode="m/d/yyyy">
                  <c:v>42185</c:v>
                </c:pt>
                <c:pt idx="1466" c:formatCode="m/d/yyyy">
                  <c:v>42186</c:v>
                </c:pt>
                <c:pt idx="1467" c:formatCode="m/d/yyyy">
                  <c:v>42187</c:v>
                </c:pt>
                <c:pt idx="1468" c:formatCode="m/d/yyyy">
                  <c:v>42191</c:v>
                </c:pt>
                <c:pt idx="1469" c:formatCode="m/d/yyyy">
                  <c:v>42192</c:v>
                </c:pt>
                <c:pt idx="1470" c:formatCode="m/d/yyyy">
                  <c:v>42193</c:v>
                </c:pt>
                <c:pt idx="1471" c:formatCode="m/d/yyyy">
                  <c:v>42194</c:v>
                </c:pt>
                <c:pt idx="1472" c:formatCode="m/d/yyyy">
                  <c:v>42195</c:v>
                </c:pt>
                <c:pt idx="1473" c:formatCode="m/d/yyyy">
                  <c:v>42198</c:v>
                </c:pt>
                <c:pt idx="1474" c:formatCode="m/d/yyyy">
                  <c:v>42199</c:v>
                </c:pt>
                <c:pt idx="1475" c:formatCode="m/d/yyyy">
                  <c:v>42200</c:v>
                </c:pt>
                <c:pt idx="1476" c:formatCode="m/d/yyyy">
                  <c:v>42201</c:v>
                </c:pt>
                <c:pt idx="1477" c:formatCode="m/d/yyyy">
                  <c:v>42202</c:v>
                </c:pt>
                <c:pt idx="1478" c:formatCode="m/d/yyyy">
                  <c:v>42205</c:v>
                </c:pt>
                <c:pt idx="1479" c:formatCode="m/d/yyyy">
                  <c:v>42206</c:v>
                </c:pt>
                <c:pt idx="1480" c:formatCode="m/d/yyyy">
                  <c:v>42207</c:v>
                </c:pt>
                <c:pt idx="1481" c:formatCode="m/d/yyyy">
                  <c:v>42208</c:v>
                </c:pt>
                <c:pt idx="1482" c:formatCode="m/d/yyyy">
                  <c:v>42209</c:v>
                </c:pt>
                <c:pt idx="1483" c:formatCode="m/d/yyyy">
                  <c:v>42212</c:v>
                </c:pt>
                <c:pt idx="1484" c:formatCode="m/d/yyyy">
                  <c:v>42213</c:v>
                </c:pt>
                <c:pt idx="1485" c:formatCode="m/d/yyyy">
                  <c:v>42214</c:v>
                </c:pt>
                <c:pt idx="1486" c:formatCode="m/d/yyyy">
                  <c:v>42215</c:v>
                </c:pt>
                <c:pt idx="1487" c:formatCode="m/d/yyyy">
                  <c:v>42216</c:v>
                </c:pt>
                <c:pt idx="1488" c:formatCode="m/d/yyyy">
                  <c:v>42219</c:v>
                </c:pt>
                <c:pt idx="1489" c:formatCode="m/d/yyyy">
                  <c:v>42220</c:v>
                </c:pt>
                <c:pt idx="1490" c:formatCode="m/d/yyyy">
                  <c:v>42221</c:v>
                </c:pt>
                <c:pt idx="1491" c:formatCode="m/d/yyyy">
                  <c:v>42222</c:v>
                </c:pt>
                <c:pt idx="1492" c:formatCode="m/d/yyyy">
                  <c:v>42223</c:v>
                </c:pt>
                <c:pt idx="1493" c:formatCode="m/d/yyyy">
                  <c:v>42226</c:v>
                </c:pt>
                <c:pt idx="1494" c:formatCode="m/d/yyyy">
                  <c:v>42227</c:v>
                </c:pt>
                <c:pt idx="1495" c:formatCode="m/d/yyyy">
                  <c:v>42228</c:v>
                </c:pt>
                <c:pt idx="1496" c:formatCode="m/d/yyyy">
                  <c:v>42229</c:v>
                </c:pt>
                <c:pt idx="1497" c:formatCode="m/d/yyyy">
                  <c:v>42230</c:v>
                </c:pt>
                <c:pt idx="1498" c:formatCode="m/d/yyyy">
                  <c:v>42233</c:v>
                </c:pt>
                <c:pt idx="1499" c:formatCode="m/d/yyyy">
                  <c:v>42234</c:v>
                </c:pt>
                <c:pt idx="1500" c:formatCode="m/d/yyyy">
                  <c:v>42235</c:v>
                </c:pt>
                <c:pt idx="1501" c:formatCode="m/d/yyyy">
                  <c:v>42236</c:v>
                </c:pt>
                <c:pt idx="1502" c:formatCode="m/d/yyyy">
                  <c:v>42237</c:v>
                </c:pt>
                <c:pt idx="1503" c:formatCode="m/d/yyyy">
                  <c:v>42240</c:v>
                </c:pt>
                <c:pt idx="1504" c:formatCode="m/d/yyyy">
                  <c:v>42241</c:v>
                </c:pt>
                <c:pt idx="1505" c:formatCode="m/d/yyyy">
                  <c:v>42242</c:v>
                </c:pt>
                <c:pt idx="1506" c:formatCode="m/d/yyyy">
                  <c:v>42243</c:v>
                </c:pt>
                <c:pt idx="1507" c:formatCode="m/d/yyyy">
                  <c:v>42244</c:v>
                </c:pt>
                <c:pt idx="1508" c:formatCode="m/d/yyyy">
                  <c:v>42247</c:v>
                </c:pt>
                <c:pt idx="1509" c:formatCode="m/d/yyyy">
                  <c:v>42248</c:v>
                </c:pt>
                <c:pt idx="1510" c:formatCode="m/d/yyyy">
                  <c:v>42249</c:v>
                </c:pt>
                <c:pt idx="1511" c:formatCode="m/d/yyyy">
                  <c:v>42250</c:v>
                </c:pt>
                <c:pt idx="1512" c:formatCode="m/d/yyyy">
                  <c:v>42251</c:v>
                </c:pt>
                <c:pt idx="1513" c:formatCode="m/d/yyyy">
                  <c:v>42255</c:v>
                </c:pt>
                <c:pt idx="1514" c:formatCode="m/d/yyyy">
                  <c:v>42256</c:v>
                </c:pt>
                <c:pt idx="1515" c:formatCode="m/d/yyyy">
                  <c:v>42257</c:v>
                </c:pt>
                <c:pt idx="1516" c:formatCode="m/d/yyyy">
                  <c:v>42258</c:v>
                </c:pt>
                <c:pt idx="1517" c:formatCode="m/d/yyyy">
                  <c:v>42261</c:v>
                </c:pt>
                <c:pt idx="1518" c:formatCode="m/d/yyyy">
                  <c:v>42262</c:v>
                </c:pt>
                <c:pt idx="1519" c:formatCode="m/d/yyyy">
                  <c:v>42263</c:v>
                </c:pt>
                <c:pt idx="1520" c:formatCode="m/d/yyyy">
                  <c:v>42264</c:v>
                </c:pt>
                <c:pt idx="1521" c:formatCode="m/d/yyyy">
                  <c:v>42265</c:v>
                </c:pt>
                <c:pt idx="1522" c:formatCode="m/d/yyyy">
                  <c:v>42268</c:v>
                </c:pt>
                <c:pt idx="1523" c:formatCode="m/d/yyyy">
                  <c:v>42269</c:v>
                </c:pt>
                <c:pt idx="1524" c:formatCode="m/d/yyyy">
                  <c:v>42270</c:v>
                </c:pt>
                <c:pt idx="1525" c:formatCode="m/d/yyyy">
                  <c:v>42271</c:v>
                </c:pt>
                <c:pt idx="1526" c:formatCode="m/d/yyyy">
                  <c:v>42272</c:v>
                </c:pt>
                <c:pt idx="1527" c:formatCode="m/d/yyyy">
                  <c:v>42275</c:v>
                </c:pt>
                <c:pt idx="1528" c:formatCode="m/d/yyyy">
                  <c:v>42276</c:v>
                </c:pt>
                <c:pt idx="1529" c:formatCode="m/d/yyyy">
                  <c:v>42277</c:v>
                </c:pt>
                <c:pt idx="1530" c:formatCode="m/d/yyyy">
                  <c:v>42278</c:v>
                </c:pt>
                <c:pt idx="1531" c:formatCode="m/d/yyyy">
                  <c:v>42279</c:v>
                </c:pt>
                <c:pt idx="1532" c:formatCode="m/d/yyyy">
                  <c:v>42282</c:v>
                </c:pt>
                <c:pt idx="1533" c:formatCode="m/d/yyyy">
                  <c:v>42283</c:v>
                </c:pt>
                <c:pt idx="1534" c:formatCode="m/d/yyyy">
                  <c:v>42284</c:v>
                </c:pt>
                <c:pt idx="1535" c:formatCode="m/d/yyyy">
                  <c:v>42285</c:v>
                </c:pt>
                <c:pt idx="1536" c:formatCode="m/d/yyyy">
                  <c:v>42286</c:v>
                </c:pt>
                <c:pt idx="1537" c:formatCode="m/d/yyyy">
                  <c:v>42289</c:v>
                </c:pt>
                <c:pt idx="1538" c:formatCode="m/d/yyyy">
                  <c:v>42290</c:v>
                </c:pt>
                <c:pt idx="1539" c:formatCode="m/d/yyyy">
                  <c:v>42291</c:v>
                </c:pt>
                <c:pt idx="1540" c:formatCode="m/d/yyyy">
                  <c:v>42292</c:v>
                </c:pt>
                <c:pt idx="1541" c:formatCode="m/d/yyyy">
                  <c:v>42293</c:v>
                </c:pt>
                <c:pt idx="1542" c:formatCode="m/d/yyyy">
                  <c:v>42296</c:v>
                </c:pt>
                <c:pt idx="1543" c:formatCode="m/d/yyyy">
                  <c:v>42297</c:v>
                </c:pt>
                <c:pt idx="1544" c:formatCode="m/d/yyyy">
                  <c:v>42298</c:v>
                </c:pt>
                <c:pt idx="1545" c:formatCode="m/d/yyyy">
                  <c:v>42299</c:v>
                </c:pt>
                <c:pt idx="1546" c:formatCode="m/d/yyyy">
                  <c:v>42300</c:v>
                </c:pt>
                <c:pt idx="1547" c:formatCode="m/d/yyyy">
                  <c:v>42303</c:v>
                </c:pt>
                <c:pt idx="1548" c:formatCode="m/d/yyyy">
                  <c:v>42304</c:v>
                </c:pt>
                <c:pt idx="1549" c:formatCode="m/d/yyyy">
                  <c:v>42305</c:v>
                </c:pt>
                <c:pt idx="1550" c:formatCode="m/d/yyyy">
                  <c:v>42306</c:v>
                </c:pt>
                <c:pt idx="1551" c:formatCode="m/d/yyyy">
                  <c:v>42307</c:v>
                </c:pt>
                <c:pt idx="1552" c:formatCode="m/d/yyyy">
                  <c:v>42310</c:v>
                </c:pt>
                <c:pt idx="1553" c:formatCode="m/d/yyyy">
                  <c:v>42311</c:v>
                </c:pt>
                <c:pt idx="1554" c:formatCode="m/d/yyyy">
                  <c:v>42312</c:v>
                </c:pt>
                <c:pt idx="1555" c:formatCode="m/d/yyyy">
                  <c:v>42313</c:v>
                </c:pt>
                <c:pt idx="1556" c:formatCode="m/d/yyyy">
                  <c:v>42314</c:v>
                </c:pt>
                <c:pt idx="1557" c:formatCode="m/d/yyyy">
                  <c:v>42317</c:v>
                </c:pt>
                <c:pt idx="1558" c:formatCode="m/d/yyyy">
                  <c:v>42318</c:v>
                </c:pt>
                <c:pt idx="1559" c:formatCode="m/d/yyyy">
                  <c:v>42319</c:v>
                </c:pt>
                <c:pt idx="1560" c:formatCode="m/d/yyyy">
                  <c:v>42320</c:v>
                </c:pt>
                <c:pt idx="1561" c:formatCode="m/d/yyyy">
                  <c:v>42321</c:v>
                </c:pt>
                <c:pt idx="1562" c:formatCode="m/d/yyyy">
                  <c:v>42324</c:v>
                </c:pt>
                <c:pt idx="1563" c:formatCode="m/d/yyyy">
                  <c:v>42325</c:v>
                </c:pt>
                <c:pt idx="1564" c:formatCode="m/d/yyyy">
                  <c:v>42326</c:v>
                </c:pt>
                <c:pt idx="1565" c:formatCode="m/d/yyyy">
                  <c:v>42327</c:v>
                </c:pt>
                <c:pt idx="1566" c:formatCode="m/d/yyyy">
                  <c:v>42328</c:v>
                </c:pt>
                <c:pt idx="1567" c:formatCode="m/d/yyyy">
                  <c:v>42331</c:v>
                </c:pt>
                <c:pt idx="1568" c:formatCode="m/d/yyyy">
                  <c:v>42332</c:v>
                </c:pt>
                <c:pt idx="1569" c:formatCode="m/d/yyyy">
                  <c:v>42333</c:v>
                </c:pt>
                <c:pt idx="1570" c:formatCode="m/d/yyyy">
                  <c:v>42335</c:v>
                </c:pt>
                <c:pt idx="1571" c:formatCode="m/d/yyyy">
                  <c:v>42338</c:v>
                </c:pt>
                <c:pt idx="1572" c:formatCode="m/d/yyyy">
                  <c:v>42339</c:v>
                </c:pt>
                <c:pt idx="1573" c:formatCode="m/d/yyyy">
                  <c:v>42340</c:v>
                </c:pt>
                <c:pt idx="1574" c:formatCode="m/d/yyyy">
                  <c:v>42341</c:v>
                </c:pt>
                <c:pt idx="1575" c:formatCode="m/d/yyyy">
                  <c:v>42342</c:v>
                </c:pt>
                <c:pt idx="1576" c:formatCode="m/d/yyyy">
                  <c:v>42345</c:v>
                </c:pt>
                <c:pt idx="1577" c:formatCode="m/d/yyyy">
                  <c:v>42346</c:v>
                </c:pt>
                <c:pt idx="1578" c:formatCode="m/d/yyyy">
                  <c:v>42347</c:v>
                </c:pt>
                <c:pt idx="1579" c:formatCode="m/d/yyyy">
                  <c:v>42348</c:v>
                </c:pt>
                <c:pt idx="1580" c:formatCode="m/d/yyyy">
                  <c:v>42349</c:v>
                </c:pt>
                <c:pt idx="1581" c:formatCode="m/d/yyyy">
                  <c:v>42352</c:v>
                </c:pt>
                <c:pt idx="1582" c:formatCode="m/d/yyyy">
                  <c:v>42353</c:v>
                </c:pt>
                <c:pt idx="1583" c:formatCode="m/d/yyyy">
                  <c:v>42354</c:v>
                </c:pt>
                <c:pt idx="1584" c:formatCode="m/d/yyyy">
                  <c:v>42355</c:v>
                </c:pt>
                <c:pt idx="1585" c:formatCode="m/d/yyyy">
                  <c:v>42356</c:v>
                </c:pt>
                <c:pt idx="1586" c:formatCode="m/d/yyyy">
                  <c:v>42359</c:v>
                </c:pt>
                <c:pt idx="1587" c:formatCode="m/d/yyyy">
                  <c:v>42360</c:v>
                </c:pt>
                <c:pt idx="1588" c:formatCode="m/d/yyyy">
                  <c:v>42361</c:v>
                </c:pt>
                <c:pt idx="1589" c:formatCode="m/d/yyyy">
                  <c:v>42362</c:v>
                </c:pt>
                <c:pt idx="1590" c:formatCode="m/d/yyyy">
                  <c:v>42366</c:v>
                </c:pt>
                <c:pt idx="1591" c:formatCode="m/d/yyyy">
                  <c:v>42367</c:v>
                </c:pt>
                <c:pt idx="1592" c:formatCode="m/d/yyyy">
                  <c:v>42368</c:v>
                </c:pt>
                <c:pt idx="1593" c:formatCode="m/d/yyyy">
                  <c:v>42369</c:v>
                </c:pt>
                <c:pt idx="1594" c:formatCode="m/d/yyyy">
                  <c:v>42373</c:v>
                </c:pt>
                <c:pt idx="1595" c:formatCode="m/d/yyyy">
                  <c:v>42374</c:v>
                </c:pt>
                <c:pt idx="1596" c:formatCode="m/d/yyyy">
                  <c:v>42375</c:v>
                </c:pt>
                <c:pt idx="1597" c:formatCode="m/d/yyyy">
                  <c:v>42376</c:v>
                </c:pt>
                <c:pt idx="1598" c:formatCode="m/d/yyyy">
                  <c:v>42377</c:v>
                </c:pt>
                <c:pt idx="1599" c:formatCode="m/d/yyyy">
                  <c:v>42380</c:v>
                </c:pt>
                <c:pt idx="1600" c:formatCode="m/d/yyyy">
                  <c:v>42381</c:v>
                </c:pt>
                <c:pt idx="1601" c:formatCode="m/d/yyyy">
                  <c:v>42382</c:v>
                </c:pt>
                <c:pt idx="1602" c:formatCode="m/d/yyyy">
                  <c:v>42383</c:v>
                </c:pt>
                <c:pt idx="1603" c:formatCode="m/d/yyyy">
                  <c:v>42384</c:v>
                </c:pt>
                <c:pt idx="1604" c:formatCode="m/d/yyyy">
                  <c:v>42388</c:v>
                </c:pt>
                <c:pt idx="1605" c:formatCode="m/d/yyyy">
                  <c:v>42389</c:v>
                </c:pt>
                <c:pt idx="1606" c:formatCode="m/d/yyyy">
                  <c:v>42390</c:v>
                </c:pt>
                <c:pt idx="1607" c:formatCode="m/d/yyyy">
                  <c:v>42391</c:v>
                </c:pt>
                <c:pt idx="1608" c:formatCode="m/d/yyyy">
                  <c:v>42394</c:v>
                </c:pt>
                <c:pt idx="1609" c:formatCode="m/d/yyyy">
                  <c:v>42395</c:v>
                </c:pt>
                <c:pt idx="1610" c:formatCode="m/d/yyyy">
                  <c:v>42396</c:v>
                </c:pt>
                <c:pt idx="1611" c:formatCode="m/d/yyyy">
                  <c:v>42397</c:v>
                </c:pt>
                <c:pt idx="1612" c:formatCode="m/d/yyyy">
                  <c:v>42398</c:v>
                </c:pt>
                <c:pt idx="1613" c:formatCode="m/d/yyyy">
                  <c:v>42401</c:v>
                </c:pt>
                <c:pt idx="1614" c:formatCode="m/d/yyyy">
                  <c:v>42402</c:v>
                </c:pt>
                <c:pt idx="1615" c:formatCode="m/d/yyyy">
                  <c:v>42403</c:v>
                </c:pt>
                <c:pt idx="1616" c:formatCode="m/d/yyyy">
                  <c:v>42404</c:v>
                </c:pt>
                <c:pt idx="1617" c:formatCode="m/d/yyyy">
                  <c:v>42405</c:v>
                </c:pt>
                <c:pt idx="1618" c:formatCode="m/d/yyyy">
                  <c:v>42408</c:v>
                </c:pt>
                <c:pt idx="1619" c:formatCode="m/d/yyyy">
                  <c:v>42409</c:v>
                </c:pt>
                <c:pt idx="1620" c:formatCode="m/d/yyyy">
                  <c:v>42410</c:v>
                </c:pt>
                <c:pt idx="1621" c:formatCode="m/d/yyyy">
                  <c:v>42411</c:v>
                </c:pt>
                <c:pt idx="1622" c:formatCode="m/d/yyyy">
                  <c:v>42412</c:v>
                </c:pt>
                <c:pt idx="1623" c:formatCode="m/d/yyyy">
                  <c:v>42416</c:v>
                </c:pt>
                <c:pt idx="1624" c:formatCode="m/d/yyyy">
                  <c:v>42417</c:v>
                </c:pt>
                <c:pt idx="1625" c:formatCode="m/d/yyyy">
                  <c:v>42418</c:v>
                </c:pt>
                <c:pt idx="1626" c:formatCode="m/d/yyyy">
                  <c:v>42419</c:v>
                </c:pt>
                <c:pt idx="1627" c:formatCode="m/d/yyyy">
                  <c:v>42422</c:v>
                </c:pt>
                <c:pt idx="1628" c:formatCode="m/d/yyyy">
                  <c:v>42423</c:v>
                </c:pt>
                <c:pt idx="1629" c:formatCode="m/d/yyyy">
                  <c:v>42424</c:v>
                </c:pt>
                <c:pt idx="1630" c:formatCode="m/d/yyyy">
                  <c:v>42425</c:v>
                </c:pt>
                <c:pt idx="1631" c:formatCode="m/d/yyyy">
                  <c:v>42426</c:v>
                </c:pt>
                <c:pt idx="1632" c:formatCode="m/d/yyyy">
                  <c:v>42429</c:v>
                </c:pt>
                <c:pt idx="1633" c:formatCode="m/d/yyyy">
                  <c:v>42430</c:v>
                </c:pt>
                <c:pt idx="1634" c:formatCode="m/d/yyyy">
                  <c:v>42431</c:v>
                </c:pt>
                <c:pt idx="1635" c:formatCode="m/d/yyyy">
                  <c:v>42432</c:v>
                </c:pt>
                <c:pt idx="1636" c:formatCode="m/d/yyyy">
                  <c:v>42433</c:v>
                </c:pt>
                <c:pt idx="1637" c:formatCode="m/d/yyyy">
                  <c:v>42436</c:v>
                </c:pt>
                <c:pt idx="1638" c:formatCode="m/d/yyyy">
                  <c:v>42437</c:v>
                </c:pt>
                <c:pt idx="1639" c:formatCode="m/d/yyyy">
                  <c:v>42438</c:v>
                </c:pt>
                <c:pt idx="1640" c:formatCode="m/d/yyyy">
                  <c:v>42439</c:v>
                </c:pt>
                <c:pt idx="1641" c:formatCode="m/d/yyyy">
                  <c:v>42440</c:v>
                </c:pt>
                <c:pt idx="1642" c:formatCode="m/d/yyyy">
                  <c:v>42443</c:v>
                </c:pt>
                <c:pt idx="1643" c:formatCode="m/d/yyyy">
                  <c:v>42444</c:v>
                </c:pt>
                <c:pt idx="1644" c:formatCode="m/d/yyyy">
                  <c:v>42445</c:v>
                </c:pt>
                <c:pt idx="1645" c:formatCode="m/d/yyyy">
                  <c:v>42446</c:v>
                </c:pt>
                <c:pt idx="1646" c:formatCode="m/d/yyyy">
                  <c:v>42447</c:v>
                </c:pt>
                <c:pt idx="1647" c:formatCode="m/d/yyyy">
                  <c:v>42450</c:v>
                </c:pt>
                <c:pt idx="1648" c:formatCode="m/d/yyyy">
                  <c:v>42451</c:v>
                </c:pt>
                <c:pt idx="1649" c:formatCode="m/d/yyyy">
                  <c:v>42452</c:v>
                </c:pt>
                <c:pt idx="1650" c:formatCode="m/d/yyyy">
                  <c:v>42453</c:v>
                </c:pt>
                <c:pt idx="1651" c:formatCode="m/d/yyyy">
                  <c:v>42457</c:v>
                </c:pt>
                <c:pt idx="1652" c:formatCode="m/d/yyyy">
                  <c:v>42458</c:v>
                </c:pt>
                <c:pt idx="1653" c:formatCode="m/d/yyyy">
                  <c:v>42459</c:v>
                </c:pt>
                <c:pt idx="1654" c:formatCode="m/d/yyyy">
                  <c:v>42460</c:v>
                </c:pt>
                <c:pt idx="1655" c:formatCode="m/d/yyyy">
                  <c:v>42461</c:v>
                </c:pt>
                <c:pt idx="1656" c:formatCode="m/d/yyyy">
                  <c:v>42464</c:v>
                </c:pt>
                <c:pt idx="1657" c:formatCode="m/d/yyyy">
                  <c:v>42465</c:v>
                </c:pt>
                <c:pt idx="1658" c:formatCode="m/d/yyyy">
                  <c:v>42466</c:v>
                </c:pt>
                <c:pt idx="1659" c:formatCode="m/d/yyyy">
                  <c:v>42467</c:v>
                </c:pt>
                <c:pt idx="1660" c:formatCode="m/d/yyyy">
                  <c:v>42468</c:v>
                </c:pt>
                <c:pt idx="1661" c:formatCode="m/d/yyyy">
                  <c:v>42471</c:v>
                </c:pt>
                <c:pt idx="1662" c:formatCode="m/d/yyyy">
                  <c:v>42472</c:v>
                </c:pt>
                <c:pt idx="1663" c:formatCode="m/d/yyyy">
                  <c:v>42473</c:v>
                </c:pt>
                <c:pt idx="1664" c:formatCode="m/d/yyyy">
                  <c:v>42474</c:v>
                </c:pt>
                <c:pt idx="1665" c:formatCode="m/d/yyyy">
                  <c:v>42475</c:v>
                </c:pt>
                <c:pt idx="1666" c:formatCode="m/d/yyyy">
                  <c:v>42478</c:v>
                </c:pt>
                <c:pt idx="1667" c:formatCode="m/d/yyyy">
                  <c:v>42479</c:v>
                </c:pt>
                <c:pt idx="1668" c:formatCode="m/d/yyyy">
                  <c:v>42480</c:v>
                </c:pt>
                <c:pt idx="1669" c:formatCode="m/d/yyyy">
                  <c:v>42481</c:v>
                </c:pt>
                <c:pt idx="1670" c:formatCode="m/d/yyyy">
                  <c:v>42482</c:v>
                </c:pt>
                <c:pt idx="1671" c:formatCode="m/d/yyyy">
                  <c:v>42485</c:v>
                </c:pt>
                <c:pt idx="1672" c:formatCode="m/d/yyyy">
                  <c:v>42486</c:v>
                </c:pt>
                <c:pt idx="1673" c:formatCode="m/d/yyyy">
                  <c:v>42487</c:v>
                </c:pt>
                <c:pt idx="1674" c:formatCode="m/d/yyyy">
                  <c:v>42488</c:v>
                </c:pt>
                <c:pt idx="1675" c:formatCode="m/d/yyyy">
                  <c:v>42489</c:v>
                </c:pt>
                <c:pt idx="1676" c:formatCode="m/d/yyyy">
                  <c:v>42492</c:v>
                </c:pt>
                <c:pt idx="1677" c:formatCode="m/d/yyyy">
                  <c:v>42493</c:v>
                </c:pt>
                <c:pt idx="1678" c:formatCode="m/d/yyyy">
                  <c:v>42494</c:v>
                </c:pt>
                <c:pt idx="1679" c:formatCode="m/d/yyyy">
                  <c:v>42495</c:v>
                </c:pt>
                <c:pt idx="1680" c:formatCode="m/d/yyyy">
                  <c:v>42496</c:v>
                </c:pt>
                <c:pt idx="1681" c:formatCode="m/d/yyyy">
                  <c:v>42499</c:v>
                </c:pt>
                <c:pt idx="1682" c:formatCode="m/d/yyyy">
                  <c:v>42500</c:v>
                </c:pt>
                <c:pt idx="1683" c:formatCode="m/d/yyyy">
                  <c:v>42501</c:v>
                </c:pt>
                <c:pt idx="1684" c:formatCode="m/d/yyyy">
                  <c:v>42502</c:v>
                </c:pt>
                <c:pt idx="1685" c:formatCode="m/d/yyyy">
                  <c:v>42503</c:v>
                </c:pt>
                <c:pt idx="1686" c:formatCode="m/d/yyyy">
                  <c:v>42506</c:v>
                </c:pt>
                <c:pt idx="1687" c:formatCode="m/d/yyyy">
                  <c:v>42507</c:v>
                </c:pt>
                <c:pt idx="1688" c:formatCode="m/d/yyyy">
                  <c:v>42508</c:v>
                </c:pt>
                <c:pt idx="1689" c:formatCode="m/d/yyyy">
                  <c:v>42509</c:v>
                </c:pt>
                <c:pt idx="1690" c:formatCode="m/d/yyyy">
                  <c:v>42510</c:v>
                </c:pt>
                <c:pt idx="1691" c:formatCode="m/d/yyyy">
                  <c:v>42513</c:v>
                </c:pt>
                <c:pt idx="1692" c:formatCode="m/d/yyyy">
                  <c:v>42514</c:v>
                </c:pt>
                <c:pt idx="1693" c:formatCode="m/d/yyyy">
                  <c:v>42515</c:v>
                </c:pt>
                <c:pt idx="1694" c:formatCode="m/d/yyyy">
                  <c:v>42516</c:v>
                </c:pt>
                <c:pt idx="1695" c:formatCode="m/d/yyyy">
                  <c:v>42517</c:v>
                </c:pt>
                <c:pt idx="1696" c:formatCode="m/d/yyyy">
                  <c:v>42521</c:v>
                </c:pt>
                <c:pt idx="1697" c:formatCode="m/d/yyyy">
                  <c:v>42522</c:v>
                </c:pt>
                <c:pt idx="1698" c:formatCode="m/d/yyyy">
                  <c:v>42523</c:v>
                </c:pt>
                <c:pt idx="1699" c:formatCode="m/d/yyyy">
                  <c:v>42524</c:v>
                </c:pt>
                <c:pt idx="1700" c:formatCode="m/d/yyyy">
                  <c:v>42527</c:v>
                </c:pt>
                <c:pt idx="1701" c:formatCode="m/d/yyyy">
                  <c:v>42528</c:v>
                </c:pt>
                <c:pt idx="1702" c:formatCode="m/d/yyyy">
                  <c:v>42529</c:v>
                </c:pt>
                <c:pt idx="1703" c:formatCode="m/d/yyyy">
                  <c:v>42530</c:v>
                </c:pt>
                <c:pt idx="1704" c:formatCode="m/d/yyyy">
                  <c:v>42531</c:v>
                </c:pt>
                <c:pt idx="1705" c:formatCode="m/d/yyyy">
                  <c:v>42534</c:v>
                </c:pt>
                <c:pt idx="1706" c:formatCode="m/d/yyyy">
                  <c:v>42535</c:v>
                </c:pt>
                <c:pt idx="1707" c:formatCode="m/d/yyyy">
                  <c:v>42536</c:v>
                </c:pt>
                <c:pt idx="1708" c:formatCode="m/d/yyyy">
                  <c:v>42537</c:v>
                </c:pt>
                <c:pt idx="1709" c:formatCode="m/d/yyyy">
                  <c:v>42538</c:v>
                </c:pt>
                <c:pt idx="1710" c:formatCode="m/d/yyyy">
                  <c:v>42541</c:v>
                </c:pt>
                <c:pt idx="1711" c:formatCode="m/d/yyyy">
                  <c:v>42542</c:v>
                </c:pt>
                <c:pt idx="1712" c:formatCode="m/d/yyyy">
                  <c:v>42543</c:v>
                </c:pt>
                <c:pt idx="1713" c:formatCode="m/d/yyyy">
                  <c:v>42544</c:v>
                </c:pt>
                <c:pt idx="1714" c:formatCode="m/d/yyyy">
                  <c:v>42545</c:v>
                </c:pt>
                <c:pt idx="1715" c:formatCode="m/d/yyyy">
                  <c:v>42548</c:v>
                </c:pt>
                <c:pt idx="1716" c:formatCode="m/d/yyyy">
                  <c:v>42549</c:v>
                </c:pt>
                <c:pt idx="1717" c:formatCode="m/d/yyyy">
                  <c:v>42550</c:v>
                </c:pt>
                <c:pt idx="1718" c:formatCode="m/d/yyyy">
                  <c:v>42551</c:v>
                </c:pt>
                <c:pt idx="1719" c:formatCode="m/d/yyyy">
                  <c:v>42552</c:v>
                </c:pt>
                <c:pt idx="1720" c:formatCode="m/d/yyyy">
                  <c:v>42556</c:v>
                </c:pt>
                <c:pt idx="1721" c:formatCode="m/d/yyyy">
                  <c:v>42557</c:v>
                </c:pt>
                <c:pt idx="1722" c:formatCode="m/d/yyyy">
                  <c:v>42558</c:v>
                </c:pt>
                <c:pt idx="1723" c:formatCode="m/d/yyyy">
                  <c:v>42559</c:v>
                </c:pt>
                <c:pt idx="1724" c:formatCode="m/d/yyyy">
                  <c:v>42562</c:v>
                </c:pt>
                <c:pt idx="1725" c:formatCode="m/d/yyyy">
                  <c:v>42563</c:v>
                </c:pt>
                <c:pt idx="1726" c:formatCode="m/d/yyyy">
                  <c:v>42564</c:v>
                </c:pt>
                <c:pt idx="1727" c:formatCode="m/d/yyyy">
                  <c:v>42565</c:v>
                </c:pt>
                <c:pt idx="1728" c:formatCode="m/d/yyyy">
                  <c:v>42566</c:v>
                </c:pt>
                <c:pt idx="1729" c:formatCode="m/d/yyyy">
                  <c:v>42569</c:v>
                </c:pt>
                <c:pt idx="1730" c:formatCode="m/d/yyyy">
                  <c:v>42570</c:v>
                </c:pt>
                <c:pt idx="1731" c:formatCode="m/d/yyyy">
                  <c:v>42571</c:v>
                </c:pt>
                <c:pt idx="1732" c:formatCode="m/d/yyyy">
                  <c:v>42572</c:v>
                </c:pt>
                <c:pt idx="1733" c:formatCode="m/d/yyyy">
                  <c:v>42573</c:v>
                </c:pt>
                <c:pt idx="1734" c:formatCode="m/d/yyyy">
                  <c:v>42576</c:v>
                </c:pt>
                <c:pt idx="1735" c:formatCode="m/d/yyyy">
                  <c:v>42577</c:v>
                </c:pt>
                <c:pt idx="1736" c:formatCode="m/d/yyyy">
                  <c:v>42578</c:v>
                </c:pt>
                <c:pt idx="1737" c:formatCode="m/d/yyyy">
                  <c:v>42579</c:v>
                </c:pt>
                <c:pt idx="1738" c:formatCode="m/d/yyyy">
                  <c:v>42580</c:v>
                </c:pt>
                <c:pt idx="1739" c:formatCode="m/d/yyyy">
                  <c:v>42583</c:v>
                </c:pt>
                <c:pt idx="1740" c:formatCode="m/d/yyyy">
                  <c:v>42584</c:v>
                </c:pt>
                <c:pt idx="1741" c:formatCode="m/d/yyyy">
                  <c:v>42585</c:v>
                </c:pt>
                <c:pt idx="1742" c:formatCode="m/d/yyyy">
                  <c:v>42586</c:v>
                </c:pt>
                <c:pt idx="1743" c:formatCode="m/d/yyyy">
                  <c:v>42587</c:v>
                </c:pt>
                <c:pt idx="1744" c:formatCode="m/d/yyyy">
                  <c:v>42590</c:v>
                </c:pt>
                <c:pt idx="1745" c:formatCode="m/d/yyyy">
                  <c:v>42591</c:v>
                </c:pt>
                <c:pt idx="1746" c:formatCode="m/d/yyyy">
                  <c:v>42592</c:v>
                </c:pt>
                <c:pt idx="1747" c:formatCode="m/d/yyyy">
                  <c:v>42593</c:v>
                </c:pt>
                <c:pt idx="1748" c:formatCode="m/d/yyyy">
                  <c:v>42594</c:v>
                </c:pt>
                <c:pt idx="1749" c:formatCode="m/d/yyyy">
                  <c:v>42597</c:v>
                </c:pt>
                <c:pt idx="1750" c:formatCode="m/d/yyyy">
                  <c:v>42598</c:v>
                </c:pt>
                <c:pt idx="1751" c:formatCode="m/d/yyyy">
                  <c:v>42599</c:v>
                </c:pt>
                <c:pt idx="1752" c:formatCode="m/d/yyyy">
                  <c:v>42600</c:v>
                </c:pt>
                <c:pt idx="1753" c:formatCode="m/d/yyyy">
                  <c:v>42601</c:v>
                </c:pt>
                <c:pt idx="1754" c:formatCode="m/d/yyyy">
                  <c:v>42604</c:v>
                </c:pt>
                <c:pt idx="1755" c:formatCode="m/d/yyyy">
                  <c:v>42605</c:v>
                </c:pt>
                <c:pt idx="1756" c:formatCode="m/d/yyyy">
                  <c:v>42606</c:v>
                </c:pt>
                <c:pt idx="1757" c:formatCode="m/d/yyyy">
                  <c:v>42607</c:v>
                </c:pt>
                <c:pt idx="1758" c:formatCode="m/d/yyyy">
                  <c:v>42608</c:v>
                </c:pt>
                <c:pt idx="1759" c:formatCode="m/d/yyyy">
                  <c:v>42611</c:v>
                </c:pt>
                <c:pt idx="1760" c:formatCode="m/d/yyyy">
                  <c:v>42612</c:v>
                </c:pt>
                <c:pt idx="1761" c:formatCode="m/d/yyyy">
                  <c:v>42613</c:v>
                </c:pt>
                <c:pt idx="1762" c:formatCode="m/d/yyyy">
                  <c:v>42614</c:v>
                </c:pt>
                <c:pt idx="1763" c:formatCode="m/d/yyyy">
                  <c:v>42615</c:v>
                </c:pt>
                <c:pt idx="1764" c:formatCode="m/d/yyyy">
                  <c:v>42619</c:v>
                </c:pt>
                <c:pt idx="1765" c:formatCode="m/d/yyyy">
                  <c:v>42620</c:v>
                </c:pt>
                <c:pt idx="1766" c:formatCode="m/d/yyyy">
                  <c:v>42621</c:v>
                </c:pt>
                <c:pt idx="1767" c:formatCode="m/d/yyyy">
                  <c:v>42622</c:v>
                </c:pt>
                <c:pt idx="1768" c:formatCode="m/d/yyyy">
                  <c:v>42625</c:v>
                </c:pt>
                <c:pt idx="1769" c:formatCode="m/d/yyyy">
                  <c:v>42626</c:v>
                </c:pt>
                <c:pt idx="1770" c:formatCode="m/d/yyyy">
                  <c:v>42627</c:v>
                </c:pt>
                <c:pt idx="1771" c:formatCode="m/d/yyyy">
                  <c:v>42628</c:v>
                </c:pt>
                <c:pt idx="1772" c:formatCode="m/d/yyyy">
                  <c:v>42629</c:v>
                </c:pt>
                <c:pt idx="1773" c:formatCode="m/d/yyyy">
                  <c:v>42632</c:v>
                </c:pt>
                <c:pt idx="1774" c:formatCode="m/d/yyyy">
                  <c:v>42633</c:v>
                </c:pt>
                <c:pt idx="1775" c:formatCode="m/d/yyyy">
                  <c:v>42634</c:v>
                </c:pt>
                <c:pt idx="1776" c:formatCode="m/d/yyyy">
                  <c:v>42635</c:v>
                </c:pt>
                <c:pt idx="1777" c:formatCode="m/d/yyyy">
                  <c:v>42636</c:v>
                </c:pt>
                <c:pt idx="1778" c:formatCode="m/d/yyyy">
                  <c:v>42639</c:v>
                </c:pt>
                <c:pt idx="1779" c:formatCode="m/d/yyyy">
                  <c:v>42640</c:v>
                </c:pt>
                <c:pt idx="1780" c:formatCode="m/d/yyyy">
                  <c:v>42641</c:v>
                </c:pt>
                <c:pt idx="1781" c:formatCode="m/d/yyyy">
                  <c:v>42642</c:v>
                </c:pt>
                <c:pt idx="1782" c:formatCode="m/d/yyyy">
                  <c:v>42643</c:v>
                </c:pt>
                <c:pt idx="1783" c:formatCode="m/d/yyyy">
                  <c:v>42646</c:v>
                </c:pt>
                <c:pt idx="1784" c:formatCode="m/d/yyyy">
                  <c:v>42647</c:v>
                </c:pt>
                <c:pt idx="1785" c:formatCode="m/d/yyyy">
                  <c:v>42648</c:v>
                </c:pt>
                <c:pt idx="1786" c:formatCode="m/d/yyyy">
                  <c:v>42649</c:v>
                </c:pt>
                <c:pt idx="1787" c:formatCode="m/d/yyyy">
                  <c:v>42650</c:v>
                </c:pt>
                <c:pt idx="1788" c:formatCode="m/d/yyyy">
                  <c:v>42653</c:v>
                </c:pt>
                <c:pt idx="1789" c:formatCode="m/d/yyyy">
                  <c:v>42654</c:v>
                </c:pt>
                <c:pt idx="1790" c:formatCode="m/d/yyyy">
                  <c:v>42655</c:v>
                </c:pt>
                <c:pt idx="1791" c:formatCode="m/d/yyyy">
                  <c:v>42656</c:v>
                </c:pt>
                <c:pt idx="1792" c:formatCode="m/d/yyyy">
                  <c:v>42657</c:v>
                </c:pt>
                <c:pt idx="1793" c:formatCode="m/d/yyyy">
                  <c:v>42660</c:v>
                </c:pt>
                <c:pt idx="1794" c:formatCode="m/d/yyyy">
                  <c:v>42661</c:v>
                </c:pt>
                <c:pt idx="1795" c:formatCode="m/d/yyyy">
                  <c:v>42662</c:v>
                </c:pt>
                <c:pt idx="1796" c:formatCode="m/d/yyyy">
                  <c:v>42663</c:v>
                </c:pt>
                <c:pt idx="1797" c:formatCode="m/d/yyyy">
                  <c:v>42664</c:v>
                </c:pt>
                <c:pt idx="1798" c:formatCode="m/d/yyyy">
                  <c:v>42667</c:v>
                </c:pt>
                <c:pt idx="1799" c:formatCode="m/d/yyyy">
                  <c:v>42668</c:v>
                </c:pt>
                <c:pt idx="1800" c:formatCode="m/d/yyyy">
                  <c:v>42669</c:v>
                </c:pt>
                <c:pt idx="1801" c:formatCode="m/d/yyyy">
                  <c:v>42670</c:v>
                </c:pt>
                <c:pt idx="1802" c:formatCode="m/d/yyyy">
                  <c:v>42671</c:v>
                </c:pt>
                <c:pt idx="1803" c:formatCode="m/d/yyyy">
                  <c:v>42674</c:v>
                </c:pt>
                <c:pt idx="1804" c:formatCode="m/d/yyyy">
                  <c:v>42675</c:v>
                </c:pt>
                <c:pt idx="1805" c:formatCode="m/d/yyyy">
                  <c:v>42676</c:v>
                </c:pt>
                <c:pt idx="1806" c:formatCode="m/d/yyyy">
                  <c:v>42677</c:v>
                </c:pt>
                <c:pt idx="1807" c:formatCode="m/d/yyyy">
                  <c:v>42678</c:v>
                </c:pt>
                <c:pt idx="1808" c:formatCode="m/d/yyyy">
                  <c:v>42681</c:v>
                </c:pt>
                <c:pt idx="1809" c:formatCode="m/d/yyyy">
                  <c:v>42682</c:v>
                </c:pt>
                <c:pt idx="1810" c:formatCode="m/d/yyyy">
                  <c:v>42683</c:v>
                </c:pt>
                <c:pt idx="1811" c:formatCode="m/d/yyyy">
                  <c:v>42684</c:v>
                </c:pt>
                <c:pt idx="1812" c:formatCode="m/d/yyyy">
                  <c:v>42685</c:v>
                </c:pt>
                <c:pt idx="1813" c:formatCode="m/d/yyyy">
                  <c:v>42688</c:v>
                </c:pt>
                <c:pt idx="1814" c:formatCode="m/d/yyyy">
                  <c:v>42689</c:v>
                </c:pt>
                <c:pt idx="1815" c:formatCode="m/d/yyyy">
                  <c:v>42690</c:v>
                </c:pt>
                <c:pt idx="1816" c:formatCode="m/d/yyyy">
                  <c:v>42691</c:v>
                </c:pt>
                <c:pt idx="1817" c:formatCode="m/d/yyyy">
                  <c:v>42692</c:v>
                </c:pt>
                <c:pt idx="1818" c:formatCode="m/d/yyyy">
                  <c:v>42695</c:v>
                </c:pt>
                <c:pt idx="1819" c:formatCode="m/d/yyyy">
                  <c:v>42696</c:v>
                </c:pt>
                <c:pt idx="1820" c:formatCode="m/d/yyyy">
                  <c:v>42697</c:v>
                </c:pt>
                <c:pt idx="1821" c:formatCode="m/d/yyyy">
                  <c:v>42699</c:v>
                </c:pt>
                <c:pt idx="1822" c:formatCode="m/d/yyyy">
                  <c:v>42702</c:v>
                </c:pt>
                <c:pt idx="1823" c:formatCode="m/d/yyyy">
                  <c:v>42703</c:v>
                </c:pt>
                <c:pt idx="1824" c:formatCode="m/d/yyyy">
                  <c:v>42704</c:v>
                </c:pt>
                <c:pt idx="1825" c:formatCode="m/d/yyyy">
                  <c:v>42705</c:v>
                </c:pt>
                <c:pt idx="1826" c:formatCode="m/d/yyyy">
                  <c:v>42706</c:v>
                </c:pt>
                <c:pt idx="1827" c:formatCode="m/d/yyyy">
                  <c:v>42709</c:v>
                </c:pt>
                <c:pt idx="1828" c:formatCode="m/d/yyyy">
                  <c:v>42710</c:v>
                </c:pt>
                <c:pt idx="1829" c:formatCode="m/d/yyyy">
                  <c:v>42711</c:v>
                </c:pt>
                <c:pt idx="1830" c:formatCode="m/d/yyyy">
                  <c:v>42712</c:v>
                </c:pt>
                <c:pt idx="1831" c:formatCode="m/d/yyyy">
                  <c:v>42713</c:v>
                </c:pt>
                <c:pt idx="1832" c:formatCode="m/d/yyyy">
                  <c:v>42716</c:v>
                </c:pt>
                <c:pt idx="1833" c:formatCode="m/d/yyyy">
                  <c:v>42717</c:v>
                </c:pt>
                <c:pt idx="1834" c:formatCode="m/d/yyyy">
                  <c:v>42718</c:v>
                </c:pt>
                <c:pt idx="1835" c:formatCode="m/d/yyyy">
                  <c:v>42719</c:v>
                </c:pt>
                <c:pt idx="1836" c:formatCode="m/d/yyyy">
                  <c:v>42720</c:v>
                </c:pt>
                <c:pt idx="1837" c:formatCode="m/d/yyyy">
                  <c:v>42723</c:v>
                </c:pt>
                <c:pt idx="1838" c:formatCode="m/d/yyyy">
                  <c:v>42724</c:v>
                </c:pt>
                <c:pt idx="1839" c:formatCode="m/d/yyyy">
                  <c:v>42725</c:v>
                </c:pt>
                <c:pt idx="1840" c:formatCode="m/d/yyyy">
                  <c:v>42726</c:v>
                </c:pt>
                <c:pt idx="1841" c:formatCode="m/d/yyyy">
                  <c:v>42727</c:v>
                </c:pt>
                <c:pt idx="1842" c:formatCode="m/d/yyyy">
                  <c:v>42731</c:v>
                </c:pt>
                <c:pt idx="1843" c:formatCode="m/d/yyyy">
                  <c:v>42732</c:v>
                </c:pt>
                <c:pt idx="1844" c:formatCode="m/d/yyyy">
                  <c:v>42733</c:v>
                </c:pt>
                <c:pt idx="1845" c:formatCode="m/d/yyyy">
                  <c:v>42734</c:v>
                </c:pt>
                <c:pt idx="1846" c:formatCode="m/d/yyyy">
                  <c:v>42738</c:v>
                </c:pt>
                <c:pt idx="1847" c:formatCode="m/d/yyyy">
                  <c:v>42739</c:v>
                </c:pt>
                <c:pt idx="1848" c:formatCode="m/d/yyyy">
                  <c:v>42740</c:v>
                </c:pt>
                <c:pt idx="1849" c:formatCode="m/d/yyyy">
                  <c:v>42741</c:v>
                </c:pt>
                <c:pt idx="1850" c:formatCode="m/d/yyyy">
                  <c:v>42744</c:v>
                </c:pt>
                <c:pt idx="1851" c:formatCode="m/d/yyyy">
                  <c:v>42745</c:v>
                </c:pt>
                <c:pt idx="1852" c:formatCode="m/d/yyyy">
                  <c:v>42746</c:v>
                </c:pt>
                <c:pt idx="1853" c:formatCode="m/d/yyyy">
                  <c:v>42747</c:v>
                </c:pt>
                <c:pt idx="1854" c:formatCode="m/d/yyyy">
                  <c:v>42748</c:v>
                </c:pt>
                <c:pt idx="1855" c:formatCode="m/d/yyyy">
                  <c:v>42752</c:v>
                </c:pt>
                <c:pt idx="1856" c:formatCode="m/d/yyyy">
                  <c:v>42753</c:v>
                </c:pt>
                <c:pt idx="1857" c:formatCode="m/d/yyyy">
                  <c:v>42754</c:v>
                </c:pt>
                <c:pt idx="1858" c:formatCode="m/d/yyyy">
                  <c:v>42755</c:v>
                </c:pt>
                <c:pt idx="1859" c:formatCode="m/d/yyyy">
                  <c:v>42758</c:v>
                </c:pt>
                <c:pt idx="1860" c:formatCode="m/d/yyyy">
                  <c:v>42759</c:v>
                </c:pt>
                <c:pt idx="1861" c:formatCode="m/d/yyyy">
                  <c:v>42760</c:v>
                </c:pt>
                <c:pt idx="1862" c:formatCode="m/d/yyyy">
                  <c:v>42761</c:v>
                </c:pt>
                <c:pt idx="1863" c:formatCode="m/d/yyyy">
                  <c:v>42762</c:v>
                </c:pt>
                <c:pt idx="1864" c:formatCode="m/d/yyyy">
                  <c:v>42765</c:v>
                </c:pt>
                <c:pt idx="1865" c:formatCode="m/d/yyyy">
                  <c:v>42766</c:v>
                </c:pt>
                <c:pt idx="1866" c:formatCode="m/d/yyyy">
                  <c:v>42767</c:v>
                </c:pt>
                <c:pt idx="1867" c:formatCode="m/d/yyyy">
                  <c:v>42768</c:v>
                </c:pt>
                <c:pt idx="1868" c:formatCode="m/d/yyyy">
                  <c:v>42769</c:v>
                </c:pt>
                <c:pt idx="1869" c:formatCode="m/d/yyyy">
                  <c:v>42772</c:v>
                </c:pt>
                <c:pt idx="1870" c:formatCode="m/d/yyyy">
                  <c:v>42773</c:v>
                </c:pt>
                <c:pt idx="1871" c:formatCode="m/d/yyyy">
                  <c:v>42774</c:v>
                </c:pt>
                <c:pt idx="1872" c:formatCode="m/d/yyyy">
                  <c:v>42775</c:v>
                </c:pt>
                <c:pt idx="1873" c:formatCode="m/d/yyyy">
                  <c:v>42776</c:v>
                </c:pt>
                <c:pt idx="1874" c:formatCode="m/d/yyyy">
                  <c:v>42779</c:v>
                </c:pt>
                <c:pt idx="1875" c:formatCode="m/d/yyyy">
                  <c:v>42780</c:v>
                </c:pt>
                <c:pt idx="1876" c:formatCode="m/d/yyyy">
                  <c:v>42781</c:v>
                </c:pt>
                <c:pt idx="1877" c:formatCode="m/d/yyyy">
                  <c:v>42782</c:v>
                </c:pt>
                <c:pt idx="1878" c:formatCode="m/d/yyyy">
                  <c:v>42783</c:v>
                </c:pt>
                <c:pt idx="1879" c:formatCode="m/d/yyyy">
                  <c:v>42787</c:v>
                </c:pt>
                <c:pt idx="1880" c:formatCode="m/d/yyyy">
                  <c:v>42788</c:v>
                </c:pt>
                <c:pt idx="1881" c:formatCode="m/d/yyyy">
                  <c:v>42789</c:v>
                </c:pt>
                <c:pt idx="1882" c:formatCode="m/d/yyyy">
                  <c:v>42790</c:v>
                </c:pt>
                <c:pt idx="1883" c:formatCode="m/d/yyyy">
                  <c:v>42793</c:v>
                </c:pt>
                <c:pt idx="1884" c:formatCode="m/d/yyyy">
                  <c:v>42794</c:v>
                </c:pt>
                <c:pt idx="1885" c:formatCode="m/d/yyyy">
                  <c:v>42795</c:v>
                </c:pt>
                <c:pt idx="1886" c:formatCode="m/d/yyyy">
                  <c:v>42796</c:v>
                </c:pt>
                <c:pt idx="1887" c:formatCode="m/d/yyyy">
                  <c:v>42797</c:v>
                </c:pt>
                <c:pt idx="1888" c:formatCode="m/d/yyyy">
                  <c:v>42800</c:v>
                </c:pt>
                <c:pt idx="1889" c:formatCode="m/d/yyyy">
                  <c:v>42801</c:v>
                </c:pt>
                <c:pt idx="1890" c:formatCode="m/d/yyyy">
                  <c:v>42802</c:v>
                </c:pt>
                <c:pt idx="1891" c:formatCode="m/d/yyyy">
                  <c:v>42803</c:v>
                </c:pt>
                <c:pt idx="1892" c:formatCode="m/d/yyyy">
                  <c:v>42804</c:v>
                </c:pt>
                <c:pt idx="1893" c:formatCode="m/d/yyyy">
                  <c:v>42807</c:v>
                </c:pt>
                <c:pt idx="1894" c:formatCode="m/d/yyyy">
                  <c:v>42808</c:v>
                </c:pt>
                <c:pt idx="1895" c:formatCode="m/d/yyyy">
                  <c:v>42809</c:v>
                </c:pt>
                <c:pt idx="1896" c:formatCode="m/d/yyyy">
                  <c:v>42810</c:v>
                </c:pt>
                <c:pt idx="1897" c:formatCode="m/d/yyyy">
                  <c:v>42811</c:v>
                </c:pt>
                <c:pt idx="1898" c:formatCode="m/d/yyyy">
                  <c:v>42814</c:v>
                </c:pt>
                <c:pt idx="1899" c:formatCode="m/d/yyyy">
                  <c:v>42815</c:v>
                </c:pt>
                <c:pt idx="1900" c:formatCode="m/d/yyyy">
                  <c:v>42816</c:v>
                </c:pt>
                <c:pt idx="1901" c:formatCode="m/d/yyyy">
                  <c:v>42817</c:v>
                </c:pt>
                <c:pt idx="1902" c:formatCode="m/d/yyyy">
                  <c:v>42818</c:v>
                </c:pt>
                <c:pt idx="1903" c:formatCode="m/d/yyyy">
                  <c:v>42821</c:v>
                </c:pt>
                <c:pt idx="1904" c:formatCode="m/d/yyyy">
                  <c:v>42822</c:v>
                </c:pt>
                <c:pt idx="1905" c:formatCode="m/d/yyyy">
                  <c:v>42823</c:v>
                </c:pt>
                <c:pt idx="1906" c:formatCode="m/d/yyyy">
                  <c:v>42824</c:v>
                </c:pt>
                <c:pt idx="1907" c:formatCode="m/d/yyyy">
                  <c:v>42825</c:v>
                </c:pt>
                <c:pt idx="1908" c:formatCode="m/d/yyyy">
                  <c:v>42828</c:v>
                </c:pt>
                <c:pt idx="1909" c:formatCode="m/d/yyyy">
                  <c:v>42829</c:v>
                </c:pt>
                <c:pt idx="1910" c:formatCode="m/d/yyyy">
                  <c:v>42830</c:v>
                </c:pt>
                <c:pt idx="1911" c:formatCode="m/d/yyyy">
                  <c:v>42831</c:v>
                </c:pt>
                <c:pt idx="1912" c:formatCode="m/d/yyyy">
                  <c:v>42832</c:v>
                </c:pt>
                <c:pt idx="1913" c:formatCode="m/d/yyyy">
                  <c:v>42835</c:v>
                </c:pt>
                <c:pt idx="1914" c:formatCode="m/d/yyyy">
                  <c:v>42836</c:v>
                </c:pt>
                <c:pt idx="1915" c:formatCode="m/d/yyyy">
                  <c:v>42837</c:v>
                </c:pt>
                <c:pt idx="1916" c:formatCode="m/d/yyyy">
                  <c:v>42838</c:v>
                </c:pt>
                <c:pt idx="1917" c:formatCode="m/d/yyyy">
                  <c:v>42842</c:v>
                </c:pt>
                <c:pt idx="1918" c:formatCode="m/d/yyyy">
                  <c:v>42843</c:v>
                </c:pt>
                <c:pt idx="1919" c:formatCode="m/d/yyyy">
                  <c:v>42844</c:v>
                </c:pt>
                <c:pt idx="1920" c:formatCode="m/d/yyyy">
                  <c:v>42845</c:v>
                </c:pt>
                <c:pt idx="1921" c:formatCode="m/d/yyyy">
                  <c:v>42846</c:v>
                </c:pt>
                <c:pt idx="1922" c:formatCode="m/d/yyyy">
                  <c:v>42849</c:v>
                </c:pt>
                <c:pt idx="1923" c:formatCode="m/d/yyyy">
                  <c:v>42850</c:v>
                </c:pt>
                <c:pt idx="1924" c:formatCode="m/d/yyyy">
                  <c:v>42851</c:v>
                </c:pt>
                <c:pt idx="1925" c:formatCode="m/d/yyyy">
                  <c:v>42852</c:v>
                </c:pt>
                <c:pt idx="1926" c:formatCode="m/d/yyyy">
                  <c:v>42853</c:v>
                </c:pt>
              </c:numCache>
            </c:numRef>
          </c:cat>
          <c:val>
            <c:numRef>
              <c:f>'New Analysis'!$C$5:$C$1931</c:f>
              <c:numCache>
                <c:formatCode>0.00%</c:formatCode>
                <c:ptCount val="1927"/>
                <c:pt idx="0">
                  <c:v>-0.0030422867998191</c:v>
                </c:pt>
                <c:pt idx="1">
                  <c:v>0.00553984009371811</c:v>
                </c:pt>
                <c:pt idx="2">
                  <c:v>0.0187986024411935</c:v>
                </c:pt>
                <c:pt idx="3">
                  <c:v>0.0279683532134929</c:v>
                </c:pt>
                <c:pt idx="4">
                  <c:v>0.0360240536840533</c:v>
                </c:pt>
                <c:pt idx="5">
                  <c:v>0.046834356473515</c:v>
                </c:pt>
                <c:pt idx="6">
                  <c:v>0.0456345982700042</c:v>
                </c:pt>
                <c:pt idx="7">
                  <c:v>0.052282361206998</c:v>
                </c:pt>
                <c:pt idx="8">
                  <c:v>0.0555939507244787</c:v>
                </c:pt>
                <c:pt idx="9">
                  <c:v>0.0717910595673712</c:v>
                </c:pt>
                <c:pt idx="10">
                  <c:v>0.0686630654779139</c:v>
                </c:pt>
                <c:pt idx="11">
                  <c:v>0.0714972476279903</c:v>
                </c:pt>
                <c:pt idx="12">
                  <c:v>0.0678488798937065</c:v>
                </c:pt>
                <c:pt idx="13">
                  <c:v>0.0749006718935723</c:v>
                </c:pt>
                <c:pt idx="14">
                  <c:v>0.064084242257781</c:v>
                </c:pt>
                <c:pt idx="15">
                  <c:v>0.0541065080400502</c:v>
                </c:pt>
                <c:pt idx="16">
                  <c:v>0.047685230903922</c:v>
                </c:pt>
                <c:pt idx="17">
                  <c:v>0.0665327771082413</c:v>
                </c:pt>
                <c:pt idx="18">
                  <c:v>0.0641822044643456</c:v>
                </c:pt>
                <c:pt idx="19">
                  <c:v>0.0607420160601178</c:v>
                </c:pt>
                <c:pt idx="20">
                  <c:v>0.0334286128639025</c:v>
                </c:pt>
                <c:pt idx="21">
                  <c:v>0.0288131007975703</c:v>
                </c:pt>
                <c:pt idx="22">
                  <c:v>0.0441348253762026</c:v>
                </c:pt>
                <c:pt idx="23">
                  <c:v>0.0584648970132009</c:v>
                </c:pt>
                <c:pt idx="24">
                  <c:v>0.0618928305005024</c:v>
                </c:pt>
                <c:pt idx="25">
                  <c:v>0.0698260595427789</c:v>
                </c:pt>
                <c:pt idx="26">
                  <c:v>0.0758861986010106</c:v>
                </c:pt>
                <c:pt idx="27">
                  <c:v>0.0806058003323709</c:v>
                </c:pt>
                <c:pt idx="28">
                  <c:v>0.0776675285172668</c:v>
                </c:pt>
                <c:pt idx="29">
                  <c:v>0.0966191643866139</c:v>
                </c:pt>
                <c:pt idx="30">
                  <c:v>0.101173477772894</c:v>
                </c:pt>
                <c:pt idx="31">
                  <c:v>0.0922607754134634</c:v>
                </c:pt>
                <c:pt idx="32">
                  <c:v>0.102526269404558</c:v>
                </c:pt>
                <c:pt idx="33">
                  <c:v>0.0956765292762849</c:v>
                </c:pt>
                <c:pt idx="34">
                  <c:v>0.0861271833703863</c:v>
                </c:pt>
                <c:pt idx="35">
                  <c:v>0.0977638513685355</c:v>
                </c:pt>
                <c:pt idx="36">
                  <c:v>0.0843948718975691</c:v>
                </c:pt>
                <c:pt idx="37">
                  <c:v>0.0716930973608065</c:v>
                </c:pt>
                <c:pt idx="38">
                  <c:v>0.0681426918330874</c:v>
                </c:pt>
                <c:pt idx="39">
                  <c:v>0.0474158535059472</c:v>
                </c:pt>
                <c:pt idx="40">
                  <c:v>0.0710870911066548</c:v>
                </c:pt>
                <c:pt idx="41">
                  <c:v>0.0410374679669281</c:v>
                </c:pt>
                <c:pt idx="42">
                  <c:v>0.0477586838887671</c:v>
                </c:pt>
                <c:pt idx="43">
                  <c:v>0.0503051815579256</c:v>
                </c:pt>
                <c:pt idx="44">
                  <c:v>0.0517742424790979</c:v>
                </c:pt>
                <c:pt idx="45">
                  <c:v>0.0721215609650854</c:v>
                </c:pt>
                <c:pt idx="46">
                  <c:v>0.0749496156566982</c:v>
                </c:pt>
                <c:pt idx="47">
                  <c:v>0.0991228451389763</c:v>
                </c:pt>
                <c:pt idx="48">
                  <c:v>0.0993309491765855</c:v>
                </c:pt>
                <c:pt idx="49">
                  <c:v>0.104858534965511</c:v>
                </c:pt>
                <c:pt idx="50">
                  <c:v>0.0936748397933596</c:v>
                </c:pt>
                <c:pt idx="51">
                  <c:v>0.0999614652645904</c:v>
                </c:pt>
                <c:pt idx="52">
                  <c:v>0.116097300747118</c:v>
                </c:pt>
                <c:pt idx="53">
                  <c:v>0.117254242645966</c:v>
                </c:pt>
                <c:pt idx="54">
                  <c:v>0.116905284192549</c:v>
                </c:pt>
                <c:pt idx="55">
                  <c:v>0.101914135691943</c:v>
                </c:pt>
                <c:pt idx="56">
                  <c:v>0.0985657820358166</c:v>
                </c:pt>
                <c:pt idx="57">
                  <c:v>0.113575312911812</c:v>
                </c:pt>
                <c:pt idx="58">
                  <c:v>0.113048887100969</c:v>
                </c:pt>
                <c:pt idx="59">
                  <c:v>0.118209132061087</c:v>
                </c:pt>
                <c:pt idx="60">
                  <c:v>0.0992084777483015</c:v>
                </c:pt>
                <c:pt idx="61">
                  <c:v>0.103481234112127</c:v>
                </c:pt>
                <c:pt idx="62">
                  <c:v>0.116862467887886</c:v>
                </c:pt>
                <c:pt idx="63">
                  <c:v>0.11738889369873</c:v>
                </c:pt>
                <c:pt idx="64">
                  <c:v>0.108041600276557</c:v>
                </c:pt>
                <c:pt idx="65">
                  <c:v>0.114150682485781</c:v>
                </c:pt>
                <c:pt idx="66">
                  <c:v>0.111451152000603</c:v>
                </c:pt>
                <c:pt idx="67">
                  <c:v>0.100194079136052</c:v>
                </c:pt>
                <c:pt idx="68">
                  <c:v>0.104350416237611</c:v>
                </c:pt>
                <c:pt idx="69">
                  <c:v>0.110906419106816</c:v>
                </c:pt>
                <c:pt idx="70">
                  <c:v>0.115001557528322</c:v>
                </c:pt>
                <c:pt idx="71">
                  <c:v>0.1229899324725</c:v>
                </c:pt>
                <c:pt idx="72">
                  <c:v>0.116758378222858</c:v>
                </c:pt>
                <c:pt idx="73">
                  <c:v>0.118031589411214</c:v>
                </c:pt>
                <c:pt idx="74">
                  <c:v>0.104876842048454</c:v>
                </c:pt>
                <c:pt idx="75">
                  <c:v>0.11123692050453</c:v>
                </c:pt>
                <c:pt idx="76">
                  <c:v>0.123014367013907</c:v>
                </c:pt>
                <c:pt idx="77">
                  <c:v>0.127042254589343</c:v>
                </c:pt>
                <c:pt idx="78">
                  <c:v>0.129876436739419</c:v>
                </c:pt>
                <c:pt idx="79">
                  <c:v>0.135814103757234</c:v>
                </c:pt>
                <c:pt idx="80">
                  <c:v>0.137277112512389</c:v>
                </c:pt>
                <c:pt idx="81">
                  <c:v>0.135881429283616</c:v>
                </c:pt>
                <c:pt idx="82">
                  <c:v>0.136205878515313</c:v>
                </c:pt>
                <c:pt idx="83">
                  <c:v>0.124795696930163</c:v>
                </c:pt>
                <c:pt idx="84">
                  <c:v>0.142890405590953</c:v>
                </c:pt>
                <c:pt idx="85">
                  <c:v>0.146465245047945</c:v>
                </c:pt>
                <c:pt idx="86">
                  <c:v>0.147585422808147</c:v>
                </c:pt>
                <c:pt idx="87">
                  <c:v>0.152243751791275</c:v>
                </c:pt>
                <c:pt idx="88">
                  <c:v>0.155567670905996</c:v>
                </c:pt>
                <c:pt idx="89">
                  <c:v>0.157581614693714</c:v>
                </c:pt>
                <c:pt idx="90">
                  <c:v>0.146722293460813</c:v>
                </c:pt>
                <c:pt idx="91">
                  <c:v>0.15638178180989</c:v>
                </c:pt>
                <c:pt idx="92">
                  <c:v>0.159209836501503</c:v>
                </c:pt>
                <c:pt idx="93">
                  <c:v>0.146710113836333</c:v>
                </c:pt>
                <c:pt idx="94">
                  <c:v>0.161046237639348</c:v>
                </c:pt>
                <c:pt idx="95">
                  <c:v>0.148913779898405</c:v>
                </c:pt>
                <c:pt idx="96">
                  <c:v>0.127176906254241</c:v>
                </c:pt>
                <c:pt idx="97">
                  <c:v>0.102214075089788</c:v>
                </c:pt>
                <c:pt idx="98">
                  <c:v>0.107307069815971</c:v>
                </c:pt>
                <c:pt idx="99">
                  <c:v>0.102660921069456</c:v>
                </c:pt>
                <c:pt idx="100">
                  <c:v>0.108090544039683</c:v>
                </c:pt>
                <c:pt idx="101">
                  <c:v>0.0950888301050763</c:v>
                </c:pt>
                <c:pt idx="102">
                  <c:v>0.0843336732175166</c:v>
                </c:pt>
                <c:pt idx="103">
                  <c:v>0.0998023043779732</c:v>
                </c:pt>
                <c:pt idx="104">
                  <c:v>0.114077229500936</c:v>
                </c:pt>
                <c:pt idx="105">
                  <c:v>0.108353794591328</c:v>
                </c:pt>
                <c:pt idx="106">
                  <c:v>0.0738662020351419</c:v>
                </c:pt>
                <c:pt idx="107">
                  <c:v>0.076975814361343</c:v>
                </c:pt>
                <c:pt idx="108">
                  <c:v>0.067787681213654</c:v>
                </c:pt>
                <c:pt idx="109">
                  <c:v>0.0817504873142925</c:v>
                </c:pt>
                <c:pt idx="110">
                  <c:v>0.0796140714861564</c:v>
                </c:pt>
                <c:pt idx="111">
                  <c:v>0.0902162696258753</c:v>
                </c:pt>
                <c:pt idx="112">
                  <c:v>0.0874555404606443</c:v>
                </c:pt>
                <c:pt idx="113">
                  <c:v>0.107178470929224</c:v>
                </c:pt>
                <c:pt idx="114">
                  <c:v>0.112063285713218</c:v>
                </c:pt>
                <c:pt idx="115">
                  <c:v>0.119476291083427</c:v>
                </c:pt>
                <c:pt idx="116">
                  <c:v>0.122096166444984</c:v>
                </c:pt>
                <c:pt idx="117">
                  <c:v>0.120945352004599</c:v>
                </c:pt>
                <c:pt idx="118">
                  <c:v>0.107380522800816</c:v>
                </c:pt>
                <c:pt idx="119">
                  <c:v>0.118362165489241</c:v>
                </c:pt>
                <c:pt idx="120">
                  <c:v>0.116311532855324</c:v>
                </c:pt>
                <c:pt idx="121">
                  <c:v>0.11792144758017</c:v>
                </c:pt>
                <c:pt idx="122">
                  <c:v>0.129307119331467</c:v>
                </c:pt>
                <c:pt idx="123">
                  <c:v>0.131939324290264</c:v>
                </c:pt>
                <c:pt idx="124">
                  <c:v>0.132594274307541</c:v>
                </c:pt>
                <c:pt idx="125">
                  <c:v>0.136854701074127</c:v>
                </c:pt>
                <c:pt idx="126">
                  <c:v>0.152819196045557</c:v>
                </c:pt>
                <c:pt idx="127">
                  <c:v>0.152825323504021</c:v>
                </c:pt>
                <c:pt idx="128">
                  <c:v>0.154851447528353</c:v>
                </c:pt>
                <c:pt idx="129">
                  <c:v>0.160225999276991</c:v>
                </c:pt>
                <c:pt idx="130">
                  <c:v>0.165306739086247</c:v>
                </c:pt>
                <c:pt idx="131">
                  <c:v>0.165067997756322</c:v>
                </c:pt>
                <c:pt idx="132">
                  <c:v>0.165618858108572</c:v>
                </c:pt>
                <c:pt idx="133">
                  <c:v>0.174696849425216</c:v>
                </c:pt>
                <c:pt idx="134">
                  <c:v>0.181552717011953</c:v>
                </c:pt>
                <c:pt idx="135">
                  <c:v>0.181191578934056</c:v>
                </c:pt>
                <c:pt idx="136">
                  <c:v>0.175174331472933</c:v>
                </c:pt>
                <c:pt idx="137">
                  <c:v>0.181197706392519</c:v>
                </c:pt>
                <c:pt idx="138">
                  <c:v>0.18980426721533</c:v>
                </c:pt>
                <c:pt idx="139">
                  <c:v>0.18327897570662</c:v>
                </c:pt>
                <c:pt idx="140">
                  <c:v>0.181265031918901</c:v>
                </c:pt>
                <c:pt idx="141">
                  <c:v>0.182140416183161</c:v>
                </c:pt>
                <c:pt idx="142">
                  <c:v>0.189075864213207</c:v>
                </c:pt>
                <c:pt idx="143">
                  <c:v>0.189259534321543</c:v>
                </c:pt>
                <c:pt idx="144">
                  <c:v>0.185384679562127</c:v>
                </c:pt>
                <c:pt idx="145">
                  <c:v>0.194217802090382</c:v>
                </c:pt>
                <c:pt idx="146">
                  <c:v>0.203724181718859</c:v>
                </c:pt>
                <c:pt idx="147">
                  <c:v>0.205756507881967</c:v>
                </c:pt>
                <c:pt idx="148">
                  <c:v>0.199194452234611</c:v>
                </c:pt>
                <c:pt idx="149">
                  <c:v>0.203283463809787</c:v>
                </c:pt>
                <c:pt idx="150">
                  <c:v>0.211326909363421</c:v>
                </c:pt>
                <c:pt idx="151">
                  <c:v>0.213493886579293</c:v>
                </c:pt>
                <c:pt idx="152">
                  <c:v>0.214418214606679</c:v>
                </c:pt>
                <c:pt idx="153">
                  <c:v>0.227976991644445</c:v>
                </c:pt>
                <c:pt idx="154">
                  <c:v>0.229005334044412</c:v>
                </c:pt>
                <c:pt idx="155">
                  <c:v>0.209184441369268</c:v>
                </c:pt>
                <c:pt idx="156">
                  <c:v>0.214669135561084</c:v>
                </c:pt>
                <c:pt idx="157">
                  <c:v>0.224469402421389</c:v>
                </c:pt>
                <c:pt idx="158">
                  <c:v>0.223232955371679</c:v>
                </c:pt>
                <c:pt idx="159">
                  <c:v>0.226061010063292</c:v>
                </c:pt>
                <c:pt idx="160">
                  <c:v>0.234789967634073</c:v>
                </c:pt>
                <c:pt idx="161">
                  <c:v>0.229501198467519</c:v>
                </c:pt>
                <c:pt idx="162">
                  <c:v>0.200761475974482</c:v>
                </c:pt>
                <c:pt idx="163">
                  <c:v>0.208737596001733</c:v>
                </c:pt>
                <c:pt idx="164">
                  <c:v>0.224475529879852</c:v>
                </c:pt>
                <c:pt idx="165">
                  <c:v>0.204097649393995</c:v>
                </c:pt>
                <c:pt idx="166">
                  <c:v>0.219902908798495</c:v>
                </c:pt>
                <c:pt idx="167">
                  <c:v>0.19082655744928</c:v>
                </c:pt>
                <c:pt idx="168">
                  <c:v>0.183407499913054</c:v>
                </c:pt>
                <c:pt idx="169">
                  <c:v>0.145271539622584</c:v>
                </c:pt>
                <c:pt idx="170">
                  <c:v>0.127746148369747</c:v>
                </c:pt>
                <c:pt idx="171">
                  <c:v>0.177371870688675</c:v>
                </c:pt>
                <c:pt idx="172">
                  <c:v>0.173613360511213</c:v>
                </c:pt>
                <c:pt idx="173">
                  <c:v>0.19014097075182</c:v>
                </c:pt>
                <c:pt idx="174">
                  <c:v>0.175761955963829</c:v>
                </c:pt>
                <c:pt idx="175">
                  <c:v>0.153670071088098</c:v>
                </c:pt>
                <c:pt idx="176">
                  <c:v>0.15516364123099</c:v>
                </c:pt>
                <c:pt idx="177">
                  <c:v>0.13896660706841</c:v>
                </c:pt>
                <c:pt idx="178">
                  <c:v>0.133230917241876</c:v>
                </c:pt>
                <c:pt idx="179">
                  <c:v>0.0891695448505183</c:v>
                </c:pt>
                <c:pt idx="180">
                  <c:v>0.105544121662971</c:v>
                </c:pt>
                <c:pt idx="181">
                  <c:v>0.091293631081415</c:v>
                </c:pt>
                <c:pt idx="182">
                  <c:v>0.0916792777688973</c:v>
                </c:pt>
                <c:pt idx="183">
                  <c:v>0.0857109740709006</c:v>
                </c:pt>
                <c:pt idx="184">
                  <c:v>0.121802353893469</c:v>
                </c:pt>
                <c:pt idx="185">
                  <c:v>0.107949764916322</c:v>
                </c:pt>
                <c:pt idx="186">
                  <c:v>0.0889797472837186</c:v>
                </c:pt>
                <c:pt idx="187">
                  <c:v>0.117297058950628</c:v>
                </c:pt>
                <c:pt idx="188">
                  <c:v>0.121869680031985</c:v>
                </c:pt>
                <c:pt idx="189">
                  <c:v>0.0833052561372365</c:v>
                </c:pt>
                <c:pt idx="190">
                  <c:v>0.0687058817825765</c:v>
                </c:pt>
                <c:pt idx="191">
                  <c:v>0.0805935454154443</c:v>
                </c:pt>
                <c:pt idx="192">
                  <c:v>0.0742395944178316</c:v>
                </c:pt>
                <c:pt idx="193">
                  <c:v>0.105935821128604</c:v>
                </c:pt>
                <c:pt idx="194">
                  <c:v>0.111181849282941</c:v>
                </c:pt>
                <c:pt idx="195">
                  <c:v>0.109198542175405</c:v>
                </c:pt>
                <c:pt idx="196">
                  <c:v>0.135269295571</c:v>
                </c:pt>
                <c:pt idx="197">
                  <c:v>0.134663289316849</c:v>
                </c:pt>
                <c:pt idx="198">
                  <c:v>0.136273204041695</c:v>
                </c:pt>
                <c:pt idx="199">
                  <c:v>0.13777290164305</c:v>
                </c:pt>
                <c:pt idx="200">
                  <c:v>0.133396205586956</c:v>
                </c:pt>
                <c:pt idx="201">
                  <c:v>0.115338261064812</c:v>
                </c:pt>
                <c:pt idx="202">
                  <c:v>0.112032723713348</c:v>
                </c:pt>
                <c:pt idx="203">
                  <c:v>0.0933503911737958</c:v>
                </c:pt>
                <c:pt idx="204">
                  <c:v>0.0964783852632531</c:v>
                </c:pt>
                <c:pt idx="205">
                  <c:v>0.0944583140170716</c:v>
                </c:pt>
                <c:pt idx="206">
                  <c:v>0.0605522937857645</c:v>
                </c:pt>
                <c:pt idx="207">
                  <c:v>0.0499500956460457</c:v>
                </c:pt>
                <c:pt idx="208">
                  <c:v>0.0466078700605159</c:v>
                </c:pt>
                <c:pt idx="209">
                  <c:v>0.0417658709690509</c:v>
                </c:pt>
                <c:pt idx="210">
                  <c:v>0.0473424005211021</c:v>
                </c:pt>
                <c:pt idx="211">
                  <c:v>0.0806731258587527</c:v>
                </c:pt>
                <c:pt idx="212">
                  <c:v>0.0908834745600795</c:v>
                </c:pt>
                <c:pt idx="213">
                  <c:v>0.0987432500053769</c:v>
                </c:pt>
                <c:pt idx="214">
                  <c:v>0.0995758179649742</c:v>
                </c:pt>
                <c:pt idx="215">
                  <c:v>0.116574708114522</c:v>
                </c:pt>
                <c:pt idx="216">
                  <c:v>0.116421674686368</c:v>
                </c:pt>
                <c:pt idx="217">
                  <c:v>0.11775615923509</c:v>
                </c:pt>
                <c:pt idx="218">
                  <c:v>0.0855763230181366</c:v>
                </c:pt>
                <c:pt idx="219">
                  <c:v>0.0920833074439031</c:v>
                </c:pt>
                <c:pt idx="220">
                  <c:v>0.104583029496939</c:v>
                </c:pt>
                <c:pt idx="221">
                  <c:v>0.090577407703772</c:v>
                </c:pt>
                <c:pt idx="222">
                  <c:v>0.115160718414939</c:v>
                </c:pt>
                <c:pt idx="223">
                  <c:v>0.124336596645701</c:v>
                </c:pt>
                <c:pt idx="224">
                  <c:v>0.136940408975899</c:v>
                </c:pt>
                <c:pt idx="225">
                  <c:v>0.135746778230852</c:v>
                </c:pt>
                <c:pt idx="226">
                  <c:v>0.127954327699803</c:v>
                </c:pt>
                <c:pt idx="227">
                  <c:v>0.123442905298498</c:v>
                </c:pt>
                <c:pt idx="228">
                  <c:v>0.12351023082488</c:v>
                </c:pt>
                <c:pt idx="229">
                  <c:v>0.148271010117741</c:v>
                </c:pt>
                <c:pt idx="230">
                  <c:v>0.142774061008998</c:v>
                </c:pt>
                <c:pt idx="231">
                  <c:v>0.15008297671418</c:v>
                </c:pt>
                <c:pt idx="232">
                  <c:v>0.148675039180613</c:v>
                </c:pt>
                <c:pt idx="233">
                  <c:v>0.144549264078925</c:v>
                </c:pt>
                <c:pt idx="234">
                  <c:v>0.150848143854948</c:v>
                </c:pt>
                <c:pt idx="235">
                  <c:v>0.144004455892692</c:v>
                </c:pt>
                <c:pt idx="236">
                  <c:v>0.112326536264862</c:v>
                </c:pt>
                <c:pt idx="237">
                  <c:v>0.106499011078093</c:v>
                </c:pt>
                <c:pt idx="238">
                  <c:v>0.102079424037024</c:v>
                </c:pt>
                <c:pt idx="239">
                  <c:v>0.102269146311377</c:v>
                </c:pt>
                <c:pt idx="240">
                  <c:v>0.116029975220735</c:v>
                </c:pt>
                <c:pt idx="241">
                  <c:v>0.117841867136861</c:v>
                </c:pt>
                <c:pt idx="242">
                  <c:v>0.0989269201137133</c:v>
                </c:pt>
                <c:pt idx="243">
                  <c:v>0.0949052346770529</c:v>
                </c:pt>
                <c:pt idx="244">
                  <c:v>0.0904978272604635</c:v>
                </c:pt>
                <c:pt idx="245">
                  <c:v>0.0746925672438294</c:v>
                </c:pt>
                <c:pt idx="246">
                  <c:v>0.0783469877562637</c:v>
                </c:pt>
                <c:pt idx="247">
                  <c:v>0.0700954375528871</c:v>
                </c:pt>
                <c:pt idx="248">
                  <c:v>0.0881288728533116</c:v>
                </c:pt>
                <c:pt idx="249">
                  <c:v>0.0723297402951411</c:v>
                </c:pt>
                <c:pt idx="250">
                  <c:v>0.0727949680380655</c:v>
                </c:pt>
                <c:pt idx="251">
                  <c:v>0.104570775192147</c:v>
                </c:pt>
                <c:pt idx="252">
                  <c:v>0.114683235755088</c:v>
                </c:pt>
                <c:pt idx="253">
                  <c:v>0.129447898454828</c:v>
                </c:pt>
                <c:pt idx="254">
                  <c:v>0.116562528490042</c:v>
                </c:pt>
                <c:pt idx="255">
                  <c:v>0.124006020567675</c:v>
                </c:pt>
                <c:pt idx="256">
                  <c:v>0.129441770996365</c:v>
                </c:pt>
                <c:pt idx="257">
                  <c:v>0.134957101868363</c:v>
                </c:pt>
                <c:pt idx="258">
                  <c:v>0.148001706787946</c:v>
                </c:pt>
                <c:pt idx="259">
                  <c:v>0.147181393745275</c:v>
                </c:pt>
                <c:pt idx="260">
                  <c:v>0.151264352542301</c:v>
                </c:pt>
                <c:pt idx="261">
                  <c:v>0.151037866129301</c:v>
                </c:pt>
                <c:pt idx="262">
                  <c:v>0.15199283083687</c:v>
                </c:pt>
                <c:pt idx="263">
                  <c:v>0.169542656631114</c:v>
                </c:pt>
                <c:pt idx="264">
                  <c:v>0.166567695357677</c:v>
                </c:pt>
                <c:pt idx="265">
                  <c:v>0.161076874319531</c:v>
                </c:pt>
                <c:pt idx="266">
                  <c:v>0.151405131665661</c:v>
                </c:pt>
                <c:pt idx="267">
                  <c:v>0.175810899726955</c:v>
                </c:pt>
                <c:pt idx="268">
                  <c:v>0.169163136177828</c:v>
                </c:pt>
                <c:pt idx="269">
                  <c:v>0.175045732586186</c:v>
                </c:pt>
                <c:pt idx="270">
                  <c:v>0.172138097451265</c:v>
                </c:pt>
                <c:pt idx="271">
                  <c:v>0.168532620701956</c:v>
                </c:pt>
                <c:pt idx="272">
                  <c:v>0.173717450176241</c:v>
                </c:pt>
                <c:pt idx="273">
                  <c:v>0.164370156141935</c:v>
                </c:pt>
                <c:pt idx="274">
                  <c:v>0.188653452774945</c:v>
                </c:pt>
                <c:pt idx="275">
                  <c:v>0.188457603042128</c:v>
                </c:pt>
                <c:pt idx="276">
                  <c:v>0.186504932614775</c:v>
                </c:pt>
                <c:pt idx="277">
                  <c:v>0.193770956722847</c:v>
                </c:pt>
                <c:pt idx="278">
                  <c:v>0.193948424692408</c:v>
                </c:pt>
                <c:pt idx="279">
                  <c:v>0.198508865537151</c:v>
                </c:pt>
                <c:pt idx="280">
                  <c:v>0.207176625040013</c:v>
                </c:pt>
                <c:pt idx="281">
                  <c:v>0.20278154660853</c:v>
                </c:pt>
                <c:pt idx="282">
                  <c:v>0.205211699695734</c:v>
                </c:pt>
                <c:pt idx="283">
                  <c:v>0.213965241780681</c:v>
                </c:pt>
                <c:pt idx="284">
                  <c:v>0.194683029833307</c:v>
                </c:pt>
                <c:pt idx="285">
                  <c:v>0.207439875591658</c:v>
                </c:pt>
                <c:pt idx="286">
                  <c:v>0.209649669112193</c:v>
                </c:pt>
                <c:pt idx="287">
                  <c:v>0.212532795025395</c:v>
                </c:pt>
                <c:pt idx="288">
                  <c:v>0.215152745067265</c:v>
                </c:pt>
                <c:pt idx="289">
                  <c:v>0.215164999984192</c:v>
                </c:pt>
                <c:pt idx="290">
                  <c:v>0.21205538765799</c:v>
                </c:pt>
                <c:pt idx="291">
                  <c:v>0.213524448579163</c:v>
                </c:pt>
                <c:pt idx="292">
                  <c:v>0.212998022768319</c:v>
                </c:pt>
                <c:pt idx="293">
                  <c:v>0.214148837208704</c:v>
                </c:pt>
                <c:pt idx="294">
                  <c:v>0.223569583615722</c:v>
                </c:pt>
                <c:pt idx="295">
                  <c:v>0.228295238125233</c:v>
                </c:pt>
                <c:pt idx="296">
                  <c:v>0.252192962138939</c:v>
                </c:pt>
                <c:pt idx="297">
                  <c:v>0.257181867200095</c:v>
                </c:pt>
                <c:pt idx="298">
                  <c:v>0.254684313294062</c:v>
                </c:pt>
                <c:pt idx="299">
                  <c:v>0.244988136710919</c:v>
                </c:pt>
                <c:pt idx="300">
                  <c:v>0.250687137079121</c:v>
                </c:pt>
                <c:pt idx="301">
                  <c:v>0.245373783398402</c:v>
                </c:pt>
                <c:pt idx="302">
                  <c:v>0.23073764551723</c:v>
                </c:pt>
                <c:pt idx="303">
                  <c:v>0.229317528359183</c:v>
                </c:pt>
                <c:pt idx="304">
                  <c:v>0.209735377013965</c:v>
                </c:pt>
                <c:pt idx="305">
                  <c:v>0.210188349839963</c:v>
                </c:pt>
                <c:pt idx="306">
                  <c:v>0.228784975089877</c:v>
                </c:pt>
                <c:pt idx="307">
                  <c:v>0.231974167859386</c:v>
                </c:pt>
                <c:pt idx="308">
                  <c:v>0.230094950416879</c:v>
                </c:pt>
                <c:pt idx="309">
                  <c:v>0.212569559164041</c:v>
                </c:pt>
                <c:pt idx="310">
                  <c:v>0.230731593351213</c:v>
                </c:pt>
                <c:pt idx="311">
                  <c:v>0.221837272142905</c:v>
                </c:pt>
                <c:pt idx="312">
                  <c:v>0.220490533289391</c:v>
                </c:pt>
                <c:pt idx="313">
                  <c:v>0.213151056196473</c:v>
                </c:pt>
                <c:pt idx="314">
                  <c:v>0.239552386282229</c:v>
                </c:pt>
                <c:pt idx="315">
                  <c:v>0.255461735351757</c:v>
                </c:pt>
                <c:pt idx="316">
                  <c:v>0.258791706632494</c:v>
                </c:pt>
                <c:pt idx="317">
                  <c:v>0.257200248963351</c:v>
                </c:pt>
                <c:pt idx="318">
                  <c:v>0.257867379217242</c:v>
                </c:pt>
                <c:pt idx="319">
                  <c:v>0.262850230888114</c:v>
                </c:pt>
                <c:pt idx="320">
                  <c:v>0.267802446490936</c:v>
                </c:pt>
                <c:pt idx="321">
                  <c:v>0.275423481218442</c:v>
                </c:pt>
                <c:pt idx="322">
                  <c:v>0.275686657089774</c:v>
                </c:pt>
                <c:pt idx="323">
                  <c:v>0.276868033530028</c:v>
                </c:pt>
                <c:pt idx="324">
                  <c:v>0.270354996326111</c:v>
                </c:pt>
                <c:pt idx="325">
                  <c:v>0.278251461229742</c:v>
                </c:pt>
                <c:pt idx="326">
                  <c:v>0.279328822685281</c:v>
                </c:pt>
                <c:pt idx="327">
                  <c:v>0.282616052341668</c:v>
                </c:pt>
                <c:pt idx="328">
                  <c:v>0.290537027079152</c:v>
                </c:pt>
                <c:pt idx="329">
                  <c:v>0.295085138326656</c:v>
                </c:pt>
                <c:pt idx="330">
                  <c:v>0.293052962136307</c:v>
                </c:pt>
                <c:pt idx="331">
                  <c:v>0.293848616596633</c:v>
                </c:pt>
                <c:pt idx="332">
                  <c:v>0.29485872659397</c:v>
                </c:pt>
                <c:pt idx="333">
                  <c:v>0.29639518833397</c:v>
                </c:pt>
                <c:pt idx="334">
                  <c:v>0.294479132072504</c:v>
                </c:pt>
                <c:pt idx="335">
                  <c:v>0.294228211118098</c:v>
                </c:pt>
                <c:pt idx="336">
                  <c:v>0.308925547679323</c:v>
                </c:pt>
                <c:pt idx="337">
                  <c:v>0.307229925052705</c:v>
                </c:pt>
                <c:pt idx="338">
                  <c:v>0.313945014128215</c:v>
                </c:pt>
                <c:pt idx="339">
                  <c:v>0.311655640164371</c:v>
                </c:pt>
                <c:pt idx="340">
                  <c:v>0.309237741994094</c:v>
                </c:pt>
                <c:pt idx="341">
                  <c:v>0.307431976924297</c:v>
                </c:pt>
                <c:pt idx="342">
                  <c:v>0.312304537403499</c:v>
                </c:pt>
                <c:pt idx="343">
                  <c:v>0.324265654021211</c:v>
                </c:pt>
                <c:pt idx="344">
                  <c:v>0.322000639918462</c:v>
                </c:pt>
                <c:pt idx="345">
                  <c:v>0.331807034237229</c:v>
                </c:pt>
                <c:pt idx="346">
                  <c:v>0.333667944596794</c:v>
                </c:pt>
                <c:pt idx="347">
                  <c:v>0.320354036347416</c:v>
                </c:pt>
                <c:pt idx="348">
                  <c:v>0.318646159416005</c:v>
                </c:pt>
                <c:pt idx="349">
                  <c:v>0.321859861407235</c:v>
                </c:pt>
                <c:pt idx="350">
                  <c:v>0.329572805563154</c:v>
                </c:pt>
                <c:pt idx="351">
                  <c:v>0.329964505640921</c:v>
                </c:pt>
                <c:pt idx="352">
                  <c:v>0.33562674248261</c:v>
                </c:pt>
                <c:pt idx="353">
                  <c:v>0.338693538504149</c:v>
                </c:pt>
                <c:pt idx="354">
                  <c:v>0.314832578016954</c:v>
                </c:pt>
                <c:pt idx="355">
                  <c:v>0.32490214759492</c:v>
                </c:pt>
                <c:pt idx="356">
                  <c:v>0.347024743831147</c:v>
                </c:pt>
                <c:pt idx="357">
                  <c:v>0.343596735051399</c:v>
                </c:pt>
                <c:pt idx="358">
                  <c:v>0.346951216165989</c:v>
                </c:pt>
                <c:pt idx="359">
                  <c:v>0.350856706993454</c:v>
                </c:pt>
                <c:pt idx="360">
                  <c:v>0.359304182222094</c:v>
                </c:pt>
                <c:pt idx="361">
                  <c:v>0.365419391889781</c:v>
                </c:pt>
                <c:pt idx="362">
                  <c:v>0.361777076933647</c:v>
                </c:pt>
                <c:pt idx="363">
                  <c:v>0.362921838595882</c:v>
                </c:pt>
                <c:pt idx="364">
                  <c:v>0.370616400988546</c:v>
                </c:pt>
                <c:pt idx="365">
                  <c:v>0.374172784614102</c:v>
                </c:pt>
                <c:pt idx="366">
                  <c:v>0.369893975472127</c:v>
                </c:pt>
                <c:pt idx="367">
                  <c:v>0.378708790917439</c:v>
                </c:pt>
                <c:pt idx="368">
                  <c:v>0.383067105210277</c:v>
                </c:pt>
                <c:pt idx="369">
                  <c:v>0.385742201154049</c:v>
                </c:pt>
                <c:pt idx="370">
                  <c:v>0.357314747656095</c:v>
                </c:pt>
                <c:pt idx="371">
                  <c:v>0.349075302396885</c:v>
                </c:pt>
                <c:pt idx="372">
                  <c:v>0.348059213689577</c:v>
                </c:pt>
                <c:pt idx="373">
                  <c:v>0.362640280961294</c:v>
                </c:pt>
                <c:pt idx="374">
                  <c:v>0.370291952368982</c:v>
                </c:pt>
                <c:pt idx="375">
                  <c:v>0.348726493304094</c:v>
                </c:pt>
                <c:pt idx="376">
                  <c:v>0.351126009711116</c:v>
                </c:pt>
                <c:pt idx="377">
                  <c:v>0.37444223669239</c:v>
                </c:pt>
                <c:pt idx="378">
                  <c:v>0.364311393754059</c:v>
                </c:pt>
                <c:pt idx="379">
                  <c:v>0.352974665765887</c:v>
                </c:pt>
                <c:pt idx="380">
                  <c:v>0.365302972627514</c:v>
                </c:pt>
                <c:pt idx="381">
                  <c:v>0.363650241598005</c:v>
                </c:pt>
                <c:pt idx="382">
                  <c:v>0.33790998898799</c:v>
                </c:pt>
                <c:pt idx="383">
                  <c:v>0.347802165888842</c:v>
                </c:pt>
                <c:pt idx="384">
                  <c:v>0.339691394196693</c:v>
                </c:pt>
                <c:pt idx="385">
                  <c:v>0.324694118237624</c:v>
                </c:pt>
                <c:pt idx="386">
                  <c:v>0.2989109740305</c:v>
                </c:pt>
                <c:pt idx="387">
                  <c:v>0.316350657993699</c:v>
                </c:pt>
                <c:pt idx="388">
                  <c:v>0.322019021681718</c:v>
                </c:pt>
                <c:pt idx="389">
                  <c:v>0.341852243954101</c:v>
                </c:pt>
                <c:pt idx="390">
                  <c:v>0.337248986192562</c:v>
                </c:pt>
                <c:pt idx="391">
                  <c:v>0.341160455117865</c:v>
                </c:pt>
                <c:pt idx="392">
                  <c:v>0.353684687004754</c:v>
                </c:pt>
                <c:pt idx="393">
                  <c:v>0.35796962299306</c:v>
                </c:pt>
                <c:pt idx="394">
                  <c:v>0.35423569671763</c:v>
                </c:pt>
                <c:pt idx="395">
                  <c:v>0.364084832660747</c:v>
                </c:pt>
                <c:pt idx="396">
                  <c:v>0.373352620932057</c:v>
                </c:pt>
                <c:pt idx="397">
                  <c:v>0.370836685262769</c:v>
                </c:pt>
                <c:pt idx="398">
                  <c:v>0.377655938683619</c:v>
                </c:pt>
                <c:pt idx="399">
                  <c:v>0.378304687174254</c:v>
                </c:pt>
                <c:pt idx="400">
                  <c:v>0.378072147983105</c:v>
                </c:pt>
                <c:pt idx="401">
                  <c:v>0.381653189578873</c:v>
                </c:pt>
                <c:pt idx="402">
                  <c:v>0.379602482264642</c:v>
                </c:pt>
                <c:pt idx="403">
                  <c:v>0.37408102393418</c:v>
                </c:pt>
                <c:pt idx="404">
                  <c:v>0.370267443147263</c:v>
                </c:pt>
                <c:pt idx="405">
                  <c:v>0.359622503383194</c:v>
                </c:pt>
                <c:pt idx="406">
                  <c:v>0.360020330919424</c:v>
                </c:pt>
                <c:pt idx="407">
                  <c:v>0.360154981972188</c:v>
                </c:pt>
                <c:pt idx="408">
                  <c:v>0.36548664273585</c:v>
                </c:pt>
                <c:pt idx="409">
                  <c:v>0.350458730096599</c:v>
                </c:pt>
                <c:pt idx="410">
                  <c:v>0.358239075071347</c:v>
                </c:pt>
                <c:pt idx="411">
                  <c:v>0.376627446310892</c:v>
                </c:pt>
                <c:pt idx="412">
                  <c:v>0.383936436696386</c:v>
                </c:pt>
                <c:pt idx="413">
                  <c:v>0.381732695341868</c:v>
                </c:pt>
                <c:pt idx="414">
                  <c:v>0.39414065793925</c:v>
                </c:pt>
                <c:pt idx="415">
                  <c:v>0.403089975076701</c:v>
                </c:pt>
                <c:pt idx="416">
                  <c:v>0.408189096649213</c:v>
                </c:pt>
                <c:pt idx="417">
                  <c:v>0.411433435320625</c:v>
                </c:pt>
                <c:pt idx="418">
                  <c:v>0.408960391248445</c:v>
                </c:pt>
                <c:pt idx="419">
                  <c:v>0.404204100058752</c:v>
                </c:pt>
                <c:pt idx="420">
                  <c:v>0.394826169956397</c:v>
                </c:pt>
                <c:pt idx="421">
                  <c:v>0.382246941528232</c:v>
                </c:pt>
                <c:pt idx="422">
                  <c:v>0.387688744735072</c:v>
                </c:pt>
                <c:pt idx="423">
                  <c:v>0.394012133732816</c:v>
                </c:pt>
                <c:pt idx="424">
                  <c:v>0.405287588972755</c:v>
                </c:pt>
                <c:pt idx="425">
                  <c:v>0.39044334644184</c:v>
                </c:pt>
                <c:pt idx="426">
                  <c:v>0.397403378373918</c:v>
                </c:pt>
                <c:pt idx="427">
                  <c:v>0.386189047133717</c:v>
                </c:pt>
                <c:pt idx="428">
                  <c:v>0.377674320446875</c:v>
                </c:pt>
                <c:pt idx="429">
                  <c:v>0.377515160172392</c:v>
                </c:pt>
                <c:pt idx="430">
                  <c:v>0.389892485477457</c:v>
                </c:pt>
                <c:pt idx="431">
                  <c:v>0.393038787261991</c:v>
                </c:pt>
                <c:pt idx="432">
                  <c:v>0.382326447291227</c:v>
                </c:pt>
                <c:pt idx="433">
                  <c:v>0.365860110410986</c:v>
                </c:pt>
                <c:pt idx="434">
                  <c:v>0.364745984816801</c:v>
                </c:pt>
                <c:pt idx="435">
                  <c:v>0.369190081691723</c:v>
                </c:pt>
                <c:pt idx="436">
                  <c:v>0.374931824296408</c:v>
                </c:pt>
                <c:pt idx="437">
                  <c:v>0.380814494772946</c:v>
                </c:pt>
                <c:pt idx="438">
                  <c:v>0.395456685432269</c:v>
                </c:pt>
                <c:pt idx="439">
                  <c:v>0.363809402484622</c:v>
                </c:pt>
                <c:pt idx="440">
                  <c:v>0.362217944203345</c:v>
                </c:pt>
                <c:pt idx="441">
                  <c:v>0.349026433314072</c:v>
                </c:pt>
                <c:pt idx="442">
                  <c:v>0.334537126722278</c:v>
                </c:pt>
                <c:pt idx="443">
                  <c:v>0.333318986143377</c:v>
                </c:pt>
                <c:pt idx="444">
                  <c:v>0.328024089518361</c:v>
                </c:pt>
                <c:pt idx="445">
                  <c:v>0.337830483837128</c:v>
                </c:pt>
                <c:pt idx="446">
                  <c:v>0.319148150685442</c:v>
                </c:pt>
                <c:pt idx="447">
                  <c:v>0.320464178178461</c:v>
                </c:pt>
                <c:pt idx="448">
                  <c:v>0.33719384029066</c:v>
                </c:pt>
                <c:pt idx="449">
                  <c:v>0.313914377448032</c:v>
                </c:pt>
                <c:pt idx="450">
                  <c:v>0.316442567422113</c:v>
                </c:pt>
                <c:pt idx="451">
                  <c:v>0.320458051332131</c:v>
                </c:pt>
                <c:pt idx="452">
                  <c:v>0.327595625914082</c:v>
                </c:pt>
                <c:pt idx="453">
                  <c:v>0.345561660395678</c:v>
                </c:pt>
                <c:pt idx="454">
                  <c:v>0.336918410114535</c:v>
                </c:pt>
                <c:pt idx="455">
                  <c:v>0.3331354660078</c:v>
                </c:pt>
                <c:pt idx="456">
                  <c:v>0.317501547114397</c:v>
                </c:pt>
                <c:pt idx="457">
                  <c:v>0.329603442243337</c:v>
                </c:pt>
                <c:pt idx="458">
                  <c:v>0.347110377052606</c:v>
                </c:pt>
                <c:pt idx="459">
                  <c:v>0.358447105040777</c:v>
                </c:pt>
                <c:pt idx="460">
                  <c:v>0.372195604352896</c:v>
                </c:pt>
                <c:pt idx="461">
                  <c:v>0.392151223373251</c:v>
                </c:pt>
                <c:pt idx="462">
                  <c:v>0.390333203998662</c:v>
                </c:pt>
                <c:pt idx="463">
                  <c:v>0.392249110899503</c:v>
                </c:pt>
                <c:pt idx="464">
                  <c:v>0.406873069156195</c:v>
                </c:pt>
                <c:pt idx="465">
                  <c:v>0.397085056600684</c:v>
                </c:pt>
                <c:pt idx="466">
                  <c:v>0.371834540955313</c:v>
                </c:pt>
                <c:pt idx="467">
                  <c:v>0.365762072911975</c:v>
                </c:pt>
                <c:pt idx="468">
                  <c:v>0.370132791482365</c:v>
                </c:pt>
                <c:pt idx="469">
                  <c:v>0.360950785793139</c:v>
                </c:pt>
                <c:pt idx="470">
                  <c:v>0.368516674618743</c:v>
                </c:pt>
                <c:pt idx="471">
                  <c:v>0.357437144404066</c:v>
                </c:pt>
                <c:pt idx="472">
                  <c:v>0.37957184558446</c:v>
                </c:pt>
                <c:pt idx="473">
                  <c:v>0.378843442582337</c:v>
                </c:pt>
                <c:pt idx="474">
                  <c:v>0.397642044411397</c:v>
                </c:pt>
                <c:pt idx="475">
                  <c:v>0.398933712655455</c:v>
                </c:pt>
                <c:pt idx="476">
                  <c:v>0.391055480154455</c:v>
                </c:pt>
                <c:pt idx="477">
                  <c:v>0.385350351715657</c:v>
                </c:pt>
                <c:pt idx="478">
                  <c:v>0.357277983517449</c:v>
                </c:pt>
                <c:pt idx="479">
                  <c:v>0.353017556750863</c:v>
                </c:pt>
                <c:pt idx="480">
                  <c:v>0.344294651346098</c:v>
                </c:pt>
                <c:pt idx="481">
                  <c:v>0.338736429489124</c:v>
                </c:pt>
                <c:pt idx="482">
                  <c:v>0.304518214943046</c:v>
                </c:pt>
                <c:pt idx="483">
                  <c:v>0.3115332434164</c:v>
                </c:pt>
                <c:pt idx="484">
                  <c:v>0.248875170482682</c:v>
                </c:pt>
                <c:pt idx="485">
                  <c:v>0.248165149243815</c:v>
                </c:pt>
                <c:pt idx="486">
                  <c:v>0.1651781401995</c:v>
                </c:pt>
                <c:pt idx="487">
                  <c:v>0.220447716984728</c:v>
                </c:pt>
                <c:pt idx="488">
                  <c:v>0.167051304863858</c:v>
                </c:pt>
                <c:pt idx="489">
                  <c:v>0.221292464568805</c:v>
                </c:pt>
                <c:pt idx="490">
                  <c:v>0.22773825031452</c:v>
                </c:pt>
                <c:pt idx="491">
                  <c:v>0.254574171463017</c:v>
                </c:pt>
                <c:pt idx="492">
                  <c:v>0.242582492845435</c:v>
                </c:pt>
                <c:pt idx="493">
                  <c:v>0.244106699668509</c:v>
                </c:pt>
                <c:pt idx="494">
                  <c:v>0.18871472613531</c:v>
                </c:pt>
                <c:pt idx="495">
                  <c:v>0.170871013721372</c:v>
                </c:pt>
                <c:pt idx="496">
                  <c:v>0.17117708057768</c:v>
                </c:pt>
                <c:pt idx="497">
                  <c:v>0.211345291738811</c:v>
                </c:pt>
                <c:pt idx="498">
                  <c:v>0.227407674236493</c:v>
                </c:pt>
                <c:pt idx="499">
                  <c:v>0.208327439480398</c:v>
                </c:pt>
                <c:pt idx="500">
                  <c:v>0.226783285606951</c:v>
                </c:pt>
                <c:pt idx="501">
                  <c:v>0.26163821837981</c:v>
                </c:pt>
                <c:pt idx="502">
                  <c:v>0.264894811356015</c:v>
                </c:pt>
                <c:pt idx="503">
                  <c:v>0.27126706943657</c:v>
                </c:pt>
                <c:pt idx="504">
                  <c:v>0.256282048394428</c:v>
                </c:pt>
                <c:pt idx="505">
                  <c:v>0.224573492086416</c:v>
                </c:pt>
                <c:pt idx="506">
                  <c:v>0.215495576062219</c:v>
                </c:pt>
                <c:pt idx="507">
                  <c:v>0.250619811552739</c:v>
                </c:pt>
                <c:pt idx="508">
                  <c:v>0.237379356288207</c:v>
                </c:pt>
                <c:pt idx="509">
                  <c:v>0.204354697806864</c:v>
                </c:pt>
                <c:pt idx="510">
                  <c:v>0.212820554798759</c:v>
                </c:pt>
                <c:pt idx="511">
                  <c:v>0.224316368993235</c:v>
                </c:pt>
                <c:pt idx="512">
                  <c:v>0.240819544692435</c:v>
                </c:pt>
                <c:pt idx="513">
                  <c:v>0.262372748840396</c:v>
                </c:pt>
                <c:pt idx="514">
                  <c:v>0.269602084102269</c:v>
                </c:pt>
                <c:pt idx="515">
                  <c:v>0.257163484824705</c:v>
                </c:pt>
                <c:pt idx="516">
                  <c:v>0.255112777510474</c:v>
                </c:pt>
                <c:pt idx="517">
                  <c:v>0.21826848485193</c:v>
                </c:pt>
                <c:pt idx="518">
                  <c:v>0.179434758239519</c:v>
                </c:pt>
                <c:pt idx="519">
                  <c:v>0.18676198041551</c:v>
                </c:pt>
                <c:pt idx="520">
                  <c:v>0.214454904065012</c:v>
                </c:pt>
                <c:pt idx="521">
                  <c:v>0.227444363082692</c:v>
                </c:pt>
                <c:pt idx="522">
                  <c:v>0.202353008323938</c:v>
                </c:pt>
                <c:pt idx="523">
                  <c:v>0.212165529489035</c:v>
                </c:pt>
                <c:pt idx="524">
                  <c:v>0.181901674853236</c:v>
                </c:pt>
                <c:pt idx="525">
                  <c:v>0.14833220818566</c:v>
                </c:pt>
                <c:pt idx="526">
                  <c:v>0.1743112021256</c:v>
                </c:pt>
                <c:pt idx="527">
                  <c:v>0.195907297258537</c:v>
                </c:pt>
                <c:pt idx="528">
                  <c:v>0.217907346774033</c:v>
                </c:pt>
                <c:pt idx="529">
                  <c:v>0.207996938082684</c:v>
                </c:pt>
                <c:pt idx="530">
                  <c:v>0.249218001477636</c:v>
                </c:pt>
                <c:pt idx="531">
                  <c:v>0.249915842479889</c:v>
                </c:pt>
                <c:pt idx="532">
                  <c:v>0.26235436707714</c:v>
                </c:pt>
                <c:pt idx="533">
                  <c:v>0.258706074023169</c:v>
                </c:pt>
                <c:pt idx="534">
                  <c:v>0.280577599332231</c:v>
                </c:pt>
                <c:pt idx="535">
                  <c:v>0.255816820651504</c:v>
                </c:pt>
                <c:pt idx="536">
                  <c:v>0.281459036374641</c:v>
                </c:pt>
                <c:pt idx="537">
                  <c:v>0.265451799166728</c:v>
                </c:pt>
                <c:pt idx="538">
                  <c:v>0.271248687673314</c:v>
                </c:pt>
                <c:pt idx="539">
                  <c:v>0.295189302671997</c:v>
                </c:pt>
                <c:pt idx="540">
                  <c:v>0.311882051897057</c:v>
                </c:pt>
                <c:pt idx="541">
                  <c:v>0.285584811476329</c:v>
                </c:pt>
                <c:pt idx="542">
                  <c:v>0.299143662582275</c:v>
                </c:pt>
                <c:pt idx="543">
                  <c:v>0.343768150854942</c:v>
                </c:pt>
                <c:pt idx="544">
                  <c:v>0.344325138665655</c:v>
                </c:pt>
                <c:pt idx="545">
                  <c:v>0.311074143131939</c:v>
                </c:pt>
                <c:pt idx="546">
                  <c:v>0.274444007901287</c:v>
                </c:pt>
                <c:pt idx="547">
                  <c:v>0.295091265785119</c:v>
                </c:pt>
                <c:pt idx="548">
                  <c:v>0.319680778635062</c:v>
                </c:pt>
                <c:pt idx="549">
                  <c:v>0.311398591751503</c:v>
                </c:pt>
                <c:pt idx="550">
                  <c:v>0.319760284398057</c:v>
                </c:pt>
                <c:pt idx="551">
                  <c:v>0.336049227989051</c:v>
                </c:pt>
                <c:pt idx="552">
                  <c:v>0.28714578243805</c:v>
                </c:pt>
                <c:pt idx="553">
                  <c:v>0.298421237677989</c:v>
                </c:pt>
                <c:pt idx="554">
                  <c:v>0.323726898613129</c:v>
                </c:pt>
                <c:pt idx="555">
                  <c:v>0.311245558323349</c:v>
                </c:pt>
                <c:pt idx="556">
                  <c:v>0.317801486512241</c:v>
                </c:pt>
                <c:pt idx="557">
                  <c:v>0.296278769683837</c:v>
                </c:pt>
                <c:pt idx="558">
                  <c:v>0.274523663024909</c:v>
                </c:pt>
                <c:pt idx="559">
                  <c:v>0.274107304364797</c:v>
                </c:pt>
                <c:pt idx="560">
                  <c:v>0.250411632222683</c:v>
                </c:pt>
                <c:pt idx="561">
                  <c:v>0.245330967093739</c:v>
                </c:pt>
                <c:pt idx="562">
                  <c:v>0.21786453046937</c:v>
                </c:pt>
                <c:pt idx="563">
                  <c:v>0.214779352684576</c:v>
                </c:pt>
                <c:pt idx="564">
                  <c:v>0.250466778124585</c:v>
                </c:pt>
                <c:pt idx="565">
                  <c:v>0.253686607574277</c:v>
                </c:pt>
                <c:pt idx="566">
                  <c:v>0.30817876230181</c:v>
                </c:pt>
                <c:pt idx="567">
                  <c:v>0.305724099992887</c:v>
                </c:pt>
                <c:pt idx="568">
                  <c:v>0.305460775373062</c:v>
                </c:pt>
                <c:pt idx="569">
                  <c:v>0.318952226272313</c:v>
                </c:pt>
                <c:pt idx="570">
                  <c:v>0.320433691471038</c:v>
                </c:pt>
                <c:pt idx="571">
                  <c:v>0.323475977658723</c:v>
                </c:pt>
                <c:pt idx="572">
                  <c:v>0.295525856847861</c:v>
                </c:pt>
                <c:pt idx="573">
                  <c:v>0.317403509615386</c:v>
                </c:pt>
                <c:pt idx="574">
                  <c:v>0.297815230811704</c:v>
                </c:pt>
                <c:pt idx="575">
                  <c:v>0.286796823984633</c:v>
                </c:pt>
                <c:pt idx="576">
                  <c:v>0.272326049128854</c:v>
                </c:pt>
                <c:pt idx="577">
                  <c:v>0.27656809352005</c:v>
                </c:pt>
                <c:pt idx="578">
                  <c:v>0.280693869233872</c:v>
                </c:pt>
                <c:pt idx="579">
                  <c:v>0.26569046581634</c:v>
                </c:pt>
                <c:pt idx="580">
                  <c:v>0.303642755998474</c:v>
                </c:pt>
                <c:pt idx="581">
                  <c:v>0.306207709499067</c:v>
                </c:pt>
                <c:pt idx="582">
                  <c:v>0.317336258769317</c:v>
                </c:pt>
                <c:pt idx="583">
                  <c:v>0.329248356943591</c:v>
                </c:pt>
                <c:pt idx="584">
                  <c:v>0.329376881150025</c:v>
                </c:pt>
                <c:pt idx="585">
                  <c:v>0.313081959461194</c:v>
                </c:pt>
                <c:pt idx="586">
                  <c:v>0.327179416614596</c:v>
                </c:pt>
                <c:pt idx="587">
                  <c:v>0.321559921397257</c:v>
                </c:pt>
                <c:pt idx="588">
                  <c:v>0.342041891548142</c:v>
                </c:pt>
                <c:pt idx="589">
                  <c:v>0.342580646956224</c:v>
                </c:pt>
                <c:pt idx="590">
                  <c:v>0.34652887940804</c:v>
                </c:pt>
                <c:pt idx="591">
                  <c:v>0.343621244273118</c:v>
                </c:pt>
                <c:pt idx="592">
                  <c:v>0.34669416775312</c:v>
                </c:pt>
                <c:pt idx="593">
                  <c:v>0.358679793592552</c:v>
                </c:pt>
                <c:pt idx="594">
                  <c:v>0.359230653944802</c:v>
                </c:pt>
                <c:pt idx="595">
                  <c:v>0.362450483394494</c:v>
                </c:pt>
                <c:pt idx="596">
                  <c:v>0.355710885097265</c:v>
                </c:pt>
                <c:pt idx="597">
                  <c:v>0.36052232218886</c:v>
                </c:pt>
                <c:pt idx="598">
                  <c:v>0.375856152323794</c:v>
                </c:pt>
                <c:pt idx="599">
                  <c:v>0.382687660049437</c:v>
                </c:pt>
                <c:pt idx="600">
                  <c:v>0.383648751603335</c:v>
                </c:pt>
                <c:pt idx="601">
                  <c:v>0.38432200931569</c:v>
                </c:pt>
                <c:pt idx="602">
                  <c:v>0.382944708462306</c:v>
                </c:pt>
                <c:pt idx="603">
                  <c:v>0.394948716064994</c:v>
                </c:pt>
                <c:pt idx="604">
                  <c:v>0.386997105259462</c:v>
                </c:pt>
                <c:pt idx="605">
                  <c:v>0.384860764723772</c:v>
                </c:pt>
                <c:pt idx="606">
                  <c:v>0.381414374180768</c:v>
                </c:pt>
                <c:pt idx="607">
                  <c:v>0.380783858092763</c:v>
                </c:pt>
                <c:pt idx="608">
                  <c:v>0.393363235881554</c:v>
                </c:pt>
                <c:pt idx="609">
                  <c:v>0.39500371260627</c:v>
                </c:pt>
                <c:pt idx="610">
                  <c:v>0.41555308296385</c:v>
                </c:pt>
                <c:pt idx="611">
                  <c:v>0.414977713389881</c:v>
                </c:pt>
                <c:pt idx="612">
                  <c:v>0.417866966761546</c:v>
                </c:pt>
                <c:pt idx="613">
                  <c:v>0.421441880898851</c:v>
                </c:pt>
                <c:pt idx="614">
                  <c:v>0.423553712824955</c:v>
                </c:pt>
                <c:pt idx="615">
                  <c:v>0.413784082644834</c:v>
                </c:pt>
                <c:pt idx="616">
                  <c:v>0.423706746253109</c:v>
                </c:pt>
                <c:pt idx="617">
                  <c:v>0.422598748117387</c:v>
                </c:pt>
                <c:pt idx="618">
                  <c:v>0.415424558757416</c:v>
                </c:pt>
                <c:pt idx="619">
                  <c:v>0.431242147759155</c:v>
                </c:pt>
                <c:pt idx="620">
                  <c:v>0.434639370498095</c:v>
                </c:pt>
                <c:pt idx="621">
                  <c:v>0.435704477036708</c:v>
                </c:pt>
                <c:pt idx="622">
                  <c:v>0.430966568222405</c:v>
                </c:pt>
                <c:pt idx="623">
                  <c:v>0.437357357426843</c:v>
                </c:pt>
                <c:pt idx="624">
                  <c:v>0.439946671400664</c:v>
                </c:pt>
                <c:pt idx="625">
                  <c:v>0.442027866034451</c:v>
                </c:pt>
                <c:pt idx="626">
                  <c:v>0.447102478385245</c:v>
                </c:pt>
                <c:pt idx="627">
                  <c:v>0.440491404294451</c:v>
                </c:pt>
                <c:pt idx="628">
                  <c:v>0.449453125709453</c:v>
                </c:pt>
                <c:pt idx="629">
                  <c:v>0.444806976962938</c:v>
                </c:pt>
                <c:pt idx="630">
                  <c:v>0.439297773549403</c:v>
                </c:pt>
                <c:pt idx="631">
                  <c:v>0.417218068910286</c:v>
                </c:pt>
                <c:pt idx="632">
                  <c:v>0.427428417611612</c:v>
                </c:pt>
                <c:pt idx="633">
                  <c:v>0.441581020666917</c:v>
                </c:pt>
                <c:pt idx="634">
                  <c:v>0.446814793904327</c:v>
                </c:pt>
                <c:pt idx="635">
                  <c:v>0.447145369982354</c:v>
                </c:pt>
                <c:pt idx="636">
                  <c:v>0.473889455770617</c:v>
                </c:pt>
                <c:pt idx="637">
                  <c:v>0.47216932392228</c:v>
                </c:pt>
                <c:pt idx="638">
                  <c:v>0.480978011909129</c:v>
                </c:pt>
                <c:pt idx="639">
                  <c:v>0.482642997855564</c:v>
                </c:pt>
                <c:pt idx="640">
                  <c:v>0.488543900734732</c:v>
                </c:pt>
                <c:pt idx="641">
                  <c:v>0.48409367701348</c:v>
                </c:pt>
                <c:pt idx="642">
                  <c:v>0.481375839445358</c:v>
                </c:pt>
                <c:pt idx="643">
                  <c:v>0.470779768764103</c:v>
                </c:pt>
                <c:pt idx="644">
                  <c:v>0.475340134928533</c:v>
                </c:pt>
                <c:pt idx="645">
                  <c:v>0.495834359996344</c:v>
                </c:pt>
                <c:pt idx="646">
                  <c:v>0.491775985101351</c:v>
                </c:pt>
                <c:pt idx="647">
                  <c:v>0.484760956627997</c:v>
                </c:pt>
                <c:pt idx="648">
                  <c:v>0.482404181845326</c:v>
                </c:pt>
                <c:pt idx="649">
                  <c:v>0.487895003495605</c:v>
                </c:pt>
                <c:pt idx="650">
                  <c:v>0.499164480637707</c:v>
                </c:pt>
                <c:pt idx="651">
                  <c:v>0.493538858574038</c:v>
                </c:pt>
                <c:pt idx="652">
                  <c:v>0.478333552645539</c:v>
                </c:pt>
                <c:pt idx="653">
                  <c:v>0.477935575748684</c:v>
                </c:pt>
                <c:pt idx="654">
                  <c:v>0.461181553775391</c:v>
                </c:pt>
                <c:pt idx="655">
                  <c:v>0.436230978139998</c:v>
                </c:pt>
                <c:pt idx="656">
                  <c:v>0.447139242523891</c:v>
                </c:pt>
                <c:pt idx="657">
                  <c:v>0.467094711571486</c:v>
                </c:pt>
                <c:pt idx="658">
                  <c:v>0.448822610233582</c:v>
                </c:pt>
                <c:pt idx="659">
                  <c:v>0.4480940572587</c:v>
                </c:pt>
                <c:pt idx="660">
                  <c:v>0.470522720351234</c:v>
                </c:pt>
                <c:pt idx="661">
                  <c:v>0.464572798416493</c:v>
                </c:pt>
                <c:pt idx="662">
                  <c:v>0.455947780537981</c:v>
                </c:pt>
                <c:pt idx="663">
                  <c:v>0.457686294149574</c:v>
                </c:pt>
                <c:pt idx="664">
                  <c:v>0.445462002272663</c:v>
                </c:pt>
                <c:pt idx="665">
                  <c:v>0.450781408119399</c:v>
                </c:pt>
                <c:pt idx="666">
                  <c:v>0.470779768764103</c:v>
                </c:pt>
                <c:pt idx="667">
                  <c:v>0.480684050609122</c:v>
                </c:pt>
                <c:pt idx="668">
                  <c:v>0.484289601426609</c:v>
                </c:pt>
                <c:pt idx="669">
                  <c:v>0.478559964378225</c:v>
                </c:pt>
                <c:pt idx="670">
                  <c:v>0.486934061302333</c:v>
                </c:pt>
                <c:pt idx="671">
                  <c:v>0.48337752831615</c:v>
                </c:pt>
                <c:pt idx="672">
                  <c:v>0.472285593823921</c:v>
                </c:pt>
                <c:pt idx="673">
                  <c:v>0.448547030696832</c:v>
                </c:pt>
                <c:pt idx="674">
                  <c:v>0.449079658646451</c:v>
                </c:pt>
                <c:pt idx="675">
                  <c:v>0.443074590809808</c:v>
                </c:pt>
                <c:pt idx="676">
                  <c:v>0.433806952511257</c:v>
                </c:pt>
                <c:pt idx="677">
                  <c:v>0.437859199947787</c:v>
                </c:pt>
                <c:pt idx="678">
                  <c:v>0.43314579974307</c:v>
                </c:pt>
                <c:pt idx="679">
                  <c:v>0.417364974879976</c:v>
                </c:pt>
                <c:pt idx="680">
                  <c:v>0.409474637434809</c:v>
                </c:pt>
                <c:pt idx="681">
                  <c:v>0.403751127232754</c:v>
                </c:pt>
                <c:pt idx="682">
                  <c:v>0.382767165812433</c:v>
                </c:pt>
                <c:pt idx="683">
                  <c:v>0.372556817111106</c:v>
                </c:pt>
                <c:pt idx="684">
                  <c:v>0.394587503306785</c:v>
                </c:pt>
                <c:pt idx="685">
                  <c:v>0.395297524545651</c:v>
                </c:pt>
                <c:pt idx="686">
                  <c:v>0.397721699535018</c:v>
                </c:pt>
                <c:pt idx="687">
                  <c:v>0.399870294987634</c:v>
                </c:pt>
                <c:pt idx="688">
                  <c:v>0.396840113744116</c:v>
                </c:pt>
                <c:pt idx="689">
                  <c:v>0.412541432844214</c:v>
                </c:pt>
                <c:pt idx="690">
                  <c:v>0.392720465488757</c:v>
                </c:pt>
                <c:pt idx="691">
                  <c:v>0.389696561064327</c:v>
                </c:pt>
                <c:pt idx="692">
                  <c:v>0.355514960684136</c:v>
                </c:pt>
                <c:pt idx="693">
                  <c:v>0.355692503334009</c:v>
                </c:pt>
                <c:pt idx="694">
                  <c:v>0.363497208169851</c:v>
                </c:pt>
                <c:pt idx="695">
                  <c:v>0.395309779462578</c:v>
                </c:pt>
                <c:pt idx="696">
                  <c:v>0.395224146241119</c:v>
                </c:pt>
                <c:pt idx="697">
                  <c:v>0.406573129146217</c:v>
                </c:pt>
                <c:pt idx="698">
                  <c:v>0.388894629784913</c:v>
                </c:pt>
                <c:pt idx="699">
                  <c:v>0.405091663947492</c:v>
                </c:pt>
                <c:pt idx="700">
                  <c:v>0.39574437052532</c:v>
                </c:pt>
                <c:pt idx="701">
                  <c:v>0.410864192592986</c:v>
                </c:pt>
                <c:pt idx="702">
                  <c:v>0.425451237350406</c:v>
                </c:pt>
                <c:pt idx="703">
                  <c:v>0.427538708803282</c:v>
                </c:pt>
                <c:pt idx="704">
                  <c:v>0.441581020666917</c:v>
                </c:pt>
                <c:pt idx="705">
                  <c:v>0.439211991579452</c:v>
                </c:pt>
                <c:pt idx="706">
                  <c:v>0.407393292828262</c:v>
                </c:pt>
                <c:pt idx="707">
                  <c:v>0.417487371627947</c:v>
                </c:pt>
                <c:pt idx="708">
                  <c:v>0.395040476132783</c:v>
                </c:pt>
                <c:pt idx="709">
                  <c:v>0.401700568667016</c:v>
                </c:pt>
                <c:pt idx="710">
                  <c:v>0.414628754936464</c:v>
                </c:pt>
                <c:pt idx="711">
                  <c:v>0.411714992955213</c:v>
                </c:pt>
                <c:pt idx="712">
                  <c:v>0.446955572415555</c:v>
                </c:pt>
                <c:pt idx="713">
                  <c:v>0.450603865469525</c:v>
                </c:pt>
                <c:pt idx="714">
                  <c:v>0.459975668725551</c:v>
                </c:pt>
                <c:pt idx="715">
                  <c:v>0.453150287846237</c:v>
                </c:pt>
                <c:pt idx="716">
                  <c:v>0.439946671400664</c:v>
                </c:pt>
                <c:pt idx="717">
                  <c:v>0.437608278993382</c:v>
                </c:pt>
                <c:pt idx="718">
                  <c:v>0.42594097431505</c:v>
                </c:pt>
                <c:pt idx="719">
                  <c:v>0.426094007743204</c:v>
                </c:pt>
                <c:pt idx="720">
                  <c:v>0.418981091743598</c:v>
                </c:pt>
                <c:pt idx="721">
                  <c:v>0.442431820417011</c:v>
                </c:pt>
                <c:pt idx="722">
                  <c:v>0.439089594219347</c:v>
                </c:pt>
                <c:pt idx="723">
                  <c:v>0.449753065107298</c:v>
                </c:pt>
                <c:pt idx="724">
                  <c:v>0.459657346952317</c:v>
                </c:pt>
                <c:pt idx="725">
                  <c:v>0.463776995207676</c:v>
                </c:pt>
                <c:pt idx="726">
                  <c:v>0.449079658646451</c:v>
                </c:pt>
                <c:pt idx="727">
                  <c:v>0.436200341459815</c:v>
                </c:pt>
                <c:pt idx="728">
                  <c:v>0.423223136746928</c:v>
                </c:pt>
                <c:pt idx="729">
                  <c:v>0.422800799988979</c:v>
                </c:pt>
                <c:pt idx="730">
                  <c:v>0.446380202841585</c:v>
                </c:pt>
                <c:pt idx="731">
                  <c:v>0.474060870962027</c:v>
                </c:pt>
                <c:pt idx="732">
                  <c:v>0.473399718805973</c:v>
                </c:pt>
                <c:pt idx="733">
                  <c:v>0.467051969947136</c:v>
                </c:pt>
                <c:pt idx="734">
                  <c:v>0.4628342848049</c:v>
                </c:pt>
                <c:pt idx="735">
                  <c:v>0.452170963889709</c:v>
                </c:pt>
                <c:pt idx="736">
                  <c:v>0.479998538591974</c:v>
                </c:pt>
                <c:pt idx="737">
                  <c:v>0.483481543300865</c:v>
                </c:pt>
                <c:pt idx="738">
                  <c:v>0.491084196265114</c:v>
                </c:pt>
                <c:pt idx="739">
                  <c:v>0.492479878881755</c:v>
                </c:pt>
                <c:pt idx="740">
                  <c:v>0.49374703729196</c:v>
                </c:pt>
                <c:pt idx="741">
                  <c:v>0.497058627421575</c:v>
                </c:pt>
                <c:pt idx="742">
                  <c:v>0.495473296598761</c:v>
                </c:pt>
                <c:pt idx="743">
                  <c:v>0.49554054744483</c:v>
                </c:pt>
                <c:pt idx="744">
                  <c:v>0.49778105232586</c:v>
                </c:pt>
                <c:pt idx="745">
                  <c:v>0.508530007074644</c:v>
                </c:pt>
                <c:pt idx="746">
                  <c:v>0.51135813644657</c:v>
                </c:pt>
                <c:pt idx="747">
                  <c:v>0.511352008988106</c:v>
                </c:pt>
                <c:pt idx="748">
                  <c:v>0.50609985398744</c:v>
                </c:pt>
                <c:pt idx="749">
                  <c:v>0.506534594410807</c:v>
                </c:pt>
                <c:pt idx="750">
                  <c:v>0.494395935143221</c:v>
                </c:pt>
                <c:pt idx="751">
                  <c:v>0.504257325391131</c:v>
                </c:pt>
                <c:pt idx="752">
                  <c:v>0.503535049847471</c:v>
                </c:pt>
                <c:pt idx="753">
                  <c:v>0.502414797406956</c:v>
                </c:pt>
                <c:pt idx="754">
                  <c:v>0.504043168575371</c:v>
                </c:pt>
                <c:pt idx="755">
                  <c:v>0.492504388103474</c:v>
                </c:pt>
                <c:pt idx="756">
                  <c:v>0.500094936123556</c:v>
                </c:pt>
                <c:pt idx="757">
                  <c:v>0.498380931733682</c:v>
                </c:pt>
                <c:pt idx="758">
                  <c:v>0.497162791766915</c:v>
                </c:pt>
                <c:pt idx="759">
                  <c:v>0.527959274352334</c:v>
                </c:pt>
                <c:pt idx="760">
                  <c:v>0.534233644906638</c:v>
                </c:pt>
                <c:pt idx="761">
                  <c:v>0.524892478330796</c:v>
                </c:pt>
                <c:pt idx="762">
                  <c:v>0.529691511144839</c:v>
                </c:pt>
                <c:pt idx="763">
                  <c:v>0.53329706257446</c:v>
                </c:pt>
                <c:pt idx="764">
                  <c:v>0.558510814081185</c:v>
                </c:pt>
                <c:pt idx="765">
                  <c:v>0.564693275207075</c:v>
                </c:pt>
                <c:pt idx="766">
                  <c:v>0.559875860629776</c:v>
                </c:pt>
                <c:pt idx="767">
                  <c:v>0.557910935285496</c:v>
                </c:pt>
                <c:pt idx="768">
                  <c:v>0.559784099949854</c:v>
                </c:pt>
                <c:pt idx="769">
                  <c:v>0.559171966237239</c:v>
                </c:pt>
                <c:pt idx="770">
                  <c:v>0.559055547587105</c:v>
                </c:pt>
                <c:pt idx="771">
                  <c:v>0.555572542266081</c:v>
                </c:pt>
                <c:pt idx="772">
                  <c:v>0.539412272242147</c:v>
                </c:pt>
                <c:pt idx="773">
                  <c:v>0.530897396806812</c:v>
                </c:pt>
                <c:pt idx="774">
                  <c:v>0.54577840286424</c:v>
                </c:pt>
                <c:pt idx="775">
                  <c:v>0.538861262529271</c:v>
                </c:pt>
                <c:pt idx="776">
                  <c:v>0.543011546852679</c:v>
                </c:pt>
                <c:pt idx="777">
                  <c:v>0.544462375371221</c:v>
                </c:pt>
                <c:pt idx="778">
                  <c:v>0.550406169847499</c:v>
                </c:pt>
                <c:pt idx="779">
                  <c:v>0.561540845964077</c:v>
                </c:pt>
                <c:pt idx="780">
                  <c:v>0.56157148264426</c:v>
                </c:pt>
                <c:pt idx="781">
                  <c:v>0.556172421673903</c:v>
                </c:pt>
                <c:pt idx="782">
                  <c:v>0.540826187873551</c:v>
                </c:pt>
                <c:pt idx="783">
                  <c:v>0.531405515534713</c:v>
                </c:pt>
                <c:pt idx="784">
                  <c:v>0.531962503345426</c:v>
                </c:pt>
                <c:pt idx="785">
                  <c:v>0.527445028165971</c:v>
                </c:pt>
                <c:pt idx="786">
                  <c:v>0.539785589944524</c:v>
                </c:pt>
                <c:pt idx="787">
                  <c:v>0.555603178946263</c:v>
                </c:pt>
                <c:pt idx="788">
                  <c:v>0.562195871273802</c:v>
                </c:pt>
                <c:pt idx="789">
                  <c:v>0.558461795637746</c:v>
                </c:pt>
                <c:pt idx="790">
                  <c:v>0.532660419640125</c:v>
                </c:pt>
                <c:pt idx="791">
                  <c:v>0.533370440878992</c:v>
                </c:pt>
                <c:pt idx="792">
                  <c:v>0.511223484781672</c:v>
                </c:pt>
                <c:pt idx="793">
                  <c:v>0.506571209188827</c:v>
                </c:pt>
                <c:pt idx="794">
                  <c:v>0.511113342950627</c:v>
                </c:pt>
                <c:pt idx="795">
                  <c:v>0.510011472273368</c:v>
                </c:pt>
                <c:pt idx="796">
                  <c:v>0.51044606333611</c:v>
                </c:pt>
                <c:pt idx="797">
                  <c:v>0.527071561102968</c:v>
                </c:pt>
                <c:pt idx="798">
                  <c:v>0.512766073980136</c:v>
                </c:pt>
                <c:pt idx="799">
                  <c:v>0.516218442008844</c:v>
                </c:pt>
                <c:pt idx="800">
                  <c:v>0.528167304321764</c:v>
                </c:pt>
                <c:pt idx="801">
                  <c:v>0.493287937007499</c:v>
                </c:pt>
                <c:pt idx="802">
                  <c:v>0.475070832210871</c:v>
                </c:pt>
                <c:pt idx="803">
                  <c:v>0.477641763809303</c:v>
                </c:pt>
                <c:pt idx="804">
                  <c:v>0.477837688222432</c:v>
                </c:pt>
                <c:pt idx="805">
                  <c:v>0.472414118030355</c:v>
                </c:pt>
                <c:pt idx="806">
                  <c:v>0.452556535896878</c:v>
                </c:pt>
                <c:pt idx="807">
                  <c:v>0.450340689598193</c:v>
                </c:pt>
                <c:pt idx="808">
                  <c:v>0.457502624653371</c:v>
                </c:pt>
                <c:pt idx="809">
                  <c:v>0.486548339322404</c:v>
                </c:pt>
                <c:pt idx="810">
                  <c:v>0.487662464304456</c:v>
                </c:pt>
                <c:pt idx="811">
                  <c:v>0.491139342167016</c:v>
                </c:pt>
                <c:pt idx="812">
                  <c:v>0.5107827668726</c:v>
                </c:pt>
                <c:pt idx="813">
                  <c:v>0.507758861836037</c:v>
                </c:pt>
                <c:pt idx="814">
                  <c:v>0.500021407846265</c:v>
                </c:pt>
                <c:pt idx="815">
                  <c:v>0.512257955252236</c:v>
                </c:pt>
                <c:pt idx="816">
                  <c:v>0.518960789410819</c:v>
                </c:pt>
                <c:pt idx="817">
                  <c:v>0.519205732267387</c:v>
                </c:pt>
                <c:pt idx="818">
                  <c:v>0.51201316114416</c:v>
                </c:pt>
                <c:pt idx="819">
                  <c:v>0.509460461948359</c:v>
                </c:pt>
                <c:pt idx="820">
                  <c:v>0.512331482917394</c:v>
                </c:pt>
                <c:pt idx="821">
                  <c:v>0.517724267068662</c:v>
                </c:pt>
                <c:pt idx="822">
                  <c:v>0.522278655747389</c:v>
                </c:pt>
                <c:pt idx="823">
                  <c:v>0.522854025321358</c:v>
                </c:pt>
                <c:pt idx="824">
                  <c:v>0.532831834831535</c:v>
                </c:pt>
                <c:pt idx="825">
                  <c:v>0.533860177843636</c:v>
                </c:pt>
                <c:pt idx="826">
                  <c:v>0.524555775406439</c:v>
                </c:pt>
                <c:pt idx="827">
                  <c:v>0.518312040920184</c:v>
                </c:pt>
                <c:pt idx="828">
                  <c:v>0.536357731137535</c:v>
                </c:pt>
                <c:pt idx="829">
                  <c:v>0.554036081138213</c:v>
                </c:pt>
                <c:pt idx="830">
                  <c:v>0.542295398155349</c:v>
                </c:pt>
                <c:pt idx="831">
                  <c:v>0.551091681864646</c:v>
                </c:pt>
                <c:pt idx="832">
                  <c:v>0.536651543076916</c:v>
                </c:pt>
                <c:pt idx="833">
                  <c:v>0.533095010702867</c:v>
                </c:pt>
                <c:pt idx="834">
                  <c:v>0.525767787914743</c:v>
                </c:pt>
                <c:pt idx="835">
                  <c:v>0.52419456264823</c:v>
                </c:pt>
                <c:pt idx="836">
                  <c:v>0.507507791521006</c:v>
                </c:pt>
                <c:pt idx="837">
                  <c:v>0.533052119105758</c:v>
                </c:pt>
                <c:pt idx="838">
                  <c:v>0.57229607753195</c:v>
                </c:pt>
                <c:pt idx="839">
                  <c:v>0.569014974721892</c:v>
                </c:pt>
                <c:pt idx="840">
                  <c:v>0.576648264366325</c:v>
                </c:pt>
                <c:pt idx="841">
                  <c:v>0.571732812902148</c:v>
                </c:pt>
                <c:pt idx="842">
                  <c:v>0.567166319279254</c:v>
                </c:pt>
                <c:pt idx="843">
                  <c:v>0.571359495199771</c:v>
                </c:pt>
                <c:pt idx="844">
                  <c:v>0.583296102595765</c:v>
                </c:pt>
                <c:pt idx="845">
                  <c:v>0.583400116968346</c:v>
                </c:pt>
                <c:pt idx="846">
                  <c:v>0.581918801742381</c:v>
                </c:pt>
                <c:pt idx="847">
                  <c:v>0.583712311283117</c:v>
                </c:pt>
                <c:pt idx="848">
                  <c:v>0.584214303164688</c:v>
                </c:pt>
                <c:pt idx="849">
                  <c:v>0.593163620302138</c:v>
                </c:pt>
                <c:pt idx="850">
                  <c:v>0.598611699715934</c:v>
                </c:pt>
                <c:pt idx="851">
                  <c:v>0.605761379854185</c:v>
                </c:pt>
                <c:pt idx="852">
                  <c:v>0.608216041550975</c:v>
                </c:pt>
                <c:pt idx="853">
                  <c:v>0.608277314911341</c:v>
                </c:pt>
                <c:pt idx="854">
                  <c:v>0.617036835094125</c:v>
                </c:pt>
                <c:pt idx="855">
                  <c:v>0.614092585181184</c:v>
                </c:pt>
                <c:pt idx="856">
                  <c:v>0.622417514301226</c:v>
                </c:pt>
                <c:pt idx="857">
                  <c:v>0.616504356505132</c:v>
                </c:pt>
                <c:pt idx="858">
                  <c:v>0.612458086554305</c:v>
                </c:pt>
                <c:pt idx="859">
                  <c:v>0.628704139160324</c:v>
                </c:pt>
                <c:pt idx="860">
                  <c:v>0.609942300857776</c:v>
                </c:pt>
                <c:pt idx="861">
                  <c:v>0.626904502161124</c:v>
                </c:pt>
                <c:pt idx="862">
                  <c:v>0.62800024537992</c:v>
                </c:pt>
                <c:pt idx="863">
                  <c:v>0.625729253179333</c:v>
                </c:pt>
                <c:pt idx="864">
                  <c:v>0.634917386327022</c:v>
                </c:pt>
                <c:pt idx="865">
                  <c:v>0.634011440062892</c:v>
                </c:pt>
                <c:pt idx="866">
                  <c:v>0.636704769021428</c:v>
                </c:pt>
                <c:pt idx="867">
                  <c:v>0.638437155174559</c:v>
                </c:pt>
                <c:pt idx="868">
                  <c:v>0.639765437584504</c:v>
                </c:pt>
                <c:pt idx="869">
                  <c:v>0.63819833916432</c:v>
                </c:pt>
                <c:pt idx="870">
                  <c:v>0.650471650096804</c:v>
                </c:pt>
                <c:pt idx="871">
                  <c:v>0.630075312555244</c:v>
                </c:pt>
                <c:pt idx="872">
                  <c:v>0.620164903863895</c:v>
                </c:pt>
                <c:pt idx="873">
                  <c:v>0.634617446317044</c:v>
                </c:pt>
                <c:pt idx="874">
                  <c:v>0.604684018398646</c:v>
                </c:pt>
                <c:pt idx="875">
                  <c:v>0.614741333671819</c:v>
                </c:pt>
                <c:pt idx="876">
                  <c:v>0.63568868031412</c:v>
                </c:pt>
                <c:pt idx="877">
                  <c:v>0.634347994238757</c:v>
                </c:pt>
                <c:pt idx="878">
                  <c:v>0.638179957401064</c:v>
                </c:pt>
                <c:pt idx="879">
                  <c:v>0.645745995587293</c:v>
                </c:pt>
                <c:pt idx="880">
                  <c:v>0.661545202825777</c:v>
                </c:pt>
                <c:pt idx="881">
                  <c:v>0.663822321872694</c:v>
                </c:pt>
                <c:pt idx="882">
                  <c:v>0.667005387795874</c:v>
                </c:pt>
                <c:pt idx="883">
                  <c:v>0.674595785843197</c:v>
                </c:pt>
                <c:pt idx="884">
                  <c:v>0.680190771838817</c:v>
                </c:pt>
                <c:pt idx="885">
                  <c:v>0.676236411928538</c:v>
                </c:pt>
                <c:pt idx="886">
                  <c:v>0.679003267940099</c:v>
                </c:pt>
                <c:pt idx="887">
                  <c:v>0.688448449500657</c:v>
                </c:pt>
                <c:pt idx="888">
                  <c:v>0.685706102098682</c:v>
                </c:pt>
                <c:pt idx="889">
                  <c:v>0.676438314439505</c:v>
                </c:pt>
                <c:pt idx="890">
                  <c:v>0.672404448766231</c:v>
                </c:pt>
                <c:pt idx="891">
                  <c:v>0.683624758104268</c:v>
                </c:pt>
                <c:pt idx="892">
                  <c:v>0.669710970447069</c:v>
                </c:pt>
                <c:pt idx="893">
                  <c:v>0.681684341981708</c:v>
                </c:pt>
                <c:pt idx="894">
                  <c:v>0.676071123583458</c:v>
                </c:pt>
                <c:pt idx="895">
                  <c:v>0.68968497123068</c:v>
                </c:pt>
                <c:pt idx="896">
                  <c:v>0.688785153037147</c:v>
                </c:pt>
                <c:pt idx="897">
                  <c:v>0.695641020623883</c:v>
                </c:pt>
                <c:pt idx="898">
                  <c:v>0.688160764407605</c:v>
                </c:pt>
                <c:pt idx="899">
                  <c:v>0.696902051575626</c:v>
                </c:pt>
                <c:pt idx="900">
                  <c:v>0.679315312894244</c:v>
                </c:pt>
                <c:pt idx="901">
                  <c:v>0.686226326382883</c:v>
                </c:pt>
                <c:pt idx="902">
                  <c:v>0.678997140481636</c:v>
                </c:pt>
                <c:pt idx="903">
                  <c:v>0.690131817210348</c:v>
                </c:pt>
                <c:pt idx="904">
                  <c:v>0.696124630130064</c:v>
                </c:pt>
                <c:pt idx="905">
                  <c:v>0.71691879459572</c:v>
                </c:pt>
                <c:pt idx="906">
                  <c:v>0.723168655928305</c:v>
                </c:pt>
                <c:pt idx="907">
                  <c:v>0.718320604670823</c:v>
                </c:pt>
                <c:pt idx="908">
                  <c:v>0.678856212609783</c:v>
                </c:pt>
                <c:pt idx="909">
                  <c:v>0.702870355273623</c:v>
                </c:pt>
                <c:pt idx="910">
                  <c:v>0.678476767448943</c:v>
                </c:pt>
                <c:pt idx="911">
                  <c:v>0.667280817971998</c:v>
                </c:pt>
                <c:pt idx="912">
                  <c:v>0.682106678127524</c:v>
                </c:pt>
                <c:pt idx="913">
                  <c:v>0.689978783782194</c:v>
                </c:pt>
                <c:pt idx="914">
                  <c:v>0.70758375547834</c:v>
                </c:pt>
                <c:pt idx="915">
                  <c:v>0.707810167211026</c:v>
                </c:pt>
                <c:pt idx="916">
                  <c:v>0.714757944226178</c:v>
                </c:pt>
                <c:pt idx="917">
                  <c:v>0.711672766441383</c:v>
                </c:pt>
                <c:pt idx="918">
                  <c:v>0.724007201373606</c:v>
                </c:pt>
                <c:pt idx="919">
                  <c:v>0.728310519125168</c:v>
                </c:pt>
                <c:pt idx="920">
                  <c:v>0.712309409375717</c:v>
                </c:pt>
                <c:pt idx="921">
                  <c:v>0.728555461981736</c:v>
                </c:pt>
                <c:pt idx="922">
                  <c:v>0.746956088138207</c:v>
                </c:pt>
                <c:pt idx="923">
                  <c:v>0.750298463696496</c:v>
                </c:pt>
                <c:pt idx="924">
                  <c:v>0.759553847690255</c:v>
                </c:pt>
                <c:pt idx="925">
                  <c:v>0.767603495382665</c:v>
                </c:pt>
                <c:pt idx="926">
                  <c:v>0.761904495014463</c:v>
                </c:pt>
                <c:pt idx="927">
                  <c:v>0.769537784658895</c:v>
                </c:pt>
                <c:pt idx="928">
                  <c:v>0.769782578154838</c:v>
                </c:pt>
                <c:pt idx="929">
                  <c:v>0.788116102213732</c:v>
                </c:pt>
                <c:pt idx="930">
                  <c:v>0.797824459033488</c:v>
                </c:pt>
                <c:pt idx="931">
                  <c:v>0.788899501757131</c:v>
                </c:pt>
                <c:pt idx="932">
                  <c:v>0.807361550634594</c:v>
                </c:pt>
                <c:pt idx="933">
                  <c:v>0.806118900833974</c:v>
                </c:pt>
                <c:pt idx="934">
                  <c:v>0.809277456923301</c:v>
                </c:pt>
                <c:pt idx="935">
                  <c:v>0.794518996974471</c:v>
                </c:pt>
                <c:pt idx="936">
                  <c:v>0.789530017845136</c:v>
                </c:pt>
                <c:pt idx="937">
                  <c:v>0.788581180596031</c:v>
                </c:pt>
                <c:pt idx="938">
                  <c:v>0.799948545264385</c:v>
                </c:pt>
                <c:pt idx="939">
                  <c:v>0.787540583279137</c:v>
                </c:pt>
                <c:pt idx="940">
                  <c:v>0.794402578324337</c:v>
                </c:pt>
                <c:pt idx="941">
                  <c:v>0.768735853379481</c:v>
                </c:pt>
                <c:pt idx="942">
                  <c:v>0.779417556670061</c:v>
                </c:pt>
                <c:pt idx="943">
                  <c:v>0.769690818087049</c:v>
                </c:pt>
                <c:pt idx="944">
                  <c:v>0.745737948171441</c:v>
                </c:pt>
                <c:pt idx="945">
                  <c:v>0.760802624337204</c:v>
                </c:pt>
                <c:pt idx="946">
                  <c:v>0.783427062482242</c:v>
                </c:pt>
                <c:pt idx="947">
                  <c:v>0.782918943754342</c:v>
                </c:pt>
                <c:pt idx="948">
                  <c:v>0.764824384454178</c:v>
                </c:pt>
                <c:pt idx="949">
                  <c:v>0.750469878887907</c:v>
                </c:pt>
                <c:pt idx="950">
                  <c:v>0.776607958422017</c:v>
                </c:pt>
                <c:pt idx="951">
                  <c:v>0.766152666864123</c:v>
                </c:pt>
                <c:pt idx="952">
                  <c:v>0.779546230237121</c:v>
                </c:pt>
                <c:pt idx="953">
                  <c:v>0.793435508672602</c:v>
                </c:pt>
                <c:pt idx="954">
                  <c:v>0.768607329173046</c:v>
                </c:pt>
                <c:pt idx="955">
                  <c:v>0.72464997115427</c:v>
                </c:pt>
                <c:pt idx="956">
                  <c:v>0.729259356374273</c:v>
                </c:pt>
                <c:pt idx="957">
                  <c:v>0.708257012578561</c:v>
                </c:pt>
                <c:pt idx="958">
                  <c:v>0.72464997115427</c:v>
                </c:pt>
                <c:pt idx="959">
                  <c:v>0.741544921611549</c:v>
                </c:pt>
                <c:pt idx="960">
                  <c:v>0.752489800773462</c:v>
                </c:pt>
                <c:pt idx="961">
                  <c:v>0.744985035335465</c:v>
                </c:pt>
                <c:pt idx="962">
                  <c:v>0.754626141309152</c:v>
                </c:pt>
                <c:pt idx="963">
                  <c:v>0.754056898581512</c:v>
                </c:pt>
                <c:pt idx="964">
                  <c:v>0.755507727712188</c:v>
                </c:pt>
                <c:pt idx="965">
                  <c:v>0.773424893110971</c:v>
                </c:pt>
                <c:pt idx="966">
                  <c:v>0.783267901595625</c:v>
                </c:pt>
                <c:pt idx="967">
                  <c:v>0.79619011037937</c:v>
                </c:pt>
                <c:pt idx="968">
                  <c:v>0.796594064761929</c:v>
                </c:pt>
                <c:pt idx="969">
                  <c:v>0.821134559168433</c:v>
                </c:pt>
                <c:pt idx="970">
                  <c:v>0.826753904413013</c:v>
                </c:pt>
                <c:pt idx="971">
                  <c:v>0.829269840082302</c:v>
                </c:pt>
                <c:pt idx="972">
                  <c:v>0.822481223341634</c:v>
                </c:pt>
                <c:pt idx="973">
                  <c:v>0.827739505800764</c:v>
                </c:pt>
                <c:pt idx="974">
                  <c:v>0.837141795764213</c:v>
                </c:pt>
                <c:pt idx="975">
                  <c:v>0.840153445883849</c:v>
                </c:pt>
                <c:pt idx="976">
                  <c:v>0.843930412504881</c:v>
                </c:pt>
                <c:pt idx="977">
                  <c:v>0.840514658642059</c:v>
                </c:pt>
                <c:pt idx="978">
                  <c:v>0.833524139390424</c:v>
                </c:pt>
                <c:pt idx="979">
                  <c:v>0.838243666441472</c:v>
                </c:pt>
                <c:pt idx="980">
                  <c:v>0.839774000723009</c:v>
                </c:pt>
                <c:pt idx="981">
                  <c:v>0.833003765745598</c:v>
                </c:pt>
                <c:pt idx="982">
                  <c:v>0.833756678581574</c:v>
                </c:pt>
                <c:pt idx="983">
                  <c:v>0.833781187803293</c:v>
                </c:pt>
                <c:pt idx="984">
                  <c:v>0.85696276311967</c:v>
                </c:pt>
                <c:pt idx="985">
                  <c:v>0.860047791543839</c:v>
                </c:pt>
                <c:pt idx="986">
                  <c:v>0.857476859945407</c:v>
                </c:pt>
                <c:pt idx="987">
                  <c:v>0.846905298485871</c:v>
                </c:pt>
                <c:pt idx="988">
                  <c:v>0.840459512740157</c:v>
                </c:pt>
                <c:pt idx="989">
                  <c:v>0.848031678384849</c:v>
                </c:pt>
                <c:pt idx="990">
                  <c:v>0.841781817052265</c:v>
                </c:pt>
                <c:pt idx="991">
                  <c:v>0.839718854821107</c:v>
                </c:pt>
                <c:pt idx="992">
                  <c:v>0.845234185693106</c:v>
                </c:pt>
                <c:pt idx="993">
                  <c:v>0.836046052545417</c:v>
                </c:pt>
                <c:pt idx="994">
                  <c:v>0.810128406646155</c:v>
                </c:pt>
                <c:pt idx="995">
                  <c:v>0.804239608711154</c:v>
                </c:pt>
                <c:pt idx="996">
                  <c:v>0.79371706630719</c:v>
                </c:pt>
                <c:pt idx="997">
                  <c:v>0.800640334100621</c:v>
                </c:pt>
                <c:pt idx="998">
                  <c:v>0.790325821053954</c:v>
                </c:pt>
                <c:pt idx="999">
                  <c:v>0.805769942992691</c:v>
                </c:pt>
                <c:pt idx="1000">
                  <c:v>0.813176820904437</c:v>
                </c:pt>
                <c:pt idx="1001">
                  <c:v>0.805873957977406</c:v>
                </c:pt>
                <c:pt idx="1002">
                  <c:v>0.777201710371376</c:v>
                </c:pt>
                <c:pt idx="1003">
                  <c:v>0.782429356150324</c:v>
                </c:pt>
                <c:pt idx="1004">
                  <c:v>0.78618166418901</c:v>
                </c:pt>
                <c:pt idx="1005">
                  <c:v>0.780672460775474</c:v>
                </c:pt>
                <c:pt idx="1006">
                  <c:v>0.788183353059801</c:v>
                </c:pt>
                <c:pt idx="1007">
                  <c:v>0.803113378172801</c:v>
                </c:pt>
                <c:pt idx="1008">
                  <c:v>0.805347606846876</c:v>
                </c:pt>
                <c:pt idx="1009">
                  <c:v>0.80567205546644</c:v>
                </c:pt>
                <c:pt idx="1010">
                  <c:v>0.823821760056372</c:v>
                </c:pt>
                <c:pt idx="1011">
                  <c:v>0.837233705192627</c:v>
                </c:pt>
                <c:pt idx="1012">
                  <c:v>0.843097844545283</c:v>
                </c:pt>
                <c:pt idx="1013">
                  <c:v>0.837392866079244</c:v>
                </c:pt>
                <c:pt idx="1014">
                  <c:v>0.84239395076488</c:v>
                </c:pt>
                <c:pt idx="1015">
                  <c:v>0.852891983947124</c:v>
                </c:pt>
                <c:pt idx="1016">
                  <c:v>0.860733452921612</c:v>
                </c:pt>
                <c:pt idx="1017">
                  <c:v>0.883419164427015</c:v>
                </c:pt>
                <c:pt idx="1018">
                  <c:v>0.880236098503835</c:v>
                </c:pt>
                <c:pt idx="1019">
                  <c:v>0.866683374856352</c:v>
                </c:pt>
                <c:pt idx="1020">
                  <c:v>0.857880963688592</c:v>
                </c:pt>
                <c:pt idx="1021">
                  <c:v>0.853247069859004</c:v>
                </c:pt>
                <c:pt idx="1022">
                  <c:v>0.848221475951649</c:v>
                </c:pt>
                <c:pt idx="1023">
                  <c:v>0.855016070178021</c:v>
                </c:pt>
                <c:pt idx="1024">
                  <c:v>0.847566450641925</c:v>
                </c:pt>
                <c:pt idx="1025">
                  <c:v>0.836511280288342</c:v>
                </c:pt>
                <c:pt idx="1026">
                  <c:v>0.851324886139074</c:v>
                </c:pt>
                <c:pt idx="1027">
                  <c:v>0.850449576555127</c:v>
                </c:pt>
                <c:pt idx="1028">
                  <c:v>0.833836333705195</c:v>
                </c:pt>
                <c:pt idx="1029">
                  <c:v>0.846838047639802</c:v>
                </c:pt>
                <c:pt idx="1030">
                  <c:v>0.83113060108124</c:v>
                </c:pt>
                <c:pt idx="1031">
                  <c:v>0.809106041731892</c:v>
                </c:pt>
                <c:pt idx="1032">
                  <c:v>0.810324181698658</c:v>
                </c:pt>
                <c:pt idx="1033">
                  <c:v>0.850131255394027</c:v>
                </c:pt>
                <c:pt idx="1034">
                  <c:v>0.861761795933713</c:v>
                </c:pt>
                <c:pt idx="1035">
                  <c:v>0.869358470800125</c:v>
                </c:pt>
                <c:pt idx="1036">
                  <c:v>0.856154704993926</c:v>
                </c:pt>
                <c:pt idx="1037">
                  <c:v>0.882029608656704</c:v>
                </c:pt>
                <c:pt idx="1038">
                  <c:v>0.894810888956462</c:v>
                </c:pt>
                <c:pt idx="1039">
                  <c:v>0.907267869997282</c:v>
                </c:pt>
                <c:pt idx="1040">
                  <c:v>0.907463794410412</c:v>
                </c:pt>
                <c:pt idx="1041">
                  <c:v>0.918414800418654</c:v>
                </c:pt>
                <c:pt idx="1042">
                  <c:v>0.909367446394326</c:v>
                </c:pt>
                <c:pt idx="1043">
                  <c:v>0.915617307726911</c:v>
                </c:pt>
                <c:pt idx="1044">
                  <c:v>0.924034146275368</c:v>
                </c:pt>
                <c:pt idx="1045">
                  <c:v>0.926605227234425</c:v>
                </c:pt>
                <c:pt idx="1046">
                  <c:v>0.937470600633342</c:v>
                </c:pt>
                <c:pt idx="1047">
                  <c:v>0.928178303752446</c:v>
                </c:pt>
                <c:pt idx="1048">
                  <c:v>0.920930736087943</c:v>
                </c:pt>
                <c:pt idx="1049">
                  <c:v>0.926513317806011</c:v>
                </c:pt>
                <c:pt idx="1050">
                  <c:v>0.933405949531394</c:v>
                </c:pt>
                <c:pt idx="1051">
                  <c:v>0.928196685515702</c:v>
                </c:pt>
                <c:pt idx="1052">
                  <c:v>0.937482706189643</c:v>
                </c:pt>
                <c:pt idx="1053">
                  <c:v>0.912379245874588</c:v>
                </c:pt>
                <c:pt idx="1054">
                  <c:v>0.938082734345957</c:v>
                </c:pt>
                <c:pt idx="1055">
                  <c:v>0.939490522518898</c:v>
                </c:pt>
                <c:pt idx="1056">
                  <c:v>0.935015938936552</c:v>
                </c:pt>
                <c:pt idx="1057">
                  <c:v>0.951261842181945</c:v>
                </c:pt>
                <c:pt idx="1058">
                  <c:v>0.961062108430115</c:v>
                </c:pt>
                <c:pt idx="1059">
                  <c:v>0.969356550230601</c:v>
                </c:pt>
                <c:pt idx="1060">
                  <c:v>0.962170106565838</c:v>
                </c:pt>
                <c:pt idx="1061">
                  <c:v>0.958534068428793</c:v>
                </c:pt>
                <c:pt idx="1062">
                  <c:v>0.951506785038513</c:v>
                </c:pt>
                <c:pt idx="1063">
                  <c:v>0.967495639871037</c:v>
                </c:pt>
                <c:pt idx="1064">
                  <c:v>0.977522467824653</c:v>
                </c:pt>
                <c:pt idx="1065">
                  <c:v>0.975067805515729</c:v>
                </c:pt>
                <c:pt idx="1066">
                  <c:v>0.975575924243629</c:v>
                </c:pt>
                <c:pt idx="1067">
                  <c:v>0.980950327243775</c:v>
                </c:pt>
                <c:pt idx="1068">
                  <c:v>0.979469011405676</c:v>
                </c:pt>
                <c:pt idx="1069">
                  <c:v>0.974167987322197</c:v>
                </c:pt>
                <c:pt idx="1070">
                  <c:v>0.967979249377217</c:v>
                </c:pt>
                <c:pt idx="1071">
                  <c:v>0.965922563965149</c:v>
                </c:pt>
                <c:pt idx="1072">
                  <c:v>0.957456706973254</c:v>
                </c:pt>
                <c:pt idx="1073">
                  <c:v>0.979634299138623</c:v>
                </c:pt>
                <c:pt idx="1074">
                  <c:v>0.983307101414313</c:v>
                </c:pt>
                <c:pt idx="1075">
                  <c:v>0.977020476555216</c:v>
                </c:pt>
                <c:pt idx="1076">
                  <c:v>0.954861266153103</c:v>
                </c:pt>
                <c:pt idx="1077">
                  <c:v>0.948011525412696</c:v>
                </c:pt>
                <c:pt idx="1078">
                  <c:v>0.947852364526079</c:v>
                </c:pt>
                <c:pt idx="1079">
                  <c:v>0.960186799458302</c:v>
                </c:pt>
                <c:pt idx="1080">
                  <c:v>0.954132862538846</c:v>
                </c:pt>
                <c:pt idx="1081">
                  <c:v>0.986735110194061</c:v>
                </c:pt>
                <c:pt idx="1082">
                  <c:v>0.985853523791025</c:v>
                </c:pt>
                <c:pt idx="1083">
                  <c:v>0.995427378918643</c:v>
                </c:pt>
                <c:pt idx="1084">
                  <c:v>1.006341770761</c:v>
                </c:pt>
                <c:pt idx="1085">
                  <c:v>1.01242021690217</c:v>
                </c:pt>
                <c:pt idx="1086">
                  <c:v>1.02196941283531</c:v>
                </c:pt>
                <c:pt idx="1087">
                  <c:v>1.02166947343747</c:v>
                </c:pt>
                <c:pt idx="1088">
                  <c:v>1.02144918916325</c:v>
                </c:pt>
                <c:pt idx="1089">
                  <c:v>1.02958447007712</c:v>
                </c:pt>
                <c:pt idx="1090">
                  <c:v>1.01189371579888</c:v>
                </c:pt>
                <c:pt idx="1091">
                  <c:v>1.01127545523994</c:v>
                </c:pt>
                <c:pt idx="1092">
                  <c:v>1.00625598817891</c:v>
                </c:pt>
                <c:pt idx="1093">
                  <c:v>1.01848028066796</c:v>
                </c:pt>
                <c:pt idx="1094">
                  <c:v>1.01865782331783</c:v>
                </c:pt>
                <c:pt idx="1095">
                  <c:v>1.01934961215407</c:v>
                </c:pt>
                <c:pt idx="1096">
                  <c:v>1.02401399330321</c:v>
                </c:pt>
                <c:pt idx="1097">
                  <c:v>0.998781860033233</c:v>
                </c:pt>
                <c:pt idx="1098">
                  <c:v>1.02041471869268</c:v>
                </c:pt>
                <c:pt idx="1099">
                  <c:v>1.0309066250286</c:v>
                </c:pt>
                <c:pt idx="1100">
                  <c:v>1.02821942352852</c:v>
                </c:pt>
                <c:pt idx="1101">
                  <c:v>1.02035344594445</c:v>
                </c:pt>
                <c:pt idx="1102">
                  <c:v>1.02600342786921</c:v>
                </c:pt>
                <c:pt idx="1103">
                  <c:v>1.02741136540278</c:v>
                </c:pt>
                <c:pt idx="1104">
                  <c:v>1.00941454488038</c:v>
                </c:pt>
                <c:pt idx="1105">
                  <c:v>0.967483385566244</c:v>
                </c:pt>
                <c:pt idx="1106">
                  <c:v>0.957952570784227</c:v>
                </c:pt>
                <c:pt idx="1107">
                  <c:v>0.96997481140168</c:v>
                </c:pt>
                <c:pt idx="1108">
                  <c:v>0.950074338283227</c:v>
                </c:pt>
                <c:pt idx="1109">
                  <c:v>0.972160170380808</c:v>
                </c:pt>
                <c:pt idx="1110">
                  <c:v>0.959409377400607</c:v>
                </c:pt>
                <c:pt idx="1111">
                  <c:v>0.914674747296895</c:v>
                </c:pt>
                <c:pt idx="1112">
                  <c:v>0.929408698024006</c:v>
                </c:pt>
                <c:pt idx="1113">
                  <c:v>0.926072599284806</c:v>
                </c:pt>
                <c:pt idx="1114">
                  <c:v>0.951023175532332</c:v>
                </c:pt>
                <c:pt idx="1115">
                  <c:v>0.976977584958107</c:v>
                </c:pt>
                <c:pt idx="1116">
                  <c:v>0.980124036103267</c:v>
                </c:pt>
                <c:pt idx="1117">
                  <c:v>1.00213021307723</c:v>
                </c:pt>
                <c:pt idx="1118">
                  <c:v>1.00257705905689</c:v>
                </c:pt>
                <c:pt idx="1119">
                  <c:v>1.01442190577297</c:v>
                </c:pt>
                <c:pt idx="1120">
                  <c:v>1.02427716917455</c:v>
                </c:pt>
                <c:pt idx="1121">
                  <c:v>1.02694001081353</c:v>
                </c:pt>
                <c:pt idx="1122">
                  <c:v>1.01381589951881</c:v>
                </c:pt>
                <c:pt idx="1123">
                  <c:v>1.02632787710091</c:v>
                </c:pt>
                <c:pt idx="1124">
                  <c:v>1.02271022011499</c:v>
                </c:pt>
                <c:pt idx="1125">
                  <c:v>1.0352467069188</c:v>
                </c:pt>
                <c:pt idx="1126">
                  <c:v>1.03254710175331</c:v>
                </c:pt>
                <c:pt idx="1127">
                  <c:v>1.03298781966238</c:v>
                </c:pt>
                <c:pt idx="1128">
                  <c:v>1.04333296938923</c:v>
                </c:pt>
                <c:pt idx="1129">
                  <c:v>1.04904407531374</c:v>
                </c:pt>
                <c:pt idx="1130">
                  <c:v>1.03402856695204</c:v>
                </c:pt>
                <c:pt idx="1131">
                  <c:v>1.06511871272835</c:v>
                </c:pt>
                <c:pt idx="1132">
                  <c:v>1.06540041972356</c:v>
                </c:pt>
                <c:pt idx="1133">
                  <c:v>1.06931188803673</c:v>
                </c:pt>
                <c:pt idx="1134">
                  <c:v>1.0705851739054</c:v>
                </c:pt>
                <c:pt idx="1135">
                  <c:v>1.0697587340164</c:v>
                </c:pt>
                <c:pt idx="1136">
                  <c:v>1.05932182422176</c:v>
                </c:pt>
                <c:pt idx="1137">
                  <c:v>1.06048496764725</c:v>
                </c:pt>
                <c:pt idx="1138">
                  <c:v>1.03663626207698</c:v>
                </c:pt>
                <c:pt idx="1139">
                  <c:v>1.03094338916724</c:v>
                </c:pt>
                <c:pt idx="1140">
                  <c:v>1.05047039461056</c:v>
                </c:pt>
                <c:pt idx="1141">
                  <c:v>1.06532689144627</c:v>
                </c:pt>
                <c:pt idx="1142">
                  <c:v>1.05266188104815</c:v>
                </c:pt>
                <c:pt idx="1143">
                  <c:v>1.06509435286725</c:v>
                </c:pt>
                <c:pt idx="1144">
                  <c:v>1.05904639404563</c:v>
                </c:pt>
                <c:pt idx="1145">
                  <c:v>1.04903196975744</c:v>
                </c:pt>
                <c:pt idx="1146">
                  <c:v>1.05826284452947</c:v>
                </c:pt>
                <c:pt idx="1147">
                  <c:v>1.04391446642167</c:v>
                </c:pt>
                <c:pt idx="1148">
                  <c:v>1.0403824426572</c:v>
                </c:pt>
                <c:pt idx="1149">
                  <c:v>1.0499317885631</c:v>
                </c:pt>
                <c:pt idx="1150">
                  <c:v>1.06626347439058</c:v>
                </c:pt>
                <c:pt idx="1151">
                  <c:v>1.08095468349334</c:v>
                </c:pt>
                <c:pt idx="1152">
                  <c:v>1.08725356326936</c:v>
                </c:pt>
                <c:pt idx="1153">
                  <c:v>1.08492742516688</c:v>
                </c:pt>
                <c:pt idx="1154">
                  <c:v>1.05885659647883</c:v>
                </c:pt>
                <c:pt idx="1155">
                  <c:v>1.03673415021537</c:v>
                </c:pt>
                <c:pt idx="1156">
                  <c:v>1.04504084632065</c:v>
                </c:pt>
                <c:pt idx="1157">
                  <c:v>1.06754901456404</c:v>
                </c:pt>
                <c:pt idx="1158">
                  <c:v>1.02437520606142</c:v>
                </c:pt>
                <c:pt idx="1159">
                  <c:v>1.00537455174864</c:v>
                </c:pt>
                <c:pt idx="1160">
                  <c:v>1.0218653978506</c:v>
                </c:pt>
                <c:pt idx="1161">
                  <c:v>1.03552826455339</c:v>
                </c:pt>
                <c:pt idx="1162">
                  <c:v>1.05693456273166</c:v>
                </c:pt>
                <c:pt idx="1163">
                  <c:v>1.05982994294966</c:v>
                </c:pt>
                <c:pt idx="1164">
                  <c:v>1.0676346477855</c:v>
                </c:pt>
                <c:pt idx="1165">
                  <c:v>1.0761005047774</c:v>
                </c:pt>
                <c:pt idx="1166">
                  <c:v>1.07176655034565</c:v>
                </c:pt>
                <c:pt idx="1167">
                  <c:v>1.07537195241465</c:v>
                </c:pt>
                <c:pt idx="1168">
                  <c:v>1.05857503884425</c:v>
                </c:pt>
                <c:pt idx="1169">
                  <c:v>1.06536365558491</c:v>
                </c:pt>
                <c:pt idx="1170">
                  <c:v>1.07523117329129</c:v>
                </c:pt>
                <c:pt idx="1171">
                  <c:v>1.08153618052577</c:v>
                </c:pt>
                <c:pt idx="1172">
                  <c:v>1.08137701963916</c:v>
                </c:pt>
                <c:pt idx="1173">
                  <c:v>1.07856742139111</c:v>
                </c:pt>
                <c:pt idx="1174">
                  <c:v>1.08261966882764</c:v>
                </c:pt>
                <c:pt idx="1175">
                  <c:v>1.06394346374655</c:v>
                </c:pt>
                <c:pt idx="1176">
                  <c:v>1.07641882655063</c:v>
                </c:pt>
                <c:pt idx="1177">
                  <c:v>1.07408656098968</c:v>
                </c:pt>
                <c:pt idx="1178">
                  <c:v>1.07761245729568</c:v>
                </c:pt>
                <c:pt idx="1179">
                  <c:v>1.09778836059025</c:v>
                </c:pt>
                <c:pt idx="1180">
                  <c:v>1.09919017066536</c:v>
                </c:pt>
                <c:pt idx="1181">
                  <c:v>1.08972660734154</c:v>
                </c:pt>
                <c:pt idx="1182">
                  <c:v>1.07055453783735</c:v>
                </c:pt>
                <c:pt idx="1183">
                  <c:v>1.07832247853454</c:v>
                </c:pt>
                <c:pt idx="1184">
                  <c:v>1.08647001436534</c:v>
                </c:pt>
                <c:pt idx="1185">
                  <c:v>1.07297856285396</c:v>
                </c:pt>
                <c:pt idx="1186">
                  <c:v>1.09009992504392</c:v>
                </c:pt>
                <c:pt idx="1187">
                  <c:v>1.09532757082287</c:v>
                </c:pt>
                <c:pt idx="1188">
                  <c:v>1.10425865555769</c:v>
                </c:pt>
                <c:pt idx="1189">
                  <c:v>1.11687464751237</c:v>
                </c:pt>
                <c:pt idx="1190">
                  <c:v>1.11484844941985</c:v>
                </c:pt>
                <c:pt idx="1191">
                  <c:v>1.12646688440324</c:v>
                </c:pt>
                <c:pt idx="1192">
                  <c:v>1.13040286255026</c:v>
                </c:pt>
                <c:pt idx="1193">
                  <c:v>1.13214735425969</c:v>
                </c:pt>
                <c:pt idx="1194">
                  <c:v>1.13144958732562</c:v>
                </c:pt>
                <c:pt idx="1195">
                  <c:v>1.13586304752036</c:v>
                </c:pt>
                <c:pt idx="1196">
                  <c:v>1.14994212291051</c:v>
                </c:pt>
                <c:pt idx="1197">
                  <c:v>1.1602076169016</c:v>
                </c:pt>
                <c:pt idx="1198">
                  <c:v>1.16234395804942</c:v>
                </c:pt>
                <c:pt idx="1199">
                  <c:v>1.16182373376522</c:v>
                </c:pt>
                <c:pt idx="1200">
                  <c:v>1.15441685646561</c:v>
                </c:pt>
                <c:pt idx="1201">
                  <c:v>1.1397562834309</c:v>
                </c:pt>
                <c:pt idx="1202">
                  <c:v>1.14649588172813</c:v>
                </c:pt>
                <c:pt idx="1203">
                  <c:v>1.14830777364425</c:v>
                </c:pt>
                <c:pt idx="1204">
                  <c:v>1.15301504577837</c:v>
                </c:pt>
                <c:pt idx="1205">
                  <c:v>1.16965892592062</c:v>
                </c:pt>
                <c:pt idx="1206">
                  <c:v>1.17273184878849</c:v>
                </c:pt>
                <c:pt idx="1207">
                  <c:v>1.17650268856319</c:v>
                </c:pt>
                <c:pt idx="1208">
                  <c:v>1.17622098156798</c:v>
                </c:pt>
                <c:pt idx="1209">
                  <c:v>1.16240523079766</c:v>
                </c:pt>
                <c:pt idx="1210">
                  <c:v>1.17305017056172</c:v>
                </c:pt>
                <c:pt idx="1211">
                  <c:v>1.17085868412413</c:v>
                </c:pt>
                <c:pt idx="1212">
                  <c:v>1.17512538770981</c:v>
                </c:pt>
                <c:pt idx="1213">
                  <c:v>1.17440908965185</c:v>
                </c:pt>
                <c:pt idx="1214">
                  <c:v>1.18932685984793</c:v>
                </c:pt>
                <c:pt idx="1215">
                  <c:v>1.19089395765597</c:v>
                </c:pt>
                <c:pt idx="1216">
                  <c:v>1.2029039433565</c:v>
                </c:pt>
                <c:pt idx="1217">
                  <c:v>1.19434632629682</c:v>
                </c:pt>
                <c:pt idx="1218">
                  <c:v>1.17952046552916</c:v>
                </c:pt>
                <c:pt idx="1219">
                  <c:v>1.18977370521546</c:v>
                </c:pt>
                <c:pt idx="1220">
                  <c:v>1.18072022373267</c:v>
                </c:pt>
                <c:pt idx="1221">
                  <c:v>1.18414210505395</c:v>
                </c:pt>
                <c:pt idx="1222">
                  <c:v>1.19472592081828</c:v>
                </c:pt>
                <c:pt idx="1223">
                  <c:v>1.19049598137125</c:v>
                </c:pt>
                <c:pt idx="1224">
                  <c:v>1.1999534172366</c:v>
                </c:pt>
                <c:pt idx="1225">
                  <c:v>1.17413365886359</c:v>
                </c:pt>
                <c:pt idx="1226">
                  <c:v>1.19646428506925</c:v>
                </c:pt>
                <c:pt idx="1227">
                  <c:v>1.19143256370343</c:v>
                </c:pt>
                <c:pt idx="1228">
                  <c:v>1.20242646130878</c:v>
                </c:pt>
                <c:pt idx="1229">
                  <c:v>1.20631357037299</c:v>
                </c:pt>
                <c:pt idx="1230">
                  <c:v>1.20741544105025</c:v>
                </c:pt>
                <c:pt idx="1231">
                  <c:v>1.1967519701623</c:v>
                </c:pt>
                <c:pt idx="1232">
                  <c:v>1.19739473994297</c:v>
                </c:pt>
                <c:pt idx="1233">
                  <c:v>1.18755158209769</c:v>
                </c:pt>
                <c:pt idx="1234">
                  <c:v>1.18804131906233</c:v>
                </c:pt>
                <c:pt idx="1235">
                  <c:v>1.14442066458004</c:v>
                </c:pt>
                <c:pt idx="1236">
                  <c:v>1.13829320060756</c:v>
                </c:pt>
                <c:pt idx="1237">
                  <c:v>1.15367619854656</c:v>
                </c:pt>
                <c:pt idx="1238">
                  <c:v>1.1330166857458</c:v>
                </c:pt>
                <c:pt idx="1239">
                  <c:v>1.13369607030449</c:v>
                </c:pt>
                <c:pt idx="1240">
                  <c:v>1.12235321485785</c:v>
                </c:pt>
                <c:pt idx="1241">
                  <c:v>1.14688145434743</c:v>
                </c:pt>
                <c:pt idx="1242">
                  <c:v>1.15319871588671</c:v>
                </c:pt>
                <c:pt idx="1243">
                  <c:v>1.14978908948235</c:v>
                </c:pt>
                <c:pt idx="1244">
                  <c:v>1.1647618562197</c:v>
                </c:pt>
                <c:pt idx="1245">
                  <c:v>1.17428056544542</c:v>
                </c:pt>
                <c:pt idx="1246">
                  <c:v>1.17440296219339</c:v>
                </c:pt>
                <c:pt idx="1247">
                  <c:v>1.1930914221914</c:v>
                </c:pt>
                <c:pt idx="1248">
                  <c:v>1.2044955509984</c:v>
                </c:pt>
                <c:pt idx="1249">
                  <c:v>1.21010264193819</c:v>
                </c:pt>
                <c:pt idx="1250">
                  <c:v>1.21667695189034</c:v>
                </c:pt>
                <c:pt idx="1251">
                  <c:v>1.21255730424711</c:v>
                </c:pt>
                <c:pt idx="1252">
                  <c:v>1.22318401099642</c:v>
                </c:pt>
                <c:pt idx="1253">
                  <c:v>1.22554063641847</c:v>
                </c:pt>
                <c:pt idx="1254">
                  <c:v>1.2261098791461</c:v>
                </c:pt>
                <c:pt idx="1255">
                  <c:v>1.22264525558834</c:v>
                </c:pt>
                <c:pt idx="1256">
                  <c:v>1.23020516692824</c:v>
                </c:pt>
                <c:pt idx="1257">
                  <c:v>1.22909716940465</c:v>
                </c:pt>
                <c:pt idx="1258">
                  <c:v>1.2277688869947</c:v>
                </c:pt>
                <c:pt idx="1259">
                  <c:v>1.22441440588011</c:v>
                </c:pt>
                <c:pt idx="1260">
                  <c:v>1.2356714793568</c:v>
                </c:pt>
                <c:pt idx="1261">
                  <c:v>1.22918280201397</c:v>
                </c:pt>
                <c:pt idx="1262">
                  <c:v>1.21463237203457</c:v>
                </c:pt>
                <c:pt idx="1263">
                  <c:v>1.22293294068139</c:v>
                </c:pt>
                <c:pt idx="1264">
                  <c:v>1.22550999973828</c:v>
                </c:pt>
                <c:pt idx="1265">
                  <c:v>1.21228800152945</c:v>
                </c:pt>
                <c:pt idx="1266">
                  <c:v>1.2107331580262</c:v>
                </c:pt>
                <c:pt idx="1267">
                  <c:v>1.22730978671024</c:v>
                </c:pt>
                <c:pt idx="1268">
                  <c:v>1.23024790855259</c:v>
                </c:pt>
                <c:pt idx="1269">
                  <c:v>1.24146836725125</c:v>
                </c:pt>
                <c:pt idx="1270">
                  <c:v>1.24042776993436</c:v>
                </c:pt>
                <c:pt idx="1271">
                  <c:v>1.22247384039693</c:v>
                </c:pt>
                <c:pt idx="1272">
                  <c:v>1.20986397590071</c:v>
                </c:pt>
                <c:pt idx="1273">
                  <c:v>1.22721174921123</c:v>
                </c:pt>
                <c:pt idx="1274">
                  <c:v>1.19120002451228</c:v>
                </c:pt>
                <c:pt idx="1275">
                  <c:v>1.21040258133604</c:v>
                </c:pt>
                <c:pt idx="1276">
                  <c:v>1.20496077874133</c:v>
                </c:pt>
                <c:pt idx="1277">
                  <c:v>1.19893732914143</c:v>
                </c:pt>
                <c:pt idx="1278">
                  <c:v>1.17000175630344</c:v>
                </c:pt>
                <c:pt idx="1279">
                  <c:v>1.1701976813287</c:v>
                </c:pt>
                <c:pt idx="1280">
                  <c:v>1.19446259558632</c:v>
                </c:pt>
                <c:pt idx="1281">
                  <c:v>1.19108360586215</c:v>
                </c:pt>
                <c:pt idx="1282">
                  <c:v>1.15794887961794</c:v>
                </c:pt>
                <c:pt idx="1283">
                  <c:v>1.19637865184779</c:v>
                </c:pt>
                <c:pt idx="1284">
                  <c:v>1.15111139379446</c:v>
                </c:pt>
                <c:pt idx="1285">
                  <c:v>1.12669329613593</c:v>
                </c:pt>
                <c:pt idx="1286">
                  <c:v>1.0916670234641</c:v>
                </c:pt>
                <c:pt idx="1287">
                  <c:v>1.09498474044005</c:v>
                </c:pt>
                <c:pt idx="1288">
                  <c:v>1.07821233609137</c:v>
                </c:pt>
                <c:pt idx="1289">
                  <c:v>1.07858565440588</c:v>
                </c:pt>
                <c:pt idx="1290">
                  <c:v>1.10536650433278</c:v>
                </c:pt>
                <c:pt idx="1291">
                  <c:v>1.12464871628016</c:v>
                </c:pt>
                <c:pt idx="1292">
                  <c:v>1.16627993558431</c:v>
                </c:pt>
                <c:pt idx="1293">
                  <c:v>1.15071341750974</c:v>
                </c:pt>
                <c:pt idx="1294">
                  <c:v>1.17717594566341</c:v>
                </c:pt>
                <c:pt idx="1295">
                  <c:v>1.19255281614395</c:v>
                </c:pt>
                <c:pt idx="1296">
                  <c:v>1.18927784140449</c:v>
                </c:pt>
                <c:pt idx="1297">
                  <c:v>1.21540979348013</c:v>
                </c:pt>
                <c:pt idx="1298">
                  <c:v>1.21257568601037</c:v>
                </c:pt>
                <c:pt idx="1299">
                  <c:v>1.22651398288929</c:v>
                </c:pt>
                <c:pt idx="1300">
                  <c:v>1.25264593496494</c:v>
                </c:pt>
                <c:pt idx="1301">
                  <c:v>1.25239501401053</c:v>
                </c:pt>
                <c:pt idx="1302">
                  <c:v>1.24602873402781</c:v>
                </c:pt>
                <c:pt idx="1303">
                  <c:v>1.25961807245332</c:v>
                </c:pt>
                <c:pt idx="1304">
                  <c:v>1.26884296912752</c:v>
                </c:pt>
                <c:pt idx="1305">
                  <c:v>1.27007336401121</c:v>
                </c:pt>
                <c:pt idx="1306">
                  <c:v>1.27729044435616</c:v>
                </c:pt>
                <c:pt idx="1307">
                  <c:v>1.2788759245396</c:v>
                </c:pt>
                <c:pt idx="1308">
                  <c:v>1.27793321474895</c:v>
                </c:pt>
                <c:pt idx="1309">
                  <c:v>1.27932889736559</c:v>
                </c:pt>
                <c:pt idx="1310">
                  <c:v>1.28014906104764</c:v>
                </c:pt>
                <c:pt idx="1311">
                  <c:v>1.28194884740746</c:v>
                </c:pt>
                <c:pt idx="1312">
                  <c:v>1.29411799399461</c:v>
                </c:pt>
                <c:pt idx="1313">
                  <c:v>1.29081865939405</c:v>
                </c:pt>
                <c:pt idx="1314">
                  <c:v>1.29542191654346</c:v>
                </c:pt>
                <c:pt idx="1315">
                  <c:v>1.30776247832201</c:v>
                </c:pt>
                <c:pt idx="1316">
                  <c:v>1.31440403973236</c:v>
                </c:pt>
                <c:pt idx="1317">
                  <c:v>1.31199226840841</c:v>
                </c:pt>
                <c:pt idx="1318">
                  <c:v>1.3190195517987</c:v>
                </c:pt>
                <c:pt idx="1319">
                  <c:v>1.31322879075057</c:v>
                </c:pt>
                <c:pt idx="1320">
                  <c:v>1.2975276210111</c:v>
                </c:pt>
                <c:pt idx="1321">
                  <c:v>1.31231671764011</c:v>
                </c:pt>
                <c:pt idx="1322">
                  <c:v>1.32162724753577</c:v>
                </c:pt>
                <c:pt idx="1323">
                  <c:v>1.31897068271588</c:v>
                </c:pt>
                <c:pt idx="1324">
                  <c:v>1.322851514961</c:v>
                </c:pt>
                <c:pt idx="1325">
                  <c:v>1.30633615902519</c:v>
                </c:pt>
                <c:pt idx="1326">
                  <c:v>1.30093111995699</c:v>
                </c:pt>
                <c:pt idx="1327">
                  <c:v>1.26826759955355</c:v>
                </c:pt>
                <c:pt idx="1328">
                  <c:v>1.27916973647898</c:v>
                </c:pt>
                <c:pt idx="1329">
                  <c:v>1.24230706266931</c:v>
                </c:pt>
                <c:pt idx="1330">
                  <c:v>1.22814833215554</c:v>
                </c:pt>
                <c:pt idx="1331">
                  <c:v>1.20922733296638</c:v>
                </c:pt>
                <c:pt idx="1332">
                  <c:v>1.25430479345291</c:v>
                </c:pt>
                <c:pt idx="1333">
                  <c:v>1.30879694879258</c:v>
                </c:pt>
                <c:pt idx="1334">
                  <c:v>1.31935625533519</c:v>
                </c:pt>
                <c:pt idx="1335">
                  <c:v>1.32851987864902</c:v>
                </c:pt>
                <c:pt idx="1336">
                  <c:v>1.33270692711107</c:v>
                </c:pt>
                <c:pt idx="1337">
                  <c:v>1.33246811171297</c:v>
                </c:pt>
                <c:pt idx="1338">
                  <c:v>1.34018718332735</c:v>
                </c:pt>
                <c:pt idx="1339">
                  <c:v>1.34260508149763</c:v>
                </c:pt>
                <c:pt idx="1340">
                  <c:v>1.33142751378394</c:v>
                </c:pt>
                <c:pt idx="1341">
                  <c:v>1.3074012655638</c:v>
                </c:pt>
                <c:pt idx="1342">
                  <c:v>1.30693603843301</c:v>
                </c:pt>
                <c:pt idx="1343">
                  <c:v>1.26491311843896</c:v>
                </c:pt>
                <c:pt idx="1344">
                  <c:v>1.24477995738086</c:v>
                </c:pt>
                <c:pt idx="1345">
                  <c:v>1.27159144337582</c:v>
                </c:pt>
                <c:pt idx="1346">
                  <c:v>1.312273826043</c:v>
                </c:pt>
                <c:pt idx="1347">
                  <c:v>1.2928508355844</c:v>
                </c:pt>
                <c:pt idx="1348">
                  <c:v>1.27429717599978</c:v>
                </c:pt>
                <c:pt idx="1349">
                  <c:v>1.26865929901918</c:v>
                </c:pt>
                <c:pt idx="1350">
                  <c:v>1.25554131579507</c:v>
                </c:pt>
                <c:pt idx="1351">
                  <c:v>1.23474102387095</c:v>
                </c:pt>
                <c:pt idx="1352">
                  <c:v>1.26476621246927</c:v>
                </c:pt>
                <c:pt idx="1353">
                  <c:v>1.26834710531654</c:v>
                </c:pt>
                <c:pt idx="1354">
                  <c:v>1.27935340658731</c:v>
                </c:pt>
                <c:pt idx="1355">
                  <c:v>1.31417762799968</c:v>
                </c:pt>
                <c:pt idx="1356">
                  <c:v>1.30147585346291</c:v>
                </c:pt>
                <c:pt idx="1357">
                  <c:v>1.30740739302227</c:v>
                </c:pt>
                <c:pt idx="1358">
                  <c:v>1.27651914975692</c:v>
                </c:pt>
                <c:pt idx="1359">
                  <c:v>1.245979864945</c:v>
                </c:pt>
                <c:pt idx="1360">
                  <c:v>1.26755757831468</c:v>
                </c:pt>
                <c:pt idx="1361">
                  <c:v>1.23813226851205</c:v>
                </c:pt>
                <c:pt idx="1362">
                  <c:v>1.26720249301493</c:v>
                </c:pt>
                <c:pt idx="1363">
                  <c:v>1.29999453762482</c:v>
                </c:pt>
                <c:pt idx="1364">
                  <c:v>1.2911185987919</c:v>
                </c:pt>
                <c:pt idx="1365">
                  <c:v>1.31515710131683</c:v>
                </c:pt>
                <c:pt idx="1366">
                  <c:v>1.30786649330673</c:v>
                </c:pt>
                <c:pt idx="1367">
                  <c:v>1.29817039079176</c:v>
                </c:pt>
                <c:pt idx="1368">
                  <c:v>1.32281490018298</c:v>
                </c:pt>
                <c:pt idx="1369">
                  <c:v>1.32354943064357</c:v>
                </c:pt>
                <c:pt idx="1370">
                  <c:v>1.34652282724202</c:v>
                </c:pt>
                <c:pt idx="1371">
                  <c:v>1.35628020250522</c:v>
                </c:pt>
                <c:pt idx="1372">
                  <c:v>1.36041210506537</c:v>
                </c:pt>
                <c:pt idx="1373">
                  <c:v>1.35977546213104</c:v>
                </c:pt>
                <c:pt idx="1374">
                  <c:v>1.35765137590014</c:v>
                </c:pt>
                <c:pt idx="1375">
                  <c:v>1.37238547660001</c:v>
                </c:pt>
                <c:pt idx="1376">
                  <c:v>1.37168756030531</c:v>
                </c:pt>
                <c:pt idx="1377">
                  <c:v>1.37830476185457</c:v>
                </c:pt>
                <c:pt idx="1378">
                  <c:v>1.37688456940407</c:v>
                </c:pt>
                <c:pt idx="1379">
                  <c:v>1.37376277745339</c:v>
                </c:pt>
                <c:pt idx="1380">
                  <c:v>1.36676598138267</c:v>
                </c:pt>
                <c:pt idx="1381">
                  <c:v>1.38139606648569</c:v>
                </c:pt>
                <c:pt idx="1382">
                  <c:v>1.37061632630823</c:v>
                </c:pt>
                <c:pt idx="1383">
                  <c:v>1.36069979015842</c:v>
                </c:pt>
                <c:pt idx="1384">
                  <c:v>1.3636258070566</c:v>
                </c:pt>
                <c:pt idx="1385">
                  <c:v>1.33041755314723</c:v>
                </c:pt>
                <c:pt idx="1386">
                  <c:v>1.33983209802761</c:v>
                </c:pt>
                <c:pt idx="1387">
                  <c:v>1.30029447702266</c:v>
                </c:pt>
                <c:pt idx="1388">
                  <c:v>1.29623595276704</c:v>
                </c:pt>
                <c:pt idx="1389">
                  <c:v>1.32575915009592</c:v>
                </c:pt>
                <c:pt idx="1390">
                  <c:v>1.31168620155211</c:v>
                </c:pt>
                <c:pt idx="1391">
                  <c:v>1.34301531269928</c:v>
                </c:pt>
                <c:pt idx="1392">
                  <c:v>1.33523496772453</c:v>
                </c:pt>
                <c:pt idx="1393">
                  <c:v>1.36368693105634</c:v>
                </c:pt>
                <c:pt idx="1394">
                  <c:v>1.3521973183885</c:v>
                </c:pt>
                <c:pt idx="1395">
                  <c:v>1.37340156469518</c:v>
                </c:pt>
                <c:pt idx="1396">
                  <c:v>1.36925740721811</c:v>
                </c:pt>
                <c:pt idx="1397">
                  <c:v>1.3549090291103</c:v>
                </c:pt>
                <c:pt idx="1398">
                  <c:v>1.32067841028667</c:v>
                </c:pt>
                <c:pt idx="1399">
                  <c:v>1.31521822531657</c:v>
                </c:pt>
                <c:pt idx="1400">
                  <c:v>1.32114976487592</c:v>
                </c:pt>
                <c:pt idx="1401">
                  <c:v>1.34976701594067</c:v>
                </c:pt>
                <c:pt idx="1402">
                  <c:v>1.32933406484536</c:v>
                </c:pt>
                <c:pt idx="1403">
                  <c:v>1.32039072519362</c:v>
                </c:pt>
                <c:pt idx="1404">
                  <c:v>1.32864227600913</c:v>
                </c:pt>
                <c:pt idx="1405">
                  <c:v>1.34404978316984</c:v>
                </c:pt>
                <c:pt idx="1406">
                  <c:v>1.33926285529997</c:v>
                </c:pt>
                <c:pt idx="1407">
                  <c:v>1.34643091720148</c:v>
                </c:pt>
                <c:pt idx="1408">
                  <c:v>1.35689233621783</c:v>
                </c:pt>
                <c:pt idx="1409">
                  <c:v>1.36914726538706</c:v>
                </c:pt>
                <c:pt idx="1410">
                  <c:v>1.35850830372083</c:v>
                </c:pt>
                <c:pt idx="1411">
                  <c:v>1.36235864864639</c:v>
                </c:pt>
                <c:pt idx="1412">
                  <c:v>1.37452794459416</c:v>
                </c:pt>
                <c:pt idx="1413">
                  <c:v>1.37273428508067</c:v>
                </c:pt>
                <c:pt idx="1414">
                  <c:v>1.34589843861248</c:v>
                </c:pt>
                <c:pt idx="1415">
                  <c:v>1.36762305795185</c:v>
                </c:pt>
                <c:pt idx="1416">
                  <c:v>1.36415215818713</c:v>
                </c:pt>
                <c:pt idx="1417">
                  <c:v>1.37626018138667</c:v>
                </c:pt>
                <c:pt idx="1418">
                  <c:v>1.38209383341976</c:v>
                </c:pt>
                <c:pt idx="1419">
                  <c:v>1.3874683851684</c:v>
                </c:pt>
                <c:pt idx="1420">
                  <c:v>1.37758861315724</c:v>
                </c:pt>
                <c:pt idx="1421">
                  <c:v>1.38438933484207</c:v>
                </c:pt>
                <c:pt idx="1422">
                  <c:v>1.37562966529866</c:v>
                </c:pt>
                <c:pt idx="1423">
                  <c:v>1.35168307220214</c:v>
                </c:pt>
                <c:pt idx="1424">
                  <c:v>1.37737430636872</c:v>
                </c:pt>
                <c:pt idx="1425">
                  <c:v>1.38435869816189</c:v>
                </c:pt>
                <c:pt idx="1426">
                  <c:v>1.35635358080975</c:v>
                </c:pt>
                <c:pt idx="1427">
                  <c:v>1.34673698405778</c:v>
                </c:pt>
                <c:pt idx="1428">
                  <c:v>1.35618216561834</c:v>
                </c:pt>
                <c:pt idx="1429">
                  <c:v>1.38793974036979</c:v>
                </c:pt>
                <c:pt idx="1430">
                  <c:v>1.37626018138667</c:v>
                </c:pt>
                <c:pt idx="1431">
                  <c:v>1.36937980396608</c:v>
                </c:pt>
                <c:pt idx="1432">
                  <c:v>1.36917790145511</c:v>
                </c:pt>
                <c:pt idx="1433">
                  <c:v>1.39498540552333</c:v>
                </c:pt>
                <c:pt idx="1434">
                  <c:v>1.39710949114209</c:v>
                </c:pt>
                <c:pt idx="1435">
                  <c:v>1.40455298321972</c:v>
                </c:pt>
                <c:pt idx="1436">
                  <c:v>1.40348787668111</c:v>
                </c:pt>
                <c:pt idx="1437">
                  <c:v>1.40151069703204</c:v>
                </c:pt>
                <c:pt idx="1438">
                  <c:v>1.40746061835464</c:v>
                </c:pt>
                <c:pt idx="1439">
                  <c:v>1.40211057582773</c:v>
                </c:pt>
                <c:pt idx="1440">
                  <c:v>1.37745381213171</c:v>
                </c:pt>
                <c:pt idx="1441">
                  <c:v>1.39963155365771</c:v>
                </c:pt>
                <c:pt idx="1442">
                  <c:v>1.39700547615737</c:v>
                </c:pt>
                <c:pt idx="1443">
                  <c:v>1.38192241822836</c:v>
                </c:pt>
                <c:pt idx="1444">
                  <c:v>1.38707055824431</c:v>
                </c:pt>
                <c:pt idx="1445">
                  <c:v>1.38478118428046</c:v>
                </c:pt>
                <c:pt idx="1446">
                  <c:v>1.39027813277707</c:v>
                </c:pt>
                <c:pt idx="1447">
                  <c:v>1.3697103800441</c:v>
                </c:pt>
                <c:pt idx="1448">
                  <c:v>1.36640491798509</c:v>
                </c:pt>
                <c:pt idx="1449">
                  <c:v>1.35148102033055</c:v>
                </c:pt>
                <c:pt idx="1450">
                  <c:v>1.35252774510591</c:v>
                </c:pt>
                <c:pt idx="1451">
                  <c:v>1.38101647196423</c:v>
                </c:pt>
                <c:pt idx="1452">
                  <c:v>1.38584629081908</c:v>
                </c:pt>
                <c:pt idx="1453">
                  <c:v>1.36930029881521</c:v>
                </c:pt>
                <c:pt idx="1454">
                  <c:v>1.35839816127765</c:v>
                </c:pt>
                <c:pt idx="1455">
                  <c:v>1.37185284803826</c:v>
                </c:pt>
                <c:pt idx="1456">
                  <c:v>1.37660301176949</c:v>
                </c:pt>
                <c:pt idx="1457">
                  <c:v>1.40043946303496</c:v>
                </c:pt>
                <c:pt idx="1458">
                  <c:v>1.38771317927648</c:v>
                </c:pt>
                <c:pt idx="1459">
                  <c:v>1.40226360925588</c:v>
                </c:pt>
                <c:pt idx="1460">
                  <c:v>1.40398986795055</c:v>
                </c:pt>
                <c:pt idx="1461">
                  <c:v>1.38638489686653</c:v>
                </c:pt>
                <c:pt idx="1462">
                  <c:v>1.37938825015644</c:v>
                </c:pt>
                <c:pt idx="1463">
                  <c:v>1.37888013142854</c:v>
                </c:pt>
                <c:pt idx="1464">
                  <c:v>1.32947484335659</c:v>
                </c:pt>
                <c:pt idx="1465">
                  <c:v>1.33581048727126</c:v>
                </c:pt>
                <c:pt idx="1466">
                  <c:v>1.35258901846627</c:v>
                </c:pt>
                <c:pt idx="1467">
                  <c:v>1.35185448800569</c:v>
                </c:pt>
                <c:pt idx="1468">
                  <c:v>1.34285002496633</c:v>
                </c:pt>
                <c:pt idx="1469">
                  <c:v>1.35711874795052</c:v>
                </c:pt>
                <c:pt idx="1470">
                  <c:v>1.31856045151423</c:v>
                </c:pt>
                <c:pt idx="1471">
                  <c:v>1.32381873397336</c:v>
                </c:pt>
                <c:pt idx="1472">
                  <c:v>1.35249113094002</c:v>
                </c:pt>
                <c:pt idx="1473">
                  <c:v>1.37873322545885</c:v>
                </c:pt>
                <c:pt idx="1474">
                  <c:v>1.38934767790336</c:v>
                </c:pt>
                <c:pt idx="1475">
                  <c:v>1.38762754605502</c:v>
                </c:pt>
                <c:pt idx="1476">
                  <c:v>1.40681799793461</c:v>
                </c:pt>
                <c:pt idx="1477">
                  <c:v>1.40949294451775</c:v>
                </c:pt>
                <c:pt idx="1478">
                  <c:v>1.41140900077922</c:v>
                </c:pt>
                <c:pt idx="1479">
                  <c:v>1.40121688448052</c:v>
                </c:pt>
                <c:pt idx="1480">
                  <c:v>1.39573831774717</c:v>
                </c:pt>
                <c:pt idx="1481">
                  <c:v>1.38229588529136</c:v>
                </c:pt>
                <c:pt idx="1482">
                  <c:v>1.35680655363575</c:v>
                </c:pt>
                <c:pt idx="1483">
                  <c:v>1.34320496090545</c:v>
                </c:pt>
                <c:pt idx="1484">
                  <c:v>1.37224469747665</c:v>
                </c:pt>
                <c:pt idx="1485">
                  <c:v>1.38989853825561</c:v>
                </c:pt>
                <c:pt idx="1486">
                  <c:v>1.39016171412694</c:v>
                </c:pt>
                <c:pt idx="1487">
                  <c:v>1.38475054760028</c:v>
                </c:pt>
                <c:pt idx="1488">
                  <c:v>1.37818236449446</c:v>
                </c:pt>
                <c:pt idx="1489">
                  <c:v>1.37289957281361</c:v>
                </c:pt>
                <c:pt idx="1490">
                  <c:v>1.3811940146141</c:v>
                </c:pt>
                <c:pt idx="1491">
                  <c:v>1.36339924596329</c:v>
                </c:pt>
                <c:pt idx="1492">
                  <c:v>1.35669028434624</c:v>
                </c:pt>
                <c:pt idx="1493">
                  <c:v>1.38692977912095</c:v>
                </c:pt>
                <c:pt idx="1494">
                  <c:v>1.36455626254245</c:v>
                </c:pt>
                <c:pt idx="1495">
                  <c:v>1.36734762777573</c:v>
                </c:pt>
                <c:pt idx="1496">
                  <c:v>1.36469091359521</c:v>
                </c:pt>
                <c:pt idx="1497">
                  <c:v>1.37395242504743</c:v>
                </c:pt>
                <c:pt idx="1498">
                  <c:v>1.38677061884646</c:v>
                </c:pt>
                <c:pt idx="1499">
                  <c:v>1.38095534857662</c:v>
                </c:pt>
                <c:pt idx="1500">
                  <c:v>1.36145270238226</c:v>
                </c:pt>
                <c:pt idx="1501">
                  <c:v>1.31163733246929</c:v>
                </c:pt>
                <c:pt idx="1502">
                  <c:v>1.23837093516166</c:v>
                </c:pt>
                <c:pt idx="1503">
                  <c:v>1.15021142562817</c:v>
                </c:pt>
                <c:pt idx="1504">
                  <c:v>1.12115958350067</c:v>
                </c:pt>
                <c:pt idx="1505">
                  <c:v>1.20412821078173</c:v>
                </c:pt>
                <c:pt idx="1506">
                  <c:v>1.25791647234099</c:v>
                </c:pt>
                <c:pt idx="1507">
                  <c:v>1.2595692033705</c:v>
                </c:pt>
                <c:pt idx="1508">
                  <c:v>1.24086848845556</c:v>
                </c:pt>
                <c:pt idx="1509">
                  <c:v>1.17469677413277</c:v>
                </c:pt>
                <c:pt idx="1510">
                  <c:v>1.21485280566942</c:v>
                </c:pt>
                <c:pt idx="1511">
                  <c:v>1.21755226147429</c:v>
                </c:pt>
                <c:pt idx="1512">
                  <c:v>1.18373187385231</c:v>
                </c:pt>
                <c:pt idx="1513">
                  <c:v>1.23876891144638</c:v>
                </c:pt>
                <c:pt idx="1514">
                  <c:v>1.20784390465453</c:v>
                </c:pt>
                <c:pt idx="1515">
                  <c:v>1.21968247516365</c:v>
                </c:pt>
                <c:pt idx="1516">
                  <c:v>1.23033369113467</c:v>
                </c:pt>
                <c:pt idx="1517">
                  <c:v>1.22135373731704</c:v>
                </c:pt>
                <c:pt idx="1518">
                  <c:v>1.24988520579971</c:v>
                </c:pt>
                <c:pt idx="1519">
                  <c:v>1.26955926718547</c:v>
                </c:pt>
                <c:pt idx="1520">
                  <c:v>1.26412344207647</c:v>
                </c:pt>
                <c:pt idx="1521">
                  <c:v>1.22754845274772</c:v>
                </c:pt>
                <c:pt idx="1522">
                  <c:v>1.23774041968579</c:v>
                </c:pt>
                <c:pt idx="1523">
                  <c:v>1.21023116614463</c:v>
                </c:pt>
                <c:pt idx="1524">
                  <c:v>1.20581770594989</c:v>
                </c:pt>
                <c:pt idx="1525">
                  <c:v>1.19839872309397</c:v>
                </c:pt>
                <c:pt idx="1526">
                  <c:v>1.19738248563817</c:v>
                </c:pt>
                <c:pt idx="1527">
                  <c:v>1.14161719379046</c:v>
                </c:pt>
                <c:pt idx="1528">
                  <c:v>1.14438390105353</c:v>
                </c:pt>
                <c:pt idx="1529">
                  <c:v>1.18542136902046</c:v>
                </c:pt>
                <c:pt idx="1530">
                  <c:v>1.1898899751171</c:v>
                </c:pt>
                <c:pt idx="1531">
                  <c:v>1.22145775230175</c:v>
                </c:pt>
                <c:pt idx="1532">
                  <c:v>1.26220753517563</c:v>
                </c:pt>
                <c:pt idx="1533">
                  <c:v>1.25407838172022</c:v>
                </c:pt>
                <c:pt idx="1534">
                  <c:v>1.27307290857455</c:v>
                </c:pt>
                <c:pt idx="1535">
                  <c:v>1.29312641512115</c:v>
                </c:pt>
                <c:pt idx="1536">
                  <c:v>1.29486477937212</c:v>
                </c:pt>
                <c:pt idx="1537">
                  <c:v>1.29778466881183</c:v>
                </c:pt>
                <c:pt idx="1538">
                  <c:v>1.2823282925683</c:v>
                </c:pt>
                <c:pt idx="1539">
                  <c:v>1.27169560772116</c:v>
                </c:pt>
                <c:pt idx="1540">
                  <c:v>1.30555873757963</c:v>
                </c:pt>
                <c:pt idx="1541">
                  <c:v>1.31609353490052</c:v>
                </c:pt>
                <c:pt idx="1542">
                  <c:v>1.31675468705657</c:v>
                </c:pt>
                <c:pt idx="1543">
                  <c:v>1.31352260268995</c:v>
                </c:pt>
                <c:pt idx="1544">
                  <c:v>1.30034334610547</c:v>
                </c:pt>
                <c:pt idx="1545">
                  <c:v>1.33865072158735</c:v>
                </c:pt>
                <c:pt idx="1546">
                  <c:v>1.36445822504344</c:v>
                </c:pt>
                <c:pt idx="1547">
                  <c:v>1.35995300478091</c:v>
                </c:pt>
                <c:pt idx="1548">
                  <c:v>1.35392955518101</c:v>
                </c:pt>
                <c:pt idx="1549">
                  <c:v>1.38202045511523</c:v>
                </c:pt>
                <c:pt idx="1550">
                  <c:v>1.38122465129428</c:v>
                </c:pt>
                <c:pt idx="1551">
                  <c:v>1.36977165340447</c:v>
                </c:pt>
                <c:pt idx="1552">
                  <c:v>1.39791142242151</c:v>
                </c:pt>
                <c:pt idx="1553">
                  <c:v>1.40449185983212</c:v>
                </c:pt>
                <c:pt idx="1554">
                  <c:v>1.39682180666117</c:v>
                </c:pt>
                <c:pt idx="1555">
                  <c:v>1.3945996835434</c:v>
                </c:pt>
                <c:pt idx="1556">
                  <c:v>1.39404269512055</c:v>
                </c:pt>
                <c:pt idx="1557">
                  <c:v>1.37102043005142</c:v>
                </c:pt>
                <c:pt idx="1558">
                  <c:v>1.37521958345764</c:v>
                </c:pt>
                <c:pt idx="1559">
                  <c:v>1.36755565774516</c:v>
                </c:pt>
                <c:pt idx="1560">
                  <c:v>1.33485552256369</c:v>
                </c:pt>
                <c:pt idx="1561">
                  <c:v>1.30871744302958</c:v>
                </c:pt>
                <c:pt idx="1562">
                  <c:v>1.34352940952502</c:v>
                </c:pt>
                <c:pt idx="1563">
                  <c:v>1.34088495026143</c:v>
                </c:pt>
                <c:pt idx="1564">
                  <c:v>1.37891076810872</c:v>
                </c:pt>
                <c:pt idx="1565">
                  <c:v>1.37633983651029</c:v>
                </c:pt>
                <c:pt idx="1566">
                  <c:v>1.38576050823699</c:v>
                </c:pt>
                <c:pt idx="1567">
                  <c:v>1.38291414646244</c:v>
                </c:pt>
                <c:pt idx="1568">
                  <c:v>1.38589515990189</c:v>
                </c:pt>
                <c:pt idx="1569">
                  <c:v>1.38583403590215</c:v>
                </c:pt>
                <c:pt idx="1570">
                  <c:v>1.38777445202471</c:v>
                </c:pt>
                <c:pt idx="1571">
                  <c:v>1.376817318558</c:v>
                </c:pt>
                <c:pt idx="1572">
                  <c:v>1.40239826092078</c:v>
                </c:pt>
                <c:pt idx="1573">
                  <c:v>1.37653561156279</c:v>
                </c:pt>
                <c:pt idx="1574">
                  <c:v>1.3424765572912</c:v>
                </c:pt>
                <c:pt idx="1575">
                  <c:v>1.39057194532859</c:v>
                </c:pt>
                <c:pt idx="1576">
                  <c:v>1.37404433508798</c:v>
                </c:pt>
                <c:pt idx="1577">
                  <c:v>1.35884500664519</c:v>
                </c:pt>
                <c:pt idx="1578">
                  <c:v>1.3407380436796</c:v>
                </c:pt>
                <c:pt idx="1579">
                  <c:v>1.34626562946853</c:v>
                </c:pt>
                <c:pt idx="1580">
                  <c:v>1.30106577162189</c:v>
                </c:pt>
                <c:pt idx="1581">
                  <c:v>1.31216368421196</c:v>
                </c:pt>
                <c:pt idx="1582">
                  <c:v>1.33673481468651</c:v>
                </c:pt>
                <c:pt idx="1583">
                  <c:v>1.37086739662326</c:v>
                </c:pt>
                <c:pt idx="1584">
                  <c:v>1.33557167126102</c:v>
                </c:pt>
                <c:pt idx="1585">
                  <c:v>1.29400785216356</c:v>
                </c:pt>
                <c:pt idx="1586">
                  <c:v>1.31212079261485</c:v>
                </c:pt>
                <c:pt idx="1587">
                  <c:v>1.33274981870818</c:v>
                </c:pt>
                <c:pt idx="1588">
                  <c:v>1.36189954836193</c:v>
                </c:pt>
                <c:pt idx="1589">
                  <c:v>1.35812885855999</c:v>
                </c:pt>
                <c:pt idx="1590">
                  <c:v>1.35300522715362</c:v>
                </c:pt>
                <c:pt idx="1591">
                  <c:v>1.37847617704598</c:v>
                </c:pt>
                <c:pt idx="1592">
                  <c:v>1.36155058990851</c:v>
                </c:pt>
                <c:pt idx="1593">
                  <c:v>1.3393302561188</c:v>
                </c:pt>
                <c:pt idx="1594">
                  <c:v>1.3040651668246</c:v>
                </c:pt>
                <c:pt idx="1595">
                  <c:v>1.30870518811265</c:v>
                </c:pt>
                <c:pt idx="1596">
                  <c:v>1.27924311478351</c:v>
                </c:pt>
                <c:pt idx="1597">
                  <c:v>1.2252835880056</c:v>
                </c:pt>
                <c:pt idx="1598">
                  <c:v>1.20117768466183</c:v>
                </c:pt>
                <c:pt idx="1599">
                  <c:v>1.20305084993832</c:v>
                </c:pt>
                <c:pt idx="1600">
                  <c:v>1.22024573979345</c:v>
                </c:pt>
                <c:pt idx="1601">
                  <c:v>1.16506792307601</c:v>
                </c:pt>
                <c:pt idx="1602">
                  <c:v>1.20125121232699</c:v>
                </c:pt>
                <c:pt idx="1603">
                  <c:v>1.15379859529453</c:v>
                </c:pt>
                <c:pt idx="1604">
                  <c:v>1.15495546190093</c:v>
                </c:pt>
                <c:pt idx="1605">
                  <c:v>1.13007228647224</c:v>
                </c:pt>
                <c:pt idx="1606">
                  <c:v>1.14120696258881</c:v>
                </c:pt>
                <c:pt idx="1607">
                  <c:v>1.18464394696276</c:v>
                </c:pt>
                <c:pt idx="1608">
                  <c:v>1.15049313262338</c:v>
                </c:pt>
                <c:pt idx="1609">
                  <c:v>1.18091614875793</c:v>
                </c:pt>
                <c:pt idx="1610">
                  <c:v>1.15736125512704</c:v>
                </c:pt>
                <c:pt idx="1611">
                  <c:v>1.16948138327075</c:v>
                </c:pt>
                <c:pt idx="1612">
                  <c:v>1.22324513499616</c:v>
                </c:pt>
                <c:pt idx="1613">
                  <c:v>1.22232693442724</c:v>
                </c:pt>
                <c:pt idx="1614">
                  <c:v>1.18073860610806</c:v>
                </c:pt>
                <c:pt idx="1615">
                  <c:v>1.19237527349407</c:v>
                </c:pt>
                <c:pt idx="1616">
                  <c:v>1.19615821821294</c:v>
                </c:pt>
                <c:pt idx="1617">
                  <c:v>1.15569014233428</c:v>
                </c:pt>
                <c:pt idx="1618">
                  <c:v>1.12537726864291</c:v>
                </c:pt>
                <c:pt idx="1619">
                  <c:v>1.12441004963055</c:v>
                </c:pt>
                <c:pt idx="1620">
                  <c:v>1.12474062570857</c:v>
                </c:pt>
                <c:pt idx="1621">
                  <c:v>1.09900037309856</c:v>
                </c:pt>
                <c:pt idx="1622">
                  <c:v>1.14019087449364</c:v>
                </c:pt>
                <c:pt idx="1623">
                  <c:v>1.17625774509449</c:v>
                </c:pt>
                <c:pt idx="1624">
                  <c:v>1.21234912491706</c:v>
                </c:pt>
                <c:pt idx="1625">
                  <c:v>1.2021449036742</c:v>
                </c:pt>
                <c:pt idx="1626">
                  <c:v>1.20240807954553</c:v>
                </c:pt>
                <c:pt idx="1627">
                  <c:v>1.23423903260151</c:v>
                </c:pt>
                <c:pt idx="1628">
                  <c:v>1.20654610956414</c:v>
                </c:pt>
                <c:pt idx="1629">
                  <c:v>1.21645666761612</c:v>
                </c:pt>
                <c:pt idx="1630">
                  <c:v>1.24214790178269</c:v>
                </c:pt>
                <c:pt idx="1631">
                  <c:v>1.23821790173351</c:v>
                </c:pt>
                <c:pt idx="1632">
                  <c:v>1.22024573979345</c:v>
                </c:pt>
                <c:pt idx="1633">
                  <c:v>1.27328093854398</c:v>
                </c:pt>
                <c:pt idx="1634">
                  <c:v>1.28300782709975</c:v>
                </c:pt>
                <c:pt idx="1635">
                  <c:v>1.29122874123508</c:v>
                </c:pt>
                <c:pt idx="1636">
                  <c:v>1.29884977596258</c:v>
                </c:pt>
                <c:pt idx="1637">
                  <c:v>1.30104126240017</c:v>
                </c:pt>
                <c:pt idx="1638">
                  <c:v>1.275600949188</c:v>
                </c:pt>
                <c:pt idx="1639">
                  <c:v>1.28749466559902</c:v>
                </c:pt>
                <c:pt idx="1640">
                  <c:v>1.28799665686846</c:v>
                </c:pt>
                <c:pt idx="1641">
                  <c:v>1.32615099892218</c:v>
                </c:pt>
                <c:pt idx="1642">
                  <c:v>1.3233718879937</c:v>
                </c:pt>
                <c:pt idx="1643">
                  <c:v>1.31914209790729</c:v>
                </c:pt>
                <c:pt idx="1644">
                  <c:v>1.33228459096526</c:v>
                </c:pt>
                <c:pt idx="1645">
                  <c:v>1.34769194876535</c:v>
                </c:pt>
                <c:pt idx="1646">
                  <c:v>1.35803082106098</c:v>
                </c:pt>
                <c:pt idx="1647">
                  <c:v>1.36036921408039</c:v>
                </c:pt>
                <c:pt idx="1648">
                  <c:v>1.35866133714898</c:v>
                </c:pt>
                <c:pt idx="1649">
                  <c:v>1.34360293719017</c:v>
                </c:pt>
                <c:pt idx="1650">
                  <c:v>1.34272135139927</c:v>
                </c:pt>
                <c:pt idx="1651">
                  <c:v>1.34401914648966</c:v>
                </c:pt>
                <c:pt idx="1652">
                  <c:v>1.3651622687966</c:v>
                </c:pt>
                <c:pt idx="1653">
                  <c:v>1.37569706611749</c:v>
                </c:pt>
                <c:pt idx="1654">
                  <c:v>1.3708612691648</c:v>
                </c:pt>
                <c:pt idx="1655">
                  <c:v>1.38588903244343</c:v>
                </c:pt>
                <c:pt idx="1656">
                  <c:v>1.3787516072221</c:v>
                </c:pt>
                <c:pt idx="1657">
                  <c:v>1.35462747147571</c:v>
                </c:pt>
                <c:pt idx="1658">
                  <c:v>1.38022679560174</c:v>
                </c:pt>
                <c:pt idx="1659">
                  <c:v>1.35180546895011</c:v>
                </c:pt>
                <c:pt idx="1660">
                  <c:v>1.3583797795144</c:v>
                </c:pt>
                <c:pt idx="1661">
                  <c:v>1.35192173885175</c:v>
                </c:pt>
                <c:pt idx="1662">
                  <c:v>1.37472371964667</c:v>
                </c:pt>
                <c:pt idx="1663">
                  <c:v>1.39892138305822</c:v>
                </c:pt>
                <c:pt idx="1664">
                  <c:v>1.39958253521427</c:v>
                </c:pt>
                <c:pt idx="1665">
                  <c:v>1.39721963358527</c:v>
                </c:pt>
                <c:pt idx="1666">
                  <c:v>1.41294546190709</c:v>
                </c:pt>
                <c:pt idx="1667">
                  <c:v>1.42038282713839</c:v>
                </c:pt>
                <c:pt idx="1668">
                  <c:v>1.42236613424592</c:v>
                </c:pt>
                <c:pt idx="1669">
                  <c:v>1.4098480298175</c:v>
                </c:pt>
                <c:pt idx="1670">
                  <c:v>1.40997042656547</c:v>
                </c:pt>
                <c:pt idx="1671">
                  <c:v>1.40561196291201</c:v>
                </c:pt>
                <c:pt idx="1672">
                  <c:v>1.4101112050767</c:v>
                </c:pt>
                <c:pt idx="1673">
                  <c:v>1.4142676174707</c:v>
                </c:pt>
                <c:pt idx="1674">
                  <c:v>1.39214502123447</c:v>
                </c:pt>
                <c:pt idx="1675">
                  <c:v>1.38005538041033</c:v>
                </c:pt>
                <c:pt idx="1676">
                  <c:v>1.39866433464535</c:v>
                </c:pt>
                <c:pt idx="1677">
                  <c:v>1.37791291241617</c:v>
                </c:pt>
                <c:pt idx="1678">
                  <c:v>1.36430519161528</c:v>
                </c:pt>
                <c:pt idx="1679">
                  <c:v>1.36430519161528</c:v>
                </c:pt>
                <c:pt idx="1680">
                  <c:v>1.37212827882651</c:v>
                </c:pt>
                <c:pt idx="1681">
                  <c:v>1.37394017074264</c:v>
                </c:pt>
                <c:pt idx="1682">
                  <c:v>1.40362252834601</c:v>
                </c:pt>
                <c:pt idx="1683">
                  <c:v>1.38189178154817</c:v>
                </c:pt>
                <c:pt idx="1684">
                  <c:v>1.38172051571739</c:v>
                </c:pt>
                <c:pt idx="1685">
                  <c:v>1.36171587825359</c:v>
                </c:pt>
                <c:pt idx="1686">
                  <c:v>1.3850933779831</c:v>
                </c:pt>
                <c:pt idx="1687">
                  <c:v>1.36337473674157</c:v>
                </c:pt>
                <c:pt idx="1688">
                  <c:v>1.36421343154749</c:v>
                </c:pt>
                <c:pt idx="1689">
                  <c:v>1.35547214437947</c:v>
                </c:pt>
                <c:pt idx="1690">
                  <c:v>1.37002870181734</c:v>
                </c:pt>
                <c:pt idx="1691">
                  <c:v>1.36517452310139</c:v>
                </c:pt>
                <c:pt idx="1692">
                  <c:v>1.39758697380194</c:v>
                </c:pt>
                <c:pt idx="1693">
                  <c:v>1.41445741442537</c:v>
                </c:pt>
                <c:pt idx="1694">
                  <c:v>1.41428599923396</c:v>
                </c:pt>
                <c:pt idx="1695">
                  <c:v>1.42507171750925</c:v>
                </c:pt>
                <c:pt idx="1696">
                  <c:v>1.4227945978502</c:v>
                </c:pt>
                <c:pt idx="1697">
                  <c:v>1.42594717645383</c:v>
                </c:pt>
                <c:pt idx="1698">
                  <c:v>1.43308460167515</c:v>
                </c:pt>
                <c:pt idx="1699">
                  <c:v>1.42602668160469</c:v>
                </c:pt>
                <c:pt idx="1700">
                  <c:v>1.43796941645914</c:v>
                </c:pt>
                <c:pt idx="1701">
                  <c:v>1.44116473668712</c:v>
                </c:pt>
                <c:pt idx="1702">
                  <c:v>1.44974686296852</c:v>
                </c:pt>
                <c:pt idx="1703">
                  <c:v>1.44564559708855</c:v>
                </c:pt>
                <c:pt idx="1704">
                  <c:v>1.42324144382987</c:v>
                </c:pt>
                <c:pt idx="1705">
                  <c:v>1.40429593480685</c:v>
                </c:pt>
                <c:pt idx="1706">
                  <c:v>1.40013339617865</c:v>
                </c:pt>
                <c:pt idx="1707">
                  <c:v>1.39590360609225</c:v>
                </c:pt>
                <c:pt idx="1708">
                  <c:v>1.40380619845434</c:v>
                </c:pt>
                <c:pt idx="1709">
                  <c:v>1.39598311124311</c:v>
                </c:pt>
                <c:pt idx="1710">
                  <c:v>1.40991528066357</c:v>
                </c:pt>
                <c:pt idx="1711">
                  <c:v>1.41666713326559</c:v>
                </c:pt>
                <c:pt idx="1712">
                  <c:v>1.41269439159205</c:v>
                </c:pt>
                <c:pt idx="1713">
                  <c:v>1.44497219062771</c:v>
                </c:pt>
                <c:pt idx="1714">
                  <c:v>1.35714325717224</c:v>
                </c:pt>
                <c:pt idx="1715">
                  <c:v>1.31448982231445</c:v>
                </c:pt>
                <c:pt idx="1716">
                  <c:v>1.35613329653553</c:v>
                </c:pt>
                <c:pt idx="1717">
                  <c:v>1.3965647582483</c:v>
                </c:pt>
                <c:pt idx="1718">
                  <c:v>1.42907509586297</c:v>
                </c:pt>
                <c:pt idx="1719">
                  <c:v>1.43425985065694</c:v>
                </c:pt>
                <c:pt idx="1720">
                  <c:v>1.41775674963806</c:v>
                </c:pt>
                <c:pt idx="1721">
                  <c:v>1.43155426739361</c:v>
                </c:pt>
                <c:pt idx="1722">
                  <c:v>1.42967497465866</c:v>
                </c:pt>
                <c:pt idx="1723">
                  <c:v>1.46674582841052</c:v>
                </c:pt>
                <c:pt idx="1724">
                  <c:v>1.47515653950051</c:v>
                </c:pt>
                <c:pt idx="1725">
                  <c:v>1.49251671770071</c:v>
                </c:pt>
                <c:pt idx="1726">
                  <c:v>1.49307983296989</c:v>
                </c:pt>
                <c:pt idx="1727">
                  <c:v>1.50624683463744</c:v>
                </c:pt>
                <c:pt idx="1728">
                  <c:v>1.50392682399342</c:v>
                </c:pt>
                <c:pt idx="1729">
                  <c:v>1.50999301521767</c:v>
                </c:pt>
                <c:pt idx="1730">
                  <c:v>1.50644888650904</c:v>
                </c:pt>
                <c:pt idx="1731">
                  <c:v>1.51746714397548</c:v>
                </c:pt>
                <c:pt idx="1732">
                  <c:v>1.50841366249269</c:v>
                </c:pt>
                <c:pt idx="1733">
                  <c:v>1.51984842797987</c:v>
                </c:pt>
                <c:pt idx="1734">
                  <c:v>1.51227626233518</c:v>
                </c:pt>
                <c:pt idx="1735">
                  <c:v>1.51315769876546</c:v>
                </c:pt>
                <c:pt idx="1736">
                  <c:v>1.51024408614483</c:v>
                </c:pt>
                <c:pt idx="1737">
                  <c:v>1.51449225799449</c:v>
                </c:pt>
                <c:pt idx="1738">
                  <c:v>1.51863013865248</c:v>
                </c:pt>
                <c:pt idx="1739">
                  <c:v>1.51542869096604</c:v>
                </c:pt>
                <c:pt idx="1740">
                  <c:v>1.49949498203542</c:v>
                </c:pt>
                <c:pt idx="1741">
                  <c:v>1.50809534133159</c:v>
                </c:pt>
                <c:pt idx="1742">
                  <c:v>1.50926461221554</c:v>
                </c:pt>
                <c:pt idx="1743">
                  <c:v>1.53090359894559</c:v>
                </c:pt>
                <c:pt idx="1744">
                  <c:v>1.5288406361023</c:v>
                </c:pt>
                <c:pt idx="1745">
                  <c:v>1.5299241250163</c:v>
                </c:pt>
                <c:pt idx="1746">
                  <c:v>1.52361299032335</c:v>
                </c:pt>
                <c:pt idx="1747">
                  <c:v>1.53589870553339</c:v>
                </c:pt>
                <c:pt idx="1748">
                  <c:v>1.53400700913301</c:v>
                </c:pt>
                <c:pt idx="1749">
                  <c:v>1.54138937721091</c:v>
                </c:pt>
                <c:pt idx="1750">
                  <c:v>1.52791645804767</c:v>
                </c:pt>
                <c:pt idx="1751">
                  <c:v>1.53326635121396</c:v>
                </c:pt>
                <c:pt idx="1752">
                  <c:v>1.53891035565302</c:v>
                </c:pt>
                <c:pt idx="1753">
                  <c:v>1.53559861616278</c:v>
                </c:pt>
                <c:pt idx="1754">
                  <c:v>1.5342153378237</c:v>
                </c:pt>
                <c:pt idx="1755">
                  <c:v>1.53922867681412</c:v>
                </c:pt>
                <c:pt idx="1756">
                  <c:v>1.52606152517381</c:v>
                </c:pt>
                <c:pt idx="1757">
                  <c:v>1.52265802622792</c:v>
                </c:pt>
                <c:pt idx="1758">
                  <c:v>1.51873445235845</c:v>
                </c:pt>
                <c:pt idx="1759">
                  <c:v>1.53224413566033</c:v>
                </c:pt>
                <c:pt idx="1760">
                  <c:v>1.52770812935699</c:v>
                </c:pt>
                <c:pt idx="1761">
                  <c:v>1.5221684386239</c:v>
                </c:pt>
                <c:pt idx="1762">
                  <c:v>1.52209491095874</c:v>
                </c:pt>
                <c:pt idx="1763">
                  <c:v>1.53282578205339</c:v>
                </c:pt>
                <c:pt idx="1764">
                  <c:v>1.54042215819854</c:v>
                </c:pt>
                <c:pt idx="1765">
                  <c:v>1.54066695230662</c:v>
                </c:pt>
                <c:pt idx="1766">
                  <c:v>1.53512726157353</c:v>
                </c:pt>
                <c:pt idx="1767">
                  <c:v>1.47298956228464</c:v>
                </c:pt>
                <c:pt idx="1768">
                  <c:v>1.50942392246279</c:v>
                </c:pt>
                <c:pt idx="1769">
                  <c:v>1.47297118052138</c:v>
                </c:pt>
                <c:pt idx="1770">
                  <c:v>1.47169191655487</c:v>
                </c:pt>
                <c:pt idx="1771">
                  <c:v>1.49708933816994</c:v>
                </c:pt>
                <c:pt idx="1772">
                  <c:v>1.48769302630433</c:v>
                </c:pt>
                <c:pt idx="1773">
                  <c:v>1.48767464392894</c:v>
                </c:pt>
                <c:pt idx="1774">
                  <c:v>1.48844593852817</c:v>
                </c:pt>
                <c:pt idx="1775">
                  <c:v>1.51564299775456</c:v>
                </c:pt>
                <c:pt idx="1776">
                  <c:v>1.5320361056909</c:v>
                </c:pt>
                <c:pt idx="1777">
                  <c:v>1.51751616241892</c:v>
                </c:pt>
                <c:pt idx="1778">
                  <c:v>1.49610373739432</c:v>
                </c:pt>
                <c:pt idx="1779">
                  <c:v>1.51230704837599</c:v>
                </c:pt>
                <c:pt idx="1780">
                  <c:v>1.52617181697761</c:v>
                </c:pt>
                <c:pt idx="1781">
                  <c:v>1.50269030226339</c:v>
                </c:pt>
                <c:pt idx="1782">
                  <c:v>1.52263979382529</c:v>
                </c:pt>
                <c:pt idx="1783">
                  <c:v>1.51472479718564</c:v>
                </c:pt>
                <c:pt idx="1784">
                  <c:v>1.50250663215506</c:v>
                </c:pt>
                <c:pt idx="1785">
                  <c:v>1.51427795120597</c:v>
                </c:pt>
                <c:pt idx="1786">
                  <c:v>1.51555751389373</c:v>
                </c:pt>
                <c:pt idx="1787">
                  <c:v>1.50745272029942</c:v>
                </c:pt>
                <c:pt idx="1788">
                  <c:v>1.51900375507611</c:v>
                </c:pt>
                <c:pt idx="1789">
                  <c:v>1.48766238962414</c:v>
                </c:pt>
                <c:pt idx="1790">
                  <c:v>1.49072305818722</c:v>
                </c:pt>
                <c:pt idx="1791">
                  <c:v>1.48308976854279</c:v>
                </c:pt>
                <c:pt idx="1792">
                  <c:v>1.48359788727069</c:v>
                </c:pt>
                <c:pt idx="1793">
                  <c:v>1.47612375851287</c:v>
                </c:pt>
                <c:pt idx="1794">
                  <c:v>1.49137808288481</c:v>
                </c:pt>
                <c:pt idx="1795">
                  <c:v>1.49719948061311</c:v>
                </c:pt>
                <c:pt idx="1796">
                  <c:v>1.49394288763691</c:v>
                </c:pt>
                <c:pt idx="1797">
                  <c:v>1.49374098512594</c:v>
                </c:pt>
                <c:pt idx="1798">
                  <c:v>1.50559793739832</c:v>
                </c:pt>
                <c:pt idx="1799">
                  <c:v>1.49615888329622</c:v>
                </c:pt>
                <c:pt idx="1800">
                  <c:v>1.4918494380862</c:v>
                </c:pt>
                <c:pt idx="1801">
                  <c:v>1.48449770607635</c:v>
                </c:pt>
                <c:pt idx="1802">
                  <c:v>1.47691343487536</c:v>
                </c:pt>
                <c:pt idx="1803">
                  <c:v>1.47662560103382</c:v>
                </c:pt>
                <c:pt idx="1804">
                  <c:v>1.45984094238034</c:v>
                </c:pt>
                <c:pt idx="1805">
                  <c:v>1.44410300850222</c:v>
                </c:pt>
                <c:pt idx="1806">
                  <c:v>1.43418647235241</c:v>
                </c:pt>
                <c:pt idx="1807">
                  <c:v>1.43018309399869</c:v>
                </c:pt>
                <c:pt idx="1808">
                  <c:v>1.48422227590023</c:v>
                </c:pt>
                <c:pt idx="1809">
                  <c:v>1.49481834596935</c:v>
                </c:pt>
                <c:pt idx="1810">
                  <c:v>1.52262126208927</c:v>
                </c:pt>
                <c:pt idx="1811">
                  <c:v>1.52778165702215</c:v>
                </c:pt>
                <c:pt idx="1812">
                  <c:v>1.52424963325768</c:v>
                </c:pt>
                <c:pt idx="1813">
                  <c:v>1.52432316153498</c:v>
                </c:pt>
                <c:pt idx="1814">
                  <c:v>1.54379517043702</c:v>
                </c:pt>
                <c:pt idx="1815">
                  <c:v>1.54048343155891</c:v>
                </c:pt>
                <c:pt idx="1816">
                  <c:v>1.55251807584178</c:v>
                </c:pt>
                <c:pt idx="1817">
                  <c:v>1.54683132977837</c:v>
                </c:pt>
                <c:pt idx="1818">
                  <c:v>1.5658687482298</c:v>
                </c:pt>
                <c:pt idx="1819">
                  <c:v>1.57154323937629</c:v>
                </c:pt>
                <c:pt idx="1820">
                  <c:v>1.57371021659216</c:v>
                </c:pt>
                <c:pt idx="1821">
                  <c:v>1.58382865586507</c:v>
                </c:pt>
                <c:pt idx="1822">
                  <c:v>1.57058827528085</c:v>
                </c:pt>
                <c:pt idx="1823">
                  <c:v>1.57462841716108</c:v>
                </c:pt>
                <c:pt idx="1824">
                  <c:v>1.56834776978769</c:v>
                </c:pt>
                <c:pt idx="1825">
                  <c:v>1.55942281251133</c:v>
                </c:pt>
                <c:pt idx="1826">
                  <c:v>1.56043905057927</c:v>
                </c:pt>
                <c:pt idx="1827">
                  <c:v>1.57559533745219</c:v>
                </c:pt>
                <c:pt idx="1828">
                  <c:v>1.58445304388248</c:v>
                </c:pt>
                <c:pt idx="1829">
                  <c:v>1.61897732528486</c:v>
                </c:pt>
                <c:pt idx="1830">
                  <c:v>1.62489063305372</c:v>
                </c:pt>
                <c:pt idx="1831">
                  <c:v>1.64050602021111</c:v>
                </c:pt>
                <c:pt idx="1832">
                  <c:v>1.63764740351962</c:v>
                </c:pt>
                <c:pt idx="1833">
                  <c:v>1.65535026274202</c:v>
                </c:pt>
                <c:pt idx="1834">
                  <c:v>1.63396862375823</c:v>
                </c:pt>
                <c:pt idx="1835">
                  <c:v>1.64431960161016</c:v>
                </c:pt>
                <c:pt idx="1836">
                  <c:v>1.63976536229206</c:v>
                </c:pt>
                <c:pt idx="1837">
                  <c:v>1.64504202712658</c:v>
                </c:pt>
                <c:pt idx="1838">
                  <c:v>1.65504419588571</c:v>
                </c:pt>
                <c:pt idx="1839">
                  <c:v>1.64861081441755</c:v>
                </c:pt>
                <c:pt idx="1840">
                  <c:v>1.64400755665601</c:v>
                </c:pt>
                <c:pt idx="1841">
                  <c:v>1.64758232204483</c:v>
                </c:pt>
                <c:pt idx="1842">
                  <c:v>1.65355690256191</c:v>
                </c:pt>
                <c:pt idx="1843">
                  <c:v>1.63183841006887</c:v>
                </c:pt>
                <c:pt idx="1844">
                  <c:v>1.63118951282974</c:v>
                </c:pt>
                <c:pt idx="1845">
                  <c:v>1.61911212631039</c:v>
                </c:pt>
                <c:pt idx="1846">
                  <c:v>1.6414059883774</c:v>
                </c:pt>
                <c:pt idx="1847">
                  <c:v>1.6571194130338</c:v>
                </c:pt>
                <c:pt idx="1848">
                  <c:v>1.65509949114824</c:v>
                </c:pt>
                <c:pt idx="1849">
                  <c:v>1.6652606720455</c:v>
                </c:pt>
                <c:pt idx="1850">
                  <c:v>1.65581563984557</c:v>
                </c:pt>
                <c:pt idx="1851">
                  <c:v>1.6558278947625</c:v>
                </c:pt>
                <c:pt idx="1852">
                  <c:v>1.66358955864061</c:v>
                </c:pt>
                <c:pt idx="1853">
                  <c:v>1.65793957671584</c:v>
                </c:pt>
                <c:pt idx="1854">
                  <c:v>1.66284890072156</c:v>
                </c:pt>
                <c:pt idx="1855">
                  <c:v>1.65494645772009</c:v>
                </c:pt>
                <c:pt idx="1856">
                  <c:v>1.66006978979307</c:v>
                </c:pt>
                <c:pt idx="1857">
                  <c:v>1.65051446640147</c:v>
                </c:pt>
                <c:pt idx="1858">
                  <c:v>1.65951892944082</c:v>
                </c:pt>
                <c:pt idx="1859">
                  <c:v>1.6524366501214</c:v>
                </c:pt>
                <c:pt idx="1860">
                  <c:v>1.66985795170921</c:v>
                </c:pt>
                <c:pt idx="1861">
                  <c:v>1.69128860913644</c:v>
                </c:pt>
                <c:pt idx="1862">
                  <c:v>1.68936672474989</c:v>
                </c:pt>
                <c:pt idx="1863">
                  <c:v>1.6871752383123</c:v>
                </c:pt>
                <c:pt idx="1864">
                  <c:v>1.67114946998051</c:v>
                </c:pt>
                <c:pt idx="1865">
                  <c:v>1.66878671771213</c:v>
                </c:pt>
                <c:pt idx="1866">
                  <c:v>1.67018852778723</c:v>
                </c:pt>
                <c:pt idx="1867">
                  <c:v>1.67187189549692</c:v>
                </c:pt>
                <c:pt idx="1868">
                  <c:v>1.69152144704884</c:v>
                </c:pt>
                <c:pt idx="1869">
                  <c:v>1.68584067908327</c:v>
                </c:pt>
                <c:pt idx="1870">
                  <c:v>1.68657535890448</c:v>
                </c:pt>
                <c:pt idx="1871">
                  <c:v>1.68929319708473</c:v>
                </c:pt>
                <c:pt idx="1872">
                  <c:v>1.70526366954187</c:v>
                </c:pt>
                <c:pt idx="1873">
                  <c:v>1.71507006386064</c:v>
                </c:pt>
                <c:pt idx="1874">
                  <c:v>1.73001234327843</c:v>
                </c:pt>
                <c:pt idx="1875">
                  <c:v>1.7417346438859</c:v>
                </c:pt>
                <c:pt idx="1876">
                  <c:v>1.75581999609514</c:v>
                </c:pt>
                <c:pt idx="1877">
                  <c:v>1.75372027033747</c:v>
                </c:pt>
                <c:pt idx="1878">
                  <c:v>1.75839705515203</c:v>
                </c:pt>
                <c:pt idx="1879">
                  <c:v>1.77508367691863</c:v>
                </c:pt>
                <c:pt idx="1880">
                  <c:v>1.77233535203095</c:v>
                </c:pt>
                <c:pt idx="1881">
                  <c:v>1.77381666786905</c:v>
                </c:pt>
                <c:pt idx="1882">
                  <c:v>1.77862795498789</c:v>
                </c:pt>
                <c:pt idx="1883">
                  <c:v>1.78184763507695</c:v>
                </c:pt>
                <c:pt idx="1884">
                  <c:v>1.77475937765969</c:v>
                </c:pt>
                <c:pt idx="1885">
                  <c:v>1.81320125483371</c:v>
                </c:pt>
                <c:pt idx="1886">
                  <c:v>1.7969429479229</c:v>
                </c:pt>
                <c:pt idx="1887">
                  <c:v>1.79843054058009</c:v>
                </c:pt>
                <c:pt idx="1888">
                  <c:v>1.78932206255602</c:v>
                </c:pt>
                <c:pt idx="1889">
                  <c:v>1.78138255669465</c:v>
                </c:pt>
                <c:pt idx="1890">
                  <c:v>1.77583061165677</c:v>
                </c:pt>
                <c:pt idx="1891">
                  <c:v>1.77808307212134</c:v>
                </c:pt>
                <c:pt idx="1892">
                  <c:v>1.78721605936713</c:v>
                </c:pt>
                <c:pt idx="1893">
                  <c:v>1.78915049739185</c:v>
                </c:pt>
                <c:pt idx="1894">
                  <c:v>1.77985820051095</c:v>
                </c:pt>
                <c:pt idx="1895">
                  <c:v>1.803229572782</c:v>
                </c:pt>
                <c:pt idx="1896">
                  <c:v>1.79877337096291</c:v>
                </c:pt>
                <c:pt idx="1897">
                  <c:v>1.79510654678505</c:v>
                </c:pt>
                <c:pt idx="1898">
                  <c:v>1.78956685605196</c:v>
                </c:pt>
                <c:pt idx="1899">
                  <c:v>1.75520158556343</c:v>
                </c:pt>
                <c:pt idx="1900">
                  <c:v>1.76050873710538</c:v>
                </c:pt>
                <c:pt idx="1901">
                  <c:v>1.75761335688738</c:v>
                </c:pt>
                <c:pt idx="1902">
                  <c:v>1.75528109132643</c:v>
                </c:pt>
                <c:pt idx="1903">
                  <c:v>1.75247747117622</c:v>
                </c:pt>
                <c:pt idx="1904">
                  <c:v>1.7724575994183</c:v>
                </c:pt>
                <c:pt idx="1905">
                  <c:v>1.77603236480711</c:v>
                </c:pt>
                <c:pt idx="1906">
                  <c:v>1.78426568260786</c:v>
                </c:pt>
                <c:pt idx="1907">
                  <c:v>1.77799131205355</c:v>
                </c:pt>
                <c:pt idx="1908">
                  <c:v>1.77356559694189</c:v>
                </c:pt>
                <c:pt idx="1909">
                  <c:v>1.77556728642481</c:v>
                </c:pt>
                <c:pt idx="1910">
                  <c:v>1.76737073215058</c:v>
                </c:pt>
                <c:pt idx="1911">
                  <c:v>1.77353511023446</c:v>
                </c:pt>
                <c:pt idx="1912">
                  <c:v>1.77125186311695</c:v>
                </c:pt>
                <c:pt idx="1913">
                  <c:v>1.77331452662685</c:v>
                </c:pt>
                <c:pt idx="1914">
                  <c:v>1.76972750693325</c:v>
                </c:pt>
                <c:pt idx="1915">
                  <c:v>1.75935172113835</c:v>
                </c:pt>
                <c:pt idx="1916">
                  <c:v>1.74056537300195</c:v>
                </c:pt>
                <c:pt idx="1917">
                  <c:v>1.76418153938107</c:v>
                </c:pt>
                <c:pt idx="1918">
                  <c:v>1.75623007793616</c:v>
                </c:pt>
                <c:pt idx="1919">
                  <c:v>1.75188386919962</c:v>
                </c:pt>
                <c:pt idx="1920">
                  <c:v>1.77275141135768</c:v>
                </c:pt>
                <c:pt idx="1921">
                  <c:v>1.76433457280922</c:v>
                </c:pt>
                <c:pt idx="1922">
                  <c:v>1.79434765646337</c:v>
                </c:pt>
                <c:pt idx="1923">
                  <c:v>1.81137113051495</c:v>
                </c:pt>
                <c:pt idx="1924">
                  <c:v>1.81003657189805</c:v>
                </c:pt>
                <c:pt idx="1925">
                  <c:v>1.8118789505216</c:v>
                </c:pt>
                <c:pt idx="1926">
                  <c:v>1.80652278053622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"BG Gross Return"</c:f>
              <c:strCache>
                <c:ptCount val="1"/>
                <c:pt idx="0">
                  <c:v>BG Gross Return</c:v>
                </c:pt>
              </c:strCache>
            </c:strRef>
          </c:tx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dLbl>
              <c:idx val="13"/>
              <c:delete val="1"/>
            </c:dLbl>
            <c:dLbl>
              <c:idx val="14"/>
              <c:delete val="1"/>
            </c:dLbl>
            <c:dLbl>
              <c:idx val="15"/>
              <c:delete val="1"/>
            </c:dLbl>
            <c:dLbl>
              <c:idx val="16"/>
              <c:delete val="1"/>
            </c:dLbl>
            <c:dLbl>
              <c:idx val="17"/>
              <c:delete val="1"/>
            </c:dLbl>
            <c:dLbl>
              <c:idx val="18"/>
              <c:delete val="1"/>
            </c:dLbl>
            <c:dLbl>
              <c:idx val="19"/>
              <c:delete val="1"/>
            </c:dLbl>
            <c:dLbl>
              <c:idx val="20"/>
              <c:delete val="1"/>
            </c:dLbl>
            <c:dLbl>
              <c:idx val="21"/>
              <c:delete val="1"/>
            </c:dLbl>
            <c:dLbl>
              <c:idx val="22"/>
              <c:delete val="1"/>
            </c:dLbl>
            <c:dLbl>
              <c:idx val="23"/>
              <c:delete val="1"/>
            </c:dLbl>
            <c:dLbl>
              <c:idx val="24"/>
              <c:delete val="1"/>
            </c:dLbl>
            <c:dLbl>
              <c:idx val="25"/>
              <c:delete val="1"/>
            </c:dLbl>
            <c:dLbl>
              <c:idx val="26"/>
              <c:delete val="1"/>
            </c:dLbl>
            <c:dLbl>
              <c:idx val="27"/>
              <c:delete val="1"/>
            </c:dLbl>
            <c:dLbl>
              <c:idx val="28"/>
              <c:delete val="1"/>
            </c:dLbl>
            <c:dLbl>
              <c:idx val="29"/>
              <c:delete val="1"/>
            </c:dLbl>
            <c:dLbl>
              <c:idx val="30"/>
              <c:delete val="1"/>
            </c:dLbl>
            <c:dLbl>
              <c:idx val="31"/>
              <c:delete val="1"/>
            </c:dLbl>
            <c:dLbl>
              <c:idx val="32"/>
              <c:delete val="1"/>
            </c:dLbl>
            <c:dLbl>
              <c:idx val="33"/>
              <c:delete val="1"/>
            </c:dLbl>
            <c:dLbl>
              <c:idx val="34"/>
              <c:delete val="1"/>
            </c:dLbl>
            <c:dLbl>
              <c:idx val="35"/>
              <c:delete val="1"/>
            </c:dLbl>
            <c:dLbl>
              <c:idx val="36"/>
              <c:delete val="1"/>
            </c:dLbl>
            <c:dLbl>
              <c:idx val="37"/>
              <c:delete val="1"/>
            </c:dLbl>
            <c:dLbl>
              <c:idx val="38"/>
              <c:delete val="1"/>
            </c:dLbl>
            <c:dLbl>
              <c:idx val="39"/>
              <c:delete val="1"/>
            </c:dLbl>
            <c:dLbl>
              <c:idx val="40"/>
              <c:delete val="1"/>
            </c:dLbl>
            <c:dLbl>
              <c:idx val="41"/>
              <c:delete val="1"/>
            </c:dLbl>
            <c:dLbl>
              <c:idx val="42"/>
              <c:delete val="1"/>
            </c:dLbl>
            <c:dLbl>
              <c:idx val="43"/>
              <c:delete val="1"/>
            </c:dLbl>
            <c:dLbl>
              <c:idx val="44"/>
              <c:delete val="1"/>
            </c:dLbl>
            <c:dLbl>
              <c:idx val="45"/>
              <c:delete val="1"/>
            </c:dLbl>
            <c:dLbl>
              <c:idx val="46"/>
              <c:delete val="1"/>
            </c:dLbl>
            <c:dLbl>
              <c:idx val="47"/>
              <c:delete val="1"/>
            </c:dLbl>
            <c:dLbl>
              <c:idx val="48"/>
              <c:delete val="1"/>
            </c:dLbl>
            <c:dLbl>
              <c:idx val="49"/>
              <c:delete val="1"/>
            </c:dLbl>
            <c:dLbl>
              <c:idx val="50"/>
              <c:delete val="1"/>
            </c:dLbl>
            <c:dLbl>
              <c:idx val="51"/>
              <c:delete val="1"/>
            </c:dLbl>
            <c:dLbl>
              <c:idx val="52"/>
              <c:delete val="1"/>
            </c:dLbl>
            <c:dLbl>
              <c:idx val="53"/>
              <c:delete val="1"/>
            </c:dLbl>
            <c:dLbl>
              <c:idx val="54"/>
              <c:delete val="1"/>
            </c:dLbl>
            <c:dLbl>
              <c:idx val="55"/>
              <c:delete val="1"/>
            </c:dLbl>
            <c:dLbl>
              <c:idx val="56"/>
              <c:delete val="1"/>
            </c:dLbl>
            <c:dLbl>
              <c:idx val="57"/>
              <c:delete val="1"/>
            </c:dLbl>
            <c:dLbl>
              <c:idx val="58"/>
              <c:delete val="1"/>
            </c:dLbl>
            <c:dLbl>
              <c:idx val="59"/>
              <c:delete val="1"/>
            </c:dLbl>
            <c:dLbl>
              <c:idx val="60"/>
              <c:delete val="1"/>
            </c:dLbl>
            <c:dLbl>
              <c:idx val="61"/>
              <c:delete val="1"/>
            </c:dLbl>
            <c:dLbl>
              <c:idx val="62"/>
              <c:delete val="1"/>
            </c:dLbl>
            <c:dLbl>
              <c:idx val="63"/>
              <c:delete val="1"/>
            </c:dLbl>
            <c:dLbl>
              <c:idx val="64"/>
              <c:delete val="1"/>
            </c:dLbl>
            <c:dLbl>
              <c:idx val="65"/>
              <c:delete val="1"/>
            </c:dLbl>
            <c:dLbl>
              <c:idx val="66"/>
              <c:delete val="1"/>
            </c:dLbl>
            <c:dLbl>
              <c:idx val="67"/>
              <c:delete val="1"/>
            </c:dLbl>
            <c:dLbl>
              <c:idx val="68"/>
              <c:delete val="1"/>
            </c:dLbl>
            <c:dLbl>
              <c:idx val="69"/>
              <c:delete val="1"/>
            </c:dLbl>
            <c:dLbl>
              <c:idx val="70"/>
              <c:delete val="1"/>
            </c:dLbl>
            <c:dLbl>
              <c:idx val="71"/>
              <c:delete val="1"/>
            </c:dLbl>
            <c:dLbl>
              <c:idx val="72"/>
              <c:delete val="1"/>
            </c:dLbl>
            <c:dLbl>
              <c:idx val="73"/>
              <c:delete val="1"/>
            </c:dLbl>
            <c:dLbl>
              <c:idx val="74"/>
              <c:delete val="1"/>
            </c:dLbl>
            <c:dLbl>
              <c:idx val="75"/>
              <c:delete val="1"/>
            </c:dLbl>
            <c:dLbl>
              <c:idx val="76"/>
              <c:delete val="1"/>
            </c:dLbl>
            <c:dLbl>
              <c:idx val="77"/>
              <c:delete val="1"/>
            </c:dLbl>
            <c:dLbl>
              <c:idx val="78"/>
              <c:delete val="1"/>
            </c:dLbl>
            <c:dLbl>
              <c:idx val="79"/>
              <c:delete val="1"/>
            </c:dLbl>
            <c:dLbl>
              <c:idx val="80"/>
              <c:delete val="1"/>
            </c:dLbl>
            <c:dLbl>
              <c:idx val="81"/>
              <c:delete val="1"/>
            </c:dLbl>
            <c:dLbl>
              <c:idx val="82"/>
              <c:delete val="1"/>
            </c:dLbl>
            <c:dLbl>
              <c:idx val="83"/>
              <c:delete val="1"/>
            </c:dLbl>
            <c:dLbl>
              <c:idx val="84"/>
              <c:delete val="1"/>
            </c:dLbl>
            <c:dLbl>
              <c:idx val="85"/>
              <c:delete val="1"/>
            </c:dLbl>
            <c:dLbl>
              <c:idx val="86"/>
              <c:delete val="1"/>
            </c:dLbl>
            <c:dLbl>
              <c:idx val="87"/>
              <c:delete val="1"/>
            </c:dLbl>
            <c:dLbl>
              <c:idx val="88"/>
              <c:delete val="1"/>
            </c:dLbl>
            <c:dLbl>
              <c:idx val="89"/>
              <c:delete val="1"/>
            </c:dLbl>
            <c:dLbl>
              <c:idx val="90"/>
              <c:delete val="1"/>
            </c:dLbl>
            <c:dLbl>
              <c:idx val="91"/>
              <c:delete val="1"/>
            </c:dLbl>
            <c:dLbl>
              <c:idx val="92"/>
              <c:delete val="1"/>
            </c:dLbl>
            <c:dLbl>
              <c:idx val="93"/>
              <c:delete val="1"/>
            </c:dLbl>
            <c:dLbl>
              <c:idx val="94"/>
              <c:delete val="1"/>
            </c:dLbl>
            <c:dLbl>
              <c:idx val="95"/>
              <c:delete val="1"/>
            </c:dLbl>
            <c:dLbl>
              <c:idx val="96"/>
              <c:delete val="1"/>
            </c:dLbl>
            <c:dLbl>
              <c:idx val="97"/>
              <c:delete val="1"/>
            </c:dLbl>
            <c:dLbl>
              <c:idx val="98"/>
              <c:delete val="1"/>
            </c:dLbl>
            <c:dLbl>
              <c:idx val="99"/>
              <c:delete val="1"/>
            </c:dLbl>
            <c:dLbl>
              <c:idx val="100"/>
              <c:delete val="1"/>
            </c:dLbl>
            <c:dLbl>
              <c:idx val="101"/>
              <c:delete val="1"/>
            </c:dLbl>
            <c:dLbl>
              <c:idx val="102"/>
              <c:delete val="1"/>
            </c:dLbl>
            <c:dLbl>
              <c:idx val="103"/>
              <c:delete val="1"/>
            </c:dLbl>
            <c:dLbl>
              <c:idx val="104"/>
              <c:delete val="1"/>
            </c:dLbl>
            <c:dLbl>
              <c:idx val="105"/>
              <c:delete val="1"/>
            </c:dLbl>
            <c:dLbl>
              <c:idx val="106"/>
              <c:delete val="1"/>
            </c:dLbl>
            <c:dLbl>
              <c:idx val="107"/>
              <c:delete val="1"/>
            </c:dLbl>
            <c:dLbl>
              <c:idx val="108"/>
              <c:delete val="1"/>
            </c:dLbl>
            <c:dLbl>
              <c:idx val="109"/>
              <c:delete val="1"/>
            </c:dLbl>
            <c:dLbl>
              <c:idx val="110"/>
              <c:delete val="1"/>
            </c:dLbl>
            <c:dLbl>
              <c:idx val="111"/>
              <c:delete val="1"/>
            </c:dLbl>
            <c:dLbl>
              <c:idx val="112"/>
              <c:delete val="1"/>
            </c:dLbl>
            <c:dLbl>
              <c:idx val="113"/>
              <c:delete val="1"/>
            </c:dLbl>
            <c:dLbl>
              <c:idx val="114"/>
              <c:delete val="1"/>
            </c:dLbl>
            <c:dLbl>
              <c:idx val="115"/>
              <c:delete val="1"/>
            </c:dLbl>
            <c:dLbl>
              <c:idx val="116"/>
              <c:delete val="1"/>
            </c:dLbl>
            <c:dLbl>
              <c:idx val="117"/>
              <c:delete val="1"/>
            </c:dLbl>
            <c:dLbl>
              <c:idx val="118"/>
              <c:delete val="1"/>
            </c:dLbl>
            <c:dLbl>
              <c:idx val="119"/>
              <c:delete val="1"/>
            </c:dLbl>
            <c:dLbl>
              <c:idx val="120"/>
              <c:delete val="1"/>
            </c:dLbl>
            <c:dLbl>
              <c:idx val="121"/>
              <c:delete val="1"/>
            </c:dLbl>
            <c:dLbl>
              <c:idx val="122"/>
              <c:delete val="1"/>
            </c:dLbl>
            <c:dLbl>
              <c:idx val="123"/>
              <c:delete val="1"/>
            </c:dLbl>
            <c:dLbl>
              <c:idx val="124"/>
              <c:delete val="1"/>
            </c:dLbl>
            <c:dLbl>
              <c:idx val="125"/>
              <c:delete val="1"/>
            </c:dLbl>
            <c:dLbl>
              <c:idx val="126"/>
              <c:delete val="1"/>
            </c:dLbl>
            <c:dLbl>
              <c:idx val="127"/>
              <c:delete val="1"/>
            </c:dLbl>
            <c:dLbl>
              <c:idx val="128"/>
              <c:delete val="1"/>
            </c:dLbl>
            <c:dLbl>
              <c:idx val="129"/>
              <c:delete val="1"/>
            </c:dLbl>
            <c:dLbl>
              <c:idx val="130"/>
              <c:delete val="1"/>
            </c:dLbl>
            <c:dLbl>
              <c:idx val="131"/>
              <c:delete val="1"/>
            </c:dLbl>
            <c:dLbl>
              <c:idx val="132"/>
              <c:delete val="1"/>
            </c:dLbl>
            <c:dLbl>
              <c:idx val="133"/>
              <c:delete val="1"/>
            </c:dLbl>
            <c:dLbl>
              <c:idx val="134"/>
              <c:delete val="1"/>
            </c:dLbl>
            <c:dLbl>
              <c:idx val="135"/>
              <c:delete val="1"/>
            </c:dLbl>
            <c:dLbl>
              <c:idx val="136"/>
              <c:delete val="1"/>
            </c:dLbl>
            <c:dLbl>
              <c:idx val="137"/>
              <c:delete val="1"/>
            </c:dLbl>
            <c:dLbl>
              <c:idx val="138"/>
              <c:delete val="1"/>
            </c:dLbl>
            <c:dLbl>
              <c:idx val="139"/>
              <c:delete val="1"/>
            </c:dLbl>
            <c:dLbl>
              <c:idx val="140"/>
              <c:delete val="1"/>
            </c:dLbl>
            <c:dLbl>
              <c:idx val="141"/>
              <c:delete val="1"/>
            </c:dLbl>
            <c:dLbl>
              <c:idx val="142"/>
              <c:delete val="1"/>
            </c:dLbl>
            <c:dLbl>
              <c:idx val="143"/>
              <c:delete val="1"/>
            </c:dLbl>
            <c:dLbl>
              <c:idx val="144"/>
              <c:delete val="1"/>
            </c:dLbl>
            <c:dLbl>
              <c:idx val="145"/>
              <c:delete val="1"/>
            </c:dLbl>
            <c:dLbl>
              <c:idx val="146"/>
              <c:delete val="1"/>
            </c:dLbl>
            <c:dLbl>
              <c:idx val="147"/>
              <c:delete val="1"/>
            </c:dLbl>
            <c:dLbl>
              <c:idx val="148"/>
              <c:delete val="1"/>
            </c:dLbl>
            <c:dLbl>
              <c:idx val="149"/>
              <c:delete val="1"/>
            </c:dLbl>
            <c:dLbl>
              <c:idx val="150"/>
              <c:delete val="1"/>
            </c:dLbl>
            <c:dLbl>
              <c:idx val="151"/>
              <c:delete val="1"/>
            </c:dLbl>
            <c:dLbl>
              <c:idx val="152"/>
              <c:delete val="1"/>
            </c:dLbl>
            <c:dLbl>
              <c:idx val="153"/>
              <c:delete val="1"/>
            </c:dLbl>
            <c:dLbl>
              <c:idx val="154"/>
              <c:delete val="1"/>
            </c:dLbl>
            <c:dLbl>
              <c:idx val="155"/>
              <c:delete val="1"/>
            </c:dLbl>
            <c:dLbl>
              <c:idx val="156"/>
              <c:delete val="1"/>
            </c:dLbl>
            <c:dLbl>
              <c:idx val="157"/>
              <c:delete val="1"/>
            </c:dLbl>
            <c:dLbl>
              <c:idx val="158"/>
              <c:delete val="1"/>
            </c:dLbl>
            <c:dLbl>
              <c:idx val="159"/>
              <c:delete val="1"/>
            </c:dLbl>
            <c:dLbl>
              <c:idx val="160"/>
              <c:delete val="1"/>
            </c:dLbl>
            <c:dLbl>
              <c:idx val="161"/>
              <c:delete val="1"/>
            </c:dLbl>
            <c:dLbl>
              <c:idx val="162"/>
              <c:delete val="1"/>
            </c:dLbl>
            <c:dLbl>
              <c:idx val="163"/>
              <c:delete val="1"/>
            </c:dLbl>
            <c:dLbl>
              <c:idx val="164"/>
              <c:delete val="1"/>
            </c:dLbl>
            <c:dLbl>
              <c:idx val="165"/>
              <c:delete val="1"/>
            </c:dLbl>
            <c:dLbl>
              <c:idx val="166"/>
              <c:delete val="1"/>
            </c:dLbl>
            <c:dLbl>
              <c:idx val="167"/>
              <c:delete val="1"/>
            </c:dLbl>
            <c:dLbl>
              <c:idx val="168"/>
              <c:delete val="1"/>
            </c:dLbl>
            <c:dLbl>
              <c:idx val="169"/>
              <c:delete val="1"/>
            </c:dLbl>
            <c:dLbl>
              <c:idx val="170"/>
              <c:delete val="1"/>
            </c:dLbl>
            <c:dLbl>
              <c:idx val="171"/>
              <c:delete val="1"/>
            </c:dLbl>
            <c:dLbl>
              <c:idx val="172"/>
              <c:delete val="1"/>
            </c:dLbl>
            <c:dLbl>
              <c:idx val="173"/>
              <c:delete val="1"/>
            </c:dLbl>
            <c:dLbl>
              <c:idx val="174"/>
              <c:delete val="1"/>
            </c:dLbl>
            <c:dLbl>
              <c:idx val="175"/>
              <c:delete val="1"/>
            </c:dLbl>
            <c:dLbl>
              <c:idx val="176"/>
              <c:delete val="1"/>
            </c:dLbl>
            <c:dLbl>
              <c:idx val="177"/>
              <c:delete val="1"/>
            </c:dLbl>
            <c:dLbl>
              <c:idx val="178"/>
              <c:delete val="1"/>
            </c:dLbl>
            <c:dLbl>
              <c:idx val="179"/>
              <c:delete val="1"/>
            </c:dLbl>
            <c:dLbl>
              <c:idx val="180"/>
              <c:delete val="1"/>
            </c:dLbl>
            <c:dLbl>
              <c:idx val="181"/>
              <c:delete val="1"/>
            </c:dLbl>
            <c:dLbl>
              <c:idx val="182"/>
              <c:delete val="1"/>
            </c:dLbl>
            <c:dLbl>
              <c:idx val="183"/>
              <c:delete val="1"/>
            </c:dLbl>
            <c:dLbl>
              <c:idx val="184"/>
              <c:delete val="1"/>
            </c:dLbl>
            <c:dLbl>
              <c:idx val="185"/>
              <c:delete val="1"/>
            </c:dLbl>
            <c:dLbl>
              <c:idx val="186"/>
              <c:delete val="1"/>
            </c:dLbl>
            <c:dLbl>
              <c:idx val="187"/>
              <c:delete val="1"/>
            </c:dLbl>
            <c:dLbl>
              <c:idx val="188"/>
              <c:delete val="1"/>
            </c:dLbl>
            <c:dLbl>
              <c:idx val="189"/>
              <c:delete val="1"/>
            </c:dLbl>
            <c:dLbl>
              <c:idx val="190"/>
              <c:delete val="1"/>
            </c:dLbl>
            <c:dLbl>
              <c:idx val="191"/>
              <c:delete val="1"/>
            </c:dLbl>
            <c:dLbl>
              <c:idx val="192"/>
              <c:delete val="1"/>
            </c:dLbl>
            <c:dLbl>
              <c:idx val="193"/>
              <c:delete val="1"/>
            </c:dLbl>
            <c:dLbl>
              <c:idx val="194"/>
              <c:delete val="1"/>
            </c:dLbl>
            <c:dLbl>
              <c:idx val="195"/>
              <c:delete val="1"/>
            </c:dLbl>
            <c:dLbl>
              <c:idx val="196"/>
              <c:delete val="1"/>
            </c:dLbl>
            <c:dLbl>
              <c:idx val="197"/>
              <c:delete val="1"/>
            </c:dLbl>
            <c:dLbl>
              <c:idx val="198"/>
              <c:delete val="1"/>
            </c:dLbl>
            <c:dLbl>
              <c:idx val="199"/>
              <c:delete val="1"/>
            </c:dLbl>
            <c:dLbl>
              <c:idx val="200"/>
              <c:delete val="1"/>
            </c:dLbl>
            <c:dLbl>
              <c:idx val="201"/>
              <c:delete val="1"/>
            </c:dLbl>
            <c:dLbl>
              <c:idx val="202"/>
              <c:delete val="1"/>
            </c:dLbl>
            <c:dLbl>
              <c:idx val="203"/>
              <c:delete val="1"/>
            </c:dLbl>
            <c:dLbl>
              <c:idx val="204"/>
              <c:delete val="1"/>
            </c:dLbl>
            <c:dLbl>
              <c:idx val="205"/>
              <c:delete val="1"/>
            </c:dLbl>
            <c:dLbl>
              <c:idx val="206"/>
              <c:delete val="1"/>
            </c:dLbl>
            <c:dLbl>
              <c:idx val="207"/>
              <c:delete val="1"/>
            </c:dLbl>
            <c:dLbl>
              <c:idx val="208"/>
              <c:delete val="1"/>
            </c:dLbl>
            <c:dLbl>
              <c:idx val="209"/>
              <c:delete val="1"/>
            </c:dLbl>
            <c:dLbl>
              <c:idx val="210"/>
              <c:delete val="1"/>
            </c:dLbl>
            <c:dLbl>
              <c:idx val="211"/>
              <c:delete val="1"/>
            </c:dLbl>
            <c:dLbl>
              <c:idx val="212"/>
              <c:delete val="1"/>
            </c:dLbl>
            <c:dLbl>
              <c:idx val="213"/>
              <c:delete val="1"/>
            </c:dLbl>
            <c:dLbl>
              <c:idx val="214"/>
              <c:delete val="1"/>
            </c:dLbl>
            <c:dLbl>
              <c:idx val="215"/>
              <c:delete val="1"/>
            </c:dLbl>
            <c:dLbl>
              <c:idx val="216"/>
              <c:delete val="1"/>
            </c:dLbl>
            <c:dLbl>
              <c:idx val="217"/>
              <c:delete val="1"/>
            </c:dLbl>
            <c:dLbl>
              <c:idx val="218"/>
              <c:delete val="1"/>
            </c:dLbl>
            <c:dLbl>
              <c:idx val="219"/>
              <c:delete val="1"/>
            </c:dLbl>
            <c:dLbl>
              <c:idx val="220"/>
              <c:delete val="1"/>
            </c:dLbl>
            <c:dLbl>
              <c:idx val="221"/>
              <c:delete val="1"/>
            </c:dLbl>
            <c:dLbl>
              <c:idx val="222"/>
              <c:delete val="1"/>
            </c:dLbl>
            <c:dLbl>
              <c:idx val="223"/>
              <c:delete val="1"/>
            </c:dLbl>
            <c:dLbl>
              <c:idx val="224"/>
              <c:delete val="1"/>
            </c:dLbl>
            <c:dLbl>
              <c:idx val="225"/>
              <c:delete val="1"/>
            </c:dLbl>
            <c:dLbl>
              <c:idx val="226"/>
              <c:delete val="1"/>
            </c:dLbl>
            <c:dLbl>
              <c:idx val="227"/>
              <c:delete val="1"/>
            </c:dLbl>
            <c:dLbl>
              <c:idx val="228"/>
              <c:delete val="1"/>
            </c:dLbl>
            <c:dLbl>
              <c:idx val="229"/>
              <c:delete val="1"/>
            </c:dLbl>
            <c:dLbl>
              <c:idx val="230"/>
              <c:delete val="1"/>
            </c:dLbl>
            <c:dLbl>
              <c:idx val="231"/>
              <c:delete val="1"/>
            </c:dLbl>
            <c:dLbl>
              <c:idx val="232"/>
              <c:delete val="1"/>
            </c:dLbl>
            <c:dLbl>
              <c:idx val="233"/>
              <c:delete val="1"/>
            </c:dLbl>
            <c:dLbl>
              <c:idx val="234"/>
              <c:delete val="1"/>
            </c:dLbl>
            <c:dLbl>
              <c:idx val="235"/>
              <c:delete val="1"/>
            </c:dLbl>
            <c:dLbl>
              <c:idx val="236"/>
              <c:delete val="1"/>
            </c:dLbl>
            <c:dLbl>
              <c:idx val="237"/>
              <c:delete val="1"/>
            </c:dLbl>
            <c:dLbl>
              <c:idx val="238"/>
              <c:delete val="1"/>
            </c:dLbl>
            <c:dLbl>
              <c:idx val="239"/>
              <c:delete val="1"/>
            </c:dLbl>
            <c:dLbl>
              <c:idx val="240"/>
              <c:delete val="1"/>
            </c:dLbl>
            <c:dLbl>
              <c:idx val="241"/>
              <c:delete val="1"/>
            </c:dLbl>
            <c:dLbl>
              <c:idx val="242"/>
              <c:delete val="1"/>
            </c:dLbl>
            <c:dLbl>
              <c:idx val="243"/>
              <c:delete val="1"/>
            </c:dLbl>
            <c:dLbl>
              <c:idx val="244"/>
              <c:delete val="1"/>
            </c:dLbl>
            <c:dLbl>
              <c:idx val="245"/>
              <c:delete val="1"/>
            </c:dLbl>
            <c:dLbl>
              <c:idx val="246"/>
              <c:delete val="1"/>
            </c:dLbl>
            <c:dLbl>
              <c:idx val="247"/>
              <c:delete val="1"/>
            </c:dLbl>
            <c:dLbl>
              <c:idx val="248"/>
              <c:delete val="1"/>
            </c:dLbl>
            <c:dLbl>
              <c:idx val="249"/>
              <c:delete val="1"/>
            </c:dLbl>
            <c:dLbl>
              <c:idx val="250"/>
              <c:delete val="1"/>
            </c:dLbl>
            <c:dLbl>
              <c:idx val="251"/>
              <c:delete val="1"/>
            </c:dLbl>
            <c:dLbl>
              <c:idx val="252"/>
              <c:delete val="1"/>
            </c:dLbl>
            <c:dLbl>
              <c:idx val="253"/>
              <c:delete val="1"/>
            </c:dLbl>
            <c:dLbl>
              <c:idx val="254"/>
              <c:delete val="1"/>
            </c:dLbl>
            <c:dLbl>
              <c:idx val="255"/>
              <c:delete val="1"/>
            </c:dLbl>
            <c:dLbl>
              <c:idx val="256"/>
              <c:delete val="1"/>
            </c:dLbl>
            <c:dLbl>
              <c:idx val="257"/>
              <c:delete val="1"/>
            </c:dLbl>
            <c:dLbl>
              <c:idx val="258"/>
              <c:delete val="1"/>
            </c:dLbl>
            <c:dLbl>
              <c:idx val="259"/>
              <c:delete val="1"/>
            </c:dLbl>
            <c:dLbl>
              <c:idx val="260"/>
              <c:delete val="1"/>
            </c:dLbl>
            <c:dLbl>
              <c:idx val="261"/>
              <c:delete val="1"/>
            </c:dLbl>
            <c:dLbl>
              <c:idx val="262"/>
              <c:delete val="1"/>
            </c:dLbl>
            <c:dLbl>
              <c:idx val="263"/>
              <c:delete val="1"/>
            </c:dLbl>
            <c:dLbl>
              <c:idx val="264"/>
              <c:delete val="1"/>
            </c:dLbl>
            <c:dLbl>
              <c:idx val="265"/>
              <c:delete val="1"/>
            </c:dLbl>
            <c:dLbl>
              <c:idx val="266"/>
              <c:delete val="1"/>
            </c:dLbl>
            <c:dLbl>
              <c:idx val="267"/>
              <c:delete val="1"/>
            </c:dLbl>
            <c:dLbl>
              <c:idx val="268"/>
              <c:delete val="1"/>
            </c:dLbl>
            <c:dLbl>
              <c:idx val="269"/>
              <c:delete val="1"/>
            </c:dLbl>
            <c:dLbl>
              <c:idx val="270"/>
              <c:delete val="1"/>
            </c:dLbl>
            <c:dLbl>
              <c:idx val="271"/>
              <c:delete val="1"/>
            </c:dLbl>
            <c:dLbl>
              <c:idx val="272"/>
              <c:delete val="1"/>
            </c:dLbl>
            <c:dLbl>
              <c:idx val="273"/>
              <c:delete val="1"/>
            </c:dLbl>
            <c:dLbl>
              <c:idx val="274"/>
              <c:delete val="1"/>
            </c:dLbl>
            <c:dLbl>
              <c:idx val="275"/>
              <c:delete val="1"/>
            </c:dLbl>
            <c:dLbl>
              <c:idx val="276"/>
              <c:delete val="1"/>
            </c:dLbl>
            <c:dLbl>
              <c:idx val="277"/>
              <c:delete val="1"/>
            </c:dLbl>
            <c:dLbl>
              <c:idx val="278"/>
              <c:delete val="1"/>
            </c:dLbl>
            <c:dLbl>
              <c:idx val="279"/>
              <c:delete val="1"/>
            </c:dLbl>
            <c:dLbl>
              <c:idx val="280"/>
              <c:delete val="1"/>
            </c:dLbl>
            <c:dLbl>
              <c:idx val="281"/>
              <c:delete val="1"/>
            </c:dLbl>
            <c:dLbl>
              <c:idx val="282"/>
              <c:delete val="1"/>
            </c:dLbl>
            <c:dLbl>
              <c:idx val="283"/>
              <c:delete val="1"/>
            </c:dLbl>
            <c:dLbl>
              <c:idx val="284"/>
              <c:delete val="1"/>
            </c:dLbl>
            <c:dLbl>
              <c:idx val="285"/>
              <c:delete val="1"/>
            </c:dLbl>
            <c:dLbl>
              <c:idx val="286"/>
              <c:delete val="1"/>
            </c:dLbl>
            <c:dLbl>
              <c:idx val="287"/>
              <c:delete val="1"/>
            </c:dLbl>
            <c:dLbl>
              <c:idx val="288"/>
              <c:delete val="1"/>
            </c:dLbl>
            <c:dLbl>
              <c:idx val="289"/>
              <c:delete val="1"/>
            </c:dLbl>
            <c:dLbl>
              <c:idx val="290"/>
              <c:delete val="1"/>
            </c:dLbl>
            <c:dLbl>
              <c:idx val="291"/>
              <c:delete val="1"/>
            </c:dLbl>
            <c:dLbl>
              <c:idx val="292"/>
              <c:delete val="1"/>
            </c:dLbl>
            <c:dLbl>
              <c:idx val="293"/>
              <c:delete val="1"/>
            </c:dLbl>
            <c:dLbl>
              <c:idx val="294"/>
              <c:delete val="1"/>
            </c:dLbl>
            <c:dLbl>
              <c:idx val="295"/>
              <c:delete val="1"/>
            </c:dLbl>
            <c:dLbl>
              <c:idx val="296"/>
              <c:delete val="1"/>
            </c:dLbl>
            <c:dLbl>
              <c:idx val="297"/>
              <c:delete val="1"/>
            </c:dLbl>
            <c:dLbl>
              <c:idx val="298"/>
              <c:delete val="1"/>
            </c:dLbl>
            <c:dLbl>
              <c:idx val="299"/>
              <c:delete val="1"/>
            </c:dLbl>
            <c:dLbl>
              <c:idx val="300"/>
              <c:delete val="1"/>
            </c:dLbl>
            <c:dLbl>
              <c:idx val="301"/>
              <c:delete val="1"/>
            </c:dLbl>
            <c:dLbl>
              <c:idx val="302"/>
              <c:delete val="1"/>
            </c:dLbl>
            <c:dLbl>
              <c:idx val="303"/>
              <c:delete val="1"/>
            </c:dLbl>
            <c:dLbl>
              <c:idx val="304"/>
              <c:delete val="1"/>
            </c:dLbl>
            <c:dLbl>
              <c:idx val="305"/>
              <c:delete val="1"/>
            </c:dLbl>
            <c:dLbl>
              <c:idx val="306"/>
              <c:delete val="1"/>
            </c:dLbl>
            <c:dLbl>
              <c:idx val="307"/>
              <c:delete val="1"/>
            </c:dLbl>
            <c:dLbl>
              <c:idx val="308"/>
              <c:delete val="1"/>
            </c:dLbl>
            <c:dLbl>
              <c:idx val="309"/>
              <c:delete val="1"/>
            </c:dLbl>
            <c:dLbl>
              <c:idx val="310"/>
              <c:delete val="1"/>
            </c:dLbl>
            <c:dLbl>
              <c:idx val="311"/>
              <c:delete val="1"/>
            </c:dLbl>
            <c:dLbl>
              <c:idx val="312"/>
              <c:delete val="1"/>
            </c:dLbl>
            <c:dLbl>
              <c:idx val="313"/>
              <c:delete val="1"/>
            </c:dLbl>
            <c:dLbl>
              <c:idx val="314"/>
              <c:delete val="1"/>
            </c:dLbl>
            <c:dLbl>
              <c:idx val="315"/>
              <c:delete val="1"/>
            </c:dLbl>
            <c:dLbl>
              <c:idx val="316"/>
              <c:delete val="1"/>
            </c:dLbl>
            <c:dLbl>
              <c:idx val="317"/>
              <c:delete val="1"/>
            </c:dLbl>
            <c:dLbl>
              <c:idx val="318"/>
              <c:delete val="1"/>
            </c:dLbl>
            <c:dLbl>
              <c:idx val="319"/>
              <c:delete val="1"/>
            </c:dLbl>
            <c:dLbl>
              <c:idx val="320"/>
              <c:delete val="1"/>
            </c:dLbl>
            <c:dLbl>
              <c:idx val="321"/>
              <c:delete val="1"/>
            </c:dLbl>
            <c:dLbl>
              <c:idx val="322"/>
              <c:delete val="1"/>
            </c:dLbl>
            <c:dLbl>
              <c:idx val="323"/>
              <c:delete val="1"/>
            </c:dLbl>
            <c:dLbl>
              <c:idx val="324"/>
              <c:delete val="1"/>
            </c:dLbl>
            <c:dLbl>
              <c:idx val="325"/>
              <c:delete val="1"/>
            </c:dLbl>
            <c:dLbl>
              <c:idx val="326"/>
              <c:delete val="1"/>
            </c:dLbl>
            <c:dLbl>
              <c:idx val="327"/>
              <c:delete val="1"/>
            </c:dLbl>
            <c:dLbl>
              <c:idx val="328"/>
              <c:delete val="1"/>
            </c:dLbl>
            <c:dLbl>
              <c:idx val="329"/>
              <c:delete val="1"/>
            </c:dLbl>
            <c:dLbl>
              <c:idx val="330"/>
              <c:delete val="1"/>
            </c:dLbl>
            <c:dLbl>
              <c:idx val="331"/>
              <c:delete val="1"/>
            </c:dLbl>
            <c:dLbl>
              <c:idx val="332"/>
              <c:delete val="1"/>
            </c:dLbl>
            <c:dLbl>
              <c:idx val="333"/>
              <c:delete val="1"/>
            </c:dLbl>
            <c:dLbl>
              <c:idx val="334"/>
              <c:delete val="1"/>
            </c:dLbl>
            <c:dLbl>
              <c:idx val="335"/>
              <c:delete val="1"/>
            </c:dLbl>
            <c:dLbl>
              <c:idx val="336"/>
              <c:delete val="1"/>
            </c:dLbl>
            <c:dLbl>
              <c:idx val="337"/>
              <c:delete val="1"/>
            </c:dLbl>
            <c:dLbl>
              <c:idx val="338"/>
              <c:delete val="1"/>
            </c:dLbl>
            <c:dLbl>
              <c:idx val="339"/>
              <c:delete val="1"/>
            </c:dLbl>
            <c:dLbl>
              <c:idx val="340"/>
              <c:delete val="1"/>
            </c:dLbl>
            <c:dLbl>
              <c:idx val="341"/>
              <c:delete val="1"/>
            </c:dLbl>
            <c:dLbl>
              <c:idx val="342"/>
              <c:delete val="1"/>
            </c:dLbl>
            <c:dLbl>
              <c:idx val="343"/>
              <c:delete val="1"/>
            </c:dLbl>
            <c:dLbl>
              <c:idx val="344"/>
              <c:delete val="1"/>
            </c:dLbl>
            <c:dLbl>
              <c:idx val="345"/>
              <c:delete val="1"/>
            </c:dLbl>
            <c:dLbl>
              <c:idx val="346"/>
              <c:delete val="1"/>
            </c:dLbl>
            <c:dLbl>
              <c:idx val="347"/>
              <c:delete val="1"/>
            </c:dLbl>
            <c:dLbl>
              <c:idx val="348"/>
              <c:delete val="1"/>
            </c:dLbl>
            <c:dLbl>
              <c:idx val="349"/>
              <c:delete val="1"/>
            </c:dLbl>
            <c:dLbl>
              <c:idx val="350"/>
              <c:delete val="1"/>
            </c:dLbl>
            <c:dLbl>
              <c:idx val="351"/>
              <c:delete val="1"/>
            </c:dLbl>
            <c:dLbl>
              <c:idx val="352"/>
              <c:delete val="1"/>
            </c:dLbl>
            <c:dLbl>
              <c:idx val="353"/>
              <c:delete val="1"/>
            </c:dLbl>
            <c:dLbl>
              <c:idx val="354"/>
              <c:delete val="1"/>
            </c:dLbl>
            <c:dLbl>
              <c:idx val="355"/>
              <c:delete val="1"/>
            </c:dLbl>
            <c:dLbl>
              <c:idx val="356"/>
              <c:delete val="1"/>
            </c:dLbl>
            <c:dLbl>
              <c:idx val="357"/>
              <c:delete val="1"/>
            </c:dLbl>
            <c:dLbl>
              <c:idx val="358"/>
              <c:delete val="1"/>
            </c:dLbl>
            <c:dLbl>
              <c:idx val="359"/>
              <c:delete val="1"/>
            </c:dLbl>
            <c:dLbl>
              <c:idx val="360"/>
              <c:delete val="1"/>
            </c:dLbl>
            <c:dLbl>
              <c:idx val="361"/>
              <c:delete val="1"/>
            </c:dLbl>
            <c:dLbl>
              <c:idx val="362"/>
              <c:delete val="1"/>
            </c:dLbl>
            <c:dLbl>
              <c:idx val="363"/>
              <c:delete val="1"/>
            </c:dLbl>
            <c:dLbl>
              <c:idx val="364"/>
              <c:delete val="1"/>
            </c:dLbl>
            <c:dLbl>
              <c:idx val="365"/>
              <c:delete val="1"/>
            </c:dLbl>
            <c:dLbl>
              <c:idx val="366"/>
              <c:delete val="1"/>
            </c:dLbl>
            <c:dLbl>
              <c:idx val="367"/>
              <c:delete val="1"/>
            </c:dLbl>
            <c:dLbl>
              <c:idx val="368"/>
              <c:delete val="1"/>
            </c:dLbl>
            <c:dLbl>
              <c:idx val="369"/>
              <c:delete val="1"/>
            </c:dLbl>
            <c:dLbl>
              <c:idx val="370"/>
              <c:delete val="1"/>
            </c:dLbl>
            <c:dLbl>
              <c:idx val="371"/>
              <c:delete val="1"/>
            </c:dLbl>
            <c:dLbl>
              <c:idx val="372"/>
              <c:delete val="1"/>
            </c:dLbl>
            <c:dLbl>
              <c:idx val="373"/>
              <c:delete val="1"/>
            </c:dLbl>
            <c:dLbl>
              <c:idx val="374"/>
              <c:delete val="1"/>
            </c:dLbl>
            <c:dLbl>
              <c:idx val="375"/>
              <c:delete val="1"/>
            </c:dLbl>
            <c:dLbl>
              <c:idx val="376"/>
              <c:delete val="1"/>
            </c:dLbl>
            <c:dLbl>
              <c:idx val="377"/>
              <c:delete val="1"/>
            </c:dLbl>
            <c:dLbl>
              <c:idx val="378"/>
              <c:delete val="1"/>
            </c:dLbl>
            <c:dLbl>
              <c:idx val="379"/>
              <c:delete val="1"/>
            </c:dLbl>
            <c:dLbl>
              <c:idx val="380"/>
              <c:delete val="1"/>
            </c:dLbl>
            <c:dLbl>
              <c:idx val="381"/>
              <c:delete val="1"/>
            </c:dLbl>
            <c:dLbl>
              <c:idx val="382"/>
              <c:delete val="1"/>
            </c:dLbl>
            <c:dLbl>
              <c:idx val="383"/>
              <c:delete val="1"/>
            </c:dLbl>
            <c:dLbl>
              <c:idx val="384"/>
              <c:delete val="1"/>
            </c:dLbl>
            <c:dLbl>
              <c:idx val="385"/>
              <c:delete val="1"/>
            </c:dLbl>
            <c:dLbl>
              <c:idx val="386"/>
              <c:delete val="1"/>
            </c:dLbl>
            <c:dLbl>
              <c:idx val="387"/>
              <c:delete val="1"/>
            </c:dLbl>
            <c:dLbl>
              <c:idx val="388"/>
              <c:delete val="1"/>
            </c:dLbl>
            <c:dLbl>
              <c:idx val="389"/>
              <c:delete val="1"/>
            </c:dLbl>
            <c:dLbl>
              <c:idx val="390"/>
              <c:delete val="1"/>
            </c:dLbl>
            <c:dLbl>
              <c:idx val="391"/>
              <c:delete val="1"/>
            </c:dLbl>
            <c:dLbl>
              <c:idx val="392"/>
              <c:delete val="1"/>
            </c:dLbl>
            <c:dLbl>
              <c:idx val="393"/>
              <c:delete val="1"/>
            </c:dLbl>
            <c:dLbl>
              <c:idx val="394"/>
              <c:delete val="1"/>
            </c:dLbl>
            <c:dLbl>
              <c:idx val="395"/>
              <c:delete val="1"/>
            </c:dLbl>
            <c:dLbl>
              <c:idx val="396"/>
              <c:delete val="1"/>
            </c:dLbl>
            <c:dLbl>
              <c:idx val="397"/>
              <c:delete val="1"/>
            </c:dLbl>
            <c:dLbl>
              <c:idx val="398"/>
              <c:delete val="1"/>
            </c:dLbl>
            <c:dLbl>
              <c:idx val="399"/>
              <c:delete val="1"/>
            </c:dLbl>
            <c:dLbl>
              <c:idx val="400"/>
              <c:delete val="1"/>
            </c:dLbl>
            <c:dLbl>
              <c:idx val="401"/>
              <c:delete val="1"/>
            </c:dLbl>
            <c:dLbl>
              <c:idx val="402"/>
              <c:delete val="1"/>
            </c:dLbl>
            <c:dLbl>
              <c:idx val="403"/>
              <c:delete val="1"/>
            </c:dLbl>
            <c:dLbl>
              <c:idx val="404"/>
              <c:delete val="1"/>
            </c:dLbl>
            <c:dLbl>
              <c:idx val="405"/>
              <c:delete val="1"/>
            </c:dLbl>
            <c:dLbl>
              <c:idx val="406"/>
              <c:delete val="1"/>
            </c:dLbl>
            <c:dLbl>
              <c:idx val="407"/>
              <c:delete val="1"/>
            </c:dLbl>
            <c:dLbl>
              <c:idx val="408"/>
              <c:delete val="1"/>
            </c:dLbl>
            <c:dLbl>
              <c:idx val="409"/>
              <c:delete val="1"/>
            </c:dLbl>
            <c:dLbl>
              <c:idx val="410"/>
              <c:delete val="1"/>
            </c:dLbl>
            <c:dLbl>
              <c:idx val="411"/>
              <c:delete val="1"/>
            </c:dLbl>
            <c:dLbl>
              <c:idx val="412"/>
              <c:delete val="1"/>
            </c:dLbl>
            <c:dLbl>
              <c:idx val="413"/>
              <c:delete val="1"/>
            </c:dLbl>
            <c:dLbl>
              <c:idx val="414"/>
              <c:delete val="1"/>
            </c:dLbl>
            <c:dLbl>
              <c:idx val="415"/>
              <c:delete val="1"/>
            </c:dLbl>
            <c:dLbl>
              <c:idx val="416"/>
              <c:delete val="1"/>
            </c:dLbl>
            <c:dLbl>
              <c:idx val="417"/>
              <c:delete val="1"/>
            </c:dLbl>
            <c:dLbl>
              <c:idx val="418"/>
              <c:delete val="1"/>
            </c:dLbl>
            <c:dLbl>
              <c:idx val="419"/>
              <c:delete val="1"/>
            </c:dLbl>
            <c:dLbl>
              <c:idx val="420"/>
              <c:delete val="1"/>
            </c:dLbl>
            <c:dLbl>
              <c:idx val="421"/>
              <c:delete val="1"/>
            </c:dLbl>
            <c:dLbl>
              <c:idx val="422"/>
              <c:delete val="1"/>
            </c:dLbl>
            <c:dLbl>
              <c:idx val="423"/>
              <c:delete val="1"/>
            </c:dLbl>
            <c:dLbl>
              <c:idx val="424"/>
              <c:delete val="1"/>
            </c:dLbl>
            <c:dLbl>
              <c:idx val="425"/>
              <c:delete val="1"/>
            </c:dLbl>
            <c:dLbl>
              <c:idx val="426"/>
              <c:delete val="1"/>
            </c:dLbl>
            <c:dLbl>
              <c:idx val="427"/>
              <c:delete val="1"/>
            </c:dLbl>
            <c:dLbl>
              <c:idx val="428"/>
              <c:delete val="1"/>
            </c:dLbl>
            <c:dLbl>
              <c:idx val="429"/>
              <c:delete val="1"/>
            </c:dLbl>
            <c:dLbl>
              <c:idx val="430"/>
              <c:delete val="1"/>
            </c:dLbl>
            <c:dLbl>
              <c:idx val="431"/>
              <c:delete val="1"/>
            </c:dLbl>
            <c:dLbl>
              <c:idx val="432"/>
              <c:delete val="1"/>
            </c:dLbl>
            <c:dLbl>
              <c:idx val="433"/>
              <c:delete val="1"/>
            </c:dLbl>
            <c:dLbl>
              <c:idx val="434"/>
              <c:delete val="1"/>
            </c:dLbl>
            <c:dLbl>
              <c:idx val="435"/>
              <c:delete val="1"/>
            </c:dLbl>
            <c:dLbl>
              <c:idx val="436"/>
              <c:delete val="1"/>
            </c:dLbl>
            <c:dLbl>
              <c:idx val="437"/>
              <c:delete val="1"/>
            </c:dLbl>
            <c:dLbl>
              <c:idx val="438"/>
              <c:delete val="1"/>
            </c:dLbl>
            <c:dLbl>
              <c:idx val="439"/>
              <c:delete val="1"/>
            </c:dLbl>
            <c:dLbl>
              <c:idx val="440"/>
              <c:delete val="1"/>
            </c:dLbl>
            <c:dLbl>
              <c:idx val="441"/>
              <c:delete val="1"/>
            </c:dLbl>
            <c:dLbl>
              <c:idx val="442"/>
              <c:delete val="1"/>
            </c:dLbl>
            <c:dLbl>
              <c:idx val="443"/>
              <c:delete val="1"/>
            </c:dLbl>
            <c:dLbl>
              <c:idx val="444"/>
              <c:delete val="1"/>
            </c:dLbl>
            <c:dLbl>
              <c:idx val="445"/>
              <c:delete val="1"/>
            </c:dLbl>
            <c:dLbl>
              <c:idx val="446"/>
              <c:delete val="1"/>
            </c:dLbl>
            <c:dLbl>
              <c:idx val="447"/>
              <c:delete val="1"/>
            </c:dLbl>
            <c:dLbl>
              <c:idx val="448"/>
              <c:delete val="1"/>
            </c:dLbl>
            <c:dLbl>
              <c:idx val="449"/>
              <c:delete val="1"/>
            </c:dLbl>
            <c:dLbl>
              <c:idx val="450"/>
              <c:delete val="1"/>
            </c:dLbl>
            <c:dLbl>
              <c:idx val="451"/>
              <c:delete val="1"/>
            </c:dLbl>
            <c:dLbl>
              <c:idx val="452"/>
              <c:delete val="1"/>
            </c:dLbl>
            <c:dLbl>
              <c:idx val="453"/>
              <c:delete val="1"/>
            </c:dLbl>
            <c:dLbl>
              <c:idx val="454"/>
              <c:delete val="1"/>
            </c:dLbl>
            <c:dLbl>
              <c:idx val="455"/>
              <c:delete val="1"/>
            </c:dLbl>
            <c:dLbl>
              <c:idx val="456"/>
              <c:delete val="1"/>
            </c:dLbl>
            <c:dLbl>
              <c:idx val="457"/>
              <c:delete val="1"/>
            </c:dLbl>
            <c:dLbl>
              <c:idx val="458"/>
              <c:delete val="1"/>
            </c:dLbl>
            <c:dLbl>
              <c:idx val="459"/>
              <c:delete val="1"/>
            </c:dLbl>
            <c:dLbl>
              <c:idx val="460"/>
              <c:delete val="1"/>
            </c:dLbl>
            <c:dLbl>
              <c:idx val="461"/>
              <c:delete val="1"/>
            </c:dLbl>
            <c:dLbl>
              <c:idx val="462"/>
              <c:delete val="1"/>
            </c:dLbl>
            <c:dLbl>
              <c:idx val="463"/>
              <c:delete val="1"/>
            </c:dLbl>
            <c:dLbl>
              <c:idx val="464"/>
              <c:delete val="1"/>
            </c:dLbl>
            <c:dLbl>
              <c:idx val="465"/>
              <c:delete val="1"/>
            </c:dLbl>
            <c:dLbl>
              <c:idx val="466"/>
              <c:delete val="1"/>
            </c:dLbl>
            <c:dLbl>
              <c:idx val="467"/>
              <c:delete val="1"/>
            </c:dLbl>
            <c:dLbl>
              <c:idx val="468"/>
              <c:delete val="1"/>
            </c:dLbl>
            <c:dLbl>
              <c:idx val="469"/>
              <c:delete val="1"/>
            </c:dLbl>
            <c:dLbl>
              <c:idx val="470"/>
              <c:delete val="1"/>
            </c:dLbl>
            <c:dLbl>
              <c:idx val="471"/>
              <c:delete val="1"/>
            </c:dLbl>
            <c:dLbl>
              <c:idx val="472"/>
              <c:delete val="1"/>
            </c:dLbl>
            <c:dLbl>
              <c:idx val="473"/>
              <c:delete val="1"/>
            </c:dLbl>
            <c:dLbl>
              <c:idx val="474"/>
              <c:delete val="1"/>
            </c:dLbl>
            <c:dLbl>
              <c:idx val="475"/>
              <c:delete val="1"/>
            </c:dLbl>
            <c:dLbl>
              <c:idx val="476"/>
              <c:delete val="1"/>
            </c:dLbl>
            <c:dLbl>
              <c:idx val="477"/>
              <c:delete val="1"/>
            </c:dLbl>
            <c:dLbl>
              <c:idx val="478"/>
              <c:delete val="1"/>
            </c:dLbl>
            <c:dLbl>
              <c:idx val="479"/>
              <c:delete val="1"/>
            </c:dLbl>
            <c:dLbl>
              <c:idx val="480"/>
              <c:delete val="1"/>
            </c:dLbl>
            <c:dLbl>
              <c:idx val="481"/>
              <c:delete val="1"/>
            </c:dLbl>
            <c:dLbl>
              <c:idx val="482"/>
              <c:delete val="1"/>
            </c:dLbl>
            <c:dLbl>
              <c:idx val="483"/>
              <c:delete val="1"/>
            </c:dLbl>
            <c:dLbl>
              <c:idx val="484"/>
              <c:delete val="1"/>
            </c:dLbl>
            <c:dLbl>
              <c:idx val="485"/>
              <c:delete val="1"/>
            </c:dLbl>
            <c:dLbl>
              <c:idx val="486"/>
              <c:delete val="1"/>
            </c:dLbl>
            <c:dLbl>
              <c:idx val="487"/>
              <c:delete val="1"/>
            </c:dLbl>
            <c:dLbl>
              <c:idx val="488"/>
              <c:delete val="1"/>
            </c:dLbl>
            <c:dLbl>
              <c:idx val="489"/>
              <c:delete val="1"/>
            </c:dLbl>
            <c:dLbl>
              <c:idx val="490"/>
              <c:delete val="1"/>
            </c:dLbl>
            <c:dLbl>
              <c:idx val="491"/>
              <c:delete val="1"/>
            </c:dLbl>
            <c:dLbl>
              <c:idx val="492"/>
              <c:delete val="1"/>
            </c:dLbl>
            <c:dLbl>
              <c:idx val="493"/>
              <c:delete val="1"/>
            </c:dLbl>
            <c:dLbl>
              <c:idx val="494"/>
              <c:delete val="1"/>
            </c:dLbl>
            <c:dLbl>
              <c:idx val="495"/>
              <c:delete val="1"/>
            </c:dLbl>
            <c:dLbl>
              <c:idx val="496"/>
              <c:delete val="1"/>
            </c:dLbl>
            <c:dLbl>
              <c:idx val="497"/>
              <c:delete val="1"/>
            </c:dLbl>
            <c:dLbl>
              <c:idx val="498"/>
              <c:delete val="1"/>
            </c:dLbl>
            <c:dLbl>
              <c:idx val="499"/>
              <c:delete val="1"/>
            </c:dLbl>
            <c:dLbl>
              <c:idx val="500"/>
              <c:delete val="1"/>
            </c:dLbl>
            <c:dLbl>
              <c:idx val="501"/>
              <c:delete val="1"/>
            </c:dLbl>
            <c:dLbl>
              <c:idx val="502"/>
              <c:delete val="1"/>
            </c:dLbl>
            <c:dLbl>
              <c:idx val="503"/>
              <c:delete val="1"/>
            </c:dLbl>
            <c:dLbl>
              <c:idx val="504"/>
              <c:delete val="1"/>
            </c:dLbl>
            <c:dLbl>
              <c:idx val="505"/>
              <c:delete val="1"/>
            </c:dLbl>
            <c:dLbl>
              <c:idx val="506"/>
              <c:delete val="1"/>
            </c:dLbl>
            <c:dLbl>
              <c:idx val="507"/>
              <c:delete val="1"/>
            </c:dLbl>
            <c:dLbl>
              <c:idx val="508"/>
              <c:delete val="1"/>
            </c:dLbl>
            <c:dLbl>
              <c:idx val="509"/>
              <c:delete val="1"/>
            </c:dLbl>
            <c:dLbl>
              <c:idx val="510"/>
              <c:delete val="1"/>
            </c:dLbl>
            <c:dLbl>
              <c:idx val="511"/>
              <c:delete val="1"/>
            </c:dLbl>
            <c:dLbl>
              <c:idx val="512"/>
              <c:delete val="1"/>
            </c:dLbl>
            <c:dLbl>
              <c:idx val="513"/>
              <c:delete val="1"/>
            </c:dLbl>
            <c:dLbl>
              <c:idx val="514"/>
              <c:delete val="1"/>
            </c:dLbl>
            <c:dLbl>
              <c:idx val="515"/>
              <c:delete val="1"/>
            </c:dLbl>
            <c:dLbl>
              <c:idx val="516"/>
              <c:delete val="1"/>
            </c:dLbl>
            <c:dLbl>
              <c:idx val="517"/>
              <c:delete val="1"/>
            </c:dLbl>
            <c:dLbl>
              <c:idx val="518"/>
              <c:delete val="1"/>
            </c:dLbl>
            <c:dLbl>
              <c:idx val="519"/>
              <c:delete val="1"/>
            </c:dLbl>
            <c:dLbl>
              <c:idx val="520"/>
              <c:delete val="1"/>
            </c:dLbl>
            <c:dLbl>
              <c:idx val="521"/>
              <c:delete val="1"/>
            </c:dLbl>
            <c:dLbl>
              <c:idx val="522"/>
              <c:delete val="1"/>
            </c:dLbl>
            <c:dLbl>
              <c:idx val="523"/>
              <c:delete val="1"/>
            </c:dLbl>
            <c:dLbl>
              <c:idx val="524"/>
              <c:delete val="1"/>
            </c:dLbl>
            <c:dLbl>
              <c:idx val="525"/>
              <c:delete val="1"/>
            </c:dLbl>
            <c:dLbl>
              <c:idx val="526"/>
              <c:delete val="1"/>
            </c:dLbl>
            <c:dLbl>
              <c:idx val="527"/>
              <c:delete val="1"/>
            </c:dLbl>
            <c:dLbl>
              <c:idx val="528"/>
              <c:delete val="1"/>
            </c:dLbl>
            <c:dLbl>
              <c:idx val="529"/>
              <c:delete val="1"/>
            </c:dLbl>
            <c:dLbl>
              <c:idx val="530"/>
              <c:delete val="1"/>
            </c:dLbl>
            <c:dLbl>
              <c:idx val="531"/>
              <c:delete val="1"/>
            </c:dLbl>
            <c:dLbl>
              <c:idx val="532"/>
              <c:delete val="1"/>
            </c:dLbl>
            <c:dLbl>
              <c:idx val="533"/>
              <c:delete val="1"/>
            </c:dLbl>
            <c:dLbl>
              <c:idx val="534"/>
              <c:delete val="1"/>
            </c:dLbl>
            <c:dLbl>
              <c:idx val="535"/>
              <c:delete val="1"/>
            </c:dLbl>
            <c:dLbl>
              <c:idx val="536"/>
              <c:delete val="1"/>
            </c:dLbl>
            <c:dLbl>
              <c:idx val="537"/>
              <c:delete val="1"/>
            </c:dLbl>
            <c:dLbl>
              <c:idx val="538"/>
              <c:delete val="1"/>
            </c:dLbl>
            <c:dLbl>
              <c:idx val="539"/>
              <c:delete val="1"/>
            </c:dLbl>
            <c:dLbl>
              <c:idx val="540"/>
              <c:delete val="1"/>
            </c:dLbl>
            <c:dLbl>
              <c:idx val="541"/>
              <c:delete val="1"/>
            </c:dLbl>
            <c:dLbl>
              <c:idx val="542"/>
              <c:delete val="1"/>
            </c:dLbl>
            <c:dLbl>
              <c:idx val="543"/>
              <c:delete val="1"/>
            </c:dLbl>
            <c:dLbl>
              <c:idx val="544"/>
              <c:delete val="1"/>
            </c:dLbl>
            <c:dLbl>
              <c:idx val="545"/>
              <c:delete val="1"/>
            </c:dLbl>
            <c:dLbl>
              <c:idx val="546"/>
              <c:delete val="1"/>
            </c:dLbl>
            <c:dLbl>
              <c:idx val="547"/>
              <c:delete val="1"/>
            </c:dLbl>
            <c:dLbl>
              <c:idx val="548"/>
              <c:delete val="1"/>
            </c:dLbl>
            <c:dLbl>
              <c:idx val="549"/>
              <c:delete val="1"/>
            </c:dLbl>
            <c:dLbl>
              <c:idx val="550"/>
              <c:delete val="1"/>
            </c:dLbl>
            <c:dLbl>
              <c:idx val="551"/>
              <c:delete val="1"/>
            </c:dLbl>
            <c:dLbl>
              <c:idx val="552"/>
              <c:delete val="1"/>
            </c:dLbl>
            <c:dLbl>
              <c:idx val="553"/>
              <c:delete val="1"/>
            </c:dLbl>
            <c:dLbl>
              <c:idx val="554"/>
              <c:delete val="1"/>
            </c:dLbl>
            <c:dLbl>
              <c:idx val="555"/>
              <c:delete val="1"/>
            </c:dLbl>
            <c:dLbl>
              <c:idx val="556"/>
              <c:delete val="1"/>
            </c:dLbl>
            <c:dLbl>
              <c:idx val="557"/>
              <c:delete val="1"/>
            </c:dLbl>
            <c:dLbl>
              <c:idx val="558"/>
              <c:delete val="1"/>
            </c:dLbl>
            <c:dLbl>
              <c:idx val="559"/>
              <c:delete val="1"/>
            </c:dLbl>
            <c:dLbl>
              <c:idx val="560"/>
              <c:delete val="1"/>
            </c:dLbl>
            <c:dLbl>
              <c:idx val="561"/>
              <c:delete val="1"/>
            </c:dLbl>
            <c:dLbl>
              <c:idx val="562"/>
              <c:delete val="1"/>
            </c:dLbl>
            <c:dLbl>
              <c:idx val="563"/>
              <c:delete val="1"/>
            </c:dLbl>
            <c:dLbl>
              <c:idx val="564"/>
              <c:delete val="1"/>
            </c:dLbl>
            <c:dLbl>
              <c:idx val="565"/>
              <c:delete val="1"/>
            </c:dLbl>
            <c:dLbl>
              <c:idx val="566"/>
              <c:delete val="1"/>
            </c:dLbl>
            <c:dLbl>
              <c:idx val="567"/>
              <c:delete val="1"/>
            </c:dLbl>
            <c:dLbl>
              <c:idx val="568"/>
              <c:delete val="1"/>
            </c:dLbl>
            <c:dLbl>
              <c:idx val="569"/>
              <c:delete val="1"/>
            </c:dLbl>
            <c:dLbl>
              <c:idx val="570"/>
              <c:delete val="1"/>
            </c:dLbl>
            <c:dLbl>
              <c:idx val="571"/>
              <c:delete val="1"/>
            </c:dLbl>
            <c:dLbl>
              <c:idx val="572"/>
              <c:delete val="1"/>
            </c:dLbl>
            <c:dLbl>
              <c:idx val="573"/>
              <c:delete val="1"/>
            </c:dLbl>
            <c:dLbl>
              <c:idx val="574"/>
              <c:delete val="1"/>
            </c:dLbl>
            <c:dLbl>
              <c:idx val="575"/>
              <c:delete val="1"/>
            </c:dLbl>
            <c:dLbl>
              <c:idx val="576"/>
              <c:delete val="1"/>
            </c:dLbl>
            <c:dLbl>
              <c:idx val="577"/>
              <c:delete val="1"/>
            </c:dLbl>
            <c:dLbl>
              <c:idx val="578"/>
              <c:delete val="1"/>
            </c:dLbl>
            <c:dLbl>
              <c:idx val="579"/>
              <c:delete val="1"/>
            </c:dLbl>
            <c:dLbl>
              <c:idx val="580"/>
              <c:delete val="1"/>
            </c:dLbl>
            <c:dLbl>
              <c:idx val="581"/>
              <c:delete val="1"/>
            </c:dLbl>
            <c:dLbl>
              <c:idx val="582"/>
              <c:delete val="1"/>
            </c:dLbl>
            <c:dLbl>
              <c:idx val="583"/>
              <c:delete val="1"/>
            </c:dLbl>
            <c:dLbl>
              <c:idx val="584"/>
              <c:delete val="1"/>
            </c:dLbl>
            <c:dLbl>
              <c:idx val="585"/>
              <c:delete val="1"/>
            </c:dLbl>
            <c:dLbl>
              <c:idx val="586"/>
              <c:delete val="1"/>
            </c:dLbl>
            <c:dLbl>
              <c:idx val="587"/>
              <c:delete val="1"/>
            </c:dLbl>
            <c:dLbl>
              <c:idx val="588"/>
              <c:delete val="1"/>
            </c:dLbl>
            <c:dLbl>
              <c:idx val="589"/>
              <c:delete val="1"/>
            </c:dLbl>
            <c:dLbl>
              <c:idx val="590"/>
              <c:delete val="1"/>
            </c:dLbl>
            <c:dLbl>
              <c:idx val="591"/>
              <c:delete val="1"/>
            </c:dLbl>
            <c:dLbl>
              <c:idx val="592"/>
              <c:delete val="1"/>
            </c:dLbl>
            <c:dLbl>
              <c:idx val="593"/>
              <c:delete val="1"/>
            </c:dLbl>
            <c:dLbl>
              <c:idx val="594"/>
              <c:delete val="1"/>
            </c:dLbl>
            <c:dLbl>
              <c:idx val="595"/>
              <c:delete val="1"/>
            </c:dLbl>
            <c:dLbl>
              <c:idx val="596"/>
              <c:delete val="1"/>
            </c:dLbl>
            <c:dLbl>
              <c:idx val="597"/>
              <c:delete val="1"/>
            </c:dLbl>
            <c:dLbl>
              <c:idx val="598"/>
              <c:delete val="1"/>
            </c:dLbl>
            <c:dLbl>
              <c:idx val="599"/>
              <c:delete val="1"/>
            </c:dLbl>
            <c:dLbl>
              <c:idx val="600"/>
              <c:delete val="1"/>
            </c:dLbl>
            <c:dLbl>
              <c:idx val="601"/>
              <c:delete val="1"/>
            </c:dLbl>
            <c:dLbl>
              <c:idx val="602"/>
              <c:delete val="1"/>
            </c:dLbl>
            <c:dLbl>
              <c:idx val="603"/>
              <c:delete val="1"/>
            </c:dLbl>
            <c:dLbl>
              <c:idx val="604"/>
              <c:delete val="1"/>
            </c:dLbl>
            <c:dLbl>
              <c:idx val="605"/>
              <c:delete val="1"/>
            </c:dLbl>
            <c:dLbl>
              <c:idx val="606"/>
              <c:delete val="1"/>
            </c:dLbl>
            <c:dLbl>
              <c:idx val="607"/>
              <c:delete val="1"/>
            </c:dLbl>
            <c:dLbl>
              <c:idx val="608"/>
              <c:delete val="1"/>
            </c:dLbl>
            <c:dLbl>
              <c:idx val="609"/>
              <c:delete val="1"/>
            </c:dLbl>
            <c:dLbl>
              <c:idx val="610"/>
              <c:delete val="1"/>
            </c:dLbl>
            <c:dLbl>
              <c:idx val="611"/>
              <c:delete val="1"/>
            </c:dLbl>
            <c:dLbl>
              <c:idx val="612"/>
              <c:delete val="1"/>
            </c:dLbl>
            <c:dLbl>
              <c:idx val="613"/>
              <c:delete val="1"/>
            </c:dLbl>
            <c:dLbl>
              <c:idx val="614"/>
              <c:delete val="1"/>
            </c:dLbl>
            <c:dLbl>
              <c:idx val="615"/>
              <c:delete val="1"/>
            </c:dLbl>
            <c:dLbl>
              <c:idx val="616"/>
              <c:delete val="1"/>
            </c:dLbl>
            <c:dLbl>
              <c:idx val="617"/>
              <c:delete val="1"/>
            </c:dLbl>
            <c:dLbl>
              <c:idx val="618"/>
              <c:delete val="1"/>
            </c:dLbl>
            <c:dLbl>
              <c:idx val="619"/>
              <c:delete val="1"/>
            </c:dLbl>
            <c:dLbl>
              <c:idx val="620"/>
              <c:delete val="1"/>
            </c:dLbl>
            <c:dLbl>
              <c:idx val="621"/>
              <c:delete val="1"/>
            </c:dLbl>
            <c:dLbl>
              <c:idx val="622"/>
              <c:delete val="1"/>
            </c:dLbl>
            <c:dLbl>
              <c:idx val="623"/>
              <c:delete val="1"/>
            </c:dLbl>
            <c:dLbl>
              <c:idx val="624"/>
              <c:delete val="1"/>
            </c:dLbl>
            <c:dLbl>
              <c:idx val="625"/>
              <c:delete val="1"/>
            </c:dLbl>
            <c:dLbl>
              <c:idx val="626"/>
              <c:delete val="1"/>
            </c:dLbl>
            <c:dLbl>
              <c:idx val="627"/>
              <c:delete val="1"/>
            </c:dLbl>
            <c:dLbl>
              <c:idx val="628"/>
              <c:delete val="1"/>
            </c:dLbl>
            <c:dLbl>
              <c:idx val="629"/>
              <c:delete val="1"/>
            </c:dLbl>
            <c:dLbl>
              <c:idx val="630"/>
              <c:delete val="1"/>
            </c:dLbl>
            <c:dLbl>
              <c:idx val="631"/>
              <c:delete val="1"/>
            </c:dLbl>
            <c:dLbl>
              <c:idx val="632"/>
              <c:delete val="1"/>
            </c:dLbl>
            <c:dLbl>
              <c:idx val="633"/>
              <c:delete val="1"/>
            </c:dLbl>
            <c:dLbl>
              <c:idx val="634"/>
              <c:delete val="1"/>
            </c:dLbl>
            <c:dLbl>
              <c:idx val="635"/>
              <c:delete val="1"/>
            </c:dLbl>
            <c:dLbl>
              <c:idx val="636"/>
              <c:delete val="1"/>
            </c:dLbl>
            <c:dLbl>
              <c:idx val="637"/>
              <c:delete val="1"/>
            </c:dLbl>
            <c:dLbl>
              <c:idx val="638"/>
              <c:delete val="1"/>
            </c:dLbl>
            <c:dLbl>
              <c:idx val="639"/>
              <c:delete val="1"/>
            </c:dLbl>
            <c:dLbl>
              <c:idx val="640"/>
              <c:delete val="1"/>
            </c:dLbl>
            <c:dLbl>
              <c:idx val="641"/>
              <c:delete val="1"/>
            </c:dLbl>
            <c:dLbl>
              <c:idx val="642"/>
              <c:delete val="1"/>
            </c:dLbl>
            <c:dLbl>
              <c:idx val="643"/>
              <c:delete val="1"/>
            </c:dLbl>
            <c:dLbl>
              <c:idx val="644"/>
              <c:delete val="1"/>
            </c:dLbl>
            <c:dLbl>
              <c:idx val="645"/>
              <c:delete val="1"/>
            </c:dLbl>
            <c:dLbl>
              <c:idx val="646"/>
              <c:delete val="1"/>
            </c:dLbl>
            <c:dLbl>
              <c:idx val="647"/>
              <c:delete val="1"/>
            </c:dLbl>
            <c:dLbl>
              <c:idx val="648"/>
              <c:delete val="1"/>
            </c:dLbl>
            <c:dLbl>
              <c:idx val="649"/>
              <c:delete val="1"/>
            </c:dLbl>
            <c:dLbl>
              <c:idx val="650"/>
              <c:delete val="1"/>
            </c:dLbl>
            <c:dLbl>
              <c:idx val="651"/>
              <c:delete val="1"/>
            </c:dLbl>
            <c:dLbl>
              <c:idx val="652"/>
              <c:delete val="1"/>
            </c:dLbl>
            <c:dLbl>
              <c:idx val="653"/>
              <c:delete val="1"/>
            </c:dLbl>
            <c:dLbl>
              <c:idx val="654"/>
              <c:delete val="1"/>
            </c:dLbl>
            <c:dLbl>
              <c:idx val="655"/>
              <c:delete val="1"/>
            </c:dLbl>
            <c:dLbl>
              <c:idx val="656"/>
              <c:delete val="1"/>
            </c:dLbl>
            <c:dLbl>
              <c:idx val="657"/>
              <c:delete val="1"/>
            </c:dLbl>
            <c:dLbl>
              <c:idx val="658"/>
              <c:delete val="1"/>
            </c:dLbl>
            <c:dLbl>
              <c:idx val="659"/>
              <c:delete val="1"/>
            </c:dLbl>
            <c:dLbl>
              <c:idx val="660"/>
              <c:delete val="1"/>
            </c:dLbl>
            <c:dLbl>
              <c:idx val="661"/>
              <c:delete val="1"/>
            </c:dLbl>
            <c:dLbl>
              <c:idx val="662"/>
              <c:delete val="1"/>
            </c:dLbl>
            <c:dLbl>
              <c:idx val="663"/>
              <c:delete val="1"/>
            </c:dLbl>
            <c:dLbl>
              <c:idx val="664"/>
              <c:delete val="1"/>
            </c:dLbl>
            <c:dLbl>
              <c:idx val="665"/>
              <c:delete val="1"/>
            </c:dLbl>
            <c:dLbl>
              <c:idx val="666"/>
              <c:delete val="1"/>
            </c:dLbl>
            <c:dLbl>
              <c:idx val="667"/>
              <c:delete val="1"/>
            </c:dLbl>
            <c:dLbl>
              <c:idx val="668"/>
              <c:delete val="1"/>
            </c:dLbl>
            <c:dLbl>
              <c:idx val="669"/>
              <c:delete val="1"/>
            </c:dLbl>
            <c:dLbl>
              <c:idx val="670"/>
              <c:delete val="1"/>
            </c:dLbl>
            <c:dLbl>
              <c:idx val="671"/>
              <c:delete val="1"/>
            </c:dLbl>
            <c:dLbl>
              <c:idx val="672"/>
              <c:delete val="1"/>
            </c:dLbl>
            <c:dLbl>
              <c:idx val="673"/>
              <c:delete val="1"/>
            </c:dLbl>
            <c:dLbl>
              <c:idx val="674"/>
              <c:delete val="1"/>
            </c:dLbl>
            <c:dLbl>
              <c:idx val="675"/>
              <c:delete val="1"/>
            </c:dLbl>
            <c:dLbl>
              <c:idx val="676"/>
              <c:delete val="1"/>
            </c:dLbl>
            <c:dLbl>
              <c:idx val="677"/>
              <c:delete val="1"/>
            </c:dLbl>
            <c:dLbl>
              <c:idx val="678"/>
              <c:delete val="1"/>
            </c:dLbl>
            <c:dLbl>
              <c:idx val="679"/>
              <c:delete val="1"/>
            </c:dLbl>
            <c:dLbl>
              <c:idx val="680"/>
              <c:delete val="1"/>
            </c:dLbl>
            <c:dLbl>
              <c:idx val="681"/>
              <c:delete val="1"/>
            </c:dLbl>
            <c:dLbl>
              <c:idx val="682"/>
              <c:delete val="1"/>
            </c:dLbl>
            <c:dLbl>
              <c:idx val="683"/>
              <c:delete val="1"/>
            </c:dLbl>
            <c:dLbl>
              <c:idx val="684"/>
              <c:delete val="1"/>
            </c:dLbl>
            <c:dLbl>
              <c:idx val="685"/>
              <c:delete val="1"/>
            </c:dLbl>
            <c:dLbl>
              <c:idx val="686"/>
              <c:delete val="1"/>
            </c:dLbl>
            <c:dLbl>
              <c:idx val="687"/>
              <c:delete val="1"/>
            </c:dLbl>
            <c:dLbl>
              <c:idx val="688"/>
              <c:delete val="1"/>
            </c:dLbl>
            <c:dLbl>
              <c:idx val="689"/>
              <c:delete val="1"/>
            </c:dLbl>
            <c:dLbl>
              <c:idx val="690"/>
              <c:delete val="1"/>
            </c:dLbl>
            <c:dLbl>
              <c:idx val="691"/>
              <c:delete val="1"/>
            </c:dLbl>
            <c:dLbl>
              <c:idx val="692"/>
              <c:delete val="1"/>
            </c:dLbl>
            <c:dLbl>
              <c:idx val="693"/>
              <c:delete val="1"/>
            </c:dLbl>
            <c:dLbl>
              <c:idx val="694"/>
              <c:delete val="1"/>
            </c:dLbl>
            <c:dLbl>
              <c:idx val="695"/>
              <c:delete val="1"/>
            </c:dLbl>
            <c:dLbl>
              <c:idx val="696"/>
              <c:delete val="1"/>
            </c:dLbl>
            <c:dLbl>
              <c:idx val="697"/>
              <c:delete val="1"/>
            </c:dLbl>
            <c:dLbl>
              <c:idx val="698"/>
              <c:delete val="1"/>
            </c:dLbl>
            <c:dLbl>
              <c:idx val="699"/>
              <c:delete val="1"/>
            </c:dLbl>
            <c:dLbl>
              <c:idx val="700"/>
              <c:delete val="1"/>
            </c:dLbl>
            <c:dLbl>
              <c:idx val="701"/>
              <c:delete val="1"/>
            </c:dLbl>
            <c:dLbl>
              <c:idx val="702"/>
              <c:delete val="1"/>
            </c:dLbl>
            <c:dLbl>
              <c:idx val="703"/>
              <c:delete val="1"/>
            </c:dLbl>
            <c:dLbl>
              <c:idx val="704"/>
              <c:delete val="1"/>
            </c:dLbl>
            <c:dLbl>
              <c:idx val="705"/>
              <c:delete val="1"/>
            </c:dLbl>
            <c:dLbl>
              <c:idx val="706"/>
              <c:delete val="1"/>
            </c:dLbl>
            <c:dLbl>
              <c:idx val="707"/>
              <c:delete val="1"/>
            </c:dLbl>
            <c:dLbl>
              <c:idx val="708"/>
              <c:delete val="1"/>
            </c:dLbl>
            <c:dLbl>
              <c:idx val="709"/>
              <c:delete val="1"/>
            </c:dLbl>
            <c:dLbl>
              <c:idx val="710"/>
              <c:delete val="1"/>
            </c:dLbl>
            <c:dLbl>
              <c:idx val="711"/>
              <c:delete val="1"/>
            </c:dLbl>
            <c:dLbl>
              <c:idx val="712"/>
              <c:delete val="1"/>
            </c:dLbl>
            <c:dLbl>
              <c:idx val="713"/>
              <c:delete val="1"/>
            </c:dLbl>
            <c:dLbl>
              <c:idx val="714"/>
              <c:delete val="1"/>
            </c:dLbl>
            <c:dLbl>
              <c:idx val="715"/>
              <c:delete val="1"/>
            </c:dLbl>
            <c:dLbl>
              <c:idx val="716"/>
              <c:delete val="1"/>
            </c:dLbl>
            <c:dLbl>
              <c:idx val="717"/>
              <c:delete val="1"/>
            </c:dLbl>
            <c:dLbl>
              <c:idx val="718"/>
              <c:delete val="1"/>
            </c:dLbl>
            <c:dLbl>
              <c:idx val="719"/>
              <c:delete val="1"/>
            </c:dLbl>
            <c:dLbl>
              <c:idx val="720"/>
              <c:delete val="1"/>
            </c:dLbl>
            <c:dLbl>
              <c:idx val="721"/>
              <c:delete val="1"/>
            </c:dLbl>
            <c:dLbl>
              <c:idx val="722"/>
              <c:delete val="1"/>
            </c:dLbl>
            <c:dLbl>
              <c:idx val="723"/>
              <c:delete val="1"/>
            </c:dLbl>
            <c:dLbl>
              <c:idx val="724"/>
              <c:delete val="1"/>
            </c:dLbl>
            <c:dLbl>
              <c:idx val="725"/>
              <c:delete val="1"/>
            </c:dLbl>
            <c:dLbl>
              <c:idx val="726"/>
              <c:delete val="1"/>
            </c:dLbl>
            <c:dLbl>
              <c:idx val="727"/>
              <c:delete val="1"/>
            </c:dLbl>
            <c:dLbl>
              <c:idx val="728"/>
              <c:delete val="1"/>
            </c:dLbl>
            <c:dLbl>
              <c:idx val="729"/>
              <c:delete val="1"/>
            </c:dLbl>
            <c:dLbl>
              <c:idx val="730"/>
              <c:delete val="1"/>
            </c:dLbl>
            <c:dLbl>
              <c:idx val="731"/>
              <c:delete val="1"/>
            </c:dLbl>
            <c:dLbl>
              <c:idx val="732"/>
              <c:delete val="1"/>
            </c:dLbl>
            <c:dLbl>
              <c:idx val="733"/>
              <c:delete val="1"/>
            </c:dLbl>
            <c:dLbl>
              <c:idx val="734"/>
              <c:delete val="1"/>
            </c:dLbl>
            <c:dLbl>
              <c:idx val="735"/>
              <c:delete val="1"/>
            </c:dLbl>
            <c:dLbl>
              <c:idx val="736"/>
              <c:delete val="1"/>
            </c:dLbl>
            <c:dLbl>
              <c:idx val="737"/>
              <c:delete val="1"/>
            </c:dLbl>
            <c:dLbl>
              <c:idx val="738"/>
              <c:delete val="1"/>
            </c:dLbl>
            <c:dLbl>
              <c:idx val="739"/>
              <c:delete val="1"/>
            </c:dLbl>
            <c:dLbl>
              <c:idx val="740"/>
              <c:delete val="1"/>
            </c:dLbl>
            <c:dLbl>
              <c:idx val="741"/>
              <c:delete val="1"/>
            </c:dLbl>
            <c:dLbl>
              <c:idx val="742"/>
              <c:delete val="1"/>
            </c:dLbl>
            <c:dLbl>
              <c:idx val="743"/>
              <c:delete val="1"/>
            </c:dLbl>
            <c:dLbl>
              <c:idx val="744"/>
              <c:delete val="1"/>
            </c:dLbl>
            <c:dLbl>
              <c:idx val="745"/>
              <c:delete val="1"/>
            </c:dLbl>
            <c:dLbl>
              <c:idx val="746"/>
              <c:delete val="1"/>
            </c:dLbl>
            <c:dLbl>
              <c:idx val="747"/>
              <c:delete val="1"/>
            </c:dLbl>
            <c:dLbl>
              <c:idx val="748"/>
              <c:delete val="1"/>
            </c:dLbl>
            <c:dLbl>
              <c:idx val="749"/>
              <c:delete val="1"/>
            </c:dLbl>
            <c:dLbl>
              <c:idx val="750"/>
              <c:delete val="1"/>
            </c:dLbl>
            <c:dLbl>
              <c:idx val="751"/>
              <c:delete val="1"/>
            </c:dLbl>
            <c:dLbl>
              <c:idx val="752"/>
              <c:delete val="1"/>
            </c:dLbl>
            <c:dLbl>
              <c:idx val="753"/>
              <c:delete val="1"/>
            </c:dLbl>
            <c:dLbl>
              <c:idx val="754"/>
              <c:delete val="1"/>
            </c:dLbl>
            <c:dLbl>
              <c:idx val="755"/>
              <c:delete val="1"/>
            </c:dLbl>
            <c:dLbl>
              <c:idx val="756"/>
              <c:delete val="1"/>
            </c:dLbl>
            <c:dLbl>
              <c:idx val="757"/>
              <c:delete val="1"/>
            </c:dLbl>
            <c:dLbl>
              <c:idx val="758"/>
              <c:delete val="1"/>
            </c:dLbl>
            <c:dLbl>
              <c:idx val="759"/>
              <c:delete val="1"/>
            </c:dLbl>
            <c:dLbl>
              <c:idx val="760"/>
              <c:delete val="1"/>
            </c:dLbl>
            <c:dLbl>
              <c:idx val="761"/>
              <c:delete val="1"/>
            </c:dLbl>
            <c:dLbl>
              <c:idx val="762"/>
              <c:delete val="1"/>
            </c:dLbl>
            <c:dLbl>
              <c:idx val="763"/>
              <c:delete val="1"/>
            </c:dLbl>
            <c:dLbl>
              <c:idx val="764"/>
              <c:delete val="1"/>
            </c:dLbl>
            <c:dLbl>
              <c:idx val="765"/>
              <c:delete val="1"/>
            </c:dLbl>
            <c:dLbl>
              <c:idx val="766"/>
              <c:delete val="1"/>
            </c:dLbl>
            <c:dLbl>
              <c:idx val="767"/>
              <c:delete val="1"/>
            </c:dLbl>
            <c:dLbl>
              <c:idx val="768"/>
              <c:delete val="1"/>
            </c:dLbl>
            <c:dLbl>
              <c:idx val="769"/>
              <c:delete val="1"/>
            </c:dLbl>
            <c:dLbl>
              <c:idx val="770"/>
              <c:delete val="1"/>
            </c:dLbl>
            <c:dLbl>
              <c:idx val="771"/>
              <c:delete val="1"/>
            </c:dLbl>
            <c:dLbl>
              <c:idx val="772"/>
              <c:delete val="1"/>
            </c:dLbl>
            <c:dLbl>
              <c:idx val="773"/>
              <c:delete val="1"/>
            </c:dLbl>
            <c:dLbl>
              <c:idx val="774"/>
              <c:delete val="1"/>
            </c:dLbl>
            <c:dLbl>
              <c:idx val="775"/>
              <c:delete val="1"/>
            </c:dLbl>
            <c:dLbl>
              <c:idx val="776"/>
              <c:delete val="1"/>
            </c:dLbl>
            <c:dLbl>
              <c:idx val="777"/>
              <c:delete val="1"/>
            </c:dLbl>
            <c:dLbl>
              <c:idx val="778"/>
              <c:delete val="1"/>
            </c:dLbl>
            <c:dLbl>
              <c:idx val="779"/>
              <c:delete val="1"/>
            </c:dLbl>
            <c:dLbl>
              <c:idx val="780"/>
              <c:delete val="1"/>
            </c:dLbl>
            <c:dLbl>
              <c:idx val="781"/>
              <c:delete val="1"/>
            </c:dLbl>
            <c:dLbl>
              <c:idx val="782"/>
              <c:delete val="1"/>
            </c:dLbl>
            <c:dLbl>
              <c:idx val="783"/>
              <c:delete val="1"/>
            </c:dLbl>
            <c:dLbl>
              <c:idx val="784"/>
              <c:delete val="1"/>
            </c:dLbl>
            <c:dLbl>
              <c:idx val="785"/>
              <c:delete val="1"/>
            </c:dLbl>
            <c:dLbl>
              <c:idx val="786"/>
              <c:delete val="1"/>
            </c:dLbl>
            <c:dLbl>
              <c:idx val="787"/>
              <c:delete val="1"/>
            </c:dLbl>
            <c:dLbl>
              <c:idx val="788"/>
              <c:delete val="1"/>
            </c:dLbl>
            <c:dLbl>
              <c:idx val="789"/>
              <c:delete val="1"/>
            </c:dLbl>
            <c:dLbl>
              <c:idx val="790"/>
              <c:delete val="1"/>
            </c:dLbl>
            <c:dLbl>
              <c:idx val="791"/>
              <c:delete val="1"/>
            </c:dLbl>
            <c:dLbl>
              <c:idx val="792"/>
              <c:delete val="1"/>
            </c:dLbl>
            <c:dLbl>
              <c:idx val="793"/>
              <c:delete val="1"/>
            </c:dLbl>
            <c:dLbl>
              <c:idx val="794"/>
              <c:delete val="1"/>
            </c:dLbl>
            <c:dLbl>
              <c:idx val="795"/>
              <c:delete val="1"/>
            </c:dLbl>
            <c:dLbl>
              <c:idx val="796"/>
              <c:delete val="1"/>
            </c:dLbl>
            <c:dLbl>
              <c:idx val="797"/>
              <c:delete val="1"/>
            </c:dLbl>
            <c:dLbl>
              <c:idx val="798"/>
              <c:delete val="1"/>
            </c:dLbl>
            <c:dLbl>
              <c:idx val="799"/>
              <c:delete val="1"/>
            </c:dLbl>
            <c:dLbl>
              <c:idx val="800"/>
              <c:delete val="1"/>
            </c:dLbl>
            <c:dLbl>
              <c:idx val="801"/>
              <c:delete val="1"/>
            </c:dLbl>
            <c:dLbl>
              <c:idx val="802"/>
              <c:delete val="1"/>
            </c:dLbl>
            <c:dLbl>
              <c:idx val="803"/>
              <c:delete val="1"/>
            </c:dLbl>
            <c:dLbl>
              <c:idx val="804"/>
              <c:delete val="1"/>
            </c:dLbl>
            <c:dLbl>
              <c:idx val="805"/>
              <c:delete val="1"/>
            </c:dLbl>
            <c:dLbl>
              <c:idx val="806"/>
              <c:delete val="1"/>
            </c:dLbl>
            <c:dLbl>
              <c:idx val="807"/>
              <c:delete val="1"/>
            </c:dLbl>
            <c:dLbl>
              <c:idx val="808"/>
              <c:delete val="1"/>
            </c:dLbl>
            <c:dLbl>
              <c:idx val="809"/>
              <c:delete val="1"/>
            </c:dLbl>
            <c:dLbl>
              <c:idx val="810"/>
              <c:delete val="1"/>
            </c:dLbl>
            <c:dLbl>
              <c:idx val="811"/>
              <c:delete val="1"/>
            </c:dLbl>
            <c:dLbl>
              <c:idx val="812"/>
              <c:delete val="1"/>
            </c:dLbl>
            <c:dLbl>
              <c:idx val="813"/>
              <c:delete val="1"/>
            </c:dLbl>
            <c:dLbl>
              <c:idx val="814"/>
              <c:delete val="1"/>
            </c:dLbl>
            <c:dLbl>
              <c:idx val="815"/>
              <c:delete val="1"/>
            </c:dLbl>
            <c:dLbl>
              <c:idx val="816"/>
              <c:delete val="1"/>
            </c:dLbl>
            <c:dLbl>
              <c:idx val="817"/>
              <c:delete val="1"/>
            </c:dLbl>
            <c:dLbl>
              <c:idx val="818"/>
              <c:delete val="1"/>
            </c:dLbl>
            <c:dLbl>
              <c:idx val="819"/>
              <c:delete val="1"/>
            </c:dLbl>
            <c:dLbl>
              <c:idx val="820"/>
              <c:delete val="1"/>
            </c:dLbl>
            <c:dLbl>
              <c:idx val="821"/>
              <c:delete val="1"/>
            </c:dLbl>
            <c:dLbl>
              <c:idx val="822"/>
              <c:delete val="1"/>
            </c:dLbl>
            <c:dLbl>
              <c:idx val="823"/>
              <c:delete val="1"/>
            </c:dLbl>
            <c:dLbl>
              <c:idx val="824"/>
              <c:delete val="1"/>
            </c:dLbl>
            <c:dLbl>
              <c:idx val="825"/>
              <c:delete val="1"/>
            </c:dLbl>
            <c:dLbl>
              <c:idx val="826"/>
              <c:delete val="1"/>
            </c:dLbl>
            <c:dLbl>
              <c:idx val="827"/>
              <c:delete val="1"/>
            </c:dLbl>
            <c:dLbl>
              <c:idx val="828"/>
              <c:delete val="1"/>
            </c:dLbl>
            <c:dLbl>
              <c:idx val="829"/>
              <c:delete val="1"/>
            </c:dLbl>
            <c:dLbl>
              <c:idx val="830"/>
              <c:delete val="1"/>
            </c:dLbl>
            <c:dLbl>
              <c:idx val="831"/>
              <c:delete val="1"/>
            </c:dLbl>
            <c:dLbl>
              <c:idx val="832"/>
              <c:delete val="1"/>
            </c:dLbl>
            <c:dLbl>
              <c:idx val="833"/>
              <c:delete val="1"/>
            </c:dLbl>
            <c:dLbl>
              <c:idx val="834"/>
              <c:delete val="1"/>
            </c:dLbl>
            <c:dLbl>
              <c:idx val="835"/>
              <c:delete val="1"/>
            </c:dLbl>
            <c:dLbl>
              <c:idx val="836"/>
              <c:delete val="1"/>
            </c:dLbl>
            <c:dLbl>
              <c:idx val="837"/>
              <c:delete val="1"/>
            </c:dLbl>
            <c:dLbl>
              <c:idx val="838"/>
              <c:delete val="1"/>
            </c:dLbl>
            <c:dLbl>
              <c:idx val="839"/>
              <c:delete val="1"/>
            </c:dLbl>
            <c:dLbl>
              <c:idx val="840"/>
              <c:delete val="1"/>
            </c:dLbl>
            <c:dLbl>
              <c:idx val="841"/>
              <c:delete val="1"/>
            </c:dLbl>
            <c:dLbl>
              <c:idx val="842"/>
              <c:delete val="1"/>
            </c:dLbl>
            <c:dLbl>
              <c:idx val="843"/>
              <c:delete val="1"/>
            </c:dLbl>
            <c:dLbl>
              <c:idx val="844"/>
              <c:delete val="1"/>
            </c:dLbl>
            <c:dLbl>
              <c:idx val="845"/>
              <c:delete val="1"/>
            </c:dLbl>
            <c:dLbl>
              <c:idx val="846"/>
              <c:delete val="1"/>
            </c:dLbl>
            <c:dLbl>
              <c:idx val="847"/>
              <c:delete val="1"/>
            </c:dLbl>
            <c:dLbl>
              <c:idx val="848"/>
              <c:delete val="1"/>
            </c:dLbl>
            <c:dLbl>
              <c:idx val="849"/>
              <c:delete val="1"/>
            </c:dLbl>
            <c:dLbl>
              <c:idx val="850"/>
              <c:delete val="1"/>
            </c:dLbl>
            <c:dLbl>
              <c:idx val="851"/>
              <c:delete val="1"/>
            </c:dLbl>
            <c:dLbl>
              <c:idx val="852"/>
              <c:delete val="1"/>
            </c:dLbl>
            <c:dLbl>
              <c:idx val="853"/>
              <c:delete val="1"/>
            </c:dLbl>
            <c:dLbl>
              <c:idx val="854"/>
              <c:delete val="1"/>
            </c:dLbl>
            <c:dLbl>
              <c:idx val="855"/>
              <c:delete val="1"/>
            </c:dLbl>
            <c:dLbl>
              <c:idx val="856"/>
              <c:delete val="1"/>
            </c:dLbl>
            <c:dLbl>
              <c:idx val="857"/>
              <c:delete val="1"/>
            </c:dLbl>
            <c:dLbl>
              <c:idx val="858"/>
              <c:delete val="1"/>
            </c:dLbl>
            <c:dLbl>
              <c:idx val="859"/>
              <c:delete val="1"/>
            </c:dLbl>
            <c:dLbl>
              <c:idx val="860"/>
              <c:delete val="1"/>
            </c:dLbl>
            <c:dLbl>
              <c:idx val="861"/>
              <c:delete val="1"/>
            </c:dLbl>
            <c:dLbl>
              <c:idx val="862"/>
              <c:delete val="1"/>
            </c:dLbl>
            <c:dLbl>
              <c:idx val="863"/>
              <c:delete val="1"/>
            </c:dLbl>
            <c:dLbl>
              <c:idx val="864"/>
              <c:delete val="1"/>
            </c:dLbl>
            <c:dLbl>
              <c:idx val="865"/>
              <c:delete val="1"/>
            </c:dLbl>
            <c:dLbl>
              <c:idx val="866"/>
              <c:delete val="1"/>
            </c:dLbl>
            <c:dLbl>
              <c:idx val="867"/>
              <c:delete val="1"/>
            </c:dLbl>
            <c:dLbl>
              <c:idx val="868"/>
              <c:delete val="1"/>
            </c:dLbl>
            <c:dLbl>
              <c:idx val="869"/>
              <c:delete val="1"/>
            </c:dLbl>
            <c:dLbl>
              <c:idx val="870"/>
              <c:delete val="1"/>
            </c:dLbl>
            <c:dLbl>
              <c:idx val="871"/>
              <c:delete val="1"/>
            </c:dLbl>
            <c:dLbl>
              <c:idx val="872"/>
              <c:delete val="1"/>
            </c:dLbl>
            <c:dLbl>
              <c:idx val="873"/>
              <c:delete val="1"/>
            </c:dLbl>
            <c:dLbl>
              <c:idx val="874"/>
              <c:delete val="1"/>
            </c:dLbl>
            <c:dLbl>
              <c:idx val="875"/>
              <c:delete val="1"/>
            </c:dLbl>
            <c:dLbl>
              <c:idx val="876"/>
              <c:delete val="1"/>
            </c:dLbl>
            <c:dLbl>
              <c:idx val="877"/>
              <c:delete val="1"/>
            </c:dLbl>
            <c:dLbl>
              <c:idx val="878"/>
              <c:delete val="1"/>
            </c:dLbl>
            <c:dLbl>
              <c:idx val="879"/>
              <c:delete val="1"/>
            </c:dLbl>
            <c:dLbl>
              <c:idx val="880"/>
              <c:delete val="1"/>
            </c:dLbl>
            <c:dLbl>
              <c:idx val="881"/>
              <c:delete val="1"/>
            </c:dLbl>
            <c:dLbl>
              <c:idx val="882"/>
              <c:delete val="1"/>
            </c:dLbl>
            <c:dLbl>
              <c:idx val="883"/>
              <c:delete val="1"/>
            </c:dLbl>
            <c:dLbl>
              <c:idx val="884"/>
              <c:delete val="1"/>
            </c:dLbl>
            <c:dLbl>
              <c:idx val="885"/>
              <c:delete val="1"/>
            </c:dLbl>
            <c:dLbl>
              <c:idx val="886"/>
              <c:delete val="1"/>
            </c:dLbl>
            <c:dLbl>
              <c:idx val="887"/>
              <c:delete val="1"/>
            </c:dLbl>
            <c:dLbl>
              <c:idx val="888"/>
              <c:delete val="1"/>
            </c:dLbl>
            <c:dLbl>
              <c:idx val="889"/>
              <c:delete val="1"/>
            </c:dLbl>
            <c:dLbl>
              <c:idx val="890"/>
              <c:delete val="1"/>
            </c:dLbl>
            <c:dLbl>
              <c:idx val="891"/>
              <c:delete val="1"/>
            </c:dLbl>
            <c:dLbl>
              <c:idx val="892"/>
              <c:delete val="1"/>
            </c:dLbl>
            <c:dLbl>
              <c:idx val="893"/>
              <c:delete val="1"/>
            </c:dLbl>
            <c:dLbl>
              <c:idx val="894"/>
              <c:delete val="1"/>
            </c:dLbl>
            <c:dLbl>
              <c:idx val="895"/>
              <c:delete val="1"/>
            </c:dLbl>
            <c:dLbl>
              <c:idx val="896"/>
              <c:delete val="1"/>
            </c:dLbl>
            <c:dLbl>
              <c:idx val="897"/>
              <c:delete val="1"/>
            </c:dLbl>
            <c:dLbl>
              <c:idx val="898"/>
              <c:delete val="1"/>
            </c:dLbl>
            <c:dLbl>
              <c:idx val="899"/>
              <c:delete val="1"/>
            </c:dLbl>
            <c:dLbl>
              <c:idx val="900"/>
              <c:delete val="1"/>
            </c:dLbl>
            <c:dLbl>
              <c:idx val="901"/>
              <c:delete val="1"/>
            </c:dLbl>
            <c:dLbl>
              <c:idx val="902"/>
              <c:delete val="1"/>
            </c:dLbl>
            <c:dLbl>
              <c:idx val="903"/>
              <c:delete val="1"/>
            </c:dLbl>
            <c:dLbl>
              <c:idx val="904"/>
              <c:delete val="1"/>
            </c:dLbl>
            <c:dLbl>
              <c:idx val="905"/>
              <c:delete val="1"/>
            </c:dLbl>
            <c:dLbl>
              <c:idx val="906"/>
              <c:delete val="1"/>
            </c:dLbl>
            <c:dLbl>
              <c:idx val="907"/>
              <c:delete val="1"/>
            </c:dLbl>
            <c:dLbl>
              <c:idx val="908"/>
              <c:delete val="1"/>
            </c:dLbl>
            <c:dLbl>
              <c:idx val="909"/>
              <c:delete val="1"/>
            </c:dLbl>
            <c:dLbl>
              <c:idx val="910"/>
              <c:delete val="1"/>
            </c:dLbl>
            <c:dLbl>
              <c:idx val="911"/>
              <c:delete val="1"/>
            </c:dLbl>
            <c:dLbl>
              <c:idx val="912"/>
              <c:delete val="1"/>
            </c:dLbl>
            <c:dLbl>
              <c:idx val="913"/>
              <c:delete val="1"/>
            </c:dLbl>
            <c:dLbl>
              <c:idx val="914"/>
              <c:delete val="1"/>
            </c:dLbl>
            <c:dLbl>
              <c:idx val="915"/>
              <c:delete val="1"/>
            </c:dLbl>
            <c:dLbl>
              <c:idx val="916"/>
              <c:delete val="1"/>
            </c:dLbl>
            <c:dLbl>
              <c:idx val="917"/>
              <c:delete val="1"/>
            </c:dLbl>
            <c:dLbl>
              <c:idx val="918"/>
              <c:delete val="1"/>
            </c:dLbl>
            <c:dLbl>
              <c:idx val="919"/>
              <c:delete val="1"/>
            </c:dLbl>
            <c:dLbl>
              <c:idx val="920"/>
              <c:delete val="1"/>
            </c:dLbl>
            <c:dLbl>
              <c:idx val="921"/>
              <c:delete val="1"/>
            </c:dLbl>
            <c:dLbl>
              <c:idx val="922"/>
              <c:delete val="1"/>
            </c:dLbl>
            <c:dLbl>
              <c:idx val="923"/>
              <c:delete val="1"/>
            </c:dLbl>
            <c:dLbl>
              <c:idx val="924"/>
              <c:delete val="1"/>
            </c:dLbl>
            <c:dLbl>
              <c:idx val="925"/>
              <c:delete val="1"/>
            </c:dLbl>
            <c:dLbl>
              <c:idx val="926"/>
              <c:delete val="1"/>
            </c:dLbl>
            <c:dLbl>
              <c:idx val="927"/>
              <c:delete val="1"/>
            </c:dLbl>
            <c:dLbl>
              <c:idx val="928"/>
              <c:delete val="1"/>
            </c:dLbl>
            <c:dLbl>
              <c:idx val="929"/>
              <c:delete val="1"/>
            </c:dLbl>
            <c:dLbl>
              <c:idx val="930"/>
              <c:delete val="1"/>
            </c:dLbl>
            <c:dLbl>
              <c:idx val="931"/>
              <c:delete val="1"/>
            </c:dLbl>
            <c:dLbl>
              <c:idx val="932"/>
              <c:delete val="1"/>
            </c:dLbl>
            <c:dLbl>
              <c:idx val="933"/>
              <c:delete val="1"/>
            </c:dLbl>
            <c:dLbl>
              <c:idx val="934"/>
              <c:delete val="1"/>
            </c:dLbl>
            <c:dLbl>
              <c:idx val="935"/>
              <c:delete val="1"/>
            </c:dLbl>
            <c:dLbl>
              <c:idx val="936"/>
              <c:delete val="1"/>
            </c:dLbl>
            <c:dLbl>
              <c:idx val="937"/>
              <c:delete val="1"/>
            </c:dLbl>
            <c:dLbl>
              <c:idx val="938"/>
              <c:delete val="1"/>
            </c:dLbl>
            <c:dLbl>
              <c:idx val="939"/>
              <c:delete val="1"/>
            </c:dLbl>
            <c:dLbl>
              <c:idx val="940"/>
              <c:delete val="1"/>
            </c:dLbl>
            <c:dLbl>
              <c:idx val="941"/>
              <c:delete val="1"/>
            </c:dLbl>
            <c:dLbl>
              <c:idx val="942"/>
              <c:delete val="1"/>
            </c:dLbl>
            <c:dLbl>
              <c:idx val="943"/>
              <c:delete val="1"/>
            </c:dLbl>
            <c:dLbl>
              <c:idx val="944"/>
              <c:delete val="1"/>
            </c:dLbl>
            <c:dLbl>
              <c:idx val="945"/>
              <c:delete val="1"/>
            </c:dLbl>
            <c:dLbl>
              <c:idx val="946"/>
              <c:delete val="1"/>
            </c:dLbl>
            <c:dLbl>
              <c:idx val="947"/>
              <c:delete val="1"/>
            </c:dLbl>
            <c:dLbl>
              <c:idx val="948"/>
              <c:delete val="1"/>
            </c:dLbl>
            <c:dLbl>
              <c:idx val="949"/>
              <c:delete val="1"/>
            </c:dLbl>
            <c:dLbl>
              <c:idx val="950"/>
              <c:delete val="1"/>
            </c:dLbl>
            <c:dLbl>
              <c:idx val="951"/>
              <c:delete val="1"/>
            </c:dLbl>
            <c:dLbl>
              <c:idx val="952"/>
              <c:delete val="1"/>
            </c:dLbl>
            <c:dLbl>
              <c:idx val="953"/>
              <c:delete val="1"/>
            </c:dLbl>
            <c:dLbl>
              <c:idx val="954"/>
              <c:delete val="1"/>
            </c:dLbl>
            <c:dLbl>
              <c:idx val="955"/>
              <c:delete val="1"/>
            </c:dLbl>
            <c:dLbl>
              <c:idx val="956"/>
              <c:delete val="1"/>
            </c:dLbl>
            <c:dLbl>
              <c:idx val="957"/>
              <c:delete val="1"/>
            </c:dLbl>
            <c:dLbl>
              <c:idx val="958"/>
              <c:delete val="1"/>
            </c:dLbl>
            <c:dLbl>
              <c:idx val="959"/>
              <c:delete val="1"/>
            </c:dLbl>
            <c:dLbl>
              <c:idx val="960"/>
              <c:delete val="1"/>
            </c:dLbl>
            <c:dLbl>
              <c:idx val="961"/>
              <c:delete val="1"/>
            </c:dLbl>
            <c:dLbl>
              <c:idx val="962"/>
              <c:delete val="1"/>
            </c:dLbl>
            <c:dLbl>
              <c:idx val="963"/>
              <c:delete val="1"/>
            </c:dLbl>
            <c:dLbl>
              <c:idx val="964"/>
              <c:delete val="1"/>
            </c:dLbl>
            <c:dLbl>
              <c:idx val="965"/>
              <c:delete val="1"/>
            </c:dLbl>
            <c:dLbl>
              <c:idx val="966"/>
              <c:delete val="1"/>
            </c:dLbl>
            <c:dLbl>
              <c:idx val="967"/>
              <c:delete val="1"/>
            </c:dLbl>
            <c:dLbl>
              <c:idx val="968"/>
              <c:delete val="1"/>
            </c:dLbl>
            <c:dLbl>
              <c:idx val="969"/>
              <c:delete val="1"/>
            </c:dLbl>
            <c:dLbl>
              <c:idx val="970"/>
              <c:delete val="1"/>
            </c:dLbl>
            <c:dLbl>
              <c:idx val="971"/>
              <c:delete val="1"/>
            </c:dLbl>
            <c:dLbl>
              <c:idx val="972"/>
              <c:delete val="1"/>
            </c:dLbl>
            <c:dLbl>
              <c:idx val="973"/>
              <c:delete val="1"/>
            </c:dLbl>
            <c:dLbl>
              <c:idx val="974"/>
              <c:delete val="1"/>
            </c:dLbl>
            <c:dLbl>
              <c:idx val="975"/>
              <c:delete val="1"/>
            </c:dLbl>
            <c:dLbl>
              <c:idx val="976"/>
              <c:delete val="1"/>
            </c:dLbl>
            <c:dLbl>
              <c:idx val="977"/>
              <c:delete val="1"/>
            </c:dLbl>
            <c:dLbl>
              <c:idx val="978"/>
              <c:delete val="1"/>
            </c:dLbl>
            <c:dLbl>
              <c:idx val="979"/>
              <c:delete val="1"/>
            </c:dLbl>
            <c:dLbl>
              <c:idx val="980"/>
              <c:delete val="1"/>
            </c:dLbl>
            <c:dLbl>
              <c:idx val="981"/>
              <c:delete val="1"/>
            </c:dLbl>
            <c:dLbl>
              <c:idx val="982"/>
              <c:delete val="1"/>
            </c:dLbl>
            <c:dLbl>
              <c:idx val="983"/>
              <c:delete val="1"/>
            </c:dLbl>
            <c:dLbl>
              <c:idx val="984"/>
              <c:delete val="1"/>
            </c:dLbl>
            <c:dLbl>
              <c:idx val="985"/>
              <c:delete val="1"/>
            </c:dLbl>
            <c:dLbl>
              <c:idx val="986"/>
              <c:delete val="1"/>
            </c:dLbl>
            <c:dLbl>
              <c:idx val="987"/>
              <c:delete val="1"/>
            </c:dLbl>
            <c:dLbl>
              <c:idx val="988"/>
              <c:delete val="1"/>
            </c:dLbl>
            <c:dLbl>
              <c:idx val="989"/>
              <c:delete val="1"/>
            </c:dLbl>
            <c:dLbl>
              <c:idx val="990"/>
              <c:delete val="1"/>
            </c:dLbl>
            <c:dLbl>
              <c:idx val="991"/>
              <c:delete val="1"/>
            </c:dLbl>
            <c:dLbl>
              <c:idx val="992"/>
              <c:delete val="1"/>
            </c:dLbl>
            <c:dLbl>
              <c:idx val="993"/>
              <c:delete val="1"/>
            </c:dLbl>
            <c:dLbl>
              <c:idx val="994"/>
              <c:delete val="1"/>
            </c:dLbl>
            <c:dLbl>
              <c:idx val="995"/>
              <c:delete val="1"/>
            </c:dLbl>
            <c:dLbl>
              <c:idx val="996"/>
              <c:delete val="1"/>
            </c:dLbl>
            <c:dLbl>
              <c:idx val="997"/>
              <c:delete val="1"/>
            </c:dLbl>
            <c:dLbl>
              <c:idx val="998"/>
              <c:delete val="1"/>
            </c:dLbl>
            <c:dLbl>
              <c:idx val="999"/>
              <c:delete val="1"/>
            </c:dLbl>
            <c:dLbl>
              <c:idx val="1000"/>
              <c:delete val="1"/>
            </c:dLbl>
            <c:dLbl>
              <c:idx val="1001"/>
              <c:delete val="1"/>
            </c:dLbl>
            <c:dLbl>
              <c:idx val="1002"/>
              <c:delete val="1"/>
            </c:dLbl>
            <c:dLbl>
              <c:idx val="1003"/>
              <c:delete val="1"/>
            </c:dLbl>
            <c:dLbl>
              <c:idx val="1004"/>
              <c:delete val="1"/>
            </c:dLbl>
            <c:dLbl>
              <c:idx val="1005"/>
              <c:delete val="1"/>
            </c:dLbl>
            <c:dLbl>
              <c:idx val="1006"/>
              <c:delete val="1"/>
            </c:dLbl>
            <c:dLbl>
              <c:idx val="1007"/>
              <c:delete val="1"/>
            </c:dLbl>
            <c:dLbl>
              <c:idx val="1008"/>
              <c:delete val="1"/>
            </c:dLbl>
            <c:dLbl>
              <c:idx val="1009"/>
              <c:delete val="1"/>
            </c:dLbl>
            <c:dLbl>
              <c:idx val="1010"/>
              <c:delete val="1"/>
            </c:dLbl>
            <c:dLbl>
              <c:idx val="1011"/>
              <c:delete val="1"/>
            </c:dLbl>
            <c:dLbl>
              <c:idx val="1012"/>
              <c:delete val="1"/>
            </c:dLbl>
            <c:dLbl>
              <c:idx val="1013"/>
              <c:delete val="1"/>
            </c:dLbl>
            <c:dLbl>
              <c:idx val="1014"/>
              <c:delete val="1"/>
            </c:dLbl>
            <c:dLbl>
              <c:idx val="1015"/>
              <c:delete val="1"/>
            </c:dLbl>
            <c:dLbl>
              <c:idx val="1016"/>
              <c:delete val="1"/>
            </c:dLbl>
            <c:dLbl>
              <c:idx val="1017"/>
              <c:delete val="1"/>
            </c:dLbl>
            <c:dLbl>
              <c:idx val="1018"/>
              <c:delete val="1"/>
            </c:dLbl>
            <c:dLbl>
              <c:idx val="1019"/>
              <c:delete val="1"/>
            </c:dLbl>
            <c:dLbl>
              <c:idx val="1020"/>
              <c:delete val="1"/>
            </c:dLbl>
            <c:dLbl>
              <c:idx val="1021"/>
              <c:delete val="1"/>
            </c:dLbl>
            <c:dLbl>
              <c:idx val="1022"/>
              <c:delete val="1"/>
            </c:dLbl>
            <c:dLbl>
              <c:idx val="1023"/>
              <c:delete val="1"/>
            </c:dLbl>
            <c:dLbl>
              <c:idx val="1024"/>
              <c:delete val="1"/>
            </c:dLbl>
            <c:dLbl>
              <c:idx val="1025"/>
              <c:delete val="1"/>
            </c:dLbl>
            <c:dLbl>
              <c:idx val="1026"/>
              <c:delete val="1"/>
            </c:dLbl>
            <c:dLbl>
              <c:idx val="1027"/>
              <c:delete val="1"/>
            </c:dLbl>
            <c:dLbl>
              <c:idx val="1028"/>
              <c:delete val="1"/>
            </c:dLbl>
            <c:dLbl>
              <c:idx val="1029"/>
              <c:delete val="1"/>
            </c:dLbl>
            <c:dLbl>
              <c:idx val="1030"/>
              <c:delete val="1"/>
            </c:dLbl>
            <c:dLbl>
              <c:idx val="1031"/>
              <c:delete val="1"/>
            </c:dLbl>
            <c:dLbl>
              <c:idx val="1032"/>
              <c:delete val="1"/>
            </c:dLbl>
            <c:dLbl>
              <c:idx val="1033"/>
              <c:delete val="1"/>
            </c:dLbl>
            <c:dLbl>
              <c:idx val="1034"/>
              <c:delete val="1"/>
            </c:dLbl>
            <c:dLbl>
              <c:idx val="1035"/>
              <c:delete val="1"/>
            </c:dLbl>
            <c:dLbl>
              <c:idx val="1036"/>
              <c:delete val="1"/>
            </c:dLbl>
            <c:dLbl>
              <c:idx val="1037"/>
              <c:delete val="1"/>
            </c:dLbl>
            <c:dLbl>
              <c:idx val="1038"/>
              <c:delete val="1"/>
            </c:dLbl>
            <c:dLbl>
              <c:idx val="1039"/>
              <c:delete val="1"/>
            </c:dLbl>
            <c:dLbl>
              <c:idx val="1040"/>
              <c:delete val="1"/>
            </c:dLbl>
            <c:dLbl>
              <c:idx val="1041"/>
              <c:delete val="1"/>
            </c:dLbl>
            <c:dLbl>
              <c:idx val="1042"/>
              <c:delete val="1"/>
            </c:dLbl>
            <c:dLbl>
              <c:idx val="1043"/>
              <c:delete val="1"/>
            </c:dLbl>
            <c:dLbl>
              <c:idx val="1044"/>
              <c:delete val="1"/>
            </c:dLbl>
            <c:dLbl>
              <c:idx val="1045"/>
              <c:delete val="1"/>
            </c:dLbl>
            <c:dLbl>
              <c:idx val="1046"/>
              <c:delete val="1"/>
            </c:dLbl>
            <c:dLbl>
              <c:idx val="1047"/>
              <c:delete val="1"/>
            </c:dLbl>
            <c:dLbl>
              <c:idx val="1048"/>
              <c:delete val="1"/>
            </c:dLbl>
            <c:dLbl>
              <c:idx val="1049"/>
              <c:delete val="1"/>
            </c:dLbl>
            <c:dLbl>
              <c:idx val="1050"/>
              <c:delete val="1"/>
            </c:dLbl>
            <c:dLbl>
              <c:idx val="1051"/>
              <c:delete val="1"/>
            </c:dLbl>
            <c:dLbl>
              <c:idx val="1052"/>
              <c:delete val="1"/>
            </c:dLbl>
            <c:dLbl>
              <c:idx val="1053"/>
              <c:delete val="1"/>
            </c:dLbl>
            <c:dLbl>
              <c:idx val="1054"/>
              <c:delete val="1"/>
            </c:dLbl>
            <c:dLbl>
              <c:idx val="1055"/>
              <c:delete val="1"/>
            </c:dLbl>
            <c:dLbl>
              <c:idx val="1056"/>
              <c:delete val="1"/>
            </c:dLbl>
            <c:dLbl>
              <c:idx val="1057"/>
              <c:delete val="1"/>
            </c:dLbl>
            <c:dLbl>
              <c:idx val="1058"/>
              <c:delete val="1"/>
            </c:dLbl>
            <c:dLbl>
              <c:idx val="1059"/>
              <c:delete val="1"/>
            </c:dLbl>
            <c:dLbl>
              <c:idx val="1060"/>
              <c:delete val="1"/>
            </c:dLbl>
            <c:dLbl>
              <c:idx val="1061"/>
              <c:delete val="1"/>
            </c:dLbl>
            <c:dLbl>
              <c:idx val="1062"/>
              <c:delete val="1"/>
            </c:dLbl>
            <c:dLbl>
              <c:idx val="1063"/>
              <c:delete val="1"/>
            </c:dLbl>
            <c:dLbl>
              <c:idx val="1064"/>
              <c:delete val="1"/>
            </c:dLbl>
            <c:dLbl>
              <c:idx val="1065"/>
              <c:delete val="1"/>
            </c:dLbl>
            <c:dLbl>
              <c:idx val="1066"/>
              <c:delete val="1"/>
            </c:dLbl>
            <c:dLbl>
              <c:idx val="1067"/>
              <c:delete val="1"/>
            </c:dLbl>
            <c:dLbl>
              <c:idx val="1068"/>
              <c:delete val="1"/>
            </c:dLbl>
            <c:dLbl>
              <c:idx val="1069"/>
              <c:delete val="1"/>
            </c:dLbl>
            <c:dLbl>
              <c:idx val="1070"/>
              <c:delete val="1"/>
            </c:dLbl>
            <c:dLbl>
              <c:idx val="1071"/>
              <c:delete val="1"/>
            </c:dLbl>
            <c:dLbl>
              <c:idx val="1072"/>
              <c:delete val="1"/>
            </c:dLbl>
            <c:dLbl>
              <c:idx val="1073"/>
              <c:delete val="1"/>
            </c:dLbl>
            <c:dLbl>
              <c:idx val="1074"/>
              <c:delete val="1"/>
            </c:dLbl>
            <c:dLbl>
              <c:idx val="1075"/>
              <c:delete val="1"/>
            </c:dLbl>
            <c:dLbl>
              <c:idx val="1076"/>
              <c:delete val="1"/>
            </c:dLbl>
            <c:dLbl>
              <c:idx val="1077"/>
              <c:delete val="1"/>
            </c:dLbl>
            <c:dLbl>
              <c:idx val="1078"/>
              <c:delete val="1"/>
            </c:dLbl>
            <c:dLbl>
              <c:idx val="1079"/>
              <c:delete val="1"/>
            </c:dLbl>
            <c:dLbl>
              <c:idx val="1080"/>
              <c:delete val="1"/>
            </c:dLbl>
            <c:dLbl>
              <c:idx val="1081"/>
              <c:delete val="1"/>
            </c:dLbl>
            <c:dLbl>
              <c:idx val="1082"/>
              <c:delete val="1"/>
            </c:dLbl>
            <c:dLbl>
              <c:idx val="1083"/>
              <c:delete val="1"/>
            </c:dLbl>
            <c:dLbl>
              <c:idx val="1084"/>
              <c:delete val="1"/>
            </c:dLbl>
            <c:dLbl>
              <c:idx val="1085"/>
              <c:delete val="1"/>
            </c:dLbl>
            <c:dLbl>
              <c:idx val="1086"/>
              <c:delete val="1"/>
            </c:dLbl>
            <c:dLbl>
              <c:idx val="1087"/>
              <c:delete val="1"/>
            </c:dLbl>
            <c:dLbl>
              <c:idx val="1088"/>
              <c:delete val="1"/>
            </c:dLbl>
            <c:dLbl>
              <c:idx val="1089"/>
              <c:delete val="1"/>
            </c:dLbl>
            <c:dLbl>
              <c:idx val="1090"/>
              <c:delete val="1"/>
            </c:dLbl>
            <c:dLbl>
              <c:idx val="1091"/>
              <c:delete val="1"/>
            </c:dLbl>
            <c:dLbl>
              <c:idx val="1092"/>
              <c:delete val="1"/>
            </c:dLbl>
            <c:dLbl>
              <c:idx val="1093"/>
              <c:delete val="1"/>
            </c:dLbl>
            <c:dLbl>
              <c:idx val="1094"/>
              <c:delete val="1"/>
            </c:dLbl>
            <c:dLbl>
              <c:idx val="1095"/>
              <c:delete val="1"/>
            </c:dLbl>
            <c:dLbl>
              <c:idx val="1096"/>
              <c:delete val="1"/>
            </c:dLbl>
            <c:dLbl>
              <c:idx val="1097"/>
              <c:delete val="1"/>
            </c:dLbl>
            <c:dLbl>
              <c:idx val="1098"/>
              <c:delete val="1"/>
            </c:dLbl>
            <c:dLbl>
              <c:idx val="1099"/>
              <c:delete val="1"/>
            </c:dLbl>
            <c:dLbl>
              <c:idx val="1100"/>
              <c:delete val="1"/>
            </c:dLbl>
            <c:dLbl>
              <c:idx val="1101"/>
              <c:delete val="1"/>
            </c:dLbl>
            <c:dLbl>
              <c:idx val="1102"/>
              <c:delete val="1"/>
            </c:dLbl>
            <c:dLbl>
              <c:idx val="1103"/>
              <c:delete val="1"/>
            </c:dLbl>
            <c:dLbl>
              <c:idx val="1104"/>
              <c:delete val="1"/>
            </c:dLbl>
            <c:dLbl>
              <c:idx val="1105"/>
              <c:delete val="1"/>
            </c:dLbl>
            <c:dLbl>
              <c:idx val="1106"/>
              <c:delete val="1"/>
            </c:dLbl>
            <c:dLbl>
              <c:idx val="1107"/>
              <c:delete val="1"/>
            </c:dLbl>
            <c:dLbl>
              <c:idx val="1108"/>
              <c:delete val="1"/>
            </c:dLbl>
            <c:dLbl>
              <c:idx val="1109"/>
              <c:delete val="1"/>
            </c:dLbl>
            <c:dLbl>
              <c:idx val="1110"/>
              <c:delete val="1"/>
            </c:dLbl>
            <c:dLbl>
              <c:idx val="1111"/>
              <c:delete val="1"/>
            </c:dLbl>
            <c:dLbl>
              <c:idx val="1112"/>
              <c:delete val="1"/>
            </c:dLbl>
            <c:dLbl>
              <c:idx val="1113"/>
              <c:delete val="1"/>
            </c:dLbl>
            <c:dLbl>
              <c:idx val="1114"/>
              <c:delete val="1"/>
            </c:dLbl>
            <c:dLbl>
              <c:idx val="1115"/>
              <c:delete val="1"/>
            </c:dLbl>
            <c:dLbl>
              <c:idx val="1116"/>
              <c:delete val="1"/>
            </c:dLbl>
            <c:dLbl>
              <c:idx val="1117"/>
              <c:delete val="1"/>
            </c:dLbl>
            <c:dLbl>
              <c:idx val="1118"/>
              <c:delete val="1"/>
            </c:dLbl>
            <c:dLbl>
              <c:idx val="1119"/>
              <c:delete val="1"/>
            </c:dLbl>
            <c:dLbl>
              <c:idx val="1120"/>
              <c:delete val="1"/>
            </c:dLbl>
            <c:dLbl>
              <c:idx val="1121"/>
              <c:delete val="1"/>
            </c:dLbl>
            <c:dLbl>
              <c:idx val="1122"/>
              <c:delete val="1"/>
            </c:dLbl>
            <c:dLbl>
              <c:idx val="1123"/>
              <c:delete val="1"/>
            </c:dLbl>
            <c:dLbl>
              <c:idx val="1124"/>
              <c:delete val="1"/>
            </c:dLbl>
            <c:dLbl>
              <c:idx val="1125"/>
              <c:delete val="1"/>
            </c:dLbl>
            <c:dLbl>
              <c:idx val="1126"/>
              <c:delete val="1"/>
            </c:dLbl>
            <c:dLbl>
              <c:idx val="1127"/>
              <c:delete val="1"/>
            </c:dLbl>
            <c:dLbl>
              <c:idx val="1128"/>
              <c:delete val="1"/>
            </c:dLbl>
            <c:dLbl>
              <c:idx val="1129"/>
              <c:delete val="1"/>
            </c:dLbl>
            <c:dLbl>
              <c:idx val="1130"/>
              <c:delete val="1"/>
            </c:dLbl>
            <c:dLbl>
              <c:idx val="1131"/>
              <c:delete val="1"/>
            </c:dLbl>
            <c:dLbl>
              <c:idx val="1132"/>
              <c:delete val="1"/>
            </c:dLbl>
            <c:dLbl>
              <c:idx val="1133"/>
              <c:delete val="1"/>
            </c:dLbl>
            <c:dLbl>
              <c:idx val="1134"/>
              <c:delete val="1"/>
            </c:dLbl>
            <c:dLbl>
              <c:idx val="1135"/>
              <c:delete val="1"/>
            </c:dLbl>
            <c:dLbl>
              <c:idx val="1136"/>
              <c:delete val="1"/>
            </c:dLbl>
            <c:dLbl>
              <c:idx val="1137"/>
              <c:delete val="1"/>
            </c:dLbl>
            <c:dLbl>
              <c:idx val="1138"/>
              <c:delete val="1"/>
            </c:dLbl>
            <c:dLbl>
              <c:idx val="1139"/>
              <c:delete val="1"/>
            </c:dLbl>
            <c:dLbl>
              <c:idx val="1140"/>
              <c:delete val="1"/>
            </c:dLbl>
            <c:dLbl>
              <c:idx val="1141"/>
              <c:delete val="1"/>
            </c:dLbl>
            <c:dLbl>
              <c:idx val="1142"/>
              <c:delete val="1"/>
            </c:dLbl>
            <c:dLbl>
              <c:idx val="1143"/>
              <c:delete val="1"/>
            </c:dLbl>
            <c:dLbl>
              <c:idx val="1144"/>
              <c:delete val="1"/>
            </c:dLbl>
            <c:dLbl>
              <c:idx val="1145"/>
              <c:delete val="1"/>
            </c:dLbl>
            <c:dLbl>
              <c:idx val="1146"/>
              <c:delete val="1"/>
            </c:dLbl>
            <c:dLbl>
              <c:idx val="1147"/>
              <c:delete val="1"/>
            </c:dLbl>
            <c:dLbl>
              <c:idx val="1148"/>
              <c:delete val="1"/>
            </c:dLbl>
            <c:dLbl>
              <c:idx val="1149"/>
              <c:delete val="1"/>
            </c:dLbl>
            <c:dLbl>
              <c:idx val="1150"/>
              <c:delete val="1"/>
            </c:dLbl>
            <c:dLbl>
              <c:idx val="1151"/>
              <c:delete val="1"/>
            </c:dLbl>
            <c:dLbl>
              <c:idx val="1152"/>
              <c:delete val="1"/>
            </c:dLbl>
            <c:dLbl>
              <c:idx val="1153"/>
              <c:delete val="1"/>
            </c:dLbl>
            <c:dLbl>
              <c:idx val="1154"/>
              <c:delete val="1"/>
            </c:dLbl>
            <c:dLbl>
              <c:idx val="1155"/>
              <c:delete val="1"/>
            </c:dLbl>
            <c:dLbl>
              <c:idx val="1156"/>
              <c:delete val="1"/>
            </c:dLbl>
            <c:dLbl>
              <c:idx val="1157"/>
              <c:delete val="1"/>
            </c:dLbl>
            <c:dLbl>
              <c:idx val="1158"/>
              <c:delete val="1"/>
            </c:dLbl>
            <c:dLbl>
              <c:idx val="1159"/>
              <c:delete val="1"/>
            </c:dLbl>
            <c:dLbl>
              <c:idx val="1160"/>
              <c:delete val="1"/>
            </c:dLbl>
            <c:dLbl>
              <c:idx val="1161"/>
              <c:delete val="1"/>
            </c:dLbl>
            <c:dLbl>
              <c:idx val="1162"/>
              <c:delete val="1"/>
            </c:dLbl>
            <c:dLbl>
              <c:idx val="1163"/>
              <c:delete val="1"/>
            </c:dLbl>
            <c:dLbl>
              <c:idx val="1164"/>
              <c:delete val="1"/>
            </c:dLbl>
            <c:dLbl>
              <c:idx val="1165"/>
              <c:delete val="1"/>
            </c:dLbl>
            <c:dLbl>
              <c:idx val="1166"/>
              <c:delete val="1"/>
            </c:dLbl>
            <c:dLbl>
              <c:idx val="1167"/>
              <c:delete val="1"/>
            </c:dLbl>
            <c:dLbl>
              <c:idx val="1168"/>
              <c:delete val="1"/>
            </c:dLbl>
            <c:dLbl>
              <c:idx val="1169"/>
              <c:delete val="1"/>
            </c:dLbl>
            <c:dLbl>
              <c:idx val="1170"/>
              <c:delete val="1"/>
            </c:dLbl>
            <c:dLbl>
              <c:idx val="1171"/>
              <c:delete val="1"/>
            </c:dLbl>
            <c:dLbl>
              <c:idx val="1172"/>
              <c:delete val="1"/>
            </c:dLbl>
            <c:dLbl>
              <c:idx val="1173"/>
              <c:delete val="1"/>
            </c:dLbl>
            <c:dLbl>
              <c:idx val="1174"/>
              <c:delete val="1"/>
            </c:dLbl>
            <c:dLbl>
              <c:idx val="1175"/>
              <c:delete val="1"/>
            </c:dLbl>
            <c:dLbl>
              <c:idx val="1176"/>
              <c:delete val="1"/>
            </c:dLbl>
            <c:dLbl>
              <c:idx val="1177"/>
              <c:delete val="1"/>
            </c:dLbl>
            <c:dLbl>
              <c:idx val="1178"/>
              <c:delete val="1"/>
            </c:dLbl>
            <c:dLbl>
              <c:idx val="1179"/>
              <c:delete val="1"/>
            </c:dLbl>
            <c:dLbl>
              <c:idx val="1180"/>
              <c:delete val="1"/>
            </c:dLbl>
            <c:dLbl>
              <c:idx val="1181"/>
              <c:delete val="1"/>
            </c:dLbl>
            <c:dLbl>
              <c:idx val="1182"/>
              <c:delete val="1"/>
            </c:dLbl>
            <c:dLbl>
              <c:idx val="1183"/>
              <c:delete val="1"/>
            </c:dLbl>
            <c:dLbl>
              <c:idx val="1184"/>
              <c:delete val="1"/>
            </c:dLbl>
            <c:dLbl>
              <c:idx val="1185"/>
              <c:delete val="1"/>
            </c:dLbl>
            <c:dLbl>
              <c:idx val="1186"/>
              <c:delete val="1"/>
            </c:dLbl>
            <c:dLbl>
              <c:idx val="1187"/>
              <c:delete val="1"/>
            </c:dLbl>
            <c:dLbl>
              <c:idx val="1188"/>
              <c:delete val="1"/>
            </c:dLbl>
            <c:dLbl>
              <c:idx val="1189"/>
              <c:delete val="1"/>
            </c:dLbl>
            <c:dLbl>
              <c:idx val="1190"/>
              <c:delete val="1"/>
            </c:dLbl>
            <c:dLbl>
              <c:idx val="1191"/>
              <c:delete val="1"/>
            </c:dLbl>
            <c:dLbl>
              <c:idx val="1192"/>
              <c:delete val="1"/>
            </c:dLbl>
            <c:dLbl>
              <c:idx val="1193"/>
              <c:delete val="1"/>
            </c:dLbl>
            <c:dLbl>
              <c:idx val="1194"/>
              <c:delete val="1"/>
            </c:dLbl>
            <c:dLbl>
              <c:idx val="1195"/>
              <c:delete val="1"/>
            </c:dLbl>
            <c:dLbl>
              <c:idx val="1196"/>
              <c:delete val="1"/>
            </c:dLbl>
            <c:dLbl>
              <c:idx val="1197"/>
              <c:delete val="1"/>
            </c:dLbl>
            <c:dLbl>
              <c:idx val="1198"/>
              <c:delete val="1"/>
            </c:dLbl>
            <c:dLbl>
              <c:idx val="1199"/>
              <c:delete val="1"/>
            </c:dLbl>
            <c:dLbl>
              <c:idx val="1200"/>
              <c:delete val="1"/>
            </c:dLbl>
            <c:dLbl>
              <c:idx val="1201"/>
              <c:delete val="1"/>
            </c:dLbl>
            <c:dLbl>
              <c:idx val="1202"/>
              <c:delete val="1"/>
            </c:dLbl>
            <c:dLbl>
              <c:idx val="1203"/>
              <c:delete val="1"/>
            </c:dLbl>
            <c:dLbl>
              <c:idx val="1204"/>
              <c:delete val="1"/>
            </c:dLbl>
            <c:dLbl>
              <c:idx val="1205"/>
              <c:delete val="1"/>
            </c:dLbl>
            <c:dLbl>
              <c:idx val="1206"/>
              <c:delete val="1"/>
            </c:dLbl>
            <c:dLbl>
              <c:idx val="1207"/>
              <c:delete val="1"/>
            </c:dLbl>
            <c:dLbl>
              <c:idx val="1208"/>
              <c:delete val="1"/>
            </c:dLbl>
            <c:dLbl>
              <c:idx val="1209"/>
              <c:delete val="1"/>
            </c:dLbl>
            <c:dLbl>
              <c:idx val="1210"/>
              <c:delete val="1"/>
            </c:dLbl>
            <c:dLbl>
              <c:idx val="1211"/>
              <c:delete val="1"/>
            </c:dLbl>
            <c:dLbl>
              <c:idx val="1212"/>
              <c:delete val="1"/>
            </c:dLbl>
            <c:dLbl>
              <c:idx val="1213"/>
              <c:delete val="1"/>
            </c:dLbl>
            <c:dLbl>
              <c:idx val="1214"/>
              <c:delete val="1"/>
            </c:dLbl>
            <c:dLbl>
              <c:idx val="1215"/>
              <c:delete val="1"/>
            </c:dLbl>
            <c:dLbl>
              <c:idx val="1216"/>
              <c:delete val="1"/>
            </c:dLbl>
            <c:dLbl>
              <c:idx val="1217"/>
              <c:delete val="1"/>
            </c:dLbl>
            <c:dLbl>
              <c:idx val="1218"/>
              <c:delete val="1"/>
            </c:dLbl>
            <c:dLbl>
              <c:idx val="1219"/>
              <c:delete val="1"/>
            </c:dLbl>
            <c:dLbl>
              <c:idx val="1220"/>
              <c:delete val="1"/>
            </c:dLbl>
            <c:dLbl>
              <c:idx val="1221"/>
              <c:delete val="1"/>
            </c:dLbl>
            <c:dLbl>
              <c:idx val="1222"/>
              <c:delete val="1"/>
            </c:dLbl>
            <c:dLbl>
              <c:idx val="1223"/>
              <c:delete val="1"/>
            </c:dLbl>
            <c:dLbl>
              <c:idx val="1224"/>
              <c:delete val="1"/>
            </c:dLbl>
            <c:dLbl>
              <c:idx val="1225"/>
              <c:delete val="1"/>
            </c:dLbl>
            <c:dLbl>
              <c:idx val="1226"/>
              <c:delete val="1"/>
            </c:dLbl>
            <c:dLbl>
              <c:idx val="1227"/>
              <c:delete val="1"/>
            </c:dLbl>
            <c:dLbl>
              <c:idx val="1228"/>
              <c:delete val="1"/>
            </c:dLbl>
            <c:dLbl>
              <c:idx val="1229"/>
              <c:delete val="1"/>
            </c:dLbl>
            <c:dLbl>
              <c:idx val="1230"/>
              <c:delete val="1"/>
            </c:dLbl>
            <c:dLbl>
              <c:idx val="1231"/>
              <c:delete val="1"/>
            </c:dLbl>
            <c:dLbl>
              <c:idx val="1232"/>
              <c:delete val="1"/>
            </c:dLbl>
            <c:dLbl>
              <c:idx val="1233"/>
              <c:delete val="1"/>
            </c:dLbl>
            <c:dLbl>
              <c:idx val="1234"/>
              <c:delete val="1"/>
            </c:dLbl>
            <c:dLbl>
              <c:idx val="1235"/>
              <c:delete val="1"/>
            </c:dLbl>
            <c:dLbl>
              <c:idx val="1236"/>
              <c:delete val="1"/>
            </c:dLbl>
            <c:dLbl>
              <c:idx val="1237"/>
              <c:delete val="1"/>
            </c:dLbl>
            <c:dLbl>
              <c:idx val="1238"/>
              <c:delete val="1"/>
            </c:dLbl>
            <c:dLbl>
              <c:idx val="1239"/>
              <c:delete val="1"/>
            </c:dLbl>
            <c:dLbl>
              <c:idx val="1240"/>
              <c:delete val="1"/>
            </c:dLbl>
            <c:dLbl>
              <c:idx val="1241"/>
              <c:delete val="1"/>
            </c:dLbl>
            <c:dLbl>
              <c:idx val="1242"/>
              <c:delete val="1"/>
            </c:dLbl>
            <c:dLbl>
              <c:idx val="1243"/>
              <c:delete val="1"/>
            </c:dLbl>
            <c:dLbl>
              <c:idx val="1244"/>
              <c:delete val="1"/>
            </c:dLbl>
            <c:dLbl>
              <c:idx val="1245"/>
              <c:delete val="1"/>
            </c:dLbl>
            <c:dLbl>
              <c:idx val="1246"/>
              <c:delete val="1"/>
            </c:dLbl>
            <c:dLbl>
              <c:idx val="1247"/>
              <c:delete val="1"/>
            </c:dLbl>
            <c:dLbl>
              <c:idx val="1248"/>
              <c:delete val="1"/>
            </c:dLbl>
            <c:dLbl>
              <c:idx val="1249"/>
              <c:delete val="1"/>
            </c:dLbl>
            <c:dLbl>
              <c:idx val="1250"/>
              <c:delete val="1"/>
            </c:dLbl>
            <c:dLbl>
              <c:idx val="1251"/>
              <c:delete val="1"/>
            </c:dLbl>
            <c:dLbl>
              <c:idx val="1252"/>
              <c:delete val="1"/>
            </c:dLbl>
            <c:dLbl>
              <c:idx val="1253"/>
              <c:delete val="1"/>
            </c:dLbl>
            <c:dLbl>
              <c:idx val="1254"/>
              <c:delete val="1"/>
            </c:dLbl>
            <c:dLbl>
              <c:idx val="1255"/>
              <c:delete val="1"/>
            </c:dLbl>
            <c:dLbl>
              <c:idx val="1256"/>
              <c:delete val="1"/>
            </c:dLbl>
            <c:dLbl>
              <c:idx val="1257"/>
              <c:delete val="1"/>
            </c:dLbl>
            <c:dLbl>
              <c:idx val="1258"/>
              <c:delete val="1"/>
            </c:dLbl>
            <c:dLbl>
              <c:idx val="1259"/>
              <c:delete val="1"/>
            </c:dLbl>
            <c:dLbl>
              <c:idx val="1260"/>
              <c:delete val="1"/>
            </c:dLbl>
            <c:dLbl>
              <c:idx val="1261"/>
              <c:delete val="1"/>
            </c:dLbl>
            <c:dLbl>
              <c:idx val="1262"/>
              <c:delete val="1"/>
            </c:dLbl>
            <c:dLbl>
              <c:idx val="1263"/>
              <c:delete val="1"/>
            </c:dLbl>
            <c:dLbl>
              <c:idx val="1264"/>
              <c:delete val="1"/>
            </c:dLbl>
            <c:dLbl>
              <c:idx val="1265"/>
              <c:delete val="1"/>
            </c:dLbl>
            <c:dLbl>
              <c:idx val="1266"/>
              <c:delete val="1"/>
            </c:dLbl>
            <c:dLbl>
              <c:idx val="1267"/>
              <c:delete val="1"/>
            </c:dLbl>
            <c:dLbl>
              <c:idx val="1268"/>
              <c:delete val="1"/>
            </c:dLbl>
            <c:dLbl>
              <c:idx val="1269"/>
              <c:delete val="1"/>
            </c:dLbl>
            <c:dLbl>
              <c:idx val="1270"/>
              <c:delete val="1"/>
            </c:dLbl>
            <c:dLbl>
              <c:idx val="1271"/>
              <c:delete val="1"/>
            </c:dLbl>
            <c:dLbl>
              <c:idx val="1272"/>
              <c:delete val="1"/>
            </c:dLbl>
            <c:dLbl>
              <c:idx val="1273"/>
              <c:delete val="1"/>
            </c:dLbl>
            <c:dLbl>
              <c:idx val="1274"/>
              <c:delete val="1"/>
            </c:dLbl>
            <c:dLbl>
              <c:idx val="1275"/>
              <c:delete val="1"/>
            </c:dLbl>
            <c:dLbl>
              <c:idx val="1276"/>
              <c:delete val="1"/>
            </c:dLbl>
            <c:dLbl>
              <c:idx val="1277"/>
              <c:delete val="1"/>
            </c:dLbl>
            <c:dLbl>
              <c:idx val="1278"/>
              <c:delete val="1"/>
            </c:dLbl>
            <c:dLbl>
              <c:idx val="1279"/>
              <c:delete val="1"/>
            </c:dLbl>
            <c:dLbl>
              <c:idx val="1280"/>
              <c:delete val="1"/>
            </c:dLbl>
            <c:dLbl>
              <c:idx val="1281"/>
              <c:delete val="1"/>
            </c:dLbl>
            <c:dLbl>
              <c:idx val="1282"/>
              <c:delete val="1"/>
            </c:dLbl>
            <c:dLbl>
              <c:idx val="1283"/>
              <c:delete val="1"/>
            </c:dLbl>
            <c:dLbl>
              <c:idx val="1284"/>
              <c:delete val="1"/>
            </c:dLbl>
            <c:dLbl>
              <c:idx val="1285"/>
              <c:delete val="1"/>
            </c:dLbl>
            <c:dLbl>
              <c:idx val="1286"/>
              <c:delete val="1"/>
            </c:dLbl>
            <c:dLbl>
              <c:idx val="1287"/>
              <c:delete val="1"/>
            </c:dLbl>
            <c:dLbl>
              <c:idx val="1288"/>
              <c:delete val="1"/>
            </c:dLbl>
            <c:dLbl>
              <c:idx val="1289"/>
              <c:delete val="1"/>
            </c:dLbl>
            <c:dLbl>
              <c:idx val="1290"/>
              <c:delete val="1"/>
            </c:dLbl>
            <c:dLbl>
              <c:idx val="1291"/>
              <c:delete val="1"/>
            </c:dLbl>
            <c:dLbl>
              <c:idx val="1292"/>
              <c:delete val="1"/>
            </c:dLbl>
            <c:dLbl>
              <c:idx val="1293"/>
              <c:delete val="1"/>
            </c:dLbl>
            <c:dLbl>
              <c:idx val="1294"/>
              <c:delete val="1"/>
            </c:dLbl>
            <c:dLbl>
              <c:idx val="1295"/>
              <c:delete val="1"/>
            </c:dLbl>
            <c:dLbl>
              <c:idx val="1296"/>
              <c:delete val="1"/>
            </c:dLbl>
            <c:dLbl>
              <c:idx val="1297"/>
              <c:delete val="1"/>
            </c:dLbl>
            <c:dLbl>
              <c:idx val="1298"/>
              <c:delete val="1"/>
            </c:dLbl>
            <c:dLbl>
              <c:idx val="1299"/>
              <c:delete val="1"/>
            </c:dLbl>
            <c:dLbl>
              <c:idx val="1300"/>
              <c:delete val="1"/>
            </c:dLbl>
            <c:dLbl>
              <c:idx val="1301"/>
              <c:delete val="1"/>
            </c:dLbl>
            <c:dLbl>
              <c:idx val="1302"/>
              <c:delete val="1"/>
            </c:dLbl>
            <c:dLbl>
              <c:idx val="1303"/>
              <c:delete val="1"/>
            </c:dLbl>
            <c:dLbl>
              <c:idx val="1304"/>
              <c:delete val="1"/>
            </c:dLbl>
            <c:dLbl>
              <c:idx val="1305"/>
              <c:delete val="1"/>
            </c:dLbl>
            <c:dLbl>
              <c:idx val="1306"/>
              <c:delete val="1"/>
            </c:dLbl>
            <c:dLbl>
              <c:idx val="1307"/>
              <c:delete val="1"/>
            </c:dLbl>
            <c:dLbl>
              <c:idx val="1308"/>
              <c:delete val="1"/>
            </c:dLbl>
            <c:dLbl>
              <c:idx val="1309"/>
              <c:delete val="1"/>
            </c:dLbl>
            <c:dLbl>
              <c:idx val="1310"/>
              <c:delete val="1"/>
            </c:dLbl>
            <c:dLbl>
              <c:idx val="1311"/>
              <c:delete val="1"/>
            </c:dLbl>
            <c:dLbl>
              <c:idx val="1312"/>
              <c:delete val="1"/>
            </c:dLbl>
            <c:dLbl>
              <c:idx val="1313"/>
              <c:delete val="1"/>
            </c:dLbl>
            <c:dLbl>
              <c:idx val="1314"/>
              <c:delete val="1"/>
            </c:dLbl>
            <c:dLbl>
              <c:idx val="1315"/>
              <c:delete val="1"/>
            </c:dLbl>
            <c:dLbl>
              <c:idx val="1316"/>
              <c:delete val="1"/>
            </c:dLbl>
            <c:dLbl>
              <c:idx val="1317"/>
              <c:delete val="1"/>
            </c:dLbl>
            <c:dLbl>
              <c:idx val="1318"/>
              <c:delete val="1"/>
            </c:dLbl>
            <c:dLbl>
              <c:idx val="1319"/>
              <c:delete val="1"/>
            </c:dLbl>
            <c:dLbl>
              <c:idx val="1320"/>
              <c:delete val="1"/>
            </c:dLbl>
            <c:dLbl>
              <c:idx val="1321"/>
              <c:delete val="1"/>
            </c:dLbl>
            <c:dLbl>
              <c:idx val="1322"/>
              <c:delete val="1"/>
            </c:dLbl>
            <c:dLbl>
              <c:idx val="1323"/>
              <c:delete val="1"/>
            </c:dLbl>
            <c:dLbl>
              <c:idx val="1324"/>
              <c:delete val="1"/>
            </c:dLbl>
            <c:dLbl>
              <c:idx val="1325"/>
              <c:delete val="1"/>
            </c:dLbl>
            <c:dLbl>
              <c:idx val="1326"/>
              <c:delete val="1"/>
            </c:dLbl>
            <c:dLbl>
              <c:idx val="1327"/>
              <c:delete val="1"/>
            </c:dLbl>
            <c:dLbl>
              <c:idx val="1328"/>
              <c:delete val="1"/>
            </c:dLbl>
            <c:dLbl>
              <c:idx val="1329"/>
              <c:delete val="1"/>
            </c:dLbl>
            <c:dLbl>
              <c:idx val="1330"/>
              <c:delete val="1"/>
            </c:dLbl>
            <c:dLbl>
              <c:idx val="1331"/>
              <c:delete val="1"/>
            </c:dLbl>
            <c:dLbl>
              <c:idx val="1332"/>
              <c:delete val="1"/>
            </c:dLbl>
            <c:dLbl>
              <c:idx val="1333"/>
              <c:delete val="1"/>
            </c:dLbl>
            <c:dLbl>
              <c:idx val="1334"/>
              <c:delete val="1"/>
            </c:dLbl>
            <c:dLbl>
              <c:idx val="1335"/>
              <c:delete val="1"/>
            </c:dLbl>
            <c:dLbl>
              <c:idx val="1336"/>
              <c:delete val="1"/>
            </c:dLbl>
            <c:dLbl>
              <c:idx val="1337"/>
              <c:delete val="1"/>
            </c:dLbl>
            <c:dLbl>
              <c:idx val="1338"/>
              <c:delete val="1"/>
            </c:dLbl>
            <c:dLbl>
              <c:idx val="1339"/>
              <c:delete val="1"/>
            </c:dLbl>
            <c:dLbl>
              <c:idx val="1340"/>
              <c:delete val="1"/>
            </c:dLbl>
            <c:dLbl>
              <c:idx val="1341"/>
              <c:delete val="1"/>
            </c:dLbl>
            <c:dLbl>
              <c:idx val="1342"/>
              <c:delete val="1"/>
            </c:dLbl>
            <c:dLbl>
              <c:idx val="1343"/>
              <c:delete val="1"/>
            </c:dLbl>
            <c:dLbl>
              <c:idx val="1344"/>
              <c:delete val="1"/>
            </c:dLbl>
            <c:dLbl>
              <c:idx val="1345"/>
              <c:delete val="1"/>
            </c:dLbl>
            <c:dLbl>
              <c:idx val="1346"/>
              <c:delete val="1"/>
            </c:dLbl>
            <c:dLbl>
              <c:idx val="1347"/>
              <c:delete val="1"/>
            </c:dLbl>
            <c:dLbl>
              <c:idx val="1348"/>
              <c:delete val="1"/>
            </c:dLbl>
            <c:dLbl>
              <c:idx val="1349"/>
              <c:delete val="1"/>
            </c:dLbl>
            <c:dLbl>
              <c:idx val="1350"/>
              <c:delete val="1"/>
            </c:dLbl>
            <c:dLbl>
              <c:idx val="1351"/>
              <c:delete val="1"/>
            </c:dLbl>
            <c:dLbl>
              <c:idx val="1352"/>
              <c:delete val="1"/>
            </c:dLbl>
            <c:dLbl>
              <c:idx val="1353"/>
              <c:delete val="1"/>
            </c:dLbl>
            <c:dLbl>
              <c:idx val="1354"/>
              <c:delete val="1"/>
            </c:dLbl>
            <c:dLbl>
              <c:idx val="1355"/>
              <c:delete val="1"/>
            </c:dLbl>
            <c:dLbl>
              <c:idx val="1356"/>
              <c:delete val="1"/>
            </c:dLbl>
            <c:dLbl>
              <c:idx val="1357"/>
              <c:delete val="1"/>
            </c:dLbl>
            <c:dLbl>
              <c:idx val="1358"/>
              <c:delete val="1"/>
            </c:dLbl>
            <c:dLbl>
              <c:idx val="1359"/>
              <c:delete val="1"/>
            </c:dLbl>
            <c:dLbl>
              <c:idx val="1360"/>
              <c:delete val="1"/>
            </c:dLbl>
            <c:dLbl>
              <c:idx val="1361"/>
              <c:delete val="1"/>
            </c:dLbl>
            <c:dLbl>
              <c:idx val="1362"/>
              <c:delete val="1"/>
            </c:dLbl>
            <c:dLbl>
              <c:idx val="1363"/>
              <c:delete val="1"/>
            </c:dLbl>
            <c:dLbl>
              <c:idx val="1364"/>
              <c:delete val="1"/>
            </c:dLbl>
            <c:dLbl>
              <c:idx val="1365"/>
              <c:delete val="1"/>
            </c:dLbl>
            <c:dLbl>
              <c:idx val="1366"/>
              <c:delete val="1"/>
            </c:dLbl>
            <c:dLbl>
              <c:idx val="1367"/>
              <c:delete val="1"/>
            </c:dLbl>
            <c:dLbl>
              <c:idx val="1368"/>
              <c:delete val="1"/>
            </c:dLbl>
            <c:dLbl>
              <c:idx val="1369"/>
              <c:delete val="1"/>
            </c:dLbl>
            <c:dLbl>
              <c:idx val="1370"/>
              <c:delete val="1"/>
            </c:dLbl>
            <c:dLbl>
              <c:idx val="1371"/>
              <c:delete val="1"/>
            </c:dLbl>
            <c:dLbl>
              <c:idx val="1372"/>
              <c:delete val="1"/>
            </c:dLbl>
            <c:dLbl>
              <c:idx val="1373"/>
              <c:delete val="1"/>
            </c:dLbl>
            <c:dLbl>
              <c:idx val="1374"/>
              <c:delete val="1"/>
            </c:dLbl>
            <c:dLbl>
              <c:idx val="1375"/>
              <c:delete val="1"/>
            </c:dLbl>
            <c:dLbl>
              <c:idx val="1376"/>
              <c:delete val="1"/>
            </c:dLbl>
            <c:dLbl>
              <c:idx val="1377"/>
              <c:delete val="1"/>
            </c:dLbl>
            <c:dLbl>
              <c:idx val="1378"/>
              <c:delete val="1"/>
            </c:dLbl>
            <c:dLbl>
              <c:idx val="1379"/>
              <c:delete val="1"/>
            </c:dLbl>
            <c:dLbl>
              <c:idx val="1380"/>
              <c:delete val="1"/>
            </c:dLbl>
            <c:dLbl>
              <c:idx val="1381"/>
              <c:delete val="1"/>
            </c:dLbl>
            <c:dLbl>
              <c:idx val="1382"/>
              <c:delete val="1"/>
            </c:dLbl>
            <c:dLbl>
              <c:idx val="1383"/>
              <c:delete val="1"/>
            </c:dLbl>
            <c:dLbl>
              <c:idx val="1384"/>
              <c:delete val="1"/>
            </c:dLbl>
            <c:dLbl>
              <c:idx val="1385"/>
              <c:delete val="1"/>
            </c:dLbl>
            <c:dLbl>
              <c:idx val="1386"/>
              <c:delete val="1"/>
            </c:dLbl>
            <c:dLbl>
              <c:idx val="1387"/>
              <c:delete val="1"/>
            </c:dLbl>
            <c:dLbl>
              <c:idx val="1388"/>
              <c:delete val="1"/>
            </c:dLbl>
            <c:dLbl>
              <c:idx val="1389"/>
              <c:delete val="1"/>
            </c:dLbl>
            <c:dLbl>
              <c:idx val="1390"/>
              <c:delete val="1"/>
            </c:dLbl>
            <c:dLbl>
              <c:idx val="1391"/>
              <c:delete val="1"/>
            </c:dLbl>
            <c:dLbl>
              <c:idx val="1392"/>
              <c:delete val="1"/>
            </c:dLbl>
            <c:dLbl>
              <c:idx val="1393"/>
              <c:delete val="1"/>
            </c:dLbl>
            <c:dLbl>
              <c:idx val="1394"/>
              <c:delete val="1"/>
            </c:dLbl>
            <c:dLbl>
              <c:idx val="1395"/>
              <c:delete val="1"/>
            </c:dLbl>
            <c:dLbl>
              <c:idx val="1396"/>
              <c:delete val="1"/>
            </c:dLbl>
            <c:dLbl>
              <c:idx val="1397"/>
              <c:delete val="1"/>
            </c:dLbl>
            <c:dLbl>
              <c:idx val="1398"/>
              <c:delete val="1"/>
            </c:dLbl>
            <c:dLbl>
              <c:idx val="1399"/>
              <c:delete val="1"/>
            </c:dLbl>
            <c:dLbl>
              <c:idx val="1400"/>
              <c:delete val="1"/>
            </c:dLbl>
            <c:dLbl>
              <c:idx val="1401"/>
              <c:delete val="1"/>
            </c:dLbl>
            <c:dLbl>
              <c:idx val="1402"/>
              <c:delete val="1"/>
            </c:dLbl>
            <c:dLbl>
              <c:idx val="1403"/>
              <c:delete val="1"/>
            </c:dLbl>
            <c:dLbl>
              <c:idx val="1404"/>
              <c:delete val="1"/>
            </c:dLbl>
            <c:dLbl>
              <c:idx val="1405"/>
              <c:delete val="1"/>
            </c:dLbl>
            <c:dLbl>
              <c:idx val="1406"/>
              <c:delete val="1"/>
            </c:dLbl>
            <c:dLbl>
              <c:idx val="1407"/>
              <c:delete val="1"/>
            </c:dLbl>
            <c:dLbl>
              <c:idx val="1408"/>
              <c:delete val="1"/>
            </c:dLbl>
            <c:dLbl>
              <c:idx val="1409"/>
              <c:delete val="1"/>
            </c:dLbl>
            <c:dLbl>
              <c:idx val="1410"/>
              <c:delete val="1"/>
            </c:dLbl>
            <c:dLbl>
              <c:idx val="1411"/>
              <c:delete val="1"/>
            </c:dLbl>
            <c:dLbl>
              <c:idx val="1412"/>
              <c:delete val="1"/>
            </c:dLbl>
            <c:dLbl>
              <c:idx val="1413"/>
              <c:delete val="1"/>
            </c:dLbl>
            <c:dLbl>
              <c:idx val="1414"/>
              <c:delete val="1"/>
            </c:dLbl>
            <c:dLbl>
              <c:idx val="1415"/>
              <c:delete val="1"/>
            </c:dLbl>
            <c:dLbl>
              <c:idx val="1416"/>
              <c:delete val="1"/>
            </c:dLbl>
            <c:dLbl>
              <c:idx val="1417"/>
              <c:delete val="1"/>
            </c:dLbl>
            <c:dLbl>
              <c:idx val="1418"/>
              <c:delete val="1"/>
            </c:dLbl>
            <c:dLbl>
              <c:idx val="1419"/>
              <c:delete val="1"/>
            </c:dLbl>
            <c:dLbl>
              <c:idx val="1420"/>
              <c:delete val="1"/>
            </c:dLbl>
            <c:dLbl>
              <c:idx val="1421"/>
              <c:delete val="1"/>
            </c:dLbl>
            <c:dLbl>
              <c:idx val="1422"/>
              <c:delete val="1"/>
            </c:dLbl>
            <c:dLbl>
              <c:idx val="1423"/>
              <c:delete val="1"/>
            </c:dLbl>
            <c:dLbl>
              <c:idx val="1424"/>
              <c:delete val="1"/>
            </c:dLbl>
            <c:dLbl>
              <c:idx val="1425"/>
              <c:delete val="1"/>
            </c:dLbl>
            <c:dLbl>
              <c:idx val="1426"/>
              <c:delete val="1"/>
            </c:dLbl>
            <c:dLbl>
              <c:idx val="1427"/>
              <c:delete val="1"/>
            </c:dLbl>
            <c:dLbl>
              <c:idx val="1428"/>
              <c:delete val="1"/>
            </c:dLbl>
            <c:dLbl>
              <c:idx val="1429"/>
              <c:delete val="1"/>
            </c:dLbl>
            <c:dLbl>
              <c:idx val="1430"/>
              <c:delete val="1"/>
            </c:dLbl>
            <c:dLbl>
              <c:idx val="1431"/>
              <c:delete val="1"/>
            </c:dLbl>
            <c:dLbl>
              <c:idx val="1432"/>
              <c:delete val="1"/>
            </c:dLbl>
            <c:dLbl>
              <c:idx val="1433"/>
              <c:delete val="1"/>
            </c:dLbl>
            <c:dLbl>
              <c:idx val="1434"/>
              <c:delete val="1"/>
            </c:dLbl>
            <c:dLbl>
              <c:idx val="1435"/>
              <c:delete val="1"/>
            </c:dLbl>
            <c:dLbl>
              <c:idx val="1436"/>
              <c:delete val="1"/>
            </c:dLbl>
            <c:dLbl>
              <c:idx val="1437"/>
              <c:delete val="1"/>
            </c:dLbl>
            <c:dLbl>
              <c:idx val="1438"/>
              <c:delete val="1"/>
            </c:dLbl>
            <c:dLbl>
              <c:idx val="1439"/>
              <c:delete val="1"/>
            </c:dLbl>
            <c:dLbl>
              <c:idx val="1440"/>
              <c:delete val="1"/>
            </c:dLbl>
            <c:dLbl>
              <c:idx val="1441"/>
              <c:delete val="1"/>
            </c:dLbl>
            <c:dLbl>
              <c:idx val="1442"/>
              <c:delete val="1"/>
            </c:dLbl>
            <c:dLbl>
              <c:idx val="1443"/>
              <c:delete val="1"/>
            </c:dLbl>
            <c:dLbl>
              <c:idx val="1444"/>
              <c:delete val="1"/>
            </c:dLbl>
            <c:dLbl>
              <c:idx val="1445"/>
              <c:delete val="1"/>
            </c:dLbl>
            <c:dLbl>
              <c:idx val="1446"/>
              <c:delete val="1"/>
            </c:dLbl>
            <c:dLbl>
              <c:idx val="1447"/>
              <c:delete val="1"/>
            </c:dLbl>
            <c:dLbl>
              <c:idx val="1448"/>
              <c:delete val="1"/>
            </c:dLbl>
            <c:dLbl>
              <c:idx val="1449"/>
              <c:delete val="1"/>
            </c:dLbl>
            <c:dLbl>
              <c:idx val="1450"/>
              <c:delete val="1"/>
            </c:dLbl>
            <c:dLbl>
              <c:idx val="1451"/>
              <c:delete val="1"/>
            </c:dLbl>
            <c:dLbl>
              <c:idx val="1452"/>
              <c:delete val="1"/>
            </c:dLbl>
            <c:dLbl>
              <c:idx val="1453"/>
              <c:delete val="1"/>
            </c:dLbl>
            <c:dLbl>
              <c:idx val="1454"/>
              <c:delete val="1"/>
            </c:dLbl>
            <c:dLbl>
              <c:idx val="1455"/>
              <c:delete val="1"/>
            </c:dLbl>
            <c:dLbl>
              <c:idx val="1456"/>
              <c:delete val="1"/>
            </c:dLbl>
            <c:dLbl>
              <c:idx val="1457"/>
              <c:delete val="1"/>
            </c:dLbl>
            <c:dLbl>
              <c:idx val="1458"/>
              <c:delete val="1"/>
            </c:dLbl>
            <c:dLbl>
              <c:idx val="1459"/>
              <c:delete val="1"/>
            </c:dLbl>
            <c:dLbl>
              <c:idx val="1460"/>
              <c:delete val="1"/>
            </c:dLbl>
            <c:dLbl>
              <c:idx val="1461"/>
              <c:delete val="1"/>
            </c:dLbl>
            <c:dLbl>
              <c:idx val="1462"/>
              <c:delete val="1"/>
            </c:dLbl>
            <c:dLbl>
              <c:idx val="1463"/>
              <c:delete val="1"/>
            </c:dLbl>
            <c:dLbl>
              <c:idx val="1464"/>
              <c:delete val="1"/>
            </c:dLbl>
            <c:dLbl>
              <c:idx val="1465"/>
              <c:delete val="1"/>
            </c:dLbl>
            <c:dLbl>
              <c:idx val="1466"/>
              <c:delete val="1"/>
            </c:dLbl>
            <c:dLbl>
              <c:idx val="1467"/>
              <c:delete val="1"/>
            </c:dLbl>
            <c:dLbl>
              <c:idx val="1468"/>
              <c:delete val="1"/>
            </c:dLbl>
            <c:dLbl>
              <c:idx val="1469"/>
              <c:delete val="1"/>
            </c:dLbl>
            <c:dLbl>
              <c:idx val="1470"/>
              <c:delete val="1"/>
            </c:dLbl>
            <c:dLbl>
              <c:idx val="1471"/>
              <c:delete val="1"/>
            </c:dLbl>
            <c:dLbl>
              <c:idx val="1472"/>
              <c:delete val="1"/>
            </c:dLbl>
            <c:dLbl>
              <c:idx val="1473"/>
              <c:delete val="1"/>
            </c:dLbl>
            <c:dLbl>
              <c:idx val="1474"/>
              <c:delete val="1"/>
            </c:dLbl>
            <c:dLbl>
              <c:idx val="1475"/>
              <c:delete val="1"/>
            </c:dLbl>
            <c:dLbl>
              <c:idx val="1476"/>
              <c:delete val="1"/>
            </c:dLbl>
            <c:dLbl>
              <c:idx val="1477"/>
              <c:delete val="1"/>
            </c:dLbl>
            <c:dLbl>
              <c:idx val="1478"/>
              <c:delete val="1"/>
            </c:dLbl>
            <c:dLbl>
              <c:idx val="1479"/>
              <c:delete val="1"/>
            </c:dLbl>
            <c:dLbl>
              <c:idx val="1480"/>
              <c:delete val="1"/>
            </c:dLbl>
            <c:dLbl>
              <c:idx val="1481"/>
              <c:delete val="1"/>
            </c:dLbl>
            <c:dLbl>
              <c:idx val="1482"/>
              <c:delete val="1"/>
            </c:dLbl>
            <c:dLbl>
              <c:idx val="1483"/>
              <c:delete val="1"/>
            </c:dLbl>
            <c:dLbl>
              <c:idx val="1484"/>
              <c:delete val="1"/>
            </c:dLbl>
            <c:dLbl>
              <c:idx val="1485"/>
              <c:delete val="1"/>
            </c:dLbl>
            <c:dLbl>
              <c:idx val="1486"/>
              <c:delete val="1"/>
            </c:dLbl>
            <c:dLbl>
              <c:idx val="1487"/>
              <c:delete val="1"/>
            </c:dLbl>
            <c:dLbl>
              <c:idx val="1488"/>
              <c:delete val="1"/>
            </c:dLbl>
            <c:dLbl>
              <c:idx val="1489"/>
              <c:delete val="1"/>
            </c:dLbl>
            <c:dLbl>
              <c:idx val="1490"/>
              <c:delete val="1"/>
            </c:dLbl>
            <c:dLbl>
              <c:idx val="1491"/>
              <c:delete val="1"/>
            </c:dLbl>
            <c:dLbl>
              <c:idx val="1492"/>
              <c:delete val="1"/>
            </c:dLbl>
            <c:dLbl>
              <c:idx val="1493"/>
              <c:delete val="1"/>
            </c:dLbl>
            <c:dLbl>
              <c:idx val="1494"/>
              <c:delete val="1"/>
            </c:dLbl>
            <c:dLbl>
              <c:idx val="1495"/>
              <c:delete val="1"/>
            </c:dLbl>
            <c:dLbl>
              <c:idx val="1496"/>
              <c:delete val="1"/>
            </c:dLbl>
            <c:dLbl>
              <c:idx val="1497"/>
              <c:delete val="1"/>
            </c:dLbl>
            <c:dLbl>
              <c:idx val="1498"/>
              <c:delete val="1"/>
            </c:dLbl>
            <c:dLbl>
              <c:idx val="1499"/>
              <c:delete val="1"/>
            </c:dLbl>
            <c:dLbl>
              <c:idx val="1500"/>
              <c:delete val="1"/>
            </c:dLbl>
            <c:dLbl>
              <c:idx val="1501"/>
              <c:delete val="1"/>
            </c:dLbl>
            <c:dLbl>
              <c:idx val="1502"/>
              <c:delete val="1"/>
            </c:dLbl>
            <c:dLbl>
              <c:idx val="1503"/>
              <c:delete val="1"/>
            </c:dLbl>
            <c:dLbl>
              <c:idx val="1504"/>
              <c:delete val="1"/>
            </c:dLbl>
            <c:dLbl>
              <c:idx val="1505"/>
              <c:delete val="1"/>
            </c:dLbl>
            <c:dLbl>
              <c:idx val="1506"/>
              <c:delete val="1"/>
            </c:dLbl>
            <c:dLbl>
              <c:idx val="1507"/>
              <c:delete val="1"/>
            </c:dLbl>
            <c:dLbl>
              <c:idx val="1508"/>
              <c:delete val="1"/>
            </c:dLbl>
            <c:dLbl>
              <c:idx val="1509"/>
              <c:delete val="1"/>
            </c:dLbl>
            <c:dLbl>
              <c:idx val="1510"/>
              <c:delete val="1"/>
            </c:dLbl>
            <c:dLbl>
              <c:idx val="1511"/>
              <c:delete val="1"/>
            </c:dLbl>
            <c:dLbl>
              <c:idx val="1512"/>
              <c:delete val="1"/>
            </c:dLbl>
            <c:dLbl>
              <c:idx val="1513"/>
              <c:delete val="1"/>
            </c:dLbl>
            <c:dLbl>
              <c:idx val="1514"/>
              <c:delete val="1"/>
            </c:dLbl>
            <c:dLbl>
              <c:idx val="1515"/>
              <c:delete val="1"/>
            </c:dLbl>
            <c:dLbl>
              <c:idx val="1516"/>
              <c:delete val="1"/>
            </c:dLbl>
            <c:dLbl>
              <c:idx val="1517"/>
              <c:delete val="1"/>
            </c:dLbl>
            <c:dLbl>
              <c:idx val="1518"/>
              <c:delete val="1"/>
            </c:dLbl>
            <c:dLbl>
              <c:idx val="1519"/>
              <c:delete val="1"/>
            </c:dLbl>
            <c:dLbl>
              <c:idx val="1520"/>
              <c:delete val="1"/>
            </c:dLbl>
            <c:dLbl>
              <c:idx val="1521"/>
              <c:delete val="1"/>
            </c:dLbl>
            <c:dLbl>
              <c:idx val="1522"/>
              <c:delete val="1"/>
            </c:dLbl>
            <c:dLbl>
              <c:idx val="1523"/>
              <c:delete val="1"/>
            </c:dLbl>
            <c:dLbl>
              <c:idx val="1524"/>
              <c:delete val="1"/>
            </c:dLbl>
            <c:dLbl>
              <c:idx val="1525"/>
              <c:delete val="1"/>
            </c:dLbl>
            <c:dLbl>
              <c:idx val="1526"/>
              <c:delete val="1"/>
            </c:dLbl>
            <c:dLbl>
              <c:idx val="1527"/>
              <c:delete val="1"/>
            </c:dLbl>
            <c:dLbl>
              <c:idx val="1528"/>
              <c:delete val="1"/>
            </c:dLbl>
            <c:dLbl>
              <c:idx val="1529"/>
              <c:delete val="1"/>
            </c:dLbl>
            <c:dLbl>
              <c:idx val="1530"/>
              <c:delete val="1"/>
            </c:dLbl>
            <c:dLbl>
              <c:idx val="1531"/>
              <c:delete val="1"/>
            </c:dLbl>
            <c:dLbl>
              <c:idx val="1532"/>
              <c:delete val="1"/>
            </c:dLbl>
            <c:dLbl>
              <c:idx val="1533"/>
              <c:delete val="1"/>
            </c:dLbl>
            <c:dLbl>
              <c:idx val="1534"/>
              <c:delete val="1"/>
            </c:dLbl>
            <c:dLbl>
              <c:idx val="1535"/>
              <c:delete val="1"/>
            </c:dLbl>
            <c:dLbl>
              <c:idx val="1536"/>
              <c:delete val="1"/>
            </c:dLbl>
            <c:dLbl>
              <c:idx val="1537"/>
              <c:delete val="1"/>
            </c:dLbl>
            <c:dLbl>
              <c:idx val="1538"/>
              <c:delete val="1"/>
            </c:dLbl>
            <c:dLbl>
              <c:idx val="1539"/>
              <c:delete val="1"/>
            </c:dLbl>
            <c:dLbl>
              <c:idx val="1540"/>
              <c:delete val="1"/>
            </c:dLbl>
            <c:dLbl>
              <c:idx val="1541"/>
              <c:delete val="1"/>
            </c:dLbl>
            <c:dLbl>
              <c:idx val="1542"/>
              <c:delete val="1"/>
            </c:dLbl>
            <c:dLbl>
              <c:idx val="1543"/>
              <c:delete val="1"/>
            </c:dLbl>
            <c:dLbl>
              <c:idx val="1544"/>
              <c:delete val="1"/>
            </c:dLbl>
            <c:dLbl>
              <c:idx val="1545"/>
              <c:delete val="1"/>
            </c:dLbl>
            <c:dLbl>
              <c:idx val="1546"/>
              <c:delete val="1"/>
            </c:dLbl>
            <c:dLbl>
              <c:idx val="1547"/>
              <c:delete val="1"/>
            </c:dLbl>
            <c:dLbl>
              <c:idx val="1548"/>
              <c:delete val="1"/>
            </c:dLbl>
            <c:dLbl>
              <c:idx val="1549"/>
              <c:delete val="1"/>
            </c:dLbl>
            <c:dLbl>
              <c:idx val="1550"/>
              <c:delete val="1"/>
            </c:dLbl>
            <c:dLbl>
              <c:idx val="1551"/>
              <c:delete val="1"/>
            </c:dLbl>
            <c:dLbl>
              <c:idx val="1552"/>
              <c:delete val="1"/>
            </c:dLbl>
            <c:dLbl>
              <c:idx val="1553"/>
              <c:delete val="1"/>
            </c:dLbl>
            <c:dLbl>
              <c:idx val="1554"/>
              <c:delete val="1"/>
            </c:dLbl>
            <c:dLbl>
              <c:idx val="1555"/>
              <c:delete val="1"/>
            </c:dLbl>
            <c:dLbl>
              <c:idx val="1556"/>
              <c:delete val="1"/>
            </c:dLbl>
            <c:dLbl>
              <c:idx val="1557"/>
              <c:delete val="1"/>
            </c:dLbl>
            <c:dLbl>
              <c:idx val="1558"/>
              <c:delete val="1"/>
            </c:dLbl>
            <c:dLbl>
              <c:idx val="1559"/>
              <c:delete val="1"/>
            </c:dLbl>
            <c:dLbl>
              <c:idx val="1560"/>
              <c:delete val="1"/>
            </c:dLbl>
            <c:dLbl>
              <c:idx val="1561"/>
              <c:delete val="1"/>
            </c:dLbl>
            <c:dLbl>
              <c:idx val="1562"/>
              <c:delete val="1"/>
            </c:dLbl>
            <c:dLbl>
              <c:idx val="1563"/>
              <c:delete val="1"/>
            </c:dLbl>
            <c:dLbl>
              <c:idx val="1564"/>
              <c:delete val="1"/>
            </c:dLbl>
            <c:dLbl>
              <c:idx val="1565"/>
              <c:delete val="1"/>
            </c:dLbl>
            <c:dLbl>
              <c:idx val="1566"/>
              <c:delete val="1"/>
            </c:dLbl>
            <c:dLbl>
              <c:idx val="1567"/>
              <c:delete val="1"/>
            </c:dLbl>
            <c:dLbl>
              <c:idx val="1568"/>
              <c:delete val="1"/>
            </c:dLbl>
            <c:dLbl>
              <c:idx val="1569"/>
              <c:delete val="1"/>
            </c:dLbl>
            <c:dLbl>
              <c:idx val="1570"/>
              <c:delete val="1"/>
            </c:dLbl>
            <c:dLbl>
              <c:idx val="1571"/>
              <c:delete val="1"/>
            </c:dLbl>
            <c:dLbl>
              <c:idx val="1572"/>
              <c:delete val="1"/>
            </c:dLbl>
            <c:dLbl>
              <c:idx val="1573"/>
              <c:delete val="1"/>
            </c:dLbl>
            <c:dLbl>
              <c:idx val="1574"/>
              <c:delete val="1"/>
            </c:dLbl>
            <c:dLbl>
              <c:idx val="1575"/>
              <c:delete val="1"/>
            </c:dLbl>
            <c:dLbl>
              <c:idx val="1576"/>
              <c:delete val="1"/>
            </c:dLbl>
            <c:dLbl>
              <c:idx val="1577"/>
              <c:delete val="1"/>
            </c:dLbl>
            <c:dLbl>
              <c:idx val="1578"/>
              <c:delete val="1"/>
            </c:dLbl>
            <c:dLbl>
              <c:idx val="1579"/>
              <c:delete val="1"/>
            </c:dLbl>
            <c:dLbl>
              <c:idx val="1580"/>
              <c:delete val="1"/>
            </c:dLbl>
            <c:dLbl>
              <c:idx val="1581"/>
              <c:delete val="1"/>
            </c:dLbl>
            <c:dLbl>
              <c:idx val="1582"/>
              <c:delete val="1"/>
            </c:dLbl>
            <c:dLbl>
              <c:idx val="1583"/>
              <c:delete val="1"/>
            </c:dLbl>
            <c:dLbl>
              <c:idx val="1584"/>
              <c:delete val="1"/>
            </c:dLbl>
            <c:dLbl>
              <c:idx val="1585"/>
              <c:delete val="1"/>
            </c:dLbl>
            <c:dLbl>
              <c:idx val="1586"/>
              <c:delete val="1"/>
            </c:dLbl>
            <c:dLbl>
              <c:idx val="1587"/>
              <c:delete val="1"/>
            </c:dLbl>
            <c:dLbl>
              <c:idx val="1588"/>
              <c:delete val="1"/>
            </c:dLbl>
            <c:dLbl>
              <c:idx val="1589"/>
              <c:delete val="1"/>
            </c:dLbl>
            <c:dLbl>
              <c:idx val="1590"/>
              <c:delete val="1"/>
            </c:dLbl>
            <c:dLbl>
              <c:idx val="1591"/>
              <c:delete val="1"/>
            </c:dLbl>
            <c:dLbl>
              <c:idx val="1592"/>
              <c:delete val="1"/>
            </c:dLbl>
            <c:dLbl>
              <c:idx val="1593"/>
              <c:delete val="1"/>
            </c:dLbl>
            <c:dLbl>
              <c:idx val="1594"/>
              <c:delete val="1"/>
            </c:dLbl>
            <c:dLbl>
              <c:idx val="1595"/>
              <c:delete val="1"/>
            </c:dLbl>
            <c:dLbl>
              <c:idx val="1596"/>
              <c:delete val="1"/>
            </c:dLbl>
            <c:dLbl>
              <c:idx val="1597"/>
              <c:delete val="1"/>
            </c:dLbl>
            <c:dLbl>
              <c:idx val="1598"/>
              <c:delete val="1"/>
            </c:dLbl>
            <c:dLbl>
              <c:idx val="1599"/>
              <c:delete val="1"/>
            </c:dLbl>
            <c:dLbl>
              <c:idx val="1600"/>
              <c:delete val="1"/>
            </c:dLbl>
            <c:dLbl>
              <c:idx val="1601"/>
              <c:delete val="1"/>
            </c:dLbl>
            <c:dLbl>
              <c:idx val="1602"/>
              <c:delete val="1"/>
            </c:dLbl>
            <c:dLbl>
              <c:idx val="1603"/>
              <c:delete val="1"/>
            </c:dLbl>
            <c:dLbl>
              <c:idx val="1604"/>
              <c:delete val="1"/>
            </c:dLbl>
            <c:dLbl>
              <c:idx val="1605"/>
              <c:delete val="1"/>
            </c:dLbl>
            <c:dLbl>
              <c:idx val="1606"/>
              <c:delete val="1"/>
            </c:dLbl>
            <c:dLbl>
              <c:idx val="1607"/>
              <c:delete val="1"/>
            </c:dLbl>
            <c:dLbl>
              <c:idx val="1608"/>
              <c:delete val="1"/>
            </c:dLbl>
            <c:dLbl>
              <c:idx val="1609"/>
              <c:delete val="1"/>
            </c:dLbl>
            <c:dLbl>
              <c:idx val="1610"/>
              <c:delete val="1"/>
            </c:dLbl>
            <c:dLbl>
              <c:idx val="1611"/>
              <c:delete val="1"/>
            </c:dLbl>
            <c:dLbl>
              <c:idx val="1612"/>
              <c:delete val="1"/>
            </c:dLbl>
            <c:dLbl>
              <c:idx val="1613"/>
              <c:delete val="1"/>
            </c:dLbl>
            <c:dLbl>
              <c:idx val="1614"/>
              <c:delete val="1"/>
            </c:dLbl>
            <c:dLbl>
              <c:idx val="1615"/>
              <c:delete val="1"/>
            </c:dLbl>
            <c:dLbl>
              <c:idx val="1616"/>
              <c:delete val="1"/>
            </c:dLbl>
            <c:dLbl>
              <c:idx val="1617"/>
              <c:delete val="1"/>
            </c:dLbl>
            <c:dLbl>
              <c:idx val="1618"/>
              <c:delete val="1"/>
            </c:dLbl>
            <c:dLbl>
              <c:idx val="1619"/>
              <c:delete val="1"/>
            </c:dLbl>
            <c:dLbl>
              <c:idx val="1620"/>
              <c:delete val="1"/>
            </c:dLbl>
            <c:dLbl>
              <c:idx val="1621"/>
              <c:delete val="1"/>
            </c:dLbl>
            <c:dLbl>
              <c:idx val="1622"/>
              <c:delete val="1"/>
            </c:dLbl>
            <c:dLbl>
              <c:idx val="1623"/>
              <c:delete val="1"/>
            </c:dLbl>
            <c:dLbl>
              <c:idx val="1624"/>
              <c:delete val="1"/>
            </c:dLbl>
            <c:dLbl>
              <c:idx val="1625"/>
              <c:delete val="1"/>
            </c:dLbl>
            <c:dLbl>
              <c:idx val="1626"/>
              <c:delete val="1"/>
            </c:dLbl>
            <c:dLbl>
              <c:idx val="1627"/>
              <c:delete val="1"/>
            </c:dLbl>
            <c:dLbl>
              <c:idx val="1628"/>
              <c:delete val="1"/>
            </c:dLbl>
            <c:dLbl>
              <c:idx val="1629"/>
              <c:delete val="1"/>
            </c:dLbl>
            <c:dLbl>
              <c:idx val="1630"/>
              <c:delete val="1"/>
            </c:dLbl>
            <c:dLbl>
              <c:idx val="1631"/>
              <c:delete val="1"/>
            </c:dLbl>
            <c:dLbl>
              <c:idx val="1632"/>
              <c:delete val="1"/>
            </c:dLbl>
            <c:dLbl>
              <c:idx val="1633"/>
              <c:delete val="1"/>
            </c:dLbl>
            <c:dLbl>
              <c:idx val="1634"/>
              <c:delete val="1"/>
            </c:dLbl>
            <c:dLbl>
              <c:idx val="1635"/>
              <c:delete val="1"/>
            </c:dLbl>
            <c:dLbl>
              <c:idx val="1636"/>
              <c:delete val="1"/>
            </c:dLbl>
            <c:dLbl>
              <c:idx val="1637"/>
              <c:delete val="1"/>
            </c:dLbl>
            <c:dLbl>
              <c:idx val="1638"/>
              <c:delete val="1"/>
            </c:dLbl>
            <c:dLbl>
              <c:idx val="1639"/>
              <c:delete val="1"/>
            </c:dLbl>
            <c:dLbl>
              <c:idx val="1640"/>
              <c:delete val="1"/>
            </c:dLbl>
            <c:dLbl>
              <c:idx val="1641"/>
              <c:delete val="1"/>
            </c:dLbl>
            <c:dLbl>
              <c:idx val="1642"/>
              <c:delete val="1"/>
            </c:dLbl>
            <c:dLbl>
              <c:idx val="1643"/>
              <c:delete val="1"/>
            </c:dLbl>
            <c:dLbl>
              <c:idx val="1644"/>
              <c:delete val="1"/>
            </c:dLbl>
            <c:dLbl>
              <c:idx val="1645"/>
              <c:delete val="1"/>
            </c:dLbl>
            <c:dLbl>
              <c:idx val="1646"/>
              <c:delete val="1"/>
            </c:dLbl>
            <c:dLbl>
              <c:idx val="1647"/>
              <c:delete val="1"/>
            </c:dLbl>
            <c:dLbl>
              <c:idx val="1648"/>
              <c:delete val="1"/>
            </c:dLbl>
            <c:dLbl>
              <c:idx val="1649"/>
              <c:delete val="1"/>
            </c:dLbl>
            <c:dLbl>
              <c:idx val="1650"/>
              <c:delete val="1"/>
            </c:dLbl>
            <c:dLbl>
              <c:idx val="1651"/>
              <c:delete val="1"/>
            </c:dLbl>
            <c:dLbl>
              <c:idx val="1652"/>
              <c:delete val="1"/>
            </c:dLbl>
            <c:dLbl>
              <c:idx val="1653"/>
              <c:delete val="1"/>
            </c:dLbl>
            <c:dLbl>
              <c:idx val="1654"/>
              <c:delete val="1"/>
            </c:dLbl>
            <c:dLbl>
              <c:idx val="1655"/>
              <c:delete val="1"/>
            </c:dLbl>
            <c:dLbl>
              <c:idx val="1656"/>
              <c:delete val="1"/>
            </c:dLbl>
            <c:dLbl>
              <c:idx val="1657"/>
              <c:delete val="1"/>
            </c:dLbl>
            <c:dLbl>
              <c:idx val="1658"/>
              <c:delete val="1"/>
            </c:dLbl>
            <c:dLbl>
              <c:idx val="1659"/>
              <c:delete val="1"/>
            </c:dLbl>
            <c:dLbl>
              <c:idx val="1660"/>
              <c:delete val="1"/>
            </c:dLbl>
            <c:dLbl>
              <c:idx val="1661"/>
              <c:delete val="1"/>
            </c:dLbl>
            <c:dLbl>
              <c:idx val="1662"/>
              <c:delete val="1"/>
            </c:dLbl>
            <c:dLbl>
              <c:idx val="1663"/>
              <c:delete val="1"/>
            </c:dLbl>
            <c:dLbl>
              <c:idx val="1664"/>
              <c:delete val="1"/>
            </c:dLbl>
            <c:dLbl>
              <c:idx val="1665"/>
              <c:delete val="1"/>
            </c:dLbl>
            <c:dLbl>
              <c:idx val="1666"/>
              <c:delete val="1"/>
            </c:dLbl>
            <c:dLbl>
              <c:idx val="1667"/>
              <c:delete val="1"/>
            </c:dLbl>
            <c:dLbl>
              <c:idx val="1668"/>
              <c:delete val="1"/>
            </c:dLbl>
            <c:dLbl>
              <c:idx val="1669"/>
              <c:delete val="1"/>
            </c:dLbl>
            <c:dLbl>
              <c:idx val="1670"/>
              <c:delete val="1"/>
            </c:dLbl>
            <c:dLbl>
              <c:idx val="1671"/>
              <c:delete val="1"/>
            </c:dLbl>
            <c:dLbl>
              <c:idx val="1672"/>
              <c:delete val="1"/>
            </c:dLbl>
            <c:dLbl>
              <c:idx val="1673"/>
              <c:delete val="1"/>
            </c:dLbl>
            <c:dLbl>
              <c:idx val="1674"/>
              <c:delete val="1"/>
            </c:dLbl>
            <c:dLbl>
              <c:idx val="1675"/>
              <c:delete val="1"/>
            </c:dLbl>
            <c:dLbl>
              <c:idx val="1676"/>
              <c:delete val="1"/>
            </c:dLbl>
            <c:dLbl>
              <c:idx val="1677"/>
              <c:delete val="1"/>
            </c:dLbl>
            <c:dLbl>
              <c:idx val="1678"/>
              <c:delete val="1"/>
            </c:dLbl>
            <c:dLbl>
              <c:idx val="1679"/>
              <c:delete val="1"/>
            </c:dLbl>
            <c:dLbl>
              <c:idx val="1680"/>
              <c:delete val="1"/>
            </c:dLbl>
            <c:dLbl>
              <c:idx val="1681"/>
              <c:delete val="1"/>
            </c:dLbl>
            <c:dLbl>
              <c:idx val="1682"/>
              <c:delete val="1"/>
            </c:dLbl>
            <c:dLbl>
              <c:idx val="1683"/>
              <c:delete val="1"/>
            </c:dLbl>
            <c:dLbl>
              <c:idx val="1684"/>
              <c:delete val="1"/>
            </c:dLbl>
            <c:dLbl>
              <c:idx val="1685"/>
              <c:delete val="1"/>
            </c:dLbl>
            <c:dLbl>
              <c:idx val="1686"/>
              <c:delete val="1"/>
            </c:dLbl>
            <c:dLbl>
              <c:idx val="1687"/>
              <c:delete val="1"/>
            </c:dLbl>
            <c:dLbl>
              <c:idx val="1688"/>
              <c:delete val="1"/>
            </c:dLbl>
            <c:dLbl>
              <c:idx val="1689"/>
              <c:delete val="1"/>
            </c:dLbl>
            <c:dLbl>
              <c:idx val="1690"/>
              <c:delete val="1"/>
            </c:dLbl>
            <c:dLbl>
              <c:idx val="1691"/>
              <c:delete val="1"/>
            </c:dLbl>
            <c:dLbl>
              <c:idx val="1692"/>
              <c:delete val="1"/>
            </c:dLbl>
            <c:dLbl>
              <c:idx val="1693"/>
              <c:delete val="1"/>
            </c:dLbl>
            <c:dLbl>
              <c:idx val="1694"/>
              <c:delete val="1"/>
            </c:dLbl>
            <c:dLbl>
              <c:idx val="1695"/>
              <c:delete val="1"/>
            </c:dLbl>
            <c:dLbl>
              <c:idx val="1696"/>
              <c:delete val="1"/>
            </c:dLbl>
            <c:dLbl>
              <c:idx val="1697"/>
              <c:delete val="1"/>
            </c:dLbl>
            <c:dLbl>
              <c:idx val="1698"/>
              <c:delete val="1"/>
            </c:dLbl>
            <c:dLbl>
              <c:idx val="1699"/>
              <c:delete val="1"/>
            </c:dLbl>
            <c:dLbl>
              <c:idx val="1700"/>
              <c:delete val="1"/>
            </c:dLbl>
            <c:dLbl>
              <c:idx val="1701"/>
              <c:delete val="1"/>
            </c:dLbl>
            <c:dLbl>
              <c:idx val="1702"/>
              <c:delete val="1"/>
            </c:dLbl>
            <c:dLbl>
              <c:idx val="1703"/>
              <c:delete val="1"/>
            </c:dLbl>
            <c:dLbl>
              <c:idx val="1704"/>
              <c:delete val="1"/>
            </c:dLbl>
            <c:dLbl>
              <c:idx val="1705"/>
              <c:delete val="1"/>
            </c:dLbl>
            <c:dLbl>
              <c:idx val="1706"/>
              <c:delete val="1"/>
            </c:dLbl>
            <c:dLbl>
              <c:idx val="1707"/>
              <c:delete val="1"/>
            </c:dLbl>
            <c:dLbl>
              <c:idx val="1708"/>
              <c:delete val="1"/>
            </c:dLbl>
            <c:dLbl>
              <c:idx val="1709"/>
              <c:delete val="1"/>
            </c:dLbl>
            <c:dLbl>
              <c:idx val="1710"/>
              <c:delete val="1"/>
            </c:dLbl>
            <c:dLbl>
              <c:idx val="1711"/>
              <c:delete val="1"/>
            </c:dLbl>
            <c:dLbl>
              <c:idx val="1712"/>
              <c:delete val="1"/>
            </c:dLbl>
            <c:dLbl>
              <c:idx val="1713"/>
              <c:delete val="1"/>
            </c:dLbl>
            <c:dLbl>
              <c:idx val="1714"/>
              <c:delete val="1"/>
            </c:dLbl>
            <c:dLbl>
              <c:idx val="1715"/>
              <c:delete val="1"/>
            </c:dLbl>
            <c:dLbl>
              <c:idx val="1716"/>
              <c:delete val="1"/>
            </c:dLbl>
            <c:dLbl>
              <c:idx val="1717"/>
              <c:delete val="1"/>
            </c:dLbl>
            <c:dLbl>
              <c:idx val="1718"/>
              <c:delete val="1"/>
            </c:dLbl>
            <c:dLbl>
              <c:idx val="1719"/>
              <c:delete val="1"/>
            </c:dLbl>
            <c:dLbl>
              <c:idx val="1720"/>
              <c:delete val="1"/>
            </c:dLbl>
            <c:dLbl>
              <c:idx val="1721"/>
              <c:delete val="1"/>
            </c:dLbl>
            <c:dLbl>
              <c:idx val="1722"/>
              <c:delete val="1"/>
            </c:dLbl>
            <c:dLbl>
              <c:idx val="1723"/>
              <c:delete val="1"/>
            </c:dLbl>
            <c:dLbl>
              <c:idx val="1724"/>
              <c:delete val="1"/>
            </c:dLbl>
            <c:dLbl>
              <c:idx val="1725"/>
              <c:delete val="1"/>
            </c:dLbl>
            <c:dLbl>
              <c:idx val="1726"/>
              <c:delete val="1"/>
            </c:dLbl>
            <c:dLbl>
              <c:idx val="1727"/>
              <c:delete val="1"/>
            </c:dLbl>
            <c:dLbl>
              <c:idx val="1728"/>
              <c:delete val="1"/>
            </c:dLbl>
            <c:dLbl>
              <c:idx val="1729"/>
              <c:delete val="1"/>
            </c:dLbl>
            <c:dLbl>
              <c:idx val="1730"/>
              <c:delete val="1"/>
            </c:dLbl>
            <c:dLbl>
              <c:idx val="1731"/>
              <c:delete val="1"/>
            </c:dLbl>
            <c:dLbl>
              <c:idx val="1732"/>
              <c:delete val="1"/>
            </c:dLbl>
            <c:dLbl>
              <c:idx val="1733"/>
              <c:delete val="1"/>
            </c:dLbl>
            <c:dLbl>
              <c:idx val="1734"/>
              <c:delete val="1"/>
            </c:dLbl>
            <c:dLbl>
              <c:idx val="1735"/>
              <c:delete val="1"/>
            </c:dLbl>
            <c:dLbl>
              <c:idx val="1736"/>
              <c:delete val="1"/>
            </c:dLbl>
            <c:dLbl>
              <c:idx val="1737"/>
              <c:delete val="1"/>
            </c:dLbl>
            <c:dLbl>
              <c:idx val="1738"/>
              <c:delete val="1"/>
            </c:dLbl>
            <c:dLbl>
              <c:idx val="1739"/>
              <c:delete val="1"/>
            </c:dLbl>
            <c:dLbl>
              <c:idx val="1740"/>
              <c:delete val="1"/>
            </c:dLbl>
            <c:dLbl>
              <c:idx val="1741"/>
              <c:delete val="1"/>
            </c:dLbl>
            <c:dLbl>
              <c:idx val="1742"/>
              <c:delete val="1"/>
            </c:dLbl>
            <c:dLbl>
              <c:idx val="1743"/>
              <c:delete val="1"/>
            </c:dLbl>
            <c:dLbl>
              <c:idx val="1744"/>
              <c:delete val="1"/>
            </c:dLbl>
            <c:dLbl>
              <c:idx val="1745"/>
              <c:delete val="1"/>
            </c:dLbl>
            <c:dLbl>
              <c:idx val="1746"/>
              <c:delete val="1"/>
            </c:dLbl>
            <c:dLbl>
              <c:idx val="1747"/>
              <c:delete val="1"/>
            </c:dLbl>
            <c:dLbl>
              <c:idx val="1748"/>
              <c:delete val="1"/>
            </c:dLbl>
            <c:dLbl>
              <c:idx val="1749"/>
              <c:delete val="1"/>
            </c:dLbl>
            <c:dLbl>
              <c:idx val="1750"/>
              <c:delete val="1"/>
            </c:dLbl>
            <c:dLbl>
              <c:idx val="1751"/>
              <c:delete val="1"/>
            </c:dLbl>
            <c:dLbl>
              <c:idx val="1752"/>
              <c:delete val="1"/>
            </c:dLbl>
            <c:dLbl>
              <c:idx val="1753"/>
              <c:delete val="1"/>
            </c:dLbl>
            <c:dLbl>
              <c:idx val="1754"/>
              <c:delete val="1"/>
            </c:dLbl>
            <c:dLbl>
              <c:idx val="1755"/>
              <c:delete val="1"/>
            </c:dLbl>
            <c:dLbl>
              <c:idx val="1756"/>
              <c:delete val="1"/>
            </c:dLbl>
            <c:dLbl>
              <c:idx val="1757"/>
              <c:delete val="1"/>
            </c:dLbl>
            <c:dLbl>
              <c:idx val="1758"/>
              <c:delete val="1"/>
            </c:dLbl>
            <c:dLbl>
              <c:idx val="1759"/>
              <c:delete val="1"/>
            </c:dLbl>
            <c:dLbl>
              <c:idx val="1760"/>
              <c:delete val="1"/>
            </c:dLbl>
            <c:dLbl>
              <c:idx val="1761"/>
              <c:delete val="1"/>
            </c:dLbl>
            <c:dLbl>
              <c:idx val="1762"/>
              <c:delete val="1"/>
            </c:dLbl>
            <c:dLbl>
              <c:idx val="1763"/>
              <c:delete val="1"/>
            </c:dLbl>
            <c:dLbl>
              <c:idx val="1764"/>
              <c:delete val="1"/>
            </c:dLbl>
            <c:dLbl>
              <c:idx val="1765"/>
              <c:delete val="1"/>
            </c:dLbl>
            <c:dLbl>
              <c:idx val="1766"/>
              <c:delete val="1"/>
            </c:dLbl>
            <c:dLbl>
              <c:idx val="1767"/>
              <c:delete val="1"/>
            </c:dLbl>
            <c:dLbl>
              <c:idx val="1768"/>
              <c:delete val="1"/>
            </c:dLbl>
            <c:dLbl>
              <c:idx val="1769"/>
              <c:delete val="1"/>
            </c:dLbl>
            <c:dLbl>
              <c:idx val="1770"/>
              <c:delete val="1"/>
            </c:dLbl>
            <c:dLbl>
              <c:idx val="1771"/>
              <c:delete val="1"/>
            </c:dLbl>
            <c:dLbl>
              <c:idx val="1772"/>
              <c:delete val="1"/>
            </c:dLbl>
            <c:dLbl>
              <c:idx val="1773"/>
              <c:delete val="1"/>
            </c:dLbl>
            <c:dLbl>
              <c:idx val="1774"/>
              <c:delete val="1"/>
            </c:dLbl>
            <c:dLbl>
              <c:idx val="1775"/>
              <c:delete val="1"/>
            </c:dLbl>
            <c:dLbl>
              <c:idx val="1776"/>
              <c:delete val="1"/>
            </c:dLbl>
            <c:dLbl>
              <c:idx val="1777"/>
              <c:delete val="1"/>
            </c:dLbl>
            <c:dLbl>
              <c:idx val="1778"/>
              <c:delete val="1"/>
            </c:dLbl>
            <c:dLbl>
              <c:idx val="1779"/>
              <c:delete val="1"/>
            </c:dLbl>
            <c:dLbl>
              <c:idx val="1780"/>
              <c:delete val="1"/>
            </c:dLbl>
            <c:dLbl>
              <c:idx val="1781"/>
              <c:delete val="1"/>
            </c:dLbl>
            <c:dLbl>
              <c:idx val="1782"/>
              <c:delete val="1"/>
            </c:dLbl>
            <c:dLbl>
              <c:idx val="1783"/>
              <c:delete val="1"/>
            </c:dLbl>
            <c:dLbl>
              <c:idx val="1784"/>
              <c:delete val="1"/>
            </c:dLbl>
            <c:dLbl>
              <c:idx val="1785"/>
              <c:delete val="1"/>
            </c:dLbl>
            <c:dLbl>
              <c:idx val="1786"/>
              <c:delete val="1"/>
            </c:dLbl>
            <c:dLbl>
              <c:idx val="1787"/>
              <c:delete val="1"/>
            </c:dLbl>
            <c:dLbl>
              <c:idx val="1788"/>
              <c:delete val="1"/>
            </c:dLbl>
            <c:dLbl>
              <c:idx val="1789"/>
              <c:delete val="1"/>
            </c:dLbl>
            <c:dLbl>
              <c:idx val="1790"/>
              <c:delete val="1"/>
            </c:dLbl>
            <c:dLbl>
              <c:idx val="1791"/>
              <c:delete val="1"/>
            </c:dLbl>
            <c:dLbl>
              <c:idx val="1792"/>
              <c:delete val="1"/>
            </c:dLbl>
            <c:dLbl>
              <c:idx val="1793"/>
              <c:delete val="1"/>
            </c:dLbl>
            <c:dLbl>
              <c:idx val="1794"/>
              <c:delete val="1"/>
            </c:dLbl>
            <c:dLbl>
              <c:idx val="1795"/>
              <c:delete val="1"/>
            </c:dLbl>
            <c:dLbl>
              <c:idx val="1796"/>
              <c:delete val="1"/>
            </c:dLbl>
            <c:dLbl>
              <c:idx val="1797"/>
              <c:delete val="1"/>
            </c:dLbl>
            <c:dLbl>
              <c:idx val="1798"/>
              <c:delete val="1"/>
            </c:dLbl>
            <c:dLbl>
              <c:idx val="1799"/>
              <c:delete val="1"/>
            </c:dLbl>
            <c:dLbl>
              <c:idx val="1800"/>
              <c:delete val="1"/>
            </c:dLbl>
            <c:dLbl>
              <c:idx val="1801"/>
              <c:delete val="1"/>
            </c:dLbl>
            <c:dLbl>
              <c:idx val="1802"/>
              <c:delete val="1"/>
            </c:dLbl>
            <c:dLbl>
              <c:idx val="1803"/>
              <c:delete val="1"/>
            </c:dLbl>
            <c:dLbl>
              <c:idx val="1804"/>
              <c:delete val="1"/>
            </c:dLbl>
            <c:dLbl>
              <c:idx val="1805"/>
              <c:delete val="1"/>
            </c:dLbl>
            <c:dLbl>
              <c:idx val="1806"/>
              <c:delete val="1"/>
            </c:dLbl>
            <c:dLbl>
              <c:idx val="1807"/>
              <c:delete val="1"/>
            </c:dLbl>
            <c:dLbl>
              <c:idx val="1808"/>
              <c:delete val="1"/>
            </c:dLbl>
            <c:dLbl>
              <c:idx val="1809"/>
              <c:delete val="1"/>
            </c:dLbl>
            <c:dLbl>
              <c:idx val="1810"/>
              <c:delete val="1"/>
            </c:dLbl>
            <c:dLbl>
              <c:idx val="1811"/>
              <c:delete val="1"/>
            </c:dLbl>
            <c:dLbl>
              <c:idx val="1812"/>
              <c:delete val="1"/>
            </c:dLbl>
            <c:dLbl>
              <c:idx val="1813"/>
              <c:delete val="1"/>
            </c:dLbl>
            <c:dLbl>
              <c:idx val="1814"/>
              <c:delete val="1"/>
            </c:dLbl>
            <c:dLbl>
              <c:idx val="1815"/>
              <c:delete val="1"/>
            </c:dLbl>
            <c:dLbl>
              <c:idx val="1816"/>
              <c:delete val="1"/>
            </c:dLbl>
            <c:dLbl>
              <c:idx val="1817"/>
              <c:delete val="1"/>
            </c:dLbl>
            <c:dLbl>
              <c:idx val="1818"/>
              <c:delete val="1"/>
            </c:dLbl>
            <c:dLbl>
              <c:idx val="1819"/>
              <c:delete val="1"/>
            </c:dLbl>
            <c:dLbl>
              <c:idx val="1820"/>
              <c:delete val="1"/>
            </c:dLbl>
            <c:dLbl>
              <c:idx val="1821"/>
              <c:delete val="1"/>
            </c:dLbl>
            <c:dLbl>
              <c:idx val="1822"/>
              <c:delete val="1"/>
            </c:dLbl>
            <c:dLbl>
              <c:idx val="1823"/>
              <c:delete val="1"/>
            </c:dLbl>
            <c:dLbl>
              <c:idx val="1824"/>
              <c:delete val="1"/>
            </c:dLbl>
            <c:dLbl>
              <c:idx val="1825"/>
              <c:delete val="1"/>
            </c:dLbl>
            <c:dLbl>
              <c:idx val="1826"/>
              <c:delete val="1"/>
            </c:dLbl>
            <c:dLbl>
              <c:idx val="1827"/>
              <c:delete val="1"/>
            </c:dLbl>
            <c:dLbl>
              <c:idx val="1828"/>
              <c:delete val="1"/>
            </c:dLbl>
            <c:dLbl>
              <c:idx val="1829"/>
              <c:delete val="1"/>
            </c:dLbl>
            <c:dLbl>
              <c:idx val="1830"/>
              <c:delete val="1"/>
            </c:dLbl>
            <c:dLbl>
              <c:idx val="1831"/>
              <c:delete val="1"/>
            </c:dLbl>
            <c:dLbl>
              <c:idx val="1832"/>
              <c:delete val="1"/>
            </c:dLbl>
            <c:dLbl>
              <c:idx val="1833"/>
              <c:delete val="1"/>
            </c:dLbl>
            <c:dLbl>
              <c:idx val="1834"/>
              <c:delete val="1"/>
            </c:dLbl>
            <c:dLbl>
              <c:idx val="1835"/>
              <c:delete val="1"/>
            </c:dLbl>
            <c:dLbl>
              <c:idx val="1836"/>
              <c:delete val="1"/>
            </c:dLbl>
            <c:dLbl>
              <c:idx val="1837"/>
              <c:delete val="1"/>
            </c:dLbl>
            <c:dLbl>
              <c:idx val="1838"/>
              <c:delete val="1"/>
            </c:dLbl>
            <c:dLbl>
              <c:idx val="1839"/>
              <c:delete val="1"/>
            </c:dLbl>
            <c:dLbl>
              <c:idx val="1840"/>
              <c:delete val="1"/>
            </c:dLbl>
            <c:dLbl>
              <c:idx val="1841"/>
              <c:delete val="1"/>
            </c:dLbl>
            <c:dLbl>
              <c:idx val="1842"/>
              <c:delete val="1"/>
            </c:dLbl>
            <c:dLbl>
              <c:idx val="1843"/>
              <c:delete val="1"/>
            </c:dLbl>
            <c:dLbl>
              <c:idx val="1844"/>
              <c:delete val="1"/>
            </c:dLbl>
            <c:dLbl>
              <c:idx val="1845"/>
              <c:delete val="1"/>
            </c:dLbl>
            <c:dLbl>
              <c:idx val="1846"/>
              <c:delete val="1"/>
            </c:dLbl>
            <c:dLbl>
              <c:idx val="1847"/>
              <c:delete val="1"/>
            </c:dLbl>
            <c:dLbl>
              <c:idx val="1848"/>
              <c:delete val="1"/>
            </c:dLbl>
            <c:dLbl>
              <c:idx val="1849"/>
              <c:delete val="1"/>
            </c:dLbl>
            <c:dLbl>
              <c:idx val="1850"/>
              <c:delete val="1"/>
            </c:dLbl>
            <c:dLbl>
              <c:idx val="1851"/>
              <c:delete val="1"/>
            </c:dLbl>
            <c:dLbl>
              <c:idx val="1852"/>
              <c:delete val="1"/>
            </c:dLbl>
            <c:dLbl>
              <c:idx val="1853"/>
              <c:delete val="1"/>
            </c:dLbl>
            <c:dLbl>
              <c:idx val="1854"/>
              <c:delete val="1"/>
            </c:dLbl>
            <c:dLbl>
              <c:idx val="1855"/>
              <c:delete val="1"/>
            </c:dLbl>
            <c:dLbl>
              <c:idx val="1856"/>
              <c:delete val="1"/>
            </c:dLbl>
            <c:dLbl>
              <c:idx val="1857"/>
              <c:delete val="1"/>
            </c:dLbl>
            <c:dLbl>
              <c:idx val="1858"/>
              <c:delete val="1"/>
            </c:dLbl>
            <c:dLbl>
              <c:idx val="1859"/>
              <c:delete val="1"/>
            </c:dLbl>
            <c:dLbl>
              <c:idx val="1860"/>
              <c:delete val="1"/>
            </c:dLbl>
            <c:dLbl>
              <c:idx val="1861"/>
              <c:delete val="1"/>
            </c:dLbl>
            <c:dLbl>
              <c:idx val="1862"/>
              <c:delete val="1"/>
            </c:dLbl>
            <c:dLbl>
              <c:idx val="1863"/>
              <c:delete val="1"/>
            </c:dLbl>
            <c:dLbl>
              <c:idx val="1864"/>
              <c:delete val="1"/>
            </c:dLbl>
            <c:dLbl>
              <c:idx val="1865"/>
              <c:delete val="1"/>
            </c:dLbl>
            <c:dLbl>
              <c:idx val="1866"/>
              <c:delete val="1"/>
            </c:dLbl>
            <c:dLbl>
              <c:idx val="1867"/>
              <c:delete val="1"/>
            </c:dLbl>
            <c:dLbl>
              <c:idx val="1868"/>
              <c:delete val="1"/>
            </c:dLbl>
            <c:dLbl>
              <c:idx val="1869"/>
              <c:delete val="1"/>
            </c:dLbl>
            <c:dLbl>
              <c:idx val="1870"/>
              <c:delete val="1"/>
            </c:dLbl>
            <c:dLbl>
              <c:idx val="1871"/>
              <c:delete val="1"/>
            </c:dLbl>
            <c:dLbl>
              <c:idx val="1872"/>
              <c:delete val="1"/>
            </c:dLbl>
            <c:dLbl>
              <c:idx val="1873"/>
              <c:delete val="1"/>
            </c:dLbl>
            <c:dLbl>
              <c:idx val="1874"/>
              <c:delete val="1"/>
            </c:dLbl>
            <c:dLbl>
              <c:idx val="1875"/>
              <c:delete val="1"/>
            </c:dLbl>
            <c:dLbl>
              <c:idx val="1876"/>
              <c:delete val="1"/>
            </c:dLbl>
            <c:dLbl>
              <c:idx val="1877"/>
              <c:delete val="1"/>
            </c:dLbl>
            <c:dLbl>
              <c:idx val="1878"/>
              <c:delete val="1"/>
            </c:dLbl>
            <c:dLbl>
              <c:idx val="1879"/>
              <c:delete val="1"/>
            </c:dLbl>
            <c:dLbl>
              <c:idx val="1880"/>
              <c:delete val="1"/>
            </c:dLbl>
            <c:dLbl>
              <c:idx val="1881"/>
              <c:delete val="1"/>
            </c:dLbl>
            <c:dLbl>
              <c:idx val="1882"/>
              <c:delete val="1"/>
            </c:dLbl>
            <c:dLbl>
              <c:idx val="1883"/>
              <c:delete val="1"/>
            </c:dLbl>
            <c:dLbl>
              <c:idx val="1884"/>
              <c:delete val="1"/>
            </c:dLbl>
            <c:dLbl>
              <c:idx val="1885"/>
              <c:delete val="1"/>
            </c:dLbl>
            <c:dLbl>
              <c:idx val="1886"/>
              <c:delete val="1"/>
            </c:dLbl>
            <c:dLbl>
              <c:idx val="1887"/>
              <c:delete val="1"/>
            </c:dLbl>
            <c:dLbl>
              <c:idx val="1888"/>
              <c:delete val="1"/>
            </c:dLbl>
            <c:dLbl>
              <c:idx val="1889"/>
              <c:delete val="1"/>
            </c:dLbl>
            <c:dLbl>
              <c:idx val="1890"/>
              <c:delete val="1"/>
            </c:dLbl>
            <c:dLbl>
              <c:idx val="1891"/>
              <c:delete val="1"/>
            </c:dLbl>
            <c:dLbl>
              <c:idx val="1892"/>
              <c:delete val="1"/>
            </c:dLbl>
            <c:dLbl>
              <c:idx val="1893"/>
              <c:delete val="1"/>
            </c:dLbl>
            <c:dLbl>
              <c:idx val="1894"/>
              <c:delete val="1"/>
            </c:dLbl>
            <c:dLbl>
              <c:idx val="1895"/>
              <c:delete val="1"/>
            </c:dLbl>
            <c:dLbl>
              <c:idx val="1896"/>
              <c:delete val="1"/>
            </c:dLbl>
            <c:dLbl>
              <c:idx val="1897"/>
              <c:delete val="1"/>
            </c:dLbl>
            <c:dLbl>
              <c:idx val="1898"/>
              <c:delete val="1"/>
            </c:dLbl>
            <c:dLbl>
              <c:idx val="1899"/>
              <c:delete val="1"/>
            </c:dLbl>
            <c:dLbl>
              <c:idx val="1900"/>
              <c:delete val="1"/>
            </c:dLbl>
            <c:dLbl>
              <c:idx val="1901"/>
              <c:delete val="1"/>
            </c:dLbl>
            <c:dLbl>
              <c:idx val="1902"/>
              <c:delete val="1"/>
            </c:dLbl>
            <c:dLbl>
              <c:idx val="1903"/>
              <c:delete val="1"/>
            </c:dLbl>
            <c:dLbl>
              <c:idx val="1904"/>
              <c:delete val="1"/>
            </c:dLbl>
            <c:dLbl>
              <c:idx val="1905"/>
              <c:delete val="1"/>
            </c:dLbl>
            <c:dLbl>
              <c:idx val="1906"/>
              <c:delete val="1"/>
            </c:dLbl>
            <c:dLbl>
              <c:idx val="1907"/>
              <c:delete val="1"/>
            </c:dLbl>
            <c:dLbl>
              <c:idx val="1908"/>
              <c:delete val="1"/>
            </c:dLbl>
            <c:dLbl>
              <c:idx val="1909"/>
              <c:delete val="1"/>
            </c:dLbl>
            <c:dLbl>
              <c:idx val="1910"/>
              <c:delete val="1"/>
            </c:dLbl>
            <c:dLbl>
              <c:idx val="1911"/>
              <c:delete val="1"/>
            </c:dLbl>
            <c:dLbl>
              <c:idx val="1912"/>
              <c:delete val="1"/>
            </c:dLbl>
            <c:dLbl>
              <c:idx val="1913"/>
              <c:delete val="1"/>
            </c:dLbl>
            <c:dLbl>
              <c:idx val="1914"/>
              <c:delete val="1"/>
            </c:dLbl>
            <c:dLbl>
              <c:idx val="1915"/>
              <c:delete val="1"/>
            </c:dLbl>
            <c:dLbl>
              <c:idx val="1916"/>
              <c:delete val="1"/>
            </c:dLbl>
            <c:dLbl>
              <c:idx val="1917"/>
              <c:delete val="1"/>
            </c:dLbl>
            <c:dLbl>
              <c:idx val="1918"/>
              <c:delete val="1"/>
            </c:dLbl>
            <c:dLbl>
              <c:idx val="1919"/>
              <c:delete val="1"/>
            </c:dLbl>
            <c:dLbl>
              <c:idx val="1920"/>
              <c:delete val="1"/>
            </c:dLbl>
            <c:dLbl>
              <c:idx val="1921"/>
              <c:delete val="1"/>
            </c:dLbl>
            <c:dLbl>
              <c:idx val="1922"/>
              <c:delete val="1"/>
            </c:dLbl>
            <c:dLbl>
              <c:idx val="1923"/>
              <c:delete val="1"/>
            </c:dLbl>
            <c:dLbl>
              <c:idx val="1924"/>
              <c:delete val="1"/>
            </c:dLbl>
            <c:dLbl>
              <c:idx val="1925"/>
              <c:delete val="1"/>
            </c:dLbl>
            <c:dLbl>
              <c:idx val="1926"/>
              <c:layout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numRef>
              <c:f>'New Analysis'!$B$5:$B$1931</c:f>
              <c:numCache>
                <c:formatCode>m/d/yyyy</c:formatCode>
                <c:ptCount val="1927"/>
                <c:pt idx="0" c:formatCode="m/d/yyyy">
                  <c:v>40058</c:v>
                </c:pt>
                <c:pt idx="1" c:formatCode="m/d/yyyy">
                  <c:v>40059</c:v>
                </c:pt>
                <c:pt idx="2" c:formatCode="m/d/yyyy">
                  <c:v>40060</c:v>
                </c:pt>
                <c:pt idx="3" c:formatCode="m/d/yyyy">
                  <c:v>40064</c:v>
                </c:pt>
                <c:pt idx="4" c:formatCode="m/d/yyyy">
                  <c:v>40065</c:v>
                </c:pt>
                <c:pt idx="5" c:formatCode="m/d/yyyy">
                  <c:v>40066</c:v>
                </c:pt>
                <c:pt idx="6" c:formatCode="m/d/yyyy">
                  <c:v>40067</c:v>
                </c:pt>
                <c:pt idx="7" c:formatCode="m/d/yyyy">
                  <c:v>40070</c:v>
                </c:pt>
                <c:pt idx="8" c:formatCode="m/d/yyyy">
                  <c:v>40071</c:v>
                </c:pt>
                <c:pt idx="9" c:formatCode="m/d/yyyy">
                  <c:v>40072</c:v>
                </c:pt>
                <c:pt idx="10" c:formatCode="m/d/yyyy">
                  <c:v>40073</c:v>
                </c:pt>
                <c:pt idx="11" c:formatCode="m/d/yyyy">
                  <c:v>40074</c:v>
                </c:pt>
                <c:pt idx="12" c:formatCode="m/d/yyyy">
                  <c:v>40077</c:v>
                </c:pt>
                <c:pt idx="13" c:formatCode="m/d/yyyy">
                  <c:v>40078</c:v>
                </c:pt>
                <c:pt idx="14" c:formatCode="m/d/yyyy">
                  <c:v>40079</c:v>
                </c:pt>
                <c:pt idx="15" c:formatCode="m/d/yyyy">
                  <c:v>40080</c:v>
                </c:pt>
                <c:pt idx="16" c:formatCode="m/d/yyyy">
                  <c:v>40081</c:v>
                </c:pt>
                <c:pt idx="17" c:formatCode="m/d/yyyy">
                  <c:v>40084</c:v>
                </c:pt>
                <c:pt idx="18" c:formatCode="m/d/yyyy">
                  <c:v>40085</c:v>
                </c:pt>
                <c:pt idx="19" c:formatCode="m/d/yyyy">
                  <c:v>40086</c:v>
                </c:pt>
                <c:pt idx="20" c:formatCode="m/d/yyyy">
                  <c:v>40087</c:v>
                </c:pt>
                <c:pt idx="21" c:formatCode="m/d/yyyy">
                  <c:v>40088</c:v>
                </c:pt>
                <c:pt idx="22" c:formatCode="m/d/yyyy">
                  <c:v>40091</c:v>
                </c:pt>
                <c:pt idx="23" c:formatCode="m/d/yyyy">
                  <c:v>40092</c:v>
                </c:pt>
                <c:pt idx="24" c:formatCode="m/d/yyyy">
                  <c:v>40093</c:v>
                </c:pt>
                <c:pt idx="25" c:formatCode="m/d/yyyy">
                  <c:v>40094</c:v>
                </c:pt>
                <c:pt idx="26" c:formatCode="m/d/yyyy">
                  <c:v>40095</c:v>
                </c:pt>
                <c:pt idx="27" c:formatCode="m/d/yyyy">
                  <c:v>40098</c:v>
                </c:pt>
                <c:pt idx="28" c:formatCode="m/d/yyyy">
                  <c:v>40099</c:v>
                </c:pt>
                <c:pt idx="29" c:formatCode="m/d/yyyy">
                  <c:v>40100</c:v>
                </c:pt>
                <c:pt idx="30" c:formatCode="m/d/yyyy">
                  <c:v>40101</c:v>
                </c:pt>
                <c:pt idx="31" c:formatCode="m/d/yyyy">
                  <c:v>40102</c:v>
                </c:pt>
                <c:pt idx="32" c:formatCode="m/d/yyyy">
                  <c:v>40105</c:v>
                </c:pt>
                <c:pt idx="33" c:formatCode="m/d/yyyy">
                  <c:v>40106</c:v>
                </c:pt>
                <c:pt idx="34" c:formatCode="m/d/yyyy">
                  <c:v>40107</c:v>
                </c:pt>
                <c:pt idx="35" c:formatCode="m/d/yyyy">
                  <c:v>40108</c:v>
                </c:pt>
                <c:pt idx="36" c:formatCode="m/d/yyyy">
                  <c:v>40109</c:v>
                </c:pt>
                <c:pt idx="37" c:formatCode="m/d/yyyy">
                  <c:v>40112</c:v>
                </c:pt>
                <c:pt idx="38" c:formatCode="m/d/yyyy">
                  <c:v>40113</c:v>
                </c:pt>
                <c:pt idx="39" c:formatCode="m/d/yyyy">
                  <c:v>40114</c:v>
                </c:pt>
                <c:pt idx="40" c:formatCode="m/d/yyyy">
                  <c:v>40115</c:v>
                </c:pt>
                <c:pt idx="41" c:formatCode="m/d/yyyy">
                  <c:v>40116</c:v>
                </c:pt>
                <c:pt idx="42" c:formatCode="m/d/yyyy">
                  <c:v>40119</c:v>
                </c:pt>
                <c:pt idx="43" c:formatCode="m/d/yyyy">
                  <c:v>40120</c:v>
                </c:pt>
                <c:pt idx="44" c:formatCode="m/d/yyyy">
                  <c:v>40121</c:v>
                </c:pt>
                <c:pt idx="45" c:formatCode="m/d/yyyy">
                  <c:v>40122</c:v>
                </c:pt>
                <c:pt idx="46" c:formatCode="m/d/yyyy">
                  <c:v>40123</c:v>
                </c:pt>
                <c:pt idx="47" c:formatCode="m/d/yyyy">
                  <c:v>40126</c:v>
                </c:pt>
                <c:pt idx="48" c:formatCode="m/d/yyyy">
                  <c:v>40127</c:v>
                </c:pt>
                <c:pt idx="49" c:formatCode="m/d/yyyy">
                  <c:v>40128</c:v>
                </c:pt>
                <c:pt idx="50" c:formatCode="m/d/yyyy">
                  <c:v>40129</c:v>
                </c:pt>
                <c:pt idx="51" c:formatCode="m/d/yyyy">
                  <c:v>40130</c:v>
                </c:pt>
                <c:pt idx="52" c:formatCode="m/d/yyyy">
                  <c:v>40133</c:v>
                </c:pt>
                <c:pt idx="53" c:formatCode="m/d/yyyy">
                  <c:v>40134</c:v>
                </c:pt>
                <c:pt idx="54" c:formatCode="m/d/yyyy">
                  <c:v>40135</c:v>
                </c:pt>
                <c:pt idx="55" c:formatCode="m/d/yyyy">
                  <c:v>40136</c:v>
                </c:pt>
                <c:pt idx="56" c:formatCode="m/d/yyyy">
                  <c:v>40137</c:v>
                </c:pt>
                <c:pt idx="57" c:formatCode="m/d/yyyy">
                  <c:v>40140</c:v>
                </c:pt>
                <c:pt idx="58" c:formatCode="m/d/yyyy">
                  <c:v>40141</c:v>
                </c:pt>
                <c:pt idx="59" c:formatCode="m/d/yyyy">
                  <c:v>40142</c:v>
                </c:pt>
                <c:pt idx="60" c:formatCode="m/d/yyyy">
                  <c:v>40144</c:v>
                </c:pt>
                <c:pt idx="61" c:formatCode="m/d/yyyy">
                  <c:v>40147</c:v>
                </c:pt>
                <c:pt idx="62" c:formatCode="m/d/yyyy">
                  <c:v>40148</c:v>
                </c:pt>
                <c:pt idx="63" c:formatCode="m/d/yyyy">
                  <c:v>40149</c:v>
                </c:pt>
                <c:pt idx="64" c:formatCode="m/d/yyyy">
                  <c:v>40150</c:v>
                </c:pt>
                <c:pt idx="65" c:formatCode="m/d/yyyy">
                  <c:v>40151</c:v>
                </c:pt>
                <c:pt idx="66" c:formatCode="m/d/yyyy">
                  <c:v>40154</c:v>
                </c:pt>
                <c:pt idx="67" c:formatCode="m/d/yyyy">
                  <c:v>40155</c:v>
                </c:pt>
                <c:pt idx="68" c:formatCode="m/d/yyyy">
                  <c:v>40156</c:v>
                </c:pt>
                <c:pt idx="69" c:formatCode="m/d/yyyy">
                  <c:v>40157</c:v>
                </c:pt>
                <c:pt idx="70" c:formatCode="m/d/yyyy">
                  <c:v>40158</c:v>
                </c:pt>
                <c:pt idx="71" c:formatCode="m/d/yyyy">
                  <c:v>40161</c:v>
                </c:pt>
                <c:pt idx="72" c:formatCode="m/d/yyyy">
                  <c:v>40162</c:v>
                </c:pt>
                <c:pt idx="73" c:formatCode="m/d/yyyy">
                  <c:v>40163</c:v>
                </c:pt>
                <c:pt idx="74" c:formatCode="m/d/yyyy">
                  <c:v>40164</c:v>
                </c:pt>
                <c:pt idx="75" c:formatCode="m/d/yyyy">
                  <c:v>40165</c:v>
                </c:pt>
                <c:pt idx="76" c:formatCode="m/d/yyyy">
                  <c:v>40168</c:v>
                </c:pt>
                <c:pt idx="77" c:formatCode="m/d/yyyy">
                  <c:v>40169</c:v>
                </c:pt>
                <c:pt idx="78" c:formatCode="m/d/yyyy">
                  <c:v>40170</c:v>
                </c:pt>
                <c:pt idx="79" c:formatCode="m/d/yyyy">
                  <c:v>40171</c:v>
                </c:pt>
                <c:pt idx="80" c:formatCode="m/d/yyyy">
                  <c:v>40175</c:v>
                </c:pt>
                <c:pt idx="81" c:formatCode="m/d/yyyy">
                  <c:v>40176</c:v>
                </c:pt>
                <c:pt idx="82" c:formatCode="m/d/yyyy">
                  <c:v>40177</c:v>
                </c:pt>
                <c:pt idx="83" c:formatCode="m/d/yyyy">
                  <c:v>40178</c:v>
                </c:pt>
                <c:pt idx="84" c:formatCode="m/d/yyyy">
                  <c:v>40182</c:v>
                </c:pt>
                <c:pt idx="85" c:formatCode="m/d/yyyy">
                  <c:v>40183</c:v>
                </c:pt>
                <c:pt idx="86" c:formatCode="m/d/yyyy">
                  <c:v>40184</c:v>
                </c:pt>
                <c:pt idx="87" c:formatCode="m/d/yyyy">
                  <c:v>40185</c:v>
                </c:pt>
                <c:pt idx="88" c:formatCode="m/d/yyyy">
                  <c:v>40186</c:v>
                </c:pt>
                <c:pt idx="89" c:formatCode="m/d/yyyy">
                  <c:v>40189</c:v>
                </c:pt>
                <c:pt idx="90" c:formatCode="m/d/yyyy">
                  <c:v>40190</c:v>
                </c:pt>
                <c:pt idx="91" c:formatCode="m/d/yyyy">
                  <c:v>40191</c:v>
                </c:pt>
                <c:pt idx="92" c:formatCode="m/d/yyyy">
                  <c:v>40192</c:v>
                </c:pt>
                <c:pt idx="93" c:formatCode="m/d/yyyy">
                  <c:v>40193</c:v>
                </c:pt>
                <c:pt idx="94" c:formatCode="m/d/yyyy">
                  <c:v>40197</c:v>
                </c:pt>
                <c:pt idx="95" c:formatCode="m/d/yyyy">
                  <c:v>40198</c:v>
                </c:pt>
                <c:pt idx="96" c:formatCode="m/d/yyyy">
                  <c:v>40199</c:v>
                </c:pt>
                <c:pt idx="97" c:formatCode="m/d/yyyy">
                  <c:v>40200</c:v>
                </c:pt>
                <c:pt idx="98" c:formatCode="m/d/yyyy">
                  <c:v>40203</c:v>
                </c:pt>
                <c:pt idx="99" c:formatCode="m/d/yyyy">
                  <c:v>40204</c:v>
                </c:pt>
                <c:pt idx="100" c:formatCode="m/d/yyyy">
                  <c:v>40205</c:v>
                </c:pt>
                <c:pt idx="101" c:formatCode="m/d/yyyy">
                  <c:v>40206</c:v>
                </c:pt>
                <c:pt idx="102" c:formatCode="m/d/yyyy">
                  <c:v>40207</c:v>
                </c:pt>
                <c:pt idx="103" c:formatCode="m/d/yyyy">
                  <c:v>40210</c:v>
                </c:pt>
                <c:pt idx="104" c:formatCode="m/d/yyyy">
                  <c:v>40211</c:v>
                </c:pt>
                <c:pt idx="105" c:formatCode="m/d/yyyy">
                  <c:v>40212</c:v>
                </c:pt>
                <c:pt idx="106" c:formatCode="m/d/yyyy">
                  <c:v>40213</c:v>
                </c:pt>
                <c:pt idx="107" c:formatCode="m/d/yyyy">
                  <c:v>40214</c:v>
                </c:pt>
                <c:pt idx="108" c:formatCode="m/d/yyyy">
                  <c:v>40217</c:v>
                </c:pt>
                <c:pt idx="109" c:formatCode="m/d/yyyy">
                  <c:v>40218</c:v>
                </c:pt>
                <c:pt idx="110" c:formatCode="m/d/yyyy">
                  <c:v>40219</c:v>
                </c:pt>
                <c:pt idx="111" c:formatCode="m/d/yyyy">
                  <c:v>40220</c:v>
                </c:pt>
                <c:pt idx="112" c:formatCode="m/d/yyyy">
                  <c:v>40221</c:v>
                </c:pt>
                <c:pt idx="113" c:formatCode="m/d/yyyy">
                  <c:v>40225</c:v>
                </c:pt>
                <c:pt idx="114" c:formatCode="m/d/yyyy">
                  <c:v>40226</c:v>
                </c:pt>
                <c:pt idx="115" c:formatCode="m/d/yyyy">
                  <c:v>40227</c:v>
                </c:pt>
                <c:pt idx="116" c:formatCode="m/d/yyyy">
                  <c:v>40228</c:v>
                </c:pt>
                <c:pt idx="117" c:formatCode="m/d/yyyy">
                  <c:v>40231</c:v>
                </c:pt>
                <c:pt idx="118" c:formatCode="m/d/yyyy">
                  <c:v>40232</c:v>
                </c:pt>
                <c:pt idx="119" c:formatCode="m/d/yyyy">
                  <c:v>40233</c:v>
                </c:pt>
                <c:pt idx="120" c:formatCode="m/d/yyyy">
                  <c:v>40234</c:v>
                </c:pt>
                <c:pt idx="121" c:formatCode="m/d/yyyy">
                  <c:v>40235</c:v>
                </c:pt>
                <c:pt idx="122" c:formatCode="m/d/yyyy">
                  <c:v>40238</c:v>
                </c:pt>
                <c:pt idx="123" c:formatCode="m/d/yyyy">
                  <c:v>40239</c:v>
                </c:pt>
                <c:pt idx="124" c:formatCode="m/d/yyyy">
                  <c:v>40240</c:v>
                </c:pt>
                <c:pt idx="125" c:formatCode="m/d/yyyy">
                  <c:v>40241</c:v>
                </c:pt>
                <c:pt idx="126" c:formatCode="m/d/yyyy">
                  <c:v>40242</c:v>
                </c:pt>
                <c:pt idx="127" c:formatCode="m/d/yyyy">
                  <c:v>40245</c:v>
                </c:pt>
                <c:pt idx="128" c:formatCode="m/d/yyyy">
                  <c:v>40246</c:v>
                </c:pt>
                <c:pt idx="129" c:formatCode="m/d/yyyy">
                  <c:v>40247</c:v>
                </c:pt>
                <c:pt idx="130" c:formatCode="m/d/yyyy">
                  <c:v>40248</c:v>
                </c:pt>
                <c:pt idx="131" c:formatCode="m/d/yyyy">
                  <c:v>40249</c:v>
                </c:pt>
                <c:pt idx="132" c:formatCode="m/d/yyyy">
                  <c:v>40252</c:v>
                </c:pt>
                <c:pt idx="133" c:formatCode="m/d/yyyy">
                  <c:v>40253</c:v>
                </c:pt>
                <c:pt idx="134" c:formatCode="m/d/yyyy">
                  <c:v>40254</c:v>
                </c:pt>
                <c:pt idx="135" c:formatCode="m/d/yyyy">
                  <c:v>40255</c:v>
                </c:pt>
                <c:pt idx="136" c:formatCode="m/d/yyyy">
                  <c:v>40256</c:v>
                </c:pt>
                <c:pt idx="137" c:formatCode="m/d/yyyy">
                  <c:v>40259</c:v>
                </c:pt>
                <c:pt idx="138" c:formatCode="m/d/yyyy">
                  <c:v>40260</c:v>
                </c:pt>
                <c:pt idx="139" c:formatCode="m/d/yyyy">
                  <c:v>40261</c:v>
                </c:pt>
                <c:pt idx="140" c:formatCode="m/d/yyyy">
                  <c:v>40262</c:v>
                </c:pt>
                <c:pt idx="141" c:formatCode="m/d/yyyy">
                  <c:v>40263</c:v>
                </c:pt>
                <c:pt idx="142" c:formatCode="m/d/yyyy">
                  <c:v>40266</c:v>
                </c:pt>
                <c:pt idx="143" c:formatCode="m/d/yyyy">
                  <c:v>40267</c:v>
                </c:pt>
                <c:pt idx="144" c:formatCode="m/d/yyyy">
                  <c:v>40268</c:v>
                </c:pt>
                <c:pt idx="145" c:formatCode="m/d/yyyy">
                  <c:v>40269</c:v>
                </c:pt>
                <c:pt idx="146" c:formatCode="m/d/yyyy">
                  <c:v>40273</c:v>
                </c:pt>
                <c:pt idx="147" c:formatCode="m/d/yyyy">
                  <c:v>40274</c:v>
                </c:pt>
                <c:pt idx="148" c:formatCode="m/d/yyyy">
                  <c:v>40275</c:v>
                </c:pt>
                <c:pt idx="149" c:formatCode="m/d/yyyy">
                  <c:v>40276</c:v>
                </c:pt>
                <c:pt idx="150" c:formatCode="m/d/yyyy">
                  <c:v>40277</c:v>
                </c:pt>
                <c:pt idx="151" c:formatCode="m/d/yyyy">
                  <c:v>40280</c:v>
                </c:pt>
                <c:pt idx="152" c:formatCode="m/d/yyyy">
                  <c:v>40281</c:v>
                </c:pt>
                <c:pt idx="153" c:formatCode="m/d/yyyy">
                  <c:v>40282</c:v>
                </c:pt>
                <c:pt idx="154" c:formatCode="m/d/yyyy">
                  <c:v>40283</c:v>
                </c:pt>
                <c:pt idx="155" c:formatCode="m/d/yyyy">
                  <c:v>40284</c:v>
                </c:pt>
                <c:pt idx="156" c:formatCode="m/d/yyyy">
                  <c:v>40287</c:v>
                </c:pt>
                <c:pt idx="157" c:formatCode="m/d/yyyy">
                  <c:v>40288</c:v>
                </c:pt>
                <c:pt idx="158" c:formatCode="m/d/yyyy">
                  <c:v>40289</c:v>
                </c:pt>
                <c:pt idx="159" c:formatCode="m/d/yyyy">
                  <c:v>40290</c:v>
                </c:pt>
                <c:pt idx="160" c:formatCode="m/d/yyyy">
                  <c:v>40291</c:v>
                </c:pt>
                <c:pt idx="161" c:formatCode="m/d/yyyy">
                  <c:v>40294</c:v>
                </c:pt>
                <c:pt idx="162" c:formatCode="m/d/yyyy">
                  <c:v>40295</c:v>
                </c:pt>
                <c:pt idx="163" c:formatCode="m/d/yyyy">
                  <c:v>40296</c:v>
                </c:pt>
                <c:pt idx="164" c:formatCode="m/d/yyyy">
                  <c:v>40297</c:v>
                </c:pt>
                <c:pt idx="165" c:formatCode="m/d/yyyy">
                  <c:v>40298</c:v>
                </c:pt>
                <c:pt idx="166" c:formatCode="m/d/yyyy">
                  <c:v>40301</c:v>
                </c:pt>
                <c:pt idx="167" c:formatCode="m/d/yyyy">
                  <c:v>40302</c:v>
                </c:pt>
                <c:pt idx="168" c:formatCode="m/d/yyyy">
                  <c:v>40303</c:v>
                </c:pt>
                <c:pt idx="169" c:formatCode="m/d/yyyy">
                  <c:v>40304</c:v>
                </c:pt>
                <c:pt idx="170" c:formatCode="m/d/yyyy">
                  <c:v>40305</c:v>
                </c:pt>
                <c:pt idx="171" c:formatCode="m/d/yyyy">
                  <c:v>40308</c:v>
                </c:pt>
                <c:pt idx="172" c:formatCode="m/d/yyyy">
                  <c:v>40309</c:v>
                </c:pt>
                <c:pt idx="173" c:formatCode="m/d/yyyy">
                  <c:v>40310</c:v>
                </c:pt>
                <c:pt idx="174" c:formatCode="m/d/yyyy">
                  <c:v>40311</c:v>
                </c:pt>
                <c:pt idx="175" c:formatCode="m/d/yyyy">
                  <c:v>40312</c:v>
                </c:pt>
                <c:pt idx="176" c:formatCode="m/d/yyyy">
                  <c:v>40315</c:v>
                </c:pt>
                <c:pt idx="177" c:formatCode="m/d/yyyy">
                  <c:v>40316</c:v>
                </c:pt>
                <c:pt idx="178" c:formatCode="m/d/yyyy">
                  <c:v>40317</c:v>
                </c:pt>
                <c:pt idx="179" c:formatCode="m/d/yyyy">
                  <c:v>40318</c:v>
                </c:pt>
                <c:pt idx="180" c:formatCode="m/d/yyyy">
                  <c:v>40319</c:v>
                </c:pt>
                <c:pt idx="181" c:formatCode="m/d/yyyy">
                  <c:v>40322</c:v>
                </c:pt>
                <c:pt idx="182" c:formatCode="m/d/yyyy">
                  <c:v>40323</c:v>
                </c:pt>
                <c:pt idx="183" c:formatCode="m/d/yyyy">
                  <c:v>40324</c:v>
                </c:pt>
                <c:pt idx="184" c:formatCode="m/d/yyyy">
                  <c:v>40325</c:v>
                </c:pt>
                <c:pt idx="185" c:formatCode="m/d/yyyy">
                  <c:v>40326</c:v>
                </c:pt>
                <c:pt idx="186" c:formatCode="m/d/yyyy">
                  <c:v>40330</c:v>
                </c:pt>
                <c:pt idx="187" c:formatCode="m/d/yyyy">
                  <c:v>40331</c:v>
                </c:pt>
                <c:pt idx="188" c:formatCode="m/d/yyyy">
                  <c:v>40332</c:v>
                </c:pt>
                <c:pt idx="189" c:formatCode="m/d/yyyy">
                  <c:v>40333</c:v>
                </c:pt>
                <c:pt idx="190" c:formatCode="m/d/yyyy">
                  <c:v>40336</c:v>
                </c:pt>
                <c:pt idx="191" c:formatCode="m/d/yyyy">
                  <c:v>40337</c:v>
                </c:pt>
                <c:pt idx="192" c:formatCode="m/d/yyyy">
                  <c:v>40338</c:v>
                </c:pt>
                <c:pt idx="193" c:formatCode="m/d/yyyy">
                  <c:v>40339</c:v>
                </c:pt>
                <c:pt idx="194" c:formatCode="m/d/yyyy">
                  <c:v>40340</c:v>
                </c:pt>
                <c:pt idx="195" c:formatCode="m/d/yyyy">
                  <c:v>40343</c:v>
                </c:pt>
                <c:pt idx="196" c:formatCode="m/d/yyyy">
                  <c:v>40344</c:v>
                </c:pt>
                <c:pt idx="197" c:formatCode="m/d/yyyy">
                  <c:v>40345</c:v>
                </c:pt>
                <c:pt idx="198" c:formatCode="m/d/yyyy">
                  <c:v>40346</c:v>
                </c:pt>
                <c:pt idx="199" c:formatCode="m/d/yyyy">
                  <c:v>40347</c:v>
                </c:pt>
                <c:pt idx="200" c:formatCode="m/d/yyyy">
                  <c:v>40350</c:v>
                </c:pt>
                <c:pt idx="201" c:formatCode="m/d/yyyy">
                  <c:v>40351</c:v>
                </c:pt>
                <c:pt idx="202" c:formatCode="m/d/yyyy">
                  <c:v>40352</c:v>
                </c:pt>
                <c:pt idx="203" c:formatCode="m/d/yyyy">
                  <c:v>40353</c:v>
                </c:pt>
                <c:pt idx="204" c:formatCode="m/d/yyyy">
                  <c:v>40354</c:v>
                </c:pt>
                <c:pt idx="205" c:formatCode="m/d/yyyy">
                  <c:v>40357</c:v>
                </c:pt>
                <c:pt idx="206" c:formatCode="m/d/yyyy">
                  <c:v>40358</c:v>
                </c:pt>
                <c:pt idx="207" c:formatCode="m/d/yyyy">
                  <c:v>40359</c:v>
                </c:pt>
                <c:pt idx="208" c:formatCode="m/d/yyyy">
                  <c:v>40360</c:v>
                </c:pt>
                <c:pt idx="209" c:formatCode="m/d/yyyy">
                  <c:v>40361</c:v>
                </c:pt>
                <c:pt idx="210" c:formatCode="m/d/yyyy">
                  <c:v>40365</c:v>
                </c:pt>
                <c:pt idx="211" c:formatCode="m/d/yyyy">
                  <c:v>40366</c:v>
                </c:pt>
                <c:pt idx="212" c:formatCode="m/d/yyyy">
                  <c:v>40367</c:v>
                </c:pt>
                <c:pt idx="213" c:formatCode="m/d/yyyy">
                  <c:v>40368</c:v>
                </c:pt>
                <c:pt idx="214" c:formatCode="m/d/yyyy">
                  <c:v>40371</c:v>
                </c:pt>
                <c:pt idx="215" c:formatCode="m/d/yyyy">
                  <c:v>40372</c:v>
                </c:pt>
                <c:pt idx="216" c:formatCode="m/d/yyyy">
                  <c:v>40373</c:v>
                </c:pt>
                <c:pt idx="217" c:formatCode="m/d/yyyy">
                  <c:v>40374</c:v>
                </c:pt>
                <c:pt idx="218" c:formatCode="m/d/yyyy">
                  <c:v>40375</c:v>
                </c:pt>
                <c:pt idx="219" c:formatCode="m/d/yyyy">
                  <c:v>40378</c:v>
                </c:pt>
                <c:pt idx="220" c:formatCode="m/d/yyyy">
                  <c:v>40379</c:v>
                </c:pt>
                <c:pt idx="221" c:formatCode="m/d/yyyy">
                  <c:v>40380</c:v>
                </c:pt>
                <c:pt idx="222" c:formatCode="m/d/yyyy">
                  <c:v>40381</c:v>
                </c:pt>
                <c:pt idx="223" c:formatCode="m/d/yyyy">
                  <c:v>40382</c:v>
                </c:pt>
                <c:pt idx="224" c:formatCode="m/d/yyyy">
                  <c:v>40385</c:v>
                </c:pt>
                <c:pt idx="225" c:formatCode="m/d/yyyy">
                  <c:v>40386</c:v>
                </c:pt>
                <c:pt idx="226" c:formatCode="m/d/yyyy">
                  <c:v>40387</c:v>
                </c:pt>
                <c:pt idx="227" c:formatCode="m/d/yyyy">
                  <c:v>40388</c:v>
                </c:pt>
                <c:pt idx="228" c:formatCode="m/d/yyyy">
                  <c:v>40389</c:v>
                </c:pt>
                <c:pt idx="229" c:formatCode="m/d/yyyy">
                  <c:v>40392</c:v>
                </c:pt>
                <c:pt idx="230" c:formatCode="m/d/yyyy">
                  <c:v>40393</c:v>
                </c:pt>
                <c:pt idx="231" c:formatCode="m/d/yyyy">
                  <c:v>40394</c:v>
                </c:pt>
                <c:pt idx="232" c:formatCode="m/d/yyyy">
                  <c:v>40395</c:v>
                </c:pt>
                <c:pt idx="233" c:formatCode="m/d/yyyy">
                  <c:v>40396</c:v>
                </c:pt>
                <c:pt idx="234" c:formatCode="m/d/yyyy">
                  <c:v>40399</c:v>
                </c:pt>
                <c:pt idx="235" c:formatCode="m/d/yyyy">
                  <c:v>40400</c:v>
                </c:pt>
                <c:pt idx="236" c:formatCode="m/d/yyyy">
                  <c:v>40401</c:v>
                </c:pt>
                <c:pt idx="237" c:formatCode="m/d/yyyy">
                  <c:v>40402</c:v>
                </c:pt>
                <c:pt idx="238" c:formatCode="m/d/yyyy">
                  <c:v>40403</c:v>
                </c:pt>
                <c:pt idx="239" c:formatCode="m/d/yyyy">
                  <c:v>40406</c:v>
                </c:pt>
                <c:pt idx="240" c:formatCode="m/d/yyyy">
                  <c:v>40407</c:v>
                </c:pt>
                <c:pt idx="241" c:formatCode="m/d/yyyy">
                  <c:v>40408</c:v>
                </c:pt>
                <c:pt idx="242" c:formatCode="m/d/yyyy">
                  <c:v>40409</c:v>
                </c:pt>
                <c:pt idx="243" c:formatCode="m/d/yyyy">
                  <c:v>40410</c:v>
                </c:pt>
                <c:pt idx="244" c:formatCode="m/d/yyyy">
                  <c:v>40413</c:v>
                </c:pt>
                <c:pt idx="245" c:formatCode="m/d/yyyy">
                  <c:v>40414</c:v>
                </c:pt>
                <c:pt idx="246" c:formatCode="m/d/yyyy">
                  <c:v>40415</c:v>
                </c:pt>
                <c:pt idx="247" c:formatCode="m/d/yyyy">
                  <c:v>40416</c:v>
                </c:pt>
                <c:pt idx="248" c:formatCode="m/d/yyyy">
                  <c:v>40417</c:v>
                </c:pt>
                <c:pt idx="249" c:formatCode="m/d/yyyy">
                  <c:v>40420</c:v>
                </c:pt>
                <c:pt idx="250" c:formatCode="m/d/yyyy">
                  <c:v>40421</c:v>
                </c:pt>
                <c:pt idx="251" c:formatCode="m/d/yyyy">
                  <c:v>40422</c:v>
                </c:pt>
                <c:pt idx="252" c:formatCode="m/d/yyyy">
                  <c:v>40423</c:v>
                </c:pt>
                <c:pt idx="253" c:formatCode="m/d/yyyy">
                  <c:v>40424</c:v>
                </c:pt>
                <c:pt idx="254" c:formatCode="m/d/yyyy">
                  <c:v>40428</c:v>
                </c:pt>
                <c:pt idx="255" c:formatCode="m/d/yyyy">
                  <c:v>40429</c:v>
                </c:pt>
                <c:pt idx="256" c:formatCode="m/d/yyyy">
                  <c:v>40430</c:v>
                </c:pt>
                <c:pt idx="257" c:formatCode="m/d/yyyy">
                  <c:v>40431</c:v>
                </c:pt>
                <c:pt idx="258" c:formatCode="m/d/yyyy">
                  <c:v>40434</c:v>
                </c:pt>
                <c:pt idx="259" c:formatCode="m/d/yyyy">
                  <c:v>40435</c:v>
                </c:pt>
                <c:pt idx="260" c:formatCode="m/d/yyyy">
                  <c:v>40436</c:v>
                </c:pt>
                <c:pt idx="261" c:formatCode="m/d/yyyy">
                  <c:v>40437</c:v>
                </c:pt>
                <c:pt idx="262" c:formatCode="m/d/yyyy">
                  <c:v>40438</c:v>
                </c:pt>
                <c:pt idx="263" c:formatCode="m/d/yyyy">
                  <c:v>40441</c:v>
                </c:pt>
                <c:pt idx="264" c:formatCode="m/d/yyyy">
                  <c:v>40442</c:v>
                </c:pt>
                <c:pt idx="265" c:formatCode="m/d/yyyy">
                  <c:v>40443</c:v>
                </c:pt>
                <c:pt idx="266" c:formatCode="m/d/yyyy">
                  <c:v>40444</c:v>
                </c:pt>
                <c:pt idx="267" c:formatCode="m/d/yyyy">
                  <c:v>40445</c:v>
                </c:pt>
                <c:pt idx="268" c:formatCode="m/d/yyyy">
                  <c:v>40448</c:v>
                </c:pt>
                <c:pt idx="269" c:formatCode="m/d/yyyy">
                  <c:v>40449</c:v>
                </c:pt>
                <c:pt idx="270" c:formatCode="m/d/yyyy">
                  <c:v>40450</c:v>
                </c:pt>
                <c:pt idx="271" c:formatCode="m/d/yyyy">
                  <c:v>40451</c:v>
                </c:pt>
                <c:pt idx="272" c:formatCode="m/d/yyyy">
                  <c:v>40452</c:v>
                </c:pt>
                <c:pt idx="273" c:formatCode="m/d/yyyy">
                  <c:v>40455</c:v>
                </c:pt>
                <c:pt idx="274" c:formatCode="m/d/yyyy">
                  <c:v>40456</c:v>
                </c:pt>
                <c:pt idx="275" c:formatCode="m/d/yyyy">
                  <c:v>40457</c:v>
                </c:pt>
                <c:pt idx="276" c:formatCode="m/d/yyyy">
                  <c:v>40458</c:v>
                </c:pt>
                <c:pt idx="277" c:formatCode="m/d/yyyy">
                  <c:v>40459</c:v>
                </c:pt>
                <c:pt idx="278" c:formatCode="m/d/yyyy">
                  <c:v>40462</c:v>
                </c:pt>
                <c:pt idx="279" c:formatCode="m/d/yyyy">
                  <c:v>40463</c:v>
                </c:pt>
                <c:pt idx="280" c:formatCode="m/d/yyyy">
                  <c:v>40464</c:v>
                </c:pt>
                <c:pt idx="281" c:formatCode="m/d/yyyy">
                  <c:v>40465</c:v>
                </c:pt>
                <c:pt idx="282" c:formatCode="m/d/yyyy">
                  <c:v>40466</c:v>
                </c:pt>
                <c:pt idx="283" c:formatCode="m/d/yyyy">
                  <c:v>40469</c:v>
                </c:pt>
                <c:pt idx="284" c:formatCode="m/d/yyyy">
                  <c:v>40470</c:v>
                </c:pt>
                <c:pt idx="285" c:formatCode="m/d/yyyy">
                  <c:v>40471</c:v>
                </c:pt>
                <c:pt idx="286" c:formatCode="m/d/yyyy">
                  <c:v>40472</c:v>
                </c:pt>
                <c:pt idx="287" c:formatCode="m/d/yyyy">
                  <c:v>40473</c:v>
                </c:pt>
                <c:pt idx="288" c:formatCode="m/d/yyyy">
                  <c:v>40476</c:v>
                </c:pt>
                <c:pt idx="289" c:formatCode="m/d/yyyy">
                  <c:v>40477</c:v>
                </c:pt>
                <c:pt idx="290" c:formatCode="m/d/yyyy">
                  <c:v>40478</c:v>
                </c:pt>
                <c:pt idx="291" c:formatCode="m/d/yyyy">
                  <c:v>40479</c:v>
                </c:pt>
                <c:pt idx="292" c:formatCode="m/d/yyyy">
                  <c:v>40480</c:v>
                </c:pt>
                <c:pt idx="293" c:formatCode="m/d/yyyy">
                  <c:v>40483</c:v>
                </c:pt>
                <c:pt idx="294" c:formatCode="m/d/yyyy">
                  <c:v>40484</c:v>
                </c:pt>
                <c:pt idx="295" c:formatCode="m/d/yyyy">
                  <c:v>40485</c:v>
                </c:pt>
                <c:pt idx="296" c:formatCode="m/d/yyyy">
                  <c:v>40486</c:v>
                </c:pt>
                <c:pt idx="297" c:formatCode="m/d/yyyy">
                  <c:v>40487</c:v>
                </c:pt>
                <c:pt idx="298" c:formatCode="m/d/yyyy">
                  <c:v>40490</c:v>
                </c:pt>
                <c:pt idx="299" c:formatCode="m/d/yyyy">
                  <c:v>40491</c:v>
                </c:pt>
                <c:pt idx="300" c:formatCode="m/d/yyyy">
                  <c:v>40492</c:v>
                </c:pt>
                <c:pt idx="301" c:formatCode="m/d/yyyy">
                  <c:v>40493</c:v>
                </c:pt>
                <c:pt idx="302" c:formatCode="m/d/yyyy">
                  <c:v>40494</c:v>
                </c:pt>
                <c:pt idx="303" c:formatCode="m/d/yyyy">
                  <c:v>40497</c:v>
                </c:pt>
                <c:pt idx="304" c:formatCode="m/d/yyyy">
                  <c:v>40498</c:v>
                </c:pt>
                <c:pt idx="305" c:formatCode="m/d/yyyy">
                  <c:v>40499</c:v>
                </c:pt>
                <c:pt idx="306" c:formatCode="m/d/yyyy">
                  <c:v>40500</c:v>
                </c:pt>
                <c:pt idx="307" c:formatCode="m/d/yyyy">
                  <c:v>40501</c:v>
                </c:pt>
                <c:pt idx="308" c:formatCode="m/d/yyyy">
                  <c:v>40504</c:v>
                </c:pt>
                <c:pt idx="309" c:formatCode="m/d/yyyy">
                  <c:v>40505</c:v>
                </c:pt>
                <c:pt idx="310" c:formatCode="m/d/yyyy">
                  <c:v>40506</c:v>
                </c:pt>
                <c:pt idx="311" c:formatCode="m/d/yyyy">
                  <c:v>40508</c:v>
                </c:pt>
                <c:pt idx="312" c:formatCode="m/d/yyyy">
                  <c:v>40511</c:v>
                </c:pt>
                <c:pt idx="313" c:formatCode="m/d/yyyy">
                  <c:v>40512</c:v>
                </c:pt>
                <c:pt idx="314" c:formatCode="m/d/yyyy">
                  <c:v>40513</c:v>
                </c:pt>
                <c:pt idx="315" c:formatCode="m/d/yyyy">
                  <c:v>40514</c:v>
                </c:pt>
                <c:pt idx="316" c:formatCode="m/d/yyyy">
                  <c:v>40515</c:v>
                </c:pt>
                <c:pt idx="317" c:formatCode="m/d/yyyy">
                  <c:v>40518</c:v>
                </c:pt>
                <c:pt idx="318" c:formatCode="m/d/yyyy">
                  <c:v>40519</c:v>
                </c:pt>
                <c:pt idx="319" c:formatCode="m/d/yyyy">
                  <c:v>40520</c:v>
                </c:pt>
                <c:pt idx="320" c:formatCode="m/d/yyyy">
                  <c:v>40521</c:v>
                </c:pt>
                <c:pt idx="321" c:formatCode="m/d/yyyy">
                  <c:v>40522</c:v>
                </c:pt>
                <c:pt idx="322" c:formatCode="m/d/yyyy">
                  <c:v>40525</c:v>
                </c:pt>
                <c:pt idx="323" c:formatCode="m/d/yyyy">
                  <c:v>40526</c:v>
                </c:pt>
                <c:pt idx="324" c:formatCode="m/d/yyyy">
                  <c:v>40527</c:v>
                </c:pt>
                <c:pt idx="325" c:formatCode="m/d/yyyy">
                  <c:v>40528</c:v>
                </c:pt>
                <c:pt idx="326" c:formatCode="m/d/yyyy">
                  <c:v>40529</c:v>
                </c:pt>
                <c:pt idx="327" c:formatCode="m/d/yyyy">
                  <c:v>40532</c:v>
                </c:pt>
                <c:pt idx="328" c:formatCode="m/d/yyyy">
                  <c:v>40533</c:v>
                </c:pt>
                <c:pt idx="329" c:formatCode="m/d/yyyy">
                  <c:v>40534</c:v>
                </c:pt>
                <c:pt idx="330" c:formatCode="m/d/yyyy">
                  <c:v>40535</c:v>
                </c:pt>
                <c:pt idx="331" c:formatCode="m/d/yyyy">
                  <c:v>40539</c:v>
                </c:pt>
                <c:pt idx="332" c:formatCode="m/d/yyyy">
                  <c:v>40540</c:v>
                </c:pt>
                <c:pt idx="333" c:formatCode="m/d/yyyy">
                  <c:v>40541</c:v>
                </c:pt>
                <c:pt idx="334" c:formatCode="m/d/yyyy">
                  <c:v>40542</c:v>
                </c:pt>
                <c:pt idx="335" c:formatCode="m/d/yyyy">
                  <c:v>40543</c:v>
                </c:pt>
                <c:pt idx="336" c:formatCode="m/d/yyyy">
                  <c:v>40546</c:v>
                </c:pt>
                <c:pt idx="337" c:formatCode="m/d/yyyy">
                  <c:v>40547</c:v>
                </c:pt>
                <c:pt idx="338" c:formatCode="m/d/yyyy">
                  <c:v>40548</c:v>
                </c:pt>
                <c:pt idx="339" c:formatCode="m/d/yyyy">
                  <c:v>40549</c:v>
                </c:pt>
                <c:pt idx="340" c:formatCode="m/d/yyyy">
                  <c:v>40550</c:v>
                </c:pt>
                <c:pt idx="341" c:formatCode="m/d/yyyy">
                  <c:v>40553</c:v>
                </c:pt>
                <c:pt idx="342" c:formatCode="m/d/yyyy">
                  <c:v>40554</c:v>
                </c:pt>
                <c:pt idx="343" c:formatCode="m/d/yyyy">
                  <c:v>40555</c:v>
                </c:pt>
                <c:pt idx="344" c:formatCode="m/d/yyyy">
                  <c:v>40556</c:v>
                </c:pt>
                <c:pt idx="345" c:formatCode="m/d/yyyy">
                  <c:v>40557</c:v>
                </c:pt>
                <c:pt idx="346" c:formatCode="m/d/yyyy">
                  <c:v>40561</c:v>
                </c:pt>
                <c:pt idx="347" c:formatCode="m/d/yyyy">
                  <c:v>40562</c:v>
                </c:pt>
                <c:pt idx="348" c:formatCode="m/d/yyyy">
                  <c:v>40563</c:v>
                </c:pt>
                <c:pt idx="349" c:formatCode="m/d/yyyy">
                  <c:v>40564</c:v>
                </c:pt>
                <c:pt idx="350" c:formatCode="m/d/yyyy">
                  <c:v>40567</c:v>
                </c:pt>
                <c:pt idx="351" c:formatCode="m/d/yyyy">
                  <c:v>40568</c:v>
                </c:pt>
                <c:pt idx="352" c:formatCode="m/d/yyyy">
                  <c:v>40569</c:v>
                </c:pt>
                <c:pt idx="353" c:formatCode="m/d/yyyy">
                  <c:v>40570</c:v>
                </c:pt>
                <c:pt idx="354" c:formatCode="m/d/yyyy">
                  <c:v>40571</c:v>
                </c:pt>
                <c:pt idx="355" c:formatCode="m/d/yyyy">
                  <c:v>40574</c:v>
                </c:pt>
                <c:pt idx="356" c:formatCode="m/d/yyyy">
                  <c:v>40575</c:v>
                </c:pt>
                <c:pt idx="357" c:formatCode="m/d/yyyy">
                  <c:v>40576</c:v>
                </c:pt>
                <c:pt idx="358" c:formatCode="m/d/yyyy">
                  <c:v>40577</c:v>
                </c:pt>
                <c:pt idx="359" c:formatCode="m/d/yyyy">
                  <c:v>40578</c:v>
                </c:pt>
                <c:pt idx="360" c:formatCode="m/d/yyyy">
                  <c:v>40581</c:v>
                </c:pt>
                <c:pt idx="361" c:formatCode="m/d/yyyy">
                  <c:v>40582</c:v>
                </c:pt>
                <c:pt idx="362" c:formatCode="m/d/yyyy">
                  <c:v>40583</c:v>
                </c:pt>
                <c:pt idx="363" c:formatCode="m/d/yyyy">
                  <c:v>40584</c:v>
                </c:pt>
                <c:pt idx="364" c:formatCode="m/d/yyyy">
                  <c:v>40585</c:v>
                </c:pt>
                <c:pt idx="365" c:formatCode="m/d/yyyy">
                  <c:v>40588</c:v>
                </c:pt>
                <c:pt idx="366" c:formatCode="m/d/yyyy">
                  <c:v>40589</c:v>
                </c:pt>
                <c:pt idx="367" c:formatCode="m/d/yyyy">
                  <c:v>40590</c:v>
                </c:pt>
                <c:pt idx="368" c:formatCode="m/d/yyyy">
                  <c:v>40591</c:v>
                </c:pt>
                <c:pt idx="369" c:formatCode="m/d/yyyy">
                  <c:v>40592</c:v>
                </c:pt>
                <c:pt idx="370" c:formatCode="m/d/yyyy">
                  <c:v>40596</c:v>
                </c:pt>
                <c:pt idx="371" c:formatCode="m/d/yyyy">
                  <c:v>40597</c:v>
                </c:pt>
                <c:pt idx="372" c:formatCode="m/d/yyyy">
                  <c:v>40598</c:v>
                </c:pt>
                <c:pt idx="373" c:formatCode="m/d/yyyy">
                  <c:v>40599</c:v>
                </c:pt>
                <c:pt idx="374" c:formatCode="m/d/yyyy">
                  <c:v>40602</c:v>
                </c:pt>
                <c:pt idx="375" c:formatCode="m/d/yyyy">
                  <c:v>40603</c:v>
                </c:pt>
                <c:pt idx="376" c:formatCode="m/d/yyyy">
                  <c:v>40604</c:v>
                </c:pt>
                <c:pt idx="377" c:formatCode="m/d/yyyy">
                  <c:v>40605</c:v>
                </c:pt>
                <c:pt idx="378" c:formatCode="m/d/yyyy">
                  <c:v>40606</c:v>
                </c:pt>
                <c:pt idx="379" c:formatCode="m/d/yyyy">
                  <c:v>40609</c:v>
                </c:pt>
                <c:pt idx="380" c:formatCode="m/d/yyyy">
                  <c:v>40610</c:v>
                </c:pt>
                <c:pt idx="381" c:formatCode="m/d/yyyy">
                  <c:v>40611</c:v>
                </c:pt>
                <c:pt idx="382" c:formatCode="m/d/yyyy">
                  <c:v>40612</c:v>
                </c:pt>
                <c:pt idx="383" c:formatCode="m/d/yyyy">
                  <c:v>40613</c:v>
                </c:pt>
                <c:pt idx="384" c:formatCode="m/d/yyyy">
                  <c:v>40616</c:v>
                </c:pt>
                <c:pt idx="385" c:formatCode="m/d/yyyy">
                  <c:v>40617</c:v>
                </c:pt>
                <c:pt idx="386" c:formatCode="m/d/yyyy">
                  <c:v>40618</c:v>
                </c:pt>
                <c:pt idx="387" c:formatCode="m/d/yyyy">
                  <c:v>40619</c:v>
                </c:pt>
                <c:pt idx="388" c:formatCode="m/d/yyyy">
                  <c:v>40620</c:v>
                </c:pt>
                <c:pt idx="389" c:formatCode="m/d/yyyy">
                  <c:v>40623</c:v>
                </c:pt>
                <c:pt idx="390" c:formatCode="m/d/yyyy">
                  <c:v>40624</c:v>
                </c:pt>
                <c:pt idx="391" c:formatCode="m/d/yyyy">
                  <c:v>40625</c:v>
                </c:pt>
                <c:pt idx="392" c:formatCode="m/d/yyyy">
                  <c:v>40626</c:v>
                </c:pt>
                <c:pt idx="393" c:formatCode="m/d/yyyy">
                  <c:v>40627</c:v>
                </c:pt>
                <c:pt idx="394" c:formatCode="m/d/yyyy">
                  <c:v>40630</c:v>
                </c:pt>
                <c:pt idx="395" c:formatCode="m/d/yyyy">
                  <c:v>40631</c:v>
                </c:pt>
                <c:pt idx="396" c:formatCode="m/d/yyyy">
                  <c:v>40632</c:v>
                </c:pt>
                <c:pt idx="397" c:formatCode="m/d/yyyy">
                  <c:v>40633</c:v>
                </c:pt>
                <c:pt idx="398" c:formatCode="m/d/yyyy">
                  <c:v>40634</c:v>
                </c:pt>
                <c:pt idx="399" c:formatCode="m/d/yyyy">
                  <c:v>40637</c:v>
                </c:pt>
                <c:pt idx="400" c:formatCode="m/d/yyyy">
                  <c:v>40638</c:v>
                </c:pt>
                <c:pt idx="401" c:formatCode="m/d/yyyy">
                  <c:v>40639</c:v>
                </c:pt>
                <c:pt idx="402" c:formatCode="m/d/yyyy">
                  <c:v>40640</c:v>
                </c:pt>
                <c:pt idx="403" c:formatCode="m/d/yyyy">
                  <c:v>40641</c:v>
                </c:pt>
                <c:pt idx="404" c:formatCode="m/d/yyyy">
                  <c:v>40644</c:v>
                </c:pt>
                <c:pt idx="405" c:formatCode="m/d/yyyy">
                  <c:v>40645</c:v>
                </c:pt>
                <c:pt idx="406" c:formatCode="m/d/yyyy">
                  <c:v>40646</c:v>
                </c:pt>
                <c:pt idx="407" c:formatCode="m/d/yyyy">
                  <c:v>40647</c:v>
                </c:pt>
                <c:pt idx="408" c:formatCode="m/d/yyyy">
                  <c:v>40648</c:v>
                </c:pt>
                <c:pt idx="409" c:formatCode="m/d/yyyy">
                  <c:v>40651</c:v>
                </c:pt>
                <c:pt idx="410" c:formatCode="m/d/yyyy">
                  <c:v>40652</c:v>
                </c:pt>
                <c:pt idx="411" c:formatCode="m/d/yyyy">
                  <c:v>40653</c:v>
                </c:pt>
                <c:pt idx="412" c:formatCode="m/d/yyyy">
                  <c:v>40654</c:v>
                </c:pt>
                <c:pt idx="413" c:formatCode="m/d/yyyy">
                  <c:v>40658</c:v>
                </c:pt>
                <c:pt idx="414" c:formatCode="m/d/yyyy">
                  <c:v>40659</c:v>
                </c:pt>
                <c:pt idx="415" c:formatCode="m/d/yyyy">
                  <c:v>40660</c:v>
                </c:pt>
                <c:pt idx="416" c:formatCode="m/d/yyyy">
                  <c:v>40661</c:v>
                </c:pt>
                <c:pt idx="417" c:formatCode="m/d/yyyy">
                  <c:v>40662</c:v>
                </c:pt>
                <c:pt idx="418" c:formatCode="m/d/yyyy">
                  <c:v>40665</c:v>
                </c:pt>
                <c:pt idx="419" c:formatCode="m/d/yyyy">
                  <c:v>40666</c:v>
                </c:pt>
                <c:pt idx="420" c:formatCode="m/d/yyyy">
                  <c:v>40667</c:v>
                </c:pt>
                <c:pt idx="421" c:formatCode="m/d/yyyy">
                  <c:v>40668</c:v>
                </c:pt>
                <c:pt idx="422" c:formatCode="m/d/yyyy">
                  <c:v>40669</c:v>
                </c:pt>
                <c:pt idx="423" c:formatCode="m/d/yyyy">
                  <c:v>40672</c:v>
                </c:pt>
                <c:pt idx="424" c:formatCode="m/d/yyyy">
                  <c:v>40673</c:v>
                </c:pt>
                <c:pt idx="425" c:formatCode="m/d/yyyy">
                  <c:v>40674</c:v>
                </c:pt>
                <c:pt idx="426" c:formatCode="m/d/yyyy">
                  <c:v>40675</c:v>
                </c:pt>
                <c:pt idx="427" c:formatCode="m/d/yyyy">
                  <c:v>40676</c:v>
                </c:pt>
                <c:pt idx="428" c:formatCode="m/d/yyyy">
                  <c:v>40679</c:v>
                </c:pt>
                <c:pt idx="429" c:formatCode="m/d/yyyy">
                  <c:v>40680</c:v>
                </c:pt>
                <c:pt idx="430" c:formatCode="m/d/yyyy">
                  <c:v>40681</c:v>
                </c:pt>
                <c:pt idx="431" c:formatCode="m/d/yyyy">
                  <c:v>40682</c:v>
                </c:pt>
                <c:pt idx="432" c:formatCode="m/d/yyyy">
                  <c:v>40683</c:v>
                </c:pt>
                <c:pt idx="433" c:formatCode="m/d/yyyy">
                  <c:v>40686</c:v>
                </c:pt>
                <c:pt idx="434" c:formatCode="m/d/yyyy">
                  <c:v>40687</c:v>
                </c:pt>
                <c:pt idx="435" c:formatCode="m/d/yyyy">
                  <c:v>40688</c:v>
                </c:pt>
                <c:pt idx="436" c:formatCode="m/d/yyyy">
                  <c:v>40689</c:v>
                </c:pt>
                <c:pt idx="437" c:formatCode="m/d/yyyy">
                  <c:v>40690</c:v>
                </c:pt>
                <c:pt idx="438" c:formatCode="m/d/yyyy">
                  <c:v>40694</c:v>
                </c:pt>
                <c:pt idx="439" c:formatCode="m/d/yyyy">
                  <c:v>40695</c:v>
                </c:pt>
                <c:pt idx="440" c:formatCode="m/d/yyyy">
                  <c:v>40696</c:v>
                </c:pt>
                <c:pt idx="441" c:formatCode="m/d/yyyy">
                  <c:v>40697</c:v>
                </c:pt>
                <c:pt idx="442" c:formatCode="m/d/yyyy">
                  <c:v>40700</c:v>
                </c:pt>
                <c:pt idx="443" c:formatCode="m/d/yyyy">
                  <c:v>40701</c:v>
                </c:pt>
                <c:pt idx="444" c:formatCode="m/d/yyyy">
                  <c:v>40702</c:v>
                </c:pt>
                <c:pt idx="445" c:formatCode="m/d/yyyy">
                  <c:v>40703</c:v>
                </c:pt>
                <c:pt idx="446" c:formatCode="m/d/yyyy">
                  <c:v>40704</c:v>
                </c:pt>
                <c:pt idx="447" c:formatCode="m/d/yyyy">
                  <c:v>40707</c:v>
                </c:pt>
                <c:pt idx="448" c:formatCode="m/d/yyyy">
                  <c:v>40708</c:v>
                </c:pt>
                <c:pt idx="449" c:formatCode="m/d/yyyy">
                  <c:v>40709</c:v>
                </c:pt>
                <c:pt idx="450" c:formatCode="m/d/yyyy">
                  <c:v>40710</c:v>
                </c:pt>
                <c:pt idx="451" c:formatCode="m/d/yyyy">
                  <c:v>40711</c:v>
                </c:pt>
                <c:pt idx="452" c:formatCode="m/d/yyyy">
                  <c:v>40714</c:v>
                </c:pt>
                <c:pt idx="453" c:formatCode="m/d/yyyy">
                  <c:v>40715</c:v>
                </c:pt>
                <c:pt idx="454" c:formatCode="m/d/yyyy">
                  <c:v>40716</c:v>
                </c:pt>
                <c:pt idx="455" c:formatCode="m/d/yyyy">
                  <c:v>40717</c:v>
                </c:pt>
                <c:pt idx="456" c:formatCode="m/d/yyyy">
                  <c:v>40718</c:v>
                </c:pt>
                <c:pt idx="457" c:formatCode="m/d/yyyy">
                  <c:v>40721</c:v>
                </c:pt>
                <c:pt idx="458" c:formatCode="m/d/yyyy">
                  <c:v>40722</c:v>
                </c:pt>
                <c:pt idx="459" c:formatCode="m/d/yyyy">
                  <c:v>40723</c:v>
                </c:pt>
                <c:pt idx="460" c:formatCode="m/d/yyyy">
                  <c:v>40724</c:v>
                </c:pt>
                <c:pt idx="461" c:formatCode="m/d/yyyy">
                  <c:v>40725</c:v>
                </c:pt>
                <c:pt idx="462" c:formatCode="m/d/yyyy">
                  <c:v>40729</c:v>
                </c:pt>
                <c:pt idx="463" c:formatCode="m/d/yyyy">
                  <c:v>40730</c:v>
                </c:pt>
                <c:pt idx="464" c:formatCode="m/d/yyyy">
                  <c:v>40731</c:v>
                </c:pt>
                <c:pt idx="465" c:formatCode="m/d/yyyy">
                  <c:v>40732</c:v>
                </c:pt>
                <c:pt idx="466" c:formatCode="m/d/yyyy">
                  <c:v>40735</c:v>
                </c:pt>
                <c:pt idx="467" c:formatCode="m/d/yyyy">
                  <c:v>40736</c:v>
                </c:pt>
                <c:pt idx="468" c:formatCode="m/d/yyyy">
                  <c:v>40737</c:v>
                </c:pt>
                <c:pt idx="469" c:formatCode="m/d/yyyy">
                  <c:v>40738</c:v>
                </c:pt>
                <c:pt idx="470" c:formatCode="m/d/yyyy">
                  <c:v>40739</c:v>
                </c:pt>
                <c:pt idx="471" c:formatCode="m/d/yyyy">
                  <c:v>40742</c:v>
                </c:pt>
                <c:pt idx="472" c:formatCode="m/d/yyyy">
                  <c:v>40743</c:v>
                </c:pt>
                <c:pt idx="473" c:formatCode="m/d/yyyy">
                  <c:v>40744</c:v>
                </c:pt>
                <c:pt idx="474" c:formatCode="m/d/yyyy">
                  <c:v>40745</c:v>
                </c:pt>
                <c:pt idx="475" c:formatCode="m/d/yyyy">
                  <c:v>40746</c:v>
                </c:pt>
                <c:pt idx="476" c:formatCode="m/d/yyyy">
                  <c:v>40749</c:v>
                </c:pt>
                <c:pt idx="477" c:formatCode="m/d/yyyy">
                  <c:v>40750</c:v>
                </c:pt>
                <c:pt idx="478" c:formatCode="m/d/yyyy">
                  <c:v>40751</c:v>
                </c:pt>
                <c:pt idx="479" c:formatCode="m/d/yyyy">
                  <c:v>40752</c:v>
                </c:pt>
                <c:pt idx="480" c:formatCode="m/d/yyyy">
                  <c:v>40753</c:v>
                </c:pt>
                <c:pt idx="481" c:formatCode="m/d/yyyy">
                  <c:v>40756</c:v>
                </c:pt>
                <c:pt idx="482" c:formatCode="m/d/yyyy">
                  <c:v>40757</c:v>
                </c:pt>
                <c:pt idx="483" c:formatCode="m/d/yyyy">
                  <c:v>40758</c:v>
                </c:pt>
                <c:pt idx="484" c:formatCode="m/d/yyyy">
                  <c:v>40759</c:v>
                </c:pt>
                <c:pt idx="485" c:formatCode="m/d/yyyy">
                  <c:v>40760</c:v>
                </c:pt>
                <c:pt idx="486" c:formatCode="m/d/yyyy">
                  <c:v>40763</c:v>
                </c:pt>
                <c:pt idx="487" c:formatCode="m/d/yyyy">
                  <c:v>40764</c:v>
                </c:pt>
                <c:pt idx="488" c:formatCode="m/d/yyyy">
                  <c:v>40765</c:v>
                </c:pt>
                <c:pt idx="489" c:formatCode="m/d/yyyy">
                  <c:v>40766</c:v>
                </c:pt>
                <c:pt idx="490" c:formatCode="m/d/yyyy">
                  <c:v>40767</c:v>
                </c:pt>
                <c:pt idx="491" c:formatCode="m/d/yyyy">
                  <c:v>40770</c:v>
                </c:pt>
                <c:pt idx="492" c:formatCode="m/d/yyyy">
                  <c:v>40771</c:v>
                </c:pt>
                <c:pt idx="493" c:formatCode="m/d/yyyy">
                  <c:v>40772</c:v>
                </c:pt>
                <c:pt idx="494" c:formatCode="m/d/yyyy">
                  <c:v>40773</c:v>
                </c:pt>
                <c:pt idx="495" c:formatCode="m/d/yyyy">
                  <c:v>40774</c:v>
                </c:pt>
                <c:pt idx="496" c:formatCode="m/d/yyyy">
                  <c:v>40777</c:v>
                </c:pt>
                <c:pt idx="497" c:formatCode="m/d/yyyy">
                  <c:v>40778</c:v>
                </c:pt>
                <c:pt idx="498" c:formatCode="m/d/yyyy">
                  <c:v>40779</c:v>
                </c:pt>
                <c:pt idx="499" c:formatCode="m/d/yyyy">
                  <c:v>40780</c:v>
                </c:pt>
                <c:pt idx="500" c:formatCode="m/d/yyyy">
                  <c:v>40781</c:v>
                </c:pt>
                <c:pt idx="501" c:formatCode="m/d/yyyy">
                  <c:v>40784</c:v>
                </c:pt>
                <c:pt idx="502" c:formatCode="m/d/yyyy">
                  <c:v>40785</c:v>
                </c:pt>
                <c:pt idx="503" c:formatCode="m/d/yyyy">
                  <c:v>40786</c:v>
                </c:pt>
                <c:pt idx="504" c:formatCode="m/d/yyyy">
                  <c:v>40787</c:v>
                </c:pt>
                <c:pt idx="505" c:formatCode="m/d/yyyy">
                  <c:v>40788</c:v>
                </c:pt>
                <c:pt idx="506" c:formatCode="m/d/yyyy">
                  <c:v>40792</c:v>
                </c:pt>
                <c:pt idx="507" c:formatCode="m/d/yyyy">
                  <c:v>40793</c:v>
                </c:pt>
                <c:pt idx="508" c:formatCode="m/d/yyyy">
                  <c:v>40794</c:v>
                </c:pt>
                <c:pt idx="509" c:formatCode="m/d/yyyy">
                  <c:v>40795</c:v>
                </c:pt>
                <c:pt idx="510" c:formatCode="m/d/yyyy">
                  <c:v>40798</c:v>
                </c:pt>
                <c:pt idx="511" c:formatCode="m/d/yyyy">
                  <c:v>40799</c:v>
                </c:pt>
                <c:pt idx="512" c:formatCode="m/d/yyyy">
                  <c:v>40800</c:v>
                </c:pt>
                <c:pt idx="513" c:formatCode="m/d/yyyy">
                  <c:v>40801</c:v>
                </c:pt>
                <c:pt idx="514" c:formatCode="m/d/yyyy">
                  <c:v>40802</c:v>
                </c:pt>
                <c:pt idx="515" c:formatCode="m/d/yyyy">
                  <c:v>40805</c:v>
                </c:pt>
                <c:pt idx="516" c:formatCode="m/d/yyyy">
                  <c:v>40806</c:v>
                </c:pt>
                <c:pt idx="517" c:formatCode="m/d/yyyy">
                  <c:v>40807</c:v>
                </c:pt>
                <c:pt idx="518" c:formatCode="m/d/yyyy">
                  <c:v>40808</c:v>
                </c:pt>
                <c:pt idx="519" c:formatCode="m/d/yyyy">
                  <c:v>40809</c:v>
                </c:pt>
                <c:pt idx="520" c:formatCode="m/d/yyyy">
                  <c:v>40812</c:v>
                </c:pt>
                <c:pt idx="521" c:formatCode="m/d/yyyy">
                  <c:v>40813</c:v>
                </c:pt>
                <c:pt idx="522" c:formatCode="m/d/yyyy">
                  <c:v>40814</c:v>
                </c:pt>
                <c:pt idx="523" c:formatCode="m/d/yyyy">
                  <c:v>40815</c:v>
                </c:pt>
                <c:pt idx="524" c:formatCode="m/d/yyyy">
                  <c:v>40816</c:v>
                </c:pt>
                <c:pt idx="525" c:formatCode="m/d/yyyy">
                  <c:v>40819</c:v>
                </c:pt>
                <c:pt idx="526" c:formatCode="m/d/yyyy">
                  <c:v>40820</c:v>
                </c:pt>
                <c:pt idx="527" c:formatCode="m/d/yyyy">
                  <c:v>40821</c:v>
                </c:pt>
                <c:pt idx="528" c:formatCode="m/d/yyyy">
                  <c:v>40822</c:v>
                </c:pt>
                <c:pt idx="529" c:formatCode="m/d/yyyy">
                  <c:v>40823</c:v>
                </c:pt>
                <c:pt idx="530" c:formatCode="m/d/yyyy">
                  <c:v>40826</c:v>
                </c:pt>
                <c:pt idx="531" c:formatCode="m/d/yyyy">
                  <c:v>40827</c:v>
                </c:pt>
                <c:pt idx="532" c:formatCode="m/d/yyyy">
                  <c:v>40828</c:v>
                </c:pt>
                <c:pt idx="533" c:formatCode="m/d/yyyy">
                  <c:v>40829</c:v>
                </c:pt>
                <c:pt idx="534" c:formatCode="m/d/yyyy">
                  <c:v>40830</c:v>
                </c:pt>
                <c:pt idx="535" c:formatCode="m/d/yyyy">
                  <c:v>40833</c:v>
                </c:pt>
                <c:pt idx="536" c:formatCode="m/d/yyyy">
                  <c:v>40834</c:v>
                </c:pt>
                <c:pt idx="537" c:formatCode="m/d/yyyy">
                  <c:v>40835</c:v>
                </c:pt>
                <c:pt idx="538" c:formatCode="m/d/yyyy">
                  <c:v>40836</c:v>
                </c:pt>
                <c:pt idx="539" c:formatCode="m/d/yyyy">
                  <c:v>40837</c:v>
                </c:pt>
                <c:pt idx="540" c:formatCode="m/d/yyyy">
                  <c:v>40840</c:v>
                </c:pt>
                <c:pt idx="541" c:formatCode="m/d/yyyy">
                  <c:v>40841</c:v>
                </c:pt>
                <c:pt idx="542" c:formatCode="m/d/yyyy">
                  <c:v>40842</c:v>
                </c:pt>
                <c:pt idx="543" c:formatCode="m/d/yyyy">
                  <c:v>40843</c:v>
                </c:pt>
                <c:pt idx="544" c:formatCode="m/d/yyyy">
                  <c:v>40844</c:v>
                </c:pt>
                <c:pt idx="545" c:formatCode="m/d/yyyy">
                  <c:v>40847</c:v>
                </c:pt>
                <c:pt idx="546" c:formatCode="m/d/yyyy">
                  <c:v>40848</c:v>
                </c:pt>
                <c:pt idx="547" c:formatCode="m/d/yyyy">
                  <c:v>40849</c:v>
                </c:pt>
                <c:pt idx="548" c:formatCode="m/d/yyyy">
                  <c:v>40850</c:v>
                </c:pt>
                <c:pt idx="549" c:formatCode="m/d/yyyy">
                  <c:v>40851</c:v>
                </c:pt>
                <c:pt idx="550" c:formatCode="m/d/yyyy">
                  <c:v>40854</c:v>
                </c:pt>
                <c:pt idx="551" c:formatCode="m/d/yyyy">
                  <c:v>40855</c:v>
                </c:pt>
                <c:pt idx="552" c:formatCode="m/d/yyyy">
                  <c:v>40856</c:v>
                </c:pt>
                <c:pt idx="553" c:formatCode="m/d/yyyy">
                  <c:v>40857</c:v>
                </c:pt>
                <c:pt idx="554" c:formatCode="m/d/yyyy">
                  <c:v>40858</c:v>
                </c:pt>
                <c:pt idx="555" c:formatCode="m/d/yyyy">
                  <c:v>40861</c:v>
                </c:pt>
                <c:pt idx="556" c:formatCode="m/d/yyyy">
                  <c:v>40862</c:v>
                </c:pt>
                <c:pt idx="557" c:formatCode="m/d/yyyy">
                  <c:v>40863</c:v>
                </c:pt>
                <c:pt idx="558" c:formatCode="m/d/yyyy">
                  <c:v>40864</c:v>
                </c:pt>
                <c:pt idx="559" c:formatCode="m/d/yyyy">
                  <c:v>40865</c:v>
                </c:pt>
                <c:pt idx="560" c:formatCode="m/d/yyyy">
                  <c:v>40868</c:v>
                </c:pt>
                <c:pt idx="561" c:formatCode="m/d/yyyy">
                  <c:v>40869</c:v>
                </c:pt>
                <c:pt idx="562" c:formatCode="m/d/yyyy">
                  <c:v>40870</c:v>
                </c:pt>
                <c:pt idx="563" c:formatCode="m/d/yyyy">
                  <c:v>40872</c:v>
                </c:pt>
                <c:pt idx="564" c:formatCode="m/d/yyyy">
                  <c:v>40875</c:v>
                </c:pt>
                <c:pt idx="565" c:formatCode="m/d/yyyy">
                  <c:v>40876</c:v>
                </c:pt>
                <c:pt idx="566" c:formatCode="m/d/yyyy">
                  <c:v>40877</c:v>
                </c:pt>
                <c:pt idx="567" c:formatCode="m/d/yyyy">
                  <c:v>40878</c:v>
                </c:pt>
                <c:pt idx="568" c:formatCode="m/d/yyyy">
                  <c:v>40879</c:v>
                </c:pt>
                <c:pt idx="569" c:formatCode="m/d/yyyy">
                  <c:v>40882</c:v>
                </c:pt>
                <c:pt idx="570" c:formatCode="m/d/yyyy">
                  <c:v>40883</c:v>
                </c:pt>
                <c:pt idx="571" c:formatCode="m/d/yyyy">
                  <c:v>40884</c:v>
                </c:pt>
                <c:pt idx="572" c:formatCode="m/d/yyyy">
                  <c:v>40885</c:v>
                </c:pt>
                <c:pt idx="573" c:formatCode="m/d/yyyy">
                  <c:v>40886</c:v>
                </c:pt>
                <c:pt idx="574" c:formatCode="m/d/yyyy">
                  <c:v>40889</c:v>
                </c:pt>
                <c:pt idx="575" c:formatCode="m/d/yyyy">
                  <c:v>40890</c:v>
                </c:pt>
                <c:pt idx="576" c:formatCode="m/d/yyyy">
                  <c:v>40891</c:v>
                </c:pt>
                <c:pt idx="577" c:formatCode="m/d/yyyy">
                  <c:v>40892</c:v>
                </c:pt>
                <c:pt idx="578" c:formatCode="m/d/yyyy">
                  <c:v>40893</c:v>
                </c:pt>
                <c:pt idx="579" c:formatCode="m/d/yyyy">
                  <c:v>40896</c:v>
                </c:pt>
                <c:pt idx="580" c:formatCode="m/d/yyyy">
                  <c:v>40897</c:v>
                </c:pt>
                <c:pt idx="581" c:formatCode="m/d/yyyy">
                  <c:v>40898</c:v>
                </c:pt>
                <c:pt idx="582" c:formatCode="m/d/yyyy">
                  <c:v>40899</c:v>
                </c:pt>
                <c:pt idx="583" c:formatCode="m/d/yyyy">
                  <c:v>40900</c:v>
                </c:pt>
                <c:pt idx="584" c:formatCode="m/d/yyyy">
                  <c:v>40904</c:v>
                </c:pt>
                <c:pt idx="585" c:formatCode="m/d/yyyy">
                  <c:v>40905</c:v>
                </c:pt>
                <c:pt idx="586" c:formatCode="m/d/yyyy">
                  <c:v>40906</c:v>
                </c:pt>
                <c:pt idx="587" c:formatCode="m/d/yyyy">
                  <c:v>40907</c:v>
                </c:pt>
                <c:pt idx="588" c:formatCode="m/d/yyyy">
                  <c:v>40911</c:v>
                </c:pt>
                <c:pt idx="589" c:formatCode="m/d/yyyy">
                  <c:v>40912</c:v>
                </c:pt>
                <c:pt idx="590" c:formatCode="m/d/yyyy">
                  <c:v>40913</c:v>
                </c:pt>
                <c:pt idx="591" c:formatCode="m/d/yyyy">
                  <c:v>40914</c:v>
                </c:pt>
                <c:pt idx="592" c:formatCode="m/d/yyyy">
                  <c:v>40917</c:v>
                </c:pt>
                <c:pt idx="593" c:formatCode="m/d/yyyy">
                  <c:v>40918</c:v>
                </c:pt>
                <c:pt idx="594" c:formatCode="m/d/yyyy">
                  <c:v>40919</c:v>
                </c:pt>
                <c:pt idx="595" c:formatCode="m/d/yyyy">
                  <c:v>40920</c:v>
                </c:pt>
                <c:pt idx="596" c:formatCode="m/d/yyyy">
                  <c:v>40921</c:v>
                </c:pt>
                <c:pt idx="597" c:formatCode="m/d/yyyy">
                  <c:v>40925</c:v>
                </c:pt>
                <c:pt idx="598" c:formatCode="m/d/yyyy">
                  <c:v>40926</c:v>
                </c:pt>
                <c:pt idx="599" c:formatCode="m/d/yyyy">
                  <c:v>40927</c:v>
                </c:pt>
                <c:pt idx="600" c:formatCode="m/d/yyyy">
                  <c:v>40928</c:v>
                </c:pt>
                <c:pt idx="601" c:formatCode="m/d/yyyy">
                  <c:v>40931</c:v>
                </c:pt>
                <c:pt idx="602" c:formatCode="m/d/yyyy">
                  <c:v>40932</c:v>
                </c:pt>
                <c:pt idx="603" c:formatCode="m/d/yyyy">
                  <c:v>40933</c:v>
                </c:pt>
                <c:pt idx="604" c:formatCode="m/d/yyyy">
                  <c:v>40934</c:v>
                </c:pt>
                <c:pt idx="605" c:formatCode="m/d/yyyy">
                  <c:v>40935</c:v>
                </c:pt>
                <c:pt idx="606" c:formatCode="m/d/yyyy">
                  <c:v>40938</c:v>
                </c:pt>
                <c:pt idx="607" c:formatCode="m/d/yyyy">
                  <c:v>40939</c:v>
                </c:pt>
                <c:pt idx="608" c:formatCode="m/d/yyyy">
                  <c:v>40940</c:v>
                </c:pt>
                <c:pt idx="609" c:formatCode="m/d/yyyy">
                  <c:v>40941</c:v>
                </c:pt>
                <c:pt idx="610" c:formatCode="m/d/yyyy">
                  <c:v>40942</c:v>
                </c:pt>
                <c:pt idx="611" c:formatCode="m/d/yyyy">
                  <c:v>40945</c:v>
                </c:pt>
                <c:pt idx="612" c:formatCode="m/d/yyyy">
                  <c:v>40946</c:v>
                </c:pt>
                <c:pt idx="613" c:formatCode="m/d/yyyy">
                  <c:v>40947</c:v>
                </c:pt>
                <c:pt idx="614" c:formatCode="m/d/yyyy">
                  <c:v>40948</c:v>
                </c:pt>
                <c:pt idx="615" c:formatCode="m/d/yyyy">
                  <c:v>40949</c:v>
                </c:pt>
                <c:pt idx="616" c:formatCode="m/d/yyyy">
                  <c:v>40952</c:v>
                </c:pt>
                <c:pt idx="617" c:formatCode="m/d/yyyy">
                  <c:v>40953</c:v>
                </c:pt>
                <c:pt idx="618" c:formatCode="m/d/yyyy">
                  <c:v>40954</c:v>
                </c:pt>
                <c:pt idx="619" c:formatCode="m/d/yyyy">
                  <c:v>40955</c:v>
                </c:pt>
                <c:pt idx="620" c:formatCode="m/d/yyyy">
                  <c:v>40956</c:v>
                </c:pt>
                <c:pt idx="621" c:formatCode="m/d/yyyy">
                  <c:v>40960</c:v>
                </c:pt>
                <c:pt idx="622" c:formatCode="m/d/yyyy">
                  <c:v>40961</c:v>
                </c:pt>
                <c:pt idx="623" c:formatCode="m/d/yyyy">
                  <c:v>40962</c:v>
                </c:pt>
                <c:pt idx="624" c:formatCode="m/d/yyyy">
                  <c:v>40963</c:v>
                </c:pt>
                <c:pt idx="625" c:formatCode="m/d/yyyy">
                  <c:v>40966</c:v>
                </c:pt>
                <c:pt idx="626" c:formatCode="m/d/yyyy">
                  <c:v>40967</c:v>
                </c:pt>
                <c:pt idx="627" c:formatCode="m/d/yyyy">
                  <c:v>40968</c:v>
                </c:pt>
                <c:pt idx="628" c:formatCode="m/d/yyyy">
                  <c:v>40969</c:v>
                </c:pt>
                <c:pt idx="629" c:formatCode="m/d/yyyy">
                  <c:v>40970</c:v>
                </c:pt>
                <c:pt idx="630" c:formatCode="m/d/yyyy">
                  <c:v>40973</c:v>
                </c:pt>
                <c:pt idx="631" c:formatCode="m/d/yyyy">
                  <c:v>40974</c:v>
                </c:pt>
                <c:pt idx="632" c:formatCode="m/d/yyyy">
                  <c:v>40975</c:v>
                </c:pt>
                <c:pt idx="633" c:formatCode="m/d/yyyy">
                  <c:v>40976</c:v>
                </c:pt>
                <c:pt idx="634" c:formatCode="m/d/yyyy">
                  <c:v>40977</c:v>
                </c:pt>
                <c:pt idx="635" c:formatCode="m/d/yyyy">
                  <c:v>40980</c:v>
                </c:pt>
                <c:pt idx="636" c:formatCode="m/d/yyyy">
                  <c:v>40981</c:v>
                </c:pt>
                <c:pt idx="637" c:formatCode="m/d/yyyy">
                  <c:v>40982</c:v>
                </c:pt>
                <c:pt idx="638" c:formatCode="m/d/yyyy">
                  <c:v>40983</c:v>
                </c:pt>
                <c:pt idx="639" c:formatCode="m/d/yyyy">
                  <c:v>40984</c:v>
                </c:pt>
                <c:pt idx="640" c:formatCode="m/d/yyyy">
                  <c:v>40987</c:v>
                </c:pt>
                <c:pt idx="641" c:formatCode="m/d/yyyy">
                  <c:v>40988</c:v>
                </c:pt>
                <c:pt idx="642" c:formatCode="m/d/yyyy">
                  <c:v>40989</c:v>
                </c:pt>
                <c:pt idx="643" c:formatCode="m/d/yyyy">
                  <c:v>40990</c:v>
                </c:pt>
                <c:pt idx="644" c:formatCode="m/d/yyyy">
                  <c:v>40991</c:v>
                </c:pt>
                <c:pt idx="645" c:formatCode="m/d/yyyy">
                  <c:v>40994</c:v>
                </c:pt>
                <c:pt idx="646" c:formatCode="m/d/yyyy">
                  <c:v>40995</c:v>
                </c:pt>
                <c:pt idx="647" c:formatCode="m/d/yyyy">
                  <c:v>40996</c:v>
                </c:pt>
                <c:pt idx="648" c:formatCode="m/d/yyyy">
                  <c:v>40997</c:v>
                </c:pt>
                <c:pt idx="649" c:formatCode="m/d/yyyy">
                  <c:v>40998</c:v>
                </c:pt>
                <c:pt idx="650" c:formatCode="m/d/yyyy">
                  <c:v>41001</c:v>
                </c:pt>
                <c:pt idx="651" c:formatCode="m/d/yyyy">
                  <c:v>41002</c:v>
                </c:pt>
                <c:pt idx="652" c:formatCode="m/d/yyyy">
                  <c:v>41003</c:v>
                </c:pt>
                <c:pt idx="653" c:formatCode="m/d/yyyy">
                  <c:v>41004</c:v>
                </c:pt>
                <c:pt idx="654" c:formatCode="m/d/yyyy">
                  <c:v>41008</c:v>
                </c:pt>
                <c:pt idx="655" c:formatCode="m/d/yyyy">
                  <c:v>41009</c:v>
                </c:pt>
                <c:pt idx="656" c:formatCode="m/d/yyyy">
                  <c:v>41010</c:v>
                </c:pt>
                <c:pt idx="657" c:formatCode="m/d/yyyy">
                  <c:v>41011</c:v>
                </c:pt>
                <c:pt idx="658" c:formatCode="m/d/yyyy">
                  <c:v>41012</c:v>
                </c:pt>
                <c:pt idx="659" c:formatCode="m/d/yyyy">
                  <c:v>41015</c:v>
                </c:pt>
                <c:pt idx="660" c:formatCode="m/d/yyyy">
                  <c:v>41016</c:v>
                </c:pt>
                <c:pt idx="661" c:formatCode="m/d/yyyy">
                  <c:v>41017</c:v>
                </c:pt>
                <c:pt idx="662" c:formatCode="m/d/yyyy">
                  <c:v>41018</c:v>
                </c:pt>
                <c:pt idx="663" c:formatCode="m/d/yyyy">
                  <c:v>41019</c:v>
                </c:pt>
                <c:pt idx="664" c:formatCode="m/d/yyyy">
                  <c:v>41022</c:v>
                </c:pt>
                <c:pt idx="665" c:formatCode="m/d/yyyy">
                  <c:v>41023</c:v>
                </c:pt>
                <c:pt idx="666" c:formatCode="m/d/yyyy">
                  <c:v>41024</c:v>
                </c:pt>
                <c:pt idx="667" c:formatCode="m/d/yyyy">
                  <c:v>41025</c:v>
                </c:pt>
                <c:pt idx="668" c:formatCode="m/d/yyyy">
                  <c:v>41026</c:v>
                </c:pt>
                <c:pt idx="669" c:formatCode="m/d/yyyy">
                  <c:v>41029</c:v>
                </c:pt>
                <c:pt idx="670" c:formatCode="m/d/yyyy">
                  <c:v>41030</c:v>
                </c:pt>
                <c:pt idx="671" c:formatCode="m/d/yyyy">
                  <c:v>41031</c:v>
                </c:pt>
                <c:pt idx="672" c:formatCode="m/d/yyyy">
                  <c:v>41032</c:v>
                </c:pt>
                <c:pt idx="673" c:formatCode="m/d/yyyy">
                  <c:v>41033</c:v>
                </c:pt>
                <c:pt idx="674" c:formatCode="m/d/yyyy">
                  <c:v>41036</c:v>
                </c:pt>
                <c:pt idx="675" c:formatCode="m/d/yyyy">
                  <c:v>41037</c:v>
                </c:pt>
                <c:pt idx="676" c:formatCode="m/d/yyyy">
                  <c:v>41038</c:v>
                </c:pt>
                <c:pt idx="677" c:formatCode="m/d/yyyy">
                  <c:v>41039</c:v>
                </c:pt>
                <c:pt idx="678" c:formatCode="m/d/yyyy">
                  <c:v>41040</c:v>
                </c:pt>
                <c:pt idx="679" c:formatCode="m/d/yyyy">
                  <c:v>41043</c:v>
                </c:pt>
                <c:pt idx="680" c:formatCode="m/d/yyyy">
                  <c:v>41044</c:v>
                </c:pt>
                <c:pt idx="681" c:formatCode="m/d/yyyy">
                  <c:v>41045</c:v>
                </c:pt>
                <c:pt idx="682" c:formatCode="m/d/yyyy">
                  <c:v>41046</c:v>
                </c:pt>
                <c:pt idx="683" c:formatCode="m/d/yyyy">
                  <c:v>41047</c:v>
                </c:pt>
                <c:pt idx="684" c:formatCode="m/d/yyyy">
                  <c:v>41050</c:v>
                </c:pt>
                <c:pt idx="685" c:formatCode="m/d/yyyy">
                  <c:v>41051</c:v>
                </c:pt>
                <c:pt idx="686" c:formatCode="m/d/yyyy">
                  <c:v>41052</c:v>
                </c:pt>
                <c:pt idx="687" c:formatCode="m/d/yyyy">
                  <c:v>41053</c:v>
                </c:pt>
                <c:pt idx="688" c:formatCode="m/d/yyyy">
                  <c:v>41054</c:v>
                </c:pt>
                <c:pt idx="689" c:formatCode="m/d/yyyy">
                  <c:v>41058</c:v>
                </c:pt>
                <c:pt idx="690" c:formatCode="m/d/yyyy">
                  <c:v>41059</c:v>
                </c:pt>
                <c:pt idx="691" c:formatCode="m/d/yyyy">
                  <c:v>41060</c:v>
                </c:pt>
                <c:pt idx="692" c:formatCode="m/d/yyyy">
                  <c:v>41061</c:v>
                </c:pt>
                <c:pt idx="693" c:formatCode="m/d/yyyy">
                  <c:v>41064</c:v>
                </c:pt>
                <c:pt idx="694" c:formatCode="m/d/yyyy">
                  <c:v>41065</c:v>
                </c:pt>
                <c:pt idx="695" c:formatCode="m/d/yyyy">
                  <c:v>41066</c:v>
                </c:pt>
                <c:pt idx="696" c:formatCode="m/d/yyyy">
                  <c:v>41067</c:v>
                </c:pt>
                <c:pt idx="697" c:formatCode="m/d/yyyy">
                  <c:v>41068</c:v>
                </c:pt>
                <c:pt idx="698" c:formatCode="m/d/yyyy">
                  <c:v>41071</c:v>
                </c:pt>
                <c:pt idx="699" c:formatCode="m/d/yyyy">
                  <c:v>41072</c:v>
                </c:pt>
                <c:pt idx="700" c:formatCode="m/d/yyyy">
                  <c:v>41073</c:v>
                </c:pt>
                <c:pt idx="701" c:formatCode="m/d/yyyy">
                  <c:v>41074</c:v>
                </c:pt>
                <c:pt idx="702" c:formatCode="m/d/yyyy">
                  <c:v>41075</c:v>
                </c:pt>
                <c:pt idx="703" c:formatCode="m/d/yyyy">
                  <c:v>41078</c:v>
                </c:pt>
                <c:pt idx="704" c:formatCode="m/d/yyyy">
                  <c:v>41079</c:v>
                </c:pt>
                <c:pt idx="705" c:formatCode="m/d/yyyy">
                  <c:v>41080</c:v>
                </c:pt>
                <c:pt idx="706" c:formatCode="m/d/yyyy">
                  <c:v>41081</c:v>
                </c:pt>
                <c:pt idx="707" c:formatCode="m/d/yyyy">
                  <c:v>41082</c:v>
                </c:pt>
                <c:pt idx="708" c:formatCode="m/d/yyyy">
                  <c:v>41085</c:v>
                </c:pt>
                <c:pt idx="709" c:formatCode="m/d/yyyy">
                  <c:v>41086</c:v>
                </c:pt>
                <c:pt idx="710" c:formatCode="m/d/yyyy">
                  <c:v>41087</c:v>
                </c:pt>
                <c:pt idx="711" c:formatCode="m/d/yyyy">
                  <c:v>41088</c:v>
                </c:pt>
                <c:pt idx="712" c:formatCode="m/d/yyyy">
                  <c:v>41089</c:v>
                </c:pt>
                <c:pt idx="713" c:formatCode="m/d/yyyy">
                  <c:v>41092</c:v>
                </c:pt>
                <c:pt idx="714" c:formatCode="m/d/yyyy">
                  <c:v>41093</c:v>
                </c:pt>
                <c:pt idx="715" c:formatCode="m/d/yyyy">
                  <c:v>41095</c:v>
                </c:pt>
                <c:pt idx="716" c:formatCode="m/d/yyyy">
                  <c:v>41096</c:v>
                </c:pt>
                <c:pt idx="717" c:formatCode="m/d/yyyy">
                  <c:v>41099</c:v>
                </c:pt>
                <c:pt idx="718" c:formatCode="m/d/yyyy">
                  <c:v>41100</c:v>
                </c:pt>
                <c:pt idx="719" c:formatCode="m/d/yyyy">
                  <c:v>41101</c:v>
                </c:pt>
                <c:pt idx="720" c:formatCode="m/d/yyyy">
                  <c:v>41102</c:v>
                </c:pt>
                <c:pt idx="721" c:formatCode="m/d/yyyy">
                  <c:v>41103</c:v>
                </c:pt>
                <c:pt idx="722" c:formatCode="m/d/yyyy">
                  <c:v>41106</c:v>
                </c:pt>
                <c:pt idx="723" c:formatCode="m/d/yyyy">
                  <c:v>41107</c:v>
                </c:pt>
                <c:pt idx="724" c:formatCode="m/d/yyyy">
                  <c:v>41108</c:v>
                </c:pt>
                <c:pt idx="725" c:formatCode="m/d/yyyy">
                  <c:v>41109</c:v>
                </c:pt>
                <c:pt idx="726" c:formatCode="m/d/yyyy">
                  <c:v>41110</c:v>
                </c:pt>
                <c:pt idx="727" c:formatCode="m/d/yyyy">
                  <c:v>41113</c:v>
                </c:pt>
                <c:pt idx="728" c:formatCode="m/d/yyyy">
                  <c:v>41114</c:v>
                </c:pt>
                <c:pt idx="729" c:formatCode="m/d/yyyy">
                  <c:v>41115</c:v>
                </c:pt>
                <c:pt idx="730" c:formatCode="m/d/yyyy">
                  <c:v>41116</c:v>
                </c:pt>
                <c:pt idx="731" c:formatCode="m/d/yyyy">
                  <c:v>41117</c:v>
                </c:pt>
                <c:pt idx="732" c:formatCode="m/d/yyyy">
                  <c:v>41120</c:v>
                </c:pt>
                <c:pt idx="733" c:formatCode="m/d/yyyy">
                  <c:v>41121</c:v>
                </c:pt>
                <c:pt idx="734" c:formatCode="m/d/yyyy">
                  <c:v>41122</c:v>
                </c:pt>
                <c:pt idx="735" c:formatCode="m/d/yyyy">
                  <c:v>41123</c:v>
                </c:pt>
                <c:pt idx="736" c:formatCode="m/d/yyyy">
                  <c:v>41124</c:v>
                </c:pt>
                <c:pt idx="737" c:formatCode="m/d/yyyy">
                  <c:v>41127</c:v>
                </c:pt>
                <c:pt idx="738" c:formatCode="m/d/yyyy">
                  <c:v>41128</c:v>
                </c:pt>
                <c:pt idx="739" c:formatCode="m/d/yyyy">
                  <c:v>41129</c:v>
                </c:pt>
                <c:pt idx="740" c:formatCode="m/d/yyyy">
                  <c:v>41130</c:v>
                </c:pt>
                <c:pt idx="741" c:formatCode="m/d/yyyy">
                  <c:v>41131</c:v>
                </c:pt>
                <c:pt idx="742" c:formatCode="m/d/yyyy">
                  <c:v>41134</c:v>
                </c:pt>
                <c:pt idx="743" c:formatCode="m/d/yyyy">
                  <c:v>41135</c:v>
                </c:pt>
                <c:pt idx="744" c:formatCode="m/d/yyyy">
                  <c:v>41136</c:v>
                </c:pt>
                <c:pt idx="745" c:formatCode="m/d/yyyy">
                  <c:v>41137</c:v>
                </c:pt>
                <c:pt idx="746" c:formatCode="m/d/yyyy">
                  <c:v>41138</c:v>
                </c:pt>
                <c:pt idx="747" c:formatCode="m/d/yyyy">
                  <c:v>41141</c:v>
                </c:pt>
                <c:pt idx="748" c:formatCode="m/d/yyyy">
                  <c:v>41142</c:v>
                </c:pt>
                <c:pt idx="749" c:formatCode="m/d/yyyy">
                  <c:v>41143</c:v>
                </c:pt>
                <c:pt idx="750" c:formatCode="m/d/yyyy">
                  <c:v>41144</c:v>
                </c:pt>
                <c:pt idx="751" c:formatCode="m/d/yyyy">
                  <c:v>41145</c:v>
                </c:pt>
                <c:pt idx="752" c:formatCode="m/d/yyyy">
                  <c:v>41148</c:v>
                </c:pt>
                <c:pt idx="753" c:formatCode="m/d/yyyy">
                  <c:v>41149</c:v>
                </c:pt>
                <c:pt idx="754" c:formatCode="m/d/yyyy">
                  <c:v>41150</c:v>
                </c:pt>
                <c:pt idx="755" c:formatCode="m/d/yyyy">
                  <c:v>41151</c:v>
                </c:pt>
                <c:pt idx="756" c:formatCode="m/d/yyyy">
                  <c:v>41152</c:v>
                </c:pt>
                <c:pt idx="757" c:formatCode="m/d/yyyy">
                  <c:v>41156</c:v>
                </c:pt>
                <c:pt idx="758" c:formatCode="m/d/yyyy">
                  <c:v>41157</c:v>
                </c:pt>
                <c:pt idx="759" c:formatCode="m/d/yyyy">
                  <c:v>41158</c:v>
                </c:pt>
                <c:pt idx="760" c:formatCode="m/d/yyyy">
                  <c:v>41159</c:v>
                </c:pt>
                <c:pt idx="761" c:formatCode="m/d/yyyy">
                  <c:v>41162</c:v>
                </c:pt>
                <c:pt idx="762" c:formatCode="m/d/yyyy">
                  <c:v>41163</c:v>
                </c:pt>
                <c:pt idx="763" c:formatCode="m/d/yyyy">
                  <c:v>41164</c:v>
                </c:pt>
                <c:pt idx="764" c:formatCode="m/d/yyyy">
                  <c:v>41165</c:v>
                </c:pt>
                <c:pt idx="765" c:formatCode="m/d/yyyy">
                  <c:v>41166</c:v>
                </c:pt>
                <c:pt idx="766" c:formatCode="m/d/yyyy">
                  <c:v>41169</c:v>
                </c:pt>
                <c:pt idx="767" c:formatCode="m/d/yyyy">
                  <c:v>41170</c:v>
                </c:pt>
                <c:pt idx="768" c:formatCode="m/d/yyyy">
                  <c:v>41171</c:v>
                </c:pt>
                <c:pt idx="769" c:formatCode="m/d/yyyy">
                  <c:v>41172</c:v>
                </c:pt>
                <c:pt idx="770" c:formatCode="m/d/yyyy">
                  <c:v>41173</c:v>
                </c:pt>
                <c:pt idx="771" c:formatCode="m/d/yyyy">
                  <c:v>41176</c:v>
                </c:pt>
                <c:pt idx="772" c:formatCode="m/d/yyyy">
                  <c:v>41177</c:v>
                </c:pt>
                <c:pt idx="773" c:formatCode="m/d/yyyy">
                  <c:v>41178</c:v>
                </c:pt>
                <c:pt idx="774" c:formatCode="m/d/yyyy">
                  <c:v>41179</c:v>
                </c:pt>
                <c:pt idx="775" c:formatCode="m/d/yyyy">
                  <c:v>41180</c:v>
                </c:pt>
                <c:pt idx="776" c:formatCode="m/d/yyyy">
                  <c:v>41183</c:v>
                </c:pt>
                <c:pt idx="777" c:formatCode="m/d/yyyy">
                  <c:v>41184</c:v>
                </c:pt>
                <c:pt idx="778" c:formatCode="m/d/yyyy">
                  <c:v>41185</c:v>
                </c:pt>
                <c:pt idx="779" c:formatCode="m/d/yyyy">
                  <c:v>41186</c:v>
                </c:pt>
                <c:pt idx="780" c:formatCode="m/d/yyyy">
                  <c:v>41187</c:v>
                </c:pt>
                <c:pt idx="781" c:formatCode="m/d/yyyy">
                  <c:v>41190</c:v>
                </c:pt>
                <c:pt idx="782" c:formatCode="m/d/yyyy">
                  <c:v>41191</c:v>
                </c:pt>
                <c:pt idx="783" c:formatCode="m/d/yyyy">
                  <c:v>41192</c:v>
                </c:pt>
                <c:pt idx="784" c:formatCode="m/d/yyyy">
                  <c:v>41193</c:v>
                </c:pt>
                <c:pt idx="785" c:formatCode="m/d/yyyy">
                  <c:v>41194</c:v>
                </c:pt>
                <c:pt idx="786" c:formatCode="m/d/yyyy">
                  <c:v>41197</c:v>
                </c:pt>
                <c:pt idx="787" c:formatCode="m/d/yyyy">
                  <c:v>41198</c:v>
                </c:pt>
                <c:pt idx="788" c:formatCode="m/d/yyyy">
                  <c:v>41199</c:v>
                </c:pt>
                <c:pt idx="789" c:formatCode="m/d/yyyy">
                  <c:v>41200</c:v>
                </c:pt>
                <c:pt idx="790" c:formatCode="m/d/yyyy">
                  <c:v>41201</c:v>
                </c:pt>
                <c:pt idx="791" c:formatCode="m/d/yyyy">
                  <c:v>41204</c:v>
                </c:pt>
                <c:pt idx="792" c:formatCode="m/d/yyyy">
                  <c:v>41205</c:v>
                </c:pt>
                <c:pt idx="793" c:formatCode="m/d/yyyy">
                  <c:v>41206</c:v>
                </c:pt>
                <c:pt idx="794" c:formatCode="m/d/yyyy">
                  <c:v>41207</c:v>
                </c:pt>
                <c:pt idx="795" c:formatCode="m/d/yyyy">
                  <c:v>41208</c:v>
                </c:pt>
                <c:pt idx="796" c:formatCode="m/d/yyyy">
                  <c:v>41213</c:v>
                </c:pt>
                <c:pt idx="797" c:formatCode="m/d/yyyy">
                  <c:v>41214</c:v>
                </c:pt>
                <c:pt idx="798" c:formatCode="m/d/yyyy">
                  <c:v>41215</c:v>
                </c:pt>
                <c:pt idx="799" c:formatCode="m/d/yyyy">
                  <c:v>41218</c:v>
                </c:pt>
                <c:pt idx="800" c:formatCode="m/d/yyyy">
                  <c:v>41219</c:v>
                </c:pt>
                <c:pt idx="801" c:formatCode="m/d/yyyy">
                  <c:v>41220</c:v>
                </c:pt>
                <c:pt idx="802" c:formatCode="m/d/yyyy">
                  <c:v>41221</c:v>
                </c:pt>
                <c:pt idx="803" c:formatCode="m/d/yyyy">
                  <c:v>41222</c:v>
                </c:pt>
                <c:pt idx="804" c:formatCode="m/d/yyyy">
                  <c:v>41225</c:v>
                </c:pt>
                <c:pt idx="805" c:formatCode="m/d/yyyy">
                  <c:v>41226</c:v>
                </c:pt>
                <c:pt idx="806" c:formatCode="m/d/yyyy">
                  <c:v>41227</c:v>
                </c:pt>
                <c:pt idx="807" c:formatCode="m/d/yyyy">
                  <c:v>41228</c:v>
                </c:pt>
                <c:pt idx="808" c:formatCode="m/d/yyyy">
                  <c:v>41229</c:v>
                </c:pt>
                <c:pt idx="809" c:formatCode="m/d/yyyy">
                  <c:v>41232</c:v>
                </c:pt>
                <c:pt idx="810" c:formatCode="m/d/yyyy">
                  <c:v>41233</c:v>
                </c:pt>
                <c:pt idx="811" c:formatCode="m/d/yyyy">
                  <c:v>41234</c:v>
                </c:pt>
                <c:pt idx="812" c:formatCode="m/d/yyyy">
                  <c:v>41236</c:v>
                </c:pt>
                <c:pt idx="813" c:formatCode="m/d/yyyy">
                  <c:v>41239</c:v>
                </c:pt>
                <c:pt idx="814" c:formatCode="m/d/yyyy">
                  <c:v>41240</c:v>
                </c:pt>
                <c:pt idx="815" c:formatCode="m/d/yyyy">
                  <c:v>41241</c:v>
                </c:pt>
                <c:pt idx="816" c:formatCode="m/d/yyyy">
                  <c:v>41242</c:v>
                </c:pt>
                <c:pt idx="817" c:formatCode="m/d/yyyy">
                  <c:v>41243</c:v>
                </c:pt>
                <c:pt idx="818" c:formatCode="m/d/yyyy">
                  <c:v>41246</c:v>
                </c:pt>
                <c:pt idx="819" c:formatCode="m/d/yyyy">
                  <c:v>41247</c:v>
                </c:pt>
                <c:pt idx="820" c:formatCode="m/d/yyyy">
                  <c:v>41248</c:v>
                </c:pt>
                <c:pt idx="821" c:formatCode="m/d/yyyy">
                  <c:v>41249</c:v>
                </c:pt>
                <c:pt idx="822" c:formatCode="m/d/yyyy">
                  <c:v>41250</c:v>
                </c:pt>
                <c:pt idx="823" c:formatCode="m/d/yyyy">
                  <c:v>41253</c:v>
                </c:pt>
                <c:pt idx="824" c:formatCode="m/d/yyyy">
                  <c:v>41254</c:v>
                </c:pt>
                <c:pt idx="825" c:formatCode="m/d/yyyy">
                  <c:v>41255</c:v>
                </c:pt>
                <c:pt idx="826" c:formatCode="m/d/yyyy">
                  <c:v>41256</c:v>
                </c:pt>
                <c:pt idx="827" c:formatCode="m/d/yyyy">
                  <c:v>41257</c:v>
                </c:pt>
                <c:pt idx="828" c:formatCode="m/d/yyyy">
                  <c:v>41260</c:v>
                </c:pt>
                <c:pt idx="829" c:formatCode="m/d/yyyy">
                  <c:v>41261</c:v>
                </c:pt>
                <c:pt idx="830" c:formatCode="m/d/yyyy">
                  <c:v>41262</c:v>
                </c:pt>
                <c:pt idx="831" c:formatCode="m/d/yyyy">
                  <c:v>41263</c:v>
                </c:pt>
                <c:pt idx="832" c:formatCode="m/d/yyyy">
                  <c:v>41264</c:v>
                </c:pt>
                <c:pt idx="833" c:formatCode="m/d/yyyy">
                  <c:v>41267</c:v>
                </c:pt>
                <c:pt idx="834" c:formatCode="m/d/yyyy">
                  <c:v>41269</c:v>
                </c:pt>
                <c:pt idx="835" c:formatCode="m/d/yyyy">
                  <c:v>41270</c:v>
                </c:pt>
                <c:pt idx="836" c:formatCode="m/d/yyyy">
                  <c:v>41271</c:v>
                </c:pt>
                <c:pt idx="837" c:formatCode="m/d/yyyy">
                  <c:v>41274</c:v>
                </c:pt>
                <c:pt idx="838" c:formatCode="m/d/yyyy">
                  <c:v>41276</c:v>
                </c:pt>
                <c:pt idx="839" c:formatCode="m/d/yyyy">
                  <c:v>41277</c:v>
                </c:pt>
                <c:pt idx="840" c:formatCode="m/d/yyyy">
                  <c:v>41278</c:v>
                </c:pt>
                <c:pt idx="841" c:formatCode="m/d/yyyy">
                  <c:v>41281</c:v>
                </c:pt>
                <c:pt idx="842" c:formatCode="m/d/yyyy">
                  <c:v>41282</c:v>
                </c:pt>
                <c:pt idx="843" c:formatCode="m/d/yyyy">
                  <c:v>41283</c:v>
                </c:pt>
                <c:pt idx="844" c:formatCode="m/d/yyyy">
                  <c:v>41284</c:v>
                </c:pt>
                <c:pt idx="845" c:formatCode="m/d/yyyy">
                  <c:v>41285</c:v>
                </c:pt>
                <c:pt idx="846" c:formatCode="m/d/yyyy">
                  <c:v>41288</c:v>
                </c:pt>
                <c:pt idx="847" c:formatCode="m/d/yyyy">
                  <c:v>41289</c:v>
                </c:pt>
                <c:pt idx="848" c:formatCode="m/d/yyyy">
                  <c:v>41290</c:v>
                </c:pt>
                <c:pt idx="849" c:formatCode="m/d/yyyy">
                  <c:v>41291</c:v>
                </c:pt>
                <c:pt idx="850" c:formatCode="m/d/yyyy">
                  <c:v>41292</c:v>
                </c:pt>
                <c:pt idx="851" c:formatCode="m/d/yyyy">
                  <c:v>41296</c:v>
                </c:pt>
                <c:pt idx="852" c:formatCode="m/d/yyyy">
                  <c:v>41297</c:v>
                </c:pt>
                <c:pt idx="853" c:formatCode="m/d/yyyy">
                  <c:v>41298</c:v>
                </c:pt>
                <c:pt idx="854" c:formatCode="m/d/yyyy">
                  <c:v>41299</c:v>
                </c:pt>
                <c:pt idx="855" c:formatCode="m/d/yyyy">
                  <c:v>41302</c:v>
                </c:pt>
                <c:pt idx="856" c:formatCode="m/d/yyyy">
                  <c:v>41303</c:v>
                </c:pt>
                <c:pt idx="857" c:formatCode="m/d/yyyy">
                  <c:v>41304</c:v>
                </c:pt>
                <c:pt idx="858" c:formatCode="m/d/yyyy">
                  <c:v>41305</c:v>
                </c:pt>
                <c:pt idx="859" c:formatCode="m/d/yyyy">
                  <c:v>41306</c:v>
                </c:pt>
                <c:pt idx="860" c:formatCode="m/d/yyyy">
                  <c:v>41309</c:v>
                </c:pt>
                <c:pt idx="861" c:formatCode="m/d/yyyy">
                  <c:v>41310</c:v>
                </c:pt>
                <c:pt idx="862" c:formatCode="m/d/yyyy">
                  <c:v>41311</c:v>
                </c:pt>
                <c:pt idx="863" c:formatCode="m/d/yyyy">
                  <c:v>41312</c:v>
                </c:pt>
                <c:pt idx="864" c:formatCode="m/d/yyyy">
                  <c:v>41313</c:v>
                </c:pt>
                <c:pt idx="865" c:formatCode="m/d/yyyy">
                  <c:v>41316</c:v>
                </c:pt>
                <c:pt idx="866" c:formatCode="m/d/yyyy">
                  <c:v>41317</c:v>
                </c:pt>
                <c:pt idx="867" c:formatCode="m/d/yyyy">
                  <c:v>41318</c:v>
                </c:pt>
                <c:pt idx="868" c:formatCode="m/d/yyyy">
                  <c:v>41319</c:v>
                </c:pt>
                <c:pt idx="869" c:formatCode="m/d/yyyy">
                  <c:v>41320</c:v>
                </c:pt>
                <c:pt idx="870" c:formatCode="m/d/yyyy">
                  <c:v>41324</c:v>
                </c:pt>
                <c:pt idx="871" c:formatCode="m/d/yyyy">
                  <c:v>41325</c:v>
                </c:pt>
                <c:pt idx="872" c:formatCode="m/d/yyyy">
                  <c:v>41326</c:v>
                </c:pt>
                <c:pt idx="873" c:formatCode="m/d/yyyy">
                  <c:v>41327</c:v>
                </c:pt>
                <c:pt idx="874" c:formatCode="m/d/yyyy">
                  <c:v>41330</c:v>
                </c:pt>
                <c:pt idx="875" c:formatCode="m/d/yyyy">
                  <c:v>41331</c:v>
                </c:pt>
                <c:pt idx="876" c:formatCode="m/d/yyyy">
                  <c:v>41332</c:v>
                </c:pt>
                <c:pt idx="877" c:formatCode="m/d/yyyy">
                  <c:v>41333</c:v>
                </c:pt>
                <c:pt idx="878" c:formatCode="m/d/yyyy">
                  <c:v>41334</c:v>
                </c:pt>
                <c:pt idx="879" c:formatCode="m/d/yyyy">
                  <c:v>41337</c:v>
                </c:pt>
                <c:pt idx="880" c:formatCode="m/d/yyyy">
                  <c:v>41338</c:v>
                </c:pt>
                <c:pt idx="881" c:formatCode="m/d/yyyy">
                  <c:v>41339</c:v>
                </c:pt>
                <c:pt idx="882" c:formatCode="m/d/yyyy">
                  <c:v>41340</c:v>
                </c:pt>
                <c:pt idx="883" c:formatCode="m/d/yyyy">
                  <c:v>41341</c:v>
                </c:pt>
                <c:pt idx="884" c:formatCode="m/d/yyyy">
                  <c:v>41344</c:v>
                </c:pt>
                <c:pt idx="885" c:formatCode="m/d/yyyy">
                  <c:v>41345</c:v>
                </c:pt>
                <c:pt idx="886" c:formatCode="m/d/yyyy">
                  <c:v>41346</c:v>
                </c:pt>
                <c:pt idx="887" c:formatCode="m/d/yyyy">
                  <c:v>41347</c:v>
                </c:pt>
                <c:pt idx="888" c:formatCode="m/d/yyyy">
                  <c:v>41348</c:v>
                </c:pt>
                <c:pt idx="889" c:formatCode="m/d/yyyy">
                  <c:v>41351</c:v>
                </c:pt>
                <c:pt idx="890" c:formatCode="m/d/yyyy">
                  <c:v>41352</c:v>
                </c:pt>
                <c:pt idx="891" c:formatCode="m/d/yyyy">
                  <c:v>41353</c:v>
                </c:pt>
                <c:pt idx="892" c:formatCode="m/d/yyyy">
                  <c:v>41354</c:v>
                </c:pt>
                <c:pt idx="893" c:formatCode="m/d/yyyy">
                  <c:v>41355</c:v>
                </c:pt>
                <c:pt idx="894" c:formatCode="m/d/yyyy">
                  <c:v>41358</c:v>
                </c:pt>
                <c:pt idx="895" c:formatCode="m/d/yyyy">
                  <c:v>41359</c:v>
                </c:pt>
                <c:pt idx="896" c:formatCode="m/d/yyyy">
                  <c:v>41360</c:v>
                </c:pt>
                <c:pt idx="897" c:formatCode="m/d/yyyy">
                  <c:v>41361</c:v>
                </c:pt>
                <c:pt idx="898" c:formatCode="m/d/yyyy">
                  <c:v>41365</c:v>
                </c:pt>
                <c:pt idx="899" c:formatCode="m/d/yyyy">
                  <c:v>41366</c:v>
                </c:pt>
                <c:pt idx="900" c:formatCode="m/d/yyyy">
                  <c:v>41367</c:v>
                </c:pt>
                <c:pt idx="901" c:formatCode="m/d/yyyy">
                  <c:v>41368</c:v>
                </c:pt>
                <c:pt idx="902" c:formatCode="m/d/yyyy">
                  <c:v>41369</c:v>
                </c:pt>
                <c:pt idx="903" c:formatCode="m/d/yyyy">
                  <c:v>41372</c:v>
                </c:pt>
                <c:pt idx="904" c:formatCode="m/d/yyyy">
                  <c:v>41373</c:v>
                </c:pt>
                <c:pt idx="905" c:formatCode="m/d/yyyy">
                  <c:v>41374</c:v>
                </c:pt>
                <c:pt idx="906" c:formatCode="m/d/yyyy">
                  <c:v>41375</c:v>
                </c:pt>
                <c:pt idx="907" c:formatCode="m/d/yyyy">
                  <c:v>41376</c:v>
                </c:pt>
                <c:pt idx="908" c:formatCode="m/d/yyyy">
                  <c:v>41379</c:v>
                </c:pt>
                <c:pt idx="909" c:formatCode="m/d/yyyy">
                  <c:v>41380</c:v>
                </c:pt>
                <c:pt idx="910" c:formatCode="m/d/yyyy">
                  <c:v>41381</c:v>
                </c:pt>
                <c:pt idx="911" c:formatCode="m/d/yyyy">
                  <c:v>41382</c:v>
                </c:pt>
                <c:pt idx="912" c:formatCode="m/d/yyyy">
                  <c:v>41383</c:v>
                </c:pt>
                <c:pt idx="913" c:formatCode="m/d/yyyy">
                  <c:v>41386</c:v>
                </c:pt>
                <c:pt idx="914" c:formatCode="m/d/yyyy">
                  <c:v>41387</c:v>
                </c:pt>
                <c:pt idx="915" c:formatCode="m/d/yyyy">
                  <c:v>41388</c:v>
                </c:pt>
                <c:pt idx="916" c:formatCode="m/d/yyyy">
                  <c:v>41389</c:v>
                </c:pt>
                <c:pt idx="917" c:formatCode="m/d/yyyy">
                  <c:v>41390</c:v>
                </c:pt>
                <c:pt idx="918" c:formatCode="m/d/yyyy">
                  <c:v>41393</c:v>
                </c:pt>
                <c:pt idx="919" c:formatCode="m/d/yyyy">
                  <c:v>41394</c:v>
                </c:pt>
                <c:pt idx="920" c:formatCode="m/d/yyyy">
                  <c:v>41395</c:v>
                </c:pt>
                <c:pt idx="921" c:formatCode="m/d/yyyy">
                  <c:v>41396</c:v>
                </c:pt>
                <c:pt idx="922" c:formatCode="m/d/yyyy">
                  <c:v>41397</c:v>
                </c:pt>
                <c:pt idx="923" c:formatCode="m/d/yyyy">
                  <c:v>41400</c:v>
                </c:pt>
                <c:pt idx="924" c:formatCode="m/d/yyyy">
                  <c:v>41401</c:v>
                </c:pt>
                <c:pt idx="925" c:formatCode="m/d/yyyy">
                  <c:v>41402</c:v>
                </c:pt>
                <c:pt idx="926" c:formatCode="m/d/yyyy">
                  <c:v>41403</c:v>
                </c:pt>
                <c:pt idx="927" c:formatCode="m/d/yyyy">
                  <c:v>41404</c:v>
                </c:pt>
                <c:pt idx="928" c:formatCode="m/d/yyyy">
                  <c:v>41407</c:v>
                </c:pt>
                <c:pt idx="929" c:formatCode="m/d/yyyy">
                  <c:v>41408</c:v>
                </c:pt>
                <c:pt idx="930" c:formatCode="m/d/yyyy">
                  <c:v>41409</c:v>
                </c:pt>
                <c:pt idx="931" c:formatCode="m/d/yyyy">
                  <c:v>41410</c:v>
                </c:pt>
                <c:pt idx="932" c:formatCode="m/d/yyyy">
                  <c:v>41411</c:v>
                </c:pt>
                <c:pt idx="933" c:formatCode="m/d/yyyy">
                  <c:v>41414</c:v>
                </c:pt>
                <c:pt idx="934" c:formatCode="m/d/yyyy">
                  <c:v>41415</c:v>
                </c:pt>
                <c:pt idx="935" c:formatCode="m/d/yyyy">
                  <c:v>41416</c:v>
                </c:pt>
                <c:pt idx="936" c:formatCode="m/d/yyyy">
                  <c:v>41417</c:v>
                </c:pt>
                <c:pt idx="937" c:formatCode="m/d/yyyy">
                  <c:v>41418</c:v>
                </c:pt>
                <c:pt idx="938" c:formatCode="m/d/yyyy">
                  <c:v>41422</c:v>
                </c:pt>
                <c:pt idx="939" c:formatCode="m/d/yyyy">
                  <c:v>41423</c:v>
                </c:pt>
                <c:pt idx="940" c:formatCode="m/d/yyyy">
                  <c:v>41424</c:v>
                </c:pt>
                <c:pt idx="941" c:formatCode="m/d/yyyy">
                  <c:v>41425</c:v>
                </c:pt>
                <c:pt idx="942" c:formatCode="m/d/yyyy">
                  <c:v>41428</c:v>
                </c:pt>
                <c:pt idx="943" c:formatCode="m/d/yyyy">
                  <c:v>41429</c:v>
                </c:pt>
                <c:pt idx="944" c:formatCode="m/d/yyyy">
                  <c:v>41430</c:v>
                </c:pt>
                <c:pt idx="945" c:formatCode="m/d/yyyy">
                  <c:v>41431</c:v>
                </c:pt>
                <c:pt idx="946" c:formatCode="m/d/yyyy">
                  <c:v>41432</c:v>
                </c:pt>
                <c:pt idx="947" c:formatCode="m/d/yyyy">
                  <c:v>41435</c:v>
                </c:pt>
                <c:pt idx="948" c:formatCode="m/d/yyyy">
                  <c:v>41436</c:v>
                </c:pt>
                <c:pt idx="949" c:formatCode="m/d/yyyy">
                  <c:v>41437</c:v>
                </c:pt>
                <c:pt idx="950" c:formatCode="m/d/yyyy">
                  <c:v>41438</c:v>
                </c:pt>
                <c:pt idx="951" c:formatCode="m/d/yyyy">
                  <c:v>41439</c:v>
                </c:pt>
                <c:pt idx="952" c:formatCode="m/d/yyyy">
                  <c:v>41442</c:v>
                </c:pt>
                <c:pt idx="953" c:formatCode="m/d/yyyy">
                  <c:v>41443</c:v>
                </c:pt>
                <c:pt idx="954" c:formatCode="m/d/yyyy">
                  <c:v>41444</c:v>
                </c:pt>
                <c:pt idx="955" c:formatCode="m/d/yyyy">
                  <c:v>41445</c:v>
                </c:pt>
                <c:pt idx="956" c:formatCode="m/d/yyyy">
                  <c:v>41446</c:v>
                </c:pt>
                <c:pt idx="957" c:formatCode="m/d/yyyy">
                  <c:v>41449</c:v>
                </c:pt>
                <c:pt idx="958" c:formatCode="m/d/yyyy">
                  <c:v>41450</c:v>
                </c:pt>
                <c:pt idx="959" c:formatCode="m/d/yyyy">
                  <c:v>41451</c:v>
                </c:pt>
                <c:pt idx="960" c:formatCode="m/d/yyyy">
                  <c:v>41452</c:v>
                </c:pt>
                <c:pt idx="961" c:formatCode="m/d/yyyy">
                  <c:v>41453</c:v>
                </c:pt>
                <c:pt idx="962" c:formatCode="m/d/yyyy">
                  <c:v>41456</c:v>
                </c:pt>
                <c:pt idx="963" c:formatCode="m/d/yyyy">
                  <c:v>41457</c:v>
                </c:pt>
                <c:pt idx="964" c:formatCode="m/d/yyyy">
                  <c:v>41458</c:v>
                </c:pt>
                <c:pt idx="965" c:formatCode="m/d/yyyy">
                  <c:v>41460</c:v>
                </c:pt>
                <c:pt idx="966" c:formatCode="m/d/yyyy">
                  <c:v>41463</c:v>
                </c:pt>
                <c:pt idx="967" c:formatCode="m/d/yyyy">
                  <c:v>41464</c:v>
                </c:pt>
                <c:pt idx="968" c:formatCode="m/d/yyyy">
                  <c:v>41465</c:v>
                </c:pt>
                <c:pt idx="969" c:formatCode="m/d/yyyy">
                  <c:v>41466</c:v>
                </c:pt>
                <c:pt idx="970" c:formatCode="m/d/yyyy">
                  <c:v>41467</c:v>
                </c:pt>
                <c:pt idx="971" c:formatCode="m/d/yyyy">
                  <c:v>41470</c:v>
                </c:pt>
                <c:pt idx="972" c:formatCode="m/d/yyyy">
                  <c:v>41471</c:v>
                </c:pt>
                <c:pt idx="973" c:formatCode="m/d/yyyy">
                  <c:v>41472</c:v>
                </c:pt>
                <c:pt idx="974" c:formatCode="m/d/yyyy">
                  <c:v>41473</c:v>
                </c:pt>
                <c:pt idx="975" c:formatCode="m/d/yyyy">
                  <c:v>41474</c:v>
                </c:pt>
                <c:pt idx="976" c:formatCode="m/d/yyyy">
                  <c:v>41477</c:v>
                </c:pt>
                <c:pt idx="977" c:formatCode="m/d/yyyy">
                  <c:v>41478</c:v>
                </c:pt>
                <c:pt idx="978" c:formatCode="m/d/yyyy">
                  <c:v>41479</c:v>
                </c:pt>
                <c:pt idx="979" c:formatCode="m/d/yyyy">
                  <c:v>41480</c:v>
                </c:pt>
                <c:pt idx="980" c:formatCode="m/d/yyyy">
                  <c:v>41481</c:v>
                </c:pt>
                <c:pt idx="981" c:formatCode="m/d/yyyy">
                  <c:v>41484</c:v>
                </c:pt>
                <c:pt idx="982" c:formatCode="m/d/yyyy">
                  <c:v>41485</c:v>
                </c:pt>
                <c:pt idx="983" c:formatCode="m/d/yyyy">
                  <c:v>41486</c:v>
                </c:pt>
                <c:pt idx="984" c:formatCode="m/d/yyyy">
                  <c:v>41487</c:v>
                </c:pt>
                <c:pt idx="985" c:formatCode="m/d/yyyy">
                  <c:v>41488</c:v>
                </c:pt>
                <c:pt idx="986" c:formatCode="m/d/yyyy">
                  <c:v>41491</c:v>
                </c:pt>
                <c:pt idx="987" c:formatCode="m/d/yyyy">
                  <c:v>41492</c:v>
                </c:pt>
                <c:pt idx="988" c:formatCode="m/d/yyyy">
                  <c:v>41493</c:v>
                </c:pt>
                <c:pt idx="989" c:formatCode="m/d/yyyy">
                  <c:v>41494</c:v>
                </c:pt>
                <c:pt idx="990" c:formatCode="m/d/yyyy">
                  <c:v>41495</c:v>
                </c:pt>
                <c:pt idx="991" c:formatCode="m/d/yyyy">
                  <c:v>41498</c:v>
                </c:pt>
                <c:pt idx="992" c:formatCode="m/d/yyyy">
                  <c:v>41499</c:v>
                </c:pt>
                <c:pt idx="993" c:formatCode="m/d/yyyy">
                  <c:v>41500</c:v>
                </c:pt>
                <c:pt idx="994" c:formatCode="m/d/yyyy">
                  <c:v>41501</c:v>
                </c:pt>
                <c:pt idx="995" c:formatCode="m/d/yyyy">
                  <c:v>41502</c:v>
                </c:pt>
                <c:pt idx="996" c:formatCode="m/d/yyyy">
                  <c:v>41505</c:v>
                </c:pt>
                <c:pt idx="997" c:formatCode="m/d/yyyy">
                  <c:v>41506</c:v>
                </c:pt>
                <c:pt idx="998" c:formatCode="m/d/yyyy">
                  <c:v>41507</c:v>
                </c:pt>
                <c:pt idx="999" c:formatCode="m/d/yyyy">
                  <c:v>41508</c:v>
                </c:pt>
                <c:pt idx="1000" c:formatCode="m/d/yyyy">
                  <c:v>41509</c:v>
                </c:pt>
                <c:pt idx="1001" c:formatCode="m/d/yyyy">
                  <c:v>41512</c:v>
                </c:pt>
                <c:pt idx="1002" c:formatCode="m/d/yyyy">
                  <c:v>41513</c:v>
                </c:pt>
                <c:pt idx="1003" c:formatCode="m/d/yyyy">
                  <c:v>41514</c:v>
                </c:pt>
                <c:pt idx="1004" c:formatCode="m/d/yyyy">
                  <c:v>41515</c:v>
                </c:pt>
                <c:pt idx="1005" c:formatCode="m/d/yyyy">
                  <c:v>41516</c:v>
                </c:pt>
                <c:pt idx="1006" c:formatCode="m/d/yyyy">
                  <c:v>41520</c:v>
                </c:pt>
                <c:pt idx="1007" c:formatCode="m/d/yyyy">
                  <c:v>41521</c:v>
                </c:pt>
                <c:pt idx="1008" c:formatCode="m/d/yyyy">
                  <c:v>41522</c:v>
                </c:pt>
                <c:pt idx="1009" c:formatCode="m/d/yyyy">
                  <c:v>41523</c:v>
                </c:pt>
                <c:pt idx="1010" c:formatCode="m/d/yyyy">
                  <c:v>41526</c:v>
                </c:pt>
                <c:pt idx="1011" c:formatCode="m/d/yyyy">
                  <c:v>41527</c:v>
                </c:pt>
                <c:pt idx="1012" c:formatCode="m/d/yyyy">
                  <c:v>41528</c:v>
                </c:pt>
                <c:pt idx="1013" c:formatCode="m/d/yyyy">
                  <c:v>41529</c:v>
                </c:pt>
                <c:pt idx="1014" c:formatCode="m/d/yyyy">
                  <c:v>41530</c:v>
                </c:pt>
                <c:pt idx="1015" c:formatCode="m/d/yyyy">
                  <c:v>41533</c:v>
                </c:pt>
                <c:pt idx="1016" c:formatCode="m/d/yyyy">
                  <c:v>41534</c:v>
                </c:pt>
                <c:pt idx="1017" c:formatCode="m/d/yyyy">
                  <c:v>41535</c:v>
                </c:pt>
                <c:pt idx="1018" c:formatCode="m/d/yyyy">
                  <c:v>41536</c:v>
                </c:pt>
                <c:pt idx="1019" c:formatCode="m/d/yyyy">
                  <c:v>41537</c:v>
                </c:pt>
                <c:pt idx="1020" c:formatCode="m/d/yyyy">
                  <c:v>41540</c:v>
                </c:pt>
                <c:pt idx="1021" c:formatCode="m/d/yyyy">
                  <c:v>41541</c:v>
                </c:pt>
                <c:pt idx="1022" c:formatCode="m/d/yyyy">
                  <c:v>41542</c:v>
                </c:pt>
                <c:pt idx="1023" c:formatCode="m/d/yyyy">
                  <c:v>41543</c:v>
                </c:pt>
                <c:pt idx="1024" c:formatCode="m/d/yyyy">
                  <c:v>41544</c:v>
                </c:pt>
                <c:pt idx="1025" c:formatCode="m/d/yyyy">
                  <c:v>41547</c:v>
                </c:pt>
                <c:pt idx="1026" c:formatCode="m/d/yyyy">
                  <c:v>41548</c:v>
                </c:pt>
                <c:pt idx="1027" c:formatCode="m/d/yyyy">
                  <c:v>41549</c:v>
                </c:pt>
                <c:pt idx="1028" c:formatCode="m/d/yyyy">
                  <c:v>41550</c:v>
                </c:pt>
                <c:pt idx="1029" c:formatCode="m/d/yyyy">
                  <c:v>41551</c:v>
                </c:pt>
                <c:pt idx="1030" c:formatCode="m/d/yyyy">
                  <c:v>41554</c:v>
                </c:pt>
                <c:pt idx="1031" c:formatCode="m/d/yyyy">
                  <c:v>41555</c:v>
                </c:pt>
                <c:pt idx="1032" c:formatCode="m/d/yyyy">
                  <c:v>41556</c:v>
                </c:pt>
                <c:pt idx="1033" c:formatCode="m/d/yyyy">
                  <c:v>41557</c:v>
                </c:pt>
                <c:pt idx="1034" c:formatCode="m/d/yyyy">
                  <c:v>41558</c:v>
                </c:pt>
                <c:pt idx="1035" c:formatCode="m/d/yyyy">
                  <c:v>41561</c:v>
                </c:pt>
                <c:pt idx="1036" c:formatCode="m/d/yyyy">
                  <c:v>41562</c:v>
                </c:pt>
                <c:pt idx="1037" c:formatCode="m/d/yyyy">
                  <c:v>41563</c:v>
                </c:pt>
                <c:pt idx="1038" c:formatCode="m/d/yyyy">
                  <c:v>41564</c:v>
                </c:pt>
                <c:pt idx="1039" c:formatCode="m/d/yyyy">
                  <c:v>41565</c:v>
                </c:pt>
                <c:pt idx="1040" c:formatCode="m/d/yyyy">
                  <c:v>41568</c:v>
                </c:pt>
                <c:pt idx="1041" c:formatCode="m/d/yyyy">
                  <c:v>41569</c:v>
                </c:pt>
                <c:pt idx="1042" c:formatCode="m/d/yyyy">
                  <c:v>41570</c:v>
                </c:pt>
                <c:pt idx="1043" c:formatCode="m/d/yyyy">
                  <c:v>41571</c:v>
                </c:pt>
                <c:pt idx="1044" c:formatCode="m/d/yyyy">
                  <c:v>41572</c:v>
                </c:pt>
                <c:pt idx="1045" c:formatCode="m/d/yyyy">
                  <c:v>41575</c:v>
                </c:pt>
                <c:pt idx="1046" c:formatCode="m/d/yyyy">
                  <c:v>41576</c:v>
                </c:pt>
                <c:pt idx="1047" c:formatCode="m/d/yyyy">
                  <c:v>41577</c:v>
                </c:pt>
                <c:pt idx="1048" c:formatCode="m/d/yyyy">
                  <c:v>41578</c:v>
                </c:pt>
                <c:pt idx="1049" c:formatCode="m/d/yyyy">
                  <c:v>41579</c:v>
                </c:pt>
                <c:pt idx="1050" c:formatCode="m/d/yyyy">
                  <c:v>41582</c:v>
                </c:pt>
                <c:pt idx="1051" c:formatCode="m/d/yyyy">
                  <c:v>41583</c:v>
                </c:pt>
                <c:pt idx="1052" c:formatCode="m/d/yyyy">
                  <c:v>41584</c:v>
                </c:pt>
                <c:pt idx="1053" c:formatCode="m/d/yyyy">
                  <c:v>41585</c:v>
                </c:pt>
                <c:pt idx="1054" c:formatCode="m/d/yyyy">
                  <c:v>41586</c:v>
                </c:pt>
                <c:pt idx="1055" c:formatCode="m/d/yyyy">
                  <c:v>41589</c:v>
                </c:pt>
                <c:pt idx="1056" c:formatCode="m/d/yyyy">
                  <c:v>41590</c:v>
                </c:pt>
                <c:pt idx="1057" c:formatCode="m/d/yyyy">
                  <c:v>41591</c:v>
                </c:pt>
                <c:pt idx="1058" c:formatCode="m/d/yyyy">
                  <c:v>41592</c:v>
                </c:pt>
                <c:pt idx="1059" c:formatCode="m/d/yyyy">
                  <c:v>41593</c:v>
                </c:pt>
                <c:pt idx="1060" c:formatCode="m/d/yyyy">
                  <c:v>41596</c:v>
                </c:pt>
                <c:pt idx="1061" c:formatCode="m/d/yyyy">
                  <c:v>41597</c:v>
                </c:pt>
                <c:pt idx="1062" c:formatCode="m/d/yyyy">
                  <c:v>41598</c:v>
                </c:pt>
                <c:pt idx="1063" c:formatCode="m/d/yyyy">
                  <c:v>41599</c:v>
                </c:pt>
                <c:pt idx="1064" c:formatCode="m/d/yyyy">
                  <c:v>41600</c:v>
                </c:pt>
                <c:pt idx="1065" c:formatCode="m/d/yyyy">
                  <c:v>41603</c:v>
                </c:pt>
                <c:pt idx="1066" c:formatCode="m/d/yyyy">
                  <c:v>41604</c:v>
                </c:pt>
                <c:pt idx="1067" c:formatCode="m/d/yyyy">
                  <c:v>41605</c:v>
                </c:pt>
                <c:pt idx="1068" c:formatCode="m/d/yyyy">
                  <c:v>41607</c:v>
                </c:pt>
                <c:pt idx="1069" c:formatCode="m/d/yyyy">
                  <c:v>41610</c:v>
                </c:pt>
                <c:pt idx="1070" c:formatCode="m/d/yyyy">
                  <c:v>41611</c:v>
                </c:pt>
                <c:pt idx="1071" c:formatCode="m/d/yyyy">
                  <c:v>41612</c:v>
                </c:pt>
                <c:pt idx="1072" c:formatCode="m/d/yyyy">
                  <c:v>41613</c:v>
                </c:pt>
                <c:pt idx="1073" c:formatCode="m/d/yyyy">
                  <c:v>41614</c:v>
                </c:pt>
                <c:pt idx="1074" c:formatCode="m/d/yyyy">
                  <c:v>41617</c:v>
                </c:pt>
                <c:pt idx="1075" c:formatCode="m/d/yyyy">
                  <c:v>41618</c:v>
                </c:pt>
                <c:pt idx="1076" c:formatCode="m/d/yyyy">
                  <c:v>41619</c:v>
                </c:pt>
                <c:pt idx="1077" c:formatCode="m/d/yyyy">
                  <c:v>41620</c:v>
                </c:pt>
                <c:pt idx="1078" c:formatCode="m/d/yyyy">
                  <c:v>41621</c:v>
                </c:pt>
                <c:pt idx="1079" c:formatCode="m/d/yyyy">
                  <c:v>41624</c:v>
                </c:pt>
                <c:pt idx="1080" c:formatCode="m/d/yyyy">
                  <c:v>41625</c:v>
                </c:pt>
                <c:pt idx="1081" c:formatCode="m/d/yyyy">
                  <c:v>41626</c:v>
                </c:pt>
                <c:pt idx="1082" c:formatCode="m/d/yyyy">
                  <c:v>41627</c:v>
                </c:pt>
                <c:pt idx="1083" c:formatCode="m/d/yyyy">
                  <c:v>41628</c:v>
                </c:pt>
                <c:pt idx="1084" c:formatCode="m/d/yyyy">
                  <c:v>41631</c:v>
                </c:pt>
                <c:pt idx="1085" c:formatCode="m/d/yyyy">
                  <c:v>41632</c:v>
                </c:pt>
                <c:pt idx="1086" c:formatCode="m/d/yyyy">
                  <c:v>41634</c:v>
                </c:pt>
                <c:pt idx="1087" c:formatCode="m/d/yyyy">
                  <c:v>41635</c:v>
                </c:pt>
                <c:pt idx="1088" c:formatCode="m/d/yyyy">
                  <c:v>41638</c:v>
                </c:pt>
                <c:pt idx="1089" c:formatCode="m/d/yyyy">
                  <c:v>41639</c:v>
                </c:pt>
                <c:pt idx="1090" c:formatCode="m/d/yyyy">
                  <c:v>41641</c:v>
                </c:pt>
                <c:pt idx="1091" c:formatCode="m/d/yyyy">
                  <c:v>41642</c:v>
                </c:pt>
                <c:pt idx="1092" c:formatCode="m/d/yyyy">
                  <c:v>41645</c:v>
                </c:pt>
                <c:pt idx="1093" c:formatCode="m/d/yyyy">
                  <c:v>41646</c:v>
                </c:pt>
                <c:pt idx="1094" c:formatCode="m/d/yyyy">
                  <c:v>41647</c:v>
                </c:pt>
                <c:pt idx="1095" c:formatCode="m/d/yyyy">
                  <c:v>41648</c:v>
                </c:pt>
                <c:pt idx="1096" c:formatCode="m/d/yyyy">
                  <c:v>41649</c:v>
                </c:pt>
                <c:pt idx="1097" c:formatCode="m/d/yyyy">
                  <c:v>41652</c:v>
                </c:pt>
                <c:pt idx="1098" c:formatCode="m/d/yyyy">
                  <c:v>41653</c:v>
                </c:pt>
                <c:pt idx="1099" c:formatCode="m/d/yyyy">
                  <c:v>41654</c:v>
                </c:pt>
                <c:pt idx="1100" c:formatCode="m/d/yyyy">
                  <c:v>41655</c:v>
                </c:pt>
                <c:pt idx="1101" c:formatCode="m/d/yyyy">
                  <c:v>41656</c:v>
                </c:pt>
                <c:pt idx="1102" c:formatCode="m/d/yyyy">
                  <c:v>41660</c:v>
                </c:pt>
                <c:pt idx="1103" c:formatCode="m/d/yyyy">
                  <c:v>41661</c:v>
                </c:pt>
                <c:pt idx="1104" c:formatCode="m/d/yyyy">
                  <c:v>41662</c:v>
                </c:pt>
                <c:pt idx="1105" c:formatCode="m/d/yyyy">
                  <c:v>41663</c:v>
                </c:pt>
                <c:pt idx="1106" c:formatCode="m/d/yyyy">
                  <c:v>41666</c:v>
                </c:pt>
                <c:pt idx="1107" c:formatCode="m/d/yyyy">
                  <c:v>41667</c:v>
                </c:pt>
                <c:pt idx="1108" c:formatCode="m/d/yyyy">
                  <c:v>41668</c:v>
                </c:pt>
                <c:pt idx="1109" c:formatCode="m/d/yyyy">
                  <c:v>41669</c:v>
                </c:pt>
                <c:pt idx="1110" c:formatCode="m/d/yyyy">
                  <c:v>41670</c:v>
                </c:pt>
                <c:pt idx="1111" c:formatCode="m/d/yyyy">
                  <c:v>41673</c:v>
                </c:pt>
                <c:pt idx="1112" c:formatCode="m/d/yyyy">
                  <c:v>41674</c:v>
                </c:pt>
                <c:pt idx="1113" c:formatCode="m/d/yyyy">
                  <c:v>41675</c:v>
                </c:pt>
                <c:pt idx="1114" c:formatCode="m/d/yyyy">
                  <c:v>41676</c:v>
                </c:pt>
                <c:pt idx="1115" c:formatCode="m/d/yyyy">
                  <c:v>41677</c:v>
                </c:pt>
                <c:pt idx="1116" c:formatCode="m/d/yyyy">
                  <c:v>41680</c:v>
                </c:pt>
                <c:pt idx="1117" c:formatCode="m/d/yyyy">
                  <c:v>41681</c:v>
                </c:pt>
                <c:pt idx="1118" c:formatCode="m/d/yyyy">
                  <c:v>41682</c:v>
                </c:pt>
                <c:pt idx="1119" c:formatCode="m/d/yyyy">
                  <c:v>41683</c:v>
                </c:pt>
                <c:pt idx="1120" c:formatCode="m/d/yyyy">
                  <c:v>41684</c:v>
                </c:pt>
                <c:pt idx="1121" c:formatCode="m/d/yyyy">
                  <c:v>41688</c:v>
                </c:pt>
                <c:pt idx="1122" c:formatCode="m/d/yyyy">
                  <c:v>41689</c:v>
                </c:pt>
                <c:pt idx="1123" c:formatCode="m/d/yyyy">
                  <c:v>41690</c:v>
                </c:pt>
                <c:pt idx="1124" c:formatCode="m/d/yyyy">
                  <c:v>41691</c:v>
                </c:pt>
                <c:pt idx="1125" c:formatCode="m/d/yyyy">
                  <c:v>41694</c:v>
                </c:pt>
                <c:pt idx="1126" c:formatCode="m/d/yyyy">
                  <c:v>41695</c:v>
                </c:pt>
                <c:pt idx="1127" c:formatCode="m/d/yyyy">
                  <c:v>41696</c:v>
                </c:pt>
                <c:pt idx="1128" c:formatCode="m/d/yyyy">
                  <c:v>41697</c:v>
                </c:pt>
                <c:pt idx="1129" c:formatCode="m/d/yyyy">
                  <c:v>41698</c:v>
                </c:pt>
                <c:pt idx="1130" c:formatCode="m/d/yyyy">
                  <c:v>41701</c:v>
                </c:pt>
                <c:pt idx="1131" c:formatCode="m/d/yyyy">
                  <c:v>41702</c:v>
                </c:pt>
                <c:pt idx="1132" c:formatCode="m/d/yyyy">
                  <c:v>41703</c:v>
                </c:pt>
                <c:pt idx="1133" c:formatCode="m/d/yyyy">
                  <c:v>41704</c:v>
                </c:pt>
                <c:pt idx="1134" c:formatCode="m/d/yyyy">
                  <c:v>41705</c:v>
                </c:pt>
                <c:pt idx="1135" c:formatCode="m/d/yyyy">
                  <c:v>41708</c:v>
                </c:pt>
                <c:pt idx="1136" c:formatCode="m/d/yyyy">
                  <c:v>41709</c:v>
                </c:pt>
                <c:pt idx="1137" c:formatCode="m/d/yyyy">
                  <c:v>41710</c:v>
                </c:pt>
                <c:pt idx="1138" c:formatCode="m/d/yyyy">
                  <c:v>41711</c:v>
                </c:pt>
                <c:pt idx="1139" c:formatCode="m/d/yyyy">
                  <c:v>41712</c:v>
                </c:pt>
                <c:pt idx="1140" c:formatCode="m/d/yyyy">
                  <c:v>41715</c:v>
                </c:pt>
                <c:pt idx="1141" c:formatCode="m/d/yyyy">
                  <c:v>41716</c:v>
                </c:pt>
                <c:pt idx="1142" c:formatCode="m/d/yyyy">
                  <c:v>41717</c:v>
                </c:pt>
                <c:pt idx="1143" c:formatCode="m/d/yyyy">
                  <c:v>41718</c:v>
                </c:pt>
                <c:pt idx="1144" c:formatCode="m/d/yyyy">
                  <c:v>41719</c:v>
                </c:pt>
                <c:pt idx="1145" c:formatCode="m/d/yyyy">
                  <c:v>41722</c:v>
                </c:pt>
                <c:pt idx="1146" c:formatCode="m/d/yyyy">
                  <c:v>41723</c:v>
                </c:pt>
                <c:pt idx="1147" c:formatCode="m/d/yyyy">
                  <c:v>41724</c:v>
                </c:pt>
                <c:pt idx="1148" c:formatCode="m/d/yyyy">
                  <c:v>41725</c:v>
                </c:pt>
                <c:pt idx="1149" c:formatCode="m/d/yyyy">
                  <c:v>41726</c:v>
                </c:pt>
                <c:pt idx="1150" c:formatCode="m/d/yyyy">
                  <c:v>41729</c:v>
                </c:pt>
                <c:pt idx="1151" c:formatCode="m/d/yyyy">
                  <c:v>41730</c:v>
                </c:pt>
                <c:pt idx="1152" c:formatCode="m/d/yyyy">
                  <c:v>41731</c:v>
                </c:pt>
                <c:pt idx="1153" c:formatCode="m/d/yyyy">
                  <c:v>41732</c:v>
                </c:pt>
                <c:pt idx="1154" c:formatCode="m/d/yyyy">
                  <c:v>41733</c:v>
                </c:pt>
                <c:pt idx="1155" c:formatCode="m/d/yyyy">
                  <c:v>41736</c:v>
                </c:pt>
                <c:pt idx="1156" c:formatCode="m/d/yyyy">
                  <c:v>41737</c:v>
                </c:pt>
                <c:pt idx="1157" c:formatCode="m/d/yyyy">
                  <c:v>41738</c:v>
                </c:pt>
                <c:pt idx="1158" c:formatCode="m/d/yyyy">
                  <c:v>41739</c:v>
                </c:pt>
                <c:pt idx="1159" c:formatCode="m/d/yyyy">
                  <c:v>41740</c:v>
                </c:pt>
                <c:pt idx="1160" c:formatCode="m/d/yyyy">
                  <c:v>41743</c:v>
                </c:pt>
                <c:pt idx="1161" c:formatCode="m/d/yyyy">
                  <c:v>41744</c:v>
                </c:pt>
                <c:pt idx="1162" c:formatCode="m/d/yyyy">
                  <c:v>41745</c:v>
                </c:pt>
                <c:pt idx="1163" c:formatCode="m/d/yyyy">
                  <c:v>41746</c:v>
                </c:pt>
                <c:pt idx="1164" c:formatCode="m/d/yyyy">
                  <c:v>41750</c:v>
                </c:pt>
                <c:pt idx="1165" c:formatCode="m/d/yyyy">
                  <c:v>41751</c:v>
                </c:pt>
                <c:pt idx="1166" c:formatCode="m/d/yyyy">
                  <c:v>41752</c:v>
                </c:pt>
                <c:pt idx="1167" c:formatCode="m/d/yyyy">
                  <c:v>41753</c:v>
                </c:pt>
                <c:pt idx="1168" c:formatCode="m/d/yyyy">
                  <c:v>41754</c:v>
                </c:pt>
                <c:pt idx="1169" c:formatCode="m/d/yyyy">
                  <c:v>41757</c:v>
                </c:pt>
                <c:pt idx="1170" c:formatCode="m/d/yyyy">
                  <c:v>41758</c:v>
                </c:pt>
                <c:pt idx="1171" c:formatCode="m/d/yyyy">
                  <c:v>41759</c:v>
                </c:pt>
                <c:pt idx="1172" c:formatCode="m/d/yyyy">
                  <c:v>41760</c:v>
                </c:pt>
                <c:pt idx="1173" c:formatCode="m/d/yyyy">
                  <c:v>41761</c:v>
                </c:pt>
                <c:pt idx="1174" c:formatCode="m/d/yyyy">
                  <c:v>41764</c:v>
                </c:pt>
                <c:pt idx="1175" c:formatCode="m/d/yyyy">
                  <c:v>41765</c:v>
                </c:pt>
                <c:pt idx="1176" c:formatCode="m/d/yyyy">
                  <c:v>41766</c:v>
                </c:pt>
                <c:pt idx="1177" c:formatCode="m/d/yyyy">
                  <c:v>41767</c:v>
                </c:pt>
                <c:pt idx="1178" c:formatCode="m/d/yyyy">
                  <c:v>41768</c:v>
                </c:pt>
                <c:pt idx="1179" c:formatCode="m/d/yyyy">
                  <c:v>41771</c:v>
                </c:pt>
                <c:pt idx="1180" c:formatCode="m/d/yyyy">
                  <c:v>41772</c:v>
                </c:pt>
                <c:pt idx="1181" c:formatCode="m/d/yyyy">
                  <c:v>41773</c:v>
                </c:pt>
                <c:pt idx="1182" c:formatCode="m/d/yyyy">
                  <c:v>41774</c:v>
                </c:pt>
                <c:pt idx="1183" c:formatCode="m/d/yyyy">
                  <c:v>41775</c:v>
                </c:pt>
                <c:pt idx="1184" c:formatCode="m/d/yyyy">
                  <c:v>41778</c:v>
                </c:pt>
                <c:pt idx="1185" c:formatCode="m/d/yyyy">
                  <c:v>41779</c:v>
                </c:pt>
                <c:pt idx="1186" c:formatCode="m/d/yyyy">
                  <c:v>41780</c:v>
                </c:pt>
                <c:pt idx="1187" c:formatCode="m/d/yyyy">
                  <c:v>41781</c:v>
                </c:pt>
                <c:pt idx="1188" c:formatCode="m/d/yyyy">
                  <c:v>41782</c:v>
                </c:pt>
                <c:pt idx="1189" c:formatCode="m/d/yyyy">
                  <c:v>41786</c:v>
                </c:pt>
                <c:pt idx="1190" c:formatCode="m/d/yyyy">
                  <c:v>41787</c:v>
                </c:pt>
                <c:pt idx="1191" c:formatCode="m/d/yyyy">
                  <c:v>41788</c:v>
                </c:pt>
                <c:pt idx="1192" c:formatCode="m/d/yyyy">
                  <c:v>41789</c:v>
                </c:pt>
                <c:pt idx="1193" c:formatCode="m/d/yyyy">
                  <c:v>41792</c:v>
                </c:pt>
                <c:pt idx="1194" c:formatCode="m/d/yyyy">
                  <c:v>41793</c:v>
                </c:pt>
                <c:pt idx="1195" c:formatCode="m/d/yyyy">
                  <c:v>41794</c:v>
                </c:pt>
                <c:pt idx="1196" c:formatCode="m/d/yyyy">
                  <c:v>41795</c:v>
                </c:pt>
                <c:pt idx="1197" c:formatCode="m/d/yyyy">
                  <c:v>41796</c:v>
                </c:pt>
                <c:pt idx="1198" c:formatCode="m/d/yyyy">
                  <c:v>41799</c:v>
                </c:pt>
                <c:pt idx="1199" c:formatCode="m/d/yyyy">
                  <c:v>41800</c:v>
                </c:pt>
                <c:pt idx="1200" c:formatCode="m/d/yyyy">
                  <c:v>41801</c:v>
                </c:pt>
                <c:pt idx="1201" c:formatCode="m/d/yyyy">
                  <c:v>41802</c:v>
                </c:pt>
                <c:pt idx="1202" c:formatCode="m/d/yyyy">
                  <c:v>41803</c:v>
                </c:pt>
                <c:pt idx="1203" c:formatCode="m/d/yyyy">
                  <c:v>41806</c:v>
                </c:pt>
                <c:pt idx="1204" c:formatCode="m/d/yyyy">
                  <c:v>41807</c:v>
                </c:pt>
                <c:pt idx="1205" c:formatCode="m/d/yyyy">
                  <c:v>41808</c:v>
                </c:pt>
                <c:pt idx="1206" c:formatCode="m/d/yyyy">
                  <c:v>41809</c:v>
                </c:pt>
                <c:pt idx="1207" c:formatCode="m/d/yyyy">
                  <c:v>41810</c:v>
                </c:pt>
                <c:pt idx="1208" c:formatCode="m/d/yyyy">
                  <c:v>41813</c:v>
                </c:pt>
                <c:pt idx="1209" c:formatCode="m/d/yyyy">
                  <c:v>41814</c:v>
                </c:pt>
                <c:pt idx="1210" c:formatCode="m/d/yyyy">
                  <c:v>41815</c:v>
                </c:pt>
                <c:pt idx="1211" c:formatCode="m/d/yyyy">
                  <c:v>41816</c:v>
                </c:pt>
                <c:pt idx="1212" c:formatCode="m/d/yyyy">
                  <c:v>41817</c:v>
                </c:pt>
                <c:pt idx="1213" c:formatCode="m/d/yyyy">
                  <c:v>41820</c:v>
                </c:pt>
                <c:pt idx="1214" c:formatCode="m/d/yyyy">
                  <c:v>41821</c:v>
                </c:pt>
                <c:pt idx="1215" c:formatCode="m/d/yyyy">
                  <c:v>41822</c:v>
                </c:pt>
                <c:pt idx="1216" c:formatCode="m/d/yyyy">
                  <c:v>41823</c:v>
                </c:pt>
                <c:pt idx="1217" c:formatCode="m/d/yyyy">
                  <c:v>41827</c:v>
                </c:pt>
                <c:pt idx="1218" c:formatCode="m/d/yyyy">
                  <c:v>41828</c:v>
                </c:pt>
                <c:pt idx="1219" c:formatCode="m/d/yyyy">
                  <c:v>41829</c:v>
                </c:pt>
                <c:pt idx="1220" c:formatCode="m/d/yyyy">
                  <c:v>41830</c:v>
                </c:pt>
                <c:pt idx="1221" c:formatCode="m/d/yyyy">
                  <c:v>41831</c:v>
                </c:pt>
                <c:pt idx="1222" c:formatCode="m/d/yyyy">
                  <c:v>41834</c:v>
                </c:pt>
                <c:pt idx="1223" c:formatCode="m/d/yyyy">
                  <c:v>41835</c:v>
                </c:pt>
                <c:pt idx="1224" c:formatCode="m/d/yyyy">
                  <c:v>41836</c:v>
                </c:pt>
                <c:pt idx="1225" c:formatCode="m/d/yyyy">
                  <c:v>41837</c:v>
                </c:pt>
                <c:pt idx="1226" c:formatCode="m/d/yyyy">
                  <c:v>41838</c:v>
                </c:pt>
                <c:pt idx="1227" c:formatCode="m/d/yyyy">
                  <c:v>41841</c:v>
                </c:pt>
                <c:pt idx="1228" c:formatCode="m/d/yyyy">
                  <c:v>41842</c:v>
                </c:pt>
                <c:pt idx="1229" c:formatCode="m/d/yyyy">
                  <c:v>41843</c:v>
                </c:pt>
                <c:pt idx="1230" c:formatCode="m/d/yyyy">
                  <c:v>41844</c:v>
                </c:pt>
                <c:pt idx="1231" c:formatCode="m/d/yyyy">
                  <c:v>41845</c:v>
                </c:pt>
                <c:pt idx="1232" c:formatCode="m/d/yyyy">
                  <c:v>41848</c:v>
                </c:pt>
                <c:pt idx="1233" c:formatCode="m/d/yyyy">
                  <c:v>41849</c:v>
                </c:pt>
                <c:pt idx="1234" c:formatCode="m/d/yyyy">
                  <c:v>41850</c:v>
                </c:pt>
                <c:pt idx="1235" c:formatCode="m/d/yyyy">
                  <c:v>41851</c:v>
                </c:pt>
                <c:pt idx="1236" c:formatCode="m/d/yyyy">
                  <c:v>41852</c:v>
                </c:pt>
                <c:pt idx="1237" c:formatCode="m/d/yyyy">
                  <c:v>41855</c:v>
                </c:pt>
                <c:pt idx="1238" c:formatCode="m/d/yyyy">
                  <c:v>41856</c:v>
                </c:pt>
                <c:pt idx="1239" c:formatCode="m/d/yyyy">
                  <c:v>41857</c:v>
                </c:pt>
                <c:pt idx="1240" c:formatCode="m/d/yyyy">
                  <c:v>41858</c:v>
                </c:pt>
                <c:pt idx="1241" c:formatCode="m/d/yyyy">
                  <c:v>41859</c:v>
                </c:pt>
                <c:pt idx="1242" c:formatCode="m/d/yyyy">
                  <c:v>41862</c:v>
                </c:pt>
                <c:pt idx="1243" c:formatCode="m/d/yyyy">
                  <c:v>41863</c:v>
                </c:pt>
                <c:pt idx="1244" c:formatCode="m/d/yyyy">
                  <c:v>41864</c:v>
                </c:pt>
                <c:pt idx="1245" c:formatCode="m/d/yyyy">
                  <c:v>41865</c:v>
                </c:pt>
                <c:pt idx="1246" c:formatCode="m/d/yyyy">
                  <c:v>41866</c:v>
                </c:pt>
                <c:pt idx="1247" c:formatCode="m/d/yyyy">
                  <c:v>41869</c:v>
                </c:pt>
                <c:pt idx="1248" c:formatCode="m/d/yyyy">
                  <c:v>41870</c:v>
                </c:pt>
                <c:pt idx="1249" c:formatCode="m/d/yyyy">
                  <c:v>41871</c:v>
                </c:pt>
                <c:pt idx="1250" c:formatCode="m/d/yyyy">
                  <c:v>41872</c:v>
                </c:pt>
                <c:pt idx="1251" c:formatCode="m/d/yyyy">
                  <c:v>41873</c:v>
                </c:pt>
                <c:pt idx="1252" c:formatCode="m/d/yyyy">
                  <c:v>41876</c:v>
                </c:pt>
                <c:pt idx="1253" c:formatCode="m/d/yyyy">
                  <c:v>41877</c:v>
                </c:pt>
                <c:pt idx="1254" c:formatCode="m/d/yyyy">
                  <c:v>41878</c:v>
                </c:pt>
                <c:pt idx="1255" c:formatCode="m/d/yyyy">
                  <c:v>41879</c:v>
                </c:pt>
                <c:pt idx="1256" c:formatCode="m/d/yyyy">
                  <c:v>41880</c:v>
                </c:pt>
                <c:pt idx="1257" c:formatCode="m/d/yyyy">
                  <c:v>41884</c:v>
                </c:pt>
                <c:pt idx="1258" c:formatCode="m/d/yyyy">
                  <c:v>41885</c:v>
                </c:pt>
                <c:pt idx="1259" c:formatCode="m/d/yyyy">
                  <c:v>41886</c:v>
                </c:pt>
                <c:pt idx="1260" c:formatCode="m/d/yyyy">
                  <c:v>41887</c:v>
                </c:pt>
                <c:pt idx="1261" c:formatCode="m/d/yyyy">
                  <c:v>41890</c:v>
                </c:pt>
                <c:pt idx="1262" c:formatCode="m/d/yyyy">
                  <c:v>41891</c:v>
                </c:pt>
                <c:pt idx="1263" c:formatCode="m/d/yyyy">
                  <c:v>41892</c:v>
                </c:pt>
                <c:pt idx="1264" c:formatCode="m/d/yyyy">
                  <c:v>41893</c:v>
                </c:pt>
                <c:pt idx="1265" c:formatCode="m/d/yyyy">
                  <c:v>41894</c:v>
                </c:pt>
                <c:pt idx="1266" c:formatCode="m/d/yyyy">
                  <c:v>41897</c:v>
                </c:pt>
                <c:pt idx="1267" c:formatCode="m/d/yyyy">
                  <c:v>41898</c:v>
                </c:pt>
                <c:pt idx="1268" c:formatCode="m/d/yyyy">
                  <c:v>41899</c:v>
                </c:pt>
                <c:pt idx="1269" c:formatCode="m/d/yyyy">
                  <c:v>41900</c:v>
                </c:pt>
                <c:pt idx="1270" c:formatCode="m/d/yyyy">
                  <c:v>41901</c:v>
                </c:pt>
                <c:pt idx="1271" c:formatCode="m/d/yyyy">
                  <c:v>41904</c:v>
                </c:pt>
                <c:pt idx="1272" c:formatCode="m/d/yyyy">
                  <c:v>41905</c:v>
                </c:pt>
                <c:pt idx="1273" c:formatCode="m/d/yyyy">
                  <c:v>41906</c:v>
                </c:pt>
                <c:pt idx="1274" c:formatCode="m/d/yyyy">
                  <c:v>41907</c:v>
                </c:pt>
                <c:pt idx="1275" c:formatCode="m/d/yyyy">
                  <c:v>41908</c:v>
                </c:pt>
                <c:pt idx="1276" c:formatCode="m/d/yyyy">
                  <c:v>41911</c:v>
                </c:pt>
                <c:pt idx="1277" c:formatCode="m/d/yyyy">
                  <c:v>41912</c:v>
                </c:pt>
                <c:pt idx="1278" c:formatCode="m/d/yyyy">
                  <c:v>41913</c:v>
                </c:pt>
                <c:pt idx="1279" c:formatCode="m/d/yyyy">
                  <c:v>41914</c:v>
                </c:pt>
                <c:pt idx="1280" c:formatCode="m/d/yyyy">
                  <c:v>41915</c:v>
                </c:pt>
                <c:pt idx="1281" c:formatCode="m/d/yyyy">
                  <c:v>41918</c:v>
                </c:pt>
                <c:pt idx="1282" c:formatCode="m/d/yyyy">
                  <c:v>41919</c:v>
                </c:pt>
                <c:pt idx="1283" c:formatCode="m/d/yyyy">
                  <c:v>41920</c:v>
                </c:pt>
                <c:pt idx="1284" c:formatCode="m/d/yyyy">
                  <c:v>41921</c:v>
                </c:pt>
                <c:pt idx="1285" c:formatCode="m/d/yyyy">
                  <c:v>41922</c:v>
                </c:pt>
                <c:pt idx="1286" c:formatCode="m/d/yyyy">
                  <c:v>41925</c:v>
                </c:pt>
                <c:pt idx="1287" c:formatCode="m/d/yyyy">
                  <c:v>41926</c:v>
                </c:pt>
                <c:pt idx="1288" c:formatCode="m/d/yyyy">
                  <c:v>41927</c:v>
                </c:pt>
                <c:pt idx="1289" c:formatCode="m/d/yyyy">
                  <c:v>41928</c:v>
                </c:pt>
                <c:pt idx="1290" c:formatCode="m/d/yyyy">
                  <c:v>41929</c:v>
                </c:pt>
                <c:pt idx="1291" c:formatCode="m/d/yyyy">
                  <c:v>41932</c:v>
                </c:pt>
                <c:pt idx="1292" c:formatCode="m/d/yyyy">
                  <c:v>41933</c:v>
                </c:pt>
                <c:pt idx="1293" c:formatCode="m/d/yyyy">
                  <c:v>41934</c:v>
                </c:pt>
                <c:pt idx="1294" c:formatCode="m/d/yyyy">
                  <c:v>41935</c:v>
                </c:pt>
                <c:pt idx="1295" c:formatCode="m/d/yyyy">
                  <c:v>41936</c:v>
                </c:pt>
                <c:pt idx="1296" c:formatCode="m/d/yyyy">
                  <c:v>41939</c:v>
                </c:pt>
                <c:pt idx="1297" c:formatCode="m/d/yyyy">
                  <c:v>41940</c:v>
                </c:pt>
                <c:pt idx="1298" c:formatCode="m/d/yyyy">
                  <c:v>41941</c:v>
                </c:pt>
                <c:pt idx="1299" c:formatCode="m/d/yyyy">
                  <c:v>41942</c:v>
                </c:pt>
                <c:pt idx="1300" c:formatCode="m/d/yyyy">
                  <c:v>41943</c:v>
                </c:pt>
                <c:pt idx="1301" c:formatCode="m/d/yyyy">
                  <c:v>41946</c:v>
                </c:pt>
                <c:pt idx="1302" c:formatCode="m/d/yyyy">
                  <c:v>41947</c:v>
                </c:pt>
                <c:pt idx="1303" c:formatCode="m/d/yyyy">
                  <c:v>41948</c:v>
                </c:pt>
                <c:pt idx="1304" c:formatCode="m/d/yyyy">
                  <c:v>41949</c:v>
                </c:pt>
                <c:pt idx="1305" c:formatCode="m/d/yyyy">
                  <c:v>41950</c:v>
                </c:pt>
                <c:pt idx="1306" c:formatCode="m/d/yyyy">
                  <c:v>41953</c:v>
                </c:pt>
                <c:pt idx="1307" c:formatCode="m/d/yyyy">
                  <c:v>41954</c:v>
                </c:pt>
                <c:pt idx="1308" c:formatCode="m/d/yyyy">
                  <c:v>41955</c:v>
                </c:pt>
                <c:pt idx="1309" c:formatCode="m/d/yyyy">
                  <c:v>41956</c:v>
                </c:pt>
                <c:pt idx="1310" c:formatCode="m/d/yyyy">
                  <c:v>41957</c:v>
                </c:pt>
                <c:pt idx="1311" c:formatCode="m/d/yyyy">
                  <c:v>41960</c:v>
                </c:pt>
                <c:pt idx="1312" c:formatCode="m/d/yyyy">
                  <c:v>41961</c:v>
                </c:pt>
                <c:pt idx="1313" c:formatCode="m/d/yyyy">
                  <c:v>41962</c:v>
                </c:pt>
                <c:pt idx="1314" c:formatCode="m/d/yyyy">
                  <c:v>41963</c:v>
                </c:pt>
                <c:pt idx="1315" c:formatCode="m/d/yyyy">
                  <c:v>41964</c:v>
                </c:pt>
                <c:pt idx="1316" c:formatCode="m/d/yyyy">
                  <c:v>41967</c:v>
                </c:pt>
                <c:pt idx="1317" c:formatCode="m/d/yyyy">
                  <c:v>41968</c:v>
                </c:pt>
                <c:pt idx="1318" c:formatCode="m/d/yyyy">
                  <c:v>41969</c:v>
                </c:pt>
                <c:pt idx="1319" c:formatCode="m/d/yyyy">
                  <c:v>41971</c:v>
                </c:pt>
                <c:pt idx="1320" c:formatCode="m/d/yyyy">
                  <c:v>41974</c:v>
                </c:pt>
                <c:pt idx="1321" c:formatCode="m/d/yyyy">
                  <c:v>41975</c:v>
                </c:pt>
                <c:pt idx="1322" c:formatCode="m/d/yyyy">
                  <c:v>41976</c:v>
                </c:pt>
                <c:pt idx="1323" c:formatCode="m/d/yyyy">
                  <c:v>41977</c:v>
                </c:pt>
                <c:pt idx="1324" c:formatCode="m/d/yyyy">
                  <c:v>41978</c:v>
                </c:pt>
                <c:pt idx="1325" c:formatCode="m/d/yyyy">
                  <c:v>41981</c:v>
                </c:pt>
                <c:pt idx="1326" c:formatCode="m/d/yyyy">
                  <c:v>41982</c:v>
                </c:pt>
                <c:pt idx="1327" c:formatCode="m/d/yyyy">
                  <c:v>41983</c:v>
                </c:pt>
                <c:pt idx="1328" c:formatCode="m/d/yyyy">
                  <c:v>41984</c:v>
                </c:pt>
                <c:pt idx="1329" c:formatCode="m/d/yyyy">
                  <c:v>41985</c:v>
                </c:pt>
                <c:pt idx="1330" c:formatCode="m/d/yyyy">
                  <c:v>41988</c:v>
                </c:pt>
                <c:pt idx="1331" c:formatCode="m/d/yyyy">
                  <c:v>41989</c:v>
                </c:pt>
                <c:pt idx="1332" c:formatCode="m/d/yyyy">
                  <c:v>41990</c:v>
                </c:pt>
                <c:pt idx="1333" c:formatCode="m/d/yyyy">
                  <c:v>41991</c:v>
                </c:pt>
                <c:pt idx="1334" c:formatCode="m/d/yyyy">
                  <c:v>41992</c:v>
                </c:pt>
                <c:pt idx="1335" c:formatCode="m/d/yyyy">
                  <c:v>41995</c:v>
                </c:pt>
                <c:pt idx="1336" c:formatCode="m/d/yyyy">
                  <c:v>41996</c:v>
                </c:pt>
                <c:pt idx="1337" c:formatCode="m/d/yyyy">
                  <c:v>41997</c:v>
                </c:pt>
                <c:pt idx="1338" c:formatCode="m/d/yyyy">
                  <c:v>41999</c:v>
                </c:pt>
                <c:pt idx="1339" c:formatCode="m/d/yyyy">
                  <c:v>42002</c:v>
                </c:pt>
                <c:pt idx="1340" c:formatCode="m/d/yyyy">
                  <c:v>42003</c:v>
                </c:pt>
                <c:pt idx="1341" c:formatCode="m/d/yyyy">
                  <c:v>42004</c:v>
                </c:pt>
                <c:pt idx="1342" c:formatCode="m/d/yyyy">
                  <c:v>42006</c:v>
                </c:pt>
                <c:pt idx="1343" c:formatCode="m/d/yyyy">
                  <c:v>42009</c:v>
                </c:pt>
                <c:pt idx="1344" c:formatCode="m/d/yyyy">
                  <c:v>42010</c:v>
                </c:pt>
                <c:pt idx="1345" c:formatCode="m/d/yyyy">
                  <c:v>42011</c:v>
                </c:pt>
                <c:pt idx="1346" c:formatCode="m/d/yyyy">
                  <c:v>42012</c:v>
                </c:pt>
                <c:pt idx="1347" c:formatCode="m/d/yyyy">
                  <c:v>42013</c:v>
                </c:pt>
                <c:pt idx="1348" c:formatCode="m/d/yyyy">
                  <c:v>42016</c:v>
                </c:pt>
                <c:pt idx="1349" c:formatCode="m/d/yyyy">
                  <c:v>42017</c:v>
                </c:pt>
                <c:pt idx="1350" c:formatCode="m/d/yyyy">
                  <c:v>42018</c:v>
                </c:pt>
                <c:pt idx="1351" c:formatCode="m/d/yyyy">
                  <c:v>42019</c:v>
                </c:pt>
                <c:pt idx="1352" c:formatCode="m/d/yyyy">
                  <c:v>42020</c:v>
                </c:pt>
                <c:pt idx="1353" c:formatCode="m/d/yyyy">
                  <c:v>42024</c:v>
                </c:pt>
                <c:pt idx="1354" c:formatCode="m/d/yyyy">
                  <c:v>42025</c:v>
                </c:pt>
                <c:pt idx="1355" c:formatCode="m/d/yyyy">
                  <c:v>42026</c:v>
                </c:pt>
                <c:pt idx="1356" c:formatCode="m/d/yyyy">
                  <c:v>42027</c:v>
                </c:pt>
                <c:pt idx="1357" c:formatCode="m/d/yyyy">
                  <c:v>42030</c:v>
                </c:pt>
                <c:pt idx="1358" c:formatCode="m/d/yyyy">
                  <c:v>42031</c:v>
                </c:pt>
                <c:pt idx="1359" c:formatCode="m/d/yyyy">
                  <c:v>42032</c:v>
                </c:pt>
                <c:pt idx="1360" c:formatCode="m/d/yyyy">
                  <c:v>42033</c:v>
                </c:pt>
                <c:pt idx="1361" c:formatCode="m/d/yyyy">
                  <c:v>42034</c:v>
                </c:pt>
                <c:pt idx="1362" c:formatCode="m/d/yyyy">
                  <c:v>42037</c:v>
                </c:pt>
                <c:pt idx="1363" c:formatCode="m/d/yyyy">
                  <c:v>42038</c:v>
                </c:pt>
                <c:pt idx="1364" c:formatCode="m/d/yyyy">
                  <c:v>42039</c:v>
                </c:pt>
                <c:pt idx="1365" c:formatCode="m/d/yyyy">
                  <c:v>42040</c:v>
                </c:pt>
                <c:pt idx="1366" c:formatCode="m/d/yyyy">
                  <c:v>42041</c:v>
                </c:pt>
                <c:pt idx="1367" c:formatCode="m/d/yyyy">
                  <c:v>42044</c:v>
                </c:pt>
                <c:pt idx="1368" c:formatCode="m/d/yyyy">
                  <c:v>42045</c:v>
                </c:pt>
                <c:pt idx="1369" c:formatCode="m/d/yyyy">
                  <c:v>42046</c:v>
                </c:pt>
                <c:pt idx="1370" c:formatCode="m/d/yyyy">
                  <c:v>42047</c:v>
                </c:pt>
                <c:pt idx="1371" c:formatCode="m/d/yyyy">
                  <c:v>42048</c:v>
                </c:pt>
                <c:pt idx="1372" c:formatCode="m/d/yyyy">
                  <c:v>42052</c:v>
                </c:pt>
                <c:pt idx="1373" c:formatCode="m/d/yyyy">
                  <c:v>42053</c:v>
                </c:pt>
                <c:pt idx="1374" c:formatCode="m/d/yyyy">
                  <c:v>42054</c:v>
                </c:pt>
                <c:pt idx="1375" c:formatCode="m/d/yyyy">
                  <c:v>42055</c:v>
                </c:pt>
                <c:pt idx="1376" c:formatCode="m/d/yyyy">
                  <c:v>42058</c:v>
                </c:pt>
                <c:pt idx="1377" c:formatCode="m/d/yyyy">
                  <c:v>42059</c:v>
                </c:pt>
                <c:pt idx="1378" c:formatCode="m/d/yyyy">
                  <c:v>42060</c:v>
                </c:pt>
                <c:pt idx="1379" c:formatCode="m/d/yyyy">
                  <c:v>42061</c:v>
                </c:pt>
                <c:pt idx="1380" c:formatCode="m/d/yyyy">
                  <c:v>42062</c:v>
                </c:pt>
                <c:pt idx="1381" c:formatCode="m/d/yyyy">
                  <c:v>42065</c:v>
                </c:pt>
                <c:pt idx="1382" c:formatCode="m/d/yyyy">
                  <c:v>42066</c:v>
                </c:pt>
                <c:pt idx="1383" c:formatCode="m/d/yyyy">
                  <c:v>42067</c:v>
                </c:pt>
                <c:pt idx="1384" c:formatCode="m/d/yyyy">
                  <c:v>42068</c:v>
                </c:pt>
                <c:pt idx="1385" c:formatCode="m/d/yyyy">
                  <c:v>42069</c:v>
                </c:pt>
                <c:pt idx="1386" c:formatCode="m/d/yyyy">
                  <c:v>42072</c:v>
                </c:pt>
                <c:pt idx="1387" c:formatCode="m/d/yyyy">
                  <c:v>42073</c:v>
                </c:pt>
                <c:pt idx="1388" c:formatCode="m/d/yyyy">
                  <c:v>42074</c:v>
                </c:pt>
                <c:pt idx="1389" c:formatCode="m/d/yyyy">
                  <c:v>42075</c:v>
                </c:pt>
                <c:pt idx="1390" c:formatCode="m/d/yyyy">
                  <c:v>42076</c:v>
                </c:pt>
                <c:pt idx="1391" c:formatCode="m/d/yyyy">
                  <c:v>42079</c:v>
                </c:pt>
                <c:pt idx="1392" c:formatCode="m/d/yyyy">
                  <c:v>42080</c:v>
                </c:pt>
                <c:pt idx="1393" c:formatCode="m/d/yyyy">
                  <c:v>42081</c:v>
                </c:pt>
                <c:pt idx="1394" c:formatCode="m/d/yyyy">
                  <c:v>42082</c:v>
                </c:pt>
                <c:pt idx="1395" c:formatCode="m/d/yyyy">
                  <c:v>42083</c:v>
                </c:pt>
                <c:pt idx="1396" c:formatCode="m/d/yyyy">
                  <c:v>42086</c:v>
                </c:pt>
                <c:pt idx="1397" c:formatCode="m/d/yyyy">
                  <c:v>42087</c:v>
                </c:pt>
                <c:pt idx="1398" c:formatCode="m/d/yyyy">
                  <c:v>42088</c:v>
                </c:pt>
                <c:pt idx="1399" c:formatCode="m/d/yyyy">
                  <c:v>42089</c:v>
                </c:pt>
                <c:pt idx="1400" c:formatCode="m/d/yyyy">
                  <c:v>42090</c:v>
                </c:pt>
                <c:pt idx="1401" c:formatCode="m/d/yyyy">
                  <c:v>42093</c:v>
                </c:pt>
                <c:pt idx="1402" c:formatCode="m/d/yyyy">
                  <c:v>42094</c:v>
                </c:pt>
                <c:pt idx="1403" c:formatCode="m/d/yyyy">
                  <c:v>42095</c:v>
                </c:pt>
                <c:pt idx="1404" c:formatCode="m/d/yyyy">
                  <c:v>42096</c:v>
                </c:pt>
                <c:pt idx="1405" c:formatCode="m/d/yyyy">
                  <c:v>42100</c:v>
                </c:pt>
                <c:pt idx="1406" c:formatCode="m/d/yyyy">
                  <c:v>42101</c:v>
                </c:pt>
                <c:pt idx="1407" c:formatCode="m/d/yyyy">
                  <c:v>42102</c:v>
                </c:pt>
                <c:pt idx="1408" c:formatCode="m/d/yyyy">
                  <c:v>42103</c:v>
                </c:pt>
                <c:pt idx="1409" c:formatCode="m/d/yyyy">
                  <c:v>42104</c:v>
                </c:pt>
                <c:pt idx="1410" c:formatCode="m/d/yyyy">
                  <c:v>42107</c:v>
                </c:pt>
                <c:pt idx="1411" c:formatCode="m/d/yyyy">
                  <c:v>42108</c:v>
                </c:pt>
                <c:pt idx="1412" c:formatCode="m/d/yyyy">
                  <c:v>42109</c:v>
                </c:pt>
                <c:pt idx="1413" c:formatCode="m/d/yyyy">
                  <c:v>42110</c:v>
                </c:pt>
                <c:pt idx="1414" c:formatCode="m/d/yyyy">
                  <c:v>42111</c:v>
                </c:pt>
                <c:pt idx="1415" c:formatCode="m/d/yyyy">
                  <c:v>42114</c:v>
                </c:pt>
                <c:pt idx="1416" c:formatCode="m/d/yyyy">
                  <c:v>42115</c:v>
                </c:pt>
                <c:pt idx="1417" c:formatCode="m/d/yyyy">
                  <c:v>42116</c:v>
                </c:pt>
                <c:pt idx="1418" c:formatCode="m/d/yyyy">
                  <c:v>42117</c:v>
                </c:pt>
                <c:pt idx="1419" c:formatCode="m/d/yyyy">
                  <c:v>42118</c:v>
                </c:pt>
                <c:pt idx="1420" c:formatCode="m/d/yyyy">
                  <c:v>42121</c:v>
                </c:pt>
                <c:pt idx="1421" c:formatCode="m/d/yyyy">
                  <c:v>42122</c:v>
                </c:pt>
                <c:pt idx="1422" c:formatCode="m/d/yyyy">
                  <c:v>42123</c:v>
                </c:pt>
                <c:pt idx="1423" c:formatCode="m/d/yyyy">
                  <c:v>42124</c:v>
                </c:pt>
                <c:pt idx="1424" c:formatCode="m/d/yyyy">
                  <c:v>42125</c:v>
                </c:pt>
                <c:pt idx="1425" c:formatCode="m/d/yyyy">
                  <c:v>42128</c:v>
                </c:pt>
                <c:pt idx="1426" c:formatCode="m/d/yyyy">
                  <c:v>42129</c:v>
                </c:pt>
                <c:pt idx="1427" c:formatCode="m/d/yyyy">
                  <c:v>42130</c:v>
                </c:pt>
                <c:pt idx="1428" c:formatCode="m/d/yyyy">
                  <c:v>42131</c:v>
                </c:pt>
                <c:pt idx="1429" c:formatCode="m/d/yyyy">
                  <c:v>42132</c:v>
                </c:pt>
                <c:pt idx="1430" c:formatCode="m/d/yyyy">
                  <c:v>42135</c:v>
                </c:pt>
                <c:pt idx="1431" c:formatCode="m/d/yyyy">
                  <c:v>42136</c:v>
                </c:pt>
                <c:pt idx="1432" c:formatCode="m/d/yyyy">
                  <c:v>42137</c:v>
                </c:pt>
                <c:pt idx="1433" c:formatCode="m/d/yyyy">
                  <c:v>42138</c:v>
                </c:pt>
                <c:pt idx="1434" c:formatCode="m/d/yyyy">
                  <c:v>42139</c:v>
                </c:pt>
                <c:pt idx="1435" c:formatCode="m/d/yyyy">
                  <c:v>42142</c:v>
                </c:pt>
                <c:pt idx="1436" c:formatCode="m/d/yyyy">
                  <c:v>42143</c:v>
                </c:pt>
                <c:pt idx="1437" c:formatCode="m/d/yyyy">
                  <c:v>42144</c:v>
                </c:pt>
                <c:pt idx="1438" c:formatCode="m/d/yyyy">
                  <c:v>42145</c:v>
                </c:pt>
                <c:pt idx="1439" c:formatCode="m/d/yyyy">
                  <c:v>42146</c:v>
                </c:pt>
                <c:pt idx="1440" c:formatCode="m/d/yyyy">
                  <c:v>42150</c:v>
                </c:pt>
                <c:pt idx="1441" c:formatCode="m/d/yyyy">
                  <c:v>42151</c:v>
                </c:pt>
                <c:pt idx="1442" c:formatCode="m/d/yyyy">
                  <c:v>42152</c:v>
                </c:pt>
                <c:pt idx="1443" c:formatCode="m/d/yyyy">
                  <c:v>42153</c:v>
                </c:pt>
                <c:pt idx="1444" c:formatCode="m/d/yyyy">
                  <c:v>42156</c:v>
                </c:pt>
                <c:pt idx="1445" c:formatCode="m/d/yyyy">
                  <c:v>42157</c:v>
                </c:pt>
                <c:pt idx="1446" c:formatCode="m/d/yyyy">
                  <c:v>42158</c:v>
                </c:pt>
                <c:pt idx="1447" c:formatCode="m/d/yyyy">
                  <c:v>42159</c:v>
                </c:pt>
                <c:pt idx="1448" c:formatCode="m/d/yyyy">
                  <c:v>42160</c:v>
                </c:pt>
                <c:pt idx="1449" c:formatCode="m/d/yyyy">
                  <c:v>42163</c:v>
                </c:pt>
                <c:pt idx="1450" c:formatCode="m/d/yyyy">
                  <c:v>42164</c:v>
                </c:pt>
                <c:pt idx="1451" c:formatCode="m/d/yyyy">
                  <c:v>42165</c:v>
                </c:pt>
                <c:pt idx="1452" c:formatCode="m/d/yyyy">
                  <c:v>42166</c:v>
                </c:pt>
                <c:pt idx="1453" c:formatCode="m/d/yyyy">
                  <c:v>42167</c:v>
                </c:pt>
                <c:pt idx="1454" c:formatCode="m/d/yyyy">
                  <c:v>42170</c:v>
                </c:pt>
                <c:pt idx="1455" c:formatCode="m/d/yyyy">
                  <c:v>42171</c:v>
                </c:pt>
                <c:pt idx="1456" c:formatCode="m/d/yyyy">
                  <c:v>42172</c:v>
                </c:pt>
                <c:pt idx="1457" c:formatCode="m/d/yyyy">
                  <c:v>42173</c:v>
                </c:pt>
                <c:pt idx="1458" c:formatCode="m/d/yyyy">
                  <c:v>42174</c:v>
                </c:pt>
                <c:pt idx="1459" c:formatCode="m/d/yyyy">
                  <c:v>42177</c:v>
                </c:pt>
                <c:pt idx="1460" c:formatCode="m/d/yyyy">
                  <c:v>42178</c:v>
                </c:pt>
                <c:pt idx="1461" c:formatCode="m/d/yyyy">
                  <c:v>42179</c:v>
                </c:pt>
                <c:pt idx="1462" c:formatCode="m/d/yyyy">
                  <c:v>42180</c:v>
                </c:pt>
                <c:pt idx="1463" c:formatCode="m/d/yyyy">
                  <c:v>42181</c:v>
                </c:pt>
                <c:pt idx="1464" c:formatCode="m/d/yyyy">
                  <c:v>42184</c:v>
                </c:pt>
                <c:pt idx="1465" c:formatCode="m/d/yyyy">
                  <c:v>42185</c:v>
                </c:pt>
                <c:pt idx="1466" c:formatCode="m/d/yyyy">
                  <c:v>42186</c:v>
                </c:pt>
                <c:pt idx="1467" c:formatCode="m/d/yyyy">
                  <c:v>42187</c:v>
                </c:pt>
                <c:pt idx="1468" c:formatCode="m/d/yyyy">
                  <c:v>42191</c:v>
                </c:pt>
                <c:pt idx="1469" c:formatCode="m/d/yyyy">
                  <c:v>42192</c:v>
                </c:pt>
                <c:pt idx="1470" c:formatCode="m/d/yyyy">
                  <c:v>42193</c:v>
                </c:pt>
                <c:pt idx="1471" c:formatCode="m/d/yyyy">
                  <c:v>42194</c:v>
                </c:pt>
                <c:pt idx="1472" c:formatCode="m/d/yyyy">
                  <c:v>42195</c:v>
                </c:pt>
                <c:pt idx="1473" c:formatCode="m/d/yyyy">
                  <c:v>42198</c:v>
                </c:pt>
                <c:pt idx="1474" c:formatCode="m/d/yyyy">
                  <c:v>42199</c:v>
                </c:pt>
                <c:pt idx="1475" c:formatCode="m/d/yyyy">
                  <c:v>42200</c:v>
                </c:pt>
                <c:pt idx="1476" c:formatCode="m/d/yyyy">
                  <c:v>42201</c:v>
                </c:pt>
                <c:pt idx="1477" c:formatCode="m/d/yyyy">
                  <c:v>42202</c:v>
                </c:pt>
                <c:pt idx="1478" c:formatCode="m/d/yyyy">
                  <c:v>42205</c:v>
                </c:pt>
                <c:pt idx="1479" c:formatCode="m/d/yyyy">
                  <c:v>42206</c:v>
                </c:pt>
                <c:pt idx="1480" c:formatCode="m/d/yyyy">
                  <c:v>42207</c:v>
                </c:pt>
                <c:pt idx="1481" c:formatCode="m/d/yyyy">
                  <c:v>42208</c:v>
                </c:pt>
                <c:pt idx="1482" c:formatCode="m/d/yyyy">
                  <c:v>42209</c:v>
                </c:pt>
                <c:pt idx="1483" c:formatCode="m/d/yyyy">
                  <c:v>42212</c:v>
                </c:pt>
                <c:pt idx="1484" c:formatCode="m/d/yyyy">
                  <c:v>42213</c:v>
                </c:pt>
                <c:pt idx="1485" c:formatCode="m/d/yyyy">
                  <c:v>42214</c:v>
                </c:pt>
                <c:pt idx="1486" c:formatCode="m/d/yyyy">
                  <c:v>42215</c:v>
                </c:pt>
                <c:pt idx="1487" c:formatCode="m/d/yyyy">
                  <c:v>42216</c:v>
                </c:pt>
                <c:pt idx="1488" c:formatCode="m/d/yyyy">
                  <c:v>42219</c:v>
                </c:pt>
                <c:pt idx="1489" c:formatCode="m/d/yyyy">
                  <c:v>42220</c:v>
                </c:pt>
                <c:pt idx="1490" c:formatCode="m/d/yyyy">
                  <c:v>42221</c:v>
                </c:pt>
                <c:pt idx="1491" c:formatCode="m/d/yyyy">
                  <c:v>42222</c:v>
                </c:pt>
                <c:pt idx="1492" c:formatCode="m/d/yyyy">
                  <c:v>42223</c:v>
                </c:pt>
                <c:pt idx="1493" c:formatCode="m/d/yyyy">
                  <c:v>42226</c:v>
                </c:pt>
                <c:pt idx="1494" c:formatCode="m/d/yyyy">
                  <c:v>42227</c:v>
                </c:pt>
                <c:pt idx="1495" c:formatCode="m/d/yyyy">
                  <c:v>42228</c:v>
                </c:pt>
                <c:pt idx="1496" c:formatCode="m/d/yyyy">
                  <c:v>42229</c:v>
                </c:pt>
                <c:pt idx="1497" c:formatCode="m/d/yyyy">
                  <c:v>42230</c:v>
                </c:pt>
                <c:pt idx="1498" c:formatCode="m/d/yyyy">
                  <c:v>42233</c:v>
                </c:pt>
                <c:pt idx="1499" c:formatCode="m/d/yyyy">
                  <c:v>42234</c:v>
                </c:pt>
                <c:pt idx="1500" c:formatCode="m/d/yyyy">
                  <c:v>42235</c:v>
                </c:pt>
                <c:pt idx="1501" c:formatCode="m/d/yyyy">
                  <c:v>42236</c:v>
                </c:pt>
                <c:pt idx="1502" c:formatCode="m/d/yyyy">
                  <c:v>42237</c:v>
                </c:pt>
                <c:pt idx="1503" c:formatCode="m/d/yyyy">
                  <c:v>42240</c:v>
                </c:pt>
                <c:pt idx="1504" c:formatCode="m/d/yyyy">
                  <c:v>42241</c:v>
                </c:pt>
                <c:pt idx="1505" c:formatCode="m/d/yyyy">
                  <c:v>42242</c:v>
                </c:pt>
                <c:pt idx="1506" c:formatCode="m/d/yyyy">
                  <c:v>42243</c:v>
                </c:pt>
                <c:pt idx="1507" c:formatCode="m/d/yyyy">
                  <c:v>42244</c:v>
                </c:pt>
                <c:pt idx="1508" c:formatCode="m/d/yyyy">
                  <c:v>42247</c:v>
                </c:pt>
                <c:pt idx="1509" c:formatCode="m/d/yyyy">
                  <c:v>42248</c:v>
                </c:pt>
                <c:pt idx="1510" c:formatCode="m/d/yyyy">
                  <c:v>42249</c:v>
                </c:pt>
                <c:pt idx="1511" c:formatCode="m/d/yyyy">
                  <c:v>42250</c:v>
                </c:pt>
                <c:pt idx="1512" c:formatCode="m/d/yyyy">
                  <c:v>42251</c:v>
                </c:pt>
                <c:pt idx="1513" c:formatCode="m/d/yyyy">
                  <c:v>42255</c:v>
                </c:pt>
                <c:pt idx="1514" c:formatCode="m/d/yyyy">
                  <c:v>42256</c:v>
                </c:pt>
                <c:pt idx="1515" c:formatCode="m/d/yyyy">
                  <c:v>42257</c:v>
                </c:pt>
                <c:pt idx="1516" c:formatCode="m/d/yyyy">
                  <c:v>42258</c:v>
                </c:pt>
                <c:pt idx="1517" c:formatCode="m/d/yyyy">
                  <c:v>42261</c:v>
                </c:pt>
                <c:pt idx="1518" c:formatCode="m/d/yyyy">
                  <c:v>42262</c:v>
                </c:pt>
                <c:pt idx="1519" c:formatCode="m/d/yyyy">
                  <c:v>42263</c:v>
                </c:pt>
                <c:pt idx="1520" c:formatCode="m/d/yyyy">
                  <c:v>42264</c:v>
                </c:pt>
                <c:pt idx="1521" c:formatCode="m/d/yyyy">
                  <c:v>42265</c:v>
                </c:pt>
                <c:pt idx="1522" c:formatCode="m/d/yyyy">
                  <c:v>42268</c:v>
                </c:pt>
                <c:pt idx="1523" c:formatCode="m/d/yyyy">
                  <c:v>42269</c:v>
                </c:pt>
                <c:pt idx="1524" c:formatCode="m/d/yyyy">
                  <c:v>42270</c:v>
                </c:pt>
                <c:pt idx="1525" c:formatCode="m/d/yyyy">
                  <c:v>42271</c:v>
                </c:pt>
                <c:pt idx="1526" c:formatCode="m/d/yyyy">
                  <c:v>42272</c:v>
                </c:pt>
                <c:pt idx="1527" c:formatCode="m/d/yyyy">
                  <c:v>42275</c:v>
                </c:pt>
                <c:pt idx="1528" c:formatCode="m/d/yyyy">
                  <c:v>42276</c:v>
                </c:pt>
                <c:pt idx="1529" c:formatCode="m/d/yyyy">
                  <c:v>42277</c:v>
                </c:pt>
                <c:pt idx="1530" c:formatCode="m/d/yyyy">
                  <c:v>42278</c:v>
                </c:pt>
                <c:pt idx="1531" c:formatCode="m/d/yyyy">
                  <c:v>42279</c:v>
                </c:pt>
                <c:pt idx="1532" c:formatCode="m/d/yyyy">
                  <c:v>42282</c:v>
                </c:pt>
                <c:pt idx="1533" c:formatCode="m/d/yyyy">
                  <c:v>42283</c:v>
                </c:pt>
                <c:pt idx="1534" c:formatCode="m/d/yyyy">
                  <c:v>42284</c:v>
                </c:pt>
                <c:pt idx="1535" c:formatCode="m/d/yyyy">
                  <c:v>42285</c:v>
                </c:pt>
                <c:pt idx="1536" c:formatCode="m/d/yyyy">
                  <c:v>42286</c:v>
                </c:pt>
                <c:pt idx="1537" c:formatCode="m/d/yyyy">
                  <c:v>42289</c:v>
                </c:pt>
                <c:pt idx="1538" c:formatCode="m/d/yyyy">
                  <c:v>42290</c:v>
                </c:pt>
                <c:pt idx="1539" c:formatCode="m/d/yyyy">
                  <c:v>42291</c:v>
                </c:pt>
                <c:pt idx="1540" c:formatCode="m/d/yyyy">
                  <c:v>42292</c:v>
                </c:pt>
                <c:pt idx="1541" c:formatCode="m/d/yyyy">
                  <c:v>42293</c:v>
                </c:pt>
                <c:pt idx="1542" c:formatCode="m/d/yyyy">
                  <c:v>42296</c:v>
                </c:pt>
                <c:pt idx="1543" c:formatCode="m/d/yyyy">
                  <c:v>42297</c:v>
                </c:pt>
                <c:pt idx="1544" c:formatCode="m/d/yyyy">
                  <c:v>42298</c:v>
                </c:pt>
                <c:pt idx="1545" c:formatCode="m/d/yyyy">
                  <c:v>42299</c:v>
                </c:pt>
                <c:pt idx="1546" c:formatCode="m/d/yyyy">
                  <c:v>42300</c:v>
                </c:pt>
                <c:pt idx="1547" c:formatCode="m/d/yyyy">
                  <c:v>42303</c:v>
                </c:pt>
                <c:pt idx="1548" c:formatCode="m/d/yyyy">
                  <c:v>42304</c:v>
                </c:pt>
                <c:pt idx="1549" c:formatCode="m/d/yyyy">
                  <c:v>42305</c:v>
                </c:pt>
                <c:pt idx="1550" c:formatCode="m/d/yyyy">
                  <c:v>42306</c:v>
                </c:pt>
                <c:pt idx="1551" c:formatCode="m/d/yyyy">
                  <c:v>42307</c:v>
                </c:pt>
                <c:pt idx="1552" c:formatCode="m/d/yyyy">
                  <c:v>42310</c:v>
                </c:pt>
                <c:pt idx="1553" c:formatCode="m/d/yyyy">
                  <c:v>42311</c:v>
                </c:pt>
                <c:pt idx="1554" c:formatCode="m/d/yyyy">
                  <c:v>42312</c:v>
                </c:pt>
                <c:pt idx="1555" c:formatCode="m/d/yyyy">
                  <c:v>42313</c:v>
                </c:pt>
                <c:pt idx="1556" c:formatCode="m/d/yyyy">
                  <c:v>42314</c:v>
                </c:pt>
                <c:pt idx="1557" c:formatCode="m/d/yyyy">
                  <c:v>42317</c:v>
                </c:pt>
                <c:pt idx="1558" c:formatCode="m/d/yyyy">
                  <c:v>42318</c:v>
                </c:pt>
                <c:pt idx="1559" c:formatCode="m/d/yyyy">
                  <c:v>42319</c:v>
                </c:pt>
                <c:pt idx="1560" c:formatCode="m/d/yyyy">
                  <c:v>42320</c:v>
                </c:pt>
                <c:pt idx="1561" c:formatCode="m/d/yyyy">
                  <c:v>42321</c:v>
                </c:pt>
                <c:pt idx="1562" c:formatCode="m/d/yyyy">
                  <c:v>42324</c:v>
                </c:pt>
                <c:pt idx="1563" c:formatCode="m/d/yyyy">
                  <c:v>42325</c:v>
                </c:pt>
                <c:pt idx="1564" c:formatCode="m/d/yyyy">
                  <c:v>42326</c:v>
                </c:pt>
                <c:pt idx="1565" c:formatCode="m/d/yyyy">
                  <c:v>42327</c:v>
                </c:pt>
                <c:pt idx="1566" c:formatCode="m/d/yyyy">
                  <c:v>42328</c:v>
                </c:pt>
                <c:pt idx="1567" c:formatCode="m/d/yyyy">
                  <c:v>42331</c:v>
                </c:pt>
                <c:pt idx="1568" c:formatCode="m/d/yyyy">
                  <c:v>42332</c:v>
                </c:pt>
                <c:pt idx="1569" c:formatCode="m/d/yyyy">
                  <c:v>42333</c:v>
                </c:pt>
                <c:pt idx="1570" c:formatCode="m/d/yyyy">
                  <c:v>42335</c:v>
                </c:pt>
                <c:pt idx="1571" c:formatCode="m/d/yyyy">
                  <c:v>42338</c:v>
                </c:pt>
                <c:pt idx="1572" c:formatCode="m/d/yyyy">
                  <c:v>42339</c:v>
                </c:pt>
                <c:pt idx="1573" c:formatCode="m/d/yyyy">
                  <c:v>42340</c:v>
                </c:pt>
                <c:pt idx="1574" c:formatCode="m/d/yyyy">
                  <c:v>42341</c:v>
                </c:pt>
                <c:pt idx="1575" c:formatCode="m/d/yyyy">
                  <c:v>42342</c:v>
                </c:pt>
                <c:pt idx="1576" c:formatCode="m/d/yyyy">
                  <c:v>42345</c:v>
                </c:pt>
                <c:pt idx="1577" c:formatCode="m/d/yyyy">
                  <c:v>42346</c:v>
                </c:pt>
                <c:pt idx="1578" c:formatCode="m/d/yyyy">
                  <c:v>42347</c:v>
                </c:pt>
                <c:pt idx="1579" c:formatCode="m/d/yyyy">
                  <c:v>42348</c:v>
                </c:pt>
                <c:pt idx="1580" c:formatCode="m/d/yyyy">
                  <c:v>42349</c:v>
                </c:pt>
                <c:pt idx="1581" c:formatCode="m/d/yyyy">
                  <c:v>42352</c:v>
                </c:pt>
                <c:pt idx="1582" c:formatCode="m/d/yyyy">
                  <c:v>42353</c:v>
                </c:pt>
                <c:pt idx="1583" c:formatCode="m/d/yyyy">
                  <c:v>42354</c:v>
                </c:pt>
                <c:pt idx="1584" c:formatCode="m/d/yyyy">
                  <c:v>42355</c:v>
                </c:pt>
                <c:pt idx="1585" c:formatCode="m/d/yyyy">
                  <c:v>42356</c:v>
                </c:pt>
                <c:pt idx="1586" c:formatCode="m/d/yyyy">
                  <c:v>42359</c:v>
                </c:pt>
                <c:pt idx="1587" c:formatCode="m/d/yyyy">
                  <c:v>42360</c:v>
                </c:pt>
                <c:pt idx="1588" c:formatCode="m/d/yyyy">
                  <c:v>42361</c:v>
                </c:pt>
                <c:pt idx="1589" c:formatCode="m/d/yyyy">
                  <c:v>42362</c:v>
                </c:pt>
                <c:pt idx="1590" c:formatCode="m/d/yyyy">
                  <c:v>42366</c:v>
                </c:pt>
                <c:pt idx="1591" c:formatCode="m/d/yyyy">
                  <c:v>42367</c:v>
                </c:pt>
                <c:pt idx="1592" c:formatCode="m/d/yyyy">
                  <c:v>42368</c:v>
                </c:pt>
                <c:pt idx="1593" c:formatCode="m/d/yyyy">
                  <c:v>42369</c:v>
                </c:pt>
                <c:pt idx="1594" c:formatCode="m/d/yyyy">
                  <c:v>42373</c:v>
                </c:pt>
                <c:pt idx="1595" c:formatCode="m/d/yyyy">
                  <c:v>42374</c:v>
                </c:pt>
                <c:pt idx="1596" c:formatCode="m/d/yyyy">
                  <c:v>42375</c:v>
                </c:pt>
                <c:pt idx="1597" c:formatCode="m/d/yyyy">
                  <c:v>42376</c:v>
                </c:pt>
                <c:pt idx="1598" c:formatCode="m/d/yyyy">
                  <c:v>42377</c:v>
                </c:pt>
                <c:pt idx="1599" c:formatCode="m/d/yyyy">
                  <c:v>42380</c:v>
                </c:pt>
                <c:pt idx="1600" c:formatCode="m/d/yyyy">
                  <c:v>42381</c:v>
                </c:pt>
                <c:pt idx="1601" c:formatCode="m/d/yyyy">
                  <c:v>42382</c:v>
                </c:pt>
                <c:pt idx="1602" c:formatCode="m/d/yyyy">
                  <c:v>42383</c:v>
                </c:pt>
                <c:pt idx="1603" c:formatCode="m/d/yyyy">
                  <c:v>42384</c:v>
                </c:pt>
                <c:pt idx="1604" c:formatCode="m/d/yyyy">
                  <c:v>42388</c:v>
                </c:pt>
                <c:pt idx="1605" c:formatCode="m/d/yyyy">
                  <c:v>42389</c:v>
                </c:pt>
                <c:pt idx="1606" c:formatCode="m/d/yyyy">
                  <c:v>42390</c:v>
                </c:pt>
                <c:pt idx="1607" c:formatCode="m/d/yyyy">
                  <c:v>42391</c:v>
                </c:pt>
                <c:pt idx="1608" c:formatCode="m/d/yyyy">
                  <c:v>42394</c:v>
                </c:pt>
                <c:pt idx="1609" c:formatCode="m/d/yyyy">
                  <c:v>42395</c:v>
                </c:pt>
                <c:pt idx="1610" c:formatCode="m/d/yyyy">
                  <c:v>42396</c:v>
                </c:pt>
                <c:pt idx="1611" c:formatCode="m/d/yyyy">
                  <c:v>42397</c:v>
                </c:pt>
                <c:pt idx="1612" c:formatCode="m/d/yyyy">
                  <c:v>42398</c:v>
                </c:pt>
                <c:pt idx="1613" c:formatCode="m/d/yyyy">
                  <c:v>42401</c:v>
                </c:pt>
                <c:pt idx="1614" c:formatCode="m/d/yyyy">
                  <c:v>42402</c:v>
                </c:pt>
                <c:pt idx="1615" c:formatCode="m/d/yyyy">
                  <c:v>42403</c:v>
                </c:pt>
                <c:pt idx="1616" c:formatCode="m/d/yyyy">
                  <c:v>42404</c:v>
                </c:pt>
                <c:pt idx="1617" c:formatCode="m/d/yyyy">
                  <c:v>42405</c:v>
                </c:pt>
                <c:pt idx="1618" c:formatCode="m/d/yyyy">
                  <c:v>42408</c:v>
                </c:pt>
                <c:pt idx="1619" c:formatCode="m/d/yyyy">
                  <c:v>42409</c:v>
                </c:pt>
                <c:pt idx="1620" c:formatCode="m/d/yyyy">
                  <c:v>42410</c:v>
                </c:pt>
                <c:pt idx="1621" c:formatCode="m/d/yyyy">
                  <c:v>42411</c:v>
                </c:pt>
                <c:pt idx="1622" c:formatCode="m/d/yyyy">
                  <c:v>42412</c:v>
                </c:pt>
                <c:pt idx="1623" c:formatCode="m/d/yyyy">
                  <c:v>42416</c:v>
                </c:pt>
                <c:pt idx="1624" c:formatCode="m/d/yyyy">
                  <c:v>42417</c:v>
                </c:pt>
                <c:pt idx="1625" c:formatCode="m/d/yyyy">
                  <c:v>42418</c:v>
                </c:pt>
                <c:pt idx="1626" c:formatCode="m/d/yyyy">
                  <c:v>42419</c:v>
                </c:pt>
                <c:pt idx="1627" c:formatCode="m/d/yyyy">
                  <c:v>42422</c:v>
                </c:pt>
                <c:pt idx="1628" c:formatCode="m/d/yyyy">
                  <c:v>42423</c:v>
                </c:pt>
                <c:pt idx="1629" c:formatCode="m/d/yyyy">
                  <c:v>42424</c:v>
                </c:pt>
                <c:pt idx="1630" c:formatCode="m/d/yyyy">
                  <c:v>42425</c:v>
                </c:pt>
                <c:pt idx="1631" c:formatCode="m/d/yyyy">
                  <c:v>42426</c:v>
                </c:pt>
                <c:pt idx="1632" c:formatCode="m/d/yyyy">
                  <c:v>42429</c:v>
                </c:pt>
                <c:pt idx="1633" c:formatCode="m/d/yyyy">
                  <c:v>42430</c:v>
                </c:pt>
                <c:pt idx="1634" c:formatCode="m/d/yyyy">
                  <c:v>42431</c:v>
                </c:pt>
                <c:pt idx="1635" c:formatCode="m/d/yyyy">
                  <c:v>42432</c:v>
                </c:pt>
                <c:pt idx="1636" c:formatCode="m/d/yyyy">
                  <c:v>42433</c:v>
                </c:pt>
                <c:pt idx="1637" c:formatCode="m/d/yyyy">
                  <c:v>42436</c:v>
                </c:pt>
                <c:pt idx="1638" c:formatCode="m/d/yyyy">
                  <c:v>42437</c:v>
                </c:pt>
                <c:pt idx="1639" c:formatCode="m/d/yyyy">
                  <c:v>42438</c:v>
                </c:pt>
                <c:pt idx="1640" c:formatCode="m/d/yyyy">
                  <c:v>42439</c:v>
                </c:pt>
                <c:pt idx="1641" c:formatCode="m/d/yyyy">
                  <c:v>42440</c:v>
                </c:pt>
                <c:pt idx="1642" c:formatCode="m/d/yyyy">
                  <c:v>42443</c:v>
                </c:pt>
                <c:pt idx="1643" c:formatCode="m/d/yyyy">
                  <c:v>42444</c:v>
                </c:pt>
                <c:pt idx="1644" c:formatCode="m/d/yyyy">
                  <c:v>42445</c:v>
                </c:pt>
                <c:pt idx="1645" c:formatCode="m/d/yyyy">
                  <c:v>42446</c:v>
                </c:pt>
                <c:pt idx="1646" c:formatCode="m/d/yyyy">
                  <c:v>42447</c:v>
                </c:pt>
                <c:pt idx="1647" c:formatCode="m/d/yyyy">
                  <c:v>42450</c:v>
                </c:pt>
                <c:pt idx="1648" c:formatCode="m/d/yyyy">
                  <c:v>42451</c:v>
                </c:pt>
                <c:pt idx="1649" c:formatCode="m/d/yyyy">
                  <c:v>42452</c:v>
                </c:pt>
                <c:pt idx="1650" c:formatCode="m/d/yyyy">
                  <c:v>42453</c:v>
                </c:pt>
                <c:pt idx="1651" c:formatCode="m/d/yyyy">
                  <c:v>42457</c:v>
                </c:pt>
                <c:pt idx="1652" c:formatCode="m/d/yyyy">
                  <c:v>42458</c:v>
                </c:pt>
                <c:pt idx="1653" c:formatCode="m/d/yyyy">
                  <c:v>42459</c:v>
                </c:pt>
                <c:pt idx="1654" c:formatCode="m/d/yyyy">
                  <c:v>42460</c:v>
                </c:pt>
                <c:pt idx="1655" c:formatCode="m/d/yyyy">
                  <c:v>42461</c:v>
                </c:pt>
                <c:pt idx="1656" c:formatCode="m/d/yyyy">
                  <c:v>42464</c:v>
                </c:pt>
                <c:pt idx="1657" c:formatCode="m/d/yyyy">
                  <c:v>42465</c:v>
                </c:pt>
                <c:pt idx="1658" c:formatCode="m/d/yyyy">
                  <c:v>42466</c:v>
                </c:pt>
                <c:pt idx="1659" c:formatCode="m/d/yyyy">
                  <c:v>42467</c:v>
                </c:pt>
                <c:pt idx="1660" c:formatCode="m/d/yyyy">
                  <c:v>42468</c:v>
                </c:pt>
                <c:pt idx="1661" c:formatCode="m/d/yyyy">
                  <c:v>42471</c:v>
                </c:pt>
                <c:pt idx="1662" c:formatCode="m/d/yyyy">
                  <c:v>42472</c:v>
                </c:pt>
                <c:pt idx="1663" c:formatCode="m/d/yyyy">
                  <c:v>42473</c:v>
                </c:pt>
                <c:pt idx="1664" c:formatCode="m/d/yyyy">
                  <c:v>42474</c:v>
                </c:pt>
                <c:pt idx="1665" c:formatCode="m/d/yyyy">
                  <c:v>42475</c:v>
                </c:pt>
                <c:pt idx="1666" c:formatCode="m/d/yyyy">
                  <c:v>42478</c:v>
                </c:pt>
                <c:pt idx="1667" c:formatCode="m/d/yyyy">
                  <c:v>42479</c:v>
                </c:pt>
                <c:pt idx="1668" c:formatCode="m/d/yyyy">
                  <c:v>42480</c:v>
                </c:pt>
                <c:pt idx="1669" c:formatCode="m/d/yyyy">
                  <c:v>42481</c:v>
                </c:pt>
                <c:pt idx="1670" c:formatCode="m/d/yyyy">
                  <c:v>42482</c:v>
                </c:pt>
                <c:pt idx="1671" c:formatCode="m/d/yyyy">
                  <c:v>42485</c:v>
                </c:pt>
                <c:pt idx="1672" c:formatCode="m/d/yyyy">
                  <c:v>42486</c:v>
                </c:pt>
                <c:pt idx="1673" c:formatCode="m/d/yyyy">
                  <c:v>42487</c:v>
                </c:pt>
                <c:pt idx="1674" c:formatCode="m/d/yyyy">
                  <c:v>42488</c:v>
                </c:pt>
                <c:pt idx="1675" c:formatCode="m/d/yyyy">
                  <c:v>42489</c:v>
                </c:pt>
                <c:pt idx="1676" c:formatCode="m/d/yyyy">
                  <c:v>42492</c:v>
                </c:pt>
                <c:pt idx="1677" c:formatCode="m/d/yyyy">
                  <c:v>42493</c:v>
                </c:pt>
                <c:pt idx="1678" c:formatCode="m/d/yyyy">
                  <c:v>42494</c:v>
                </c:pt>
                <c:pt idx="1679" c:formatCode="m/d/yyyy">
                  <c:v>42495</c:v>
                </c:pt>
                <c:pt idx="1680" c:formatCode="m/d/yyyy">
                  <c:v>42496</c:v>
                </c:pt>
                <c:pt idx="1681" c:formatCode="m/d/yyyy">
                  <c:v>42499</c:v>
                </c:pt>
                <c:pt idx="1682" c:formatCode="m/d/yyyy">
                  <c:v>42500</c:v>
                </c:pt>
                <c:pt idx="1683" c:formatCode="m/d/yyyy">
                  <c:v>42501</c:v>
                </c:pt>
                <c:pt idx="1684" c:formatCode="m/d/yyyy">
                  <c:v>42502</c:v>
                </c:pt>
                <c:pt idx="1685" c:formatCode="m/d/yyyy">
                  <c:v>42503</c:v>
                </c:pt>
                <c:pt idx="1686" c:formatCode="m/d/yyyy">
                  <c:v>42506</c:v>
                </c:pt>
                <c:pt idx="1687" c:formatCode="m/d/yyyy">
                  <c:v>42507</c:v>
                </c:pt>
                <c:pt idx="1688" c:formatCode="m/d/yyyy">
                  <c:v>42508</c:v>
                </c:pt>
                <c:pt idx="1689" c:formatCode="m/d/yyyy">
                  <c:v>42509</c:v>
                </c:pt>
                <c:pt idx="1690" c:formatCode="m/d/yyyy">
                  <c:v>42510</c:v>
                </c:pt>
                <c:pt idx="1691" c:formatCode="m/d/yyyy">
                  <c:v>42513</c:v>
                </c:pt>
                <c:pt idx="1692" c:formatCode="m/d/yyyy">
                  <c:v>42514</c:v>
                </c:pt>
                <c:pt idx="1693" c:formatCode="m/d/yyyy">
                  <c:v>42515</c:v>
                </c:pt>
                <c:pt idx="1694" c:formatCode="m/d/yyyy">
                  <c:v>42516</c:v>
                </c:pt>
                <c:pt idx="1695" c:formatCode="m/d/yyyy">
                  <c:v>42517</c:v>
                </c:pt>
                <c:pt idx="1696" c:formatCode="m/d/yyyy">
                  <c:v>42521</c:v>
                </c:pt>
                <c:pt idx="1697" c:formatCode="m/d/yyyy">
                  <c:v>42522</c:v>
                </c:pt>
                <c:pt idx="1698" c:formatCode="m/d/yyyy">
                  <c:v>42523</c:v>
                </c:pt>
                <c:pt idx="1699" c:formatCode="m/d/yyyy">
                  <c:v>42524</c:v>
                </c:pt>
                <c:pt idx="1700" c:formatCode="m/d/yyyy">
                  <c:v>42527</c:v>
                </c:pt>
                <c:pt idx="1701" c:formatCode="m/d/yyyy">
                  <c:v>42528</c:v>
                </c:pt>
                <c:pt idx="1702" c:formatCode="m/d/yyyy">
                  <c:v>42529</c:v>
                </c:pt>
                <c:pt idx="1703" c:formatCode="m/d/yyyy">
                  <c:v>42530</c:v>
                </c:pt>
                <c:pt idx="1704" c:formatCode="m/d/yyyy">
                  <c:v>42531</c:v>
                </c:pt>
                <c:pt idx="1705" c:formatCode="m/d/yyyy">
                  <c:v>42534</c:v>
                </c:pt>
                <c:pt idx="1706" c:formatCode="m/d/yyyy">
                  <c:v>42535</c:v>
                </c:pt>
                <c:pt idx="1707" c:formatCode="m/d/yyyy">
                  <c:v>42536</c:v>
                </c:pt>
                <c:pt idx="1708" c:formatCode="m/d/yyyy">
                  <c:v>42537</c:v>
                </c:pt>
                <c:pt idx="1709" c:formatCode="m/d/yyyy">
                  <c:v>42538</c:v>
                </c:pt>
                <c:pt idx="1710" c:formatCode="m/d/yyyy">
                  <c:v>42541</c:v>
                </c:pt>
                <c:pt idx="1711" c:formatCode="m/d/yyyy">
                  <c:v>42542</c:v>
                </c:pt>
                <c:pt idx="1712" c:formatCode="m/d/yyyy">
                  <c:v>42543</c:v>
                </c:pt>
                <c:pt idx="1713" c:formatCode="m/d/yyyy">
                  <c:v>42544</c:v>
                </c:pt>
                <c:pt idx="1714" c:formatCode="m/d/yyyy">
                  <c:v>42545</c:v>
                </c:pt>
                <c:pt idx="1715" c:formatCode="m/d/yyyy">
                  <c:v>42548</c:v>
                </c:pt>
                <c:pt idx="1716" c:formatCode="m/d/yyyy">
                  <c:v>42549</c:v>
                </c:pt>
                <c:pt idx="1717" c:formatCode="m/d/yyyy">
                  <c:v>42550</c:v>
                </c:pt>
                <c:pt idx="1718" c:formatCode="m/d/yyyy">
                  <c:v>42551</c:v>
                </c:pt>
                <c:pt idx="1719" c:formatCode="m/d/yyyy">
                  <c:v>42552</c:v>
                </c:pt>
                <c:pt idx="1720" c:formatCode="m/d/yyyy">
                  <c:v>42556</c:v>
                </c:pt>
                <c:pt idx="1721" c:formatCode="m/d/yyyy">
                  <c:v>42557</c:v>
                </c:pt>
                <c:pt idx="1722" c:formatCode="m/d/yyyy">
                  <c:v>42558</c:v>
                </c:pt>
                <c:pt idx="1723" c:formatCode="m/d/yyyy">
                  <c:v>42559</c:v>
                </c:pt>
                <c:pt idx="1724" c:formatCode="m/d/yyyy">
                  <c:v>42562</c:v>
                </c:pt>
                <c:pt idx="1725" c:formatCode="m/d/yyyy">
                  <c:v>42563</c:v>
                </c:pt>
                <c:pt idx="1726" c:formatCode="m/d/yyyy">
                  <c:v>42564</c:v>
                </c:pt>
                <c:pt idx="1727" c:formatCode="m/d/yyyy">
                  <c:v>42565</c:v>
                </c:pt>
                <c:pt idx="1728" c:formatCode="m/d/yyyy">
                  <c:v>42566</c:v>
                </c:pt>
                <c:pt idx="1729" c:formatCode="m/d/yyyy">
                  <c:v>42569</c:v>
                </c:pt>
                <c:pt idx="1730" c:formatCode="m/d/yyyy">
                  <c:v>42570</c:v>
                </c:pt>
                <c:pt idx="1731" c:formatCode="m/d/yyyy">
                  <c:v>42571</c:v>
                </c:pt>
                <c:pt idx="1732" c:formatCode="m/d/yyyy">
                  <c:v>42572</c:v>
                </c:pt>
                <c:pt idx="1733" c:formatCode="m/d/yyyy">
                  <c:v>42573</c:v>
                </c:pt>
                <c:pt idx="1734" c:formatCode="m/d/yyyy">
                  <c:v>42576</c:v>
                </c:pt>
                <c:pt idx="1735" c:formatCode="m/d/yyyy">
                  <c:v>42577</c:v>
                </c:pt>
                <c:pt idx="1736" c:formatCode="m/d/yyyy">
                  <c:v>42578</c:v>
                </c:pt>
                <c:pt idx="1737" c:formatCode="m/d/yyyy">
                  <c:v>42579</c:v>
                </c:pt>
                <c:pt idx="1738" c:formatCode="m/d/yyyy">
                  <c:v>42580</c:v>
                </c:pt>
                <c:pt idx="1739" c:formatCode="m/d/yyyy">
                  <c:v>42583</c:v>
                </c:pt>
                <c:pt idx="1740" c:formatCode="m/d/yyyy">
                  <c:v>42584</c:v>
                </c:pt>
                <c:pt idx="1741" c:formatCode="m/d/yyyy">
                  <c:v>42585</c:v>
                </c:pt>
                <c:pt idx="1742" c:formatCode="m/d/yyyy">
                  <c:v>42586</c:v>
                </c:pt>
                <c:pt idx="1743" c:formatCode="m/d/yyyy">
                  <c:v>42587</c:v>
                </c:pt>
                <c:pt idx="1744" c:formatCode="m/d/yyyy">
                  <c:v>42590</c:v>
                </c:pt>
                <c:pt idx="1745" c:formatCode="m/d/yyyy">
                  <c:v>42591</c:v>
                </c:pt>
                <c:pt idx="1746" c:formatCode="m/d/yyyy">
                  <c:v>42592</c:v>
                </c:pt>
                <c:pt idx="1747" c:formatCode="m/d/yyyy">
                  <c:v>42593</c:v>
                </c:pt>
                <c:pt idx="1748" c:formatCode="m/d/yyyy">
                  <c:v>42594</c:v>
                </c:pt>
                <c:pt idx="1749" c:formatCode="m/d/yyyy">
                  <c:v>42597</c:v>
                </c:pt>
                <c:pt idx="1750" c:formatCode="m/d/yyyy">
                  <c:v>42598</c:v>
                </c:pt>
                <c:pt idx="1751" c:formatCode="m/d/yyyy">
                  <c:v>42599</c:v>
                </c:pt>
                <c:pt idx="1752" c:formatCode="m/d/yyyy">
                  <c:v>42600</c:v>
                </c:pt>
                <c:pt idx="1753" c:formatCode="m/d/yyyy">
                  <c:v>42601</c:v>
                </c:pt>
                <c:pt idx="1754" c:formatCode="m/d/yyyy">
                  <c:v>42604</c:v>
                </c:pt>
                <c:pt idx="1755" c:formatCode="m/d/yyyy">
                  <c:v>42605</c:v>
                </c:pt>
                <c:pt idx="1756" c:formatCode="m/d/yyyy">
                  <c:v>42606</c:v>
                </c:pt>
                <c:pt idx="1757" c:formatCode="m/d/yyyy">
                  <c:v>42607</c:v>
                </c:pt>
                <c:pt idx="1758" c:formatCode="m/d/yyyy">
                  <c:v>42608</c:v>
                </c:pt>
                <c:pt idx="1759" c:formatCode="m/d/yyyy">
                  <c:v>42611</c:v>
                </c:pt>
                <c:pt idx="1760" c:formatCode="m/d/yyyy">
                  <c:v>42612</c:v>
                </c:pt>
                <c:pt idx="1761" c:formatCode="m/d/yyyy">
                  <c:v>42613</c:v>
                </c:pt>
                <c:pt idx="1762" c:formatCode="m/d/yyyy">
                  <c:v>42614</c:v>
                </c:pt>
                <c:pt idx="1763" c:formatCode="m/d/yyyy">
                  <c:v>42615</c:v>
                </c:pt>
                <c:pt idx="1764" c:formatCode="m/d/yyyy">
                  <c:v>42619</c:v>
                </c:pt>
                <c:pt idx="1765" c:formatCode="m/d/yyyy">
                  <c:v>42620</c:v>
                </c:pt>
                <c:pt idx="1766" c:formatCode="m/d/yyyy">
                  <c:v>42621</c:v>
                </c:pt>
                <c:pt idx="1767" c:formatCode="m/d/yyyy">
                  <c:v>42622</c:v>
                </c:pt>
                <c:pt idx="1768" c:formatCode="m/d/yyyy">
                  <c:v>42625</c:v>
                </c:pt>
                <c:pt idx="1769" c:formatCode="m/d/yyyy">
                  <c:v>42626</c:v>
                </c:pt>
                <c:pt idx="1770" c:formatCode="m/d/yyyy">
                  <c:v>42627</c:v>
                </c:pt>
                <c:pt idx="1771" c:formatCode="m/d/yyyy">
                  <c:v>42628</c:v>
                </c:pt>
                <c:pt idx="1772" c:formatCode="m/d/yyyy">
                  <c:v>42629</c:v>
                </c:pt>
                <c:pt idx="1773" c:formatCode="m/d/yyyy">
                  <c:v>42632</c:v>
                </c:pt>
                <c:pt idx="1774" c:formatCode="m/d/yyyy">
                  <c:v>42633</c:v>
                </c:pt>
                <c:pt idx="1775" c:formatCode="m/d/yyyy">
                  <c:v>42634</c:v>
                </c:pt>
                <c:pt idx="1776" c:formatCode="m/d/yyyy">
                  <c:v>42635</c:v>
                </c:pt>
                <c:pt idx="1777" c:formatCode="m/d/yyyy">
                  <c:v>42636</c:v>
                </c:pt>
                <c:pt idx="1778" c:formatCode="m/d/yyyy">
                  <c:v>42639</c:v>
                </c:pt>
                <c:pt idx="1779" c:formatCode="m/d/yyyy">
                  <c:v>42640</c:v>
                </c:pt>
                <c:pt idx="1780" c:formatCode="m/d/yyyy">
                  <c:v>42641</c:v>
                </c:pt>
                <c:pt idx="1781" c:formatCode="m/d/yyyy">
                  <c:v>42642</c:v>
                </c:pt>
                <c:pt idx="1782" c:formatCode="m/d/yyyy">
                  <c:v>42643</c:v>
                </c:pt>
                <c:pt idx="1783" c:formatCode="m/d/yyyy">
                  <c:v>42646</c:v>
                </c:pt>
                <c:pt idx="1784" c:formatCode="m/d/yyyy">
                  <c:v>42647</c:v>
                </c:pt>
                <c:pt idx="1785" c:formatCode="m/d/yyyy">
                  <c:v>42648</c:v>
                </c:pt>
                <c:pt idx="1786" c:formatCode="m/d/yyyy">
                  <c:v>42649</c:v>
                </c:pt>
                <c:pt idx="1787" c:formatCode="m/d/yyyy">
                  <c:v>42650</c:v>
                </c:pt>
                <c:pt idx="1788" c:formatCode="m/d/yyyy">
                  <c:v>42653</c:v>
                </c:pt>
                <c:pt idx="1789" c:formatCode="m/d/yyyy">
                  <c:v>42654</c:v>
                </c:pt>
                <c:pt idx="1790" c:formatCode="m/d/yyyy">
                  <c:v>42655</c:v>
                </c:pt>
                <c:pt idx="1791" c:formatCode="m/d/yyyy">
                  <c:v>42656</c:v>
                </c:pt>
                <c:pt idx="1792" c:formatCode="m/d/yyyy">
                  <c:v>42657</c:v>
                </c:pt>
                <c:pt idx="1793" c:formatCode="m/d/yyyy">
                  <c:v>42660</c:v>
                </c:pt>
                <c:pt idx="1794" c:formatCode="m/d/yyyy">
                  <c:v>42661</c:v>
                </c:pt>
                <c:pt idx="1795" c:formatCode="m/d/yyyy">
                  <c:v>42662</c:v>
                </c:pt>
                <c:pt idx="1796" c:formatCode="m/d/yyyy">
                  <c:v>42663</c:v>
                </c:pt>
                <c:pt idx="1797" c:formatCode="m/d/yyyy">
                  <c:v>42664</c:v>
                </c:pt>
                <c:pt idx="1798" c:formatCode="m/d/yyyy">
                  <c:v>42667</c:v>
                </c:pt>
                <c:pt idx="1799" c:formatCode="m/d/yyyy">
                  <c:v>42668</c:v>
                </c:pt>
                <c:pt idx="1800" c:formatCode="m/d/yyyy">
                  <c:v>42669</c:v>
                </c:pt>
                <c:pt idx="1801" c:formatCode="m/d/yyyy">
                  <c:v>42670</c:v>
                </c:pt>
                <c:pt idx="1802" c:formatCode="m/d/yyyy">
                  <c:v>42671</c:v>
                </c:pt>
                <c:pt idx="1803" c:formatCode="m/d/yyyy">
                  <c:v>42674</c:v>
                </c:pt>
                <c:pt idx="1804" c:formatCode="m/d/yyyy">
                  <c:v>42675</c:v>
                </c:pt>
                <c:pt idx="1805" c:formatCode="m/d/yyyy">
                  <c:v>42676</c:v>
                </c:pt>
                <c:pt idx="1806" c:formatCode="m/d/yyyy">
                  <c:v>42677</c:v>
                </c:pt>
                <c:pt idx="1807" c:formatCode="m/d/yyyy">
                  <c:v>42678</c:v>
                </c:pt>
                <c:pt idx="1808" c:formatCode="m/d/yyyy">
                  <c:v>42681</c:v>
                </c:pt>
                <c:pt idx="1809" c:formatCode="m/d/yyyy">
                  <c:v>42682</c:v>
                </c:pt>
                <c:pt idx="1810" c:formatCode="m/d/yyyy">
                  <c:v>42683</c:v>
                </c:pt>
                <c:pt idx="1811" c:formatCode="m/d/yyyy">
                  <c:v>42684</c:v>
                </c:pt>
                <c:pt idx="1812" c:formatCode="m/d/yyyy">
                  <c:v>42685</c:v>
                </c:pt>
                <c:pt idx="1813" c:formatCode="m/d/yyyy">
                  <c:v>42688</c:v>
                </c:pt>
                <c:pt idx="1814" c:formatCode="m/d/yyyy">
                  <c:v>42689</c:v>
                </c:pt>
                <c:pt idx="1815" c:formatCode="m/d/yyyy">
                  <c:v>42690</c:v>
                </c:pt>
                <c:pt idx="1816" c:formatCode="m/d/yyyy">
                  <c:v>42691</c:v>
                </c:pt>
                <c:pt idx="1817" c:formatCode="m/d/yyyy">
                  <c:v>42692</c:v>
                </c:pt>
                <c:pt idx="1818" c:formatCode="m/d/yyyy">
                  <c:v>42695</c:v>
                </c:pt>
                <c:pt idx="1819" c:formatCode="m/d/yyyy">
                  <c:v>42696</c:v>
                </c:pt>
                <c:pt idx="1820" c:formatCode="m/d/yyyy">
                  <c:v>42697</c:v>
                </c:pt>
                <c:pt idx="1821" c:formatCode="m/d/yyyy">
                  <c:v>42699</c:v>
                </c:pt>
                <c:pt idx="1822" c:formatCode="m/d/yyyy">
                  <c:v>42702</c:v>
                </c:pt>
                <c:pt idx="1823" c:formatCode="m/d/yyyy">
                  <c:v>42703</c:v>
                </c:pt>
                <c:pt idx="1824" c:formatCode="m/d/yyyy">
                  <c:v>42704</c:v>
                </c:pt>
                <c:pt idx="1825" c:formatCode="m/d/yyyy">
                  <c:v>42705</c:v>
                </c:pt>
                <c:pt idx="1826" c:formatCode="m/d/yyyy">
                  <c:v>42706</c:v>
                </c:pt>
                <c:pt idx="1827" c:formatCode="m/d/yyyy">
                  <c:v>42709</c:v>
                </c:pt>
                <c:pt idx="1828" c:formatCode="m/d/yyyy">
                  <c:v>42710</c:v>
                </c:pt>
                <c:pt idx="1829" c:formatCode="m/d/yyyy">
                  <c:v>42711</c:v>
                </c:pt>
                <c:pt idx="1830" c:formatCode="m/d/yyyy">
                  <c:v>42712</c:v>
                </c:pt>
                <c:pt idx="1831" c:formatCode="m/d/yyyy">
                  <c:v>42713</c:v>
                </c:pt>
                <c:pt idx="1832" c:formatCode="m/d/yyyy">
                  <c:v>42716</c:v>
                </c:pt>
                <c:pt idx="1833" c:formatCode="m/d/yyyy">
                  <c:v>42717</c:v>
                </c:pt>
                <c:pt idx="1834" c:formatCode="m/d/yyyy">
                  <c:v>42718</c:v>
                </c:pt>
                <c:pt idx="1835" c:formatCode="m/d/yyyy">
                  <c:v>42719</c:v>
                </c:pt>
                <c:pt idx="1836" c:formatCode="m/d/yyyy">
                  <c:v>42720</c:v>
                </c:pt>
                <c:pt idx="1837" c:formatCode="m/d/yyyy">
                  <c:v>42723</c:v>
                </c:pt>
                <c:pt idx="1838" c:formatCode="m/d/yyyy">
                  <c:v>42724</c:v>
                </c:pt>
                <c:pt idx="1839" c:formatCode="m/d/yyyy">
                  <c:v>42725</c:v>
                </c:pt>
                <c:pt idx="1840" c:formatCode="m/d/yyyy">
                  <c:v>42726</c:v>
                </c:pt>
                <c:pt idx="1841" c:formatCode="m/d/yyyy">
                  <c:v>42727</c:v>
                </c:pt>
                <c:pt idx="1842" c:formatCode="m/d/yyyy">
                  <c:v>42731</c:v>
                </c:pt>
                <c:pt idx="1843" c:formatCode="m/d/yyyy">
                  <c:v>42732</c:v>
                </c:pt>
                <c:pt idx="1844" c:formatCode="m/d/yyyy">
                  <c:v>42733</c:v>
                </c:pt>
                <c:pt idx="1845" c:formatCode="m/d/yyyy">
                  <c:v>42734</c:v>
                </c:pt>
                <c:pt idx="1846" c:formatCode="m/d/yyyy">
                  <c:v>42738</c:v>
                </c:pt>
                <c:pt idx="1847" c:formatCode="m/d/yyyy">
                  <c:v>42739</c:v>
                </c:pt>
                <c:pt idx="1848" c:formatCode="m/d/yyyy">
                  <c:v>42740</c:v>
                </c:pt>
                <c:pt idx="1849" c:formatCode="m/d/yyyy">
                  <c:v>42741</c:v>
                </c:pt>
                <c:pt idx="1850" c:formatCode="m/d/yyyy">
                  <c:v>42744</c:v>
                </c:pt>
                <c:pt idx="1851" c:formatCode="m/d/yyyy">
                  <c:v>42745</c:v>
                </c:pt>
                <c:pt idx="1852" c:formatCode="m/d/yyyy">
                  <c:v>42746</c:v>
                </c:pt>
                <c:pt idx="1853" c:formatCode="m/d/yyyy">
                  <c:v>42747</c:v>
                </c:pt>
                <c:pt idx="1854" c:formatCode="m/d/yyyy">
                  <c:v>42748</c:v>
                </c:pt>
                <c:pt idx="1855" c:formatCode="m/d/yyyy">
                  <c:v>42752</c:v>
                </c:pt>
                <c:pt idx="1856" c:formatCode="m/d/yyyy">
                  <c:v>42753</c:v>
                </c:pt>
                <c:pt idx="1857" c:formatCode="m/d/yyyy">
                  <c:v>42754</c:v>
                </c:pt>
                <c:pt idx="1858" c:formatCode="m/d/yyyy">
                  <c:v>42755</c:v>
                </c:pt>
                <c:pt idx="1859" c:formatCode="m/d/yyyy">
                  <c:v>42758</c:v>
                </c:pt>
                <c:pt idx="1860" c:formatCode="m/d/yyyy">
                  <c:v>42759</c:v>
                </c:pt>
                <c:pt idx="1861" c:formatCode="m/d/yyyy">
                  <c:v>42760</c:v>
                </c:pt>
                <c:pt idx="1862" c:formatCode="m/d/yyyy">
                  <c:v>42761</c:v>
                </c:pt>
                <c:pt idx="1863" c:formatCode="m/d/yyyy">
                  <c:v>42762</c:v>
                </c:pt>
                <c:pt idx="1864" c:formatCode="m/d/yyyy">
                  <c:v>42765</c:v>
                </c:pt>
                <c:pt idx="1865" c:formatCode="m/d/yyyy">
                  <c:v>42766</c:v>
                </c:pt>
                <c:pt idx="1866" c:formatCode="m/d/yyyy">
                  <c:v>42767</c:v>
                </c:pt>
                <c:pt idx="1867" c:formatCode="m/d/yyyy">
                  <c:v>42768</c:v>
                </c:pt>
                <c:pt idx="1868" c:formatCode="m/d/yyyy">
                  <c:v>42769</c:v>
                </c:pt>
                <c:pt idx="1869" c:formatCode="m/d/yyyy">
                  <c:v>42772</c:v>
                </c:pt>
                <c:pt idx="1870" c:formatCode="m/d/yyyy">
                  <c:v>42773</c:v>
                </c:pt>
                <c:pt idx="1871" c:formatCode="m/d/yyyy">
                  <c:v>42774</c:v>
                </c:pt>
                <c:pt idx="1872" c:formatCode="m/d/yyyy">
                  <c:v>42775</c:v>
                </c:pt>
                <c:pt idx="1873" c:formatCode="m/d/yyyy">
                  <c:v>42776</c:v>
                </c:pt>
                <c:pt idx="1874" c:formatCode="m/d/yyyy">
                  <c:v>42779</c:v>
                </c:pt>
                <c:pt idx="1875" c:formatCode="m/d/yyyy">
                  <c:v>42780</c:v>
                </c:pt>
                <c:pt idx="1876" c:formatCode="m/d/yyyy">
                  <c:v>42781</c:v>
                </c:pt>
                <c:pt idx="1877" c:formatCode="m/d/yyyy">
                  <c:v>42782</c:v>
                </c:pt>
                <c:pt idx="1878" c:formatCode="m/d/yyyy">
                  <c:v>42783</c:v>
                </c:pt>
                <c:pt idx="1879" c:formatCode="m/d/yyyy">
                  <c:v>42787</c:v>
                </c:pt>
                <c:pt idx="1880" c:formatCode="m/d/yyyy">
                  <c:v>42788</c:v>
                </c:pt>
                <c:pt idx="1881" c:formatCode="m/d/yyyy">
                  <c:v>42789</c:v>
                </c:pt>
                <c:pt idx="1882" c:formatCode="m/d/yyyy">
                  <c:v>42790</c:v>
                </c:pt>
                <c:pt idx="1883" c:formatCode="m/d/yyyy">
                  <c:v>42793</c:v>
                </c:pt>
                <c:pt idx="1884" c:formatCode="m/d/yyyy">
                  <c:v>42794</c:v>
                </c:pt>
                <c:pt idx="1885" c:formatCode="m/d/yyyy">
                  <c:v>42795</c:v>
                </c:pt>
                <c:pt idx="1886" c:formatCode="m/d/yyyy">
                  <c:v>42796</c:v>
                </c:pt>
                <c:pt idx="1887" c:formatCode="m/d/yyyy">
                  <c:v>42797</c:v>
                </c:pt>
                <c:pt idx="1888" c:formatCode="m/d/yyyy">
                  <c:v>42800</c:v>
                </c:pt>
                <c:pt idx="1889" c:formatCode="m/d/yyyy">
                  <c:v>42801</c:v>
                </c:pt>
                <c:pt idx="1890" c:formatCode="m/d/yyyy">
                  <c:v>42802</c:v>
                </c:pt>
                <c:pt idx="1891" c:formatCode="m/d/yyyy">
                  <c:v>42803</c:v>
                </c:pt>
                <c:pt idx="1892" c:formatCode="m/d/yyyy">
                  <c:v>42804</c:v>
                </c:pt>
                <c:pt idx="1893" c:formatCode="m/d/yyyy">
                  <c:v>42807</c:v>
                </c:pt>
                <c:pt idx="1894" c:formatCode="m/d/yyyy">
                  <c:v>42808</c:v>
                </c:pt>
                <c:pt idx="1895" c:formatCode="m/d/yyyy">
                  <c:v>42809</c:v>
                </c:pt>
                <c:pt idx="1896" c:formatCode="m/d/yyyy">
                  <c:v>42810</c:v>
                </c:pt>
                <c:pt idx="1897" c:formatCode="m/d/yyyy">
                  <c:v>42811</c:v>
                </c:pt>
                <c:pt idx="1898" c:formatCode="m/d/yyyy">
                  <c:v>42814</c:v>
                </c:pt>
                <c:pt idx="1899" c:formatCode="m/d/yyyy">
                  <c:v>42815</c:v>
                </c:pt>
                <c:pt idx="1900" c:formatCode="m/d/yyyy">
                  <c:v>42816</c:v>
                </c:pt>
                <c:pt idx="1901" c:formatCode="m/d/yyyy">
                  <c:v>42817</c:v>
                </c:pt>
                <c:pt idx="1902" c:formatCode="m/d/yyyy">
                  <c:v>42818</c:v>
                </c:pt>
                <c:pt idx="1903" c:formatCode="m/d/yyyy">
                  <c:v>42821</c:v>
                </c:pt>
                <c:pt idx="1904" c:formatCode="m/d/yyyy">
                  <c:v>42822</c:v>
                </c:pt>
                <c:pt idx="1905" c:formatCode="m/d/yyyy">
                  <c:v>42823</c:v>
                </c:pt>
                <c:pt idx="1906" c:formatCode="m/d/yyyy">
                  <c:v>42824</c:v>
                </c:pt>
                <c:pt idx="1907" c:formatCode="m/d/yyyy">
                  <c:v>42825</c:v>
                </c:pt>
                <c:pt idx="1908" c:formatCode="m/d/yyyy">
                  <c:v>42828</c:v>
                </c:pt>
                <c:pt idx="1909" c:formatCode="m/d/yyyy">
                  <c:v>42829</c:v>
                </c:pt>
                <c:pt idx="1910" c:formatCode="m/d/yyyy">
                  <c:v>42830</c:v>
                </c:pt>
                <c:pt idx="1911" c:formatCode="m/d/yyyy">
                  <c:v>42831</c:v>
                </c:pt>
                <c:pt idx="1912" c:formatCode="m/d/yyyy">
                  <c:v>42832</c:v>
                </c:pt>
                <c:pt idx="1913" c:formatCode="m/d/yyyy">
                  <c:v>42835</c:v>
                </c:pt>
                <c:pt idx="1914" c:formatCode="m/d/yyyy">
                  <c:v>42836</c:v>
                </c:pt>
                <c:pt idx="1915" c:formatCode="m/d/yyyy">
                  <c:v>42837</c:v>
                </c:pt>
                <c:pt idx="1916" c:formatCode="m/d/yyyy">
                  <c:v>42838</c:v>
                </c:pt>
                <c:pt idx="1917" c:formatCode="m/d/yyyy">
                  <c:v>42842</c:v>
                </c:pt>
                <c:pt idx="1918" c:formatCode="m/d/yyyy">
                  <c:v>42843</c:v>
                </c:pt>
                <c:pt idx="1919" c:formatCode="m/d/yyyy">
                  <c:v>42844</c:v>
                </c:pt>
                <c:pt idx="1920" c:formatCode="m/d/yyyy">
                  <c:v>42845</c:v>
                </c:pt>
                <c:pt idx="1921" c:formatCode="m/d/yyyy">
                  <c:v>42846</c:v>
                </c:pt>
                <c:pt idx="1922" c:formatCode="m/d/yyyy">
                  <c:v>42849</c:v>
                </c:pt>
                <c:pt idx="1923" c:formatCode="m/d/yyyy">
                  <c:v>42850</c:v>
                </c:pt>
                <c:pt idx="1924" c:formatCode="m/d/yyyy">
                  <c:v>42851</c:v>
                </c:pt>
                <c:pt idx="1925" c:formatCode="m/d/yyyy">
                  <c:v>42852</c:v>
                </c:pt>
                <c:pt idx="1926" c:formatCode="m/d/yyyy">
                  <c:v>42853</c:v>
                </c:pt>
              </c:numCache>
            </c:numRef>
          </c:cat>
          <c:val>
            <c:numRef>
              <c:f>'New Analysis'!$F$5:$F$1931</c:f>
              <c:numCache>
                <c:formatCode>0.00%</c:formatCode>
                <c:ptCount val="1927"/>
                <c:pt idx="0">
                  <c:v>-0.00484881959993854</c:v>
                </c:pt>
                <c:pt idx="1">
                  <c:v>0.0086924856056244</c:v>
                </c:pt>
                <c:pt idx="2">
                  <c:v>0.0261927768588771</c:v>
                </c:pt>
                <c:pt idx="3">
                  <c:v>0.037792354382375</c:v>
                </c:pt>
                <c:pt idx="4">
                  <c:v>0.0462792388718027</c:v>
                </c:pt>
                <c:pt idx="5">
                  <c:v>0.0572405224073972</c:v>
                </c:pt>
                <c:pt idx="6">
                  <c:v>0.0578300037647905</c:v>
                </c:pt>
                <c:pt idx="7">
                  <c:v>0.067866696636593</c:v>
                </c:pt>
                <c:pt idx="8">
                  <c:v>0.0772548375882232</c:v>
                </c:pt>
                <c:pt idx="9">
                  <c:v>0.09648610664139</c:v>
                </c:pt>
                <c:pt idx="10">
                  <c:v>0.0908075049766377</c:v>
                </c:pt>
                <c:pt idx="11">
                  <c:v>0.090697865914367</c:v>
                </c:pt>
                <c:pt idx="12">
                  <c:v>0.0852743997254418</c:v>
                </c:pt>
                <c:pt idx="13">
                  <c:v>0.0975243685880857</c:v>
                </c:pt>
                <c:pt idx="14">
                  <c:v>0.0808413435830871</c:v>
                </c:pt>
                <c:pt idx="15">
                  <c:v>0.0629234251496733</c:v>
                </c:pt>
                <c:pt idx="16">
                  <c:v>0.0547600298317561</c:v>
                </c:pt>
                <c:pt idx="17">
                  <c:v>0.0702817339317963</c:v>
                </c:pt>
                <c:pt idx="18">
                  <c:v>0.0691746641404575</c:v>
                </c:pt>
                <c:pt idx="19">
                  <c:v>0.0735926735341929</c:v>
                </c:pt>
                <c:pt idx="20">
                  <c:v>0.044602803594895</c:v>
                </c:pt>
                <c:pt idx="21">
                  <c:v>0.0382403238882538</c:v>
                </c:pt>
                <c:pt idx="22">
                  <c:v>0.0602159233705388</c:v>
                </c:pt>
                <c:pt idx="23">
                  <c:v>0.0780757811665646</c:v>
                </c:pt>
                <c:pt idx="24">
                  <c:v>0.0797784319712343</c:v>
                </c:pt>
                <c:pt idx="25">
                  <c:v>0.100965091662086</c:v>
                </c:pt>
                <c:pt idx="26">
                  <c:v>0.11074194982804</c:v>
                </c:pt>
                <c:pt idx="27">
                  <c:v>0.116553497289069</c:v>
                </c:pt>
                <c:pt idx="28">
                  <c:v>0.115958526929408</c:v>
                </c:pt>
                <c:pt idx="29">
                  <c:v>0.139978184729632</c:v>
                </c:pt>
                <c:pt idx="30">
                  <c:v>0.149619123681652</c:v>
                </c:pt>
                <c:pt idx="31">
                  <c:v>0.143772100561837</c:v>
                </c:pt>
                <c:pt idx="32">
                  <c:v>0.15987038470458</c:v>
                </c:pt>
                <c:pt idx="33">
                  <c:v>0.155377251013927</c:v>
                </c:pt>
                <c:pt idx="34">
                  <c:v>0.145536852228937</c:v>
                </c:pt>
                <c:pt idx="35">
                  <c:v>0.152790918907601</c:v>
                </c:pt>
                <c:pt idx="36">
                  <c:v>0.128774404318071</c:v>
                </c:pt>
                <c:pt idx="37">
                  <c:v>0.116314184681821</c:v>
                </c:pt>
                <c:pt idx="38">
                  <c:v>0.107631950261506</c:v>
                </c:pt>
                <c:pt idx="39">
                  <c:v>0.0765216068164601</c:v>
                </c:pt>
                <c:pt idx="40">
                  <c:v>0.101615079117444</c:v>
                </c:pt>
                <c:pt idx="41">
                  <c:v>0.0675844845086473</c:v>
                </c:pt>
                <c:pt idx="42">
                  <c:v>0.0761220429046366</c:v>
                </c:pt>
                <c:pt idx="43">
                  <c:v>0.090769835381833</c:v>
                </c:pt>
                <c:pt idx="44">
                  <c:v>0.095484520108479</c:v>
                </c:pt>
                <c:pt idx="45">
                  <c:v>0.109464749900921</c:v>
                </c:pt>
                <c:pt idx="46">
                  <c:v>0.11207607055428</c:v>
                </c:pt>
                <c:pt idx="47">
                  <c:v>0.138364628769226</c:v>
                </c:pt>
                <c:pt idx="48">
                  <c:v>0.137474077860242</c:v>
                </c:pt>
                <c:pt idx="49">
                  <c:v>0.140985811183632</c:v>
                </c:pt>
                <c:pt idx="50">
                  <c:v>0.124129456512008</c:v>
                </c:pt>
                <c:pt idx="51">
                  <c:v>0.128090321620834</c:v>
                </c:pt>
                <c:pt idx="52">
                  <c:v>0.149326319329705</c:v>
                </c:pt>
                <c:pt idx="53">
                  <c:v>0.149719369961726</c:v>
                </c:pt>
                <c:pt idx="54">
                  <c:v>0.142203257584161</c:v>
                </c:pt>
                <c:pt idx="55">
                  <c:v>0.122659347143882</c:v>
                </c:pt>
                <c:pt idx="56">
                  <c:v>0.11962592397469</c:v>
                </c:pt>
                <c:pt idx="57">
                  <c:v>0.131277490342486</c:v>
                </c:pt>
                <c:pt idx="58">
                  <c:v>0.13051317812733</c:v>
                </c:pt>
                <c:pt idx="59">
                  <c:v>0.14091867876698</c:v>
                </c:pt>
                <c:pt idx="60">
                  <c:v>0.12054552037301</c:v>
                </c:pt>
                <c:pt idx="61">
                  <c:v>0.121666652709</c:v>
                </c:pt>
                <c:pt idx="62">
                  <c:v>0.138272226051723</c:v>
                </c:pt>
                <c:pt idx="63">
                  <c:v>0.134135197483529</c:v>
                </c:pt>
                <c:pt idx="64">
                  <c:v>0.121471570768854</c:v>
                </c:pt>
                <c:pt idx="65">
                  <c:v>0.125748100265972</c:v>
                </c:pt>
                <c:pt idx="66">
                  <c:v>0.129972120596631</c:v>
                </c:pt>
                <c:pt idx="67">
                  <c:v>0.11882354017061</c:v>
                </c:pt>
                <c:pt idx="68">
                  <c:v>0.1202871418821</c:v>
                </c:pt>
                <c:pt idx="69">
                  <c:v>0.130502707914344</c:v>
                </c:pt>
                <c:pt idx="70">
                  <c:v>0.134156182522686</c:v>
                </c:pt>
                <c:pt idx="71">
                  <c:v>0.145313143067287</c:v>
                </c:pt>
                <c:pt idx="72">
                  <c:v>0.143491523770808</c:v>
                </c:pt>
                <c:pt idx="73">
                  <c:v>0.14200851142276</c:v>
                </c:pt>
                <c:pt idx="74">
                  <c:v>0.128441895171394</c:v>
                </c:pt>
                <c:pt idx="75">
                  <c:v>0.131748622591815</c:v>
                </c:pt>
                <c:pt idx="76">
                  <c:v>0.143347256948405</c:v>
                </c:pt>
                <c:pt idx="77">
                  <c:v>0.144211290138106</c:v>
                </c:pt>
                <c:pt idx="78">
                  <c:v>0.148576673873158</c:v>
                </c:pt>
                <c:pt idx="79">
                  <c:v>0.151246306418868</c:v>
                </c:pt>
                <c:pt idx="80">
                  <c:v>0.155065368612854</c:v>
                </c:pt>
                <c:pt idx="81">
                  <c:v>0.157437897453975</c:v>
                </c:pt>
                <c:pt idx="82">
                  <c:v>0.157094334120707</c:v>
                </c:pt>
                <c:pt idx="83">
                  <c:v>0.145443683171772</c:v>
                </c:pt>
                <c:pt idx="84">
                  <c:v>0.160490921050052</c:v>
                </c:pt>
                <c:pt idx="85">
                  <c:v>0.165360834920445</c:v>
                </c:pt>
                <c:pt idx="86">
                  <c:v>0.166181502838534</c:v>
                </c:pt>
                <c:pt idx="87">
                  <c:v>0.172450623616247</c:v>
                </c:pt>
                <c:pt idx="88">
                  <c:v>0.179437966539448</c:v>
                </c:pt>
                <c:pt idx="89">
                  <c:v>0.183330267936558</c:v>
                </c:pt>
                <c:pt idx="90">
                  <c:v>0.178069455095926</c:v>
                </c:pt>
                <c:pt idx="91">
                  <c:v>0.188082625523881</c:v>
                </c:pt>
                <c:pt idx="92">
                  <c:v>0.190059869441649</c:v>
                </c:pt>
                <c:pt idx="93">
                  <c:v>0.179482860118641</c:v>
                </c:pt>
                <c:pt idx="94">
                  <c:v>0.191569213898539</c:v>
                </c:pt>
                <c:pt idx="95">
                  <c:v>0.1785895223993</c:v>
                </c:pt>
                <c:pt idx="96">
                  <c:v>0.163431209399753</c:v>
                </c:pt>
                <c:pt idx="97">
                  <c:v>0.146524339433458</c:v>
                </c:pt>
                <c:pt idx="98">
                  <c:v>0.155831154935084</c:v>
                </c:pt>
                <c:pt idx="99">
                  <c:v>0.156921900453766</c:v>
                </c:pt>
                <c:pt idx="100">
                  <c:v>0.156932978360299</c:v>
                </c:pt>
                <c:pt idx="101">
                  <c:v>0.142300745422444</c:v>
                </c:pt>
                <c:pt idx="102">
                  <c:v>0.13148538305699</c:v>
                </c:pt>
                <c:pt idx="103">
                  <c:v>0.151420506426723</c:v>
                </c:pt>
                <c:pt idx="104">
                  <c:v>0.16666731305687</c:v>
                </c:pt>
                <c:pt idx="105">
                  <c:v>0.16117824745601</c:v>
                </c:pt>
                <c:pt idx="106">
                  <c:v>0.128703637663126</c:v>
                </c:pt>
                <c:pt idx="107">
                  <c:v>0.125335537920494</c:v>
                </c:pt>
                <c:pt idx="108">
                  <c:v>0.1176594203226</c:v>
                </c:pt>
                <c:pt idx="109">
                  <c:v>0.133089940124812</c:v>
                </c:pt>
                <c:pt idx="110">
                  <c:v>0.129541265200404</c:v>
                </c:pt>
                <c:pt idx="111">
                  <c:v>0.14216498249189</c:v>
                </c:pt>
                <c:pt idx="112">
                  <c:v>0.138815696064355</c:v>
                </c:pt>
                <c:pt idx="113">
                  <c:v>0.156150385995313</c:v>
                </c:pt>
                <c:pt idx="114">
                  <c:v>0.164756061575934</c:v>
                </c:pt>
                <c:pt idx="115">
                  <c:v>0.173458192960573</c:v>
                </c:pt>
                <c:pt idx="116">
                  <c:v>0.178104426418292</c:v>
                </c:pt>
                <c:pt idx="117">
                  <c:v>0.178124117681744</c:v>
                </c:pt>
                <c:pt idx="118">
                  <c:v>0.168692534046217</c:v>
                </c:pt>
                <c:pt idx="119">
                  <c:v>0.177422833111238</c:v>
                </c:pt>
                <c:pt idx="120">
                  <c:v>0.177026359601582</c:v>
                </c:pt>
                <c:pt idx="121">
                  <c:v>0.176356579262822</c:v>
                </c:pt>
                <c:pt idx="122">
                  <c:v>0.187674842543159</c:v>
                </c:pt>
                <c:pt idx="123">
                  <c:v>0.190784610343085</c:v>
                </c:pt>
                <c:pt idx="124">
                  <c:v>0.190721032834422</c:v>
                </c:pt>
                <c:pt idx="125">
                  <c:v>0.193174842705112</c:v>
                </c:pt>
                <c:pt idx="126">
                  <c:v>0.206281332840711</c:v>
                </c:pt>
                <c:pt idx="127">
                  <c:v>0.205649931481091</c:v>
                </c:pt>
                <c:pt idx="128">
                  <c:v>0.208352968394784</c:v>
                </c:pt>
                <c:pt idx="129">
                  <c:v>0.213602538522013</c:v>
                </c:pt>
                <c:pt idx="130">
                  <c:v>0.218004701252399</c:v>
                </c:pt>
                <c:pt idx="131">
                  <c:v>0.216569164204047</c:v>
                </c:pt>
                <c:pt idx="132">
                  <c:v>0.222135641587018</c:v>
                </c:pt>
                <c:pt idx="133">
                  <c:v>0.229930975002717</c:v>
                </c:pt>
                <c:pt idx="134">
                  <c:v>0.236752399227043</c:v>
                </c:pt>
                <c:pt idx="135">
                  <c:v>0.243103682822922</c:v>
                </c:pt>
                <c:pt idx="136">
                  <c:v>0.235399820139364</c:v>
                </c:pt>
                <c:pt idx="137">
                  <c:v>0.24275765372022</c:v>
                </c:pt>
                <c:pt idx="138">
                  <c:v>0.246721754924132</c:v>
                </c:pt>
                <c:pt idx="139">
                  <c:v>0.237235020324693</c:v>
                </c:pt>
                <c:pt idx="140">
                  <c:v>0.235300532394448</c:v>
                </c:pt>
                <c:pt idx="141">
                  <c:v>0.237021015080598</c:v>
                </c:pt>
                <c:pt idx="142">
                  <c:v>0.245264393856455</c:v>
                </c:pt>
                <c:pt idx="143">
                  <c:v>0.249553548445024</c:v>
                </c:pt>
                <c:pt idx="144">
                  <c:v>0.243738731577675</c:v>
                </c:pt>
                <c:pt idx="145">
                  <c:v>0.25083680690191</c:v>
                </c:pt>
                <c:pt idx="146">
                  <c:v>0.260590234801897</c:v>
                </c:pt>
                <c:pt idx="147">
                  <c:v>0.257748268440487</c:v>
                </c:pt>
                <c:pt idx="148">
                  <c:v>0.252418398158467</c:v>
                </c:pt>
                <c:pt idx="149">
                  <c:v>0.257185715920721</c:v>
                </c:pt>
                <c:pt idx="150">
                  <c:v>0.266944822550447</c:v>
                </c:pt>
                <c:pt idx="151">
                  <c:v>0.267717160539816</c:v>
                </c:pt>
                <c:pt idx="152">
                  <c:v>0.268713346145633</c:v>
                </c:pt>
                <c:pt idx="153">
                  <c:v>0.273663040924107</c:v>
                </c:pt>
                <c:pt idx="154">
                  <c:v>0.27520565496056</c:v>
                </c:pt>
                <c:pt idx="155">
                  <c:v>0.262224931063977</c:v>
                </c:pt>
                <c:pt idx="156">
                  <c:v>0.267505525158965</c:v>
                </c:pt>
                <c:pt idx="157">
                  <c:v>0.280146508339178</c:v>
                </c:pt>
                <c:pt idx="158">
                  <c:v>0.283893369607494</c:v>
                </c:pt>
                <c:pt idx="159">
                  <c:v>0.293384631405908</c:v>
                </c:pt>
                <c:pt idx="160">
                  <c:v>0.2999308206034</c:v>
                </c:pt>
                <c:pt idx="161">
                  <c:v>0.296872966689976</c:v>
                </c:pt>
                <c:pt idx="162">
                  <c:v>0.271658733752152</c:v>
                </c:pt>
                <c:pt idx="163">
                  <c:v>0.271907461304774</c:v>
                </c:pt>
                <c:pt idx="164">
                  <c:v>0.291678754539099</c:v>
                </c:pt>
                <c:pt idx="165">
                  <c:v>0.270938602691604</c:v>
                </c:pt>
                <c:pt idx="166">
                  <c:v>0.287459379931659</c:v>
                </c:pt>
                <c:pt idx="167">
                  <c:v>0.259680252655909</c:v>
                </c:pt>
                <c:pt idx="168">
                  <c:v>0.254602241322708</c:v>
                </c:pt>
                <c:pt idx="169">
                  <c:v>0.221460747985665</c:v>
                </c:pt>
                <c:pt idx="170">
                  <c:v>0.197185858559134</c:v>
                </c:pt>
                <c:pt idx="171">
                  <c:v>0.250517928506383</c:v>
                </c:pt>
                <c:pt idx="172">
                  <c:v>0.246321299335288</c:v>
                </c:pt>
                <c:pt idx="173">
                  <c:v>0.264120219946676</c:v>
                </c:pt>
                <c:pt idx="174">
                  <c:v>0.248069566328458</c:v>
                </c:pt>
                <c:pt idx="175">
                  <c:v>0.227591652555356</c:v>
                </c:pt>
                <c:pt idx="176">
                  <c:v>0.232124490357173</c:v>
                </c:pt>
                <c:pt idx="177">
                  <c:v>0.219897763913061</c:v>
                </c:pt>
                <c:pt idx="178">
                  <c:v>0.209207437756656</c:v>
                </c:pt>
                <c:pt idx="179">
                  <c:v>0.167790962792658</c:v>
                </c:pt>
                <c:pt idx="180">
                  <c:v>0.185135372449451</c:v>
                </c:pt>
                <c:pt idx="181">
                  <c:v>0.173511179235373</c:v>
                </c:pt>
                <c:pt idx="182">
                  <c:v>0.175776023579516</c:v>
                </c:pt>
                <c:pt idx="183">
                  <c:v>0.168881074582837</c:v>
                </c:pt>
                <c:pt idx="184">
                  <c:v>0.195165715448495</c:v>
                </c:pt>
                <c:pt idx="185">
                  <c:v>0.183044783006362</c:v>
                </c:pt>
                <c:pt idx="186">
                  <c:v>0.16470000335438</c:v>
                </c:pt>
                <c:pt idx="187">
                  <c:v>0.193466763994503</c:v>
                </c:pt>
                <c:pt idx="188">
                  <c:v>0.197551913354982</c:v>
                </c:pt>
                <c:pt idx="189">
                  <c:v>0.156760595490598</c:v>
                </c:pt>
                <c:pt idx="190">
                  <c:v>0.137489517658551</c:v>
                </c:pt>
                <c:pt idx="191">
                  <c:v>0.147015115061945</c:v>
                </c:pt>
                <c:pt idx="192">
                  <c:v>0.145134195229944</c:v>
                </c:pt>
                <c:pt idx="193">
                  <c:v>0.176067027505647</c:v>
                </c:pt>
                <c:pt idx="194">
                  <c:v>0.181876701051607</c:v>
                </c:pt>
                <c:pt idx="195">
                  <c:v>0.184050499891672</c:v>
                </c:pt>
                <c:pt idx="196">
                  <c:v>0.208684925921215</c:v>
                </c:pt>
                <c:pt idx="197">
                  <c:v>0.207204548118454</c:v>
                </c:pt>
                <c:pt idx="198">
                  <c:v>0.207520333050787</c:v>
                </c:pt>
                <c:pt idx="199">
                  <c:v>0.209339943772512</c:v>
                </c:pt>
                <c:pt idx="200">
                  <c:v>0.204151953856519</c:v>
                </c:pt>
                <c:pt idx="201">
                  <c:v>0.182527369614203</c:v>
                </c:pt>
                <c:pt idx="202">
                  <c:v>0.179576976623596</c:v>
                </c:pt>
                <c:pt idx="203">
                  <c:v>0.157634775184383</c:v>
                </c:pt>
                <c:pt idx="204">
                  <c:v>0.156542917644435</c:v>
                </c:pt>
                <c:pt idx="205">
                  <c:v>0.161489164936368</c:v>
                </c:pt>
                <c:pt idx="206">
                  <c:v>0.129795518203739</c:v>
                </c:pt>
                <c:pt idx="207">
                  <c:v>0.122400693273402</c:v>
                </c:pt>
                <c:pt idx="208">
                  <c:v>0.123963913913964</c:v>
                </c:pt>
                <c:pt idx="209">
                  <c:v>0.119267970137654</c:v>
                </c:pt>
                <c:pt idx="210">
                  <c:v>0.118570648167157</c:v>
                </c:pt>
                <c:pt idx="211">
                  <c:v>0.14768767945297</c:v>
                </c:pt>
                <c:pt idx="212">
                  <c:v>0.15764798092284</c:v>
                </c:pt>
                <c:pt idx="213">
                  <c:v>0.162954591072916</c:v>
                </c:pt>
                <c:pt idx="214">
                  <c:v>0.165461618203947</c:v>
                </c:pt>
                <c:pt idx="215">
                  <c:v>0.181538179357743</c:v>
                </c:pt>
                <c:pt idx="216">
                  <c:v>0.185989761830666</c:v>
                </c:pt>
                <c:pt idx="217">
                  <c:v>0.189307435777228</c:v>
                </c:pt>
                <c:pt idx="218">
                  <c:v>0.159845603388029</c:v>
                </c:pt>
                <c:pt idx="219">
                  <c:v>0.162254104981454</c:v>
                </c:pt>
                <c:pt idx="220">
                  <c:v>0.178337636155849</c:v>
                </c:pt>
                <c:pt idx="221">
                  <c:v>0.162345498222289</c:v>
                </c:pt>
                <c:pt idx="222">
                  <c:v>0.179439560821508</c:v>
                </c:pt>
                <c:pt idx="223">
                  <c:v>0.192637547035268</c:v>
                </c:pt>
                <c:pt idx="224">
                  <c:v>0.202233356120906</c:v>
                </c:pt>
                <c:pt idx="225">
                  <c:v>0.19377287425786</c:v>
                </c:pt>
                <c:pt idx="226">
                  <c:v>0.192158072054429</c:v>
                </c:pt>
                <c:pt idx="227">
                  <c:v>0.188242699737621</c:v>
                </c:pt>
                <c:pt idx="228">
                  <c:v>0.192512870600026</c:v>
                </c:pt>
                <c:pt idx="229">
                  <c:v>0.214788829258517</c:v>
                </c:pt>
                <c:pt idx="230">
                  <c:v>0.209096493718409</c:v>
                </c:pt>
                <c:pt idx="231">
                  <c:v>0.219585487372237</c:v>
                </c:pt>
                <c:pt idx="232">
                  <c:v>0.222784192921627</c:v>
                </c:pt>
                <c:pt idx="233">
                  <c:v>0.220983189882235</c:v>
                </c:pt>
                <c:pt idx="234">
                  <c:v>0.22661127484355</c:v>
                </c:pt>
                <c:pt idx="235">
                  <c:v>0.218641336331125</c:v>
                </c:pt>
                <c:pt idx="236">
                  <c:v>0.185413331939059</c:v>
                </c:pt>
                <c:pt idx="237">
                  <c:v>0.180326019323166</c:v>
                </c:pt>
                <c:pt idx="238">
                  <c:v>0.175072796295587</c:v>
                </c:pt>
                <c:pt idx="239">
                  <c:v>0.174784767997261</c:v>
                </c:pt>
                <c:pt idx="240">
                  <c:v>0.193552733132749</c:v>
                </c:pt>
                <c:pt idx="241">
                  <c:v>0.195659904434967</c:v>
                </c:pt>
                <c:pt idx="242">
                  <c:v>0.175530705199705</c:v>
                </c:pt>
                <c:pt idx="243">
                  <c:v>0.172623627170357</c:v>
                </c:pt>
                <c:pt idx="244">
                  <c:v>0.170158965901898</c:v>
                </c:pt>
                <c:pt idx="245">
                  <c:v>0.146708188472235</c:v>
                </c:pt>
                <c:pt idx="246">
                  <c:v>0.150330696257061</c:v>
                </c:pt>
                <c:pt idx="247">
                  <c:v>0.146015287571075</c:v>
                </c:pt>
                <c:pt idx="248">
                  <c:v>0.162633580727882</c:v>
                </c:pt>
                <c:pt idx="249">
                  <c:v>0.147873824206722</c:v>
                </c:pt>
                <c:pt idx="250">
                  <c:v>0.139359665911777</c:v>
                </c:pt>
                <c:pt idx="251">
                  <c:v>0.174248126162977</c:v>
                </c:pt>
                <c:pt idx="252">
                  <c:v>0.185719523991438</c:v>
                </c:pt>
                <c:pt idx="253">
                  <c:v>0.19870150496334</c:v>
                </c:pt>
                <c:pt idx="254">
                  <c:v>0.190053006896331</c:v>
                </c:pt>
                <c:pt idx="255">
                  <c:v>0.194538094471895</c:v>
                </c:pt>
                <c:pt idx="256">
                  <c:v>0.197176294820432</c:v>
                </c:pt>
                <c:pt idx="257">
                  <c:v>0.206205890117777</c:v>
                </c:pt>
                <c:pt idx="258">
                  <c:v>0.217857184792033</c:v>
                </c:pt>
                <c:pt idx="259">
                  <c:v>0.220922435776418</c:v>
                </c:pt>
                <c:pt idx="260">
                  <c:v>0.226300812244798</c:v>
                </c:pt>
                <c:pt idx="261">
                  <c:v>0.225415199917004</c:v>
                </c:pt>
                <c:pt idx="262">
                  <c:v>0.231681072866565</c:v>
                </c:pt>
                <c:pt idx="263">
                  <c:v>0.246162764149641</c:v>
                </c:pt>
                <c:pt idx="264">
                  <c:v>0.242810157549246</c:v>
                </c:pt>
                <c:pt idx="265">
                  <c:v>0.2372402561002</c:v>
                </c:pt>
                <c:pt idx="266">
                  <c:v>0.226856157132373</c:v>
                </c:pt>
                <c:pt idx="267">
                  <c:v>0.25435144905153</c:v>
                </c:pt>
                <c:pt idx="268">
                  <c:v>0.242002595095096</c:v>
                </c:pt>
                <c:pt idx="269">
                  <c:v>0.248107820170734</c:v>
                </c:pt>
                <c:pt idx="270">
                  <c:v>0.243513094722238</c:v>
                </c:pt>
                <c:pt idx="271">
                  <c:v>0.239812279069749</c:v>
                </c:pt>
                <c:pt idx="272">
                  <c:v>0.239927389352937</c:v>
                </c:pt>
                <c:pt idx="273">
                  <c:v>0.230316938244174</c:v>
                </c:pt>
                <c:pt idx="274">
                  <c:v>0.25334215747801</c:v>
                </c:pt>
                <c:pt idx="275">
                  <c:v>0.256923829383855</c:v>
                </c:pt>
                <c:pt idx="276">
                  <c:v>0.253517437231311</c:v>
                </c:pt>
                <c:pt idx="277">
                  <c:v>0.261101974363232</c:v>
                </c:pt>
                <c:pt idx="278">
                  <c:v>0.260504505152599</c:v>
                </c:pt>
                <c:pt idx="279">
                  <c:v>0.262196111528276</c:v>
                </c:pt>
                <c:pt idx="280">
                  <c:v>0.276839505866525</c:v>
                </c:pt>
                <c:pt idx="281">
                  <c:v>0.272163728757217</c:v>
                </c:pt>
                <c:pt idx="282">
                  <c:v>0.278178594031473</c:v>
                </c:pt>
                <c:pt idx="283">
                  <c:v>0.283118877064199</c:v>
                </c:pt>
                <c:pt idx="284">
                  <c:v>0.264927285975625</c:v>
                </c:pt>
                <c:pt idx="285">
                  <c:v>0.278318894720782</c:v>
                </c:pt>
                <c:pt idx="286">
                  <c:v>0.28955073092855</c:v>
                </c:pt>
                <c:pt idx="287">
                  <c:v>0.288793226692701</c:v>
                </c:pt>
                <c:pt idx="288">
                  <c:v>0.294942654555987</c:v>
                </c:pt>
                <c:pt idx="289">
                  <c:v>0.298796088794078</c:v>
                </c:pt>
                <c:pt idx="290">
                  <c:v>0.296930475367486</c:v>
                </c:pt>
                <c:pt idx="291">
                  <c:v>0.29725358953768</c:v>
                </c:pt>
                <c:pt idx="292">
                  <c:v>0.299233488297425</c:v>
                </c:pt>
                <c:pt idx="293">
                  <c:v>0.298984215294891</c:v>
                </c:pt>
                <c:pt idx="294">
                  <c:v>0.307775406683083</c:v>
                </c:pt>
                <c:pt idx="295">
                  <c:v>0.312328248149953</c:v>
                </c:pt>
                <c:pt idx="296">
                  <c:v>0.334144465109105</c:v>
                </c:pt>
                <c:pt idx="297">
                  <c:v>0.336032106566126</c:v>
                </c:pt>
                <c:pt idx="298">
                  <c:v>0.333412586618322</c:v>
                </c:pt>
                <c:pt idx="299">
                  <c:v>0.324675780634762</c:v>
                </c:pt>
                <c:pt idx="300">
                  <c:v>0.328772780824424</c:v>
                </c:pt>
                <c:pt idx="301">
                  <c:v>0.32634380690009</c:v>
                </c:pt>
                <c:pt idx="302">
                  <c:v>0.310437396921067</c:v>
                </c:pt>
                <c:pt idx="303">
                  <c:v>0.309542859615985</c:v>
                </c:pt>
                <c:pt idx="304">
                  <c:v>0.291878214703874</c:v>
                </c:pt>
                <c:pt idx="305">
                  <c:v>0.294885324725292</c:v>
                </c:pt>
                <c:pt idx="306">
                  <c:v>0.310482244143943</c:v>
                </c:pt>
                <c:pt idx="307">
                  <c:v>0.316649522038645</c:v>
                </c:pt>
                <c:pt idx="308">
                  <c:v>0.315292460186941</c:v>
                </c:pt>
                <c:pt idx="309">
                  <c:v>0.300798292105296</c:v>
                </c:pt>
                <c:pt idx="310">
                  <c:v>0.319393062770149</c:v>
                </c:pt>
                <c:pt idx="311">
                  <c:v>0.307714983487765</c:v>
                </c:pt>
                <c:pt idx="312">
                  <c:v>0.303143583417432</c:v>
                </c:pt>
                <c:pt idx="313">
                  <c:v>0.298059085989795</c:v>
                </c:pt>
                <c:pt idx="314">
                  <c:v>0.321196485404273</c:v>
                </c:pt>
                <c:pt idx="315">
                  <c:v>0.330133302144805</c:v>
                </c:pt>
                <c:pt idx="316">
                  <c:v>0.334336971176389</c:v>
                </c:pt>
                <c:pt idx="317">
                  <c:v>0.331048461687163</c:v>
                </c:pt>
                <c:pt idx="318">
                  <c:v>0.335611943108697</c:v>
                </c:pt>
                <c:pt idx="319">
                  <c:v>0.335919159313455</c:v>
                </c:pt>
                <c:pt idx="320">
                  <c:v>0.334638354682613</c:v>
                </c:pt>
                <c:pt idx="321">
                  <c:v>0.334814440682652</c:v>
                </c:pt>
                <c:pt idx="322">
                  <c:v>0.330049080596581</c:v>
                </c:pt>
                <c:pt idx="323">
                  <c:v>0.338253455514292</c:v>
                </c:pt>
                <c:pt idx="324">
                  <c:v>0.33506597000072</c:v>
                </c:pt>
                <c:pt idx="325">
                  <c:v>0.345166857390539</c:v>
                </c:pt>
                <c:pt idx="326">
                  <c:v>0.344842014379408</c:v>
                </c:pt>
                <c:pt idx="327">
                  <c:v>0.345952917060845</c:v>
                </c:pt>
                <c:pt idx="328">
                  <c:v>0.350154264683299</c:v>
                </c:pt>
                <c:pt idx="329">
                  <c:v>0.353205942658148</c:v>
                </c:pt>
                <c:pt idx="330">
                  <c:v>0.354026536786009</c:v>
                </c:pt>
                <c:pt idx="331">
                  <c:v>0.351159509155218</c:v>
                </c:pt>
                <c:pt idx="332">
                  <c:v>0.351720777957931</c:v>
                </c:pt>
                <c:pt idx="333">
                  <c:v>0.355152271230039</c:v>
                </c:pt>
                <c:pt idx="334">
                  <c:v>0.353688174667514</c:v>
                </c:pt>
                <c:pt idx="335">
                  <c:v>0.352411518462345</c:v>
                </c:pt>
                <c:pt idx="336">
                  <c:v>0.358954122953664</c:v>
                </c:pt>
                <c:pt idx="337">
                  <c:v>0.352277172742583</c:v>
                </c:pt>
                <c:pt idx="338">
                  <c:v>0.351161113623451</c:v>
                </c:pt>
                <c:pt idx="339">
                  <c:v>0.353494808576604</c:v>
                </c:pt>
                <c:pt idx="340">
                  <c:v>0.358152713288892</c:v>
                </c:pt>
                <c:pt idx="341">
                  <c:v>0.355202070525941</c:v>
                </c:pt>
                <c:pt idx="342">
                  <c:v>0.361709656795517</c:v>
                </c:pt>
                <c:pt idx="343">
                  <c:v>0.373331935093556</c:v>
                </c:pt>
                <c:pt idx="344">
                  <c:v>0.371782112510579</c:v>
                </c:pt>
                <c:pt idx="345">
                  <c:v>0.378009711947455</c:v>
                </c:pt>
                <c:pt idx="346">
                  <c:v>0.386342794056566</c:v>
                </c:pt>
                <c:pt idx="347">
                  <c:v>0.380935012445244</c:v>
                </c:pt>
                <c:pt idx="348">
                  <c:v>0.379386997086762</c:v>
                </c:pt>
                <c:pt idx="349">
                  <c:v>0.379055884970524</c:v>
                </c:pt>
                <c:pt idx="350">
                  <c:v>0.388593677065198</c:v>
                </c:pt>
                <c:pt idx="351">
                  <c:v>0.389220173144186</c:v>
                </c:pt>
                <c:pt idx="352">
                  <c:v>0.391994952915883</c:v>
                </c:pt>
                <c:pt idx="353">
                  <c:v>0.394573237895621</c:v>
                </c:pt>
                <c:pt idx="354">
                  <c:v>0.368295229464553</c:v>
                </c:pt>
                <c:pt idx="355">
                  <c:v>0.375406391775969</c:v>
                </c:pt>
                <c:pt idx="356">
                  <c:v>0.388315428064092</c:v>
                </c:pt>
                <c:pt idx="357">
                  <c:v>0.378408774043246</c:v>
                </c:pt>
                <c:pt idx="358">
                  <c:v>0.379039216625289</c:v>
                </c:pt>
                <c:pt idx="359">
                  <c:v>0.386959836394127</c:v>
                </c:pt>
                <c:pt idx="360">
                  <c:v>0.396645566431951</c:v>
                </c:pt>
                <c:pt idx="361">
                  <c:v>0.408161947702388</c:v>
                </c:pt>
                <c:pt idx="362">
                  <c:v>0.406290237365983</c:v>
                </c:pt>
                <c:pt idx="363">
                  <c:v>0.408912425850714</c:v>
                </c:pt>
                <c:pt idx="364">
                  <c:v>0.415330548294045</c:v>
                </c:pt>
                <c:pt idx="365">
                  <c:v>0.414738149799649</c:v>
                </c:pt>
                <c:pt idx="366">
                  <c:v>0.410715843014709</c:v>
                </c:pt>
                <c:pt idx="367">
                  <c:v>0.42433114229539</c:v>
                </c:pt>
                <c:pt idx="368">
                  <c:v>0.43267181183393</c:v>
                </c:pt>
                <c:pt idx="369">
                  <c:v>0.439022302013587</c:v>
                </c:pt>
                <c:pt idx="370">
                  <c:v>0.412954370812175</c:v>
                </c:pt>
                <c:pt idx="371">
                  <c:v>0.399687935822275</c:v>
                </c:pt>
                <c:pt idx="372">
                  <c:v>0.403920175092302</c:v>
                </c:pt>
                <c:pt idx="373">
                  <c:v>0.41763272158449</c:v>
                </c:pt>
                <c:pt idx="374">
                  <c:v>0.422723356243586</c:v>
                </c:pt>
                <c:pt idx="375">
                  <c:v>0.405294514463794</c:v>
                </c:pt>
                <c:pt idx="376">
                  <c:v>0.410851146901105</c:v>
                </c:pt>
                <c:pt idx="377">
                  <c:v>0.435155586655948</c:v>
                </c:pt>
                <c:pt idx="378">
                  <c:v>0.425116821915706</c:v>
                </c:pt>
                <c:pt idx="379">
                  <c:v>0.414124428973339</c:v>
                </c:pt>
                <c:pt idx="380">
                  <c:v>0.425750646576262</c:v>
                </c:pt>
                <c:pt idx="381">
                  <c:v>0.430034451807138</c:v>
                </c:pt>
                <c:pt idx="382">
                  <c:v>0.412153036123624</c:v>
                </c:pt>
                <c:pt idx="383">
                  <c:v>0.422085165738958</c:v>
                </c:pt>
                <c:pt idx="384">
                  <c:v>0.410868601650309</c:v>
                </c:pt>
                <c:pt idx="385">
                  <c:v>0.395265849890257</c:v>
                </c:pt>
                <c:pt idx="386">
                  <c:v>0.376119107620284</c:v>
                </c:pt>
                <c:pt idx="387">
                  <c:v>0.386872044461266</c:v>
                </c:pt>
                <c:pt idx="388">
                  <c:v>0.39606990558336</c:v>
                </c:pt>
                <c:pt idx="389">
                  <c:v>0.41808690900037</c:v>
                </c:pt>
                <c:pt idx="390">
                  <c:v>0.415677138898107</c:v>
                </c:pt>
                <c:pt idx="391">
                  <c:v>0.417574504122287</c:v>
                </c:pt>
                <c:pt idx="392">
                  <c:v>0.429316665826937</c:v>
                </c:pt>
                <c:pt idx="393">
                  <c:v>0.431882270157604</c:v>
                </c:pt>
                <c:pt idx="394">
                  <c:v>0.426448377680602</c:v>
                </c:pt>
                <c:pt idx="395">
                  <c:v>0.437132476582324</c:v>
                </c:pt>
                <c:pt idx="396">
                  <c:v>0.442162795372742</c:v>
                </c:pt>
                <c:pt idx="397">
                  <c:v>0.439681786945568</c:v>
                </c:pt>
                <c:pt idx="398">
                  <c:v>0.447844774823335</c:v>
                </c:pt>
                <c:pt idx="399">
                  <c:v>0.451387927561668</c:v>
                </c:pt>
                <c:pt idx="400">
                  <c:v>0.497180876571772</c:v>
                </c:pt>
                <c:pt idx="401">
                  <c:v>0.502685806938267</c:v>
                </c:pt>
                <c:pt idx="402">
                  <c:v>0.497978364376451</c:v>
                </c:pt>
                <c:pt idx="403">
                  <c:v>0.493341541333891</c:v>
                </c:pt>
                <c:pt idx="404">
                  <c:v>0.493040981330961</c:v>
                </c:pt>
                <c:pt idx="405">
                  <c:v>0.486492815190247</c:v>
                </c:pt>
                <c:pt idx="406">
                  <c:v>0.48406913677012</c:v>
                </c:pt>
                <c:pt idx="407">
                  <c:v>0.482827509007911</c:v>
                </c:pt>
                <c:pt idx="408">
                  <c:v>0.490204351837565</c:v>
                </c:pt>
                <c:pt idx="409">
                  <c:v>0.48061183290321</c:v>
                </c:pt>
                <c:pt idx="410">
                  <c:v>0.489129884051345</c:v>
                </c:pt>
                <c:pt idx="411">
                  <c:v>0.503737955113915</c:v>
                </c:pt>
                <c:pt idx="412">
                  <c:v>0.507717486146675</c:v>
                </c:pt>
                <c:pt idx="413">
                  <c:v>0.504326817471278</c:v>
                </c:pt>
                <c:pt idx="414">
                  <c:v>0.521746947176545</c:v>
                </c:pt>
                <c:pt idx="415">
                  <c:v>0.534687449347697</c:v>
                </c:pt>
                <c:pt idx="416">
                  <c:v>0.54358506264092</c:v>
                </c:pt>
                <c:pt idx="417">
                  <c:v>0.546731930548865</c:v>
                </c:pt>
                <c:pt idx="418">
                  <c:v>0.543581425469576</c:v>
                </c:pt>
                <c:pt idx="419">
                  <c:v>0.546122916983919</c:v>
                </c:pt>
                <c:pt idx="420">
                  <c:v>0.531824830241294</c:v>
                </c:pt>
                <c:pt idx="421">
                  <c:v>0.529992648709842</c:v>
                </c:pt>
                <c:pt idx="422">
                  <c:v>0.533092611066976</c:v>
                </c:pt>
                <c:pt idx="423">
                  <c:v>0.542029431395919</c:v>
                </c:pt>
                <c:pt idx="424">
                  <c:v>0.553362431271541</c:v>
                </c:pt>
                <c:pt idx="425">
                  <c:v>0.540814650431445</c:v>
                </c:pt>
                <c:pt idx="426">
                  <c:v>0.552259714411416</c:v>
                </c:pt>
                <c:pt idx="427">
                  <c:v>0.544847726263046</c:v>
                </c:pt>
                <c:pt idx="428">
                  <c:v>0.543708470529758</c:v>
                </c:pt>
                <c:pt idx="429">
                  <c:v>0.540379615441504</c:v>
                </c:pt>
                <c:pt idx="430">
                  <c:v>0.54776059143928</c:v>
                </c:pt>
                <c:pt idx="431">
                  <c:v>0.55300835821525</c:v>
                </c:pt>
                <c:pt idx="432">
                  <c:v>0.54479992242893</c:v>
                </c:pt>
                <c:pt idx="433">
                  <c:v>0.533880950192202</c:v>
                </c:pt>
                <c:pt idx="434">
                  <c:v>0.530677324015811</c:v>
                </c:pt>
                <c:pt idx="435">
                  <c:v>0.535849195187195</c:v>
                </c:pt>
                <c:pt idx="436">
                  <c:v>0.541039253562648</c:v>
                </c:pt>
                <c:pt idx="437">
                  <c:v>0.5408181229096</c:v>
                </c:pt>
                <c:pt idx="438">
                  <c:v>0.547330613848406</c:v>
                </c:pt>
                <c:pt idx="439">
                  <c:v>0.518293492369794</c:v>
                </c:pt>
                <c:pt idx="440">
                  <c:v>0.514562180552903</c:v>
                </c:pt>
                <c:pt idx="441">
                  <c:v>0.502437502148443</c:v>
                </c:pt>
                <c:pt idx="442">
                  <c:v>0.492004004445338</c:v>
                </c:pt>
                <c:pt idx="443">
                  <c:v>0.496792684937283</c:v>
                </c:pt>
                <c:pt idx="444">
                  <c:v>0.489224104387734</c:v>
                </c:pt>
                <c:pt idx="445">
                  <c:v>0.497523365396207</c:v>
                </c:pt>
                <c:pt idx="446">
                  <c:v>0.479187671500237</c:v>
                </c:pt>
                <c:pt idx="447">
                  <c:v>0.483111050402988</c:v>
                </c:pt>
                <c:pt idx="448">
                  <c:v>0.499682638562833</c:v>
                </c:pt>
                <c:pt idx="449">
                  <c:v>0.482232260881604</c:v>
                </c:pt>
                <c:pt idx="450">
                  <c:v>0.48634878684738</c:v>
                </c:pt>
                <c:pt idx="451">
                  <c:v>0.49407795729496</c:v>
                </c:pt>
                <c:pt idx="452">
                  <c:v>0.502661693358585</c:v>
                </c:pt>
                <c:pt idx="453">
                  <c:v>0.517425774022962</c:v>
                </c:pt>
                <c:pt idx="454">
                  <c:v>0.512613346476211</c:v>
                </c:pt>
                <c:pt idx="455">
                  <c:v>0.507212577095534</c:v>
                </c:pt>
                <c:pt idx="456">
                  <c:v>0.489202410937205</c:v>
                </c:pt>
                <c:pt idx="457">
                  <c:v>0.498187580805236</c:v>
                </c:pt>
                <c:pt idx="458">
                  <c:v>0.519811092874613</c:v>
                </c:pt>
                <c:pt idx="459">
                  <c:v>0.525101132295232</c:v>
                </c:pt>
                <c:pt idx="460">
                  <c:v>0.537078718346268</c:v>
                </c:pt>
                <c:pt idx="461">
                  <c:v>0.561652066600942</c:v>
                </c:pt>
                <c:pt idx="462">
                  <c:v>0.5543374639947</c:v>
                </c:pt>
                <c:pt idx="463">
                  <c:v>0.559181200061122</c:v>
                </c:pt>
                <c:pt idx="464">
                  <c:v>0.568649393400036</c:v>
                </c:pt>
                <c:pt idx="465">
                  <c:v>0.558732193017676</c:v>
                </c:pt>
                <c:pt idx="466">
                  <c:v>0.537916995463044</c:v>
                </c:pt>
                <c:pt idx="467">
                  <c:v>0.535107680804359</c:v>
                </c:pt>
                <c:pt idx="468">
                  <c:v>0.539707966997663</c:v>
                </c:pt>
                <c:pt idx="469">
                  <c:v>0.530716913238741</c:v>
                </c:pt>
                <c:pt idx="470">
                  <c:v>0.535529773839151</c:v>
                </c:pt>
                <c:pt idx="471">
                  <c:v>0.524397529304706</c:v>
                </c:pt>
                <c:pt idx="472">
                  <c:v>0.544952882532516</c:v>
                </c:pt>
                <c:pt idx="473">
                  <c:v>0.541261469151921</c:v>
                </c:pt>
                <c:pt idx="474">
                  <c:v>0.551324751356007</c:v>
                </c:pt>
                <c:pt idx="475">
                  <c:v>0.551056590221032</c:v>
                </c:pt>
                <c:pt idx="476">
                  <c:v>0.542638893936398</c:v>
                </c:pt>
                <c:pt idx="477">
                  <c:v>0.537946968193414</c:v>
                </c:pt>
                <c:pt idx="478">
                  <c:v>0.512259846998583</c:v>
                </c:pt>
                <c:pt idx="479">
                  <c:v>0.513533456249178</c:v>
                </c:pt>
                <c:pt idx="480">
                  <c:v>0.509041217358724</c:v>
                </c:pt>
                <c:pt idx="481">
                  <c:v>0.498473322125186</c:v>
                </c:pt>
                <c:pt idx="482">
                  <c:v>0.467578974519143</c:v>
                </c:pt>
                <c:pt idx="483">
                  <c:v>0.471803007958395</c:v>
                </c:pt>
                <c:pt idx="484">
                  <c:v>0.41394296089945</c:v>
                </c:pt>
                <c:pt idx="485">
                  <c:v>0.419967803276727</c:v>
                </c:pt>
                <c:pt idx="486">
                  <c:v>0.347786449727763</c:v>
                </c:pt>
                <c:pt idx="487">
                  <c:v>0.400325027299128</c:v>
                </c:pt>
                <c:pt idx="488">
                  <c:v>0.348340138465511</c:v>
                </c:pt>
                <c:pt idx="489">
                  <c:v>0.403619588432567</c:v>
                </c:pt>
                <c:pt idx="490">
                  <c:v>0.414687215626878</c:v>
                </c:pt>
                <c:pt idx="491">
                  <c:v>0.435137409808955</c:v>
                </c:pt>
                <c:pt idx="492">
                  <c:v>0.427977645344126</c:v>
                </c:pt>
                <c:pt idx="493">
                  <c:v>0.426040932255855</c:v>
                </c:pt>
                <c:pt idx="494">
                  <c:v>0.377355929314075</c:v>
                </c:pt>
                <c:pt idx="495">
                  <c:v>0.366457825577869</c:v>
                </c:pt>
                <c:pt idx="496">
                  <c:v>0.368460608015363</c:v>
                </c:pt>
                <c:pt idx="497">
                  <c:v>0.404392082843249</c:v>
                </c:pt>
                <c:pt idx="498">
                  <c:v>0.421864209759716</c:v>
                </c:pt>
                <c:pt idx="499">
                  <c:v>0.39993809972626</c:v>
                </c:pt>
                <c:pt idx="500">
                  <c:v>0.422573848390297</c:v>
                </c:pt>
                <c:pt idx="501">
                  <c:v>0.45472494999758</c:v>
                </c:pt>
                <c:pt idx="502">
                  <c:v>0.465132499243581</c:v>
                </c:pt>
                <c:pt idx="503">
                  <c:v>0.477596179650281</c:v>
                </c:pt>
                <c:pt idx="504">
                  <c:v>0.461619562530211</c:v>
                </c:pt>
                <c:pt idx="505">
                  <c:v>0.433509548277909</c:v>
                </c:pt>
                <c:pt idx="506">
                  <c:v>0.427097236690064</c:v>
                </c:pt>
                <c:pt idx="507">
                  <c:v>0.465421801923213</c:v>
                </c:pt>
                <c:pt idx="508">
                  <c:v>0.455115664446021</c:v>
                </c:pt>
                <c:pt idx="509">
                  <c:v>0.422094705091427</c:v>
                </c:pt>
                <c:pt idx="510">
                  <c:v>0.43002104687684</c:v>
                </c:pt>
                <c:pt idx="511">
                  <c:v>0.445233728999441</c:v>
                </c:pt>
                <c:pt idx="512">
                  <c:v>0.464587338266953</c:v>
                </c:pt>
                <c:pt idx="513">
                  <c:v>0.485165261628579</c:v>
                </c:pt>
                <c:pt idx="514">
                  <c:v>0.49311217033893</c:v>
                </c:pt>
                <c:pt idx="515">
                  <c:v>0.486494091324957</c:v>
                </c:pt>
                <c:pt idx="516">
                  <c:v>0.484146117903954</c:v>
                </c:pt>
                <c:pt idx="517">
                  <c:v>0.445201528086746</c:v>
                </c:pt>
                <c:pt idx="518">
                  <c:v>0.407642674342782</c:v>
                </c:pt>
                <c:pt idx="519">
                  <c:v>0.419230339515994</c:v>
                </c:pt>
                <c:pt idx="520">
                  <c:v>0.447000962010855</c:v>
                </c:pt>
                <c:pt idx="521">
                  <c:v>0.462413235573314</c:v>
                </c:pt>
                <c:pt idx="522">
                  <c:v>0.434034129666671</c:v>
                </c:pt>
                <c:pt idx="523">
                  <c:v>0.433050966439882</c:v>
                </c:pt>
                <c:pt idx="524">
                  <c:v>0.405537310498557</c:v>
                </c:pt>
                <c:pt idx="525">
                  <c:v>0.376541003808457</c:v>
                </c:pt>
                <c:pt idx="526">
                  <c:v>0.406142915710741</c:v>
                </c:pt>
                <c:pt idx="527">
                  <c:v>0.425430579767801</c:v>
                </c:pt>
                <c:pt idx="528">
                  <c:v>0.447018822336735</c:v>
                </c:pt>
                <c:pt idx="529">
                  <c:v>0.439514174595106</c:v>
                </c:pt>
                <c:pt idx="530">
                  <c:v>0.48145435787934</c:v>
                </c:pt>
                <c:pt idx="531">
                  <c:v>0.484598617753079</c:v>
                </c:pt>
                <c:pt idx="532">
                  <c:v>0.493538912216044</c:v>
                </c:pt>
                <c:pt idx="533">
                  <c:v>0.492745817874544</c:v>
                </c:pt>
                <c:pt idx="534">
                  <c:v>0.508499451051837</c:v>
                </c:pt>
                <c:pt idx="535">
                  <c:v>0.483173603517621</c:v>
                </c:pt>
                <c:pt idx="536">
                  <c:v>0.510394938749655</c:v>
                </c:pt>
                <c:pt idx="537">
                  <c:v>0.499896538815978</c:v>
                </c:pt>
                <c:pt idx="538">
                  <c:v>0.512203802667338</c:v>
                </c:pt>
                <c:pt idx="539">
                  <c:v>0.545870546838169</c:v>
                </c:pt>
                <c:pt idx="540">
                  <c:v>0.560004027271269</c:v>
                </c:pt>
                <c:pt idx="541">
                  <c:v>0.535227781252623</c:v>
                </c:pt>
                <c:pt idx="542">
                  <c:v>0.544571008708437</c:v>
                </c:pt>
                <c:pt idx="543">
                  <c:v>0.591662567607185</c:v>
                </c:pt>
                <c:pt idx="544">
                  <c:v>0.591406937480462</c:v>
                </c:pt>
                <c:pt idx="545">
                  <c:v>0.558478908469513</c:v>
                </c:pt>
                <c:pt idx="546">
                  <c:v>0.528916764479664</c:v>
                </c:pt>
                <c:pt idx="547">
                  <c:v>0.54593745598942</c:v>
                </c:pt>
                <c:pt idx="548">
                  <c:v>0.578636816318597</c:v>
                </c:pt>
                <c:pt idx="549">
                  <c:v>0.575067113430923</c:v>
                </c:pt>
                <c:pt idx="550">
                  <c:v>0.58111617870561</c:v>
                </c:pt>
                <c:pt idx="551">
                  <c:v>0.598064080155782</c:v>
                </c:pt>
                <c:pt idx="552">
                  <c:v>0.546627422159457</c:v>
                </c:pt>
                <c:pt idx="553">
                  <c:v>0.560976942816214</c:v>
                </c:pt>
                <c:pt idx="554">
                  <c:v>0.590865620809967</c:v>
                </c:pt>
                <c:pt idx="555">
                  <c:v>0.579237979819689</c:v>
                </c:pt>
                <c:pt idx="556">
                  <c:v>0.583639824947727</c:v>
                </c:pt>
                <c:pt idx="557">
                  <c:v>0.560852359897647</c:v>
                </c:pt>
                <c:pt idx="558">
                  <c:v>0.538025169776349</c:v>
                </c:pt>
                <c:pt idx="559">
                  <c:v>0.539904887328355</c:v>
                </c:pt>
                <c:pt idx="560">
                  <c:v>0.517481969036542</c:v>
                </c:pt>
                <c:pt idx="561">
                  <c:v>0.511607472898561</c:v>
                </c:pt>
                <c:pt idx="562">
                  <c:v>0.482248090500981</c:v>
                </c:pt>
                <c:pt idx="563">
                  <c:v>0.478983711145993</c:v>
                </c:pt>
                <c:pt idx="564">
                  <c:v>0.51502796962742</c:v>
                </c:pt>
                <c:pt idx="565">
                  <c:v>0.520070112637829</c:v>
                </c:pt>
                <c:pt idx="566">
                  <c:v>0.571562134075094</c:v>
                </c:pt>
                <c:pt idx="567">
                  <c:v>0.568679348364859</c:v>
                </c:pt>
                <c:pt idx="568">
                  <c:v>0.566529806342254</c:v>
                </c:pt>
                <c:pt idx="569">
                  <c:v>0.58174798643557</c:v>
                </c:pt>
                <c:pt idx="570">
                  <c:v>0.584478860144459</c:v>
                </c:pt>
                <c:pt idx="571">
                  <c:v>0.578626433816819</c:v>
                </c:pt>
                <c:pt idx="572">
                  <c:v>0.554941412347245</c:v>
                </c:pt>
                <c:pt idx="573">
                  <c:v>0.578275146677402</c:v>
                </c:pt>
                <c:pt idx="574">
                  <c:v>0.561658860563281</c:v>
                </c:pt>
                <c:pt idx="575">
                  <c:v>0.547717558817465</c:v>
                </c:pt>
                <c:pt idx="576">
                  <c:v>0.533172182360215</c:v>
                </c:pt>
                <c:pt idx="577">
                  <c:v>0.538038189387568</c:v>
                </c:pt>
                <c:pt idx="578">
                  <c:v>0.544509795180742</c:v>
                </c:pt>
                <c:pt idx="579">
                  <c:v>0.529168551870746</c:v>
                </c:pt>
                <c:pt idx="580">
                  <c:v>0.570417476244572</c:v>
                </c:pt>
                <c:pt idx="581">
                  <c:v>0.569688219537613</c:v>
                </c:pt>
                <c:pt idx="582">
                  <c:v>0.575079193334694</c:v>
                </c:pt>
                <c:pt idx="583">
                  <c:v>0.592693657054522</c:v>
                </c:pt>
                <c:pt idx="584">
                  <c:v>0.596174468856153</c:v>
                </c:pt>
                <c:pt idx="585">
                  <c:v>0.577740694636794</c:v>
                </c:pt>
                <c:pt idx="586">
                  <c:v>0.591681794512411</c:v>
                </c:pt>
                <c:pt idx="587">
                  <c:v>0.583118237873841</c:v>
                </c:pt>
                <c:pt idx="588">
                  <c:v>0.601280988180506</c:v>
                </c:pt>
                <c:pt idx="589">
                  <c:v>0.607874474182068</c:v>
                </c:pt>
                <c:pt idx="590">
                  <c:v>0.615997419580354</c:v>
                </c:pt>
                <c:pt idx="591">
                  <c:v>0.609690927300561</c:v>
                </c:pt>
                <c:pt idx="592">
                  <c:v>0.615206616269274</c:v>
                </c:pt>
                <c:pt idx="593">
                  <c:v>0.631215640783357</c:v>
                </c:pt>
                <c:pt idx="594">
                  <c:v>0.63279852671264</c:v>
                </c:pt>
                <c:pt idx="595">
                  <c:v>0.637473930112785</c:v>
                </c:pt>
                <c:pt idx="596">
                  <c:v>0.627473477940401</c:v>
                </c:pt>
                <c:pt idx="597">
                  <c:v>0.635137435087934</c:v>
                </c:pt>
                <c:pt idx="598">
                  <c:v>0.652761253915265</c:v>
                </c:pt>
                <c:pt idx="599">
                  <c:v>0.667349527439099</c:v>
                </c:pt>
                <c:pt idx="600">
                  <c:v>0.671510787110736</c:v>
                </c:pt>
                <c:pt idx="601">
                  <c:v>0.67213806977814</c:v>
                </c:pt>
                <c:pt idx="602">
                  <c:v>0.674079389395554</c:v>
                </c:pt>
                <c:pt idx="603">
                  <c:v>0.686062286631232</c:v>
                </c:pt>
                <c:pt idx="604">
                  <c:v>0.677003871673485</c:v>
                </c:pt>
                <c:pt idx="605">
                  <c:v>0.673386545388297</c:v>
                </c:pt>
                <c:pt idx="606">
                  <c:v>0.672215739072448</c:v>
                </c:pt>
                <c:pt idx="607">
                  <c:v>0.668869201911645</c:v>
                </c:pt>
                <c:pt idx="608">
                  <c:v>0.68240408169835</c:v>
                </c:pt>
                <c:pt idx="609">
                  <c:v>0.683282144413572</c:v>
                </c:pt>
                <c:pt idx="610">
                  <c:v>0.712290431142752</c:v>
                </c:pt>
                <c:pt idx="611">
                  <c:v>0.704898021529236</c:v>
                </c:pt>
                <c:pt idx="612">
                  <c:v>0.707764786736232</c:v>
                </c:pt>
                <c:pt idx="613">
                  <c:v>0.706870513272726</c:v>
                </c:pt>
                <c:pt idx="614">
                  <c:v>0.714130823302378</c:v>
                </c:pt>
                <c:pt idx="615">
                  <c:v>0.704723168515321</c:v>
                </c:pt>
                <c:pt idx="616">
                  <c:v>0.7131196169378</c:v>
                </c:pt>
                <c:pt idx="617">
                  <c:v>0.712599044162035</c:v>
                </c:pt>
                <c:pt idx="618">
                  <c:v>0.695252572314692</c:v>
                </c:pt>
                <c:pt idx="619">
                  <c:v>0.715024245952105</c:v>
                </c:pt>
                <c:pt idx="620">
                  <c:v>0.717787967266421</c:v>
                </c:pt>
                <c:pt idx="621">
                  <c:v>0.713795670430911</c:v>
                </c:pt>
                <c:pt idx="622">
                  <c:v>0.711692851656284</c:v>
                </c:pt>
                <c:pt idx="623">
                  <c:v>0.721925117214026</c:v>
                </c:pt>
                <c:pt idx="624">
                  <c:v>0.720561852799669</c:v>
                </c:pt>
                <c:pt idx="625">
                  <c:v>0.724033164596349</c:v>
                </c:pt>
                <c:pt idx="626">
                  <c:v>0.725745171208912</c:v>
                </c:pt>
                <c:pt idx="627">
                  <c:v>0.719572132260628</c:v>
                </c:pt>
                <c:pt idx="628">
                  <c:v>0.729719655050661</c:v>
                </c:pt>
                <c:pt idx="629">
                  <c:v>0.723051168047488</c:v>
                </c:pt>
                <c:pt idx="630">
                  <c:v>0.722787388838015</c:v>
                </c:pt>
                <c:pt idx="631">
                  <c:v>0.696200990074983</c:v>
                </c:pt>
                <c:pt idx="632">
                  <c:v>0.708041306242104</c:v>
                </c:pt>
                <c:pt idx="633">
                  <c:v>0.723697517901372</c:v>
                </c:pt>
                <c:pt idx="634">
                  <c:v>0.733518560813977</c:v>
                </c:pt>
                <c:pt idx="635">
                  <c:v>0.735869982623421</c:v>
                </c:pt>
                <c:pt idx="636">
                  <c:v>0.762396776499723</c:v>
                </c:pt>
                <c:pt idx="637">
                  <c:v>0.755028236827195</c:v>
                </c:pt>
                <c:pt idx="638">
                  <c:v>0.77099960502758</c:v>
                </c:pt>
                <c:pt idx="639">
                  <c:v>0.770890499207864</c:v>
                </c:pt>
                <c:pt idx="640">
                  <c:v>0.770555401612999</c:v>
                </c:pt>
                <c:pt idx="641">
                  <c:v>0.762382462214964</c:v>
                </c:pt>
                <c:pt idx="642">
                  <c:v>0.764556241442927</c:v>
                </c:pt>
                <c:pt idx="643">
                  <c:v>0.754793196614202</c:v>
                </c:pt>
                <c:pt idx="644">
                  <c:v>0.759130377587056</c:v>
                </c:pt>
                <c:pt idx="645">
                  <c:v>0.784236746568562</c:v>
                </c:pt>
                <c:pt idx="646">
                  <c:v>0.780668578918553</c:v>
                </c:pt>
                <c:pt idx="647">
                  <c:v>0.763979188300114</c:v>
                </c:pt>
                <c:pt idx="648">
                  <c:v>0.765866450554533</c:v>
                </c:pt>
                <c:pt idx="649">
                  <c:v>0.776235087145969</c:v>
                </c:pt>
                <c:pt idx="650">
                  <c:v>0.787870743641434</c:v>
                </c:pt>
                <c:pt idx="651">
                  <c:v>0.781482654382065</c:v>
                </c:pt>
                <c:pt idx="652">
                  <c:v>0.765503252592254</c:v>
                </c:pt>
                <c:pt idx="653">
                  <c:v>0.772734574026538</c:v>
                </c:pt>
                <c:pt idx="654">
                  <c:v>0.753944656266245</c:v>
                </c:pt>
                <c:pt idx="655">
                  <c:v>0.721229802524947</c:v>
                </c:pt>
                <c:pt idx="656">
                  <c:v>0.73937063014605</c:v>
                </c:pt>
                <c:pt idx="657">
                  <c:v>0.761704042334022</c:v>
                </c:pt>
                <c:pt idx="658">
                  <c:v>0.749679257925385</c:v>
                </c:pt>
                <c:pt idx="659">
                  <c:v>0.75450729001576</c:v>
                </c:pt>
                <c:pt idx="660">
                  <c:v>0.777564158192962</c:v>
                </c:pt>
                <c:pt idx="661">
                  <c:v>0.771447741572449</c:v>
                </c:pt>
                <c:pt idx="662">
                  <c:v>0.753697398191755</c:v>
                </c:pt>
                <c:pt idx="663">
                  <c:v>0.765544186366647</c:v>
                </c:pt>
                <c:pt idx="664">
                  <c:v>0.746003413405234</c:v>
                </c:pt>
                <c:pt idx="665">
                  <c:v>0.746504275538851</c:v>
                </c:pt>
                <c:pt idx="666">
                  <c:v>0.767475293562247</c:v>
                </c:pt>
                <c:pt idx="667">
                  <c:v>0.781782544096592</c:v>
                </c:pt>
                <c:pt idx="668">
                  <c:v>0.793682930257308</c:v>
                </c:pt>
                <c:pt idx="669">
                  <c:v>0.781988239813355</c:v>
                </c:pt>
                <c:pt idx="670">
                  <c:v>0.787872706106427</c:v>
                </c:pt>
                <c:pt idx="671">
                  <c:v>0.79165753919748</c:v>
                </c:pt>
                <c:pt idx="672">
                  <c:v>0.785250573869651</c:v>
                </c:pt>
                <c:pt idx="673">
                  <c:v>0.763378399060247</c:v>
                </c:pt>
                <c:pt idx="674">
                  <c:v>0.763252990931762</c:v>
                </c:pt>
                <c:pt idx="675">
                  <c:v>0.7581732005912</c:v>
                </c:pt>
                <c:pt idx="676">
                  <c:v>0.750124909147309</c:v>
                </c:pt>
                <c:pt idx="677">
                  <c:v>0.756378668136496</c:v>
                </c:pt>
                <c:pt idx="678">
                  <c:v>0.756635704709678</c:v>
                </c:pt>
                <c:pt idx="679">
                  <c:v>0.737181663555238</c:v>
                </c:pt>
                <c:pt idx="680">
                  <c:v>0.736384777086916</c:v>
                </c:pt>
                <c:pt idx="681">
                  <c:v>0.731778231804417</c:v>
                </c:pt>
                <c:pt idx="682">
                  <c:v>0.700546991828962</c:v>
                </c:pt>
                <c:pt idx="683">
                  <c:v>0.687039072613405</c:v>
                </c:pt>
                <c:pt idx="684">
                  <c:v>0.715369285154277</c:v>
                </c:pt>
                <c:pt idx="685">
                  <c:v>0.723907399565394</c:v>
                </c:pt>
                <c:pt idx="686">
                  <c:v>0.730140462327878</c:v>
                </c:pt>
                <c:pt idx="687">
                  <c:v>0.734879429279717</c:v>
                </c:pt>
                <c:pt idx="688">
                  <c:v>0.733483562571866</c:v>
                </c:pt>
                <c:pt idx="689">
                  <c:v>0.751005622224421</c:v>
                </c:pt>
                <c:pt idx="690">
                  <c:v>0.73027042231869</c:v>
                </c:pt>
                <c:pt idx="691">
                  <c:v>0.730763354402788</c:v>
                </c:pt>
                <c:pt idx="692">
                  <c:v>0.683936432390388</c:v>
                </c:pt>
                <c:pt idx="693">
                  <c:v>0.68563802634336</c:v>
                </c:pt>
                <c:pt idx="694">
                  <c:v>0.687164240579846</c:v>
                </c:pt>
                <c:pt idx="695">
                  <c:v>0.722584317308673</c:v>
                </c:pt>
                <c:pt idx="696">
                  <c:v>0.723636461788404</c:v>
                </c:pt>
                <c:pt idx="697">
                  <c:v>0.73475726694808</c:v>
                </c:pt>
                <c:pt idx="698">
                  <c:v>0.711981965567578</c:v>
                </c:pt>
                <c:pt idx="699">
                  <c:v>0.733219173419636</c:v>
                </c:pt>
                <c:pt idx="700">
                  <c:v>0.719240922462674</c:v>
                </c:pt>
                <c:pt idx="701">
                  <c:v>0.740414876553928</c:v>
                </c:pt>
                <c:pt idx="702">
                  <c:v>0.754921008190513</c:v>
                </c:pt>
                <c:pt idx="703">
                  <c:v>0.760978700574783</c:v>
                </c:pt>
                <c:pt idx="704">
                  <c:v>0.776446599531615</c:v>
                </c:pt>
                <c:pt idx="705">
                  <c:v>0.770281332058838</c:v>
                </c:pt>
                <c:pt idx="706">
                  <c:v>0.736405035975819</c:v>
                </c:pt>
                <c:pt idx="707">
                  <c:v>0.744951833210009</c:v>
                </c:pt>
                <c:pt idx="708">
                  <c:v>0.722953500118598</c:v>
                </c:pt>
                <c:pt idx="709">
                  <c:v>0.727027195373134</c:v>
                </c:pt>
                <c:pt idx="710">
                  <c:v>0.732221152469095</c:v>
                </c:pt>
                <c:pt idx="711">
                  <c:v>0.724635061384525</c:v>
                </c:pt>
                <c:pt idx="712">
                  <c:v>0.762827377258048</c:v>
                </c:pt>
                <c:pt idx="713">
                  <c:v>0.768314119305328</c:v>
                </c:pt>
                <c:pt idx="714">
                  <c:v>0.778953758152985</c:v>
                </c:pt>
                <c:pt idx="715">
                  <c:v>0.782298960083026</c:v>
                </c:pt>
                <c:pt idx="716">
                  <c:v>0.767835325696098</c:v>
                </c:pt>
                <c:pt idx="717">
                  <c:v>0.761635704719629</c:v>
                </c:pt>
                <c:pt idx="718">
                  <c:v>0.744248082380192</c:v>
                </c:pt>
                <c:pt idx="719">
                  <c:v>0.733712777715972</c:v>
                </c:pt>
                <c:pt idx="720">
                  <c:v>0.734039386589811</c:v>
                </c:pt>
                <c:pt idx="721">
                  <c:v>0.764183848920747</c:v>
                </c:pt>
                <c:pt idx="722">
                  <c:v>0.755419968239444</c:v>
                </c:pt>
                <c:pt idx="723">
                  <c:v>0.765240999585547</c:v>
                </c:pt>
                <c:pt idx="724">
                  <c:v>0.786314548795617</c:v>
                </c:pt>
                <c:pt idx="725">
                  <c:v>0.789862655764572</c:v>
                </c:pt>
                <c:pt idx="726">
                  <c:v>0.769980382840116</c:v>
                </c:pt>
                <c:pt idx="727">
                  <c:v>0.755110681446429</c:v>
                </c:pt>
                <c:pt idx="728">
                  <c:v>0.74481131126582</c:v>
                </c:pt>
                <c:pt idx="729">
                  <c:v>0.740218761572269</c:v>
                </c:pt>
                <c:pt idx="730">
                  <c:v>0.761407571695515</c:v>
                </c:pt>
                <c:pt idx="731">
                  <c:v>0.789965132361346</c:v>
                </c:pt>
                <c:pt idx="732">
                  <c:v>0.789614173786112</c:v>
                </c:pt>
                <c:pt idx="733">
                  <c:v>0.783872131077131</c:v>
                </c:pt>
                <c:pt idx="734">
                  <c:v>0.772170704320346</c:v>
                </c:pt>
                <c:pt idx="735">
                  <c:v>0.771343215669751</c:v>
                </c:pt>
                <c:pt idx="736">
                  <c:v>0.799901024134388</c:v>
                </c:pt>
                <c:pt idx="737">
                  <c:v>0.802331233989297</c:v>
                </c:pt>
                <c:pt idx="738">
                  <c:v>0.810082323848605</c:v>
                </c:pt>
                <c:pt idx="739">
                  <c:v>0.809104560421812</c:v>
                </c:pt>
                <c:pt idx="740">
                  <c:v>0.802123508275059</c:v>
                </c:pt>
                <c:pt idx="741">
                  <c:v>0.806227417173168</c:v>
                </c:pt>
                <c:pt idx="742">
                  <c:v>0.806314208125011</c:v>
                </c:pt>
                <c:pt idx="743">
                  <c:v>0.80230570149133</c:v>
                </c:pt>
                <c:pt idx="744">
                  <c:v>0.805467141304789</c:v>
                </c:pt>
                <c:pt idx="745">
                  <c:v>0.814396305010201</c:v>
                </c:pt>
                <c:pt idx="746">
                  <c:v>0.824781270007879</c:v>
                </c:pt>
                <c:pt idx="747">
                  <c:v>0.822187005710353</c:v>
                </c:pt>
                <c:pt idx="748">
                  <c:v>0.818328759394667</c:v>
                </c:pt>
                <c:pt idx="749">
                  <c:v>0.81637112067501</c:v>
                </c:pt>
                <c:pt idx="750">
                  <c:v>0.803714747086375</c:v>
                </c:pt>
                <c:pt idx="751">
                  <c:v>0.81278191030592</c:v>
                </c:pt>
                <c:pt idx="752">
                  <c:v>0.806279128904845</c:v>
                </c:pt>
                <c:pt idx="753">
                  <c:v>0.802109444829573</c:v>
                </c:pt>
                <c:pt idx="754">
                  <c:v>0.807787907909577</c:v>
                </c:pt>
                <c:pt idx="755">
                  <c:v>0.795683604895464</c:v>
                </c:pt>
                <c:pt idx="756">
                  <c:v>0.806438519403055</c:v>
                </c:pt>
                <c:pt idx="757">
                  <c:v>0.805807476849194</c:v>
                </c:pt>
                <c:pt idx="758">
                  <c:v>0.795897744088477</c:v>
                </c:pt>
                <c:pt idx="759">
                  <c:v>0.828816539902338</c:v>
                </c:pt>
                <c:pt idx="760">
                  <c:v>0.834112887617265</c:v>
                </c:pt>
                <c:pt idx="761">
                  <c:v>0.83032596671654</c:v>
                </c:pt>
                <c:pt idx="762">
                  <c:v>0.838407716691324</c:v>
                </c:pt>
                <c:pt idx="763">
                  <c:v>0.843282769703275</c:v>
                </c:pt>
                <c:pt idx="764">
                  <c:v>0.861087878350127</c:v>
                </c:pt>
                <c:pt idx="765">
                  <c:v>0.866232443224017</c:v>
                </c:pt>
                <c:pt idx="766">
                  <c:v>0.860029590840812</c:v>
                </c:pt>
                <c:pt idx="767">
                  <c:v>0.855393527230005</c:v>
                </c:pt>
                <c:pt idx="768">
                  <c:v>0.854492718804078</c:v>
                </c:pt>
                <c:pt idx="769">
                  <c:v>0.845289170622627</c:v>
                </c:pt>
                <c:pt idx="770">
                  <c:v>0.839013490727549</c:v>
                </c:pt>
                <c:pt idx="771">
                  <c:v>0.839346902910028</c:v>
                </c:pt>
                <c:pt idx="772">
                  <c:v>0.821012269485739</c:v>
                </c:pt>
                <c:pt idx="773">
                  <c:v>0.817790889111443</c:v>
                </c:pt>
                <c:pt idx="774">
                  <c:v>0.832847634871235</c:v>
                </c:pt>
                <c:pt idx="775">
                  <c:v>0.826850065492844</c:v>
                </c:pt>
                <c:pt idx="776">
                  <c:v>0.833979491583589</c:v>
                </c:pt>
                <c:pt idx="777">
                  <c:v>0.831336243593449</c:v>
                </c:pt>
                <c:pt idx="778">
                  <c:v>0.840908974063625</c:v>
                </c:pt>
                <c:pt idx="779">
                  <c:v>0.85280095793237</c:v>
                </c:pt>
                <c:pt idx="780">
                  <c:v>0.857246132649795</c:v>
                </c:pt>
                <c:pt idx="781">
                  <c:v>0.855791240256433</c:v>
                </c:pt>
                <c:pt idx="782">
                  <c:v>0.838029322437376</c:v>
                </c:pt>
                <c:pt idx="783">
                  <c:v>0.836290357407267</c:v>
                </c:pt>
                <c:pt idx="784">
                  <c:v>0.834120347871896</c:v>
                </c:pt>
                <c:pt idx="785">
                  <c:v>0.834360979793671</c:v>
                </c:pt>
                <c:pt idx="786">
                  <c:v>0.850913311595638</c:v>
                </c:pt>
                <c:pt idx="787">
                  <c:v>0.865235534663947</c:v>
                </c:pt>
                <c:pt idx="788">
                  <c:v>0.861324975134147</c:v>
                </c:pt>
                <c:pt idx="789">
                  <c:v>0.859449113714126</c:v>
                </c:pt>
                <c:pt idx="790">
                  <c:v>0.831225016872283</c:v>
                </c:pt>
                <c:pt idx="791">
                  <c:v>0.830530685351468</c:v>
                </c:pt>
                <c:pt idx="792">
                  <c:v>0.819949205426672</c:v>
                </c:pt>
                <c:pt idx="793">
                  <c:v>0.806983610301051</c:v>
                </c:pt>
                <c:pt idx="794">
                  <c:v>0.81280349161317</c:v>
                </c:pt>
                <c:pt idx="795">
                  <c:v>0.810282007907262</c:v>
                </c:pt>
                <c:pt idx="796">
                  <c:v>0.796004456243595</c:v>
                </c:pt>
                <c:pt idx="797">
                  <c:v>0.821437597892127</c:v>
                </c:pt>
                <c:pt idx="798">
                  <c:v>0.808833074976197</c:v>
                </c:pt>
                <c:pt idx="799">
                  <c:v>0.813417556911647</c:v>
                </c:pt>
                <c:pt idx="800">
                  <c:v>0.825777193749804</c:v>
                </c:pt>
                <c:pt idx="801">
                  <c:v>0.79931181976384</c:v>
                </c:pt>
                <c:pt idx="802">
                  <c:v>0.784590484638105</c:v>
                </c:pt>
                <c:pt idx="803">
                  <c:v>0.787571258110751</c:v>
                </c:pt>
                <c:pt idx="804">
                  <c:v>0.789827200577209</c:v>
                </c:pt>
                <c:pt idx="805">
                  <c:v>0.79017557351658</c:v>
                </c:pt>
                <c:pt idx="806">
                  <c:v>0.768863257409326</c:v>
                </c:pt>
                <c:pt idx="807">
                  <c:v>0.764550232605044</c:v>
                </c:pt>
                <c:pt idx="808">
                  <c:v>0.770018330116122</c:v>
                </c:pt>
                <c:pt idx="809">
                  <c:v>0.799363423888934</c:v>
                </c:pt>
                <c:pt idx="810">
                  <c:v>0.794866896670409</c:v>
                </c:pt>
                <c:pt idx="811">
                  <c:v>0.799147385233153</c:v>
                </c:pt>
                <c:pt idx="812">
                  <c:v>0.8198347388744</c:v>
                </c:pt>
                <c:pt idx="813">
                  <c:v>0.813667532985162</c:v>
                </c:pt>
                <c:pt idx="814">
                  <c:v>0.808807494434953</c:v>
                </c:pt>
                <c:pt idx="815">
                  <c:v>0.824266288052282</c:v>
                </c:pt>
                <c:pt idx="816">
                  <c:v>0.827987337675093</c:v>
                </c:pt>
                <c:pt idx="817">
                  <c:v>0.817526847467307</c:v>
                </c:pt>
                <c:pt idx="818">
                  <c:v>0.805404205358358</c:v>
                </c:pt>
                <c:pt idx="819">
                  <c:v>0.802740243302863</c:v>
                </c:pt>
                <c:pt idx="820">
                  <c:v>0.811575376817237</c:v>
                </c:pt>
                <c:pt idx="821">
                  <c:v>0.814553479230468</c:v>
                </c:pt>
                <c:pt idx="822">
                  <c:v>0.82242809403662</c:v>
                </c:pt>
                <c:pt idx="823">
                  <c:v>0.823415624475373</c:v>
                </c:pt>
                <c:pt idx="824">
                  <c:v>0.827625272811785</c:v>
                </c:pt>
                <c:pt idx="825">
                  <c:v>0.824993709637827</c:v>
                </c:pt>
                <c:pt idx="826">
                  <c:v>0.820222592526438</c:v>
                </c:pt>
                <c:pt idx="827">
                  <c:v>0.817983496649288</c:v>
                </c:pt>
                <c:pt idx="828">
                  <c:v>0.837585408882429</c:v>
                </c:pt>
                <c:pt idx="829">
                  <c:v>0.857559735341631</c:v>
                </c:pt>
                <c:pt idx="830">
                  <c:v>0.848718249963815</c:v>
                </c:pt>
                <c:pt idx="831">
                  <c:v>0.849608210159952</c:v>
                </c:pt>
                <c:pt idx="832">
                  <c:v>0.83567872916439</c:v>
                </c:pt>
                <c:pt idx="833">
                  <c:v>0.834520059935708</c:v>
                </c:pt>
                <c:pt idx="834">
                  <c:v>0.822222264603144</c:v>
                </c:pt>
                <c:pt idx="835">
                  <c:v>0.82613321600071</c:v>
                </c:pt>
                <c:pt idx="836">
                  <c:v>0.810679855319427</c:v>
                </c:pt>
                <c:pt idx="837">
                  <c:v>0.841583680785284</c:v>
                </c:pt>
                <c:pt idx="838">
                  <c:v>0.875850040477861</c:v>
                </c:pt>
                <c:pt idx="839">
                  <c:v>0.885768447017898</c:v>
                </c:pt>
                <c:pt idx="840">
                  <c:v>0.8941553584124</c:v>
                </c:pt>
                <c:pt idx="841">
                  <c:v>0.882708611664198</c:v>
                </c:pt>
                <c:pt idx="842">
                  <c:v>0.871753066873547</c:v>
                </c:pt>
                <c:pt idx="843">
                  <c:v>0.880869018530765</c:v>
                </c:pt>
                <c:pt idx="844">
                  <c:v>0.894006700942813</c:v>
                </c:pt>
                <c:pt idx="845">
                  <c:v>0.890407992731909</c:v>
                </c:pt>
                <c:pt idx="846">
                  <c:v>0.891732321187254</c:v>
                </c:pt>
                <c:pt idx="847">
                  <c:v>0.899607958960171</c:v>
                </c:pt>
                <c:pt idx="848">
                  <c:v>0.895990357649615</c:v>
                </c:pt>
                <c:pt idx="849">
                  <c:v>0.912408673051415</c:v>
                </c:pt>
                <c:pt idx="850">
                  <c:v>0.917232713127645</c:v>
                </c:pt>
                <c:pt idx="851">
                  <c:v>0.928779550283867</c:v>
                </c:pt>
                <c:pt idx="852">
                  <c:v>0.9387921941748</c:v>
                </c:pt>
                <c:pt idx="853">
                  <c:v>0.94809844858646</c:v>
                </c:pt>
                <c:pt idx="854">
                  <c:v>0.953357217257876</c:v>
                </c:pt>
                <c:pt idx="855">
                  <c:v>0.95104361313835</c:v>
                </c:pt>
                <c:pt idx="856">
                  <c:v>0.954690622339833</c:v>
                </c:pt>
                <c:pt idx="857">
                  <c:v>0.947905612546158</c:v>
                </c:pt>
                <c:pt idx="858">
                  <c:v>0.947784339232305</c:v>
                </c:pt>
                <c:pt idx="859">
                  <c:v>0.960130998036581</c:v>
                </c:pt>
                <c:pt idx="860">
                  <c:v>0.944167726558189</c:v>
                </c:pt>
                <c:pt idx="861">
                  <c:v>0.960950439603752</c:v>
                </c:pt>
                <c:pt idx="862">
                  <c:v>0.961234147865624</c:v>
                </c:pt>
                <c:pt idx="863">
                  <c:v>0.958669732203351</c:v>
                </c:pt>
                <c:pt idx="864">
                  <c:v>0.96985929769073</c:v>
                </c:pt>
                <c:pt idx="865">
                  <c:v>0.969082246602701</c:v>
                </c:pt>
                <c:pt idx="866">
                  <c:v>0.975710386432048</c:v>
                </c:pt>
                <c:pt idx="867">
                  <c:v>0.972680417881925</c:v>
                </c:pt>
                <c:pt idx="868">
                  <c:v>0.974346144579484</c:v>
                </c:pt>
                <c:pt idx="869">
                  <c:v>0.980553428316858</c:v>
                </c:pt>
                <c:pt idx="870">
                  <c:v>0.992600903816354</c:v>
                </c:pt>
                <c:pt idx="871">
                  <c:v>0.966663797503004</c:v>
                </c:pt>
                <c:pt idx="872">
                  <c:v>0.953478515510737</c:v>
                </c:pt>
                <c:pt idx="873">
                  <c:v>0.964312418104166</c:v>
                </c:pt>
                <c:pt idx="874">
                  <c:v>0.931558800982051</c:v>
                </c:pt>
                <c:pt idx="875">
                  <c:v>0.94691564872438</c:v>
                </c:pt>
                <c:pt idx="876">
                  <c:v>0.978111511147077</c:v>
                </c:pt>
                <c:pt idx="877">
                  <c:v>0.98066751460256</c:v>
                </c:pt>
                <c:pt idx="878">
                  <c:v>0.988084614948117</c:v>
                </c:pt>
                <c:pt idx="879">
                  <c:v>0.99941517950822</c:v>
                </c:pt>
                <c:pt idx="880">
                  <c:v>1.01989697825536</c:v>
                </c:pt>
                <c:pt idx="881">
                  <c:v>1.01616659136738</c:v>
                </c:pt>
                <c:pt idx="882">
                  <c:v>1.00833756203558</c:v>
                </c:pt>
                <c:pt idx="883">
                  <c:v>1.02420766856596</c:v>
                </c:pt>
                <c:pt idx="884">
                  <c:v>1.03062664571247</c:v>
                </c:pt>
                <c:pt idx="885">
                  <c:v>1.02383149214561</c:v>
                </c:pt>
                <c:pt idx="886">
                  <c:v>1.02916848553421</c:v>
                </c:pt>
                <c:pt idx="887">
                  <c:v>1.03934067019873</c:v>
                </c:pt>
                <c:pt idx="888">
                  <c:v>1.03857137687651</c:v>
                </c:pt>
                <c:pt idx="889">
                  <c:v>1.02742530722966</c:v>
                </c:pt>
                <c:pt idx="890">
                  <c:v>1.01961496440859</c:v>
                </c:pt>
                <c:pt idx="891">
                  <c:v>1.03409687197331</c:v>
                </c:pt>
                <c:pt idx="892">
                  <c:v>1.02150726226219</c:v>
                </c:pt>
                <c:pt idx="893">
                  <c:v>1.0342956624071</c:v>
                </c:pt>
                <c:pt idx="894">
                  <c:v>1.02367248308422</c:v>
                </c:pt>
                <c:pt idx="895">
                  <c:v>1.03411083001888</c:v>
                </c:pt>
                <c:pt idx="896">
                  <c:v>1.03733608091145</c:v>
                </c:pt>
                <c:pt idx="897">
                  <c:v>1.05066218189063</c:v>
                </c:pt>
                <c:pt idx="898">
                  <c:v>1.03034539905203</c:v>
                </c:pt>
                <c:pt idx="899">
                  <c:v>1.03450229438703</c:v>
                </c:pt>
                <c:pt idx="900">
                  <c:v>1.02207593167929</c:v>
                </c:pt>
                <c:pt idx="901">
                  <c:v>1.03508686570842</c:v>
                </c:pt>
                <c:pt idx="902">
                  <c:v>1.02611758033438</c:v>
                </c:pt>
                <c:pt idx="903">
                  <c:v>1.04117045054558</c:v>
                </c:pt>
                <c:pt idx="904">
                  <c:v>1.04498736608674</c:v>
                </c:pt>
                <c:pt idx="905">
                  <c:v>1.0654847444187</c:v>
                </c:pt>
                <c:pt idx="906">
                  <c:v>1.07968229008456</c:v>
                </c:pt>
                <c:pt idx="907">
                  <c:v>1.07781599560661</c:v>
                </c:pt>
                <c:pt idx="908">
                  <c:v>1.02874568318902</c:v>
                </c:pt>
                <c:pt idx="909">
                  <c:v>1.06263164463585</c:v>
                </c:pt>
                <c:pt idx="910">
                  <c:v>1.04072409981266</c:v>
                </c:pt>
                <c:pt idx="911">
                  <c:v>1.02861874585478</c:v>
                </c:pt>
                <c:pt idx="912">
                  <c:v>1.04192734456934</c:v>
                </c:pt>
                <c:pt idx="913">
                  <c:v>1.04805222124873</c:v>
                </c:pt>
                <c:pt idx="914">
                  <c:v>1.05989430100335</c:v>
                </c:pt>
                <c:pt idx="915">
                  <c:v>1.06896340031828</c:v>
                </c:pt>
                <c:pt idx="916">
                  <c:v>1.08547956245337</c:v>
                </c:pt>
                <c:pt idx="917">
                  <c:v>1.08136998854273</c:v>
                </c:pt>
                <c:pt idx="918">
                  <c:v>1.09765568095991</c:v>
                </c:pt>
                <c:pt idx="919">
                  <c:v>1.10233929440286</c:v>
                </c:pt>
                <c:pt idx="920">
                  <c:v>1.09188634441415</c:v>
                </c:pt>
                <c:pt idx="921">
                  <c:v>1.10566110538957</c:v>
                </c:pt>
                <c:pt idx="922">
                  <c:v>1.13341033654211</c:v>
                </c:pt>
                <c:pt idx="923">
                  <c:v>1.13280504029623</c:v>
                </c:pt>
                <c:pt idx="924">
                  <c:v>1.15352250500758</c:v>
                </c:pt>
                <c:pt idx="925">
                  <c:v>1.15848612876364</c:v>
                </c:pt>
                <c:pt idx="926">
                  <c:v>1.15119330509943</c:v>
                </c:pt>
                <c:pt idx="927">
                  <c:v>1.16224454976854</c:v>
                </c:pt>
                <c:pt idx="928">
                  <c:v>1.15876935851913</c:v>
                </c:pt>
                <c:pt idx="929">
                  <c:v>1.18377699864674</c:v>
                </c:pt>
                <c:pt idx="930">
                  <c:v>1.19231851244298</c:v>
                </c:pt>
                <c:pt idx="931">
                  <c:v>1.17520536401582</c:v>
                </c:pt>
                <c:pt idx="932">
                  <c:v>1.20027655188312</c:v>
                </c:pt>
                <c:pt idx="933">
                  <c:v>1.1997745949248</c:v>
                </c:pt>
                <c:pt idx="934">
                  <c:v>1.20950568395748</c:v>
                </c:pt>
                <c:pt idx="935">
                  <c:v>1.18501222041097</c:v>
                </c:pt>
                <c:pt idx="936">
                  <c:v>1.17491586673633</c:v>
                </c:pt>
                <c:pt idx="937">
                  <c:v>1.17567808844573</c:v>
                </c:pt>
                <c:pt idx="938">
                  <c:v>1.18470283857622</c:v>
                </c:pt>
                <c:pt idx="939">
                  <c:v>1.17029673476177</c:v>
                </c:pt>
                <c:pt idx="940">
                  <c:v>1.17035679100102</c:v>
                </c:pt>
                <c:pt idx="941">
                  <c:v>1.15642115815565</c:v>
                </c:pt>
                <c:pt idx="942">
                  <c:v>1.16619365878996</c:v>
                </c:pt>
                <c:pt idx="943">
                  <c:v>1.15814783979245</c:v>
                </c:pt>
                <c:pt idx="944">
                  <c:v>1.12652602376727</c:v>
                </c:pt>
                <c:pt idx="945">
                  <c:v>1.14687849245589</c:v>
                </c:pt>
                <c:pt idx="946">
                  <c:v>1.17288152842389</c:v>
                </c:pt>
                <c:pt idx="947">
                  <c:v>1.16605185294527</c:v>
                </c:pt>
                <c:pt idx="948">
                  <c:v>1.15172658151351</c:v>
                </c:pt>
                <c:pt idx="949">
                  <c:v>1.13628521002311</c:v>
                </c:pt>
                <c:pt idx="950">
                  <c:v>1.16868090504429</c:v>
                </c:pt>
                <c:pt idx="951">
                  <c:v>1.16021268687325</c:v>
                </c:pt>
                <c:pt idx="952">
                  <c:v>1.16866207974219</c:v>
                </c:pt>
                <c:pt idx="953">
                  <c:v>1.18901997210515</c:v>
                </c:pt>
                <c:pt idx="954">
                  <c:v>1.16273992587189</c:v>
                </c:pt>
                <c:pt idx="955">
                  <c:v>1.11716291384067</c:v>
                </c:pt>
                <c:pt idx="956">
                  <c:v>1.11600122476121</c:v>
                </c:pt>
                <c:pt idx="957">
                  <c:v>1.09180357214495</c:v>
                </c:pt>
                <c:pt idx="958">
                  <c:v>1.11390286787102</c:v>
                </c:pt>
                <c:pt idx="959">
                  <c:v>1.13038015570121</c:v>
                </c:pt>
                <c:pt idx="960">
                  <c:v>1.14480095868276</c:v>
                </c:pt>
                <c:pt idx="961">
                  <c:v>1.1365233394562</c:v>
                </c:pt>
                <c:pt idx="962">
                  <c:v>1.14877503182623</c:v>
                </c:pt>
                <c:pt idx="963">
                  <c:v>1.14331154238473</c:v>
                </c:pt>
                <c:pt idx="964">
                  <c:v>1.14651937995776</c:v>
                </c:pt>
                <c:pt idx="965">
                  <c:v>1.1660727720017</c:v>
                </c:pt>
                <c:pt idx="966">
                  <c:v>1.17962102523588</c:v>
                </c:pt>
                <c:pt idx="967">
                  <c:v>1.20184563798975</c:v>
                </c:pt>
                <c:pt idx="968">
                  <c:v>1.20472617592415</c:v>
                </c:pt>
                <c:pt idx="969">
                  <c:v>1.22670763217066</c:v>
                </c:pt>
                <c:pt idx="970">
                  <c:v>1.22926659317383</c:v>
                </c:pt>
                <c:pt idx="971">
                  <c:v>1.23436854953488</c:v>
                </c:pt>
                <c:pt idx="972">
                  <c:v>1.22761505880293</c:v>
                </c:pt>
                <c:pt idx="973">
                  <c:v>1.22904404983941</c:v>
                </c:pt>
                <c:pt idx="974">
                  <c:v>1.2429887659051</c:v>
                </c:pt>
                <c:pt idx="975">
                  <c:v>1.24314067074868</c:v>
                </c:pt>
                <c:pt idx="976">
                  <c:v>1.24535225088075</c:v>
                </c:pt>
                <c:pt idx="977">
                  <c:v>1.23947140068051</c:v>
                </c:pt>
                <c:pt idx="978">
                  <c:v>1.23091857162035</c:v>
                </c:pt>
                <c:pt idx="979">
                  <c:v>1.23090590886724</c:v>
                </c:pt>
                <c:pt idx="980">
                  <c:v>1.23387929523335</c:v>
                </c:pt>
                <c:pt idx="981">
                  <c:v>1.22770023065073</c:v>
                </c:pt>
                <c:pt idx="982">
                  <c:v>1.23681154076194</c:v>
                </c:pt>
                <c:pt idx="983">
                  <c:v>1.24393172662587</c:v>
                </c:pt>
                <c:pt idx="984">
                  <c:v>1.28209173881135</c:v>
                </c:pt>
                <c:pt idx="985">
                  <c:v>1.28432918520382</c:v>
                </c:pt>
                <c:pt idx="986">
                  <c:v>1.2787216686173</c:v>
                </c:pt>
                <c:pt idx="987">
                  <c:v>1.26342917211375</c:v>
                </c:pt>
                <c:pt idx="988">
                  <c:v>1.24583763077784</c:v>
                </c:pt>
                <c:pt idx="989">
                  <c:v>1.25747074841234</c:v>
                </c:pt>
                <c:pt idx="990">
                  <c:v>1.25451123998666</c:v>
                </c:pt>
                <c:pt idx="991">
                  <c:v>1.2570083240627</c:v>
                </c:pt>
                <c:pt idx="992">
                  <c:v>1.26423329856541</c:v>
                </c:pt>
                <c:pt idx="993">
                  <c:v>1.24319252940113</c:v>
                </c:pt>
                <c:pt idx="994">
                  <c:v>1.21743657373647</c:v>
                </c:pt>
                <c:pt idx="995">
                  <c:v>1.21240648764082</c:v>
                </c:pt>
                <c:pt idx="996">
                  <c:v>1.20193155581273</c:v>
                </c:pt>
                <c:pt idx="997">
                  <c:v>1.21630801456991</c:v>
                </c:pt>
                <c:pt idx="998">
                  <c:v>1.19949559645355</c:v>
                </c:pt>
                <c:pt idx="999">
                  <c:v>1.22149771602898</c:v>
                </c:pt>
                <c:pt idx="1000">
                  <c:v>1.22514400204684</c:v>
                </c:pt>
                <c:pt idx="1001">
                  <c:v>1.21622731775728</c:v>
                </c:pt>
                <c:pt idx="1002">
                  <c:v>1.17974689015987</c:v>
                </c:pt>
                <c:pt idx="1003">
                  <c:v>1.18474718449012</c:v>
                </c:pt>
                <c:pt idx="1004">
                  <c:v>1.18977952393589</c:v>
                </c:pt>
                <c:pt idx="1005">
                  <c:v>1.18213411682042</c:v>
                </c:pt>
                <c:pt idx="1006">
                  <c:v>1.19765982278957</c:v>
                </c:pt>
                <c:pt idx="1007">
                  <c:v>1.2151994146198</c:v>
                </c:pt>
                <c:pt idx="1008">
                  <c:v>1.21982204928775</c:v>
                </c:pt>
                <c:pt idx="1009">
                  <c:v>1.2134482235847</c:v>
                </c:pt>
                <c:pt idx="1010">
                  <c:v>1.23270942092337</c:v>
                </c:pt>
                <c:pt idx="1011">
                  <c:v>1.24825190946619</c:v>
                </c:pt>
                <c:pt idx="1012">
                  <c:v>1.26100735365963</c:v>
                </c:pt>
                <c:pt idx="1013">
                  <c:v>1.25416620667574</c:v>
                </c:pt>
                <c:pt idx="1014">
                  <c:v>1.26233366109158</c:v>
                </c:pt>
                <c:pt idx="1015">
                  <c:v>1.28081747066617</c:v>
                </c:pt>
                <c:pt idx="1016">
                  <c:v>1.28525659973155</c:v>
                </c:pt>
                <c:pt idx="1017">
                  <c:v>1.3119748755512</c:v>
                </c:pt>
                <c:pt idx="1018">
                  <c:v>1.3084108648351</c:v>
                </c:pt>
                <c:pt idx="1019">
                  <c:v>1.28766494547698</c:v>
                </c:pt>
                <c:pt idx="1020">
                  <c:v>1.28235018760619</c:v>
                </c:pt>
                <c:pt idx="1021">
                  <c:v>1.27938855453464</c:v>
                </c:pt>
                <c:pt idx="1022">
                  <c:v>1.2731251714068</c:v>
                </c:pt>
                <c:pt idx="1023">
                  <c:v>1.28470857218605</c:v>
                </c:pt>
                <c:pt idx="1024">
                  <c:v>1.27611865799613</c:v>
                </c:pt>
                <c:pt idx="1025">
                  <c:v>1.26663934372144</c:v>
                </c:pt>
                <c:pt idx="1026">
                  <c:v>1.28167117124063</c:v>
                </c:pt>
                <c:pt idx="1027">
                  <c:v>1.27859195974262</c:v>
                </c:pt>
                <c:pt idx="1028">
                  <c:v>1.26065614933101</c:v>
                </c:pt>
                <c:pt idx="1029">
                  <c:v>1.27526638571565</c:v>
                </c:pt>
                <c:pt idx="1030">
                  <c:v>1.25019835249109</c:v>
                </c:pt>
                <c:pt idx="1031">
                  <c:v>1.23059302482509</c:v>
                </c:pt>
                <c:pt idx="1032">
                  <c:v>1.22586257087375</c:v>
                </c:pt>
                <c:pt idx="1033">
                  <c:v>1.26496705081406</c:v>
                </c:pt>
                <c:pt idx="1034">
                  <c:v>1.27285761074918</c:v>
                </c:pt>
                <c:pt idx="1035">
                  <c:v>1.2829310185711</c:v>
                </c:pt>
                <c:pt idx="1036">
                  <c:v>1.26421847865315</c:v>
                </c:pt>
                <c:pt idx="1037">
                  <c:v>1.28522386933237</c:v>
                </c:pt>
                <c:pt idx="1038">
                  <c:v>1.29261102779726</c:v>
                </c:pt>
                <c:pt idx="1039">
                  <c:v>1.30998023476631</c:v>
                </c:pt>
                <c:pt idx="1040">
                  <c:v>1.31364839326394</c:v>
                </c:pt>
                <c:pt idx="1041">
                  <c:v>1.33405654634832</c:v>
                </c:pt>
                <c:pt idx="1042">
                  <c:v>1.32338720623237</c:v>
                </c:pt>
                <c:pt idx="1043">
                  <c:v>1.33570032699777</c:v>
                </c:pt>
                <c:pt idx="1044">
                  <c:v>1.3383661813827</c:v>
                </c:pt>
                <c:pt idx="1045">
                  <c:v>1.3393506512991</c:v>
                </c:pt>
                <c:pt idx="1046">
                  <c:v>1.3478924139015</c:v>
                </c:pt>
                <c:pt idx="1047">
                  <c:v>1.32473177018655</c:v>
                </c:pt>
                <c:pt idx="1048">
                  <c:v>1.32602649590866</c:v>
                </c:pt>
                <c:pt idx="1049">
                  <c:v>1.33654481002883</c:v>
                </c:pt>
                <c:pt idx="1050">
                  <c:v>1.34205784679187</c:v>
                </c:pt>
                <c:pt idx="1051">
                  <c:v>1.34180593261013</c:v>
                </c:pt>
                <c:pt idx="1052">
                  <c:v>1.35691534535017</c:v>
                </c:pt>
                <c:pt idx="1053">
                  <c:v>1.32300445290167</c:v>
                </c:pt>
                <c:pt idx="1054">
                  <c:v>1.34760028035449</c:v>
                </c:pt>
                <c:pt idx="1055">
                  <c:v>1.35442374630117</c:v>
                </c:pt>
                <c:pt idx="1056">
                  <c:v>1.35009987429915</c:v>
                </c:pt>
                <c:pt idx="1057">
                  <c:v>1.37964867147823</c:v>
                </c:pt>
                <c:pt idx="1058">
                  <c:v>1.39118674113127</c:v>
                </c:pt>
                <c:pt idx="1059">
                  <c:v>1.39120478780063</c:v>
                </c:pt>
                <c:pt idx="1060">
                  <c:v>1.3739843434617</c:v>
                </c:pt>
                <c:pt idx="1061">
                  <c:v>1.3665205042178</c:v>
                </c:pt>
                <c:pt idx="1062">
                  <c:v>1.36259595722956</c:v>
                </c:pt>
                <c:pt idx="1063">
                  <c:v>1.37760534413193</c:v>
                </c:pt>
                <c:pt idx="1064">
                  <c:v>1.38390147155357</c:v>
                </c:pt>
                <c:pt idx="1065">
                  <c:v>1.3821334700173</c:v>
                </c:pt>
                <c:pt idx="1066">
                  <c:v>1.39166878408923</c:v>
                </c:pt>
                <c:pt idx="1067">
                  <c:v>1.39161115752166</c:v>
                </c:pt>
                <c:pt idx="1068">
                  <c:v>1.38960137668127</c:v>
                </c:pt>
                <c:pt idx="1069">
                  <c:v>1.38100118586433</c:v>
                </c:pt>
                <c:pt idx="1070">
                  <c:v>1.37119852840642</c:v>
                </c:pt>
                <c:pt idx="1071">
                  <c:v>1.35978631478298</c:v>
                </c:pt>
                <c:pt idx="1072">
                  <c:v>1.35333922236236</c:v>
                </c:pt>
                <c:pt idx="1073">
                  <c:v>1.378284317456</c:v>
                </c:pt>
                <c:pt idx="1074">
                  <c:v>1.37635123184863</c:v>
                </c:pt>
                <c:pt idx="1075">
                  <c:v>1.37221353939497</c:v>
                </c:pt>
                <c:pt idx="1076">
                  <c:v>1.35729290422451</c:v>
                </c:pt>
                <c:pt idx="1077">
                  <c:v>1.35685492969699</c:v>
                </c:pt>
                <c:pt idx="1078">
                  <c:v>1.35682560578012</c:v>
                </c:pt>
                <c:pt idx="1079">
                  <c:v>1.37502224300959</c:v>
                </c:pt>
                <c:pt idx="1080">
                  <c:v>1.36183032805096</c:v>
                </c:pt>
                <c:pt idx="1081">
                  <c:v>1.40198698584605</c:v>
                </c:pt>
                <c:pt idx="1082">
                  <c:v>1.40126764749404</c:v>
                </c:pt>
                <c:pt idx="1083">
                  <c:v>1.40818246320363</c:v>
                </c:pt>
                <c:pt idx="1084">
                  <c:v>1.41844836555838</c:v>
                </c:pt>
                <c:pt idx="1085">
                  <c:v>1.42778240957829</c:v>
                </c:pt>
                <c:pt idx="1086">
                  <c:v>1.43904385832624</c:v>
                </c:pt>
                <c:pt idx="1087">
                  <c:v>1.43647129448296</c:v>
                </c:pt>
                <c:pt idx="1088">
                  <c:v>1.44571654970859</c:v>
                </c:pt>
                <c:pt idx="1089">
                  <c:v>1.45122664102099</c:v>
                </c:pt>
                <c:pt idx="1090">
                  <c:v>1.4331641583941</c:v>
                </c:pt>
                <c:pt idx="1091">
                  <c:v>1.432104041728</c:v>
                </c:pt>
                <c:pt idx="1092">
                  <c:v>1.41902224897748</c:v>
                </c:pt>
                <c:pt idx="1093">
                  <c:v>1.42899819675636</c:v>
                </c:pt>
                <c:pt idx="1094">
                  <c:v>1.42155903923717</c:v>
                </c:pt>
                <c:pt idx="1095">
                  <c:v>1.43054794252211</c:v>
                </c:pt>
                <c:pt idx="1096">
                  <c:v>1.4395659102581</c:v>
                </c:pt>
                <c:pt idx="1097">
                  <c:v>1.39375122031697</c:v>
                </c:pt>
                <c:pt idx="1098">
                  <c:v>1.40866283988329</c:v>
                </c:pt>
                <c:pt idx="1099">
                  <c:v>1.41258508336967</c:v>
                </c:pt>
                <c:pt idx="1100">
                  <c:v>1.40685959031372</c:v>
                </c:pt>
                <c:pt idx="1101">
                  <c:v>1.39906229766216</c:v>
                </c:pt>
                <c:pt idx="1102">
                  <c:v>1.39038541669152</c:v>
                </c:pt>
                <c:pt idx="1103">
                  <c:v>1.39552872197695</c:v>
                </c:pt>
                <c:pt idx="1104">
                  <c:v>1.37597263091734</c:v>
                </c:pt>
                <c:pt idx="1105">
                  <c:v>1.32781632358356</c:v>
                </c:pt>
                <c:pt idx="1106">
                  <c:v>1.32093505536989</c:v>
                </c:pt>
                <c:pt idx="1107">
                  <c:v>1.33679475754491</c:v>
                </c:pt>
                <c:pt idx="1108">
                  <c:v>1.31638861100146</c:v>
                </c:pt>
                <c:pt idx="1109">
                  <c:v>1.34365601445791</c:v>
                </c:pt>
                <c:pt idx="1110">
                  <c:v>1.32793036847114</c:v>
                </c:pt>
                <c:pt idx="1111">
                  <c:v>1.27592244361519</c:v>
                </c:pt>
                <c:pt idx="1112">
                  <c:v>1.29239895023998</c:v>
                </c:pt>
                <c:pt idx="1113">
                  <c:v>1.29263609949228</c:v>
                </c:pt>
                <c:pt idx="1114">
                  <c:v>1.33543060765321</c:v>
                </c:pt>
                <c:pt idx="1115">
                  <c:v>1.36075407538444</c:v>
                </c:pt>
                <c:pt idx="1116">
                  <c:v>1.36041782010621</c:v>
                </c:pt>
                <c:pt idx="1117">
                  <c:v>1.38303289485614</c:v>
                </c:pt>
                <c:pt idx="1118">
                  <c:v>1.39096859683923</c:v>
                </c:pt>
                <c:pt idx="1119">
                  <c:v>1.40459048119216</c:v>
                </c:pt>
                <c:pt idx="1120">
                  <c:v>1.41694246166001</c:v>
                </c:pt>
                <c:pt idx="1121">
                  <c:v>1.42065268375614</c:v>
                </c:pt>
                <c:pt idx="1122">
                  <c:v>1.4094363317108</c:v>
                </c:pt>
                <c:pt idx="1123">
                  <c:v>1.42010211619525</c:v>
                </c:pt>
                <c:pt idx="1124">
                  <c:v>1.42583805342625</c:v>
                </c:pt>
                <c:pt idx="1125">
                  <c:v>1.44628593591308</c:v>
                </c:pt>
                <c:pt idx="1126">
                  <c:v>1.45149589679097</c:v>
                </c:pt>
                <c:pt idx="1127">
                  <c:v>1.46237955806454</c:v>
                </c:pt>
                <c:pt idx="1128">
                  <c:v>1.47035215816666</c:v>
                </c:pt>
                <c:pt idx="1129">
                  <c:v>1.48519725127059</c:v>
                </c:pt>
                <c:pt idx="1130">
                  <c:v>1.46574415457607</c:v>
                </c:pt>
                <c:pt idx="1131">
                  <c:v>1.49762259836055</c:v>
                </c:pt>
                <c:pt idx="1132">
                  <c:v>1.49268062101538</c:v>
                </c:pt>
                <c:pt idx="1133">
                  <c:v>1.50083537655171</c:v>
                </c:pt>
                <c:pt idx="1134">
                  <c:v>1.50721867012769</c:v>
                </c:pt>
                <c:pt idx="1135">
                  <c:v>1.50217178423368</c:v>
                </c:pt>
                <c:pt idx="1136">
                  <c:v>1.4919485216965</c:v>
                </c:pt>
                <c:pt idx="1137">
                  <c:v>1.49079405182966</c:v>
                </c:pt>
                <c:pt idx="1138">
                  <c:v>1.46532571522517</c:v>
                </c:pt>
                <c:pt idx="1139">
                  <c:v>1.46333265577131</c:v>
                </c:pt>
                <c:pt idx="1140">
                  <c:v>1.49224966937101</c:v>
                </c:pt>
                <c:pt idx="1141">
                  <c:v>1.50126328140667</c:v>
                </c:pt>
                <c:pt idx="1142">
                  <c:v>1.47980476038739</c:v>
                </c:pt>
                <c:pt idx="1143">
                  <c:v>1.48618632405092</c:v>
                </c:pt>
                <c:pt idx="1144">
                  <c:v>1.4783640252182</c:v>
                </c:pt>
                <c:pt idx="1145">
                  <c:v>1.46435115981707</c:v>
                </c:pt>
                <c:pt idx="1146">
                  <c:v>1.46197363542706</c:v>
                </c:pt>
                <c:pt idx="1147">
                  <c:v>1.44217694881937</c:v>
                </c:pt>
                <c:pt idx="1148">
                  <c:v>1.44250299871837</c:v>
                </c:pt>
                <c:pt idx="1149">
                  <c:v>1.46102209620741</c:v>
                </c:pt>
                <c:pt idx="1150">
                  <c:v>1.4781836322023</c:v>
                </c:pt>
                <c:pt idx="1151">
                  <c:v>1.49855794224471</c:v>
                </c:pt>
                <c:pt idx="1152">
                  <c:v>1.50578877544085</c:v>
                </c:pt>
                <c:pt idx="1153">
                  <c:v>1.50463730287123</c:v>
                </c:pt>
                <c:pt idx="1154">
                  <c:v>1.47690130913464</c:v>
                </c:pt>
                <c:pt idx="1155">
                  <c:v>1.43531893817959</c:v>
                </c:pt>
                <c:pt idx="1156">
                  <c:v>1.45059688439338</c:v>
                </c:pt>
                <c:pt idx="1157">
                  <c:v>1.47490305687905</c:v>
                </c:pt>
                <c:pt idx="1158">
                  <c:v>1.42820496970345</c:v>
                </c:pt>
                <c:pt idx="1159">
                  <c:v>1.40421260464445</c:v>
                </c:pt>
                <c:pt idx="1160">
                  <c:v>1.42114264975987</c:v>
                </c:pt>
                <c:pt idx="1161">
                  <c:v>1.43203872269232</c:v>
                </c:pt>
                <c:pt idx="1162">
                  <c:v>1.46003264267663</c:v>
                </c:pt>
                <c:pt idx="1163">
                  <c:v>1.45891727453314</c:v>
                </c:pt>
                <c:pt idx="1164">
                  <c:v>1.46566413429672</c:v>
                </c:pt>
                <c:pt idx="1165">
                  <c:v>1.4718709795321</c:v>
                </c:pt>
                <c:pt idx="1166">
                  <c:v>1.47671380121823</c:v>
                </c:pt>
                <c:pt idx="1167">
                  <c:v>1.47257376257614</c:v>
                </c:pt>
                <c:pt idx="1168">
                  <c:v>1.44785859568274</c:v>
                </c:pt>
                <c:pt idx="1169">
                  <c:v>1.44306133280391</c:v>
                </c:pt>
                <c:pt idx="1170">
                  <c:v>1.4564802960902</c:v>
                </c:pt>
                <c:pt idx="1171">
                  <c:v>1.46309583073803</c:v>
                </c:pt>
                <c:pt idx="1172">
                  <c:v>1.46325289411963</c:v>
                </c:pt>
                <c:pt idx="1173">
                  <c:v>1.46829343561397</c:v>
                </c:pt>
                <c:pt idx="1174">
                  <c:v>1.47441433059847</c:v>
                </c:pt>
                <c:pt idx="1175">
                  <c:v>1.45408312606805</c:v>
                </c:pt>
                <c:pt idx="1176">
                  <c:v>1.46421234841811</c:v>
                </c:pt>
                <c:pt idx="1177">
                  <c:v>1.47127113612406</c:v>
                </c:pt>
                <c:pt idx="1178">
                  <c:v>1.46871917126564</c:v>
                </c:pt>
                <c:pt idx="1179">
                  <c:v>1.4897750132828</c:v>
                </c:pt>
                <c:pt idx="1180">
                  <c:v>1.48665271362421</c:v>
                </c:pt>
                <c:pt idx="1181">
                  <c:v>1.47446543069412</c:v>
                </c:pt>
                <c:pt idx="1182">
                  <c:v>1.4556986217674</c:v>
                </c:pt>
                <c:pt idx="1183">
                  <c:v>1.47338464624792</c:v>
                </c:pt>
                <c:pt idx="1184">
                  <c:v>1.48262007856422</c:v>
                </c:pt>
                <c:pt idx="1185">
                  <c:v>1.44959632811498</c:v>
                </c:pt>
                <c:pt idx="1186">
                  <c:v>1.47782707344236</c:v>
                </c:pt>
                <c:pt idx="1187">
                  <c:v>1.48201118156477</c:v>
                </c:pt>
                <c:pt idx="1188">
                  <c:v>1.500177692904</c:v>
                </c:pt>
                <c:pt idx="1189">
                  <c:v>1.50700164548669</c:v>
                </c:pt>
                <c:pt idx="1190">
                  <c:v>1.51472955193162</c:v>
                </c:pt>
                <c:pt idx="1191">
                  <c:v>1.52523358526921</c:v>
                </c:pt>
                <c:pt idx="1192">
                  <c:v>1.53440120405996</c:v>
                </c:pt>
                <c:pt idx="1193">
                  <c:v>1.5404840618675</c:v>
                </c:pt>
                <c:pt idx="1194">
                  <c:v>1.5383554106435</c:v>
                </c:pt>
                <c:pt idx="1195">
                  <c:v>1.54769054676255</c:v>
                </c:pt>
                <c:pt idx="1196">
                  <c:v>1.55788518457922</c:v>
                </c:pt>
                <c:pt idx="1197">
                  <c:v>1.57669558659456</c:v>
                </c:pt>
                <c:pt idx="1198">
                  <c:v>1.57894411314436</c:v>
                </c:pt>
                <c:pt idx="1199">
                  <c:v>1.57508074313346</c:v>
                </c:pt>
                <c:pt idx="1200">
                  <c:v>1.56271798460071</c:v>
                </c:pt>
                <c:pt idx="1201">
                  <c:v>1.53287442020375</c:v>
                </c:pt>
                <c:pt idx="1202">
                  <c:v>1.54052658935347</c:v>
                </c:pt>
                <c:pt idx="1203">
                  <c:v>1.5412960691723</c:v>
                </c:pt>
                <c:pt idx="1204">
                  <c:v>1.54559744091994</c:v>
                </c:pt>
                <c:pt idx="1205">
                  <c:v>1.56426926215167</c:v>
                </c:pt>
                <c:pt idx="1206">
                  <c:v>1.57110102360778</c:v>
                </c:pt>
                <c:pt idx="1207">
                  <c:v>1.57556610923086</c:v>
                </c:pt>
                <c:pt idx="1208">
                  <c:v>1.57188145977718</c:v>
                </c:pt>
                <c:pt idx="1209">
                  <c:v>1.54705407347256</c:v>
                </c:pt>
                <c:pt idx="1210">
                  <c:v>1.56336618510492</c:v>
                </c:pt>
                <c:pt idx="1211">
                  <c:v>1.56086806577236</c:v>
                </c:pt>
                <c:pt idx="1212">
                  <c:v>1.5662471037092</c:v>
                </c:pt>
                <c:pt idx="1213">
                  <c:v>1.57070978867382</c:v>
                </c:pt>
                <c:pt idx="1214">
                  <c:v>1.58662321340646</c:v>
                </c:pt>
                <c:pt idx="1215">
                  <c:v>1.58698312895848</c:v>
                </c:pt>
                <c:pt idx="1216">
                  <c:v>1.60287049769737</c:v>
                </c:pt>
                <c:pt idx="1217">
                  <c:v>1.58615958929356</c:v>
                </c:pt>
                <c:pt idx="1218">
                  <c:v>1.57545998306231</c:v>
                </c:pt>
                <c:pt idx="1219">
                  <c:v>1.59109598484532</c:v>
                </c:pt>
                <c:pt idx="1220">
                  <c:v>1.57031286969205</c:v>
                </c:pt>
                <c:pt idx="1221">
                  <c:v>1.56834113767487</c:v>
                </c:pt>
                <c:pt idx="1222">
                  <c:v>1.57499079190094</c:v>
                </c:pt>
                <c:pt idx="1223">
                  <c:v>1.57248947012092</c:v>
                </c:pt>
                <c:pt idx="1224">
                  <c:v>1.58026803796809</c:v>
                </c:pt>
                <c:pt idx="1225">
                  <c:v>1.55694652376502</c:v>
                </c:pt>
                <c:pt idx="1226">
                  <c:v>1.57516741403334</c:v>
                </c:pt>
                <c:pt idx="1227">
                  <c:v>1.56308305028319</c:v>
                </c:pt>
                <c:pt idx="1228">
                  <c:v>1.58429209017336</c:v>
                </c:pt>
                <c:pt idx="1229">
                  <c:v>1.58992417304099</c:v>
                </c:pt>
                <c:pt idx="1230">
                  <c:v>1.59325413035177</c:v>
                </c:pt>
                <c:pt idx="1231">
                  <c:v>1.58514869651395</c:v>
                </c:pt>
                <c:pt idx="1232">
                  <c:v>1.57867387830504</c:v>
                </c:pt>
                <c:pt idx="1233">
                  <c:v>1.56174006597976</c:v>
                </c:pt>
                <c:pt idx="1234">
                  <c:v>1.56957860783854</c:v>
                </c:pt>
                <c:pt idx="1235">
                  <c:v>1.53015495327936</c:v>
                </c:pt>
                <c:pt idx="1236">
                  <c:v>1.53287157195193</c:v>
                </c:pt>
                <c:pt idx="1237">
                  <c:v>1.55695026057393</c:v>
                </c:pt>
                <c:pt idx="1238">
                  <c:v>1.53584067977132</c:v>
                </c:pt>
                <c:pt idx="1239">
                  <c:v>1.53662432366304</c:v>
                </c:pt>
                <c:pt idx="1240">
                  <c:v>1.51633735400283</c:v>
                </c:pt>
                <c:pt idx="1241">
                  <c:v>1.55437773869004</c:v>
                </c:pt>
                <c:pt idx="1242">
                  <c:v>1.56737631105651</c:v>
                </c:pt>
                <c:pt idx="1243">
                  <c:v>1.56318142855334</c:v>
                </c:pt>
                <c:pt idx="1244">
                  <c:v>1.57241262134807</c:v>
                </c:pt>
                <c:pt idx="1245">
                  <c:v>1.58372599738569</c:v>
                </c:pt>
                <c:pt idx="1246">
                  <c:v>1.58050563823418</c:v>
                </c:pt>
                <c:pt idx="1247">
                  <c:v>1.60854298269681</c:v>
                </c:pt>
                <c:pt idx="1248">
                  <c:v>1.62763375892328</c:v>
                </c:pt>
                <c:pt idx="1249">
                  <c:v>1.64176351210856</c:v>
                </c:pt>
                <c:pt idx="1250">
                  <c:v>1.64381114588423</c:v>
                </c:pt>
                <c:pt idx="1251">
                  <c:v>1.65008901065886</c:v>
                </c:pt>
                <c:pt idx="1252">
                  <c:v>1.66066262933314</c:v>
                </c:pt>
                <c:pt idx="1253">
                  <c:v>1.66243876022799</c:v>
                </c:pt>
                <c:pt idx="1254">
                  <c:v>1.65991112516114</c:v>
                </c:pt>
                <c:pt idx="1255">
                  <c:v>1.65382923721393</c:v>
                </c:pt>
                <c:pt idx="1256">
                  <c:v>1.65851776548981</c:v>
                </c:pt>
                <c:pt idx="1257">
                  <c:v>1.66312926171103</c:v>
                </c:pt>
                <c:pt idx="1258">
                  <c:v>1.6646431720715</c:v>
                </c:pt>
                <c:pt idx="1259">
                  <c:v>1.67164381923537</c:v>
                </c:pt>
                <c:pt idx="1260">
                  <c:v>1.68752204098379</c:v>
                </c:pt>
                <c:pt idx="1261">
                  <c:v>1.67672039465657</c:v>
                </c:pt>
                <c:pt idx="1262">
                  <c:v>1.65971219363781</c:v>
                </c:pt>
                <c:pt idx="1263">
                  <c:v>1.66457831394053</c:v>
                </c:pt>
                <c:pt idx="1264">
                  <c:v>1.66744265292237</c:v>
                </c:pt>
                <c:pt idx="1265">
                  <c:v>1.65534096748009</c:v>
                </c:pt>
                <c:pt idx="1266">
                  <c:v>1.6540628022237</c:v>
                </c:pt>
                <c:pt idx="1267">
                  <c:v>1.67255750832211</c:v>
                </c:pt>
                <c:pt idx="1268">
                  <c:v>1.67143752130296</c:v>
                </c:pt>
                <c:pt idx="1269">
                  <c:v>1.68214809824508</c:v>
                </c:pt>
                <c:pt idx="1270">
                  <c:v>1.67228776112545</c:v>
                </c:pt>
                <c:pt idx="1271">
                  <c:v>1.64354668771379</c:v>
                </c:pt>
                <c:pt idx="1272">
                  <c:v>1.62917220069097</c:v>
                </c:pt>
                <c:pt idx="1273">
                  <c:v>1.65289496347169</c:v>
                </c:pt>
                <c:pt idx="1274">
                  <c:v>1.61805421118297</c:v>
                </c:pt>
                <c:pt idx="1275">
                  <c:v>1.65427923836112</c:v>
                </c:pt>
                <c:pt idx="1276">
                  <c:v>1.64713112200921</c:v>
                </c:pt>
                <c:pt idx="1277">
                  <c:v>1.63462501878367</c:v>
                </c:pt>
                <c:pt idx="1278">
                  <c:v>1.60192654109291</c:v>
                </c:pt>
                <c:pt idx="1279">
                  <c:v>1.60718811914583</c:v>
                </c:pt>
                <c:pt idx="1280">
                  <c:v>1.64263901923415</c:v>
                </c:pt>
                <c:pt idx="1281">
                  <c:v>1.63472134866057</c:v>
                </c:pt>
                <c:pt idx="1282">
                  <c:v>1.58911735250999</c:v>
                </c:pt>
                <c:pt idx="1283">
                  <c:v>1.62947819278958</c:v>
                </c:pt>
                <c:pt idx="1284">
                  <c:v>1.57369821441882</c:v>
                </c:pt>
                <c:pt idx="1285">
                  <c:v>1.54383672023963</c:v>
                </c:pt>
                <c:pt idx="1286">
                  <c:v>1.49596786145464</c:v>
                </c:pt>
                <c:pt idx="1287">
                  <c:v>1.52282302549426</c:v>
                </c:pt>
                <c:pt idx="1288">
                  <c:v>1.50053944033296</c:v>
                </c:pt>
                <c:pt idx="1289">
                  <c:v>1.51566197425056</c:v>
                </c:pt>
                <c:pt idx="1290">
                  <c:v>1.55164210350022</c:v>
                </c:pt>
                <c:pt idx="1291">
                  <c:v>1.57661347332537</c:v>
                </c:pt>
                <c:pt idx="1292">
                  <c:v>1.63562032141932</c:v>
                </c:pt>
                <c:pt idx="1293">
                  <c:v>1.60359873859743</c:v>
                </c:pt>
                <c:pt idx="1294">
                  <c:v>1.63482015843834</c:v>
                </c:pt>
                <c:pt idx="1295">
                  <c:v>1.65287356094005</c:v>
                </c:pt>
                <c:pt idx="1296">
                  <c:v>1.65267509327475</c:v>
                </c:pt>
                <c:pt idx="1297">
                  <c:v>1.68507339033058</c:v>
                </c:pt>
                <c:pt idx="1298">
                  <c:v>1.67602398092436</c:v>
                </c:pt>
                <c:pt idx="1299">
                  <c:v>1.69803467647175</c:v>
                </c:pt>
                <c:pt idx="1300">
                  <c:v>1.72367453419713</c:v>
                </c:pt>
                <c:pt idx="1301">
                  <c:v>1.72379941661442</c:v>
                </c:pt>
                <c:pt idx="1302">
                  <c:v>1.70730488639134</c:v>
                </c:pt>
                <c:pt idx="1303">
                  <c:v>1.73071520893441</c:v>
                </c:pt>
                <c:pt idx="1304">
                  <c:v>1.7562223532846</c:v>
                </c:pt>
                <c:pt idx="1305">
                  <c:v>1.75348365922031</c:v>
                </c:pt>
                <c:pt idx="1306">
                  <c:v>1.76330019513634</c:v>
                </c:pt>
                <c:pt idx="1307">
                  <c:v>1.76805946249999</c:v>
                </c:pt>
                <c:pt idx="1308">
                  <c:v>1.77709878497107</c:v>
                </c:pt>
                <c:pt idx="1309">
                  <c:v>1.77406428687193</c:v>
                </c:pt>
                <c:pt idx="1310">
                  <c:v>1.77259678106513</c:v>
                </c:pt>
                <c:pt idx="1311">
                  <c:v>1.7682577254893</c:v>
                </c:pt>
                <c:pt idx="1312">
                  <c:v>1.78252600561692</c:v>
                </c:pt>
                <c:pt idx="1313">
                  <c:v>1.78124741517665</c:v>
                </c:pt>
                <c:pt idx="1314">
                  <c:v>1.79174431870263</c:v>
                </c:pt>
                <c:pt idx="1315">
                  <c:v>1.81417506429533</c:v>
                </c:pt>
                <c:pt idx="1316">
                  <c:v>1.8322779587138</c:v>
                </c:pt>
                <c:pt idx="1317">
                  <c:v>1.83291433025888</c:v>
                </c:pt>
                <c:pt idx="1318">
                  <c:v>1.83711168275449</c:v>
                </c:pt>
                <c:pt idx="1319">
                  <c:v>1.83584344890528</c:v>
                </c:pt>
                <c:pt idx="1320">
                  <c:v>1.80497959463687</c:v>
                </c:pt>
                <c:pt idx="1321">
                  <c:v>1.82489823852461</c:v>
                </c:pt>
                <c:pt idx="1322">
                  <c:v>1.85251102587624</c:v>
                </c:pt>
                <c:pt idx="1323">
                  <c:v>1.84380429846606</c:v>
                </c:pt>
                <c:pt idx="1324">
                  <c:v>1.84798057586138</c:v>
                </c:pt>
                <c:pt idx="1325">
                  <c:v>1.82712476192675</c:v>
                </c:pt>
                <c:pt idx="1326">
                  <c:v>1.82566595448108</c:v>
                </c:pt>
                <c:pt idx="1327">
                  <c:v>1.79011234781688</c:v>
                </c:pt>
                <c:pt idx="1328">
                  <c:v>1.80929592390593</c:v>
                </c:pt>
                <c:pt idx="1329">
                  <c:v>1.7721883407714</c:v>
                </c:pt>
                <c:pt idx="1330">
                  <c:v>1.77147614570235</c:v>
                </c:pt>
                <c:pt idx="1331">
                  <c:v>1.74741302637772</c:v>
                </c:pt>
                <c:pt idx="1332">
                  <c:v>1.7989605269097</c:v>
                </c:pt>
                <c:pt idx="1333">
                  <c:v>1.85260191798975</c:v>
                </c:pt>
                <c:pt idx="1334">
                  <c:v>1.85341795343064</c:v>
                </c:pt>
                <c:pt idx="1335">
                  <c:v>1.87542339565086</c:v>
                </c:pt>
                <c:pt idx="1336">
                  <c:v>1.88780562526205</c:v>
                </c:pt>
                <c:pt idx="1337">
                  <c:v>1.8914928614565</c:v>
                </c:pt>
                <c:pt idx="1338">
                  <c:v>1.89375078897191</c:v>
                </c:pt>
                <c:pt idx="1339">
                  <c:v>1.89956862635772</c:v>
                </c:pt>
                <c:pt idx="1340">
                  <c:v>1.89256527149084</c:v>
                </c:pt>
                <c:pt idx="1341">
                  <c:v>1.8720044728556</c:v>
                </c:pt>
                <c:pt idx="1342">
                  <c:v>1.8657496429338</c:v>
                </c:pt>
                <c:pt idx="1343">
                  <c:v>1.82103944577285</c:v>
                </c:pt>
                <c:pt idx="1344">
                  <c:v>1.79737260036825</c:v>
                </c:pt>
                <c:pt idx="1345">
                  <c:v>1.8333021970439</c:v>
                </c:pt>
                <c:pt idx="1346">
                  <c:v>1.88651028501875</c:v>
                </c:pt>
                <c:pt idx="1347">
                  <c:v>1.85744038743334</c:v>
                </c:pt>
                <c:pt idx="1348">
                  <c:v>1.84567872747163</c:v>
                </c:pt>
                <c:pt idx="1349">
                  <c:v>1.84487480885335</c:v>
                </c:pt>
                <c:pt idx="1350">
                  <c:v>1.82045979512697</c:v>
                </c:pt>
                <c:pt idx="1351">
                  <c:v>1.79520345598512</c:v>
                </c:pt>
                <c:pt idx="1352">
                  <c:v>1.83304082053229</c:v>
                </c:pt>
                <c:pt idx="1353">
                  <c:v>1.83333141934131</c:v>
                </c:pt>
                <c:pt idx="1354">
                  <c:v>1.8519726877943</c:v>
                </c:pt>
                <c:pt idx="1355">
                  <c:v>1.91230125259499</c:v>
                </c:pt>
                <c:pt idx="1356">
                  <c:v>1.90535132853382</c:v>
                </c:pt>
                <c:pt idx="1357">
                  <c:v>1.91434726843576</c:v>
                </c:pt>
                <c:pt idx="1358">
                  <c:v>1.89256356192464</c:v>
                </c:pt>
                <c:pt idx="1359">
                  <c:v>1.86985951728257</c:v>
                </c:pt>
                <c:pt idx="1360">
                  <c:v>1.90357884821811</c:v>
                </c:pt>
                <c:pt idx="1361">
                  <c:v>1.85263333139654</c:v>
                </c:pt>
                <c:pt idx="1362">
                  <c:v>1.867847215953</c:v>
                </c:pt>
                <c:pt idx="1363">
                  <c:v>1.90960921071224</c:v>
                </c:pt>
                <c:pt idx="1364">
                  <c:v>1.91354222552588</c:v>
                </c:pt>
                <c:pt idx="1365">
                  <c:v>1.9237883816105</c:v>
                </c:pt>
                <c:pt idx="1366">
                  <c:v>1.93174832732758</c:v>
                </c:pt>
                <c:pt idx="1367">
                  <c:v>1.92157468400443</c:v>
                </c:pt>
                <c:pt idx="1368">
                  <c:v>1.94999933441993</c:v>
                </c:pt>
                <c:pt idx="1369">
                  <c:v>1.95350422623045</c:v>
                </c:pt>
                <c:pt idx="1370">
                  <c:v>1.98472384421848</c:v>
                </c:pt>
                <c:pt idx="1371">
                  <c:v>1.98702572131403</c:v>
                </c:pt>
                <c:pt idx="1372">
                  <c:v>1.98645068500681</c:v>
                </c:pt>
                <c:pt idx="1373">
                  <c:v>1.99085854811714</c:v>
                </c:pt>
                <c:pt idx="1374">
                  <c:v>1.99005067856386</c:v>
                </c:pt>
                <c:pt idx="1375">
                  <c:v>2.01992922745351</c:v>
                </c:pt>
                <c:pt idx="1376">
                  <c:v>2.02155375542474</c:v>
                </c:pt>
                <c:pt idx="1377">
                  <c:v>2.02112599617886</c:v>
                </c:pt>
                <c:pt idx="1378">
                  <c:v>2.02518132991677</c:v>
                </c:pt>
                <c:pt idx="1379">
                  <c:v>2.01096202507985</c:v>
                </c:pt>
                <c:pt idx="1380">
                  <c:v>2.00867750846098</c:v>
                </c:pt>
                <c:pt idx="1381">
                  <c:v>2.0354179824931</c:v>
                </c:pt>
                <c:pt idx="1382">
                  <c:v>2.02537637234831</c:v>
                </c:pt>
                <c:pt idx="1383">
                  <c:v>2.01335240792508</c:v>
                </c:pt>
                <c:pt idx="1384">
                  <c:v>2.02823106078664</c:v>
                </c:pt>
                <c:pt idx="1385">
                  <c:v>1.99906990412873</c:v>
                </c:pt>
                <c:pt idx="1386">
                  <c:v>2.01601019309028</c:v>
                </c:pt>
                <c:pt idx="1387">
                  <c:v>1.97390086877054</c:v>
                </c:pt>
                <c:pt idx="1388">
                  <c:v>1.97297000453606</c:v>
                </c:pt>
                <c:pt idx="1389">
                  <c:v>2.02159379040242</c:v>
                </c:pt>
                <c:pt idx="1390">
                  <c:v>2.0056522417824</c:v>
                </c:pt>
                <c:pt idx="1391">
                  <c:v>2.04531386972712</c:v>
                </c:pt>
                <c:pt idx="1392">
                  <c:v>2.04368751392989</c:v>
                </c:pt>
                <c:pt idx="1393">
                  <c:v>2.06097625354247</c:v>
                </c:pt>
                <c:pt idx="1394">
                  <c:v>2.055351558539</c:v>
                </c:pt>
                <c:pt idx="1395">
                  <c:v>2.07437700974145</c:v>
                </c:pt>
                <c:pt idx="1396">
                  <c:v>2.05444245804363</c:v>
                </c:pt>
                <c:pt idx="1397">
                  <c:v>2.04511870251591</c:v>
                </c:pt>
                <c:pt idx="1398">
                  <c:v>1.99922406719223</c:v>
                </c:pt>
                <c:pt idx="1399">
                  <c:v>1.98757881231916</c:v>
                </c:pt>
                <c:pt idx="1400">
                  <c:v>1.99712378435937</c:v>
                </c:pt>
                <c:pt idx="1401">
                  <c:v>2.03617489708929</c:v>
                </c:pt>
                <c:pt idx="1402">
                  <c:v>2.01333579965053</c:v>
                </c:pt>
                <c:pt idx="1403">
                  <c:v>1.99916967882848</c:v>
                </c:pt>
                <c:pt idx="1404">
                  <c:v>2.01366157156707</c:v>
                </c:pt>
                <c:pt idx="1405">
                  <c:v>2.01401443860692</c:v>
                </c:pt>
                <c:pt idx="1406">
                  <c:v>2.00579432286961</c:v>
                </c:pt>
                <c:pt idx="1407">
                  <c:v>2.03097176912522</c:v>
                </c:pt>
                <c:pt idx="1408">
                  <c:v>2.02713361250679</c:v>
                </c:pt>
                <c:pt idx="1409">
                  <c:v>2.0322945982833</c:v>
                </c:pt>
                <c:pt idx="1410">
                  <c:v>2.02780708190094</c:v>
                </c:pt>
                <c:pt idx="1411">
                  <c:v>2.02823996627523</c:v>
                </c:pt>
                <c:pt idx="1412">
                  <c:v>2.0238669970038</c:v>
                </c:pt>
                <c:pt idx="1413">
                  <c:v>2.02405166388021</c:v>
                </c:pt>
                <c:pt idx="1414">
                  <c:v>1.98412063059951</c:v>
                </c:pt>
                <c:pt idx="1415">
                  <c:v>2.0154527571277</c:v>
                </c:pt>
                <c:pt idx="1416">
                  <c:v>2.0227072250814</c:v>
                </c:pt>
                <c:pt idx="1417">
                  <c:v>2.02548987924926</c:v>
                </c:pt>
                <c:pt idx="1418">
                  <c:v>2.03802534532535</c:v>
                </c:pt>
                <c:pt idx="1419">
                  <c:v>2.03073521400118</c:v>
                </c:pt>
                <c:pt idx="1420">
                  <c:v>2.01001442582374</c:v>
                </c:pt>
                <c:pt idx="1421">
                  <c:v>2.01088400968867</c:v>
                </c:pt>
                <c:pt idx="1422">
                  <c:v>1.9852420793308</c:v>
                </c:pt>
                <c:pt idx="1423">
                  <c:v>1.95713426467497</c:v>
                </c:pt>
                <c:pt idx="1424">
                  <c:v>1.99931328766114</c:v>
                </c:pt>
                <c:pt idx="1425">
                  <c:v>2.00756519116016</c:v>
                </c:pt>
                <c:pt idx="1426">
                  <c:v>1.98039891773059</c:v>
                </c:pt>
                <c:pt idx="1427">
                  <c:v>1.97881244916012</c:v>
                </c:pt>
                <c:pt idx="1428">
                  <c:v>1.99582435467597</c:v>
                </c:pt>
                <c:pt idx="1429">
                  <c:v>2.03200078774355</c:v>
                </c:pt>
                <c:pt idx="1430">
                  <c:v>2.02407571682997</c:v>
                </c:pt>
                <c:pt idx="1431">
                  <c:v>2.01368436680458</c:v>
                </c:pt>
                <c:pt idx="1432">
                  <c:v>2.00148087009904</c:v>
                </c:pt>
                <c:pt idx="1433">
                  <c:v>2.0304051082371</c:v>
                </c:pt>
                <c:pt idx="1434">
                  <c:v>2.04025674894847</c:v>
                </c:pt>
                <c:pt idx="1435">
                  <c:v>2.05847742025973</c:v>
                </c:pt>
                <c:pt idx="1436">
                  <c:v>2.06358548370424</c:v>
                </c:pt>
                <c:pt idx="1437">
                  <c:v>2.04713686178426</c:v>
                </c:pt>
                <c:pt idx="1438">
                  <c:v>2.0506427734139</c:v>
                </c:pt>
                <c:pt idx="1439">
                  <c:v>2.03914580063945</c:v>
                </c:pt>
                <c:pt idx="1440">
                  <c:v>2.00487323180332</c:v>
                </c:pt>
                <c:pt idx="1441">
                  <c:v>2.03068694805945</c:v>
                </c:pt>
                <c:pt idx="1442">
                  <c:v>2.02566490885814</c:v>
                </c:pt>
                <c:pt idx="1443">
                  <c:v>2.00524557848332</c:v>
                </c:pt>
                <c:pt idx="1444">
                  <c:v>2.01295981669735</c:v>
                </c:pt>
                <c:pt idx="1445">
                  <c:v>2.01116660558127</c:v>
                </c:pt>
                <c:pt idx="1446">
                  <c:v>2.02587564844067</c:v>
                </c:pt>
                <c:pt idx="1447">
                  <c:v>1.99545443017305</c:v>
                </c:pt>
                <c:pt idx="1448">
                  <c:v>1.99478469093907</c:v>
                </c:pt>
                <c:pt idx="1449">
                  <c:v>1.97652140775247</c:v>
                </c:pt>
                <c:pt idx="1450">
                  <c:v>1.97021997388069</c:v>
                </c:pt>
                <c:pt idx="1451">
                  <c:v>2.00082372362715</c:v>
                </c:pt>
                <c:pt idx="1452">
                  <c:v>2.01713957230907</c:v>
                </c:pt>
                <c:pt idx="1453">
                  <c:v>2.00625072334215</c:v>
                </c:pt>
                <c:pt idx="1454">
                  <c:v>1.99555380665995</c:v>
                </c:pt>
                <c:pt idx="1455">
                  <c:v>2.0091045681215</c:v>
                </c:pt>
                <c:pt idx="1456">
                  <c:v>2.01426990530584</c:v>
                </c:pt>
                <c:pt idx="1457">
                  <c:v>2.04665803671932</c:v>
                </c:pt>
                <c:pt idx="1458">
                  <c:v>2.03786636001895</c:v>
                </c:pt>
                <c:pt idx="1459">
                  <c:v>2.05408208857203</c:v>
                </c:pt>
                <c:pt idx="1460">
                  <c:v>2.05833825801411</c:v>
                </c:pt>
                <c:pt idx="1461">
                  <c:v>2.03318938666195</c:v>
                </c:pt>
                <c:pt idx="1462">
                  <c:v>2.02829986360632</c:v>
                </c:pt>
                <c:pt idx="1463">
                  <c:v>2.03682243145355</c:v>
                </c:pt>
                <c:pt idx="1464">
                  <c:v>1.9797075790068</c:v>
                </c:pt>
                <c:pt idx="1465">
                  <c:v>1.98871165734046</c:v>
                </c:pt>
                <c:pt idx="1466">
                  <c:v>2.01072026832127</c:v>
                </c:pt>
                <c:pt idx="1467">
                  <c:v>2.00318936948991</c:v>
                </c:pt>
                <c:pt idx="1468">
                  <c:v>2.00113057414228</c:v>
                </c:pt>
                <c:pt idx="1469">
                  <c:v>2.01986230981571</c:v>
                </c:pt>
                <c:pt idx="1470">
                  <c:v>1.97418347702853</c:v>
                </c:pt>
                <c:pt idx="1471">
                  <c:v>1.98978301466099</c:v>
                </c:pt>
                <c:pt idx="1472">
                  <c:v>2.02930427031426</c:v>
                </c:pt>
                <c:pt idx="1473">
                  <c:v>2.06201618269734</c:v>
                </c:pt>
                <c:pt idx="1474">
                  <c:v>2.06910803029972</c:v>
                </c:pt>
                <c:pt idx="1475">
                  <c:v>2.06618911163446</c:v>
                </c:pt>
                <c:pt idx="1476">
                  <c:v>2.08330781953381</c:v>
                </c:pt>
                <c:pt idx="1477">
                  <c:v>2.07427815818914</c:v>
                </c:pt>
                <c:pt idx="1478">
                  <c:v>2.07908863759801</c:v>
                </c:pt>
                <c:pt idx="1479">
                  <c:v>2.07081795132578</c:v>
                </c:pt>
                <c:pt idx="1480">
                  <c:v>2.08805865507334</c:v>
                </c:pt>
                <c:pt idx="1481">
                  <c:v>2.07139731097881</c:v>
                </c:pt>
                <c:pt idx="1482">
                  <c:v>2.05325511834103</c:v>
                </c:pt>
                <c:pt idx="1483">
                  <c:v>2.02985634851493</c:v>
                </c:pt>
                <c:pt idx="1484">
                  <c:v>2.05521129910383</c:v>
                </c:pt>
                <c:pt idx="1485">
                  <c:v>2.08595746908543</c:v>
                </c:pt>
                <c:pt idx="1486">
                  <c:v>2.08681059404151</c:v>
                </c:pt>
                <c:pt idx="1487">
                  <c:v>2.08449316393656</c:v>
                </c:pt>
                <c:pt idx="1488">
                  <c:v>2.08215233899379</c:v>
                </c:pt>
                <c:pt idx="1489">
                  <c:v>2.0872841569632</c:v>
                </c:pt>
                <c:pt idx="1490">
                  <c:v>2.09728924157838</c:v>
                </c:pt>
                <c:pt idx="1491">
                  <c:v>2.06416440819692</c:v>
                </c:pt>
                <c:pt idx="1492">
                  <c:v>2.06047005825175</c:v>
                </c:pt>
                <c:pt idx="1493">
                  <c:v>2.09245043490551</c:v>
                </c:pt>
                <c:pt idx="1494">
                  <c:v>2.07010296059567</c:v>
                </c:pt>
                <c:pt idx="1495">
                  <c:v>2.0625688704821</c:v>
                </c:pt>
                <c:pt idx="1496">
                  <c:v>2.07174809926211</c:v>
                </c:pt>
                <c:pt idx="1497">
                  <c:v>2.08251765532262</c:v>
                </c:pt>
                <c:pt idx="1498">
                  <c:v>2.10605911049237</c:v>
                </c:pt>
                <c:pt idx="1499">
                  <c:v>2.12042080107859</c:v>
                </c:pt>
                <c:pt idx="1500">
                  <c:v>2.09907493053666</c:v>
                </c:pt>
                <c:pt idx="1501">
                  <c:v>2.03637104559357</c:v>
                </c:pt>
                <c:pt idx="1502">
                  <c:v>1.94072279908115</c:v>
                </c:pt>
                <c:pt idx="1503">
                  <c:v>1.84390041745389</c:v>
                </c:pt>
                <c:pt idx="1504">
                  <c:v>1.81925176214375</c:v>
                </c:pt>
                <c:pt idx="1505">
                  <c:v>1.90563250513919</c:v>
                </c:pt>
                <c:pt idx="1506">
                  <c:v>1.96266099948374</c:v>
                </c:pt>
                <c:pt idx="1507">
                  <c:v>1.95348373035142</c:v>
                </c:pt>
                <c:pt idx="1508">
                  <c:v>1.9251795614422</c:v>
                </c:pt>
                <c:pt idx="1509">
                  <c:v>1.85673399826343</c:v>
                </c:pt>
                <c:pt idx="1510">
                  <c:v>1.90895908243499</c:v>
                </c:pt>
                <c:pt idx="1511">
                  <c:v>1.91584106416818</c:v>
                </c:pt>
                <c:pt idx="1512">
                  <c:v>1.88348495878664</c:v>
                </c:pt>
                <c:pt idx="1513">
                  <c:v>1.94718802590374</c:v>
                </c:pt>
                <c:pt idx="1514">
                  <c:v>1.91837575557295</c:v>
                </c:pt>
                <c:pt idx="1515">
                  <c:v>1.93007534381266</c:v>
                </c:pt>
                <c:pt idx="1516">
                  <c:v>1.95202183944491</c:v>
                </c:pt>
                <c:pt idx="1517">
                  <c:v>1.93821833136049</c:v>
                </c:pt>
                <c:pt idx="1518">
                  <c:v>1.96868220343544</c:v>
                </c:pt>
                <c:pt idx="1519">
                  <c:v>1.98993841698414</c:v>
                </c:pt>
                <c:pt idx="1520">
                  <c:v>1.98726931858121</c:v>
                </c:pt>
                <c:pt idx="1521">
                  <c:v>1.94280042442761</c:v>
                </c:pt>
                <c:pt idx="1522">
                  <c:v>1.95777892219267</c:v>
                </c:pt>
                <c:pt idx="1523">
                  <c:v>1.92283866377223</c:v>
                </c:pt>
                <c:pt idx="1524">
                  <c:v>1.9219052149602</c:v>
                </c:pt>
                <c:pt idx="1525">
                  <c:v>1.90566758119661</c:v>
                </c:pt>
                <c:pt idx="1526">
                  <c:v>1.91124553943271</c:v>
                </c:pt>
                <c:pt idx="1527">
                  <c:v>1.83985674569349</c:v>
                </c:pt>
                <c:pt idx="1528">
                  <c:v>1.84966484763258</c:v>
                </c:pt>
                <c:pt idx="1529">
                  <c:v>1.8926879362048</c:v>
                </c:pt>
                <c:pt idx="1530">
                  <c:v>1.90008477339842</c:v>
                </c:pt>
                <c:pt idx="1531">
                  <c:v>1.93095097052024</c:v>
                </c:pt>
                <c:pt idx="1532">
                  <c:v>1.97507262917174</c:v>
                </c:pt>
                <c:pt idx="1533">
                  <c:v>1.94537474804157</c:v>
                </c:pt>
                <c:pt idx="1534">
                  <c:v>1.97369302644805</c:v>
                </c:pt>
                <c:pt idx="1535">
                  <c:v>1.99810593457858</c:v>
                </c:pt>
                <c:pt idx="1536">
                  <c:v>2.00983782929176</c:v>
                </c:pt>
                <c:pt idx="1537">
                  <c:v>2.0266601553884</c:v>
                </c:pt>
                <c:pt idx="1538">
                  <c:v>2.00726241691565</c:v>
                </c:pt>
                <c:pt idx="1539">
                  <c:v>1.97697401507944</c:v>
                </c:pt>
                <c:pt idx="1540">
                  <c:v>2.01271462675302</c:v>
                </c:pt>
                <c:pt idx="1541">
                  <c:v>2.02481071113588</c:v>
                </c:pt>
                <c:pt idx="1542">
                  <c:v>2.03685309952122</c:v>
                </c:pt>
                <c:pt idx="1543">
                  <c:v>2.04051238691204</c:v>
                </c:pt>
                <c:pt idx="1544">
                  <c:v>2.02126616873573</c:v>
                </c:pt>
                <c:pt idx="1545">
                  <c:v>2.07841056080656</c:v>
                </c:pt>
                <c:pt idx="1546">
                  <c:v>2.09178239054776</c:v>
                </c:pt>
                <c:pt idx="1547">
                  <c:v>2.09802796110073</c:v>
                </c:pt>
                <c:pt idx="1548">
                  <c:v>2.088040667459</c:v>
                </c:pt>
                <c:pt idx="1549">
                  <c:v>2.11027025150808</c:v>
                </c:pt>
                <c:pt idx="1550">
                  <c:v>2.11289618156181</c:v>
                </c:pt>
                <c:pt idx="1551">
                  <c:v>2.09327927278475</c:v>
                </c:pt>
                <c:pt idx="1552">
                  <c:v>2.11421132021938</c:v>
                </c:pt>
                <c:pt idx="1553">
                  <c:v>2.12489827634898</c:v>
                </c:pt>
                <c:pt idx="1554">
                  <c:v>2.11371655433256</c:v>
                </c:pt>
                <c:pt idx="1555">
                  <c:v>2.12133938952065</c:v>
                </c:pt>
                <c:pt idx="1556">
                  <c:v>2.11917838696302</c:v>
                </c:pt>
                <c:pt idx="1557">
                  <c:v>2.09225237320056</c:v>
                </c:pt>
                <c:pt idx="1558">
                  <c:v>2.10194662329934</c:v>
                </c:pt>
                <c:pt idx="1559">
                  <c:v>2.08879026161014</c:v>
                </c:pt>
                <c:pt idx="1560">
                  <c:v>2.05515090968583</c:v>
                </c:pt>
                <c:pt idx="1561">
                  <c:v>2.00625505565014</c:v>
                </c:pt>
                <c:pt idx="1562">
                  <c:v>2.04764974630107</c:v>
                </c:pt>
                <c:pt idx="1563">
                  <c:v>2.06648598121669</c:v>
                </c:pt>
                <c:pt idx="1564">
                  <c:v>2.1087648753548</c:v>
                </c:pt>
                <c:pt idx="1565">
                  <c:v>2.09671813218097</c:v>
                </c:pt>
                <c:pt idx="1566">
                  <c:v>2.12885205757821</c:v>
                </c:pt>
                <c:pt idx="1567">
                  <c:v>2.13263596807649</c:v>
                </c:pt>
                <c:pt idx="1568">
                  <c:v>2.12872739686781</c:v>
                </c:pt>
                <c:pt idx="1569">
                  <c:v>2.14201872450815</c:v>
                </c:pt>
                <c:pt idx="1570">
                  <c:v>2.14552542557923</c:v>
                </c:pt>
                <c:pt idx="1571">
                  <c:v>2.1260745752872</c:v>
                </c:pt>
                <c:pt idx="1572">
                  <c:v>2.15468214289201</c:v>
                </c:pt>
                <c:pt idx="1573">
                  <c:v>2.14085281936065</c:v>
                </c:pt>
                <c:pt idx="1574">
                  <c:v>2.09586430499496</c:v>
                </c:pt>
                <c:pt idx="1575">
                  <c:v>2.16353054661494</c:v>
                </c:pt>
                <c:pt idx="1576">
                  <c:v>2.15463364401148</c:v>
                </c:pt>
                <c:pt idx="1577">
                  <c:v>2.12895649916945</c:v>
                </c:pt>
                <c:pt idx="1578">
                  <c:v>2.1033185566701</c:v>
                </c:pt>
                <c:pt idx="1579">
                  <c:v>2.11695000034633</c:v>
                </c:pt>
                <c:pt idx="1580">
                  <c:v>2.06757098791347</c:v>
                </c:pt>
                <c:pt idx="1581">
                  <c:v>2.08670965168699</c:v>
                </c:pt>
                <c:pt idx="1582">
                  <c:v>2.10749072802499</c:v>
                </c:pt>
                <c:pt idx="1583">
                  <c:v>2.14525126696086</c:v>
                </c:pt>
                <c:pt idx="1584">
                  <c:v>2.10259416479249</c:v>
                </c:pt>
                <c:pt idx="1585">
                  <c:v>2.05165739051283</c:v>
                </c:pt>
                <c:pt idx="1586">
                  <c:v>2.07417562619879</c:v>
                </c:pt>
                <c:pt idx="1587">
                  <c:v>2.09990381007219</c:v>
                </c:pt>
                <c:pt idx="1588">
                  <c:v>2.11789009368497</c:v>
                </c:pt>
                <c:pt idx="1589">
                  <c:v>2.11842681862058</c:v>
                </c:pt>
                <c:pt idx="1590">
                  <c:v>2.11787318177735</c:v>
                </c:pt>
                <c:pt idx="1591">
                  <c:v>2.14685925058502</c:v>
                </c:pt>
                <c:pt idx="1592">
                  <c:v>2.12680833416351</c:v>
                </c:pt>
                <c:pt idx="1593">
                  <c:v>2.09873137186025</c:v>
                </c:pt>
                <c:pt idx="1594">
                  <c:v>2.05357833654218</c:v>
                </c:pt>
                <c:pt idx="1595">
                  <c:v>2.06395129230696</c:v>
                </c:pt>
                <c:pt idx="1596">
                  <c:v>2.03086575160593</c:v>
                </c:pt>
                <c:pt idx="1597">
                  <c:v>1.97455848400139</c:v>
                </c:pt>
                <c:pt idx="1598">
                  <c:v>1.94048927912558</c:v>
                </c:pt>
                <c:pt idx="1599">
                  <c:v>1.94008524063052</c:v>
                </c:pt>
                <c:pt idx="1600">
                  <c:v>1.9785674653278</c:v>
                </c:pt>
                <c:pt idx="1601">
                  <c:v>1.90583276879886</c:v>
                </c:pt>
                <c:pt idx="1602">
                  <c:v>1.93147618082477</c:v>
                </c:pt>
                <c:pt idx="1603">
                  <c:v>1.88293533229014</c:v>
                </c:pt>
                <c:pt idx="1604">
                  <c:v>1.88667042986185</c:v>
                </c:pt>
                <c:pt idx="1605">
                  <c:v>1.86126552698662</c:v>
                </c:pt>
                <c:pt idx="1606">
                  <c:v>1.87577935565681</c:v>
                </c:pt>
                <c:pt idx="1607">
                  <c:v>1.91324358495351</c:v>
                </c:pt>
                <c:pt idx="1608">
                  <c:v>1.88455097056351</c:v>
                </c:pt>
                <c:pt idx="1609">
                  <c:v>1.91123527497502</c:v>
                </c:pt>
                <c:pt idx="1610">
                  <c:v>1.87658862507714</c:v>
                </c:pt>
                <c:pt idx="1611">
                  <c:v>1.87623891311345</c:v>
                </c:pt>
                <c:pt idx="1612">
                  <c:v>1.95350308580937</c:v>
                </c:pt>
                <c:pt idx="1613">
                  <c:v>1.96061564069961</c:v>
                </c:pt>
                <c:pt idx="1614">
                  <c:v>1.91441527871852</c:v>
                </c:pt>
                <c:pt idx="1615">
                  <c:v>1.91315102050696</c:v>
                </c:pt>
                <c:pt idx="1616">
                  <c:v>1.89865458729689</c:v>
                </c:pt>
                <c:pt idx="1617">
                  <c:v>1.85907316841896</c:v>
                </c:pt>
                <c:pt idx="1618">
                  <c:v>1.82644446308145</c:v>
                </c:pt>
                <c:pt idx="1619">
                  <c:v>1.8497115421737</c:v>
                </c:pt>
                <c:pt idx="1620">
                  <c:v>1.86178933911552</c:v>
                </c:pt>
                <c:pt idx="1621">
                  <c:v>1.82389301326946</c:v>
                </c:pt>
                <c:pt idx="1622">
                  <c:v>1.86993193382665</c:v>
                </c:pt>
                <c:pt idx="1623">
                  <c:v>1.92426837749</c:v>
                </c:pt>
                <c:pt idx="1624">
                  <c:v>1.96761894881091</c:v>
                </c:pt>
                <c:pt idx="1625">
                  <c:v>1.95078892394519</c:v>
                </c:pt>
                <c:pt idx="1626">
                  <c:v>1.95293881122774</c:v>
                </c:pt>
                <c:pt idx="1627">
                  <c:v>1.98760691030448</c:v>
                </c:pt>
                <c:pt idx="1628">
                  <c:v>1.98104154632808</c:v>
                </c:pt>
                <c:pt idx="1629">
                  <c:v>1.98715303318132</c:v>
                </c:pt>
                <c:pt idx="1630">
                  <c:v>2.0114947644021</c:v>
                </c:pt>
                <c:pt idx="1631">
                  <c:v>2.00762460221382</c:v>
                </c:pt>
                <c:pt idx="1632">
                  <c:v>1.98541416434452</c:v>
                </c:pt>
                <c:pt idx="1633">
                  <c:v>2.03514095141404</c:v>
                </c:pt>
                <c:pt idx="1634">
                  <c:v>2.03882915793008</c:v>
                </c:pt>
                <c:pt idx="1635">
                  <c:v>2.04063510240937</c:v>
                </c:pt>
                <c:pt idx="1636">
                  <c:v>2.03357908672033</c:v>
                </c:pt>
                <c:pt idx="1637">
                  <c:v>2.03579891790339</c:v>
                </c:pt>
                <c:pt idx="1638">
                  <c:v>2.02106335652363</c:v>
                </c:pt>
                <c:pt idx="1639">
                  <c:v>2.02425274919329</c:v>
                </c:pt>
                <c:pt idx="1640">
                  <c:v>2.02621275440147</c:v>
                </c:pt>
                <c:pt idx="1641">
                  <c:v>2.0703991349312</c:v>
                </c:pt>
                <c:pt idx="1642">
                  <c:v>2.07678856382711</c:v>
                </c:pt>
                <c:pt idx="1643">
                  <c:v>2.07143506937128</c:v>
                </c:pt>
                <c:pt idx="1644">
                  <c:v>2.08404561481759</c:v>
                </c:pt>
                <c:pt idx="1645">
                  <c:v>2.09375731435312</c:v>
                </c:pt>
                <c:pt idx="1646">
                  <c:v>2.11618133669229</c:v>
                </c:pt>
                <c:pt idx="1647">
                  <c:v>2.11128673466267</c:v>
                </c:pt>
                <c:pt idx="1648">
                  <c:v>2.10986833958581</c:v>
                </c:pt>
                <c:pt idx="1649">
                  <c:v>2.09790637028064</c:v>
                </c:pt>
                <c:pt idx="1650">
                  <c:v>2.08987354507567</c:v>
                </c:pt>
                <c:pt idx="1651">
                  <c:v>2.10137364974731</c:v>
                </c:pt>
                <c:pt idx="1652">
                  <c:v>2.1178929382729</c:v>
                </c:pt>
                <c:pt idx="1653">
                  <c:v>2.12802457778402</c:v>
                </c:pt>
                <c:pt idx="1654">
                  <c:v>2.11827247300877</c:v>
                </c:pt>
                <c:pt idx="1655">
                  <c:v>2.14483322570114</c:v>
                </c:pt>
                <c:pt idx="1656">
                  <c:v>2.12898748082241</c:v>
                </c:pt>
                <c:pt idx="1657">
                  <c:v>2.09837535386389</c:v>
                </c:pt>
                <c:pt idx="1658">
                  <c:v>2.12597033336823</c:v>
                </c:pt>
                <c:pt idx="1659">
                  <c:v>2.09532838793557</c:v>
                </c:pt>
                <c:pt idx="1660">
                  <c:v>2.09765393940465</c:v>
                </c:pt>
                <c:pt idx="1661">
                  <c:v>2.0860559167374</c:v>
                </c:pt>
                <c:pt idx="1662">
                  <c:v>2.10060481254186</c:v>
                </c:pt>
                <c:pt idx="1663">
                  <c:v>2.11940734325718</c:v>
                </c:pt>
                <c:pt idx="1664">
                  <c:v>2.11919774243689</c:v>
                </c:pt>
                <c:pt idx="1665">
                  <c:v>2.12154351456785</c:v>
                </c:pt>
                <c:pt idx="1666">
                  <c:v>2.1414606186292</c:v>
                </c:pt>
                <c:pt idx="1667">
                  <c:v>2.1445566283954</c:v>
                </c:pt>
                <c:pt idx="1668">
                  <c:v>2.14471231452997</c:v>
                </c:pt>
                <c:pt idx="1669">
                  <c:v>2.13998221746563</c:v>
                </c:pt>
                <c:pt idx="1670">
                  <c:v>2.12967981510979</c:v>
                </c:pt>
                <c:pt idx="1671">
                  <c:v>2.13679523045682</c:v>
                </c:pt>
                <c:pt idx="1672">
                  <c:v>2.14398381852822</c:v>
                </c:pt>
                <c:pt idx="1673">
                  <c:v>2.14798116548899</c:v>
                </c:pt>
                <c:pt idx="1674">
                  <c:v>2.11139237966416</c:v>
                </c:pt>
                <c:pt idx="1675">
                  <c:v>2.10216966555283</c:v>
                </c:pt>
                <c:pt idx="1676">
                  <c:v>2.11976975417023</c:v>
                </c:pt>
                <c:pt idx="1677">
                  <c:v>2.09936630624235</c:v>
                </c:pt>
                <c:pt idx="1678">
                  <c:v>2.08652372231309</c:v>
                </c:pt>
                <c:pt idx="1679">
                  <c:v>2.07572308607271</c:v>
                </c:pt>
                <c:pt idx="1680">
                  <c:v>2.08592714405006</c:v>
                </c:pt>
                <c:pt idx="1681">
                  <c:v>2.10372592387381</c:v>
                </c:pt>
                <c:pt idx="1682">
                  <c:v>2.12979341189482</c:v>
                </c:pt>
                <c:pt idx="1683">
                  <c:v>2.087832728052</c:v>
                </c:pt>
                <c:pt idx="1684">
                  <c:v>2.09270371392179</c:v>
                </c:pt>
                <c:pt idx="1685">
                  <c:v>2.07623502150009</c:v>
                </c:pt>
                <c:pt idx="1686">
                  <c:v>2.09993967944109</c:v>
                </c:pt>
                <c:pt idx="1687">
                  <c:v>2.06978125638688</c:v>
                </c:pt>
                <c:pt idx="1688">
                  <c:v>2.05856126594988</c:v>
                </c:pt>
                <c:pt idx="1689">
                  <c:v>2.05354689259872</c:v>
                </c:pt>
                <c:pt idx="1690">
                  <c:v>2.0563451175132</c:v>
                </c:pt>
                <c:pt idx="1691">
                  <c:v>2.04441371427323</c:v>
                </c:pt>
                <c:pt idx="1692">
                  <c:v>2.07611252696008</c:v>
                </c:pt>
                <c:pt idx="1693">
                  <c:v>2.07645988390279</c:v>
                </c:pt>
                <c:pt idx="1694">
                  <c:v>2.07833741970358</c:v>
                </c:pt>
                <c:pt idx="1695">
                  <c:v>2.08849528610809</c:v>
                </c:pt>
                <c:pt idx="1696">
                  <c:v>2.08870297646671</c:v>
                </c:pt>
                <c:pt idx="1697">
                  <c:v>2.08135134626956</c:v>
                </c:pt>
                <c:pt idx="1698">
                  <c:v>2.08432574685405</c:v>
                </c:pt>
                <c:pt idx="1699">
                  <c:v>2.07743092714937</c:v>
                </c:pt>
                <c:pt idx="1700">
                  <c:v>2.08099727514642</c:v>
                </c:pt>
                <c:pt idx="1701">
                  <c:v>2.08805339475097</c:v>
                </c:pt>
                <c:pt idx="1702">
                  <c:v>2.09508624923779</c:v>
                </c:pt>
                <c:pt idx="1703">
                  <c:v>2.10143353492365</c:v>
                </c:pt>
                <c:pt idx="1704">
                  <c:v>2.07695488046126</c:v>
                </c:pt>
                <c:pt idx="1705">
                  <c:v>2.04856282400858</c:v>
                </c:pt>
                <c:pt idx="1706">
                  <c:v>2.04315634922807</c:v>
                </c:pt>
                <c:pt idx="1707">
                  <c:v>2.03812517459289</c:v>
                </c:pt>
                <c:pt idx="1708">
                  <c:v>2.04837207492698</c:v>
                </c:pt>
                <c:pt idx="1709">
                  <c:v>2.04020763596942</c:v>
                </c:pt>
                <c:pt idx="1710">
                  <c:v>2.04970156455826</c:v>
                </c:pt>
                <c:pt idx="1711">
                  <c:v>2.05349720995324</c:v>
                </c:pt>
                <c:pt idx="1712">
                  <c:v>2.04735346824827</c:v>
                </c:pt>
                <c:pt idx="1713">
                  <c:v>2.07168310534545</c:v>
                </c:pt>
                <c:pt idx="1714">
                  <c:v>2.00901655490174</c:v>
                </c:pt>
                <c:pt idx="1715">
                  <c:v>1.98331661699823</c:v>
                </c:pt>
                <c:pt idx="1716">
                  <c:v>2.00928766521635</c:v>
                </c:pt>
                <c:pt idx="1717">
                  <c:v>2.04775789431706</c:v>
                </c:pt>
                <c:pt idx="1718">
                  <c:v>2.07796852261608</c:v>
                </c:pt>
                <c:pt idx="1719">
                  <c:v>2.08122136493179</c:v>
                </c:pt>
                <c:pt idx="1720">
                  <c:v>2.07215215110324</c:v>
                </c:pt>
                <c:pt idx="1721">
                  <c:v>2.08480488972262</c:v>
                </c:pt>
                <c:pt idx="1722">
                  <c:v>2.08647141546182</c:v>
                </c:pt>
                <c:pt idx="1723">
                  <c:v>2.12842269878232</c:v>
                </c:pt>
                <c:pt idx="1724">
                  <c:v>2.12823555318298</c:v>
                </c:pt>
                <c:pt idx="1725">
                  <c:v>2.14416764102363</c:v>
                </c:pt>
                <c:pt idx="1726">
                  <c:v>2.14360235705757</c:v>
                </c:pt>
                <c:pt idx="1727">
                  <c:v>2.1587622045454</c:v>
                </c:pt>
                <c:pt idx="1728">
                  <c:v>2.15525330026905</c:v>
                </c:pt>
                <c:pt idx="1729">
                  <c:v>2.15969179653483</c:v>
                </c:pt>
                <c:pt idx="1730">
                  <c:v>2.16333895166902</c:v>
                </c:pt>
                <c:pt idx="1731">
                  <c:v>2.18541663881209</c:v>
                </c:pt>
                <c:pt idx="1732">
                  <c:v>2.15539828598911</c:v>
                </c:pt>
                <c:pt idx="1733">
                  <c:v>2.17441977406371</c:v>
                </c:pt>
                <c:pt idx="1734">
                  <c:v>2.162418910287</c:v>
                </c:pt>
                <c:pt idx="1735">
                  <c:v>2.17358134523602</c:v>
                </c:pt>
                <c:pt idx="1736">
                  <c:v>2.16290974154963</c:v>
                </c:pt>
                <c:pt idx="1737">
                  <c:v>2.16799825033581</c:v>
                </c:pt>
                <c:pt idx="1738">
                  <c:v>2.16981083026402</c:v>
                </c:pt>
                <c:pt idx="1739">
                  <c:v>2.17487498934349</c:v>
                </c:pt>
                <c:pt idx="1740">
                  <c:v>2.1496711510018</c:v>
                </c:pt>
                <c:pt idx="1741">
                  <c:v>2.15210774341972</c:v>
                </c:pt>
                <c:pt idx="1742">
                  <c:v>2.1441691673558</c:v>
                </c:pt>
                <c:pt idx="1743">
                  <c:v>2.16512156239732</c:v>
                </c:pt>
                <c:pt idx="1744">
                  <c:v>2.15472689077147</c:v>
                </c:pt>
                <c:pt idx="1745">
                  <c:v>2.15631584839787</c:v>
                </c:pt>
                <c:pt idx="1746">
                  <c:v>2.15884213253859</c:v>
                </c:pt>
                <c:pt idx="1747">
                  <c:v>2.17128339503712</c:v>
                </c:pt>
                <c:pt idx="1748">
                  <c:v>2.16890831550915</c:v>
                </c:pt>
                <c:pt idx="1749">
                  <c:v>2.17657845152872</c:v>
                </c:pt>
                <c:pt idx="1750">
                  <c:v>2.16520215347091</c:v>
                </c:pt>
                <c:pt idx="1751">
                  <c:v>2.17473893264997</c:v>
                </c:pt>
                <c:pt idx="1752">
                  <c:v>2.17375874324838</c:v>
                </c:pt>
                <c:pt idx="1753">
                  <c:v>2.186755101448</c:v>
                </c:pt>
                <c:pt idx="1754">
                  <c:v>2.19691415225751</c:v>
                </c:pt>
                <c:pt idx="1755">
                  <c:v>2.19809128377206</c:v>
                </c:pt>
                <c:pt idx="1756">
                  <c:v>2.18658465930812</c:v>
                </c:pt>
                <c:pt idx="1757">
                  <c:v>2.18527207371866</c:v>
                </c:pt>
                <c:pt idx="1758">
                  <c:v>2.17891828755868</c:v>
                </c:pt>
                <c:pt idx="1759">
                  <c:v>2.19088203693876</c:v>
                </c:pt>
                <c:pt idx="1760">
                  <c:v>2.179909606117</c:v>
                </c:pt>
                <c:pt idx="1761">
                  <c:v>2.17464011532571</c:v>
                </c:pt>
                <c:pt idx="1762">
                  <c:v>2.17829515214663</c:v>
                </c:pt>
                <c:pt idx="1763">
                  <c:v>2.19567877487483</c:v>
                </c:pt>
                <c:pt idx="1764">
                  <c:v>2.1898647295947</c:v>
                </c:pt>
                <c:pt idx="1765">
                  <c:v>2.18408520178249</c:v>
                </c:pt>
                <c:pt idx="1766">
                  <c:v>2.1559826462518</c:v>
                </c:pt>
                <c:pt idx="1767">
                  <c:v>2.08795658336732</c:v>
                </c:pt>
                <c:pt idx="1768">
                  <c:v>2.1187679826408</c:v>
                </c:pt>
                <c:pt idx="1769">
                  <c:v>2.0891442300246</c:v>
                </c:pt>
                <c:pt idx="1770">
                  <c:v>2.08209636773152</c:v>
                </c:pt>
                <c:pt idx="1771">
                  <c:v>2.10489538326326</c:v>
                </c:pt>
                <c:pt idx="1772">
                  <c:v>2.09383387592977</c:v>
                </c:pt>
                <c:pt idx="1773">
                  <c:v>2.09544016633646</c:v>
                </c:pt>
                <c:pt idx="1774">
                  <c:v>2.10373982542487</c:v>
                </c:pt>
                <c:pt idx="1775">
                  <c:v>2.12411771806278</c:v>
                </c:pt>
                <c:pt idx="1776">
                  <c:v>2.14648389693764</c:v>
                </c:pt>
                <c:pt idx="1777">
                  <c:v>2.13518583313484</c:v>
                </c:pt>
                <c:pt idx="1778">
                  <c:v>2.11473127751231</c:v>
                </c:pt>
                <c:pt idx="1779">
                  <c:v>2.13316974064563</c:v>
                </c:pt>
                <c:pt idx="1780">
                  <c:v>2.13778724083033</c:v>
                </c:pt>
                <c:pt idx="1781">
                  <c:v>2.10851359187017</c:v>
                </c:pt>
                <c:pt idx="1782">
                  <c:v>2.13078320985798</c:v>
                </c:pt>
                <c:pt idx="1783">
                  <c:v>2.12674948566426</c:v>
                </c:pt>
                <c:pt idx="1784">
                  <c:v>2.11052695366513</c:v>
                </c:pt>
                <c:pt idx="1785">
                  <c:v>2.11424079210627</c:v>
                </c:pt>
                <c:pt idx="1786">
                  <c:v>2.12875039574932</c:v>
                </c:pt>
                <c:pt idx="1787">
                  <c:v>2.10496861335761</c:v>
                </c:pt>
                <c:pt idx="1788">
                  <c:v>2.11862835113426</c:v>
                </c:pt>
                <c:pt idx="1789">
                  <c:v>2.09377897646085</c:v>
                </c:pt>
                <c:pt idx="1790">
                  <c:v>2.10353364537258</c:v>
                </c:pt>
                <c:pt idx="1791">
                  <c:v>2.09799820144687</c:v>
                </c:pt>
                <c:pt idx="1792">
                  <c:v>2.09926889695741</c:v>
                </c:pt>
                <c:pt idx="1793">
                  <c:v>2.08648306643177</c:v>
                </c:pt>
                <c:pt idx="1794">
                  <c:v>2.10139647723668</c:v>
                </c:pt>
                <c:pt idx="1795">
                  <c:v>2.11244941213417</c:v>
                </c:pt>
                <c:pt idx="1796">
                  <c:v>2.1191842232841</c:v>
                </c:pt>
                <c:pt idx="1797">
                  <c:v>2.11591966077538</c:v>
                </c:pt>
                <c:pt idx="1798">
                  <c:v>2.12656917451224</c:v>
                </c:pt>
                <c:pt idx="1799">
                  <c:v>2.0949426157594</c:v>
                </c:pt>
                <c:pt idx="1800">
                  <c:v>2.0789140730274</c:v>
                </c:pt>
                <c:pt idx="1801">
                  <c:v>2.07817770075351</c:v>
                </c:pt>
                <c:pt idx="1802">
                  <c:v>2.06628374785662</c:v>
                </c:pt>
                <c:pt idx="1803">
                  <c:v>2.07455356081145</c:v>
                </c:pt>
                <c:pt idx="1804">
                  <c:v>2.05507397467037</c:v>
                </c:pt>
                <c:pt idx="1805">
                  <c:v>2.0538734517602</c:v>
                </c:pt>
                <c:pt idx="1806">
                  <c:v>2.03663996360495</c:v>
                </c:pt>
                <c:pt idx="1807">
                  <c:v>2.03736832640278</c:v>
                </c:pt>
                <c:pt idx="1808">
                  <c:v>2.09434359371341</c:v>
                </c:pt>
                <c:pt idx="1809">
                  <c:v>2.08918105994599</c:v>
                </c:pt>
                <c:pt idx="1810">
                  <c:v>2.11779242976561</c:v>
                </c:pt>
                <c:pt idx="1811">
                  <c:v>2.13583217767428</c:v>
                </c:pt>
                <c:pt idx="1812">
                  <c:v>2.14293016370433</c:v>
                </c:pt>
                <c:pt idx="1813">
                  <c:v>2.15285697157188</c:v>
                </c:pt>
                <c:pt idx="1814">
                  <c:v>2.15921579521971</c:v>
                </c:pt>
                <c:pt idx="1815">
                  <c:v>2.1633300674927</c:v>
                </c:pt>
                <c:pt idx="1816">
                  <c:v>2.17018888551772</c:v>
                </c:pt>
                <c:pt idx="1817">
                  <c:v>2.16747186293244</c:v>
                </c:pt>
                <c:pt idx="1818">
                  <c:v>2.16101579485477</c:v>
                </c:pt>
                <c:pt idx="1819">
                  <c:v>2.17330180341605</c:v>
                </c:pt>
                <c:pt idx="1820">
                  <c:v>2.17786811751085</c:v>
                </c:pt>
                <c:pt idx="1821">
                  <c:v>2.18852657298842</c:v>
                </c:pt>
                <c:pt idx="1822">
                  <c:v>2.17247757665311</c:v>
                </c:pt>
                <c:pt idx="1823">
                  <c:v>2.18158073341456</c:v>
                </c:pt>
                <c:pt idx="1824">
                  <c:v>2.16430417554308</c:v>
                </c:pt>
                <c:pt idx="1825">
                  <c:v>2.1617406757395</c:v>
                </c:pt>
                <c:pt idx="1826">
                  <c:v>2.16718892306064</c:v>
                </c:pt>
                <c:pt idx="1827">
                  <c:v>2.17570837544715</c:v>
                </c:pt>
                <c:pt idx="1828">
                  <c:v>2.181804468177</c:v>
                </c:pt>
                <c:pt idx="1829">
                  <c:v>2.22424380076404</c:v>
                </c:pt>
                <c:pt idx="1830">
                  <c:v>2.22908916747259</c:v>
                </c:pt>
                <c:pt idx="1831">
                  <c:v>2.24602991916255</c:v>
                </c:pt>
                <c:pt idx="1832">
                  <c:v>2.23454980215077</c:v>
                </c:pt>
                <c:pt idx="1833">
                  <c:v>2.25442427221763</c:v>
                </c:pt>
                <c:pt idx="1834">
                  <c:v>2.24143887365364</c:v>
                </c:pt>
                <c:pt idx="1835">
                  <c:v>2.25990548880991</c:v>
                </c:pt>
                <c:pt idx="1836">
                  <c:v>2.25605346867727</c:v>
                </c:pt>
                <c:pt idx="1837">
                  <c:v>2.25591535342322</c:v>
                </c:pt>
                <c:pt idx="1838">
                  <c:v>2.26380576510315</c:v>
                </c:pt>
                <c:pt idx="1839">
                  <c:v>2.25733669196297</c:v>
                </c:pt>
                <c:pt idx="1840">
                  <c:v>2.25236656633763</c:v>
                </c:pt>
                <c:pt idx="1841">
                  <c:v>2.25660311216521</c:v>
                </c:pt>
                <c:pt idx="1842">
                  <c:v>2.26022405379983</c:v>
                </c:pt>
                <c:pt idx="1843">
                  <c:v>2.23403534723004</c:v>
                </c:pt>
                <c:pt idx="1844">
                  <c:v>2.23567976587414</c:v>
                </c:pt>
                <c:pt idx="1845">
                  <c:v>2.21938194187315</c:v>
                </c:pt>
                <c:pt idx="1846">
                  <c:v>2.23991695353119</c:v>
                </c:pt>
                <c:pt idx="1847">
                  <c:v>2.26282663033128</c:v>
                </c:pt>
                <c:pt idx="1848">
                  <c:v>2.25721320895729</c:v>
                </c:pt>
                <c:pt idx="1849">
                  <c:v>2.27108047243477</c:v>
                </c:pt>
                <c:pt idx="1850">
                  <c:v>2.26689728056291</c:v>
                </c:pt>
                <c:pt idx="1851">
                  <c:v>2.27521287698873</c:v>
                </c:pt>
                <c:pt idx="1852">
                  <c:v>2.29250358957369</c:v>
                </c:pt>
                <c:pt idx="1853">
                  <c:v>2.28433332571994</c:v>
                </c:pt>
                <c:pt idx="1854">
                  <c:v>2.29129843957607</c:v>
                </c:pt>
                <c:pt idx="1855">
                  <c:v>2.28600823107629</c:v>
                </c:pt>
                <c:pt idx="1856">
                  <c:v>2.29269703349055</c:v>
                </c:pt>
                <c:pt idx="1857">
                  <c:v>2.27656779762934</c:v>
                </c:pt>
                <c:pt idx="1858">
                  <c:v>2.28245387207743</c:v>
                </c:pt>
                <c:pt idx="1859">
                  <c:v>2.27246402125452</c:v>
                </c:pt>
                <c:pt idx="1860">
                  <c:v>2.29844011870848</c:v>
                </c:pt>
                <c:pt idx="1861">
                  <c:v>2.31317184473101</c:v>
                </c:pt>
                <c:pt idx="1862">
                  <c:v>2.32808783557229</c:v>
                </c:pt>
                <c:pt idx="1863">
                  <c:v>2.3304626348406</c:v>
                </c:pt>
                <c:pt idx="1864">
                  <c:v>2.32228029263498</c:v>
                </c:pt>
                <c:pt idx="1865">
                  <c:v>2.33113477242235</c:v>
                </c:pt>
                <c:pt idx="1866">
                  <c:v>2.32290975678954</c:v>
                </c:pt>
                <c:pt idx="1867">
                  <c:v>2.31854948214659</c:v>
                </c:pt>
                <c:pt idx="1868">
                  <c:v>2.34166924828486</c:v>
                </c:pt>
                <c:pt idx="1869">
                  <c:v>2.32764815517465</c:v>
                </c:pt>
                <c:pt idx="1870">
                  <c:v>2.32755957103883</c:v>
                </c:pt>
                <c:pt idx="1871">
                  <c:v>2.32950282433183</c:v>
                </c:pt>
                <c:pt idx="1872">
                  <c:v>2.36147626959346</c:v>
                </c:pt>
                <c:pt idx="1873">
                  <c:v>2.37366919319394</c:v>
                </c:pt>
                <c:pt idx="1874">
                  <c:v>2.38792677594039</c:v>
                </c:pt>
                <c:pt idx="1875">
                  <c:v>2.39814529455486</c:v>
                </c:pt>
                <c:pt idx="1876">
                  <c:v>2.42415234529197</c:v>
                </c:pt>
                <c:pt idx="1877">
                  <c:v>2.41790925282999</c:v>
                </c:pt>
                <c:pt idx="1878">
                  <c:v>2.42096982365687</c:v>
                </c:pt>
                <c:pt idx="1879">
                  <c:v>2.42880340572231</c:v>
                </c:pt>
                <c:pt idx="1880">
                  <c:v>2.43127308327778</c:v>
                </c:pt>
                <c:pt idx="1881">
                  <c:v>2.42081652072885</c:v>
                </c:pt>
                <c:pt idx="1882">
                  <c:v>2.43564906222712</c:v>
                </c:pt>
                <c:pt idx="1883">
                  <c:v>2.4260509156695</c:v>
                </c:pt>
                <c:pt idx="1884">
                  <c:v>2.41131514917275</c:v>
                </c:pt>
                <c:pt idx="1885">
                  <c:v>2.4514266134282</c:v>
                </c:pt>
                <c:pt idx="1886">
                  <c:v>2.43035997620906</c:v>
                </c:pt>
                <c:pt idx="1887">
                  <c:v>2.43316498809783</c:v>
                </c:pt>
                <c:pt idx="1888">
                  <c:v>2.41682557367351</c:v>
                </c:pt>
                <c:pt idx="1889">
                  <c:v>2.40723890261738</c:v>
                </c:pt>
                <c:pt idx="1890">
                  <c:v>2.40739394318837</c:v>
                </c:pt>
                <c:pt idx="1891">
                  <c:v>2.40781886166392</c:v>
                </c:pt>
                <c:pt idx="1892">
                  <c:v>2.42422798761689</c:v>
                </c:pt>
                <c:pt idx="1893">
                  <c:v>2.42668854457978</c:v>
                </c:pt>
                <c:pt idx="1894">
                  <c:v>2.41128979376498</c:v>
                </c:pt>
                <c:pt idx="1895">
                  <c:v>2.44506223592889</c:v>
                </c:pt>
                <c:pt idx="1896">
                  <c:v>2.43387051059419</c:v>
                </c:pt>
                <c:pt idx="1897">
                  <c:v>2.44592255606283</c:v>
                </c:pt>
                <c:pt idx="1898">
                  <c:v>2.43683914899384</c:v>
                </c:pt>
                <c:pt idx="1899">
                  <c:v>2.40800330802765</c:v>
                </c:pt>
                <c:pt idx="1900">
                  <c:v>2.41804908885561</c:v>
                </c:pt>
                <c:pt idx="1901">
                  <c:v>2.42026459320909</c:v>
                </c:pt>
                <c:pt idx="1902">
                  <c:v>2.41885366239869</c:v>
                </c:pt>
                <c:pt idx="1903">
                  <c:v>2.41583978095645</c:v>
                </c:pt>
                <c:pt idx="1904">
                  <c:v>2.43752465679464</c:v>
                </c:pt>
                <c:pt idx="1905">
                  <c:v>2.43190149396073</c:v>
                </c:pt>
                <c:pt idx="1906">
                  <c:v>2.4412503097361</c:v>
                </c:pt>
                <c:pt idx="1907">
                  <c:v>2.43874237140819</c:v>
                </c:pt>
                <c:pt idx="1908">
                  <c:v>2.43293770199686</c:v>
                </c:pt>
                <c:pt idx="1909">
                  <c:v>2.42283826394729</c:v>
                </c:pt>
                <c:pt idx="1910">
                  <c:v>2.41675399513505</c:v>
                </c:pt>
                <c:pt idx="1911">
                  <c:v>2.4246471531878</c:v>
                </c:pt>
                <c:pt idx="1912">
                  <c:v>2.42405743352463</c:v>
                </c:pt>
                <c:pt idx="1913">
                  <c:v>2.43072693880531</c:v>
                </c:pt>
                <c:pt idx="1914">
                  <c:v>2.43015125476329</c:v>
                </c:pt>
                <c:pt idx="1915">
                  <c:v>2.4173424730071</c:v>
                </c:pt>
                <c:pt idx="1916">
                  <c:v>2.40245583485164</c:v>
                </c:pt>
                <c:pt idx="1917">
                  <c:v>2.43130146945979</c:v>
                </c:pt>
                <c:pt idx="1918">
                  <c:v>2.43139265969817</c:v>
                </c:pt>
                <c:pt idx="1919">
                  <c:v>2.43236849635629</c:v>
                </c:pt>
                <c:pt idx="1920">
                  <c:v>2.46075602668719</c:v>
                </c:pt>
                <c:pt idx="1921">
                  <c:v>2.46576252024224</c:v>
                </c:pt>
                <c:pt idx="1922">
                  <c:v>2.49361092569096</c:v>
                </c:pt>
                <c:pt idx="1923">
                  <c:v>2.5127619386261</c:v>
                </c:pt>
                <c:pt idx="1924">
                  <c:v>2.51325966169547</c:v>
                </c:pt>
                <c:pt idx="1925">
                  <c:v>2.51587648432254</c:v>
                </c:pt>
                <c:pt idx="1926">
                  <c:v>2.50749999999875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64864768"/>
        <c:axId val="164866304"/>
      </c:lineChart>
      <c:dateAx>
        <c:axId val="16486476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94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64866304"/>
        <c:crosses val="autoZero"/>
        <c:auto val="1"/>
        <c:lblOffset val="100"/>
        <c:baseTimeUnit val="months"/>
        <c:majorUnit val="6"/>
        <c:majorTimeUnit val="months"/>
      </c:dateAx>
      <c:valAx>
        <c:axId val="164866304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64864768"/>
        <c:crossesAt val="40058"/>
        <c:crossBetween val="midCat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Bristol Gate Gross Return</a:t>
            </a:r>
            <a:endParaRPr lang="en-US" sz="1400"/>
          </a:p>
        </c:rich>
      </c:tx>
      <c:layout>
        <c:manualLayout>
          <c:xMode val="edge"/>
          <c:yMode val="edge"/>
          <c:x val="0.307214022358839"/>
          <c:y val="0.0402561640630313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"BG Gross Return"</c:f>
              <c:strCache>
                <c:ptCount val="1"/>
                <c:pt idx="0">
                  <c:v>BG Gross Return</c:v>
                </c:pt>
              </c:strCache>
            </c:strRef>
          </c:tx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dLbl>
              <c:idx val="13"/>
              <c:delete val="1"/>
            </c:dLbl>
            <c:dLbl>
              <c:idx val="14"/>
              <c:delete val="1"/>
            </c:dLbl>
            <c:dLbl>
              <c:idx val="15"/>
              <c:delete val="1"/>
            </c:dLbl>
            <c:dLbl>
              <c:idx val="16"/>
              <c:delete val="1"/>
            </c:dLbl>
            <c:dLbl>
              <c:idx val="17"/>
              <c:delete val="1"/>
            </c:dLbl>
            <c:dLbl>
              <c:idx val="18"/>
              <c:delete val="1"/>
            </c:dLbl>
            <c:dLbl>
              <c:idx val="19"/>
              <c:delete val="1"/>
            </c:dLbl>
            <c:dLbl>
              <c:idx val="20"/>
              <c:delete val="1"/>
            </c:dLbl>
            <c:dLbl>
              <c:idx val="21"/>
              <c:delete val="1"/>
            </c:dLbl>
            <c:dLbl>
              <c:idx val="22"/>
              <c:delete val="1"/>
            </c:dLbl>
            <c:dLbl>
              <c:idx val="23"/>
              <c:delete val="1"/>
            </c:dLbl>
            <c:dLbl>
              <c:idx val="24"/>
              <c:delete val="1"/>
            </c:dLbl>
            <c:dLbl>
              <c:idx val="25"/>
              <c:delete val="1"/>
            </c:dLbl>
            <c:dLbl>
              <c:idx val="26"/>
              <c:delete val="1"/>
            </c:dLbl>
            <c:dLbl>
              <c:idx val="27"/>
              <c:delete val="1"/>
            </c:dLbl>
            <c:dLbl>
              <c:idx val="28"/>
              <c:delete val="1"/>
            </c:dLbl>
            <c:dLbl>
              <c:idx val="29"/>
              <c:delete val="1"/>
            </c:dLbl>
            <c:dLbl>
              <c:idx val="30"/>
              <c:delete val="1"/>
            </c:dLbl>
            <c:dLbl>
              <c:idx val="31"/>
              <c:delete val="1"/>
            </c:dLbl>
            <c:dLbl>
              <c:idx val="32"/>
              <c:delete val="1"/>
            </c:dLbl>
            <c:dLbl>
              <c:idx val="33"/>
              <c:delete val="1"/>
            </c:dLbl>
            <c:dLbl>
              <c:idx val="34"/>
              <c:delete val="1"/>
            </c:dLbl>
            <c:dLbl>
              <c:idx val="35"/>
              <c:delete val="1"/>
            </c:dLbl>
            <c:dLbl>
              <c:idx val="36"/>
              <c:delete val="1"/>
            </c:dLbl>
            <c:dLbl>
              <c:idx val="37"/>
              <c:delete val="1"/>
            </c:dLbl>
            <c:dLbl>
              <c:idx val="38"/>
              <c:delete val="1"/>
            </c:dLbl>
            <c:dLbl>
              <c:idx val="39"/>
              <c:delete val="1"/>
            </c:dLbl>
            <c:dLbl>
              <c:idx val="40"/>
              <c:delete val="1"/>
            </c:dLbl>
            <c:dLbl>
              <c:idx val="41"/>
              <c:delete val="1"/>
            </c:dLbl>
            <c:dLbl>
              <c:idx val="42"/>
              <c:delete val="1"/>
            </c:dLbl>
            <c:dLbl>
              <c:idx val="43"/>
              <c:delete val="1"/>
            </c:dLbl>
            <c:dLbl>
              <c:idx val="44"/>
              <c:delete val="1"/>
            </c:dLbl>
            <c:dLbl>
              <c:idx val="45"/>
              <c:delete val="1"/>
            </c:dLbl>
            <c:dLbl>
              <c:idx val="46"/>
              <c:delete val="1"/>
            </c:dLbl>
            <c:dLbl>
              <c:idx val="47"/>
              <c:delete val="1"/>
            </c:dLbl>
            <c:dLbl>
              <c:idx val="48"/>
              <c:delete val="1"/>
            </c:dLbl>
            <c:dLbl>
              <c:idx val="49"/>
              <c:delete val="1"/>
            </c:dLbl>
            <c:dLbl>
              <c:idx val="50"/>
              <c:delete val="1"/>
            </c:dLbl>
            <c:dLbl>
              <c:idx val="51"/>
              <c:delete val="1"/>
            </c:dLbl>
            <c:dLbl>
              <c:idx val="52"/>
              <c:delete val="1"/>
            </c:dLbl>
            <c:dLbl>
              <c:idx val="53"/>
              <c:delete val="1"/>
            </c:dLbl>
            <c:dLbl>
              <c:idx val="54"/>
              <c:delete val="1"/>
            </c:dLbl>
            <c:dLbl>
              <c:idx val="55"/>
              <c:delete val="1"/>
            </c:dLbl>
            <c:dLbl>
              <c:idx val="56"/>
              <c:delete val="1"/>
            </c:dLbl>
            <c:dLbl>
              <c:idx val="57"/>
              <c:delete val="1"/>
            </c:dLbl>
            <c:dLbl>
              <c:idx val="58"/>
              <c:delete val="1"/>
            </c:dLbl>
            <c:dLbl>
              <c:idx val="59"/>
              <c:delete val="1"/>
            </c:dLbl>
            <c:dLbl>
              <c:idx val="60"/>
              <c:delete val="1"/>
            </c:dLbl>
            <c:dLbl>
              <c:idx val="61"/>
              <c:delete val="1"/>
            </c:dLbl>
            <c:dLbl>
              <c:idx val="62"/>
              <c:delete val="1"/>
            </c:dLbl>
            <c:dLbl>
              <c:idx val="63"/>
              <c:delete val="1"/>
            </c:dLbl>
            <c:dLbl>
              <c:idx val="64"/>
              <c:delete val="1"/>
            </c:dLbl>
            <c:dLbl>
              <c:idx val="65"/>
              <c:delete val="1"/>
            </c:dLbl>
            <c:dLbl>
              <c:idx val="66"/>
              <c:delete val="1"/>
            </c:dLbl>
            <c:dLbl>
              <c:idx val="67"/>
              <c:delete val="1"/>
            </c:dLbl>
            <c:dLbl>
              <c:idx val="68"/>
              <c:delete val="1"/>
            </c:dLbl>
            <c:dLbl>
              <c:idx val="69"/>
              <c:delete val="1"/>
            </c:dLbl>
            <c:dLbl>
              <c:idx val="70"/>
              <c:delete val="1"/>
            </c:dLbl>
            <c:dLbl>
              <c:idx val="71"/>
              <c:delete val="1"/>
            </c:dLbl>
            <c:dLbl>
              <c:idx val="72"/>
              <c:delete val="1"/>
            </c:dLbl>
            <c:dLbl>
              <c:idx val="73"/>
              <c:delete val="1"/>
            </c:dLbl>
            <c:dLbl>
              <c:idx val="74"/>
              <c:delete val="1"/>
            </c:dLbl>
            <c:dLbl>
              <c:idx val="75"/>
              <c:delete val="1"/>
            </c:dLbl>
            <c:dLbl>
              <c:idx val="76"/>
              <c:delete val="1"/>
            </c:dLbl>
            <c:dLbl>
              <c:idx val="77"/>
              <c:delete val="1"/>
            </c:dLbl>
            <c:dLbl>
              <c:idx val="78"/>
              <c:delete val="1"/>
            </c:dLbl>
            <c:dLbl>
              <c:idx val="79"/>
              <c:delete val="1"/>
            </c:dLbl>
            <c:dLbl>
              <c:idx val="80"/>
              <c:delete val="1"/>
            </c:dLbl>
            <c:dLbl>
              <c:idx val="81"/>
              <c:delete val="1"/>
            </c:dLbl>
            <c:dLbl>
              <c:idx val="82"/>
              <c:delete val="1"/>
            </c:dLbl>
            <c:dLbl>
              <c:idx val="83"/>
              <c:delete val="1"/>
            </c:dLbl>
            <c:dLbl>
              <c:idx val="84"/>
              <c:delete val="1"/>
            </c:dLbl>
            <c:dLbl>
              <c:idx val="85"/>
              <c:delete val="1"/>
            </c:dLbl>
            <c:dLbl>
              <c:idx val="86"/>
              <c:delete val="1"/>
            </c:dLbl>
            <c:dLbl>
              <c:idx val="87"/>
              <c:delete val="1"/>
            </c:dLbl>
            <c:dLbl>
              <c:idx val="88"/>
              <c:delete val="1"/>
            </c:dLbl>
            <c:dLbl>
              <c:idx val="89"/>
              <c:delete val="1"/>
            </c:dLbl>
            <c:dLbl>
              <c:idx val="90"/>
              <c:delete val="1"/>
            </c:dLbl>
            <c:dLbl>
              <c:idx val="91"/>
              <c:delete val="1"/>
            </c:dLbl>
            <c:dLbl>
              <c:idx val="92"/>
              <c:delete val="1"/>
            </c:dLbl>
            <c:dLbl>
              <c:idx val="93"/>
              <c:delete val="1"/>
            </c:dLbl>
            <c:dLbl>
              <c:idx val="94"/>
              <c:delete val="1"/>
            </c:dLbl>
            <c:dLbl>
              <c:idx val="95"/>
              <c:delete val="1"/>
            </c:dLbl>
            <c:dLbl>
              <c:idx val="96"/>
              <c:delete val="1"/>
            </c:dLbl>
            <c:dLbl>
              <c:idx val="97"/>
              <c:delete val="1"/>
            </c:dLbl>
            <c:dLbl>
              <c:idx val="98"/>
              <c:delete val="1"/>
            </c:dLbl>
            <c:dLbl>
              <c:idx val="99"/>
              <c:delete val="1"/>
            </c:dLbl>
            <c:dLbl>
              <c:idx val="100"/>
              <c:delete val="1"/>
            </c:dLbl>
            <c:dLbl>
              <c:idx val="101"/>
              <c:delete val="1"/>
            </c:dLbl>
            <c:dLbl>
              <c:idx val="102"/>
              <c:delete val="1"/>
            </c:dLbl>
            <c:dLbl>
              <c:idx val="103"/>
              <c:delete val="1"/>
            </c:dLbl>
            <c:dLbl>
              <c:idx val="104"/>
              <c:delete val="1"/>
            </c:dLbl>
            <c:dLbl>
              <c:idx val="105"/>
              <c:delete val="1"/>
            </c:dLbl>
            <c:dLbl>
              <c:idx val="106"/>
              <c:delete val="1"/>
            </c:dLbl>
            <c:dLbl>
              <c:idx val="107"/>
              <c:delete val="1"/>
            </c:dLbl>
            <c:dLbl>
              <c:idx val="108"/>
              <c:delete val="1"/>
            </c:dLbl>
            <c:dLbl>
              <c:idx val="109"/>
              <c:delete val="1"/>
            </c:dLbl>
            <c:dLbl>
              <c:idx val="110"/>
              <c:delete val="1"/>
            </c:dLbl>
            <c:dLbl>
              <c:idx val="111"/>
              <c:delete val="1"/>
            </c:dLbl>
            <c:dLbl>
              <c:idx val="112"/>
              <c:delete val="1"/>
            </c:dLbl>
            <c:dLbl>
              <c:idx val="113"/>
              <c:delete val="1"/>
            </c:dLbl>
            <c:dLbl>
              <c:idx val="114"/>
              <c:delete val="1"/>
            </c:dLbl>
            <c:dLbl>
              <c:idx val="115"/>
              <c:delete val="1"/>
            </c:dLbl>
            <c:dLbl>
              <c:idx val="116"/>
              <c:delete val="1"/>
            </c:dLbl>
            <c:dLbl>
              <c:idx val="117"/>
              <c:delete val="1"/>
            </c:dLbl>
            <c:dLbl>
              <c:idx val="118"/>
              <c:delete val="1"/>
            </c:dLbl>
            <c:dLbl>
              <c:idx val="119"/>
              <c:delete val="1"/>
            </c:dLbl>
            <c:dLbl>
              <c:idx val="120"/>
              <c:delete val="1"/>
            </c:dLbl>
            <c:dLbl>
              <c:idx val="121"/>
              <c:delete val="1"/>
            </c:dLbl>
            <c:dLbl>
              <c:idx val="122"/>
              <c:delete val="1"/>
            </c:dLbl>
            <c:dLbl>
              <c:idx val="123"/>
              <c:delete val="1"/>
            </c:dLbl>
            <c:dLbl>
              <c:idx val="124"/>
              <c:delete val="1"/>
            </c:dLbl>
            <c:dLbl>
              <c:idx val="125"/>
              <c:delete val="1"/>
            </c:dLbl>
            <c:dLbl>
              <c:idx val="126"/>
              <c:delete val="1"/>
            </c:dLbl>
            <c:dLbl>
              <c:idx val="127"/>
              <c:delete val="1"/>
            </c:dLbl>
            <c:dLbl>
              <c:idx val="128"/>
              <c:delete val="1"/>
            </c:dLbl>
            <c:dLbl>
              <c:idx val="129"/>
              <c:delete val="1"/>
            </c:dLbl>
            <c:dLbl>
              <c:idx val="130"/>
              <c:delete val="1"/>
            </c:dLbl>
            <c:dLbl>
              <c:idx val="131"/>
              <c:delete val="1"/>
            </c:dLbl>
            <c:dLbl>
              <c:idx val="132"/>
              <c:delete val="1"/>
            </c:dLbl>
            <c:dLbl>
              <c:idx val="133"/>
              <c:delete val="1"/>
            </c:dLbl>
            <c:dLbl>
              <c:idx val="134"/>
              <c:delete val="1"/>
            </c:dLbl>
            <c:dLbl>
              <c:idx val="135"/>
              <c:delete val="1"/>
            </c:dLbl>
            <c:dLbl>
              <c:idx val="136"/>
              <c:delete val="1"/>
            </c:dLbl>
            <c:dLbl>
              <c:idx val="137"/>
              <c:delete val="1"/>
            </c:dLbl>
            <c:dLbl>
              <c:idx val="138"/>
              <c:delete val="1"/>
            </c:dLbl>
            <c:dLbl>
              <c:idx val="139"/>
              <c:delete val="1"/>
            </c:dLbl>
            <c:dLbl>
              <c:idx val="140"/>
              <c:delete val="1"/>
            </c:dLbl>
            <c:dLbl>
              <c:idx val="141"/>
              <c:delete val="1"/>
            </c:dLbl>
            <c:dLbl>
              <c:idx val="142"/>
              <c:delete val="1"/>
            </c:dLbl>
            <c:dLbl>
              <c:idx val="143"/>
              <c:delete val="1"/>
            </c:dLbl>
            <c:dLbl>
              <c:idx val="144"/>
              <c:delete val="1"/>
            </c:dLbl>
            <c:dLbl>
              <c:idx val="145"/>
              <c:delete val="1"/>
            </c:dLbl>
            <c:dLbl>
              <c:idx val="146"/>
              <c:delete val="1"/>
            </c:dLbl>
            <c:dLbl>
              <c:idx val="147"/>
              <c:delete val="1"/>
            </c:dLbl>
            <c:dLbl>
              <c:idx val="148"/>
              <c:delete val="1"/>
            </c:dLbl>
            <c:dLbl>
              <c:idx val="149"/>
              <c:delete val="1"/>
            </c:dLbl>
            <c:dLbl>
              <c:idx val="150"/>
              <c:delete val="1"/>
            </c:dLbl>
            <c:dLbl>
              <c:idx val="151"/>
              <c:delete val="1"/>
            </c:dLbl>
            <c:dLbl>
              <c:idx val="152"/>
              <c:delete val="1"/>
            </c:dLbl>
            <c:dLbl>
              <c:idx val="153"/>
              <c:delete val="1"/>
            </c:dLbl>
            <c:dLbl>
              <c:idx val="154"/>
              <c:delete val="1"/>
            </c:dLbl>
            <c:dLbl>
              <c:idx val="155"/>
              <c:delete val="1"/>
            </c:dLbl>
            <c:dLbl>
              <c:idx val="156"/>
              <c:delete val="1"/>
            </c:dLbl>
            <c:dLbl>
              <c:idx val="157"/>
              <c:delete val="1"/>
            </c:dLbl>
            <c:dLbl>
              <c:idx val="158"/>
              <c:delete val="1"/>
            </c:dLbl>
            <c:dLbl>
              <c:idx val="159"/>
              <c:delete val="1"/>
            </c:dLbl>
            <c:dLbl>
              <c:idx val="160"/>
              <c:delete val="1"/>
            </c:dLbl>
            <c:dLbl>
              <c:idx val="161"/>
              <c:delete val="1"/>
            </c:dLbl>
            <c:dLbl>
              <c:idx val="162"/>
              <c:delete val="1"/>
            </c:dLbl>
            <c:dLbl>
              <c:idx val="163"/>
              <c:delete val="1"/>
            </c:dLbl>
            <c:dLbl>
              <c:idx val="164"/>
              <c:delete val="1"/>
            </c:dLbl>
            <c:dLbl>
              <c:idx val="165"/>
              <c:delete val="1"/>
            </c:dLbl>
            <c:dLbl>
              <c:idx val="166"/>
              <c:delete val="1"/>
            </c:dLbl>
            <c:dLbl>
              <c:idx val="167"/>
              <c:delete val="1"/>
            </c:dLbl>
            <c:dLbl>
              <c:idx val="168"/>
              <c:delete val="1"/>
            </c:dLbl>
            <c:dLbl>
              <c:idx val="169"/>
              <c:delete val="1"/>
            </c:dLbl>
            <c:dLbl>
              <c:idx val="170"/>
              <c:delete val="1"/>
            </c:dLbl>
            <c:dLbl>
              <c:idx val="171"/>
              <c:delete val="1"/>
            </c:dLbl>
            <c:dLbl>
              <c:idx val="172"/>
              <c:delete val="1"/>
            </c:dLbl>
            <c:dLbl>
              <c:idx val="173"/>
              <c:delete val="1"/>
            </c:dLbl>
            <c:dLbl>
              <c:idx val="174"/>
              <c:delete val="1"/>
            </c:dLbl>
            <c:dLbl>
              <c:idx val="175"/>
              <c:delete val="1"/>
            </c:dLbl>
            <c:dLbl>
              <c:idx val="176"/>
              <c:delete val="1"/>
            </c:dLbl>
            <c:dLbl>
              <c:idx val="177"/>
              <c:delete val="1"/>
            </c:dLbl>
            <c:dLbl>
              <c:idx val="178"/>
              <c:delete val="1"/>
            </c:dLbl>
            <c:dLbl>
              <c:idx val="179"/>
              <c:delete val="1"/>
            </c:dLbl>
            <c:dLbl>
              <c:idx val="180"/>
              <c:delete val="1"/>
            </c:dLbl>
            <c:dLbl>
              <c:idx val="181"/>
              <c:delete val="1"/>
            </c:dLbl>
            <c:dLbl>
              <c:idx val="182"/>
              <c:delete val="1"/>
            </c:dLbl>
            <c:dLbl>
              <c:idx val="183"/>
              <c:delete val="1"/>
            </c:dLbl>
            <c:dLbl>
              <c:idx val="184"/>
              <c:delete val="1"/>
            </c:dLbl>
            <c:dLbl>
              <c:idx val="185"/>
              <c:delete val="1"/>
            </c:dLbl>
            <c:dLbl>
              <c:idx val="186"/>
              <c:delete val="1"/>
            </c:dLbl>
            <c:dLbl>
              <c:idx val="187"/>
              <c:delete val="1"/>
            </c:dLbl>
            <c:dLbl>
              <c:idx val="188"/>
              <c:delete val="1"/>
            </c:dLbl>
            <c:dLbl>
              <c:idx val="189"/>
              <c:delete val="1"/>
            </c:dLbl>
            <c:dLbl>
              <c:idx val="190"/>
              <c:delete val="1"/>
            </c:dLbl>
            <c:dLbl>
              <c:idx val="191"/>
              <c:delete val="1"/>
            </c:dLbl>
            <c:dLbl>
              <c:idx val="192"/>
              <c:delete val="1"/>
            </c:dLbl>
            <c:dLbl>
              <c:idx val="193"/>
              <c:delete val="1"/>
            </c:dLbl>
            <c:dLbl>
              <c:idx val="194"/>
              <c:delete val="1"/>
            </c:dLbl>
            <c:dLbl>
              <c:idx val="195"/>
              <c:delete val="1"/>
            </c:dLbl>
            <c:dLbl>
              <c:idx val="196"/>
              <c:delete val="1"/>
            </c:dLbl>
            <c:dLbl>
              <c:idx val="197"/>
              <c:delete val="1"/>
            </c:dLbl>
            <c:dLbl>
              <c:idx val="198"/>
              <c:delete val="1"/>
            </c:dLbl>
            <c:dLbl>
              <c:idx val="199"/>
              <c:delete val="1"/>
            </c:dLbl>
            <c:dLbl>
              <c:idx val="200"/>
              <c:delete val="1"/>
            </c:dLbl>
            <c:dLbl>
              <c:idx val="201"/>
              <c:delete val="1"/>
            </c:dLbl>
            <c:dLbl>
              <c:idx val="202"/>
              <c:delete val="1"/>
            </c:dLbl>
            <c:dLbl>
              <c:idx val="203"/>
              <c:delete val="1"/>
            </c:dLbl>
            <c:dLbl>
              <c:idx val="204"/>
              <c:delete val="1"/>
            </c:dLbl>
            <c:dLbl>
              <c:idx val="205"/>
              <c:delete val="1"/>
            </c:dLbl>
            <c:dLbl>
              <c:idx val="206"/>
              <c:delete val="1"/>
            </c:dLbl>
            <c:dLbl>
              <c:idx val="207"/>
              <c:delete val="1"/>
            </c:dLbl>
            <c:dLbl>
              <c:idx val="208"/>
              <c:delete val="1"/>
            </c:dLbl>
            <c:dLbl>
              <c:idx val="209"/>
              <c:delete val="1"/>
            </c:dLbl>
            <c:dLbl>
              <c:idx val="210"/>
              <c:delete val="1"/>
            </c:dLbl>
            <c:dLbl>
              <c:idx val="211"/>
              <c:delete val="1"/>
            </c:dLbl>
            <c:dLbl>
              <c:idx val="212"/>
              <c:delete val="1"/>
            </c:dLbl>
            <c:dLbl>
              <c:idx val="213"/>
              <c:delete val="1"/>
            </c:dLbl>
            <c:dLbl>
              <c:idx val="214"/>
              <c:delete val="1"/>
            </c:dLbl>
            <c:dLbl>
              <c:idx val="215"/>
              <c:delete val="1"/>
            </c:dLbl>
            <c:dLbl>
              <c:idx val="216"/>
              <c:delete val="1"/>
            </c:dLbl>
            <c:dLbl>
              <c:idx val="217"/>
              <c:delete val="1"/>
            </c:dLbl>
            <c:dLbl>
              <c:idx val="218"/>
              <c:delete val="1"/>
            </c:dLbl>
            <c:dLbl>
              <c:idx val="219"/>
              <c:delete val="1"/>
            </c:dLbl>
            <c:dLbl>
              <c:idx val="220"/>
              <c:delete val="1"/>
            </c:dLbl>
            <c:dLbl>
              <c:idx val="221"/>
              <c:delete val="1"/>
            </c:dLbl>
            <c:dLbl>
              <c:idx val="222"/>
              <c:delete val="1"/>
            </c:dLbl>
            <c:dLbl>
              <c:idx val="223"/>
              <c:delete val="1"/>
            </c:dLbl>
            <c:dLbl>
              <c:idx val="224"/>
              <c:delete val="1"/>
            </c:dLbl>
            <c:dLbl>
              <c:idx val="225"/>
              <c:delete val="1"/>
            </c:dLbl>
            <c:dLbl>
              <c:idx val="226"/>
              <c:delete val="1"/>
            </c:dLbl>
            <c:dLbl>
              <c:idx val="227"/>
              <c:delete val="1"/>
            </c:dLbl>
            <c:dLbl>
              <c:idx val="228"/>
              <c:delete val="1"/>
            </c:dLbl>
            <c:dLbl>
              <c:idx val="229"/>
              <c:delete val="1"/>
            </c:dLbl>
            <c:dLbl>
              <c:idx val="230"/>
              <c:delete val="1"/>
            </c:dLbl>
            <c:dLbl>
              <c:idx val="231"/>
              <c:delete val="1"/>
            </c:dLbl>
            <c:dLbl>
              <c:idx val="232"/>
              <c:delete val="1"/>
            </c:dLbl>
            <c:dLbl>
              <c:idx val="233"/>
              <c:delete val="1"/>
            </c:dLbl>
            <c:dLbl>
              <c:idx val="234"/>
              <c:delete val="1"/>
            </c:dLbl>
            <c:dLbl>
              <c:idx val="235"/>
              <c:delete val="1"/>
            </c:dLbl>
            <c:dLbl>
              <c:idx val="236"/>
              <c:delete val="1"/>
            </c:dLbl>
            <c:dLbl>
              <c:idx val="237"/>
              <c:delete val="1"/>
            </c:dLbl>
            <c:dLbl>
              <c:idx val="238"/>
              <c:delete val="1"/>
            </c:dLbl>
            <c:dLbl>
              <c:idx val="239"/>
              <c:delete val="1"/>
            </c:dLbl>
            <c:dLbl>
              <c:idx val="240"/>
              <c:delete val="1"/>
            </c:dLbl>
            <c:dLbl>
              <c:idx val="241"/>
              <c:delete val="1"/>
            </c:dLbl>
            <c:dLbl>
              <c:idx val="242"/>
              <c:delete val="1"/>
            </c:dLbl>
            <c:dLbl>
              <c:idx val="243"/>
              <c:delete val="1"/>
            </c:dLbl>
            <c:dLbl>
              <c:idx val="244"/>
              <c:delete val="1"/>
            </c:dLbl>
            <c:dLbl>
              <c:idx val="245"/>
              <c:delete val="1"/>
            </c:dLbl>
            <c:dLbl>
              <c:idx val="246"/>
              <c:delete val="1"/>
            </c:dLbl>
            <c:dLbl>
              <c:idx val="247"/>
              <c:delete val="1"/>
            </c:dLbl>
            <c:dLbl>
              <c:idx val="248"/>
              <c:delete val="1"/>
            </c:dLbl>
            <c:dLbl>
              <c:idx val="249"/>
              <c:delete val="1"/>
            </c:dLbl>
            <c:dLbl>
              <c:idx val="250"/>
              <c:delete val="1"/>
            </c:dLbl>
            <c:dLbl>
              <c:idx val="251"/>
              <c:delete val="1"/>
            </c:dLbl>
            <c:dLbl>
              <c:idx val="252"/>
              <c:delete val="1"/>
            </c:dLbl>
            <c:dLbl>
              <c:idx val="253"/>
              <c:delete val="1"/>
            </c:dLbl>
            <c:dLbl>
              <c:idx val="254"/>
              <c:delete val="1"/>
            </c:dLbl>
            <c:dLbl>
              <c:idx val="255"/>
              <c:delete val="1"/>
            </c:dLbl>
            <c:dLbl>
              <c:idx val="256"/>
              <c:delete val="1"/>
            </c:dLbl>
            <c:dLbl>
              <c:idx val="257"/>
              <c:delete val="1"/>
            </c:dLbl>
            <c:dLbl>
              <c:idx val="258"/>
              <c:delete val="1"/>
            </c:dLbl>
            <c:dLbl>
              <c:idx val="259"/>
              <c:delete val="1"/>
            </c:dLbl>
            <c:dLbl>
              <c:idx val="260"/>
              <c:delete val="1"/>
            </c:dLbl>
            <c:dLbl>
              <c:idx val="261"/>
              <c:delete val="1"/>
            </c:dLbl>
            <c:dLbl>
              <c:idx val="262"/>
              <c:delete val="1"/>
            </c:dLbl>
            <c:dLbl>
              <c:idx val="263"/>
              <c:delete val="1"/>
            </c:dLbl>
            <c:dLbl>
              <c:idx val="264"/>
              <c:delete val="1"/>
            </c:dLbl>
            <c:dLbl>
              <c:idx val="265"/>
              <c:delete val="1"/>
            </c:dLbl>
            <c:dLbl>
              <c:idx val="266"/>
              <c:delete val="1"/>
            </c:dLbl>
            <c:dLbl>
              <c:idx val="267"/>
              <c:delete val="1"/>
            </c:dLbl>
            <c:dLbl>
              <c:idx val="268"/>
              <c:delete val="1"/>
            </c:dLbl>
            <c:dLbl>
              <c:idx val="269"/>
              <c:delete val="1"/>
            </c:dLbl>
            <c:dLbl>
              <c:idx val="270"/>
              <c:delete val="1"/>
            </c:dLbl>
            <c:dLbl>
              <c:idx val="271"/>
              <c:delete val="1"/>
            </c:dLbl>
            <c:dLbl>
              <c:idx val="272"/>
              <c:delete val="1"/>
            </c:dLbl>
            <c:dLbl>
              <c:idx val="273"/>
              <c:delete val="1"/>
            </c:dLbl>
            <c:dLbl>
              <c:idx val="274"/>
              <c:delete val="1"/>
            </c:dLbl>
            <c:dLbl>
              <c:idx val="275"/>
              <c:delete val="1"/>
            </c:dLbl>
            <c:dLbl>
              <c:idx val="276"/>
              <c:delete val="1"/>
            </c:dLbl>
            <c:dLbl>
              <c:idx val="277"/>
              <c:delete val="1"/>
            </c:dLbl>
            <c:dLbl>
              <c:idx val="278"/>
              <c:delete val="1"/>
            </c:dLbl>
            <c:dLbl>
              <c:idx val="279"/>
              <c:delete val="1"/>
            </c:dLbl>
            <c:dLbl>
              <c:idx val="280"/>
              <c:delete val="1"/>
            </c:dLbl>
            <c:dLbl>
              <c:idx val="281"/>
              <c:delete val="1"/>
            </c:dLbl>
            <c:dLbl>
              <c:idx val="282"/>
              <c:delete val="1"/>
            </c:dLbl>
            <c:dLbl>
              <c:idx val="283"/>
              <c:delete val="1"/>
            </c:dLbl>
            <c:dLbl>
              <c:idx val="284"/>
              <c:delete val="1"/>
            </c:dLbl>
            <c:dLbl>
              <c:idx val="285"/>
              <c:delete val="1"/>
            </c:dLbl>
            <c:dLbl>
              <c:idx val="286"/>
              <c:delete val="1"/>
            </c:dLbl>
            <c:dLbl>
              <c:idx val="287"/>
              <c:delete val="1"/>
            </c:dLbl>
            <c:dLbl>
              <c:idx val="288"/>
              <c:delete val="1"/>
            </c:dLbl>
            <c:dLbl>
              <c:idx val="289"/>
              <c:delete val="1"/>
            </c:dLbl>
            <c:dLbl>
              <c:idx val="290"/>
              <c:delete val="1"/>
            </c:dLbl>
            <c:dLbl>
              <c:idx val="291"/>
              <c:delete val="1"/>
            </c:dLbl>
            <c:dLbl>
              <c:idx val="292"/>
              <c:delete val="1"/>
            </c:dLbl>
            <c:dLbl>
              <c:idx val="293"/>
              <c:delete val="1"/>
            </c:dLbl>
            <c:dLbl>
              <c:idx val="294"/>
              <c:delete val="1"/>
            </c:dLbl>
            <c:dLbl>
              <c:idx val="295"/>
              <c:delete val="1"/>
            </c:dLbl>
            <c:dLbl>
              <c:idx val="296"/>
              <c:delete val="1"/>
            </c:dLbl>
            <c:dLbl>
              <c:idx val="297"/>
              <c:delete val="1"/>
            </c:dLbl>
            <c:dLbl>
              <c:idx val="298"/>
              <c:delete val="1"/>
            </c:dLbl>
            <c:dLbl>
              <c:idx val="299"/>
              <c:delete val="1"/>
            </c:dLbl>
            <c:dLbl>
              <c:idx val="300"/>
              <c:delete val="1"/>
            </c:dLbl>
            <c:dLbl>
              <c:idx val="301"/>
              <c:delete val="1"/>
            </c:dLbl>
            <c:dLbl>
              <c:idx val="302"/>
              <c:delete val="1"/>
            </c:dLbl>
            <c:dLbl>
              <c:idx val="303"/>
              <c:delete val="1"/>
            </c:dLbl>
            <c:dLbl>
              <c:idx val="304"/>
              <c:delete val="1"/>
            </c:dLbl>
            <c:dLbl>
              <c:idx val="305"/>
              <c:delete val="1"/>
            </c:dLbl>
            <c:dLbl>
              <c:idx val="306"/>
              <c:delete val="1"/>
            </c:dLbl>
            <c:dLbl>
              <c:idx val="307"/>
              <c:delete val="1"/>
            </c:dLbl>
            <c:dLbl>
              <c:idx val="308"/>
              <c:delete val="1"/>
            </c:dLbl>
            <c:dLbl>
              <c:idx val="309"/>
              <c:delete val="1"/>
            </c:dLbl>
            <c:dLbl>
              <c:idx val="310"/>
              <c:delete val="1"/>
            </c:dLbl>
            <c:dLbl>
              <c:idx val="311"/>
              <c:delete val="1"/>
            </c:dLbl>
            <c:dLbl>
              <c:idx val="312"/>
              <c:delete val="1"/>
            </c:dLbl>
            <c:dLbl>
              <c:idx val="313"/>
              <c:delete val="1"/>
            </c:dLbl>
            <c:dLbl>
              <c:idx val="314"/>
              <c:delete val="1"/>
            </c:dLbl>
            <c:dLbl>
              <c:idx val="315"/>
              <c:delete val="1"/>
            </c:dLbl>
            <c:dLbl>
              <c:idx val="316"/>
              <c:delete val="1"/>
            </c:dLbl>
            <c:dLbl>
              <c:idx val="317"/>
              <c:delete val="1"/>
            </c:dLbl>
            <c:dLbl>
              <c:idx val="318"/>
              <c:delete val="1"/>
            </c:dLbl>
            <c:dLbl>
              <c:idx val="319"/>
              <c:delete val="1"/>
            </c:dLbl>
            <c:dLbl>
              <c:idx val="320"/>
              <c:delete val="1"/>
            </c:dLbl>
            <c:dLbl>
              <c:idx val="321"/>
              <c:delete val="1"/>
            </c:dLbl>
            <c:dLbl>
              <c:idx val="322"/>
              <c:delete val="1"/>
            </c:dLbl>
            <c:dLbl>
              <c:idx val="323"/>
              <c:delete val="1"/>
            </c:dLbl>
            <c:dLbl>
              <c:idx val="324"/>
              <c:delete val="1"/>
            </c:dLbl>
            <c:dLbl>
              <c:idx val="325"/>
              <c:delete val="1"/>
            </c:dLbl>
            <c:dLbl>
              <c:idx val="326"/>
              <c:delete val="1"/>
            </c:dLbl>
            <c:dLbl>
              <c:idx val="327"/>
              <c:delete val="1"/>
            </c:dLbl>
            <c:dLbl>
              <c:idx val="328"/>
              <c:delete val="1"/>
            </c:dLbl>
            <c:dLbl>
              <c:idx val="329"/>
              <c:delete val="1"/>
            </c:dLbl>
            <c:dLbl>
              <c:idx val="330"/>
              <c:delete val="1"/>
            </c:dLbl>
            <c:dLbl>
              <c:idx val="331"/>
              <c:delete val="1"/>
            </c:dLbl>
            <c:dLbl>
              <c:idx val="332"/>
              <c:delete val="1"/>
            </c:dLbl>
            <c:dLbl>
              <c:idx val="333"/>
              <c:delete val="1"/>
            </c:dLbl>
            <c:dLbl>
              <c:idx val="334"/>
              <c:delete val="1"/>
            </c:dLbl>
            <c:dLbl>
              <c:idx val="335"/>
              <c:delete val="1"/>
            </c:dLbl>
            <c:dLbl>
              <c:idx val="336"/>
              <c:delete val="1"/>
            </c:dLbl>
            <c:dLbl>
              <c:idx val="337"/>
              <c:delete val="1"/>
            </c:dLbl>
            <c:dLbl>
              <c:idx val="338"/>
              <c:delete val="1"/>
            </c:dLbl>
            <c:dLbl>
              <c:idx val="339"/>
              <c:delete val="1"/>
            </c:dLbl>
            <c:dLbl>
              <c:idx val="340"/>
              <c:delete val="1"/>
            </c:dLbl>
            <c:dLbl>
              <c:idx val="341"/>
              <c:delete val="1"/>
            </c:dLbl>
            <c:dLbl>
              <c:idx val="342"/>
              <c:delete val="1"/>
            </c:dLbl>
            <c:dLbl>
              <c:idx val="343"/>
              <c:delete val="1"/>
            </c:dLbl>
            <c:dLbl>
              <c:idx val="344"/>
              <c:delete val="1"/>
            </c:dLbl>
            <c:dLbl>
              <c:idx val="345"/>
              <c:delete val="1"/>
            </c:dLbl>
            <c:dLbl>
              <c:idx val="346"/>
              <c:delete val="1"/>
            </c:dLbl>
            <c:dLbl>
              <c:idx val="347"/>
              <c:delete val="1"/>
            </c:dLbl>
            <c:dLbl>
              <c:idx val="348"/>
              <c:delete val="1"/>
            </c:dLbl>
            <c:dLbl>
              <c:idx val="349"/>
              <c:delete val="1"/>
            </c:dLbl>
            <c:dLbl>
              <c:idx val="350"/>
              <c:delete val="1"/>
            </c:dLbl>
            <c:dLbl>
              <c:idx val="351"/>
              <c:delete val="1"/>
            </c:dLbl>
            <c:dLbl>
              <c:idx val="352"/>
              <c:delete val="1"/>
            </c:dLbl>
            <c:dLbl>
              <c:idx val="353"/>
              <c:delete val="1"/>
            </c:dLbl>
            <c:dLbl>
              <c:idx val="354"/>
              <c:delete val="1"/>
            </c:dLbl>
            <c:dLbl>
              <c:idx val="355"/>
              <c:delete val="1"/>
            </c:dLbl>
            <c:dLbl>
              <c:idx val="356"/>
              <c:delete val="1"/>
            </c:dLbl>
            <c:dLbl>
              <c:idx val="357"/>
              <c:delete val="1"/>
            </c:dLbl>
            <c:dLbl>
              <c:idx val="358"/>
              <c:delete val="1"/>
            </c:dLbl>
            <c:dLbl>
              <c:idx val="359"/>
              <c:delete val="1"/>
            </c:dLbl>
            <c:dLbl>
              <c:idx val="360"/>
              <c:delete val="1"/>
            </c:dLbl>
            <c:dLbl>
              <c:idx val="361"/>
              <c:delete val="1"/>
            </c:dLbl>
            <c:dLbl>
              <c:idx val="362"/>
              <c:delete val="1"/>
            </c:dLbl>
            <c:dLbl>
              <c:idx val="363"/>
              <c:delete val="1"/>
            </c:dLbl>
            <c:dLbl>
              <c:idx val="364"/>
              <c:delete val="1"/>
            </c:dLbl>
            <c:dLbl>
              <c:idx val="365"/>
              <c:delete val="1"/>
            </c:dLbl>
            <c:dLbl>
              <c:idx val="366"/>
              <c:delete val="1"/>
            </c:dLbl>
            <c:dLbl>
              <c:idx val="367"/>
              <c:delete val="1"/>
            </c:dLbl>
            <c:dLbl>
              <c:idx val="368"/>
              <c:delete val="1"/>
            </c:dLbl>
            <c:dLbl>
              <c:idx val="369"/>
              <c:delete val="1"/>
            </c:dLbl>
            <c:dLbl>
              <c:idx val="370"/>
              <c:delete val="1"/>
            </c:dLbl>
            <c:dLbl>
              <c:idx val="371"/>
              <c:delete val="1"/>
            </c:dLbl>
            <c:dLbl>
              <c:idx val="372"/>
              <c:delete val="1"/>
            </c:dLbl>
            <c:dLbl>
              <c:idx val="373"/>
              <c:delete val="1"/>
            </c:dLbl>
            <c:dLbl>
              <c:idx val="374"/>
              <c:delete val="1"/>
            </c:dLbl>
            <c:dLbl>
              <c:idx val="375"/>
              <c:delete val="1"/>
            </c:dLbl>
            <c:dLbl>
              <c:idx val="376"/>
              <c:delete val="1"/>
            </c:dLbl>
            <c:dLbl>
              <c:idx val="377"/>
              <c:delete val="1"/>
            </c:dLbl>
            <c:dLbl>
              <c:idx val="378"/>
              <c:delete val="1"/>
            </c:dLbl>
            <c:dLbl>
              <c:idx val="379"/>
              <c:delete val="1"/>
            </c:dLbl>
            <c:dLbl>
              <c:idx val="380"/>
              <c:delete val="1"/>
            </c:dLbl>
            <c:dLbl>
              <c:idx val="381"/>
              <c:delete val="1"/>
            </c:dLbl>
            <c:dLbl>
              <c:idx val="382"/>
              <c:delete val="1"/>
            </c:dLbl>
            <c:dLbl>
              <c:idx val="383"/>
              <c:delete val="1"/>
            </c:dLbl>
            <c:dLbl>
              <c:idx val="384"/>
              <c:delete val="1"/>
            </c:dLbl>
            <c:dLbl>
              <c:idx val="385"/>
              <c:delete val="1"/>
            </c:dLbl>
            <c:dLbl>
              <c:idx val="386"/>
              <c:delete val="1"/>
            </c:dLbl>
            <c:dLbl>
              <c:idx val="387"/>
              <c:delete val="1"/>
            </c:dLbl>
            <c:dLbl>
              <c:idx val="388"/>
              <c:delete val="1"/>
            </c:dLbl>
            <c:dLbl>
              <c:idx val="389"/>
              <c:delete val="1"/>
            </c:dLbl>
            <c:dLbl>
              <c:idx val="390"/>
              <c:delete val="1"/>
            </c:dLbl>
            <c:dLbl>
              <c:idx val="391"/>
              <c:delete val="1"/>
            </c:dLbl>
            <c:dLbl>
              <c:idx val="392"/>
              <c:delete val="1"/>
            </c:dLbl>
            <c:dLbl>
              <c:idx val="393"/>
              <c:delete val="1"/>
            </c:dLbl>
            <c:dLbl>
              <c:idx val="394"/>
              <c:delete val="1"/>
            </c:dLbl>
            <c:dLbl>
              <c:idx val="395"/>
              <c:delete val="1"/>
            </c:dLbl>
            <c:dLbl>
              <c:idx val="396"/>
              <c:delete val="1"/>
            </c:dLbl>
            <c:dLbl>
              <c:idx val="397"/>
              <c:delete val="1"/>
            </c:dLbl>
            <c:dLbl>
              <c:idx val="398"/>
              <c:delete val="1"/>
            </c:dLbl>
            <c:dLbl>
              <c:idx val="399"/>
              <c:delete val="1"/>
            </c:dLbl>
            <c:dLbl>
              <c:idx val="400"/>
              <c:delete val="1"/>
            </c:dLbl>
            <c:dLbl>
              <c:idx val="401"/>
              <c:delete val="1"/>
            </c:dLbl>
            <c:dLbl>
              <c:idx val="402"/>
              <c:delete val="1"/>
            </c:dLbl>
            <c:dLbl>
              <c:idx val="403"/>
              <c:delete val="1"/>
            </c:dLbl>
            <c:dLbl>
              <c:idx val="404"/>
              <c:delete val="1"/>
            </c:dLbl>
            <c:dLbl>
              <c:idx val="405"/>
              <c:delete val="1"/>
            </c:dLbl>
            <c:dLbl>
              <c:idx val="406"/>
              <c:delete val="1"/>
            </c:dLbl>
            <c:dLbl>
              <c:idx val="407"/>
              <c:delete val="1"/>
            </c:dLbl>
            <c:dLbl>
              <c:idx val="408"/>
              <c:delete val="1"/>
            </c:dLbl>
            <c:dLbl>
              <c:idx val="409"/>
              <c:delete val="1"/>
            </c:dLbl>
            <c:dLbl>
              <c:idx val="410"/>
              <c:delete val="1"/>
            </c:dLbl>
            <c:dLbl>
              <c:idx val="411"/>
              <c:delete val="1"/>
            </c:dLbl>
            <c:dLbl>
              <c:idx val="412"/>
              <c:delete val="1"/>
            </c:dLbl>
            <c:dLbl>
              <c:idx val="413"/>
              <c:delete val="1"/>
            </c:dLbl>
            <c:dLbl>
              <c:idx val="414"/>
              <c:delete val="1"/>
            </c:dLbl>
            <c:dLbl>
              <c:idx val="415"/>
              <c:delete val="1"/>
            </c:dLbl>
            <c:dLbl>
              <c:idx val="416"/>
              <c:delete val="1"/>
            </c:dLbl>
            <c:dLbl>
              <c:idx val="417"/>
              <c:delete val="1"/>
            </c:dLbl>
            <c:dLbl>
              <c:idx val="418"/>
              <c:delete val="1"/>
            </c:dLbl>
            <c:dLbl>
              <c:idx val="419"/>
              <c:delete val="1"/>
            </c:dLbl>
            <c:dLbl>
              <c:idx val="420"/>
              <c:delete val="1"/>
            </c:dLbl>
            <c:dLbl>
              <c:idx val="421"/>
              <c:delete val="1"/>
            </c:dLbl>
            <c:dLbl>
              <c:idx val="422"/>
              <c:delete val="1"/>
            </c:dLbl>
            <c:dLbl>
              <c:idx val="423"/>
              <c:delete val="1"/>
            </c:dLbl>
            <c:dLbl>
              <c:idx val="424"/>
              <c:delete val="1"/>
            </c:dLbl>
            <c:dLbl>
              <c:idx val="425"/>
              <c:delete val="1"/>
            </c:dLbl>
            <c:dLbl>
              <c:idx val="426"/>
              <c:delete val="1"/>
            </c:dLbl>
            <c:dLbl>
              <c:idx val="427"/>
              <c:delete val="1"/>
            </c:dLbl>
            <c:dLbl>
              <c:idx val="428"/>
              <c:delete val="1"/>
            </c:dLbl>
            <c:dLbl>
              <c:idx val="429"/>
              <c:delete val="1"/>
            </c:dLbl>
            <c:dLbl>
              <c:idx val="430"/>
              <c:delete val="1"/>
            </c:dLbl>
            <c:dLbl>
              <c:idx val="431"/>
              <c:delete val="1"/>
            </c:dLbl>
            <c:dLbl>
              <c:idx val="432"/>
              <c:delete val="1"/>
            </c:dLbl>
            <c:dLbl>
              <c:idx val="433"/>
              <c:delete val="1"/>
            </c:dLbl>
            <c:dLbl>
              <c:idx val="434"/>
              <c:delete val="1"/>
            </c:dLbl>
            <c:dLbl>
              <c:idx val="435"/>
              <c:delete val="1"/>
            </c:dLbl>
            <c:dLbl>
              <c:idx val="436"/>
              <c:delete val="1"/>
            </c:dLbl>
            <c:dLbl>
              <c:idx val="437"/>
              <c:delete val="1"/>
            </c:dLbl>
            <c:dLbl>
              <c:idx val="438"/>
              <c:delete val="1"/>
            </c:dLbl>
            <c:dLbl>
              <c:idx val="439"/>
              <c:delete val="1"/>
            </c:dLbl>
            <c:dLbl>
              <c:idx val="440"/>
              <c:delete val="1"/>
            </c:dLbl>
            <c:dLbl>
              <c:idx val="441"/>
              <c:delete val="1"/>
            </c:dLbl>
            <c:dLbl>
              <c:idx val="442"/>
              <c:delete val="1"/>
            </c:dLbl>
            <c:dLbl>
              <c:idx val="443"/>
              <c:delete val="1"/>
            </c:dLbl>
            <c:dLbl>
              <c:idx val="444"/>
              <c:delete val="1"/>
            </c:dLbl>
            <c:dLbl>
              <c:idx val="445"/>
              <c:delete val="1"/>
            </c:dLbl>
            <c:dLbl>
              <c:idx val="446"/>
              <c:delete val="1"/>
            </c:dLbl>
            <c:dLbl>
              <c:idx val="447"/>
              <c:delete val="1"/>
            </c:dLbl>
            <c:dLbl>
              <c:idx val="448"/>
              <c:delete val="1"/>
            </c:dLbl>
            <c:dLbl>
              <c:idx val="449"/>
              <c:delete val="1"/>
            </c:dLbl>
            <c:dLbl>
              <c:idx val="450"/>
              <c:delete val="1"/>
            </c:dLbl>
            <c:dLbl>
              <c:idx val="451"/>
              <c:delete val="1"/>
            </c:dLbl>
            <c:dLbl>
              <c:idx val="452"/>
              <c:delete val="1"/>
            </c:dLbl>
            <c:dLbl>
              <c:idx val="453"/>
              <c:delete val="1"/>
            </c:dLbl>
            <c:dLbl>
              <c:idx val="454"/>
              <c:delete val="1"/>
            </c:dLbl>
            <c:dLbl>
              <c:idx val="455"/>
              <c:delete val="1"/>
            </c:dLbl>
            <c:dLbl>
              <c:idx val="456"/>
              <c:delete val="1"/>
            </c:dLbl>
            <c:dLbl>
              <c:idx val="457"/>
              <c:delete val="1"/>
            </c:dLbl>
            <c:dLbl>
              <c:idx val="458"/>
              <c:delete val="1"/>
            </c:dLbl>
            <c:dLbl>
              <c:idx val="459"/>
              <c:delete val="1"/>
            </c:dLbl>
            <c:dLbl>
              <c:idx val="460"/>
              <c:delete val="1"/>
            </c:dLbl>
            <c:dLbl>
              <c:idx val="461"/>
              <c:delete val="1"/>
            </c:dLbl>
            <c:dLbl>
              <c:idx val="462"/>
              <c:delete val="1"/>
            </c:dLbl>
            <c:dLbl>
              <c:idx val="463"/>
              <c:delete val="1"/>
            </c:dLbl>
            <c:dLbl>
              <c:idx val="464"/>
              <c:delete val="1"/>
            </c:dLbl>
            <c:dLbl>
              <c:idx val="465"/>
              <c:delete val="1"/>
            </c:dLbl>
            <c:dLbl>
              <c:idx val="466"/>
              <c:delete val="1"/>
            </c:dLbl>
            <c:dLbl>
              <c:idx val="467"/>
              <c:delete val="1"/>
            </c:dLbl>
            <c:dLbl>
              <c:idx val="468"/>
              <c:delete val="1"/>
            </c:dLbl>
            <c:dLbl>
              <c:idx val="469"/>
              <c:delete val="1"/>
            </c:dLbl>
            <c:dLbl>
              <c:idx val="470"/>
              <c:delete val="1"/>
            </c:dLbl>
            <c:dLbl>
              <c:idx val="471"/>
              <c:delete val="1"/>
            </c:dLbl>
            <c:dLbl>
              <c:idx val="472"/>
              <c:delete val="1"/>
            </c:dLbl>
            <c:dLbl>
              <c:idx val="473"/>
              <c:delete val="1"/>
            </c:dLbl>
            <c:dLbl>
              <c:idx val="474"/>
              <c:delete val="1"/>
            </c:dLbl>
            <c:dLbl>
              <c:idx val="475"/>
              <c:delete val="1"/>
            </c:dLbl>
            <c:dLbl>
              <c:idx val="476"/>
              <c:delete val="1"/>
            </c:dLbl>
            <c:dLbl>
              <c:idx val="477"/>
              <c:delete val="1"/>
            </c:dLbl>
            <c:dLbl>
              <c:idx val="478"/>
              <c:delete val="1"/>
            </c:dLbl>
            <c:dLbl>
              <c:idx val="479"/>
              <c:delete val="1"/>
            </c:dLbl>
            <c:dLbl>
              <c:idx val="480"/>
              <c:delete val="1"/>
            </c:dLbl>
            <c:dLbl>
              <c:idx val="481"/>
              <c:delete val="1"/>
            </c:dLbl>
            <c:dLbl>
              <c:idx val="482"/>
              <c:delete val="1"/>
            </c:dLbl>
            <c:dLbl>
              <c:idx val="483"/>
              <c:delete val="1"/>
            </c:dLbl>
            <c:dLbl>
              <c:idx val="484"/>
              <c:delete val="1"/>
            </c:dLbl>
            <c:dLbl>
              <c:idx val="485"/>
              <c:delete val="1"/>
            </c:dLbl>
            <c:dLbl>
              <c:idx val="486"/>
              <c:delete val="1"/>
            </c:dLbl>
            <c:dLbl>
              <c:idx val="487"/>
              <c:delete val="1"/>
            </c:dLbl>
            <c:dLbl>
              <c:idx val="488"/>
              <c:delete val="1"/>
            </c:dLbl>
            <c:dLbl>
              <c:idx val="489"/>
              <c:delete val="1"/>
            </c:dLbl>
            <c:dLbl>
              <c:idx val="490"/>
              <c:delete val="1"/>
            </c:dLbl>
            <c:dLbl>
              <c:idx val="491"/>
              <c:delete val="1"/>
            </c:dLbl>
            <c:dLbl>
              <c:idx val="492"/>
              <c:delete val="1"/>
            </c:dLbl>
            <c:dLbl>
              <c:idx val="493"/>
              <c:delete val="1"/>
            </c:dLbl>
            <c:dLbl>
              <c:idx val="494"/>
              <c:delete val="1"/>
            </c:dLbl>
            <c:dLbl>
              <c:idx val="495"/>
              <c:delete val="1"/>
            </c:dLbl>
            <c:dLbl>
              <c:idx val="496"/>
              <c:delete val="1"/>
            </c:dLbl>
            <c:dLbl>
              <c:idx val="497"/>
              <c:delete val="1"/>
            </c:dLbl>
            <c:dLbl>
              <c:idx val="498"/>
              <c:delete val="1"/>
            </c:dLbl>
            <c:dLbl>
              <c:idx val="499"/>
              <c:delete val="1"/>
            </c:dLbl>
            <c:dLbl>
              <c:idx val="500"/>
              <c:delete val="1"/>
            </c:dLbl>
            <c:dLbl>
              <c:idx val="501"/>
              <c:delete val="1"/>
            </c:dLbl>
            <c:dLbl>
              <c:idx val="502"/>
              <c:delete val="1"/>
            </c:dLbl>
            <c:dLbl>
              <c:idx val="503"/>
              <c:delete val="1"/>
            </c:dLbl>
            <c:dLbl>
              <c:idx val="504"/>
              <c:delete val="1"/>
            </c:dLbl>
            <c:dLbl>
              <c:idx val="505"/>
              <c:delete val="1"/>
            </c:dLbl>
            <c:dLbl>
              <c:idx val="506"/>
              <c:delete val="1"/>
            </c:dLbl>
            <c:dLbl>
              <c:idx val="507"/>
              <c:delete val="1"/>
            </c:dLbl>
            <c:dLbl>
              <c:idx val="508"/>
              <c:delete val="1"/>
            </c:dLbl>
            <c:dLbl>
              <c:idx val="509"/>
              <c:delete val="1"/>
            </c:dLbl>
            <c:dLbl>
              <c:idx val="510"/>
              <c:delete val="1"/>
            </c:dLbl>
            <c:dLbl>
              <c:idx val="511"/>
              <c:delete val="1"/>
            </c:dLbl>
            <c:dLbl>
              <c:idx val="512"/>
              <c:delete val="1"/>
            </c:dLbl>
            <c:dLbl>
              <c:idx val="513"/>
              <c:delete val="1"/>
            </c:dLbl>
            <c:dLbl>
              <c:idx val="514"/>
              <c:delete val="1"/>
            </c:dLbl>
            <c:dLbl>
              <c:idx val="515"/>
              <c:delete val="1"/>
            </c:dLbl>
            <c:dLbl>
              <c:idx val="516"/>
              <c:delete val="1"/>
            </c:dLbl>
            <c:dLbl>
              <c:idx val="517"/>
              <c:delete val="1"/>
            </c:dLbl>
            <c:dLbl>
              <c:idx val="518"/>
              <c:delete val="1"/>
            </c:dLbl>
            <c:dLbl>
              <c:idx val="519"/>
              <c:delete val="1"/>
            </c:dLbl>
            <c:dLbl>
              <c:idx val="520"/>
              <c:delete val="1"/>
            </c:dLbl>
            <c:dLbl>
              <c:idx val="521"/>
              <c:delete val="1"/>
            </c:dLbl>
            <c:dLbl>
              <c:idx val="522"/>
              <c:delete val="1"/>
            </c:dLbl>
            <c:dLbl>
              <c:idx val="523"/>
              <c:delete val="1"/>
            </c:dLbl>
            <c:dLbl>
              <c:idx val="524"/>
              <c:delete val="1"/>
            </c:dLbl>
            <c:dLbl>
              <c:idx val="525"/>
              <c:delete val="1"/>
            </c:dLbl>
            <c:dLbl>
              <c:idx val="526"/>
              <c:delete val="1"/>
            </c:dLbl>
            <c:dLbl>
              <c:idx val="527"/>
              <c:delete val="1"/>
            </c:dLbl>
            <c:dLbl>
              <c:idx val="528"/>
              <c:delete val="1"/>
            </c:dLbl>
            <c:dLbl>
              <c:idx val="529"/>
              <c:delete val="1"/>
            </c:dLbl>
            <c:dLbl>
              <c:idx val="530"/>
              <c:delete val="1"/>
            </c:dLbl>
            <c:dLbl>
              <c:idx val="531"/>
              <c:delete val="1"/>
            </c:dLbl>
            <c:dLbl>
              <c:idx val="532"/>
              <c:delete val="1"/>
            </c:dLbl>
            <c:dLbl>
              <c:idx val="533"/>
              <c:delete val="1"/>
            </c:dLbl>
            <c:dLbl>
              <c:idx val="534"/>
              <c:delete val="1"/>
            </c:dLbl>
            <c:dLbl>
              <c:idx val="535"/>
              <c:delete val="1"/>
            </c:dLbl>
            <c:dLbl>
              <c:idx val="536"/>
              <c:delete val="1"/>
            </c:dLbl>
            <c:dLbl>
              <c:idx val="537"/>
              <c:delete val="1"/>
            </c:dLbl>
            <c:dLbl>
              <c:idx val="538"/>
              <c:delete val="1"/>
            </c:dLbl>
            <c:dLbl>
              <c:idx val="539"/>
              <c:delete val="1"/>
            </c:dLbl>
            <c:dLbl>
              <c:idx val="540"/>
              <c:delete val="1"/>
            </c:dLbl>
            <c:dLbl>
              <c:idx val="541"/>
              <c:delete val="1"/>
            </c:dLbl>
            <c:dLbl>
              <c:idx val="542"/>
              <c:delete val="1"/>
            </c:dLbl>
            <c:dLbl>
              <c:idx val="543"/>
              <c:delete val="1"/>
            </c:dLbl>
            <c:dLbl>
              <c:idx val="544"/>
              <c:delete val="1"/>
            </c:dLbl>
            <c:dLbl>
              <c:idx val="545"/>
              <c:delete val="1"/>
            </c:dLbl>
            <c:dLbl>
              <c:idx val="546"/>
              <c:delete val="1"/>
            </c:dLbl>
            <c:dLbl>
              <c:idx val="547"/>
              <c:delete val="1"/>
            </c:dLbl>
            <c:dLbl>
              <c:idx val="548"/>
              <c:delete val="1"/>
            </c:dLbl>
            <c:dLbl>
              <c:idx val="549"/>
              <c:delete val="1"/>
            </c:dLbl>
            <c:dLbl>
              <c:idx val="550"/>
              <c:delete val="1"/>
            </c:dLbl>
            <c:dLbl>
              <c:idx val="551"/>
              <c:delete val="1"/>
            </c:dLbl>
            <c:dLbl>
              <c:idx val="552"/>
              <c:delete val="1"/>
            </c:dLbl>
            <c:dLbl>
              <c:idx val="553"/>
              <c:delete val="1"/>
            </c:dLbl>
            <c:dLbl>
              <c:idx val="554"/>
              <c:delete val="1"/>
            </c:dLbl>
            <c:dLbl>
              <c:idx val="555"/>
              <c:delete val="1"/>
            </c:dLbl>
            <c:dLbl>
              <c:idx val="556"/>
              <c:delete val="1"/>
            </c:dLbl>
            <c:dLbl>
              <c:idx val="557"/>
              <c:delete val="1"/>
            </c:dLbl>
            <c:dLbl>
              <c:idx val="558"/>
              <c:delete val="1"/>
            </c:dLbl>
            <c:dLbl>
              <c:idx val="559"/>
              <c:delete val="1"/>
            </c:dLbl>
            <c:dLbl>
              <c:idx val="560"/>
              <c:delete val="1"/>
            </c:dLbl>
            <c:dLbl>
              <c:idx val="561"/>
              <c:delete val="1"/>
            </c:dLbl>
            <c:dLbl>
              <c:idx val="562"/>
              <c:delete val="1"/>
            </c:dLbl>
            <c:dLbl>
              <c:idx val="563"/>
              <c:delete val="1"/>
            </c:dLbl>
            <c:dLbl>
              <c:idx val="564"/>
              <c:delete val="1"/>
            </c:dLbl>
            <c:dLbl>
              <c:idx val="565"/>
              <c:delete val="1"/>
            </c:dLbl>
            <c:dLbl>
              <c:idx val="566"/>
              <c:delete val="1"/>
            </c:dLbl>
            <c:dLbl>
              <c:idx val="567"/>
              <c:delete val="1"/>
            </c:dLbl>
            <c:dLbl>
              <c:idx val="568"/>
              <c:delete val="1"/>
            </c:dLbl>
            <c:dLbl>
              <c:idx val="569"/>
              <c:delete val="1"/>
            </c:dLbl>
            <c:dLbl>
              <c:idx val="570"/>
              <c:delete val="1"/>
            </c:dLbl>
            <c:dLbl>
              <c:idx val="571"/>
              <c:delete val="1"/>
            </c:dLbl>
            <c:dLbl>
              <c:idx val="572"/>
              <c:delete val="1"/>
            </c:dLbl>
            <c:dLbl>
              <c:idx val="573"/>
              <c:delete val="1"/>
            </c:dLbl>
            <c:dLbl>
              <c:idx val="574"/>
              <c:delete val="1"/>
            </c:dLbl>
            <c:dLbl>
              <c:idx val="575"/>
              <c:delete val="1"/>
            </c:dLbl>
            <c:dLbl>
              <c:idx val="576"/>
              <c:delete val="1"/>
            </c:dLbl>
            <c:dLbl>
              <c:idx val="577"/>
              <c:delete val="1"/>
            </c:dLbl>
            <c:dLbl>
              <c:idx val="578"/>
              <c:delete val="1"/>
            </c:dLbl>
            <c:dLbl>
              <c:idx val="579"/>
              <c:delete val="1"/>
            </c:dLbl>
            <c:dLbl>
              <c:idx val="580"/>
              <c:delete val="1"/>
            </c:dLbl>
            <c:dLbl>
              <c:idx val="581"/>
              <c:delete val="1"/>
            </c:dLbl>
            <c:dLbl>
              <c:idx val="582"/>
              <c:delete val="1"/>
            </c:dLbl>
            <c:dLbl>
              <c:idx val="583"/>
              <c:delete val="1"/>
            </c:dLbl>
            <c:dLbl>
              <c:idx val="584"/>
              <c:delete val="1"/>
            </c:dLbl>
            <c:dLbl>
              <c:idx val="585"/>
              <c:delete val="1"/>
            </c:dLbl>
            <c:dLbl>
              <c:idx val="586"/>
              <c:delete val="1"/>
            </c:dLbl>
            <c:dLbl>
              <c:idx val="587"/>
              <c:delete val="1"/>
            </c:dLbl>
            <c:dLbl>
              <c:idx val="588"/>
              <c:delete val="1"/>
            </c:dLbl>
            <c:dLbl>
              <c:idx val="589"/>
              <c:delete val="1"/>
            </c:dLbl>
            <c:dLbl>
              <c:idx val="590"/>
              <c:delete val="1"/>
            </c:dLbl>
            <c:dLbl>
              <c:idx val="591"/>
              <c:delete val="1"/>
            </c:dLbl>
            <c:dLbl>
              <c:idx val="592"/>
              <c:delete val="1"/>
            </c:dLbl>
            <c:dLbl>
              <c:idx val="593"/>
              <c:delete val="1"/>
            </c:dLbl>
            <c:dLbl>
              <c:idx val="594"/>
              <c:delete val="1"/>
            </c:dLbl>
            <c:dLbl>
              <c:idx val="595"/>
              <c:delete val="1"/>
            </c:dLbl>
            <c:dLbl>
              <c:idx val="596"/>
              <c:delete val="1"/>
            </c:dLbl>
            <c:dLbl>
              <c:idx val="597"/>
              <c:delete val="1"/>
            </c:dLbl>
            <c:dLbl>
              <c:idx val="598"/>
              <c:delete val="1"/>
            </c:dLbl>
            <c:dLbl>
              <c:idx val="599"/>
              <c:delete val="1"/>
            </c:dLbl>
            <c:dLbl>
              <c:idx val="600"/>
              <c:delete val="1"/>
            </c:dLbl>
            <c:dLbl>
              <c:idx val="601"/>
              <c:delete val="1"/>
            </c:dLbl>
            <c:dLbl>
              <c:idx val="602"/>
              <c:delete val="1"/>
            </c:dLbl>
            <c:dLbl>
              <c:idx val="603"/>
              <c:delete val="1"/>
            </c:dLbl>
            <c:dLbl>
              <c:idx val="604"/>
              <c:delete val="1"/>
            </c:dLbl>
            <c:dLbl>
              <c:idx val="605"/>
              <c:delete val="1"/>
            </c:dLbl>
            <c:dLbl>
              <c:idx val="606"/>
              <c:delete val="1"/>
            </c:dLbl>
            <c:dLbl>
              <c:idx val="607"/>
              <c:delete val="1"/>
            </c:dLbl>
            <c:dLbl>
              <c:idx val="608"/>
              <c:delete val="1"/>
            </c:dLbl>
            <c:dLbl>
              <c:idx val="609"/>
              <c:delete val="1"/>
            </c:dLbl>
            <c:dLbl>
              <c:idx val="610"/>
              <c:delete val="1"/>
            </c:dLbl>
            <c:dLbl>
              <c:idx val="611"/>
              <c:delete val="1"/>
            </c:dLbl>
            <c:dLbl>
              <c:idx val="612"/>
              <c:delete val="1"/>
            </c:dLbl>
            <c:dLbl>
              <c:idx val="613"/>
              <c:delete val="1"/>
            </c:dLbl>
            <c:dLbl>
              <c:idx val="614"/>
              <c:delete val="1"/>
            </c:dLbl>
            <c:dLbl>
              <c:idx val="615"/>
              <c:delete val="1"/>
            </c:dLbl>
            <c:dLbl>
              <c:idx val="616"/>
              <c:delete val="1"/>
            </c:dLbl>
            <c:dLbl>
              <c:idx val="617"/>
              <c:delete val="1"/>
            </c:dLbl>
            <c:dLbl>
              <c:idx val="618"/>
              <c:delete val="1"/>
            </c:dLbl>
            <c:dLbl>
              <c:idx val="619"/>
              <c:delete val="1"/>
            </c:dLbl>
            <c:dLbl>
              <c:idx val="620"/>
              <c:delete val="1"/>
            </c:dLbl>
            <c:dLbl>
              <c:idx val="621"/>
              <c:delete val="1"/>
            </c:dLbl>
            <c:dLbl>
              <c:idx val="622"/>
              <c:delete val="1"/>
            </c:dLbl>
            <c:dLbl>
              <c:idx val="623"/>
              <c:delete val="1"/>
            </c:dLbl>
            <c:dLbl>
              <c:idx val="624"/>
              <c:delete val="1"/>
            </c:dLbl>
            <c:dLbl>
              <c:idx val="625"/>
              <c:delete val="1"/>
            </c:dLbl>
            <c:dLbl>
              <c:idx val="626"/>
              <c:delete val="1"/>
            </c:dLbl>
            <c:dLbl>
              <c:idx val="627"/>
              <c:delete val="1"/>
            </c:dLbl>
            <c:dLbl>
              <c:idx val="628"/>
              <c:delete val="1"/>
            </c:dLbl>
            <c:dLbl>
              <c:idx val="629"/>
              <c:delete val="1"/>
            </c:dLbl>
            <c:dLbl>
              <c:idx val="630"/>
              <c:delete val="1"/>
            </c:dLbl>
            <c:dLbl>
              <c:idx val="631"/>
              <c:delete val="1"/>
            </c:dLbl>
            <c:dLbl>
              <c:idx val="632"/>
              <c:delete val="1"/>
            </c:dLbl>
            <c:dLbl>
              <c:idx val="633"/>
              <c:delete val="1"/>
            </c:dLbl>
            <c:dLbl>
              <c:idx val="634"/>
              <c:delete val="1"/>
            </c:dLbl>
            <c:dLbl>
              <c:idx val="635"/>
              <c:delete val="1"/>
            </c:dLbl>
            <c:dLbl>
              <c:idx val="636"/>
              <c:delete val="1"/>
            </c:dLbl>
            <c:dLbl>
              <c:idx val="637"/>
              <c:delete val="1"/>
            </c:dLbl>
            <c:dLbl>
              <c:idx val="638"/>
              <c:delete val="1"/>
            </c:dLbl>
            <c:dLbl>
              <c:idx val="639"/>
              <c:delete val="1"/>
            </c:dLbl>
            <c:dLbl>
              <c:idx val="640"/>
              <c:delete val="1"/>
            </c:dLbl>
            <c:dLbl>
              <c:idx val="641"/>
              <c:delete val="1"/>
            </c:dLbl>
            <c:dLbl>
              <c:idx val="642"/>
              <c:delete val="1"/>
            </c:dLbl>
            <c:dLbl>
              <c:idx val="643"/>
              <c:delete val="1"/>
            </c:dLbl>
            <c:dLbl>
              <c:idx val="644"/>
              <c:delete val="1"/>
            </c:dLbl>
            <c:dLbl>
              <c:idx val="645"/>
              <c:delete val="1"/>
            </c:dLbl>
            <c:dLbl>
              <c:idx val="646"/>
              <c:delete val="1"/>
            </c:dLbl>
            <c:dLbl>
              <c:idx val="647"/>
              <c:delete val="1"/>
            </c:dLbl>
            <c:dLbl>
              <c:idx val="648"/>
              <c:delete val="1"/>
            </c:dLbl>
            <c:dLbl>
              <c:idx val="649"/>
              <c:delete val="1"/>
            </c:dLbl>
            <c:dLbl>
              <c:idx val="650"/>
              <c:delete val="1"/>
            </c:dLbl>
            <c:dLbl>
              <c:idx val="651"/>
              <c:delete val="1"/>
            </c:dLbl>
            <c:dLbl>
              <c:idx val="652"/>
              <c:delete val="1"/>
            </c:dLbl>
            <c:dLbl>
              <c:idx val="653"/>
              <c:delete val="1"/>
            </c:dLbl>
            <c:dLbl>
              <c:idx val="654"/>
              <c:delete val="1"/>
            </c:dLbl>
            <c:dLbl>
              <c:idx val="655"/>
              <c:delete val="1"/>
            </c:dLbl>
            <c:dLbl>
              <c:idx val="656"/>
              <c:delete val="1"/>
            </c:dLbl>
            <c:dLbl>
              <c:idx val="657"/>
              <c:delete val="1"/>
            </c:dLbl>
            <c:dLbl>
              <c:idx val="658"/>
              <c:delete val="1"/>
            </c:dLbl>
            <c:dLbl>
              <c:idx val="659"/>
              <c:delete val="1"/>
            </c:dLbl>
            <c:dLbl>
              <c:idx val="660"/>
              <c:delete val="1"/>
            </c:dLbl>
            <c:dLbl>
              <c:idx val="661"/>
              <c:delete val="1"/>
            </c:dLbl>
            <c:dLbl>
              <c:idx val="662"/>
              <c:delete val="1"/>
            </c:dLbl>
            <c:dLbl>
              <c:idx val="663"/>
              <c:delete val="1"/>
            </c:dLbl>
            <c:dLbl>
              <c:idx val="664"/>
              <c:delete val="1"/>
            </c:dLbl>
            <c:dLbl>
              <c:idx val="665"/>
              <c:delete val="1"/>
            </c:dLbl>
            <c:dLbl>
              <c:idx val="666"/>
              <c:delete val="1"/>
            </c:dLbl>
            <c:dLbl>
              <c:idx val="667"/>
              <c:delete val="1"/>
            </c:dLbl>
            <c:dLbl>
              <c:idx val="668"/>
              <c:delete val="1"/>
            </c:dLbl>
            <c:dLbl>
              <c:idx val="669"/>
              <c:delete val="1"/>
            </c:dLbl>
            <c:dLbl>
              <c:idx val="670"/>
              <c:delete val="1"/>
            </c:dLbl>
            <c:dLbl>
              <c:idx val="671"/>
              <c:delete val="1"/>
            </c:dLbl>
            <c:dLbl>
              <c:idx val="672"/>
              <c:delete val="1"/>
            </c:dLbl>
            <c:dLbl>
              <c:idx val="673"/>
              <c:delete val="1"/>
            </c:dLbl>
            <c:dLbl>
              <c:idx val="674"/>
              <c:delete val="1"/>
            </c:dLbl>
            <c:dLbl>
              <c:idx val="675"/>
              <c:delete val="1"/>
            </c:dLbl>
            <c:dLbl>
              <c:idx val="676"/>
              <c:delete val="1"/>
            </c:dLbl>
            <c:dLbl>
              <c:idx val="677"/>
              <c:delete val="1"/>
            </c:dLbl>
            <c:dLbl>
              <c:idx val="678"/>
              <c:delete val="1"/>
            </c:dLbl>
            <c:dLbl>
              <c:idx val="679"/>
              <c:delete val="1"/>
            </c:dLbl>
            <c:dLbl>
              <c:idx val="680"/>
              <c:delete val="1"/>
            </c:dLbl>
            <c:dLbl>
              <c:idx val="681"/>
              <c:delete val="1"/>
            </c:dLbl>
            <c:dLbl>
              <c:idx val="682"/>
              <c:delete val="1"/>
            </c:dLbl>
            <c:dLbl>
              <c:idx val="683"/>
              <c:delete val="1"/>
            </c:dLbl>
            <c:dLbl>
              <c:idx val="684"/>
              <c:delete val="1"/>
            </c:dLbl>
            <c:dLbl>
              <c:idx val="685"/>
              <c:delete val="1"/>
            </c:dLbl>
            <c:dLbl>
              <c:idx val="686"/>
              <c:delete val="1"/>
            </c:dLbl>
            <c:dLbl>
              <c:idx val="687"/>
              <c:delete val="1"/>
            </c:dLbl>
            <c:dLbl>
              <c:idx val="688"/>
              <c:delete val="1"/>
            </c:dLbl>
            <c:dLbl>
              <c:idx val="689"/>
              <c:delete val="1"/>
            </c:dLbl>
            <c:dLbl>
              <c:idx val="690"/>
              <c:delete val="1"/>
            </c:dLbl>
            <c:dLbl>
              <c:idx val="691"/>
              <c:delete val="1"/>
            </c:dLbl>
            <c:dLbl>
              <c:idx val="692"/>
              <c:delete val="1"/>
            </c:dLbl>
            <c:dLbl>
              <c:idx val="693"/>
              <c:delete val="1"/>
            </c:dLbl>
            <c:dLbl>
              <c:idx val="694"/>
              <c:delete val="1"/>
            </c:dLbl>
            <c:dLbl>
              <c:idx val="695"/>
              <c:delete val="1"/>
            </c:dLbl>
            <c:dLbl>
              <c:idx val="696"/>
              <c:delete val="1"/>
            </c:dLbl>
            <c:dLbl>
              <c:idx val="697"/>
              <c:delete val="1"/>
            </c:dLbl>
            <c:dLbl>
              <c:idx val="698"/>
              <c:delete val="1"/>
            </c:dLbl>
            <c:dLbl>
              <c:idx val="699"/>
              <c:delete val="1"/>
            </c:dLbl>
            <c:dLbl>
              <c:idx val="700"/>
              <c:delete val="1"/>
            </c:dLbl>
            <c:dLbl>
              <c:idx val="701"/>
              <c:delete val="1"/>
            </c:dLbl>
            <c:dLbl>
              <c:idx val="702"/>
              <c:delete val="1"/>
            </c:dLbl>
            <c:dLbl>
              <c:idx val="703"/>
              <c:delete val="1"/>
            </c:dLbl>
            <c:dLbl>
              <c:idx val="704"/>
              <c:delete val="1"/>
            </c:dLbl>
            <c:dLbl>
              <c:idx val="705"/>
              <c:delete val="1"/>
            </c:dLbl>
            <c:dLbl>
              <c:idx val="706"/>
              <c:delete val="1"/>
            </c:dLbl>
            <c:dLbl>
              <c:idx val="707"/>
              <c:delete val="1"/>
            </c:dLbl>
            <c:dLbl>
              <c:idx val="708"/>
              <c:delete val="1"/>
            </c:dLbl>
            <c:dLbl>
              <c:idx val="709"/>
              <c:delete val="1"/>
            </c:dLbl>
            <c:dLbl>
              <c:idx val="710"/>
              <c:delete val="1"/>
            </c:dLbl>
            <c:dLbl>
              <c:idx val="711"/>
              <c:delete val="1"/>
            </c:dLbl>
            <c:dLbl>
              <c:idx val="712"/>
              <c:delete val="1"/>
            </c:dLbl>
            <c:dLbl>
              <c:idx val="713"/>
              <c:delete val="1"/>
            </c:dLbl>
            <c:dLbl>
              <c:idx val="714"/>
              <c:delete val="1"/>
            </c:dLbl>
            <c:dLbl>
              <c:idx val="715"/>
              <c:delete val="1"/>
            </c:dLbl>
            <c:dLbl>
              <c:idx val="716"/>
              <c:delete val="1"/>
            </c:dLbl>
            <c:dLbl>
              <c:idx val="717"/>
              <c:delete val="1"/>
            </c:dLbl>
            <c:dLbl>
              <c:idx val="718"/>
              <c:delete val="1"/>
            </c:dLbl>
            <c:dLbl>
              <c:idx val="719"/>
              <c:delete val="1"/>
            </c:dLbl>
            <c:dLbl>
              <c:idx val="720"/>
              <c:delete val="1"/>
            </c:dLbl>
            <c:dLbl>
              <c:idx val="721"/>
              <c:delete val="1"/>
            </c:dLbl>
            <c:dLbl>
              <c:idx val="722"/>
              <c:delete val="1"/>
            </c:dLbl>
            <c:dLbl>
              <c:idx val="723"/>
              <c:delete val="1"/>
            </c:dLbl>
            <c:dLbl>
              <c:idx val="724"/>
              <c:delete val="1"/>
            </c:dLbl>
            <c:dLbl>
              <c:idx val="725"/>
              <c:delete val="1"/>
            </c:dLbl>
            <c:dLbl>
              <c:idx val="726"/>
              <c:delete val="1"/>
            </c:dLbl>
            <c:dLbl>
              <c:idx val="727"/>
              <c:delete val="1"/>
            </c:dLbl>
            <c:dLbl>
              <c:idx val="728"/>
              <c:delete val="1"/>
            </c:dLbl>
            <c:dLbl>
              <c:idx val="729"/>
              <c:delete val="1"/>
            </c:dLbl>
            <c:dLbl>
              <c:idx val="730"/>
              <c:delete val="1"/>
            </c:dLbl>
            <c:dLbl>
              <c:idx val="731"/>
              <c:delete val="1"/>
            </c:dLbl>
            <c:dLbl>
              <c:idx val="732"/>
              <c:delete val="1"/>
            </c:dLbl>
            <c:dLbl>
              <c:idx val="733"/>
              <c:delete val="1"/>
            </c:dLbl>
            <c:dLbl>
              <c:idx val="734"/>
              <c:delete val="1"/>
            </c:dLbl>
            <c:dLbl>
              <c:idx val="735"/>
              <c:delete val="1"/>
            </c:dLbl>
            <c:dLbl>
              <c:idx val="736"/>
              <c:delete val="1"/>
            </c:dLbl>
            <c:dLbl>
              <c:idx val="737"/>
              <c:delete val="1"/>
            </c:dLbl>
            <c:dLbl>
              <c:idx val="738"/>
              <c:delete val="1"/>
            </c:dLbl>
            <c:dLbl>
              <c:idx val="739"/>
              <c:delete val="1"/>
            </c:dLbl>
            <c:dLbl>
              <c:idx val="740"/>
              <c:delete val="1"/>
            </c:dLbl>
            <c:dLbl>
              <c:idx val="741"/>
              <c:delete val="1"/>
            </c:dLbl>
            <c:dLbl>
              <c:idx val="742"/>
              <c:delete val="1"/>
            </c:dLbl>
            <c:dLbl>
              <c:idx val="743"/>
              <c:delete val="1"/>
            </c:dLbl>
            <c:dLbl>
              <c:idx val="744"/>
              <c:delete val="1"/>
            </c:dLbl>
            <c:dLbl>
              <c:idx val="745"/>
              <c:delete val="1"/>
            </c:dLbl>
            <c:dLbl>
              <c:idx val="746"/>
              <c:delete val="1"/>
            </c:dLbl>
            <c:dLbl>
              <c:idx val="747"/>
              <c:delete val="1"/>
            </c:dLbl>
            <c:dLbl>
              <c:idx val="748"/>
              <c:delete val="1"/>
            </c:dLbl>
            <c:dLbl>
              <c:idx val="749"/>
              <c:delete val="1"/>
            </c:dLbl>
            <c:dLbl>
              <c:idx val="750"/>
              <c:delete val="1"/>
            </c:dLbl>
            <c:dLbl>
              <c:idx val="751"/>
              <c:delete val="1"/>
            </c:dLbl>
            <c:dLbl>
              <c:idx val="752"/>
              <c:delete val="1"/>
            </c:dLbl>
            <c:dLbl>
              <c:idx val="753"/>
              <c:delete val="1"/>
            </c:dLbl>
            <c:dLbl>
              <c:idx val="754"/>
              <c:delete val="1"/>
            </c:dLbl>
            <c:dLbl>
              <c:idx val="755"/>
              <c:delete val="1"/>
            </c:dLbl>
            <c:dLbl>
              <c:idx val="756"/>
              <c:delete val="1"/>
            </c:dLbl>
            <c:dLbl>
              <c:idx val="757"/>
              <c:delete val="1"/>
            </c:dLbl>
            <c:dLbl>
              <c:idx val="758"/>
              <c:delete val="1"/>
            </c:dLbl>
            <c:dLbl>
              <c:idx val="759"/>
              <c:delete val="1"/>
            </c:dLbl>
            <c:dLbl>
              <c:idx val="760"/>
              <c:delete val="1"/>
            </c:dLbl>
            <c:dLbl>
              <c:idx val="761"/>
              <c:delete val="1"/>
            </c:dLbl>
            <c:dLbl>
              <c:idx val="762"/>
              <c:delete val="1"/>
            </c:dLbl>
            <c:dLbl>
              <c:idx val="763"/>
              <c:delete val="1"/>
            </c:dLbl>
            <c:dLbl>
              <c:idx val="764"/>
              <c:delete val="1"/>
            </c:dLbl>
            <c:dLbl>
              <c:idx val="765"/>
              <c:delete val="1"/>
            </c:dLbl>
            <c:dLbl>
              <c:idx val="766"/>
              <c:delete val="1"/>
            </c:dLbl>
            <c:dLbl>
              <c:idx val="767"/>
              <c:delete val="1"/>
            </c:dLbl>
            <c:dLbl>
              <c:idx val="768"/>
              <c:delete val="1"/>
            </c:dLbl>
            <c:dLbl>
              <c:idx val="769"/>
              <c:delete val="1"/>
            </c:dLbl>
            <c:dLbl>
              <c:idx val="770"/>
              <c:delete val="1"/>
            </c:dLbl>
            <c:dLbl>
              <c:idx val="771"/>
              <c:delete val="1"/>
            </c:dLbl>
            <c:dLbl>
              <c:idx val="772"/>
              <c:delete val="1"/>
            </c:dLbl>
            <c:dLbl>
              <c:idx val="773"/>
              <c:delete val="1"/>
            </c:dLbl>
            <c:dLbl>
              <c:idx val="774"/>
              <c:delete val="1"/>
            </c:dLbl>
            <c:dLbl>
              <c:idx val="775"/>
              <c:delete val="1"/>
            </c:dLbl>
            <c:dLbl>
              <c:idx val="776"/>
              <c:delete val="1"/>
            </c:dLbl>
            <c:dLbl>
              <c:idx val="777"/>
              <c:delete val="1"/>
            </c:dLbl>
            <c:dLbl>
              <c:idx val="778"/>
              <c:delete val="1"/>
            </c:dLbl>
            <c:dLbl>
              <c:idx val="779"/>
              <c:delete val="1"/>
            </c:dLbl>
            <c:dLbl>
              <c:idx val="780"/>
              <c:delete val="1"/>
            </c:dLbl>
            <c:dLbl>
              <c:idx val="781"/>
              <c:delete val="1"/>
            </c:dLbl>
            <c:dLbl>
              <c:idx val="782"/>
              <c:delete val="1"/>
            </c:dLbl>
            <c:dLbl>
              <c:idx val="783"/>
              <c:delete val="1"/>
            </c:dLbl>
            <c:dLbl>
              <c:idx val="784"/>
              <c:delete val="1"/>
            </c:dLbl>
            <c:dLbl>
              <c:idx val="785"/>
              <c:delete val="1"/>
            </c:dLbl>
            <c:dLbl>
              <c:idx val="786"/>
              <c:delete val="1"/>
            </c:dLbl>
            <c:dLbl>
              <c:idx val="787"/>
              <c:delete val="1"/>
            </c:dLbl>
            <c:dLbl>
              <c:idx val="788"/>
              <c:delete val="1"/>
            </c:dLbl>
            <c:dLbl>
              <c:idx val="789"/>
              <c:delete val="1"/>
            </c:dLbl>
            <c:dLbl>
              <c:idx val="790"/>
              <c:delete val="1"/>
            </c:dLbl>
            <c:dLbl>
              <c:idx val="791"/>
              <c:delete val="1"/>
            </c:dLbl>
            <c:dLbl>
              <c:idx val="792"/>
              <c:delete val="1"/>
            </c:dLbl>
            <c:dLbl>
              <c:idx val="793"/>
              <c:delete val="1"/>
            </c:dLbl>
            <c:dLbl>
              <c:idx val="794"/>
              <c:delete val="1"/>
            </c:dLbl>
            <c:dLbl>
              <c:idx val="795"/>
              <c:delete val="1"/>
            </c:dLbl>
            <c:dLbl>
              <c:idx val="796"/>
              <c:delete val="1"/>
            </c:dLbl>
            <c:dLbl>
              <c:idx val="797"/>
              <c:delete val="1"/>
            </c:dLbl>
            <c:dLbl>
              <c:idx val="798"/>
              <c:delete val="1"/>
            </c:dLbl>
            <c:dLbl>
              <c:idx val="799"/>
              <c:delete val="1"/>
            </c:dLbl>
            <c:dLbl>
              <c:idx val="800"/>
              <c:delete val="1"/>
            </c:dLbl>
            <c:dLbl>
              <c:idx val="801"/>
              <c:delete val="1"/>
            </c:dLbl>
            <c:dLbl>
              <c:idx val="802"/>
              <c:delete val="1"/>
            </c:dLbl>
            <c:dLbl>
              <c:idx val="803"/>
              <c:delete val="1"/>
            </c:dLbl>
            <c:dLbl>
              <c:idx val="804"/>
              <c:delete val="1"/>
            </c:dLbl>
            <c:dLbl>
              <c:idx val="805"/>
              <c:delete val="1"/>
            </c:dLbl>
            <c:dLbl>
              <c:idx val="806"/>
              <c:delete val="1"/>
            </c:dLbl>
            <c:dLbl>
              <c:idx val="807"/>
              <c:delete val="1"/>
            </c:dLbl>
            <c:dLbl>
              <c:idx val="808"/>
              <c:delete val="1"/>
            </c:dLbl>
            <c:dLbl>
              <c:idx val="809"/>
              <c:delete val="1"/>
            </c:dLbl>
            <c:dLbl>
              <c:idx val="810"/>
              <c:delete val="1"/>
            </c:dLbl>
            <c:dLbl>
              <c:idx val="811"/>
              <c:delete val="1"/>
            </c:dLbl>
            <c:dLbl>
              <c:idx val="812"/>
              <c:delete val="1"/>
            </c:dLbl>
            <c:dLbl>
              <c:idx val="813"/>
              <c:delete val="1"/>
            </c:dLbl>
            <c:dLbl>
              <c:idx val="814"/>
              <c:delete val="1"/>
            </c:dLbl>
            <c:dLbl>
              <c:idx val="815"/>
              <c:delete val="1"/>
            </c:dLbl>
            <c:dLbl>
              <c:idx val="816"/>
              <c:delete val="1"/>
            </c:dLbl>
            <c:dLbl>
              <c:idx val="817"/>
              <c:delete val="1"/>
            </c:dLbl>
            <c:dLbl>
              <c:idx val="818"/>
              <c:delete val="1"/>
            </c:dLbl>
            <c:dLbl>
              <c:idx val="819"/>
              <c:delete val="1"/>
            </c:dLbl>
            <c:dLbl>
              <c:idx val="820"/>
              <c:delete val="1"/>
            </c:dLbl>
            <c:dLbl>
              <c:idx val="821"/>
              <c:delete val="1"/>
            </c:dLbl>
            <c:dLbl>
              <c:idx val="822"/>
              <c:delete val="1"/>
            </c:dLbl>
            <c:dLbl>
              <c:idx val="823"/>
              <c:delete val="1"/>
            </c:dLbl>
            <c:dLbl>
              <c:idx val="824"/>
              <c:delete val="1"/>
            </c:dLbl>
            <c:dLbl>
              <c:idx val="825"/>
              <c:delete val="1"/>
            </c:dLbl>
            <c:dLbl>
              <c:idx val="826"/>
              <c:delete val="1"/>
            </c:dLbl>
            <c:dLbl>
              <c:idx val="827"/>
              <c:delete val="1"/>
            </c:dLbl>
            <c:dLbl>
              <c:idx val="828"/>
              <c:delete val="1"/>
            </c:dLbl>
            <c:dLbl>
              <c:idx val="829"/>
              <c:delete val="1"/>
            </c:dLbl>
            <c:dLbl>
              <c:idx val="830"/>
              <c:delete val="1"/>
            </c:dLbl>
            <c:dLbl>
              <c:idx val="831"/>
              <c:delete val="1"/>
            </c:dLbl>
            <c:dLbl>
              <c:idx val="832"/>
              <c:delete val="1"/>
            </c:dLbl>
            <c:dLbl>
              <c:idx val="833"/>
              <c:delete val="1"/>
            </c:dLbl>
            <c:dLbl>
              <c:idx val="834"/>
              <c:delete val="1"/>
            </c:dLbl>
            <c:dLbl>
              <c:idx val="835"/>
              <c:delete val="1"/>
            </c:dLbl>
            <c:dLbl>
              <c:idx val="836"/>
              <c:delete val="1"/>
            </c:dLbl>
            <c:dLbl>
              <c:idx val="837"/>
              <c:delete val="1"/>
            </c:dLbl>
            <c:dLbl>
              <c:idx val="838"/>
              <c:delete val="1"/>
            </c:dLbl>
            <c:dLbl>
              <c:idx val="839"/>
              <c:delete val="1"/>
            </c:dLbl>
            <c:dLbl>
              <c:idx val="840"/>
              <c:delete val="1"/>
            </c:dLbl>
            <c:dLbl>
              <c:idx val="841"/>
              <c:delete val="1"/>
            </c:dLbl>
            <c:dLbl>
              <c:idx val="842"/>
              <c:delete val="1"/>
            </c:dLbl>
            <c:dLbl>
              <c:idx val="843"/>
              <c:delete val="1"/>
            </c:dLbl>
            <c:dLbl>
              <c:idx val="844"/>
              <c:delete val="1"/>
            </c:dLbl>
            <c:dLbl>
              <c:idx val="845"/>
              <c:delete val="1"/>
            </c:dLbl>
            <c:dLbl>
              <c:idx val="846"/>
              <c:delete val="1"/>
            </c:dLbl>
            <c:dLbl>
              <c:idx val="847"/>
              <c:delete val="1"/>
            </c:dLbl>
            <c:dLbl>
              <c:idx val="848"/>
              <c:delete val="1"/>
            </c:dLbl>
            <c:dLbl>
              <c:idx val="849"/>
              <c:delete val="1"/>
            </c:dLbl>
            <c:dLbl>
              <c:idx val="850"/>
              <c:delete val="1"/>
            </c:dLbl>
            <c:dLbl>
              <c:idx val="851"/>
              <c:delete val="1"/>
            </c:dLbl>
            <c:dLbl>
              <c:idx val="852"/>
              <c:delete val="1"/>
            </c:dLbl>
            <c:dLbl>
              <c:idx val="853"/>
              <c:delete val="1"/>
            </c:dLbl>
            <c:dLbl>
              <c:idx val="854"/>
              <c:delete val="1"/>
            </c:dLbl>
            <c:dLbl>
              <c:idx val="855"/>
              <c:delete val="1"/>
            </c:dLbl>
            <c:dLbl>
              <c:idx val="856"/>
              <c:delete val="1"/>
            </c:dLbl>
            <c:dLbl>
              <c:idx val="857"/>
              <c:delete val="1"/>
            </c:dLbl>
            <c:dLbl>
              <c:idx val="858"/>
              <c:delete val="1"/>
            </c:dLbl>
            <c:dLbl>
              <c:idx val="859"/>
              <c:delete val="1"/>
            </c:dLbl>
            <c:dLbl>
              <c:idx val="860"/>
              <c:delete val="1"/>
            </c:dLbl>
            <c:dLbl>
              <c:idx val="861"/>
              <c:delete val="1"/>
            </c:dLbl>
            <c:dLbl>
              <c:idx val="862"/>
              <c:delete val="1"/>
            </c:dLbl>
            <c:dLbl>
              <c:idx val="863"/>
              <c:delete val="1"/>
            </c:dLbl>
            <c:dLbl>
              <c:idx val="864"/>
              <c:delete val="1"/>
            </c:dLbl>
            <c:dLbl>
              <c:idx val="865"/>
              <c:delete val="1"/>
            </c:dLbl>
            <c:dLbl>
              <c:idx val="866"/>
              <c:delete val="1"/>
            </c:dLbl>
            <c:dLbl>
              <c:idx val="867"/>
              <c:delete val="1"/>
            </c:dLbl>
            <c:dLbl>
              <c:idx val="868"/>
              <c:delete val="1"/>
            </c:dLbl>
            <c:dLbl>
              <c:idx val="869"/>
              <c:delete val="1"/>
            </c:dLbl>
            <c:dLbl>
              <c:idx val="870"/>
              <c:delete val="1"/>
            </c:dLbl>
            <c:dLbl>
              <c:idx val="871"/>
              <c:delete val="1"/>
            </c:dLbl>
            <c:dLbl>
              <c:idx val="872"/>
              <c:delete val="1"/>
            </c:dLbl>
            <c:dLbl>
              <c:idx val="873"/>
              <c:delete val="1"/>
            </c:dLbl>
            <c:dLbl>
              <c:idx val="874"/>
              <c:delete val="1"/>
            </c:dLbl>
            <c:dLbl>
              <c:idx val="875"/>
              <c:delete val="1"/>
            </c:dLbl>
            <c:dLbl>
              <c:idx val="876"/>
              <c:delete val="1"/>
            </c:dLbl>
            <c:dLbl>
              <c:idx val="877"/>
              <c:delete val="1"/>
            </c:dLbl>
            <c:dLbl>
              <c:idx val="878"/>
              <c:delete val="1"/>
            </c:dLbl>
            <c:dLbl>
              <c:idx val="879"/>
              <c:delete val="1"/>
            </c:dLbl>
            <c:dLbl>
              <c:idx val="880"/>
              <c:delete val="1"/>
            </c:dLbl>
            <c:dLbl>
              <c:idx val="881"/>
              <c:delete val="1"/>
            </c:dLbl>
            <c:dLbl>
              <c:idx val="882"/>
              <c:delete val="1"/>
            </c:dLbl>
            <c:dLbl>
              <c:idx val="883"/>
              <c:delete val="1"/>
            </c:dLbl>
            <c:dLbl>
              <c:idx val="884"/>
              <c:delete val="1"/>
            </c:dLbl>
            <c:dLbl>
              <c:idx val="885"/>
              <c:delete val="1"/>
            </c:dLbl>
            <c:dLbl>
              <c:idx val="886"/>
              <c:delete val="1"/>
            </c:dLbl>
            <c:dLbl>
              <c:idx val="887"/>
              <c:delete val="1"/>
            </c:dLbl>
            <c:dLbl>
              <c:idx val="888"/>
              <c:delete val="1"/>
            </c:dLbl>
            <c:dLbl>
              <c:idx val="889"/>
              <c:delete val="1"/>
            </c:dLbl>
            <c:dLbl>
              <c:idx val="890"/>
              <c:delete val="1"/>
            </c:dLbl>
            <c:dLbl>
              <c:idx val="891"/>
              <c:delete val="1"/>
            </c:dLbl>
            <c:dLbl>
              <c:idx val="892"/>
              <c:delete val="1"/>
            </c:dLbl>
            <c:dLbl>
              <c:idx val="893"/>
              <c:delete val="1"/>
            </c:dLbl>
            <c:dLbl>
              <c:idx val="894"/>
              <c:delete val="1"/>
            </c:dLbl>
            <c:dLbl>
              <c:idx val="895"/>
              <c:delete val="1"/>
            </c:dLbl>
            <c:dLbl>
              <c:idx val="896"/>
              <c:delete val="1"/>
            </c:dLbl>
            <c:dLbl>
              <c:idx val="897"/>
              <c:delete val="1"/>
            </c:dLbl>
            <c:dLbl>
              <c:idx val="898"/>
              <c:delete val="1"/>
            </c:dLbl>
            <c:dLbl>
              <c:idx val="899"/>
              <c:delete val="1"/>
            </c:dLbl>
            <c:dLbl>
              <c:idx val="900"/>
              <c:delete val="1"/>
            </c:dLbl>
            <c:dLbl>
              <c:idx val="901"/>
              <c:delete val="1"/>
            </c:dLbl>
            <c:dLbl>
              <c:idx val="902"/>
              <c:delete val="1"/>
            </c:dLbl>
            <c:dLbl>
              <c:idx val="903"/>
              <c:delete val="1"/>
            </c:dLbl>
            <c:dLbl>
              <c:idx val="904"/>
              <c:delete val="1"/>
            </c:dLbl>
            <c:dLbl>
              <c:idx val="905"/>
              <c:delete val="1"/>
            </c:dLbl>
            <c:dLbl>
              <c:idx val="906"/>
              <c:delete val="1"/>
            </c:dLbl>
            <c:dLbl>
              <c:idx val="907"/>
              <c:delete val="1"/>
            </c:dLbl>
            <c:dLbl>
              <c:idx val="908"/>
              <c:delete val="1"/>
            </c:dLbl>
            <c:dLbl>
              <c:idx val="909"/>
              <c:delete val="1"/>
            </c:dLbl>
            <c:dLbl>
              <c:idx val="910"/>
              <c:delete val="1"/>
            </c:dLbl>
            <c:dLbl>
              <c:idx val="911"/>
              <c:delete val="1"/>
            </c:dLbl>
            <c:dLbl>
              <c:idx val="912"/>
              <c:delete val="1"/>
            </c:dLbl>
            <c:dLbl>
              <c:idx val="913"/>
              <c:delete val="1"/>
            </c:dLbl>
            <c:dLbl>
              <c:idx val="914"/>
              <c:delete val="1"/>
            </c:dLbl>
            <c:dLbl>
              <c:idx val="915"/>
              <c:delete val="1"/>
            </c:dLbl>
            <c:dLbl>
              <c:idx val="916"/>
              <c:delete val="1"/>
            </c:dLbl>
            <c:dLbl>
              <c:idx val="917"/>
              <c:delete val="1"/>
            </c:dLbl>
            <c:dLbl>
              <c:idx val="918"/>
              <c:delete val="1"/>
            </c:dLbl>
            <c:dLbl>
              <c:idx val="919"/>
              <c:delete val="1"/>
            </c:dLbl>
            <c:dLbl>
              <c:idx val="920"/>
              <c:delete val="1"/>
            </c:dLbl>
            <c:dLbl>
              <c:idx val="921"/>
              <c:delete val="1"/>
            </c:dLbl>
            <c:dLbl>
              <c:idx val="922"/>
              <c:delete val="1"/>
            </c:dLbl>
            <c:dLbl>
              <c:idx val="923"/>
              <c:delete val="1"/>
            </c:dLbl>
            <c:dLbl>
              <c:idx val="924"/>
              <c:delete val="1"/>
            </c:dLbl>
            <c:dLbl>
              <c:idx val="925"/>
              <c:delete val="1"/>
            </c:dLbl>
            <c:dLbl>
              <c:idx val="926"/>
              <c:delete val="1"/>
            </c:dLbl>
            <c:dLbl>
              <c:idx val="927"/>
              <c:delete val="1"/>
            </c:dLbl>
            <c:dLbl>
              <c:idx val="928"/>
              <c:delete val="1"/>
            </c:dLbl>
            <c:dLbl>
              <c:idx val="929"/>
              <c:delete val="1"/>
            </c:dLbl>
            <c:dLbl>
              <c:idx val="930"/>
              <c:delete val="1"/>
            </c:dLbl>
            <c:dLbl>
              <c:idx val="931"/>
              <c:delete val="1"/>
            </c:dLbl>
            <c:dLbl>
              <c:idx val="932"/>
              <c:delete val="1"/>
            </c:dLbl>
            <c:dLbl>
              <c:idx val="933"/>
              <c:delete val="1"/>
            </c:dLbl>
            <c:dLbl>
              <c:idx val="934"/>
              <c:delete val="1"/>
            </c:dLbl>
            <c:dLbl>
              <c:idx val="935"/>
              <c:delete val="1"/>
            </c:dLbl>
            <c:dLbl>
              <c:idx val="936"/>
              <c:delete val="1"/>
            </c:dLbl>
            <c:dLbl>
              <c:idx val="937"/>
              <c:delete val="1"/>
            </c:dLbl>
            <c:dLbl>
              <c:idx val="938"/>
              <c:delete val="1"/>
            </c:dLbl>
            <c:dLbl>
              <c:idx val="939"/>
              <c:delete val="1"/>
            </c:dLbl>
            <c:dLbl>
              <c:idx val="940"/>
              <c:delete val="1"/>
            </c:dLbl>
            <c:dLbl>
              <c:idx val="941"/>
              <c:delete val="1"/>
            </c:dLbl>
            <c:dLbl>
              <c:idx val="942"/>
              <c:delete val="1"/>
            </c:dLbl>
            <c:dLbl>
              <c:idx val="943"/>
              <c:delete val="1"/>
            </c:dLbl>
            <c:dLbl>
              <c:idx val="944"/>
              <c:delete val="1"/>
            </c:dLbl>
            <c:dLbl>
              <c:idx val="945"/>
              <c:delete val="1"/>
            </c:dLbl>
            <c:dLbl>
              <c:idx val="946"/>
              <c:delete val="1"/>
            </c:dLbl>
            <c:dLbl>
              <c:idx val="947"/>
              <c:delete val="1"/>
            </c:dLbl>
            <c:dLbl>
              <c:idx val="948"/>
              <c:delete val="1"/>
            </c:dLbl>
            <c:dLbl>
              <c:idx val="949"/>
              <c:delete val="1"/>
            </c:dLbl>
            <c:dLbl>
              <c:idx val="950"/>
              <c:delete val="1"/>
            </c:dLbl>
            <c:dLbl>
              <c:idx val="951"/>
              <c:delete val="1"/>
            </c:dLbl>
            <c:dLbl>
              <c:idx val="952"/>
              <c:delete val="1"/>
            </c:dLbl>
            <c:dLbl>
              <c:idx val="953"/>
              <c:delete val="1"/>
            </c:dLbl>
            <c:dLbl>
              <c:idx val="954"/>
              <c:delete val="1"/>
            </c:dLbl>
            <c:dLbl>
              <c:idx val="955"/>
              <c:delete val="1"/>
            </c:dLbl>
            <c:dLbl>
              <c:idx val="956"/>
              <c:delete val="1"/>
            </c:dLbl>
            <c:dLbl>
              <c:idx val="957"/>
              <c:delete val="1"/>
            </c:dLbl>
            <c:dLbl>
              <c:idx val="958"/>
              <c:delete val="1"/>
            </c:dLbl>
            <c:dLbl>
              <c:idx val="959"/>
              <c:delete val="1"/>
            </c:dLbl>
            <c:dLbl>
              <c:idx val="960"/>
              <c:delete val="1"/>
            </c:dLbl>
            <c:dLbl>
              <c:idx val="961"/>
              <c:delete val="1"/>
            </c:dLbl>
            <c:dLbl>
              <c:idx val="962"/>
              <c:delete val="1"/>
            </c:dLbl>
            <c:dLbl>
              <c:idx val="963"/>
              <c:delete val="1"/>
            </c:dLbl>
            <c:dLbl>
              <c:idx val="964"/>
              <c:delete val="1"/>
            </c:dLbl>
            <c:dLbl>
              <c:idx val="965"/>
              <c:delete val="1"/>
            </c:dLbl>
            <c:dLbl>
              <c:idx val="966"/>
              <c:delete val="1"/>
            </c:dLbl>
            <c:dLbl>
              <c:idx val="967"/>
              <c:delete val="1"/>
            </c:dLbl>
            <c:dLbl>
              <c:idx val="968"/>
              <c:delete val="1"/>
            </c:dLbl>
            <c:dLbl>
              <c:idx val="969"/>
              <c:delete val="1"/>
            </c:dLbl>
            <c:dLbl>
              <c:idx val="970"/>
              <c:delete val="1"/>
            </c:dLbl>
            <c:dLbl>
              <c:idx val="971"/>
              <c:delete val="1"/>
            </c:dLbl>
            <c:dLbl>
              <c:idx val="972"/>
              <c:delete val="1"/>
            </c:dLbl>
            <c:dLbl>
              <c:idx val="973"/>
              <c:delete val="1"/>
            </c:dLbl>
            <c:dLbl>
              <c:idx val="974"/>
              <c:delete val="1"/>
            </c:dLbl>
            <c:dLbl>
              <c:idx val="975"/>
              <c:delete val="1"/>
            </c:dLbl>
            <c:dLbl>
              <c:idx val="976"/>
              <c:delete val="1"/>
            </c:dLbl>
            <c:dLbl>
              <c:idx val="977"/>
              <c:delete val="1"/>
            </c:dLbl>
            <c:dLbl>
              <c:idx val="978"/>
              <c:delete val="1"/>
            </c:dLbl>
            <c:dLbl>
              <c:idx val="979"/>
              <c:delete val="1"/>
            </c:dLbl>
            <c:dLbl>
              <c:idx val="980"/>
              <c:delete val="1"/>
            </c:dLbl>
            <c:dLbl>
              <c:idx val="981"/>
              <c:delete val="1"/>
            </c:dLbl>
            <c:dLbl>
              <c:idx val="982"/>
              <c:delete val="1"/>
            </c:dLbl>
            <c:dLbl>
              <c:idx val="983"/>
              <c:delete val="1"/>
            </c:dLbl>
            <c:dLbl>
              <c:idx val="984"/>
              <c:delete val="1"/>
            </c:dLbl>
            <c:dLbl>
              <c:idx val="985"/>
              <c:delete val="1"/>
            </c:dLbl>
            <c:dLbl>
              <c:idx val="986"/>
              <c:delete val="1"/>
            </c:dLbl>
            <c:dLbl>
              <c:idx val="987"/>
              <c:delete val="1"/>
            </c:dLbl>
            <c:dLbl>
              <c:idx val="988"/>
              <c:delete val="1"/>
            </c:dLbl>
            <c:dLbl>
              <c:idx val="989"/>
              <c:delete val="1"/>
            </c:dLbl>
            <c:dLbl>
              <c:idx val="990"/>
              <c:delete val="1"/>
            </c:dLbl>
            <c:dLbl>
              <c:idx val="991"/>
              <c:delete val="1"/>
            </c:dLbl>
            <c:dLbl>
              <c:idx val="992"/>
              <c:delete val="1"/>
            </c:dLbl>
            <c:dLbl>
              <c:idx val="993"/>
              <c:delete val="1"/>
            </c:dLbl>
            <c:dLbl>
              <c:idx val="994"/>
              <c:delete val="1"/>
            </c:dLbl>
            <c:dLbl>
              <c:idx val="995"/>
              <c:delete val="1"/>
            </c:dLbl>
            <c:dLbl>
              <c:idx val="996"/>
              <c:delete val="1"/>
            </c:dLbl>
            <c:dLbl>
              <c:idx val="997"/>
              <c:delete val="1"/>
            </c:dLbl>
            <c:dLbl>
              <c:idx val="998"/>
              <c:delete val="1"/>
            </c:dLbl>
            <c:dLbl>
              <c:idx val="999"/>
              <c:delete val="1"/>
            </c:dLbl>
            <c:dLbl>
              <c:idx val="1000"/>
              <c:delete val="1"/>
            </c:dLbl>
            <c:dLbl>
              <c:idx val="1001"/>
              <c:delete val="1"/>
            </c:dLbl>
            <c:dLbl>
              <c:idx val="1002"/>
              <c:delete val="1"/>
            </c:dLbl>
            <c:dLbl>
              <c:idx val="1003"/>
              <c:delete val="1"/>
            </c:dLbl>
            <c:dLbl>
              <c:idx val="1004"/>
              <c:delete val="1"/>
            </c:dLbl>
            <c:dLbl>
              <c:idx val="1005"/>
              <c:delete val="1"/>
            </c:dLbl>
            <c:dLbl>
              <c:idx val="1006"/>
              <c:delete val="1"/>
            </c:dLbl>
            <c:dLbl>
              <c:idx val="1007"/>
              <c:delete val="1"/>
            </c:dLbl>
            <c:dLbl>
              <c:idx val="1008"/>
              <c:delete val="1"/>
            </c:dLbl>
            <c:dLbl>
              <c:idx val="1009"/>
              <c:delete val="1"/>
            </c:dLbl>
            <c:dLbl>
              <c:idx val="1010"/>
              <c:delete val="1"/>
            </c:dLbl>
            <c:dLbl>
              <c:idx val="1011"/>
              <c:delete val="1"/>
            </c:dLbl>
            <c:dLbl>
              <c:idx val="1012"/>
              <c:delete val="1"/>
            </c:dLbl>
            <c:dLbl>
              <c:idx val="1013"/>
              <c:delete val="1"/>
            </c:dLbl>
            <c:dLbl>
              <c:idx val="1014"/>
              <c:delete val="1"/>
            </c:dLbl>
            <c:dLbl>
              <c:idx val="1015"/>
              <c:delete val="1"/>
            </c:dLbl>
            <c:dLbl>
              <c:idx val="1016"/>
              <c:delete val="1"/>
            </c:dLbl>
            <c:dLbl>
              <c:idx val="1017"/>
              <c:delete val="1"/>
            </c:dLbl>
            <c:dLbl>
              <c:idx val="1018"/>
              <c:delete val="1"/>
            </c:dLbl>
            <c:dLbl>
              <c:idx val="1019"/>
              <c:delete val="1"/>
            </c:dLbl>
            <c:dLbl>
              <c:idx val="1020"/>
              <c:delete val="1"/>
            </c:dLbl>
            <c:dLbl>
              <c:idx val="1021"/>
              <c:delete val="1"/>
            </c:dLbl>
            <c:dLbl>
              <c:idx val="1022"/>
              <c:delete val="1"/>
            </c:dLbl>
            <c:dLbl>
              <c:idx val="1023"/>
              <c:delete val="1"/>
            </c:dLbl>
            <c:dLbl>
              <c:idx val="1024"/>
              <c:delete val="1"/>
            </c:dLbl>
            <c:dLbl>
              <c:idx val="1025"/>
              <c:delete val="1"/>
            </c:dLbl>
            <c:dLbl>
              <c:idx val="1026"/>
              <c:delete val="1"/>
            </c:dLbl>
            <c:dLbl>
              <c:idx val="1027"/>
              <c:delete val="1"/>
            </c:dLbl>
            <c:dLbl>
              <c:idx val="1028"/>
              <c:delete val="1"/>
            </c:dLbl>
            <c:dLbl>
              <c:idx val="1029"/>
              <c:delete val="1"/>
            </c:dLbl>
            <c:dLbl>
              <c:idx val="1030"/>
              <c:delete val="1"/>
            </c:dLbl>
            <c:dLbl>
              <c:idx val="1031"/>
              <c:delete val="1"/>
            </c:dLbl>
            <c:dLbl>
              <c:idx val="1032"/>
              <c:delete val="1"/>
            </c:dLbl>
            <c:dLbl>
              <c:idx val="1033"/>
              <c:delete val="1"/>
            </c:dLbl>
            <c:dLbl>
              <c:idx val="1034"/>
              <c:delete val="1"/>
            </c:dLbl>
            <c:dLbl>
              <c:idx val="1035"/>
              <c:delete val="1"/>
            </c:dLbl>
            <c:dLbl>
              <c:idx val="1036"/>
              <c:delete val="1"/>
            </c:dLbl>
            <c:dLbl>
              <c:idx val="1037"/>
              <c:delete val="1"/>
            </c:dLbl>
            <c:dLbl>
              <c:idx val="1038"/>
              <c:delete val="1"/>
            </c:dLbl>
            <c:dLbl>
              <c:idx val="1039"/>
              <c:delete val="1"/>
            </c:dLbl>
            <c:dLbl>
              <c:idx val="1040"/>
              <c:delete val="1"/>
            </c:dLbl>
            <c:dLbl>
              <c:idx val="1041"/>
              <c:delete val="1"/>
            </c:dLbl>
            <c:dLbl>
              <c:idx val="1042"/>
              <c:delete val="1"/>
            </c:dLbl>
            <c:dLbl>
              <c:idx val="1043"/>
              <c:delete val="1"/>
            </c:dLbl>
            <c:dLbl>
              <c:idx val="1044"/>
              <c:delete val="1"/>
            </c:dLbl>
            <c:dLbl>
              <c:idx val="1045"/>
              <c:delete val="1"/>
            </c:dLbl>
            <c:dLbl>
              <c:idx val="1046"/>
              <c:delete val="1"/>
            </c:dLbl>
            <c:dLbl>
              <c:idx val="1047"/>
              <c:delete val="1"/>
            </c:dLbl>
            <c:dLbl>
              <c:idx val="1048"/>
              <c:delete val="1"/>
            </c:dLbl>
            <c:dLbl>
              <c:idx val="1049"/>
              <c:delete val="1"/>
            </c:dLbl>
            <c:dLbl>
              <c:idx val="1050"/>
              <c:delete val="1"/>
            </c:dLbl>
            <c:dLbl>
              <c:idx val="1051"/>
              <c:delete val="1"/>
            </c:dLbl>
            <c:dLbl>
              <c:idx val="1052"/>
              <c:delete val="1"/>
            </c:dLbl>
            <c:dLbl>
              <c:idx val="1053"/>
              <c:delete val="1"/>
            </c:dLbl>
            <c:dLbl>
              <c:idx val="1054"/>
              <c:delete val="1"/>
            </c:dLbl>
            <c:dLbl>
              <c:idx val="1055"/>
              <c:delete val="1"/>
            </c:dLbl>
            <c:dLbl>
              <c:idx val="1056"/>
              <c:delete val="1"/>
            </c:dLbl>
            <c:dLbl>
              <c:idx val="1057"/>
              <c:delete val="1"/>
            </c:dLbl>
            <c:dLbl>
              <c:idx val="1058"/>
              <c:delete val="1"/>
            </c:dLbl>
            <c:dLbl>
              <c:idx val="1059"/>
              <c:delete val="1"/>
            </c:dLbl>
            <c:dLbl>
              <c:idx val="1060"/>
              <c:delete val="1"/>
            </c:dLbl>
            <c:dLbl>
              <c:idx val="1061"/>
              <c:delete val="1"/>
            </c:dLbl>
            <c:dLbl>
              <c:idx val="1062"/>
              <c:delete val="1"/>
            </c:dLbl>
            <c:dLbl>
              <c:idx val="1063"/>
              <c:delete val="1"/>
            </c:dLbl>
            <c:dLbl>
              <c:idx val="1064"/>
              <c:delete val="1"/>
            </c:dLbl>
            <c:dLbl>
              <c:idx val="1065"/>
              <c:delete val="1"/>
            </c:dLbl>
            <c:dLbl>
              <c:idx val="1066"/>
              <c:delete val="1"/>
            </c:dLbl>
            <c:dLbl>
              <c:idx val="1067"/>
              <c:delete val="1"/>
            </c:dLbl>
            <c:dLbl>
              <c:idx val="1068"/>
              <c:delete val="1"/>
            </c:dLbl>
            <c:dLbl>
              <c:idx val="1069"/>
              <c:delete val="1"/>
            </c:dLbl>
            <c:dLbl>
              <c:idx val="1070"/>
              <c:delete val="1"/>
            </c:dLbl>
            <c:dLbl>
              <c:idx val="1071"/>
              <c:delete val="1"/>
            </c:dLbl>
            <c:dLbl>
              <c:idx val="1072"/>
              <c:delete val="1"/>
            </c:dLbl>
            <c:dLbl>
              <c:idx val="1073"/>
              <c:delete val="1"/>
            </c:dLbl>
            <c:dLbl>
              <c:idx val="1074"/>
              <c:delete val="1"/>
            </c:dLbl>
            <c:dLbl>
              <c:idx val="1075"/>
              <c:delete val="1"/>
            </c:dLbl>
            <c:dLbl>
              <c:idx val="1076"/>
              <c:delete val="1"/>
            </c:dLbl>
            <c:dLbl>
              <c:idx val="1077"/>
              <c:delete val="1"/>
            </c:dLbl>
            <c:dLbl>
              <c:idx val="1078"/>
              <c:delete val="1"/>
            </c:dLbl>
            <c:dLbl>
              <c:idx val="1079"/>
              <c:delete val="1"/>
            </c:dLbl>
            <c:dLbl>
              <c:idx val="1080"/>
              <c:delete val="1"/>
            </c:dLbl>
            <c:dLbl>
              <c:idx val="1081"/>
              <c:delete val="1"/>
            </c:dLbl>
            <c:dLbl>
              <c:idx val="1082"/>
              <c:delete val="1"/>
            </c:dLbl>
            <c:dLbl>
              <c:idx val="1083"/>
              <c:delete val="1"/>
            </c:dLbl>
            <c:dLbl>
              <c:idx val="1084"/>
              <c:delete val="1"/>
            </c:dLbl>
            <c:dLbl>
              <c:idx val="1085"/>
              <c:delete val="1"/>
            </c:dLbl>
            <c:dLbl>
              <c:idx val="1086"/>
              <c:delete val="1"/>
            </c:dLbl>
            <c:dLbl>
              <c:idx val="1087"/>
              <c:delete val="1"/>
            </c:dLbl>
            <c:dLbl>
              <c:idx val="1088"/>
              <c:delete val="1"/>
            </c:dLbl>
            <c:dLbl>
              <c:idx val="1089"/>
              <c:delete val="1"/>
            </c:dLbl>
            <c:dLbl>
              <c:idx val="1090"/>
              <c:delete val="1"/>
            </c:dLbl>
            <c:dLbl>
              <c:idx val="1091"/>
              <c:delete val="1"/>
            </c:dLbl>
            <c:dLbl>
              <c:idx val="1092"/>
              <c:delete val="1"/>
            </c:dLbl>
            <c:dLbl>
              <c:idx val="1093"/>
              <c:delete val="1"/>
            </c:dLbl>
            <c:dLbl>
              <c:idx val="1094"/>
              <c:delete val="1"/>
            </c:dLbl>
            <c:dLbl>
              <c:idx val="1095"/>
              <c:delete val="1"/>
            </c:dLbl>
            <c:dLbl>
              <c:idx val="1096"/>
              <c:delete val="1"/>
            </c:dLbl>
            <c:dLbl>
              <c:idx val="1097"/>
              <c:delete val="1"/>
            </c:dLbl>
            <c:dLbl>
              <c:idx val="1098"/>
              <c:delete val="1"/>
            </c:dLbl>
            <c:dLbl>
              <c:idx val="1099"/>
              <c:delete val="1"/>
            </c:dLbl>
            <c:dLbl>
              <c:idx val="1100"/>
              <c:delete val="1"/>
            </c:dLbl>
            <c:dLbl>
              <c:idx val="1101"/>
              <c:delete val="1"/>
            </c:dLbl>
            <c:dLbl>
              <c:idx val="1102"/>
              <c:delete val="1"/>
            </c:dLbl>
            <c:dLbl>
              <c:idx val="1103"/>
              <c:delete val="1"/>
            </c:dLbl>
            <c:dLbl>
              <c:idx val="1104"/>
              <c:delete val="1"/>
            </c:dLbl>
            <c:dLbl>
              <c:idx val="1105"/>
              <c:delete val="1"/>
            </c:dLbl>
            <c:dLbl>
              <c:idx val="1106"/>
              <c:delete val="1"/>
            </c:dLbl>
            <c:dLbl>
              <c:idx val="1107"/>
              <c:delete val="1"/>
            </c:dLbl>
            <c:dLbl>
              <c:idx val="1108"/>
              <c:delete val="1"/>
            </c:dLbl>
            <c:dLbl>
              <c:idx val="1109"/>
              <c:delete val="1"/>
            </c:dLbl>
            <c:dLbl>
              <c:idx val="1110"/>
              <c:delete val="1"/>
            </c:dLbl>
            <c:dLbl>
              <c:idx val="1111"/>
              <c:delete val="1"/>
            </c:dLbl>
            <c:dLbl>
              <c:idx val="1112"/>
              <c:delete val="1"/>
            </c:dLbl>
            <c:dLbl>
              <c:idx val="1113"/>
              <c:delete val="1"/>
            </c:dLbl>
            <c:dLbl>
              <c:idx val="1114"/>
              <c:delete val="1"/>
            </c:dLbl>
            <c:dLbl>
              <c:idx val="1115"/>
              <c:delete val="1"/>
            </c:dLbl>
            <c:dLbl>
              <c:idx val="1116"/>
              <c:delete val="1"/>
            </c:dLbl>
            <c:dLbl>
              <c:idx val="1117"/>
              <c:delete val="1"/>
            </c:dLbl>
            <c:dLbl>
              <c:idx val="1118"/>
              <c:delete val="1"/>
            </c:dLbl>
            <c:dLbl>
              <c:idx val="1119"/>
              <c:delete val="1"/>
            </c:dLbl>
            <c:dLbl>
              <c:idx val="1120"/>
              <c:delete val="1"/>
            </c:dLbl>
            <c:dLbl>
              <c:idx val="1121"/>
              <c:delete val="1"/>
            </c:dLbl>
            <c:dLbl>
              <c:idx val="1122"/>
              <c:delete val="1"/>
            </c:dLbl>
            <c:dLbl>
              <c:idx val="1123"/>
              <c:delete val="1"/>
            </c:dLbl>
            <c:dLbl>
              <c:idx val="1124"/>
              <c:delete val="1"/>
            </c:dLbl>
            <c:dLbl>
              <c:idx val="1125"/>
              <c:delete val="1"/>
            </c:dLbl>
            <c:dLbl>
              <c:idx val="1126"/>
              <c:delete val="1"/>
            </c:dLbl>
            <c:dLbl>
              <c:idx val="1127"/>
              <c:delete val="1"/>
            </c:dLbl>
            <c:dLbl>
              <c:idx val="1128"/>
              <c:delete val="1"/>
            </c:dLbl>
            <c:dLbl>
              <c:idx val="1129"/>
              <c:delete val="1"/>
            </c:dLbl>
            <c:dLbl>
              <c:idx val="1130"/>
              <c:delete val="1"/>
            </c:dLbl>
            <c:dLbl>
              <c:idx val="1131"/>
              <c:delete val="1"/>
            </c:dLbl>
            <c:dLbl>
              <c:idx val="1132"/>
              <c:delete val="1"/>
            </c:dLbl>
            <c:dLbl>
              <c:idx val="1133"/>
              <c:delete val="1"/>
            </c:dLbl>
            <c:dLbl>
              <c:idx val="1134"/>
              <c:delete val="1"/>
            </c:dLbl>
            <c:dLbl>
              <c:idx val="1135"/>
              <c:delete val="1"/>
            </c:dLbl>
            <c:dLbl>
              <c:idx val="1136"/>
              <c:delete val="1"/>
            </c:dLbl>
            <c:dLbl>
              <c:idx val="1137"/>
              <c:delete val="1"/>
            </c:dLbl>
            <c:dLbl>
              <c:idx val="1138"/>
              <c:delete val="1"/>
            </c:dLbl>
            <c:dLbl>
              <c:idx val="1139"/>
              <c:delete val="1"/>
            </c:dLbl>
            <c:dLbl>
              <c:idx val="1140"/>
              <c:delete val="1"/>
            </c:dLbl>
            <c:dLbl>
              <c:idx val="1141"/>
              <c:delete val="1"/>
            </c:dLbl>
            <c:dLbl>
              <c:idx val="1142"/>
              <c:delete val="1"/>
            </c:dLbl>
            <c:dLbl>
              <c:idx val="1143"/>
              <c:delete val="1"/>
            </c:dLbl>
            <c:dLbl>
              <c:idx val="1144"/>
              <c:delete val="1"/>
            </c:dLbl>
            <c:dLbl>
              <c:idx val="1145"/>
              <c:delete val="1"/>
            </c:dLbl>
            <c:dLbl>
              <c:idx val="1146"/>
              <c:delete val="1"/>
            </c:dLbl>
            <c:dLbl>
              <c:idx val="1147"/>
              <c:delete val="1"/>
            </c:dLbl>
            <c:dLbl>
              <c:idx val="1148"/>
              <c:delete val="1"/>
            </c:dLbl>
            <c:dLbl>
              <c:idx val="1149"/>
              <c:delete val="1"/>
            </c:dLbl>
            <c:dLbl>
              <c:idx val="1150"/>
              <c:delete val="1"/>
            </c:dLbl>
            <c:dLbl>
              <c:idx val="1151"/>
              <c:delete val="1"/>
            </c:dLbl>
            <c:dLbl>
              <c:idx val="1152"/>
              <c:delete val="1"/>
            </c:dLbl>
            <c:dLbl>
              <c:idx val="1153"/>
              <c:delete val="1"/>
            </c:dLbl>
            <c:dLbl>
              <c:idx val="1154"/>
              <c:delete val="1"/>
            </c:dLbl>
            <c:dLbl>
              <c:idx val="1155"/>
              <c:delete val="1"/>
            </c:dLbl>
            <c:dLbl>
              <c:idx val="1156"/>
              <c:delete val="1"/>
            </c:dLbl>
            <c:dLbl>
              <c:idx val="1157"/>
              <c:delete val="1"/>
            </c:dLbl>
            <c:dLbl>
              <c:idx val="1158"/>
              <c:delete val="1"/>
            </c:dLbl>
            <c:dLbl>
              <c:idx val="1159"/>
              <c:delete val="1"/>
            </c:dLbl>
            <c:dLbl>
              <c:idx val="1160"/>
              <c:delete val="1"/>
            </c:dLbl>
            <c:dLbl>
              <c:idx val="1161"/>
              <c:delete val="1"/>
            </c:dLbl>
            <c:dLbl>
              <c:idx val="1162"/>
              <c:delete val="1"/>
            </c:dLbl>
            <c:dLbl>
              <c:idx val="1163"/>
              <c:delete val="1"/>
            </c:dLbl>
            <c:dLbl>
              <c:idx val="1164"/>
              <c:delete val="1"/>
            </c:dLbl>
            <c:dLbl>
              <c:idx val="1165"/>
              <c:delete val="1"/>
            </c:dLbl>
            <c:dLbl>
              <c:idx val="1166"/>
              <c:delete val="1"/>
            </c:dLbl>
            <c:dLbl>
              <c:idx val="1167"/>
              <c:delete val="1"/>
            </c:dLbl>
            <c:dLbl>
              <c:idx val="1168"/>
              <c:delete val="1"/>
            </c:dLbl>
            <c:dLbl>
              <c:idx val="1169"/>
              <c:delete val="1"/>
            </c:dLbl>
            <c:dLbl>
              <c:idx val="1170"/>
              <c:delete val="1"/>
            </c:dLbl>
            <c:dLbl>
              <c:idx val="1171"/>
              <c:delete val="1"/>
            </c:dLbl>
            <c:dLbl>
              <c:idx val="1172"/>
              <c:delete val="1"/>
            </c:dLbl>
            <c:dLbl>
              <c:idx val="1173"/>
              <c:delete val="1"/>
            </c:dLbl>
            <c:dLbl>
              <c:idx val="1174"/>
              <c:delete val="1"/>
            </c:dLbl>
            <c:dLbl>
              <c:idx val="1175"/>
              <c:delete val="1"/>
            </c:dLbl>
            <c:dLbl>
              <c:idx val="1176"/>
              <c:delete val="1"/>
            </c:dLbl>
            <c:dLbl>
              <c:idx val="1177"/>
              <c:delete val="1"/>
            </c:dLbl>
            <c:dLbl>
              <c:idx val="1178"/>
              <c:delete val="1"/>
            </c:dLbl>
            <c:dLbl>
              <c:idx val="1179"/>
              <c:delete val="1"/>
            </c:dLbl>
            <c:dLbl>
              <c:idx val="1180"/>
              <c:delete val="1"/>
            </c:dLbl>
            <c:dLbl>
              <c:idx val="1181"/>
              <c:delete val="1"/>
            </c:dLbl>
            <c:dLbl>
              <c:idx val="1182"/>
              <c:delete val="1"/>
            </c:dLbl>
            <c:dLbl>
              <c:idx val="1183"/>
              <c:delete val="1"/>
            </c:dLbl>
            <c:dLbl>
              <c:idx val="1184"/>
              <c:delete val="1"/>
            </c:dLbl>
            <c:dLbl>
              <c:idx val="1185"/>
              <c:delete val="1"/>
            </c:dLbl>
            <c:dLbl>
              <c:idx val="1186"/>
              <c:delete val="1"/>
            </c:dLbl>
            <c:dLbl>
              <c:idx val="1187"/>
              <c:delete val="1"/>
            </c:dLbl>
            <c:dLbl>
              <c:idx val="1188"/>
              <c:delete val="1"/>
            </c:dLbl>
            <c:dLbl>
              <c:idx val="1189"/>
              <c:delete val="1"/>
            </c:dLbl>
            <c:dLbl>
              <c:idx val="1190"/>
              <c:delete val="1"/>
            </c:dLbl>
            <c:dLbl>
              <c:idx val="1191"/>
              <c:delete val="1"/>
            </c:dLbl>
            <c:dLbl>
              <c:idx val="1192"/>
              <c:delete val="1"/>
            </c:dLbl>
            <c:dLbl>
              <c:idx val="1193"/>
              <c:delete val="1"/>
            </c:dLbl>
            <c:dLbl>
              <c:idx val="1194"/>
              <c:delete val="1"/>
            </c:dLbl>
            <c:dLbl>
              <c:idx val="1195"/>
              <c:delete val="1"/>
            </c:dLbl>
            <c:dLbl>
              <c:idx val="1196"/>
              <c:delete val="1"/>
            </c:dLbl>
            <c:dLbl>
              <c:idx val="1197"/>
              <c:delete val="1"/>
            </c:dLbl>
            <c:dLbl>
              <c:idx val="1198"/>
              <c:delete val="1"/>
            </c:dLbl>
            <c:dLbl>
              <c:idx val="1199"/>
              <c:delete val="1"/>
            </c:dLbl>
            <c:dLbl>
              <c:idx val="1200"/>
              <c:delete val="1"/>
            </c:dLbl>
            <c:dLbl>
              <c:idx val="1201"/>
              <c:delete val="1"/>
            </c:dLbl>
            <c:dLbl>
              <c:idx val="1202"/>
              <c:delete val="1"/>
            </c:dLbl>
            <c:dLbl>
              <c:idx val="1203"/>
              <c:delete val="1"/>
            </c:dLbl>
            <c:dLbl>
              <c:idx val="1204"/>
              <c:delete val="1"/>
            </c:dLbl>
            <c:dLbl>
              <c:idx val="1205"/>
              <c:delete val="1"/>
            </c:dLbl>
            <c:dLbl>
              <c:idx val="1206"/>
              <c:delete val="1"/>
            </c:dLbl>
            <c:dLbl>
              <c:idx val="1207"/>
              <c:delete val="1"/>
            </c:dLbl>
            <c:dLbl>
              <c:idx val="1208"/>
              <c:delete val="1"/>
            </c:dLbl>
            <c:dLbl>
              <c:idx val="1209"/>
              <c:delete val="1"/>
            </c:dLbl>
            <c:dLbl>
              <c:idx val="1210"/>
              <c:delete val="1"/>
            </c:dLbl>
            <c:dLbl>
              <c:idx val="1211"/>
              <c:delete val="1"/>
            </c:dLbl>
            <c:dLbl>
              <c:idx val="1212"/>
              <c:delete val="1"/>
            </c:dLbl>
            <c:dLbl>
              <c:idx val="1213"/>
              <c:delete val="1"/>
            </c:dLbl>
            <c:dLbl>
              <c:idx val="1214"/>
              <c:delete val="1"/>
            </c:dLbl>
            <c:dLbl>
              <c:idx val="1215"/>
              <c:delete val="1"/>
            </c:dLbl>
            <c:dLbl>
              <c:idx val="1216"/>
              <c:delete val="1"/>
            </c:dLbl>
            <c:dLbl>
              <c:idx val="1217"/>
              <c:delete val="1"/>
            </c:dLbl>
            <c:dLbl>
              <c:idx val="1218"/>
              <c:delete val="1"/>
            </c:dLbl>
            <c:dLbl>
              <c:idx val="1219"/>
              <c:delete val="1"/>
            </c:dLbl>
            <c:dLbl>
              <c:idx val="1220"/>
              <c:delete val="1"/>
            </c:dLbl>
            <c:dLbl>
              <c:idx val="1221"/>
              <c:delete val="1"/>
            </c:dLbl>
            <c:dLbl>
              <c:idx val="1222"/>
              <c:delete val="1"/>
            </c:dLbl>
            <c:dLbl>
              <c:idx val="1223"/>
              <c:delete val="1"/>
            </c:dLbl>
            <c:dLbl>
              <c:idx val="1224"/>
              <c:delete val="1"/>
            </c:dLbl>
            <c:dLbl>
              <c:idx val="1225"/>
              <c:delete val="1"/>
            </c:dLbl>
            <c:dLbl>
              <c:idx val="1226"/>
              <c:delete val="1"/>
            </c:dLbl>
            <c:dLbl>
              <c:idx val="1227"/>
              <c:delete val="1"/>
            </c:dLbl>
            <c:dLbl>
              <c:idx val="1228"/>
              <c:delete val="1"/>
            </c:dLbl>
            <c:dLbl>
              <c:idx val="1229"/>
              <c:delete val="1"/>
            </c:dLbl>
            <c:dLbl>
              <c:idx val="1230"/>
              <c:delete val="1"/>
            </c:dLbl>
            <c:dLbl>
              <c:idx val="1231"/>
              <c:delete val="1"/>
            </c:dLbl>
            <c:dLbl>
              <c:idx val="1232"/>
              <c:delete val="1"/>
            </c:dLbl>
            <c:dLbl>
              <c:idx val="1233"/>
              <c:delete val="1"/>
            </c:dLbl>
            <c:dLbl>
              <c:idx val="1234"/>
              <c:delete val="1"/>
            </c:dLbl>
            <c:dLbl>
              <c:idx val="1235"/>
              <c:delete val="1"/>
            </c:dLbl>
            <c:dLbl>
              <c:idx val="1236"/>
              <c:delete val="1"/>
            </c:dLbl>
            <c:dLbl>
              <c:idx val="1237"/>
              <c:delete val="1"/>
            </c:dLbl>
            <c:dLbl>
              <c:idx val="1238"/>
              <c:delete val="1"/>
            </c:dLbl>
            <c:dLbl>
              <c:idx val="1239"/>
              <c:delete val="1"/>
            </c:dLbl>
            <c:dLbl>
              <c:idx val="1240"/>
              <c:delete val="1"/>
            </c:dLbl>
            <c:dLbl>
              <c:idx val="1241"/>
              <c:delete val="1"/>
            </c:dLbl>
            <c:dLbl>
              <c:idx val="1242"/>
              <c:delete val="1"/>
            </c:dLbl>
            <c:dLbl>
              <c:idx val="1243"/>
              <c:delete val="1"/>
            </c:dLbl>
            <c:dLbl>
              <c:idx val="1244"/>
              <c:delete val="1"/>
            </c:dLbl>
            <c:dLbl>
              <c:idx val="1245"/>
              <c:delete val="1"/>
            </c:dLbl>
            <c:dLbl>
              <c:idx val="1246"/>
              <c:delete val="1"/>
            </c:dLbl>
            <c:dLbl>
              <c:idx val="1247"/>
              <c:delete val="1"/>
            </c:dLbl>
            <c:dLbl>
              <c:idx val="1248"/>
              <c:delete val="1"/>
            </c:dLbl>
            <c:dLbl>
              <c:idx val="1249"/>
              <c:delete val="1"/>
            </c:dLbl>
            <c:dLbl>
              <c:idx val="1250"/>
              <c:delete val="1"/>
            </c:dLbl>
            <c:dLbl>
              <c:idx val="1251"/>
              <c:delete val="1"/>
            </c:dLbl>
            <c:dLbl>
              <c:idx val="1252"/>
              <c:delete val="1"/>
            </c:dLbl>
            <c:dLbl>
              <c:idx val="1253"/>
              <c:delete val="1"/>
            </c:dLbl>
            <c:dLbl>
              <c:idx val="1254"/>
              <c:delete val="1"/>
            </c:dLbl>
            <c:dLbl>
              <c:idx val="1255"/>
              <c:delete val="1"/>
            </c:dLbl>
            <c:dLbl>
              <c:idx val="1256"/>
              <c:delete val="1"/>
            </c:dLbl>
            <c:dLbl>
              <c:idx val="1257"/>
              <c:delete val="1"/>
            </c:dLbl>
            <c:dLbl>
              <c:idx val="1258"/>
              <c:delete val="1"/>
            </c:dLbl>
            <c:dLbl>
              <c:idx val="1259"/>
              <c:delete val="1"/>
            </c:dLbl>
            <c:dLbl>
              <c:idx val="1260"/>
              <c:delete val="1"/>
            </c:dLbl>
            <c:dLbl>
              <c:idx val="1261"/>
              <c:delete val="1"/>
            </c:dLbl>
            <c:dLbl>
              <c:idx val="1262"/>
              <c:delete val="1"/>
            </c:dLbl>
            <c:dLbl>
              <c:idx val="1263"/>
              <c:delete val="1"/>
            </c:dLbl>
            <c:dLbl>
              <c:idx val="1264"/>
              <c:delete val="1"/>
            </c:dLbl>
            <c:dLbl>
              <c:idx val="1265"/>
              <c:delete val="1"/>
            </c:dLbl>
            <c:dLbl>
              <c:idx val="1266"/>
              <c:delete val="1"/>
            </c:dLbl>
            <c:dLbl>
              <c:idx val="1267"/>
              <c:delete val="1"/>
            </c:dLbl>
            <c:dLbl>
              <c:idx val="1268"/>
              <c:delete val="1"/>
            </c:dLbl>
            <c:dLbl>
              <c:idx val="1269"/>
              <c:delete val="1"/>
            </c:dLbl>
            <c:dLbl>
              <c:idx val="1270"/>
              <c:delete val="1"/>
            </c:dLbl>
            <c:dLbl>
              <c:idx val="1271"/>
              <c:delete val="1"/>
            </c:dLbl>
            <c:dLbl>
              <c:idx val="1272"/>
              <c:delete val="1"/>
            </c:dLbl>
            <c:dLbl>
              <c:idx val="1273"/>
              <c:delete val="1"/>
            </c:dLbl>
            <c:dLbl>
              <c:idx val="1274"/>
              <c:delete val="1"/>
            </c:dLbl>
            <c:dLbl>
              <c:idx val="1275"/>
              <c:delete val="1"/>
            </c:dLbl>
            <c:dLbl>
              <c:idx val="1276"/>
              <c:delete val="1"/>
            </c:dLbl>
            <c:dLbl>
              <c:idx val="1277"/>
              <c:delete val="1"/>
            </c:dLbl>
            <c:dLbl>
              <c:idx val="1278"/>
              <c:delete val="1"/>
            </c:dLbl>
            <c:dLbl>
              <c:idx val="1279"/>
              <c:delete val="1"/>
            </c:dLbl>
            <c:dLbl>
              <c:idx val="1280"/>
              <c:delete val="1"/>
            </c:dLbl>
            <c:dLbl>
              <c:idx val="1281"/>
              <c:delete val="1"/>
            </c:dLbl>
            <c:dLbl>
              <c:idx val="1282"/>
              <c:delete val="1"/>
            </c:dLbl>
            <c:dLbl>
              <c:idx val="1283"/>
              <c:delete val="1"/>
            </c:dLbl>
            <c:dLbl>
              <c:idx val="1284"/>
              <c:delete val="1"/>
            </c:dLbl>
            <c:dLbl>
              <c:idx val="1285"/>
              <c:delete val="1"/>
            </c:dLbl>
            <c:dLbl>
              <c:idx val="1286"/>
              <c:delete val="1"/>
            </c:dLbl>
            <c:dLbl>
              <c:idx val="1287"/>
              <c:delete val="1"/>
            </c:dLbl>
            <c:dLbl>
              <c:idx val="1288"/>
              <c:delete val="1"/>
            </c:dLbl>
            <c:dLbl>
              <c:idx val="1289"/>
              <c:delete val="1"/>
            </c:dLbl>
            <c:dLbl>
              <c:idx val="1290"/>
              <c:delete val="1"/>
            </c:dLbl>
            <c:dLbl>
              <c:idx val="1291"/>
              <c:delete val="1"/>
            </c:dLbl>
            <c:dLbl>
              <c:idx val="1292"/>
              <c:delete val="1"/>
            </c:dLbl>
            <c:dLbl>
              <c:idx val="1293"/>
              <c:delete val="1"/>
            </c:dLbl>
            <c:dLbl>
              <c:idx val="1294"/>
              <c:delete val="1"/>
            </c:dLbl>
            <c:dLbl>
              <c:idx val="1295"/>
              <c:delete val="1"/>
            </c:dLbl>
            <c:dLbl>
              <c:idx val="1296"/>
              <c:delete val="1"/>
            </c:dLbl>
            <c:dLbl>
              <c:idx val="1297"/>
              <c:delete val="1"/>
            </c:dLbl>
            <c:dLbl>
              <c:idx val="1298"/>
              <c:delete val="1"/>
            </c:dLbl>
            <c:dLbl>
              <c:idx val="1299"/>
              <c:delete val="1"/>
            </c:dLbl>
            <c:dLbl>
              <c:idx val="1300"/>
              <c:delete val="1"/>
            </c:dLbl>
            <c:dLbl>
              <c:idx val="1301"/>
              <c:delete val="1"/>
            </c:dLbl>
            <c:dLbl>
              <c:idx val="1302"/>
              <c:delete val="1"/>
            </c:dLbl>
            <c:dLbl>
              <c:idx val="1303"/>
              <c:delete val="1"/>
            </c:dLbl>
            <c:dLbl>
              <c:idx val="1304"/>
              <c:delete val="1"/>
            </c:dLbl>
            <c:dLbl>
              <c:idx val="1305"/>
              <c:delete val="1"/>
            </c:dLbl>
            <c:dLbl>
              <c:idx val="1306"/>
              <c:delete val="1"/>
            </c:dLbl>
            <c:dLbl>
              <c:idx val="1307"/>
              <c:delete val="1"/>
            </c:dLbl>
            <c:dLbl>
              <c:idx val="1308"/>
              <c:delete val="1"/>
            </c:dLbl>
            <c:dLbl>
              <c:idx val="1309"/>
              <c:delete val="1"/>
            </c:dLbl>
            <c:dLbl>
              <c:idx val="1310"/>
              <c:delete val="1"/>
            </c:dLbl>
            <c:dLbl>
              <c:idx val="1311"/>
              <c:delete val="1"/>
            </c:dLbl>
            <c:dLbl>
              <c:idx val="1312"/>
              <c:delete val="1"/>
            </c:dLbl>
            <c:dLbl>
              <c:idx val="1313"/>
              <c:delete val="1"/>
            </c:dLbl>
            <c:dLbl>
              <c:idx val="1314"/>
              <c:delete val="1"/>
            </c:dLbl>
            <c:dLbl>
              <c:idx val="1315"/>
              <c:delete val="1"/>
            </c:dLbl>
            <c:dLbl>
              <c:idx val="1316"/>
              <c:delete val="1"/>
            </c:dLbl>
            <c:dLbl>
              <c:idx val="1317"/>
              <c:delete val="1"/>
            </c:dLbl>
            <c:dLbl>
              <c:idx val="1318"/>
              <c:delete val="1"/>
            </c:dLbl>
            <c:dLbl>
              <c:idx val="1319"/>
              <c:delete val="1"/>
            </c:dLbl>
            <c:dLbl>
              <c:idx val="1320"/>
              <c:delete val="1"/>
            </c:dLbl>
            <c:dLbl>
              <c:idx val="1321"/>
              <c:delete val="1"/>
            </c:dLbl>
            <c:dLbl>
              <c:idx val="1322"/>
              <c:delete val="1"/>
            </c:dLbl>
            <c:dLbl>
              <c:idx val="1323"/>
              <c:delete val="1"/>
            </c:dLbl>
            <c:dLbl>
              <c:idx val="1324"/>
              <c:delete val="1"/>
            </c:dLbl>
            <c:dLbl>
              <c:idx val="1325"/>
              <c:delete val="1"/>
            </c:dLbl>
            <c:dLbl>
              <c:idx val="1326"/>
              <c:delete val="1"/>
            </c:dLbl>
            <c:dLbl>
              <c:idx val="1327"/>
              <c:delete val="1"/>
            </c:dLbl>
            <c:dLbl>
              <c:idx val="1328"/>
              <c:delete val="1"/>
            </c:dLbl>
            <c:dLbl>
              <c:idx val="1329"/>
              <c:delete val="1"/>
            </c:dLbl>
            <c:dLbl>
              <c:idx val="1330"/>
              <c:delete val="1"/>
            </c:dLbl>
            <c:dLbl>
              <c:idx val="1331"/>
              <c:delete val="1"/>
            </c:dLbl>
            <c:dLbl>
              <c:idx val="1332"/>
              <c:delete val="1"/>
            </c:dLbl>
            <c:dLbl>
              <c:idx val="1333"/>
              <c:delete val="1"/>
            </c:dLbl>
            <c:dLbl>
              <c:idx val="1334"/>
              <c:delete val="1"/>
            </c:dLbl>
            <c:dLbl>
              <c:idx val="1335"/>
              <c:delete val="1"/>
            </c:dLbl>
            <c:dLbl>
              <c:idx val="1336"/>
              <c:delete val="1"/>
            </c:dLbl>
            <c:dLbl>
              <c:idx val="1337"/>
              <c:delete val="1"/>
            </c:dLbl>
            <c:dLbl>
              <c:idx val="1338"/>
              <c:delete val="1"/>
            </c:dLbl>
            <c:dLbl>
              <c:idx val="1339"/>
              <c:delete val="1"/>
            </c:dLbl>
            <c:dLbl>
              <c:idx val="1340"/>
              <c:delete val="1"/>
            </c:dLbl>
            <c:dLbl>
              <c:idx val="1341"/>
              <c:delete val="1"/>
            </c:dLbl>
            <c:dLbl>
              <c:idx val="1342"/>
              <c:delete val="1"/>
            </c:dLbl>
            <c:dLbl>
              <c:idx val="1343"/>
              <c:delete val="1"/>
            </c:dLbl>
            <c:dLbl>
              <c:idx val="1344"/>
              <c:delete val="1"/>
            </c:dLbl>
            <c:dLbl>
              <c:idx val="1345"/>
              <c:delete val="1"/>
            </c:dLbl>
            <c:dLbl>
              <c:idx val="1346"/>
              <c:delete val="1"/>
            </c:dLbl>
            <c:dLbl>
              <c:idx val="1347"/>
              <c:delete val="1"/>
            </c:dLbl>
            <c:dLbl>
              <c:idx val="1348"/>
              <c:delete val="1"/>
            </c:dLbl>
            <c:dLbl>
              <c:idx val="1349"/>
              <c:delete val="1"/>
            </c:dLbl>
            <c:dLbl>
              <c:idx val="1350"/>
              <c:delete val="1"/>
            </c:dLbl>
            <c:dLbl>
              <c:idx val="1351"/>
              <c:delete val="1"/>
            </c:dLbl>
            <c:dLbl>
              <c:idx val="1352"/>
              <c:delete val="1"/>
            </c:dLbl>
            <c:dLbl>
              <c:idx val="1353"/>
              <c:delete val="1"/>
            </c:dLbl>
            <c:dLbl>
              <c:idx val="1354"/>
              <c:delete val="1"/>
            </c:dLbl>
            <c:dLbl>
              <c:idx val="1355"/>
              <c:delete val="1"/>
            </c:dLbl>
            <c:dLbl>
              <c:idx val="1356"/>
              <c:delete val="1"/>
            </c:dLbl>
            <c:dLbl>
              <c:idx val="1357"/>
              <c:delete val="1"/>
            </c:dLbl>
            <c:dLbl>
              <c:idx val="1358"/>
              <c:delete val="1"/>
            </c:dLbl>
            <c:dLbl>
              <c:idx val="1359"/>
              <c:delete val="1"/>
            </c:dLbl>
            <c:dLbl>
              <c:idx val="1360"/>
              <c:delete val="1"/>
            </c:dLbl>
            <c:dLbl>
              <c:idx val="1361"/>
              <c:delete val="1"/>
            </c:dLbl>
            <c:dLbl>
              <c:idx val="1362"/>
              <c:delete val="1"/>
            </c:dLbl>
            <c:dLbl>
              <c:idx val="1363"/>
              <c:delete val="1"/>
            </c:dLbl>
            <c:dLbl>
              <c:idx val="1364"/>
              <c:delete val="1"/>
            </c:dLbl>
            <c:dLbl>
              <c:idx val="1365"/>
              <c:delete val="1"/>
            </c:dLbl>
            <c:dLbl>
              <c:idx val="1366"/>
              <c:delete val="1"/>
            </c:dLbl>
            <c:dLbl>
              <c:idx val="1367"/>
              <c:delete val="1"/>
            </c:dLbl>
            <c:dLbl>
              <c:idx val="1368"/>
              <c:delete val="1"/>
            </c:dLbl>
            <c:dLbl>
              <c:idx val="1369"/>
              <c:delete val="1"/>
            </c:dLbl>
            <c:dLbl>
              <c:idx val="1370"/>
              <c:delete val="1"/>
            </c:dLbl>
            <c:dLbl>
              <c:idx val="1371"/>
              <c:delete val="1"/>
            </c:dLbl>
            <c:dLbl>
              <c:idx val="1372"/>
              <c:delete val="1"/>
            </c:dLbl>
            <c:dLbl>
              <c:idx val="1373"/>
              <c:delete val="1"/>
            </c:dLbl>
            <c:dLbl>
              <c:idx val="1374"/>
              <c:delete val="1"/>
            </c:dLbl>
            <c:dLbl>
              <c:idx val="1375"/>
              <c:delete val="1"/>
            </c:dLbl>
            <c:dLbl>
              <c:idx val="1376"/>
              <c:delete val="1"/>
            </c:dLbl>
            <c:dLbl>
              <c:idx val="1377"/>
              <c:delete val="1"/>
            </c:dLbl>
            <c:dLbl>
              <c:idx val="1378"/>
              <c:delete val="1"/>
            </c:dLbl>
            <c:dLbl>
              <c:idx val="1379"/>
              <c:delete val="1"/>
            </c:dLbl>
            <c:dLbl>
              <c:idx val="1380"/>
              <c:delete val="1"/>
            </c:dLbl>
            <c:dLbl>
              <c:idx val="1381"/>
              <c:delete val="1"/>
            </c:dLbl>
            <c:dLbl>
              <c:idx val="1382"/>
              <c:delete val="1"/>
            </c:dLbl>
            <c:dLbl>
              <c:idx val="1383"/>
              <c:delete val="1"/>
            </c:dLbl>
            <c:dLbl>
              <c:idx val="1384"/>
              <c:delete val="1"/>
            </c:dLbl>
            <c:dLbl>
              <c:idx val="1385"/>
              <c:delete val="1"/>
            </c:dLbl>
            <c:dLbl>
              <c:idx val="1386"/>
              <c:delete val="1"/>
            </c:dLbl>
            <c:dLbl>
              <c:idx val="1387"/>
              <c:delete val="1"/>
            </c:dLbl>
            <c:dLbl>
              <c:idx val="1388"/>
              <c:delete val="1"/>
            </c:dLbl>
            <c:dLbl>
              <c:idx val="1389"/>
              <c:delete val="1"/>
            </c:dLbl>
            <c:dLbl>
              <c:idx val="1390"/>
              <c:delete val="1"/>
            </c:dLbl>
            <c:dLbl>
              <c:idx val="1391"/>
              <c:delete val="1"/>
            </c:dLbl>
            <c:dLbl>
              <c:idx val="1392"/>
              <c:delete val="1"/>
            </c:dLbl>
            <c:dLbl>
              <c:idx val="1393"/>
              <c:delete val="1"/>
            </c:dLbl>
            <c:dLbl>
              <c:idx val="1394"/>
              <c:delete val="1"/>
            </c:dLbl>
            <c:dLbl>
              <c:idx val="1395"/>
              <c:delete val="1"/>
            </c:dLbl>
            <c:dLbl>
              <c:idx val="1396"/>
              <c:delete val="1"/>
            </c:dLbl>
            <c:dLbl>
              <c:idx val="1397"/>
              <c:delete val="1"/>
            </c:dLbl>
            <c:dLbl>
              <c:idx val="1398"/>
              <c:delete val="1"/>
            </c:dLbl>
            <c:dLbl>
              <c:idx val="1399"/>
              <c:delete val="1"/>
            </c:dLbl>
            <c:dLbl>
              <c:idx val="1400"/>
              <c:delete val="1"/>
            </c:dLbl>
            <c:dLbl>
              <c:idx val="1401"/>
              <c:delete val="1"/>
            </c:dLbl>
            <c:dLbl>
              <c:idx val="1402"/>
              <c:delete val="1"/>
            </c:dLbl>
            <c:dLbl>
              <c:idx val="1403"/>
              <c:delete val="1"/>
            </c:dLbl>
            <c:dLbl>
              <c:idx val="1404"/>
              <c:delete val="1"/>
            </c:dLbl>
            <c:dLbl>
              <c:idx val="1405"/>
              <c:delete val="1"/>
            </c:dLbl>
            <c:dLbl>
              <c:idx val="1406"/>
              <c:delete val="1"/>
            </c:dLbl>
            <c:dLbl>
              <c:idx val="1407"/>
              <c:delete val="1"/>
            </c:dLbl>
            <c:dLbl>
              <c:idx val="1408"/>
              <c:delete val="1"/>
            </c:dLbl>
            <c:dLbl>
              <c:idx val="1409"/>
              <c:delete val="1"/>
            </c:dLbl>
            <c:dLbl>
              <c:idx val="1410"/>
              <c:delete val="1"/>
            </c:dLbl>
            <c:dLbl>
              <c:idx val="1411"/>
              <c:delete val="1"/>
            </c:dLbl>
            <c:dLbl>
              <c:idx val="1412"/>
              <c:delete val="1"/>
            </c:dLbl>
            <c:dLbl>
              <c:idx val="1413"/>
              <c:delete val="1"/>
            </c:dLbl>
            <c:dLbl>
              <c:idx val="1414"/>
              <c:delete val="1"/>
            </c:dLbl>
            <c:dLbl>
              <c:idx val="1415"/>
              <c:delete val="1"/>
            </c:dLbl>
            <c:dLbl>
              <c:idx val="1416"/>
              <c:delete val="1"/>
            </c:dLbl>
            <c:dLbl>
              <c:idx val="1417"/>
              <c:delete val="1"/>
            </c:dLbl>
            <c:dLbl>
              <c:idx val="1418"/>
              <c:delete val="1"/>
            </c:dLbl>
            <c:dLbl>
              <c:idx val="1419"/>
              <c:delete val="1"/>
            </c:dLbl>
            <c:dLbl>
              <c:idx val="1420"/>
              <c:delete val="1"/>
            </c:dLbl>
            <c:dLbl>
              <c:idx val="1421"/>
              <c:delete val="1"/>
            </c:dLbl>
            <c:dLbl>
              <c:idx val="1422"/>
              <c:delete val="1"/>
            </c:dLbl>
            <c:dLbl>
              <c:idx val="1423"/>
              <c:delete val="1"/>
            </c:dLbl>
            <c:dLbl>
              <c:idx val="1424"/>
              <c:delete val="1"/>
            </c:dLbl>
            <c:dLbl>
              <c:idx val="1425"/>
              <c:delete val="1"/>
            </c:dLbl>
            <c:dLbl>
              <c:idx val="1426"/>
              <c:delete val="1"/>
            </c:dLbl>
            <c:dLbl>
              <c:idx val="1427"/>
              <c:delete val="1"/>
            </c:dLbl>
            <c:dLbl>
              <c:idx val="1428"/>
              <c:delete val="1"/>
            </c:dLbl>
            <c:dLbl>
              <c:idx val="1429"/>
              <c:delete val="1"/>
            </c:dLbl>
            <c:dLbl>
              <c:idx val="1430"/>
              <c:delete val="1"/>
            </c:dLbl>
            <c:dLbl>
              <c:idx val="1431"/>
              <c:delete val="1"/>
            </c:dLbl>
            <c:dLbl>
              <c:idx val="1432"/>
              <c:delete val="1"/>
            </c:dLbl>
            <c:dLbl>
              <c:idx val="1433"/>
              <c:delete val="1"/>
            </c:dLbl>
            <c:dLbl>
              <c:idx val="1434"/>
              <c:delete val="1"/>
            </c:dLbl>
            <c:dLbl>
              <c:idx val="1435"/>
              <c:delete val="1"/>
            </c:dLbl>
            <c:dLbl>
              <c:idx val="1436"/>
              <c:delete val="1"/>
            </c:dLbl>
            <c:dLbl>
              <c:idx val="1437"/>
              <c:delete val="1"/>
            </c:dLbl>
            <c:dLbl>
              <c:idx val="1438"/>
              <c:delete val="1"/>
            </c:dLbl>
            <c:dLbl>
              <c:idx val="1439"/>
              <c:delete val="1"/>
            </c:dLbl>
            <c:dLbl>
              <c:idx val="1440"/>
              <c:delete val="1"/>
            </c:dLbl>
            <c:dLbl>
              <c:idx val="1441"/>
              <c:delete val="1"/>
            </c:dLbl>
            <c:dLbl>
              <c:idx val="1442"/>
              <c:delete val="1"/>
            </c:dLbl>
            <c:dLbl>
              <c:idx val="1443"/>
              <c:delete val="1"/>
            </c:dLbl>
            <c:dLbl>
              <c:idx val="1444"/>
              <c:delete val="1"/>
            </c:dLbl>
            <c:dLbl>
              <c:idx val="1445"/>
              <c:delete val="1"/>
            </c:dLbl>
            <c:dLbl>
              <c:idx val="1446"/>
              <c:delete val="1"/>
            </c:dLbl>
            <c:dLbl>
              <c:idx val="1447"/>
              <c:delete val="1"/>
            </c:dLbl>
            <c:dLbl>
              <c:idx val="1448"/>
              <c:delete val="1"/>
            </c:dLbl>
            <c:dLbl>
              <c:idx val="1449"/>
              <c:delete val="1"/>
            </c:dLbl>
            <c:dLbl>
              <c:idx val="1450"/>
              <c:delete val="1"/>
            </c:dLbl>
            <c:dLbl>
              <c:idx val="1451"/>
              <c:delete val="1"/>
            </c:dLbl>
            <c:dLbl>
              <c:idx val="1452"/>
              <c:delete val="1"/>
            </c:dLbl>
            <c:dLbl>
              <c:idx val="1453"/>
              <c:delete val="1"/>
            </c:dLbl>
            <c:dLbl>
              <c:idx val="1454"/>
              <c:delete val="1"/>
            </c:dLbl>
            <c:dLbl>
              <c:idx val="1455"/>
              <c:delete val="1"/>
            </c:dLbl>
            <c:dLbl>
              <c:idx val="1456"/>
              <c:delete val="1"/>
            </c:dLbl>
            <c:dLbl>
              <c:idx val="1457"/>
              <c:delete val="1"/>
            </c:dLbl>
            <c:dLbl>
              <c:idx val="1458"/>
              <c:delete val="1"/>
            </c:dLbl>
            <c:dLbl>
              <c:idx val="1459"/>
              <c:delete val="1"/>
            </c:dLbl>
            <c:dLbl>
              <c:idx val="1460"/>
              <c:delete val="1"/>
            </c:dLbl>
            <c:dLbl>
              <c:idx val="1461"/>
              <c:delete val="1"/>
            </c:dLbl>
            <c:dLbl>
              <c:idx val="1462"/>
              <c:delete val="1"/>
            </c:dLbl>
            <c:dLbl>
              <c:idx val="1463"/>
              <c:delete val="1"/>
            </c:dLbl>
            <c:dLbl>
              <c:idx val="1464"/>
              <c:delete val="1"/>
            </c:dLbl>
            <c:dLbl>
              <c:idx val="1465"/>
              <c:delete val="1"/>
            </c:dLbl>
            <c:dLbl>
              <c:idx val="1466"/>
              <c:delete val="1"/>
            </c:dLbl>
            <c:dLbl>
              <c:idx val="1467"/>
              <c:delete val="1"/>
            </c:dLbl>
            <c:dLbl>
              <c:idx val="1468"/>
              <c:delete val="1"/>
            </c:dLbl>
            <c:dLbl>
              <c:idx val="1469"/>
              <c:delete val="1"/>
            </c:dLbl>
            <c:dLbl>
              <c:idx val="1470"/>
              <c:delete val="1"/>
            </c:dLbl>
            <c:dLbl>
              <c:idx val="1471"/>
              <c:delete val="1"/>
            </c:dLbl>
            <c:dLbl>
              <c:idx val="1472"/>
              <c:delete val="1"/>
            </c:dLbl>
            <c:dLbl>
              <c:idx val="1473"/>
              <c:delete val="1"/>
            </c:dLbl>
            <c:dLbl>
              <c:idx val="1474"/>
              <c:delete val="1"/>
            </c:dLbl>
            <c:dLbl>
              <c:idx val="1475"/>
              <c:delete val="1"/>
            </c:dLbl>
            <c:dLbl>
              <c:idx val="1476"/>
              <c:delete val="1"/>
            </c:dLbl>
            <c:dLbl>
              <c:idx val="1477"/>
              <c:delete val="1"/>
            </c:dLbl>
            <c:dLbl>
              <c:idx val="1478"/>
              <c:delete val="1"/>
            </c:dLbl>
            <c:dLbl>
              <c:idx val="1479"/>
              <c:delete val="1"/>
            </c:dLbl>
            <c:dLbl>
              <c:idx val="1480"/>
              <c:delete val="1"/>
            </c:dLbl>
            <c:dLbl>
              <c:idx val="1481"/>
              <c:delete val="1"/>
            </c:dLbl>
            <c:dLbl>
              <c:idx val="1482"/>
              <c:delete val="1"/>
            </c:dLbl>
            <c:dLbl>
              <c:idx val="1483"/>
              <c:delete val="1"/>
            </c:dLbl>
            <c:dLbl>
              <c:idx val="1484"/>
              <c:delete val="1"/>
            </c:dLbl>
            <c:dLbl>
              <c:idx val="1485"/>
              <c:delete val="1"/>
            </c:dLbl>
            <c:dLbl>
              <c:idx val="1486"/>
              <c:delete val="1"/>
            </c:dLbl>
            <c:dLbl>
              <c:idx val="1487"/>
              <c:delete val="1"/>
            </c:dLbl>
            <c:dLbl>
              <c:idx val="1488"/>
              <c:delete val="1"/>
            </c:dLbl>
            <c:dLbl>
              <c:idx val="1489"/>
              <c:delete val="1"/>
            </c:dLbl>
            <c:dLbl>
              <c:idx val="1490"/>
              <c:delete val="1"/>
            </c:dLbl>
            <c:dLbl>
              <c:idx val="1491"/>
              <c:delete val="1"/>
            </c:dLbl>
            <c:dLbl>
              <c:idx val="1492"/>
              <c:delete val="1"/>
            </c:dLbl>
            <c:dLbl>
              <c:idx val="1493"/>
              <c:delete val="1"/>
            </c:dLbl>
            <c:dLbl>
              <c:idx val="1494"/>
              <c:delete val="1"/>
            </c:dLbl>
            <c:dLbl>
              <c:idx val="1495"/>
              <c:delete val="1"/>
            </c:dLbl>
            <c:dLbl>
              <c:idx val="1496"/>
              <c:delete val="1"/>
            </c:dLbl>
            <c:dLbl>
              <c:idx val="1497"/>
              <c:delete val="1"/>
            </c:dLbl>
            <c:dLbl>
              <c:idx val="1498"/>
              <c:delete val="1"/>
            </c:dLbl>
            <c:dLbl>
              <c:idx val="1499"/>
              <c:delete val="1"/>
            </c:dLbl>
            <c:dLbl>
              <c:idx val="1500"/>
              <c:delete val="1"/>
            </c:dLbl>
            <c:dLbl>
              <c:idx val="1501"/>
              <c:delete val="1"/>
            </c:dLbl>
            <c:dLbl>
              <c:idx val="1502"/>
              <c:delete val="1"/>
            </c:dLbl>
            <c:dLbl>
              <c:idx val="1503"/>
              <c:delete val="1"/>
            </c:dLbl>
            <c:dLbl>
              <c:idx val="1504"/>
              <c:delete val="1"/>
            </c:dLbl>
            <c:dLbl>
              <c:idx val="1505"/>
              <c:delete val="1"/>
            </c:dLbl>
            <c:dLbl>
              <c:idx val="1506"/>
              <c:delete val="1"/>
            </c:dLbl>
            <c:dLbl>
              <c:idx val="1507"/>
              <c:delete val="1"/>
            </c:dLbl>
            <c:dLbl>
              <c:idx val="1508"/>
              <c:delete val="1"/>
            </c:dLbl>
            <c:dLbl>
              <c:idx val="1509"/>
              <c:delete val="1"/>
            </c:dLbl>
            <c:dLbl>
              <c:idx val="1510"/>
              <c:delete val="1"/>
            </c:dLbl>
            <c:dLbl>
              <c:idx val="1511"/>
              <c:delete val="1"/>
            </c:dLbl>
            <c:dLbl>
              <c:idx val="1512"/>
              <c:delete val="1"/>
            </c:dLbl>
            <c:dLbl>
              <c:idx val="1513"/>
              <c:delete val="1"/>
            </c:dLbl>
            <c:dLbl>
              <c:idx val="1514"/>
              <c:delete val="1"/>
            </c:dLbl>
            <c:dLbl>
              <c:idx val="1515"/>
              <c:delete val="1"/>
            </c:dLbl>
            <c:dLbl>
              <c:idx val="1516"/>
              <c:delete val="1"/>
            </c:dLbl>
            <c:dLbl>
              <c:idx val="1517"/>
              <c:delete val="1"/>
            </c:dLbl>
            <c:dLbl>
              <c:idx val="1518"/>
              <c:delete val="1"/>
            </c:dLbl>
            <c:dLbl>
              <c:idx val="1519"/>
              <c:delete val="1"/>
            </c:dLbl>
            <c:dLbl>
              <c:idx val="1520"/>
              <c:delete val="1"/>
            </c:dLbl>
            <c:dLbl>
              <c:idx val="1521"/>
              <c:delete val="1"/>
            </c:dLbl>
            <c:dLbl>
              <c:idx val="1522"/>
              <c:delete val="1"/>
            </c:dLbl>
            <c:dLbl>
              <c:idx val="1523"/>
              <c:delete val="1"/>
            </c:dLbl>
            <c:dLbl>
              <c:idx val="1524"/>
              <c:delete val="1"/>
            </c:dLbl>
            <c:dLbl>
              <c:idx val="1525"/>
              <c:delete val="1"/>
            </c:dLbl>
            <c:dLbl>
              <c:idx val="1526"/>
              <c:delete val="1"/>
            </c:dLbl>
            <c:dLbl>
              <c:idx val="1527"/>
              <c:delete val="1"/>
            </c:dLbl>
            <c:dLbl>
              <c:idx val="1528"/>
              <c:delete val="1"/>
            </c:dLbl>
            <c:dLbl>
              <c:idx val="1529"/>
              <c:delete val="1"/>
            </c:dLbl>
            <c:dLbl>
              <c:idx val="1530"/>
              <c:delete val="1"/>
            </c:dLbl>
            <c:dLbl>
              <c:idx val="1531"/>
              <c:delete val="1"/>
            </c:dLbl>
            <c:dLbl>
              <c:idx val="1532"/>
              <c:delete val="1"/>
            </c:dLbl>
            <c:dLbl>
              <c:idx val="1533"/>
              <c:delete val="1"/>
            </c:dLbl>
            <c:dLbl>
              <c:idx val="1534"/>
              <c:delete val="1"/>
            </c:dLbl>
            <c:dLbl>
              <c:idx val="1535"/>
              <c:delete val="1"/>
            </c:dLbl>
            <c:dLbl>
              <c:idx val="1536"/>
              <c:delete val="1"/>
            </c:dLbl>
            <c:dLbl>
              <c:idx val="1537"/>
              <c:delete val="1"/>
            </c:dLbl>
            <c:dLbl>
              <c:idx val="1538"/>
              <c:delete val="1"/>
            </c:dLbl>
            <c:dLbl>
              <c:idx val="1539"/>
              <c:delete val="1"/>
            </c:dLbl>
            <c:dLbl>
              <c:idx val="1540"/>
              <c:delete val="1"/>
            </c:dLbl>
            <c:dLbl>
              <c:idx val="1541"/>
              <c:delete val="1"/>
            </c:dLbl>
            <c:dLbl>
              <c:idx val="1542"/>
              <c:delete val="1"/>
            </c:dLbl>
            <c:dLbl>
              <c:idx val="1543"/>
              <c:delete val="1"/>
            </c:dLbl>
            <c:dLbl>
              <c:idx val="1544"/>
              <c:delete val="1"/>
            </c:dLbl>
            <c:dLbl>
              <c:idx val="1545"/>
              <c:delete val="1"/>
            </c:dLbl>
            <c:dLbl>
              <c:idx val="1546"/>
              <c:delete val="1"/>
            </c:dLbl>
            <c:dLbl>
              <c:idx val="1547"/>
              <c:delete val="1"/>
            </c:dLbl>
            <c:dLbl>
              <c:idx val="1548"/>
              <c:delete val="1"/>
            </c:dLbl>
            <c:dLbl>
              <c:idx val="1549"/>
              <c:delete val="1"/>
            </c:dLbl>
            <c:dLbl>
              <c:idx val="1550"/>
              <c:delete val="1"/>
            </c:dLbl>
            <c:dLbl>
              <c:idx val="1551"/>
              <c:delete val="1"/>
            </c:dLbl>
            <c:dLbl>
              <c:idx val="1552"/>
              <c:delete val="1"/>
            </c:dLbl>
            <c:dLbl>
              <c:idx val="1553"/>
              <c:delete val="1"/>
            </c:dLbl>
            <c:dLbl>
              <c:idx val="1554"/>
              <c:delete val="1"/>
            </c:dLbl>
            <c:dLbl>
              <c:idx val="1555"/>
              <c:delete val="1"/>
            </c:dLbl>
            <c:dLbl>
              <c:idx val="1556"/>
              <c:delete val="1"/>
            </c:dLbl>
            <c:dLbl>
              <c:idx val="1557"/>
              <c:delete val="1"/>
            </c:dLbl>
            <c:dLbl>
              <c:idx val="1558"/>
              <c:delete val="1"/>
            </c:dLbl>
            <c:dLbl>
              <c:idx val="1559"/>
              <c:delete val="1"/>
            </c:dLbl>
            <c:dLbl>
              <c:idx val="1560"/>
              <c:delete val="1"/>
            </c:dLbl>
            <c:dLbl>
              <c:idx val="1561"/>
              <c:delete val="1"/>
            </c:dLbl>
            <c:dLbl>
              <c:idx val="1562"/>
              <c:delete val="1"/>
            </c:dLbl>
            <c:dLbl>
              <c:idx val="1563"/>
              <c:delete val="1"/>
            </c:dLbl>
            <c:dLbl>
              <c:idx val="1564"/>
              <c:delete val="1"/>
            </c:dLbl>
            <c:dLbl>
              <c:idx val="1565"/>
              <c:delete val="1"/>
            </c:dLbl>
            <c:dLbl>
              <c:idx val="1566"/>
              <c:delete val="1"/>
            </c:dLbl>
            <c:dLbl>
              <c:idx val="1567"/>
              <c:delete val="1"/>
            </c:dLbl>
            <c:dLbl>
              <c:idx val="1568"/>
              <c:delete val="1"/>
            </c:dLbl>
            <c:dLbl>
              <c:idx val="1569"/>
              <c:delete val="1"/>
            </c:dLbl>
            <c:dLbl>
              <c:idx val="1570"/>
              <c:delete val="1"/>
            </c:dLbl>
            <c:dLbl>
              <c:idx val="1571"/>
              <c:delete val="1"/>
            </c:dLbl>
            <c:dLbl>
              <c:idx val="1572"/>
              <c:delete val="1"/>
            </c:dLbl>
            <c:dLbl>
              <c:idx val="1573"/>
              <c:delete val="1"/>
            </c:dLbl>
            <c:dLbl>
              <c:idx val="1574"/>
              <c:delete val="1"/>
            </c:dLbl>
            <c:dLbl>
              <c:idx val="1575"/>
              <c:delete val="1"/>
            </c:dLbl>
            <c:dLbl>
              <c:idx val="1576"/>
              <c:delete val="1"/>
            </c:dLbl>
            <c:dLbl>
              <c:idx val="1577"/>
              <c:delete val="1"/>
            </c:dLbl>
            <c:dLbl>
              <c:idx val="1578"/>
              <c:delete val="1"/>
            </c:dLbl>
            <c:dLbl>
              <c:idx val="1579"/>
              <c:delete val="1"/>
            </c:dLbl>
            <c:dLbl>
              <c:idx val="1580"/>
              <c:delete val="1"/>
            </c:dLbl>
            <c:dLbl>
              <c:idx val="1581"/>
              <c:delete val="1"/>
            </c:dLbl>
            <c:dLbl>
              <c:idx val="1582"/>
              <c:delete val="1"/>
            </c:dLbl>
            <c:dLbl>
              <c:idx val="1583"/>
              <c:delete val="1"/>
            </c:dLbl>
            <c:dLbl>
              <c:idx val="1584"/>
              <c:delete val="1"/>
            </c:dLbl>
            <c:dLbl>
              <c:idx val="1585"/>
              <c:delete val="1"/>
            </c:dLbl>
            <c:dLbl>
              <c:idx val="1586"/>
              <c:delete val="1"/>
            </c:dLbl>
            <c:dLbl>
              <c:idx val="1587"/>
              <c:delete val="1"/>
            </c:dLbl>
            <c:dLbl>
              <c:idx val="1588"/>
              <c:delete val="1"/>
            </c:dLbl>
            <c:dLbl>
              <c:idx val="1589"/>
              <c:delete val="1"/>
            </c:dLbl>
            <c:dLbl>
              <c:idx val="1590"/>
              <c:delete val="1"/>
            </c:dLbl>
            <c:dLbl>
              <c:idx val="1591"/>
              <c:delete val="1"/>
            </c:dLbl>
            <c:dLbl>
              <c:idx val="1592"/>
              <c:delete val="1"/>
            </c:dLbl>
            <c:dLbl>
              <c:idx val="1593"/>
              <c:delete val="1"/>
            </c:dLbl>
            <c:dLbl>
              <c:idx val="1594"/>
              <c:delete val="1"/>
            </c:dLbl>
            <c:dLbl>
              <c:idx val="1595"/>
              <c:delete val="1"/>
            </c:dLbl>
            <c:dLbl>
              <c:idx val="1596"/>
              <c:delete val="1"/>
            </c:dLbl>
            <c:dLbl>
              <c:idx val="1597"/>
              <c:delete val="1"/>
            </c:dLbl>
            <c:dLbl>
              <c:idx val="1598"/>
              <c:delete val="1"/>
            </c:dLbl>
            <c:dLbl>
              <c:idx val="1599"/>
              <c:delete val="1"/>
            </c:dLbl>
            <c:dLbl>
              <c:idx val="1600"/>
              <c:delete val="1"/>
            </c:dLbl>
            <c:dLbl>
              <c:idx val="1601"/>
              <c:delete val="1"/>
            </c:dLbl>
            <c:dLbl>
              <c:idx val="1602"/>
              <c:delete val="1"/>
            </c:dLbl>
            <c:dLbl>
              <c:idx val="1603"/>
              <c:delete val="1"/>
            </c:dLbl>
            <c:dLbl>
              <c:idx val="1604"/>
              <c:delete val="1"/>
            </c:dLbl>
            <c:dLbl>
              <c:idx val="1605"/>
              <c:delete val="1"/>
            </c:dLbl>
            <c:dLbl>
              <c:idx val="1606"/>
              <c:delete val="1"/>
            </c:dLbl>
            <c:dLbl>
              <c:idx val="1607"/>
              <c:delete val="1"/>
            </c:dLbl>
            <c:dLbl>
              <c:idx val="1608"/>
              <c:delete val="1"/>
            </c:dLbl>
            <c:dLbl>
              <c:idx val="1609"/>
              <c:delete val="1"/>
            </c:dLbl>
            <c:dLbl>
              <c:idx val="1610"/>
              <c:delete val="1"/>
            </c:dLbl>
            <c:dLbl>
              <c:idx val="1611"/>
              <c:delete val="1"/>
            </c:dLbl>
            <c:dLbl>
              <c:idx val="1612"/>
              <c:delete val="1"/>
            </c:dLbl>
            <c:dLbl>
              <c:idx val="1613"/>
              <c:delete val="1"/>
            </c:dLbl>
            <c:dLbl>
              <c:idx val="1614"/>
              <c:delete val="1"/>
            </c:dLbl>
            <c:dLbl>
              <c:idx val="1615"/>
              <c:delete val="1"/>
            </c:dLbl>
            <c:dLbl>
              <c:idx val="1616"/>
              <c:delete val="1"/>
            </c:dLbl>
            <c:dLbl>
              <c:idx val="1617"/>
              <c:delete val="1"/>
            </c:dLbl>
            <c:dLbl>
              <c:idx val="1618"/>
              <c:delete val="1"/>
            </c:dLbl>
            <c:dLbl>
              <c:idx val="1619"/>
              <c:delete val="1"/>
            </c:dLbl>
            <c:dLbl>
              <c:idx val="1620"/>
              <c:delete val="1"/>
            </c:dLbl>
            <c:dLbl>
              <c:idx val="1621"/>
              <c:delete val="1"/>
            </c:dLbl>
            <c:dLbl>
              <c:idx val="1622"/>
              <c:delete val="1"/>
            </c:dLbl>
            <c:dLbl>
              <c:idx val="1623"/>
              <c:delete val="1"/>
            </c:dLbl>
            <c:dLbl>
              <c:idx val="1624"/>
              <c:delete val="1"/>
            </c:dLbl>
            <c:dLbl>
              <c:idx val="1625"/>
              <c:delete val="1"/>
            </c:dLbl>
            <c:dLbl>
              <c:idx val="1626"/>
              <c:delete val="1"/>
            </c:dLbl>
            <c:dLbl>
              <c:idx val="1627"/>
              <c:delete val="1"/>
            </c:dLbl>
            <c:dLbl>
              <c:idx val="1628"/>
              <c:delete val="1"/>
            </c:dLbl>
            <c:dLbl>
              <c:idx val="1629"/>
              <c:delete val="1"/>
            </c:dLbl>
            <c:dLbl>
              <c:idx val="1630"/>
              <c:delete val="1"/>
            </c:dLbl>
            <c:dLbl>
              <c:idx val="1631"/>
              <c:delete val="1"/>
            </c:dLbl>
            <c:dLbl>
              <c:idx val="1632"/>
              <c:delete val="1"/>
            </c:dLbl>
            <c:dLbl>
              <c:idx val="1633"/>
              <c:delete val="1"/>
            </c:dLbl>
            <c:dLbl>
              <c:idx val="1634"/>
              <c:delete val="1"/>
            </c:dLbl>
            <c:dLbl>
              <c:idx val="1635"/>
              <c:delete val="1"/>
            </c:dLbl>
            <c:dLbl>
              <c:idx val="1636"/>
              <c:delete val="1"/>
            </c:dLbl>
            <c:dLbl>
              <c:idx val="1637"/>
              <c:delete val="1"/>
            </c:dLbl>
            <c:dLbl>
              <c:idx val="1638"/>
              <c:delete val="1"/>
            </c:dLbl>
            <c:dLbl>
              <c:idx val="1639"/>
              <c:delete val="1"/>
            </c:dLbl>
            <c:dLbl>
              <c:idx val="1640"/>
              <c:delete val="1"/>
            </c:dLbl>
            <c:dLbl>
              <c:idx val="1641"/>
              <c:delete val="1"/>
            </c:dLbl>
            <c:dLbl>
              <c:idx val="1642"/>
              <c:delete val="1"/>
            </c:dLbl>
            <c:dLbl>
              <c:idx val="1643"/>
              <c:delete val="1"/>
            </c:dLbl>
            <c:dLbl>
              <c:idx val="1644"/>
              <c:delete val="1"/>
            </c:dLbl>
            <c:dLbl>
              <c:idx val="1645"/>
              <c:delete val="1"/>
            </c:dLbl>
            <c:dLbl>
              <c:idx val="1646"/>
              <c:delete val="1"/>
            </c:dLbl>
            <c:dLbl>
              <c:idx val="1647"/>
              <c:delete val="1"/>
            </c:dLbl>
            <c:dLbl>
              <c:idx val="1648"/>
              <c:delete val="1"/>
            </c:dLbl>
            <c:dLbl>
              <c:idx val="1649"/>
              <c:delete val="1"/>
            </c:dLbl>
            <c:dLbl>
              <c:idx val="1650"/>
              <c:delete val="1"/>
            </c:dLbl>
            <c:dLbl>
              <c:idx val="1651"/>
              <c:delete val="1"/>
            </c:dLbl>
            <c:dLbl>
              <c:idx val="1652"/>
              <c:delete val="1"/>
            </c:dLbl>
            <c:dLbl>
              <c:idx val="1653"/>
              <c:delete val="1"/>
            </c:dLbl>
            <c:dLbl>
              <c:idx val="1654"/>
              <c:delete val="1"/>
            </c:dLbl>
            <c:dLbl>
              <c:idx val="1655"/>
              <c:delete val="1"/>
            </c:dLbl>
            <c:dLbl>
              <c:idx val="1656"/>
              <c:delete val="1"/>
            </c:dLbl>
            <c:dLbl>
              <c:idx val="1657"/>
              <c:delete val="1"/>
            </c:dLbl>
            <c:dLbl>
              <c:idx val="1658"/>
              <c:delete val="1"/>
            </c:dLbl>
            <c:dLbl>
              <c:idx val="1659"/>
              <c:delete val="1"/>
            </c:dLbl>
            <c:dLbl>
              <c:idx val="1660"/>
              <c:delete val="1"/>
            </c:dLbl>
            <c:dLbl>
              <c:idx val="1661"/>
              <c:delete val="1"/>
            </c:dLbl>
            <c:dLbl>
              <c:idx val="1662"/>
              <c:delete val="1"/>
            </c:dLbl>
            <c:dLbl>
              <c:idx val="1663"/>
              <c:delete val="1"/>
            </c:dLbl>
            <c:dLbl>
              <c:idx val="1664"/>
              <c:delete val="1"/>
            </c:dLbl>
            <c:dLbl>
              <c:idx val="1665"/>
              <c:delete val="1"/>
            </c:dLbl>
            <c:dLbl>
              <c:idx val="1666"/>
              <c:delete val="1"/>
            </c:dLbl>
            <c:dLbl>
              <c:idx val="1667"/>
              <c:delete val="1"/>
            </c:dLbl>
            <c:dLbl>
              <c:idx val="1668"/>
              <c:delete val="1"/>
            </c:dLbl>
            <c:dLbl>
              <c:idx val="1669"/>
              <c:delete val="1"/>
            </c:dLbl>
            <c:dLbl>
              <c:idx val="1670"/>
              <c:delete val="1"/>
            </c:dLbl>
            <c:dLbl>
              <c:idx val="1671"/>
              <c:delete val="1"/>
            </c:dLbl>
            <c:dLbl>
              <c:idx val="1672"/>
              <c:delete val="1"/>
            </c:dLbl>
            <c:dLbl>
              <c:idx val="1673"/>
              <c:delete val="1"/>
            </c:dLbl>
            <c:dLbl>
              <c:idx val="1674"/>
              <c:delete val="1"/>
            </c:dLbl>
            <c:dLbl>
              <c:idx val="1675"/>
              <c:delete val="1"/>
            </c:dLbl>
            <c:dLbl>
              <c:idx val="1676"/>
              <c:delete val="1"/>
            </c:dLbl>
            <c:dLbl>
              <c:idx val="1677"/>
              <c:delete val="1"/>
            </c:dLbl>
            <c:dLbl>
              <c:idx val="1678"/>
              <c:delete val="1"/>
            </c:dLbl>
            <c:dLbl>
              <c:idx val="1679"/>
              <c:delete val="1"/>
            </c:dLbl>
            <c:dLbl>
              <c:idx val="1680"/>
              <c:delete val="1"/>
            </c:dLbl>
            <c:dLbl>
              <c:idx val="1681"/>
              <c:delete val="1"/>
            </c:dLbl>
            <c:dLbl>
              <c:idx val="1682"/>
              <c:delete val="1"/>
            </c:dLbl>
            <c:dLbl>
              <c:idx val="1683"/>
              <c:delete val="1"/>
            </c:dLbl>
            <c:dLbl>
              <c:idx val="1684"/>
              <c:delete val="1"/>
            </c:dLbl>
            <c:dLbl>
              <c:idx val="1685"/>
              <c:delete val="1"/>
            </c:dLbl>
            <c:dLbl>
              <c:idx val="1686"/>
              <c:delete val="1"/>
            </c:dLbl>
            <c:dLbl>
              <c:idx val="1687"/>
              <c:delete val="1"/>
            </c:dLbl>
            <c:dLbl>
              <c:idx val="1688"/>
              <c:delete val="1"/>
            </c:dLbl>
            <c:dLbl>
              <c:idx val="1689"/>
              <c:delete val="1"/>
            </c:dLbl>
            <c:dLbl>
              <c:idx val="1690"/>
              <c:delete val="1"/>
            </c:dLbl>
            <c:dLbl>
              <c:idx val="1691"/>
              <c:delete val="1"/>
            </c:dLbl>
            <c:dLbl>
              <c:idx val="1692"/>
              <c:delete val="1"/>
            </c:dLbl>
            <c:dLbl>
              <c:idx val="1693"/>
              <c:delete val="1"/>
            </c:dLbl>
            <c:dLbl>
              <c:idx val="1694"/>
              <c:delete val="1"/>
            </c:dLbl>
            <c:dLbl>
              <c:idx val="1695"/>
              <c:delete val="1"/>
            </c:dLbl>
            <c:dLbl>
              <c:idx val="1696"/>
              <c:delete val="1"/>
            </c:dLbl>
            <c:dLbl>
              <c:idx val="1697"/>
              <c:delete val="1"/>
            </c:dLbl>
            <c:dLbl>
              <c:idx val="1698"/>
              <c:delete val="1"/>
            </c:dLbl>
            <c:dLbl>
              <c:idx val="1699"/>
              <c:delete val="1"/>
            </c:dLbl>
            <c:dLbl>
              <c:idx val="1700"/>
              <c:delete val="1"/>
            </c:dLbl>
            <c:dLbl>
              <c:idx val="1701"/>
              <c:delete val="1"/>
            </c:dLbl>
            <c:dLbl>
              <c:idx val="1702"/>
              <c:delete val="1"/>
            </c:dLbl>
            <c:dLbl>
              <c:idx val="1703"/>
              <c:delete val="1"/>
            </c:dLbl>
            <c:dLbl>
              <c:idx val="1704"/>
              <c:delete val="1"/>
            </c:dLbl>
            <c:dLbl>
              <c:idx val="1705"/>
              <c:delete val="1"/>
            </c:dLbl>
            <c:dLbl>
              <c:idx val="1706"/>
              <c:delete val="1"/>
            </c:dLbl>
            <c:dLbl>
              <c:idx val="1707"/>
              <c:delete val="1"/>
            </c:dLbl>
            <c:dLbl>
              <c:idx val="1708"/>
              <c:delete val="1"/>
            </c:dLbl>
            <c:dLbl>
              <c:idx val="1709"/>
              <c:delete val="1"/>
            </c:dLbl>
            <c:dLbl>
              <c:idx val="1710"/>
              <c:delete val="1"/>
            </c:dLbl>
            <c:dLbl>
              <c:idx val="1711"/>
              <c:delete val="1"/>
            </c:dLbl>
            <c:dLbl>
              <c:idx val="1712"/>
              <c:delete val="1"/>
            </c:dLbl>
            <c:dLbl>
              <c:idx val="1713"/>
              <c:delete val="1"/>
            </c:dLbl>
            <c:dLbl>
              <c:idx val="1714"/>
              <c:delete val="1"/>
            </c:dLbl>
            <c:dLbl>
              <c:idx val="1715"/>
              <c:delete val="1"/>
            </c:dLbl>
            <c:dLbl>
              <c:idx val="1716"/>
              <c:delete val="1"/>
            </c:dLbl>
            <c:dLbl>
              <c:idx val="1717"/>
              <c:delete val="1"/>
            </c:dLbl>
            <c:dLbl>
              <c:idx val="1718"/>
              <c:delete val="1"/>
            </c:dLbl>
            <c:dLbl>
              <c:idx val="1719"/>
              <c:delete val="1"/>
            </c:dLbl>
            <c:dLbl>
              <c:idx val="1720"/>
              <c:delete val="1"/>
            </c:dLbl>
            <c:dLbl>
              <c:idx val="1721"/>
              <c:delete val="1"/>
            </c:dLbl>
            <c:dLbl>
              <c:idx val="1722"/>
              <c:delete val="1"/>
            </c:dLbl>
            <c:dLbl>
              <c:idx val="1723"/>
              <c:delete val="1"/>
            </c:dLbl>
            <c:dLbl>
              <c:idx val="1724"/>
              <c:delete val="1"/>
            </c:dLbl>
            <c:dLbl>
              <c:idx val="1725"/>
              <c:delete val="1"/>
            </c:dLbl>
            <c:dLbl>
              <c:idx val="1726"/>
              <c:delete val="1"/>
            </c:dLbl>
            <c:dLbl>
              <c:idx val="1727"/>
              <c:delete val="1"/>
            </c:dLbl>
            <c:dLbl>
              <c:idx val="1728"/>
              <c:delete val="1"/>
            </c:dLbl>
            <c:dLbl>
              <c:idx val="1729"/>
              <c:delete val="1"/>
            </c:dLbl>
            <c:dLbl>
              <c:idx val="1730"/>
              <c:delete val="1"/>
            </c:dLbl>
            <c:dLbl>
              <c:idx val="1731"/>
              <c:delete val="1"/>
            </c:dLbl>
            <c:dLbl>
              <c:idx val="1732"/>
              <c:delete val="1"/>
            </c:dLbl>
            <c:dLbl>
              <c:idx val="1733"/>
              <c:delete val="1"/>
            </c:dLbl>
            <c:dLbl>
              <c:idx val="1734"/>
              <c:delete val="1"/>
            </c:dLbl>
            <c:dLbl>
              <c:idx val="1735"/>
              <c:delete val="1"/>
            </c:dLbl>
            <c:dLbl>
              <c:idx val="1736"/>
              <c:delete val="1"/>
            </c:dLbl>
            <c:dLbl>
              <c:idx val="1737"/>
              <c:delete val="1"/>
            </c:dLbl>
            <c:dLbl>
              <c:idx val="1738"/>
              <c:delete val="1"/>
            </c:dLbl>
            <c:dLbl>
              <c:idx val="1739"/>
              <c:delete val="1"/>
            </c:dLbl>
            <c:dLbl>
              <c:idx val="1740"/>
              <c:delete val="1"/>
            </c:dLbl>
            <c:dLbl>
              <c:idx val="1741"/>
              <c:delete val="1"/>
            </c:dLbl>
            <c:dLbl>
              <c:idx val="1742"/>
              <c:delete val="1"/>
            </c:dLbl>
            <c:dLbl>
              <c:idx val="1743"/>
              <c:delete val="1"/>
            </c:dLbl>
            <c:dLbl>
              <c:idx val="1744"/>
              <c:delete val="1"/>
            </c:dLbl>
            <c:dLbl>
              <c:idx val="1745"/>
              <c:delete val="1"/>
            </c:dLbl>
            <c:dLbl>
              <c:idx val="1746"/>
              <c:delete val="1"/>
            </c:dLbl>
            <c:dLbl>
              <c:idx val="1747"/>
              <c:delete val="1"/>
            </c:dLbl>
            <c:dLbl>
              <c:idx val="1748"/>
              <c:delete val="1"/>
            </c:dLbl>
            <c:dLbl>
              <c:idx val="1749"/>
              <c:delete val="1"/>
            </c:dLbl>
            <c:dLbl>
              <c:idx val="1750"/>
              <c:delete val="1"/>
            </c:dLbl>
            <c:dLbl>
              <c:idx val="1751"/>
              <c:delete val="1"/>
            </c:dLbl>
            <c:dLbl>
              <c:idx val="1752"/>
              <c:delete val="1"/>
            </c:dLbl>
            <c:dLbl>
              <c:idx val="1753"/>
              <c:delete val="1"/>
            </c:dLbl>
            <c:dLbl>
              <c:idx val="1754"/>
              <c:delete val="1"/>
            </c:dLbl>
            <c:dLbl>
              <c:idx val="1755"/>
              <c:delete val="1"/>
            </c:dLbl>
            <c:dLbl>
              <c:idx val="1756"/>
              <c:delete val="1"/>
            </c:dLbl>
            <c:dLbl>
              <c:idx val="1757"/>
              <c:delete val="1"/>
            </c:dLbl>
            <c:dLbl>
              <c:idx val="1758"/>
              <c:delete val="1"/>
            </c:dLbl>
            <c:dLbl>
              <c:idx val="1759"/>
              <c:delete val="1"/>
            </c:dLbl>
            <c:dLbl>
              <c:idx val="1760"/>
              <c:delete val="1"/>
            </c:dLbl>
            <c:dLbl>
              <c:idx val="1761"/>
              <c:delete val="1"/>
            </c:dLbl>
            <c:dLbl>
              <c:idx val="1762"/>
              <c:delete val="1"/>
            </c:dLbl>
            <c:dLbl>
              <c:idx val="1763"/>
              <c:delete val="1"/>
            </c:dLbl>
            <c:dLbl>
              <c:idx val="1764"/>
              <c:delete val="1"/>
            </c:dLbl>
            <c:dLbl>
              <c:idx val="1765"/>
              <c:delete val="1"/>
            </c:dLbl>
            <c:dLbl>
              <c:idx val="1766"/>
              <c:delete val="1"/>
            </c:dLbl>
            <c:dLbl>
              <c:idx val="1767"/>
              <c:delete val="1"/>
            </c:dLbl>
            <c:dLbl>
              <c:idx val="1768"/>
              <c:delete val="1"/>
            </c:dLbl>
            <c:dLbl>
              <c:idx val="1769"/>
              <c:delete val="1"/>
            </c:dLbl>
            <c:dLbl>
              <c:idx val="1770"/>
              <c:delete val="1"/>
            </c:dLbl>
            <c:dLbl>
              <c:idx val="1771"/>
              <c:delete val="1"/>
            </c:dLbl>
            <c:dLbl>
              <c:idx val="1772"/>
              <c:delete val="1"/>
            </c:dLbl>
            <c:dLbl>
              <c:idx val="1773"/>
              <c:delete val="1"/>
            </c:dLbl>
            <c:dLbl>
              <c:idx val="1774"/>
              <c:delete val="1"/>
            </c:dLbl>
            <c:dLbl>
              <c:idx val="1775"/>
              <c:delete val="1"/>
            </c:dLbl>
            <c:dLbl>
              <c:idx val="1776"/>
              <c:delete val="1"/>
            </c:dLbl>
            <c:dLbl>
              <c:idx val="1777"/>
              <c:delete val="1"/>
            </c:dLbl>
            <c:dLbl>
              <c:idx val="1778"/>
              <c:delete val="1"/>
            </c:dLbl>
            <c:dLbl>
              <c:idx val="1779"/>
              <c:delete val="1"/>
            </c:dLbl>
            <c:dLbl>
              <c:idx val="1780"/>
              <c:delete val="1"/>
            </c:dLbl>
            <c:dLbl>
              <c:idx val="1781"/>
              <c:delete val="1"/>
            </c:dLbl>
            <c:dLbl>
              <c:idx val="1782"/>
              <c:delete val="1"/>
            </c:dLbl>
            <c:dLbl>
              <c:idx val="1783"/>
              <c:delete val="1"/>
            </c:dLbl>
            <c:dLbl>
              <c:idx val="1784"/>
              <c:delete val="1"/>
            </c:dLbl>
            <c:dLbl>
              <c:idx val="1785"/>
              <c:delete val="1"/>
            </c:dLbl>
            <c:dLbl>
              <c:idx val="1786"/>
              <c:delete val="1"/>
            </c:dLbl>
            <c:dLbl>
              <c:idx val="1787"/>
              <c:delete val="1"/>
            </c:dLbl>
            <c:dLbl>
              <c:idx val="1788"/>
              <c:delete val="1"/>
            </c:dLbl>
            <c:dLbl>
              <c:idx val="1789"/>
              <c:delete val="1"/>
            </c:dLbl>
            <c:dLbl>
              <c:idx val="1790"/>
              <c:delete val="1"/>
            </c:dLbl>
            <c:dLbl>
              <c:idx val="1791"/>
              <c:delete val="1"/>
            </c:dLbl>
            <c:dLbl>
              <c:idx val="1792"/>
              <c:delete val="1"/>
            </c:dLbl>
            <c:dLbl>
              <c:idx val="1793"/>
              <c:delete val="1"/>
            </c:dLbl>
            <c:dLbl>
              <c:idx val="1794"/>
              <c:delete val="1"/>
            </c:dLbl>
            <c:dLbl>
              <c:idx val="1795"/>
              <c:delete val="1"/>
            </c:dLbl>
            <c:dLbl>
              <c:idx val="1796"/>
              <c:delete val="1"/>
            </c:dLbl>
            <c:dLbl>
              <c:idx val="1797"/>
              <c:delete val="1"/>
            </c:dLbl>
            <c:dLbl>
              <c:idx val="1798"/>
              <c:delete val="1"/>
            </c:dLbl>
            <c:dLbl>
              <c:idx val="1799"/>
              <c:delete val="1"/>
            </c:dLbl>
            <c:dLbl>
              <c:idx val="1800"/>
              <c:delete val="1"/>
            </c:dLbl>
            <c:dLbl>
              <c:idx val="1801"/>
              <c:delete val="1"/>
            </c:dLbl>
            <c:dLbl>
              <c:idx val="1802"/>
              <c:delete val="1"/>
            </c:dLbl>
            <c:dLbl>
              <c:idx val="1803"/>
              <c:delete val="1"/>
            </c:dLbl>
            <c:dLbl>
              <c:idx val="1804"/>
              <c:delete val="1"/>
            </c:dLbl>
            <c:dLbl>
              <c:idx val="1805"/>
              <c:delete val="1"/>
            </c:dLbl>
            <c:dLbl>
              <c:idx val="1806"/>
              <c:delete val="1"/>
            </c:dLbl>
            <c:dLbl>
              <c:idx val="1807"/>
              <c:delete val="1"/>
            </c:dLbl>
            <c:dLbl>
              <c:idx val="1808"/>
              <c:delete val="1"/>
            </c:dLbl>
            <c:dLbl>
              <c:idx val="1809"/>
              <c:delete val="1"/>
            </c:dLbl>
            <c:dLbl>
              <c:idx val="1810"/>
              <c:delete val="1"/>
            </c:dLbl>
            <c:dLbl>
              <c:idx val="1811"/>
              <c:delete val="1"/>
            </c:dLbl>
            <c:dLbl>
              <c:idx val="1812"/>
              <c:delete val="1"/>
            </c:dLbl>
            <c:dLbl>
              <c:idx val="1813"/>
              <c:delete val="1"/>
            </c:dLbl>
            <c:dLbl>
              <c:idx val="1814"/>
              <c:delete val="1"/>
            </c:dLbl>
            <c:dLbl>
              <c:idx val="1815"/>
              <c:delete val="1"/>
            </c:dLbl>
            <c:dLbl>
              <c:idx val="1816"/>
              <c:delete val="1"/>
            </c:dLbl>
            <c:dLbl>
              <c:idx val="1817"/>
              <c:delete val="1"/>
            </c:dLbl>
            <c:dLbl>
              <c:idx val="1818"/>
              <c:delete val="1"/>
            </c:dLbl>
            <c:dLbl>
              <c:idx val="1819"/>
              <c:delete val="1"/>
            </c:dLbl>
            <c:dLbl>
              <c:idx val="1820"/>
              <c:delete val="1"/>
            </c:dLbl>
            <c:dLbl>
              <c:idx val="1821"/>
              <c:delete val="1"/>
            </c:dLbl>
            <c:dLbl>
              <c:idx val="1822"/>
              <c:delete val="1"/>
            </c:dLbl>
            <c:dLbl>
              <c:idx val="1823"/>
              <c:delete val="1"/>
            </c:dLbl>
            <c:dLbl>
              <c:idx val="1824"/>
              <c:delete val="1"/>
            </c:dLbl>
            <c:dLbl>
              <c:idx val="1825"/>
              <c:delete val="1"/>
            </c:dLbl>
            <c:dLbl>
              <c:idx val="1826"/>
              <c:delete val="1"/>
            </c:dLbl>
            <c:dLbl>
              <c:idx val="1827"/>
              <c:delete val="1"/>
            </c:dLbl>
            <c:dLbl>
              <c:idx val="1828"/>
              <c:delete val="1"/>
            </c:dLbl>
            <c:dLbl>
              <c:idx val="1829"/>
              <c:delete val="1"/>
            </c:dLbl>
            <c:dLbl>
              <c:idx val="1830"/>
              <c:delete val="1"/>
            </c:dLbl>
            <c:dLbl>
              <c:idx val="1831"/>
              <c:delete val="1"/>
            </c:dLbl>
            <c:dLbl>
              <c:idx val="1832"/>
              <c:delete val="1"/>
            </c:dLbl>
            <c:dLbl>
              <c:idx val="1833"/>
              <c:delete val="1"/>
            </c:dLbl>
            <c:dLbl>
              <c:idx val="1834"/>
              <c:delete val="1"/>
            </c:dLbl>
            <c:dLbl>
              <c:idx val="1835"/>
              <c:delete val="1"/>
            </c:dLbl>
            <c:dLbl>
              <c:idx val="1836"/>
              <c:delete val="1"/>
            </c:dLbl>
            <c:dLbl>
              <c:idx val="1837"/>
              <c:delete val="1"/>
            </c:dLbl>
            <c:dLbl>
              <c:idx val="1838"/>
              <c:delete val="1"/>
            </c:dLbl>
            <c:dLbl>
              <c:idx val="1839"/>
              <c:delete val="1"/>
            </c:dLbl>
            <c:dLbl>
              <c:idx val="1840"/>
              <c:delete val="1"/>
            </c:dLbl>
            <c:dLbl>
              <c:idx val="1841"/>
              <c:delete val="1"/>
            </c:dLbl>
            <c:dLbl>
              <c:idx val="1842"/>
              <c:delete val="1"/>
            </c:dLbl>
            <c:dLbl>
              <c:idx val="1843"/>
              <c:delete val="1"/>
            </c:dLbl>
            <c:dLbl>
              <c:idx val="1844"/>
              <c:delete val="1"/>
            </c:dLbl>
            <c:dLbl>
              <c:idx val="1845"/>
              <c:delete val="1"/>
            </c:dLbl>
            <c:dLbl>
              <c:idx val="1846"/>
              <c:delete val="1"/>
            </c:dLbl>
            <c:dLbl>
              <c:idx val="1847"/>
              <c:delete val="1"/>
            </c:dLbl>
            <c:dLbl>
              <c:idx val="1848"/>
              <c:delete val="1"/>
            </c:dLbl>
            <c:dLbl>
              <c:idx val="1849"/>
              <c:delete val="1"/>
            </c:dLbl>
            <c:dLbl>
              <c:idx val="1850"/>
              <c:delete val="1"/>
            </c:dLbl>
            <c:dLbl>
              <c:idx val="1851"/>
              <c:delete val="1"/>
            </c:dLbl>
            <c:dLbl>
              <c:idx val="1852"/>
              <c:delete val="1"/>
            </c:dLbl>
            <c:dLbl>
              <c:idx val="1853"/>
              <c:delete val="1"/>
            </c:dLbl>
            <c:dLbl>
              <c:idx val="1854"/>
              <c:delete val="1"/>
            </c:dLbl>
            <c:dLbl>
              <c:idx val="1855"/>
              <c:delete val="1"/>
            </c:dLbl>
            <c:dLbl>
              <c:idx val="1856"/>
              <c:delete val="1"/>
            </c:dLbl>
            <c:dLbl>
              <c:idx val="1857"/>
              <c:delete val="1"/>
            </c:dLbl>
            <c:dLbl>
              <c:idx val="1858"/>
              <c:delete val="1"/>
            </c:dLbl>
            <c:dLbl>
              <c:idx val="1859"/>
              <c:delete val="1"/>
            </c:dLbl>
            <c:dLbl>
              <c:idx val="1860"/>
              <c:delete val="1"/>
            </c:dLbl>
            <c:dLbl>
              <c:idx val="1861"/>
              <c:delete val="1"/>
            </c:dLbl>
            <c:dLbl>
              <c:idx val="1862"/>
              <c:delete val="1"/>
            </c:dLbl>
            <c:dLbl>
              <c:idx val="1863"/>
              <c:delete val="1"/>
            </c:dLbl>
            <c:dLbl>
              <c:idx val="1864"/>
              <c:delete val="1"/>
            </c:dLbl>
            <c:dLbl>
              <c:idx val="1865"/>
              <c:delete val="1"/>
            </c:dLbl>
            <c:dLbl>
              <c:idx val="1866"/>
              <c:delete val="1"/>
            </c:dLbl>
            <c:dLbl>
              <c:idx val="1867"/>
              <c:delete val="1"/>
            </c:dLbl>
            <c:dLbl>
              <c:idx val="1868"/>
              <c:delete val="1"/>
            </c:dLbl>
            <c:dLbl>
              <c:idx val="1869"/>
              <c:delete val="1"/>
            </c:dLbl>
            <c:dLbl>
              <c:idx val="1870"/>
              <c:delete val="1"/>
            </c:dLbl>
            <c:dLbl>
              <c:idx val="1871"/>
              <c:delete val="1"/>
            </c:dLbl>
            <c:dLbl>
              <c:idx val="1872"/>
              <c:delete val="1"/>
            </c:dLbl>
            <c:dLbl>
              <c:idx val="1873"/>
              <c:delete val="1"/>
            </c:dLbl>
            <c:dLbl>
              <c:idx val="1874"/>
              <c:delete val="1"/>
            </c:dLbl>
            <c:dLbl>
              <c:idx val="1875"/>
              <c:delete val="1"/>
            </c:dLbl>
            <c:dLbl>
              <c:idx val="1876"/>
              <c:delete val="1"/>
            </c:dLbl>
            <c:dLbl>
              <c:idx val="1877"/>
              <c:delete val="1"/>
            </c:dLbl>
            <c:dLbl>
              <c:idx val="1878"/>
              <c:delete val="1"/>
            </c:dLbl>
            <c:dLbl>
              <c:idx val="1879"/>
              <c:delete val="1"/>
            </c:dLbl>
            <c:dLbl>
              <c:idx val="1880"/>
              <c:delete val="1"/>
            </c:dLbl>
            <c:dLbl>
              <c:idx val="1881"/>
              <c:delete val="1"/>
            </c:dLbl>
            <c:dLbl>
              <c:idx val="1882"/>
              <c:delete val="1"/>
            </c:dLbl>
            <c:dLbl>
              <c:idx val="1883"/>
              <c:delete val="1"/>
            </c:dLbl>
            <c:dLbl>
              <c:idx val="1884"/>
              <c:delete val="1"/>
            </c:dLbl>
            <c:dLbl>
              <c:idx val="1885"/>
              <c:delete val="1"/>
            </c:dLbl>
            <c:dLbl>
              <c:idx val="1886"/>
              <c:delete val="1"/>
            </c:dLbl>
            <c:dLbl>
              <c:idx val="1887"/>
              <c:delete val="1"/>
            </c:dLbl>
            <c:dLbl>
              <c:idx val="1888"/>
              <c:delete val="1"/>
            </c:dLbl>
            <c:dLbl>
              <c:idx val="1889"/>
              <c:delete val="1"/>
            </c:dLbl>
            <c:dLbl>
              <c:idx val="1890"/>
              <c:delete val="1"/>
            </c:dLbl>
            <c:dLbl>
              <c:idx val="1891"/>
              <c:delete val="1"/>
            </c:dLbl>
            <c:dLbl>
              <c:idx val="1892"/>
              <c:delete val="1"/>
            </c:dLbl>
            <c:dLbl>
              <c:idx val="1893"/>
              <c:delete val="1"/>
            </c:dLbl>
            <c:dLbl>
              <c:idx val="1894"/>
              <c:delete val="1"/>
            </c:dLbl>
            <c:dLbl>
              <c:idx val="1895"/>
              <c:delete val="1"/>
            </c:dLbl>
            <c:dLbl>
              <c:idx val="1896"/>
              <c:delete val="1"/>
            </c:dLbl>
            <c:dLbl>
              <c:idx val="1897"/>
              <c:delete val="1"/>
            </c:dLbl>
            <c:dLbl>
              <c:idx val="1898"/>
              <c:delete val="1"/>
            </c:dLbl>
            <c:dLbl>
              <c:idx val="1899"/>
              <c:delete val="1"/>
            </c:dLbl>
            <c:dLbl>
              <c:idx val="1900"/>
              <c:delete val="1"/>
            </c:dLbl>
            <c:dLbl>
              <c:idx val="1901"/>
              <c:delete val="1"/>
            </c:dLbl>
            <c:dLbl>
              <c:idx val="1902"/>
              <c:delete val="1"/>
            </c:dLbl>
            <c:dLbl>
              <c:idx val="1903"/>
              <c:delete val="1"/>
            </c:dLbl>
            <c:dLbl>
              <c:idx val="1904"/>
              <c:delete val="1"/>
            </c:dLbl>
            <c:dLbl>
              <c:idx val="1905"/>
              <c:delete val="1"/>
            </c:dLbl>
            <c:dLbl>
              <c:idx val="1906"/>
              <c:delete val="1"/>
            </c:dLbl>
            <c:dLbl>
              <c:idx val="1907"/>
              <c:delete val="1"/>
            </c:dLbl>
            <c:dLbl>
              <c:idx val="1908"/>
              <c:delete val="1"/>
            </c:dLbl>
            <c:dLbl>
              <c:idx val="1909"/>
              <c:delete val="1"/>
            </c:dLbl>
            <c:dLbl>
              <c:idx val="1910"/>
              <c:delete val="1"/>
            </c:dLbl>
            <c:dLbl>
              <c:idx val="1911"/>
              <c:delete val="1"/>
            </c:dLbl>
            <c:dLbl>
              <c:idx val="1912"/>
              <c:delete val="1"/>
            </c:dLbl>
            <c:dLbl>
              <c:idx val="1913"/>
              <c:delete val="1"/>
            </c:dLbl>
            <c:dLbl>
              <c:idx val="1914"/>
              <c:delete val="1"/>
            </c:dLbl>
            <c:dLbl>
              <c:idx val="1915"/>
              <c:delete val="1"/>
            </c:dLbl>
            <c:dLbl>
              <c:idx val="1916"/>
              <c:delete val="1"/>
            </c:dLbl>
            <c:dLbl>
              <c:idx val="1917"/>
              <c:delete val="1"/>
            </c:dLbl>
            <c:dLbl>
              <c:idx val="1918"/>
              <c:delete val="1"/>
            </c:dLbl>
            <c:dLbl>
              <c:idx val="1919"/>
              <c:delete val="1"/>
            </c:dLbl>
            <c:dLbl>
              <c:idx val="1920"/>
              <c:delete val="1"/>
            </c:dLbl>
            <c:dLbl>
              <c:idx val="1921"/>
              <c:delete val="1"/>
            </c:dLbl>
            <c:dLbl>
              <c:idx val="1922"/>
              <c:delete val="1"/>
            </c:dLbl>
            <c:dLbl>
              <c:idx val="1923"/>
              <c:delete val="1"/>
            </c:dLbl>
            <c:dLbl>
              <c:idx val="1924"/>
              <c:delete val="1"/>
            </c:dLbl>
            <c:dLbl>
              <c:idx val="1925"/>
              <c:delete val="1"/>
            </c:dLbl>
            <c:dLbl>
              <c:idx val="1926"/>
              <c:layout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numRef>
              <c:f>'New Analysis'!$B$5:$B$1931</c:f>
              <c:numCache>
                <c:formatCode>m/d/yyyy</c:formatCode>
                <c:ptCount val="1927"/>
                <c:pt idx="0" c:formatCode="m/d/yyyy">
                  <c:v>40058</c:v>
                </c:pt>
                <c:pt idx="1" c:formatCode="m/d/yyyy">
                  <c:v>40059</c:v>
                </c:pt>
                <c:pt idx="2" c:formatCode="m/d/yyyy">
                  <c:v>40060</c:v>
                </c:pt>
                <c:pt idx="3" c:formatCode="m/d/yyyy">
                  <c:v>40064</c:v>
                </c:pt>
                <c:pt idx="4" c:formatCode="m/d/yyyy">
                  <c:v>40065</c:v>
                </c:pt>
                <c:pt idx="5" c:formatCode="m/d/yyyy">
                  <c:v>40066</c:v>
                </c:pt>
                <c:pt idx="6" c:formatCode="m/d/yyyy">
                  <c:v>40067</c:v>
                </c:pt>
                <c:pt idx="7" c:formatCode="m/d/yyyy">
                  <c:v>40070</c:v>
                </c:pt>
                <c:pt idx="8" c:formatCode="m/d/yyyy">
                  <c:v>40071</c:v>
                </c:pt>
                <c:pt idx="9" c:formatCode="m/d/yyyy">
                  <c:v>40072</c:v>
                </c:pt>
                <c:pt idx="10" c:formatCode="m/d/yyyy">
                  <c:v>40073</c:v>
                </c:pt>
                <c:pt idx="11" c:formatCode="m/d/yyyy">
                  <c:v>40074</c:v>
                </c:pt>
                <c:pt idx="12" c:formatCode="m/d/yyyy">
                  <c:v>40077</c:v>
                </c:pt>
                <c:pt idx="13" c:formatCode="m/d/yyyy">
                  <c:v>40078</c:v>
                </c:pt>
                <c:pt idx="14" c:formatCode="m/d/yyyy">
                  <c:v>40079</c:v>
                </c:pt>
                <c:pt idx="15" c:formatCode="m/d/yyyy">
                  <c:v>40080</c:v>
                </c:pt>
                <c:pt idx="16" c:formatCode="m/d/yyyy">
                  <c:v>40081</c:v>
                </c:pt>
                <c:pt idx="17" c:formatCode="m/d/yyyy">
                  <c:v>40084</c:v>
                </c:pt>
                <c:pt idx="18" c:formatCode="m/d/yyyy">
                  <c:v>40085</c:v>
                </c:pt>
                <c:pt idx="19" c:formatCode="m/d/yyyy">
                  <c:v>40086</c:v>
                </c:pt>
                <c:pt idx="20" c:formatCode="m/d/yyyy">
                  <c:v>40087</c:v>
                </c:pt>
                <c:pt idx="21" c:formatCode="m/d/yyyy">
                  <c:v>40088</c:v>
                </c:pt>
                <c:pt idx="22" c:formatCode="m/d/yyyy">
                  <c:v>40091</c:v>
                </c:pt>
                <c:pt idx="23" c:formatCode="m/d/yyyy">
                  <c:v>40092</c:v>
                </c:pt>
                <c:pt idx="24" c:formatCode="m/d/yyyy">
                  <c:v>40093</c:v>
                </c:pt>
                <c:pt idx="25" c:formatCode="m/d/yyyy">
                  <c:v>40094</c:v>
                </c:pt>
                <c:pt idx="26" c:formatCode="m/d/yyyy">
                  <c:v>40095</c:v>
                </c:pt>
                <c:pt idx="27" c:formatCode="m/d/yyyy">
                  <c:v>40098</c:v>
                </c:pt>
                <c:pt idx="28" c:formatCode="m/d/yyyy">
                  <c:v>40099</c:v>
                </c:pt>
                <c:pt idx="29" c:formatCode="m/d/yyyy">
                  <c:v>40100</c:v>
                </c:pt>
                <c:pt idx="30" c:formatCode="m/d/yyyy">
                  <c:v>40101</c:v>
                </c:pt>
                <c:pt idx="31" c:formatCode="m/d/yyyy">
                  <c:v>40102</c:v>
                </c:pt>
                <c:pt idx="32" c:formatCode="m/d/yyyy">
                  <c:v>40105</c:v>
                </c:pt>
                <c:pt idx="33" c:formatCode="m/d/yyyy">
                  <c:v>40106</c:v>
                </c:pt>
                <c:pt idx="34" c:formatCode="m/d/yyyy">
                  <c:v>40107</c:v>
                </c:pt>
                <c:pt idx="35" c:formatCode="m/d/yyyy">
                  <c:v>40108</c:v>
                </c:pt>
                <c:pt idx="36" c:formatCode="m/d/yyyy">
                  <c:v>40109</c:v>
                </c:pt>
                <c:pt idx="37" c:formatCode="m/d/yyyy">
                  <c:v>40112</c:v>
                </c:pt>
                <c:pt idx="38" c:formatCode="m/d/yyyy">
                  <c:v>40113</c:v>
                </c:pt>
                <c:pt idx="39" c:formatCode="m/d/yyyy">
                  <c:v>40114</c:v>
                </c:pt>
                <c:pt idx="40" c:formatCode="m/d/yyyy">
                  <c:v>40115</c:v>
                </c:pt>
                <c:pt idx="41" c:formatCode="m/d/yyyy">
                  <c:v>40116</c:v>
                </c:pt>
                <c:pt idx="42" c:formatCode="m/d/yyyy">
                  <c:v>40119</c:v>
                </c:pt>
                <c:pt idx="43" c:formatCode="m/d/yyyy">
                  <c:v>40120</c:v>
                </c:pt>
                <c:pt idx="44" c:formatCode="m/d/yyyy">
                  <c:v>40121</c:v>
                </c:pt>
                <c:pt idx="45" c:formatCode="m/d/yyyy">
                  <c:v>40122</c:v>
                </c:pt>
                <c:pt idx="46" c:formatCode="m/d/yyyy">
                  <c:v>40123</c:v>
                </c:pt>
                <c:pt idx="47" c:formatCode="m/d/yyyy">
                  <c:v>40126</c:v>
                </c:pt>
                <c:pt idx="48" c:formatCode="m/d/yyyy">
                  <c:v>40127</c:v>
                </c:pt>
                <c:pt idx="49" c:formatCode="m/d/yyyy">
                  <c:v>40128</c:v>
                </c:pt>
                <c:pt idx="50" c:formatCode="m/d/yyyy">
                  <c:v>40129</c:v>
                </c:pt>
                <c:pt idx="51" c:formatCode="m/d/yyyy">
                  <c:v>40130</c:v>
                </c:pt>
                <c:pt idx="52" c:formatCode="m/d/yyyy">
                  <c:v>40133</c:v>
                </c:pt>
                <c:pt idx="53" c:formatCode="m/d/yyyy">
                  <c:v>40134</c:v>
                </c:pt>
                <c:pt idx="54" c:formatCode="m/d/yyyy">
                  <c:v>40135</c:v>
                </c:pt>
                <c:pt idx="55" c:formatCode="m/d/yyyy">
                  <c:v>40136</c:v>
                </c:pt>
                <c:pt idx="56" c:formatCode="m/d/yyyy">
                  <c:v>40137</c:v>
                </c:pt>
                <c:pt idx="57" c:formatCode="m/d/yyyy">
                  <c:v>40140</c:v>
                </c:pt>
                <c:pt idx="58" c:formatCode="m/d/yyyy">
                  <c:v>40141</c:v>
                </c:pt>
                <c:pt idx="59" c:formatCode="m/d/yyyy">
                  <c:v>40142</c:v>
                </c:pt>
                <c:pt idx="60" c:formatCode="m/d/yyyy">
                  <c:v>40144</c:v>
                </c:pt>
                <c:pt idx="61" c:formatCode="m/d/yyyy">
                  <c:v>40147</c:v>
                </c:pt>
                <c:pt idx="62" c:formatCode="m/d/yyyy">
                  <c:v>40148</c:v>
                </c:pt>
                <c:pt idx="63" c:formatCode="m/d/yyyy">
                  <c:v>40149</c:v>
                </c:pt>
                <c:pt idx="64" c:formatCode="m/d/yyyy">
                  <c:v>40150</c:v>
                </c:pt>
                <c:pt idx="65" c:formatCode="m/d/yyyy">
                  <c:v>40151</c:v>
                </c:pt>
                <c:pt idx="66" c:formatCode="m/d/yyyy">
                  <c:v>40154</c:v>
                </c:pt>
                <c:pt idx="67" c:formatCode="m/d/yyyy">
                  <c:v>40155</c:v>
                </c:pt>
                <c:pt idx="68" c:formatCode="m/d/yyyy">
                  <c:v>40156</c:v>
                </c:pt>
                <c:pt idx="69" c:formatCode="m/d/yyyy">
                  <c:v>40157</c:v>
                </c:pt>
                <c:pt idx="70" c:formatCode="m/d/yyyy">
                  <c:v>40158</c:v>
                </c:pt>
                <c:pt idx="71" c:formatCode="m/d/yyyy">
                  <c:v>40161</c:v>
                </c:pt>
                <c:pt idx="72" c:formatCode="m/d/yyyy">
                  <c:v>40162</c:v>
                </c:pt>
                <c:pt idx="73" c:formatCode="m/d/yyyy">
                  <c:v>40163</c:v>
                </c:pt>
                <c:pt idx="74" c:formatCode="m/d/yyyy">
                  <c:v>40164</c:v>
                </c:pt>
                <c:pt idx="75" c:formatCode="m/d/yyyy">
                  <c:v>40165</c:v>
                </c:pt>
                <c:pt idx="76" c:formatCode="m/d/yyyy">
                  <c:v>40168</c:v>
                </c:pt>
                <c:pt idx="77" c:formatCode="m/d/yyyy">
                  <c:v>40169</c:v>
                </c:pt>
                <c:pt idx="78" c:formatCode="m/d/yyyy">
                  <c:v>40170</c:v>
                </c:pt>
                <c:pt idx="79" c:formatCode="m/d/yyyy">
                  <c:v>40171</c:v>
                </c:pt>
                <c:pt idx="80" c:formatCode="m/d/yyyy">
                  <c:v>40175</c:v>
                </c:pt>
                <c:pt idx="81" c:formatCode="m/d/yyyy">
                  <c:v>40176</c:v>
                </c:pt>
                <c:pt idx="82" c:formatCode="m/d/yyyy">
                  <c:v>40177</c:v>
                </c:pt>
                <c:pt idx="83" c:formatCode="m/d/yyyy">
                  <c:v>40178</c:v>
                </c:pt>
                <c:pt idx="84" c:formatCode="m/d/yyyy">
                  <c:v>40182</c:v>
                </c:pt>
                <c:pt idx="85" c:formatCode="m/d/yyyy">
                  <c:v>40183</c:v>
                </c:pt>
                <c:pt idx="86" c:formatCode="m/d/yyyy">
                  <c:v>40184</c:v>
                </c:pt>
                <c:pt idx="87" c:formatCode="m/d/yyyy">
                  <c:v>40185</c:v>
                </c:pt>
                <c:pt idx="88" c:formatCode="m/d/yyyy">
                  <c:v>40186</c:v>
                </c:pt>
                <c:pt idx="89" c:formatCode="m/d/yyyy">
                  <c:v>40189</c:v>
                </c:pt>
                <c:pt idx="90" c:formatCode="m/d/yyyy">
                  <c:v>40190</c:v>
                </c:pt>
                <c:pt idx="91" c:formatCode="m/d/yyyy">
                  <c:v>40191</c:v>
                </c:pt>
                <c:pt idx="92" c:formatCode="m/d/yyyy">
                  <c:v>40192</c:v>
                </c:pt>
                <c:pt idx="93" c:formatCode="m/d/yyyy">
                  <c:v>40193</c:v>
                </c:pt>
                <c:pt idx="94" c:formatCode="m/d/yyyy">
                  <c:v>40197</c:v>
                </c:pt>
                <c:pt idx="95" c:formatCode="m/d/yyyy">
                  <c:v>40198</c:v>
                </c:pt>
                <c:pt idx="96" c:formatCode="m/d/yyyy">
                  <c:v>40199</c:v>
                </c:pt>
                <c:pt idx="97" c:formatCode="m/d/yyyy">
                  <c:v>40200</c:v>
                </c:pt>
                <c:pt idx="98" c:formatCode="m/d/yyyy">
                  <c:v>40203</c:v>
                </c:pt>
                <c:pt idx="99" c:formatCode="m/d/yyyy">
                  <c:v>40204</c:v>
                </c:pt>
                <c:pt idx="100" c:formatCode="m/d/yyyy">
                  <c:v>40205</c:v>
                </c:pt>
                <c:pt idx="101" c:formatCode="m/d/yyyy">
                  <c:v>40206</c:v>
                </c:pt>
                <c:pt idx="102" c:formatCode="m/d/yyyy">
                  <c:v>40207</c:v>
                </c:pt>
                <c:pt idx="103" c:formatCode="m/d/yyyy">
                  <c:v>40210</c:v>
                </c:pt>
                <c:pt idx="104" c:formatCode="m/d/yyyy">
                  <c:v>40211</c:v>
                </c:pt>
                <c:pt idx="105" c:formatCode="m/d/yyyy">
                  <c:v>40212</c:v>
                </c:pt>
                <c:pt idx="106" c:formatCode="m/d/yyyy">
                  <c:v>40213</c:v>
                </c:pt>
                <c:pt idx="107" c:formatCode="m/d/yyyy">
                  <c:v>40214</c:v>
                </c:pt>
                <c:pt idx="108" c:formatCode="m/d/yyyy">
                  <c:v>40217</c:v>
                </c:pt>
                <c:pt idx="109" c:formatCode="m/d/yyyy">
                  <c:v>40218</c:v>
                </c:pt>
                <c:pt idx="110" c:formatCode="m/d/yyyy">
                  <c:v>40219</c:v>
                </c:pt>
                <c:pt idx="111" c:formatCode="m/d/yyyy">
                  <c:v>40220</c:v>
                </c:pt>
                <c:pt idx="112" c:formatCode="m/d/yyyy">
                  <c:v>40221</c:v>
                </c:pt>
                <c:pt idx="113" c:formatCode="m/d/yyyy">
                  <c:v>40225</c:v>
                </c:pt>
                <c:pt idx="114" c:formatCode="m/d/yyyy">
                  <c:v>40226</c:v>
                </c:pt>
                <c:pt idx="115" c:formatCode="m/d/yyyy">
                  <c:v>40227</c:v>
                </c:pt>
                <c:pt idx="116" c:formatCode="m/d/yyyy">
                  <c:v>40228</c:v>
                </c:pt>
                <c:pt idx="117" c:formatCode="m/d/yyyy">
                  <c:v>40231</c:v>
                </c:pt>
                <c:pt idx="118" c:formatCode="m/d/yyyy">
                  <c:v>40232</c:v>
                </c:pt>
                <c:pt idx="119" c:formatCode="m/d/yyyy">
                  <c:v>40233</c:v>
                </c:pt>
                <c:pt idx="120" c:formatCode="m/d/yyyy">
                  <c:v>40234</c:v>
                </c:pt>
                <c:pt idx="121" c:formatCode="m/d/yyyy">
                  <c:v>40235</c:v>
                </c:pt>
                <c:pt idx="122" c:formatCode="m/d/yyyy">
                  <c:v>40238</c:v>
                </c:pt>
                <c:pt idx="123" c:formatCode="m/d/yyyy">
                  <c:v>40239</c:v>
                </c:pt>
                <c:pt idx="124" c:formatCode="m/d/yyyy">
                  <c:v>40240</c:v>
                </c:pt>
                <c:pt idx="125" c:formatCode="m/d/yyyy">
                  <c:v>40241</c:v>
                </c:pt>
                <c:pt idx="126" c:formatCode="m/d/yyyy">
                  <c:v>40242</c:v>
                </c:pt>
                <c:pt idx="127" c:formatCode="m/d/yyyy">
                  <c:v>40245</c:v>
                </c:pt>
                <c:pt idx="128" c:formatCode="m/d/yyyy">
                  <c:v>40246</c:v>
                </c:pt>
                <c:pt idx="129" c:formatCode="m/d/yyyy">
                  <c:v>40247</c:v>
                </c:pt>
                <c:pt idx="130" c:formatCode="m/d/yyyy">
                  <c:v>40248</c:v>
                </c:pt>
                <c:pt idx="131" c:formatCode="m/d/yyyy">
                  <c:v>40249</c:v>
                </c:pt>
                <c:pt idx="132" c:formatCode="m/d/yyyy">
                  <c:v>40252</c:v>
                </c:pt>
                <c:pt idx="133" c:formatCode="m/d/yyyy">
                  <c:v>40253</c:v>
                </c:pt>
                <c:pt idx="134" c:formatCode="m/d/yyyy">
                  <c:v>40254</c:v>
                </c:pt>
                <c:pt idx="135" c:formatCode="m/d/yyyy">
                  <c:v>40255</c:v>
                </c:pt>
                <c:pt idx="136" c:formatCode="m/d/yyyy">
                  <c:v>40256</c:v>
                </c:pt>
                <c:pt idx="137" c:formatCode="m/d/yyyy">
                  <c:v>40259</c:v>
                </c:pt>
                <c:pt idx="138" c:formatCode="m/d/yyyy">
                  <c:v>40260</c:v>
                </c:pt>
                <c:pt idx="139" c:formatCode="m/d/yyyy">
                  <c:v>40261</c:v>
                </c:pt>
                <c:pt idx="140" c:formatCode="m/d/yyyy">
                  <c:v>40262</c:v>
                </c:pt>
                <c:pt idx="141" c:formatCode="m/d/yyyy">
                  <c:v>40263</c:v>
                </c:pt>
                <c:pt idx="142" c:formatCode="m/d/yyyy">
                  <c:v>40266</c:v>
                </c:pt>
                <c:pt idx="143" c:formatCode="m/d/yyyy">
                  <c:v>40267</c:v>
                </c:pt>
                <c:pt idx="144" c:formatCode="m/d/yyyy">
                  <c:v>40268</c:v>
                </c:pt>
                <c:pt idx="145" c:formatCode="m/d/yyyy">
                  <c:v>40269</c:v>
                </c:pt>
                <c:pt idx="146" c:formatCode="m/d/yyyy">
                  <c:v>40273</c:v>
                </c:pt>
                <c:pt idx="147" c:formatCode="m/d/yyyy">
                  <c:v>40274</c:v>
                </c:pt>
                <c:pt idx="148" c:formatCode="m/d/yyyy">
                  <c:v>40275</c:v>
                </c:pt>
                <c:pt idx="149" c:formatCode="m/d/yyyy">
                  <c:v>40276</c:v>
                </c:pt>
                <c:pt idx="150" c:formatCode="m/d/yyyy">
                  <c:v>40277</c:v>
                </c:pt>
                <c:pt idx="151" c:formatCode="m/d/yyyy">
                  <c:v>40280</c:v>
                </c:pt>
                <c:pt idx="152" c:formatCode="m/d/yyyy">
                  <c:v>40281</c:v>
                </c:pt>
                <c:pt idx="153" c:formatCode="m/d/yyyy">
                  <c:v>40282</c:v>
                </c:pt>
                <c:pt idx="154" c:formatCode="m/d/yyyy">
                  <c:v>40283</c:v>
                </c:pt>
                <c:pt idx="155" c:formatCode="m/d/yyyy">
                  <c:v>40284</c:v>
                </c:pt>
                <c:pt idx="156" c:formatCode="m/d/yyyy">
                  <c:v>40287</c:v>
                </c:pt>
                <c:pt idx="157" c:formatCode="m/d/yyyy">
                  <c:v>40288</c:v>
                </c:pt>
                <c:pt idx="158" c:formatCode="m/d/yyyy">
                  <c:v>40289</c:v>
                </c:pt>
                <c:pt idx="159" c:formatCode="m/d/yyyy">
                  <c:v>40290</c:v>
                </c:pt>
                <c:pt idx="160" c:formatCode="m/d/yyyy">
                  <c:v>40291</c:v>
                </c:pt>
                <c:pt idx="161" c:formatCode="m/d/yyyy">
                  <c:v>40294</c:v>
                </c:pt>
                <c:pt idx="162" c:formatCode="m/d/yyyy">
                  <c:v>40295</c:v>
                </c:pt>
                <c:pt idx="163" c:formatCode="m/d/yyyy">
                  <c:v>40296</c:v>
                </c:pt>
                <c:pt idx="164" c:formatCode="m/d/yyyy">
                  <c:v>40297</c:v>
                </c:pt>
                <c:pt idx="165" c:formatCode="m/d/yyyy">
                  <c:v>40298</c:v>
                </c:pt>
                <c:pt idx="166" c:formatCode="m/d/yyyy">
                  <c:v>40301</c:v>
                </c:pt>
                <c:pt idx="167" c:formatCode="m/d/yyyy">
                  <c:v>40302</c:v>
                </c:pt>
                <c:pt idx="168" c:formatCode="m/d/yyyy">
                  <c:v>40303</c:v>
                </c:pt>
                <c:pt idx="169" c:formatCode="m/d/yyyy">
                  <c:v>40304</c:v>
                </c:pt>
                <c:pt idx="170" c:formatCode="m/d/yyyy">
                  <c:v>40305</c:v>
                </c:pt>
                <c:pt idx="171" c:formatCode="m/d/yyyy">
                  <c:v>40308</c:v>
                </c:pt>
                <c:pt idx="172" c:formatCode="m/d/yyyy">
                  <c:v>40309</c:v>
                </c:pt>
                <c:pt idx="173" c:formatCode="m/d/yyyy">
                  <c:v>40310</c:v>
                </c:pt>
                <c:pt idx="174" c:formatCode="m/d/yyyy">
                  <c:v>40311</c:v>
                </c:pt>
                <c:pt idx="175" c:formatCode="m/d/yyyy">
                  <c:v>40312</c:v>
                </c:pt>
                <c:pt idx="176" c:formatCode="m/d/yyyy">
                  <c:v>40315</c:v>
                </c:pt>
                <c:pt idx="177" c:formatCode="m/d/yyyy">
                  <c:v>40316</c:v>
                </c:pt>
                <c:pt idx="178" c:formatCode="m/d/yyyy">
                  <c:v>40317</c:v>
                </c:pt>
                <c:pt idx="179" c:formatCode="m/d/yyyy">
                  <c:v>40318</c:v>
                </c:pt>
                <c:pt idx="180" c:formatCode="m/d/yyyy">
                  <c:v>40319</c:v>
                </c:pt>
                <c:pt idx="181" c:formatCode="m/d/yyyy">
                  <c:v>40322</c:v>
                </c:pt>
                <c:pt idx="182" c:formatCode="m/d/yyyy">
                  <c:v>40323</c:v>
                </c:pt>
                <c:pt idx="183" c:formatCode="m/d/yyyy">
                  <c:v>40324</c:v>
                </c:pt>
                <c:pt idx="184" c:formatCode="m/d/yyyy">
                  <c:v>40325</c:v>
                </c:pt>
                <c:pt idx="185" c:formatCode="m/d/yyyy">
                  <c:v>40326</c:v>
                </c:pt>
                <c:pt idx="186" c:formatCode="m/d/yyyy">
                  <c:v>40330</c:v>
                </c:pt>
                <c:pt idx="187" c:formatCode="m/d/yyyy">
                  <c:v>40331</c:v>
                </c:pt>
                <c:pt idx="188" c:formatCode="m/d/yyyy">
                  <c:v>40332</c:v>
                </c:pt>
                <c:pt idx="189" c:formatCode="m/d/yyyy">
                  <c:v>40333</c:v>
                </c:pt>
                <c:pt idx="190" c:formatCode="m/d/yyyy">
                  <c:v>40336</c:v>
                </c:pt>
                <c:pt idx="191" c:formatCode="m/d/yyyy">
                  <c:v>40337</c:v>
                </c:pt>
                <c:pt idx="192" c:formatCode="m/d/yyyy">
                  <c:v>40338</c:v>
                </c:pt>
                <c:pt idx="193" c:formatCode="m/d/yyyy">
                  <c:v>40339</c:v>
                </c:pt>
                <c:pt idx="194" c:formatCode="m/d/yyyy">
                  <c:v>40340</c:v>
                </c:pt>
                <c:pt idx="195" c:formatCode="m/d/yyyy">
                  <c:v>40343</c:v>
                </c:pt>
                <c:pt idx="196" c:formatCode="m/d/yyyy">
                  <c:v>40344</c:v>
                </c:pt>
                <c:pt idx="197" c:formatCode="m/d/yyyy">
                  <c:v>40345</c:v>
                </c:pt>
                <c:pt idx="198" c:formatCode="m/d/yyyy">
                  <c:v>40346</c:v>
                </c:pt>
                <c:pt idx="199" c:formatCode="m/d/yyyy">
                  <c:v>40347</c:v>
                </c:pt>
                <c:pt idx="200" c:formatCode="m/d/yyyy">
                  <c:v>40350</c:v>
                </c:pt>
                <c:pt idx="201" c:formatCode="m/d/yyyy">
                  <c:v>40351</c:v>
                </c:pt>
                <c:pt idx="202" c:formatCode="m/d/yyyy">
                  <c:v>40352</c:v>
                </c:pt>
                <c:pt idx="203" c:formatCode="m/d/yyyy">
                  <c:v>40353</c:v>
                </c:pt>
                <c:pt idx="204" c:formatCode="m/d/yyyy">
                  <c:v>40354</c:v>
                </c:pt>
                <c:pt idx="205" c:formatCode="m/d/yyyy">
                  <c:v>40357</c:v>
                </c:pt>
                <c:pt idx="206" c:formatCode="m/d/yyyy">
                  <c:v>40358</c:v>
                </c:pt>
                <c:pt idx="207" c:formatCode="m/d/yyyy">
                  <c:v>40359</c:v>
                </c:pt>
                <c:pt idx="208" c:formatCode="m/d/yyyy">
                  <c:v>40360</c:v>
                </c:pt>
                <c:pt idx="209" c:formatCode="m/d/yyyy">
                  <c:v>40361</c:v>
                </c:pt>
                <c:pt idx="210" c:formatCode="m/d/yyyy">
                  <c:v>40365</c:v>
                </c:pt>
                <c:pt idx="211" c:formatCode="m/d/yyyy">
                  <c:v>40366</c:v>
                </c:pt>
                <c:pt idx="212" c:formatCode="m/d/yyyy">
                  <c:v>40367</c:v>
                </c:pt>
                <c:pt idx="213" c:formatCode="m/d/yyyy">
                  <c:v>40368</c:v>
                </c:pt>
                <c:pt idx="214" c:formatCode="m/d/yyyy">
                  <c:v>40371</c:v>
                </c:pt>
                <c:pt idx="215" c:formatCode="m/d/yyyy">
                  <c:v>40372</c:v>
                </c:pt>
                <c:pt idx="216" c:formatCode="m/d/yyyy">
                  <c:v>40373</c:v>
                </c:pt>
                <c:pt idx="217" c:formatCode="m/d/yyyy">
                  <c:v>40374</c:v>
                </c:pt>
                <c:pt idx="218" c:formatCode="m/d/yyyy">
                  <c:v>40375</c:v>
                </c:pt>
                <c:pt idx="219" c:formatCode="m/d/yyyy">
                  <c:v>40378</c:v>
                </c:pt>
                <c:pt idx="220" c:formatCode="m/d/yyyy">
                  <c:v>40379</c:v>
                </c:pt>
                <c:pt idx="221" c:formatCode="m/d/yyyy">
                  <c:v>40380</c:v>
                </c:pt>
                <c:pt idx="222" c:formatCode="m/d/yyyy">
                  <c:v>40381</c:v>
                </c:pt>
                <c:pt idx="223" c:formatCode="m/d/yyyy">
                  <c:v>40382</c:v>
                </c:pt>
                <c:pt idx="224" c:formatCode="m/d/yyyy">
                  <c:v>40385</c:v>
                </c:pt>
                <c:pt idx="225" c:formatCode="m/d/yyyy">
                  <c:v>40386</c:v>
                </c:pt>
                <c:pt idx="226" c:formatCode="m/d/yyyy">
                  <c:v>40387</c:v>
                </c:pt>
                <c:pt idx="227" c:formatCode="m/d/yyyy">
                  <c:v>40388</c:v>
                </c:pt>
                <c:pt idx="228" c:formatCode="m/d/yyyy">
                  <c:v>40389</c:v>
                </c:pt>
                <c:pt idx="229" c:formatCode="m/d/yyyy">
                  <c:v>40392</c:v>
                </c:pt>
                <c:pt idx="230" c:formatCode="m/d/yyyy">
                  <c:v>40393</c:v>
                </c:pt>
                <c:pt idx="231" c:formatCode="m/d/yyyy">
                  <c:v>40394</c:v>
                </c:pt>
                <c:pt idx="232" c:formatCode="m/d/yyyy">
                  <c:v>40395</c:v>
                </c:pt>
                <c:pt idx="233" c:formatCode="m/d/yyyy">
                  <c:v>40396</c:v>
                </c:pt>
                <c:pt idx="234" c:formatCode="m/d/yyyy">
                  <c:v>40399</c:v>
                </c:pt>
                <c:pt idx="235" c:formatCode="m/d/yyyy">
                  <c:v>40400</c:v>
                </c:pt>
                <c:pt idx="236" c:formatCode="m/d/yyyy">
                  <c:v>40401</c:v>
                </c:pt>
                <c:pt idx="237" c:formatCode="m/d/yyyy">
                  <c:v>40402</c:v>
                </c:pt>
                <c:pt idx="238" c:formatCode="m/d/yyyy">
                  <c:v>40403</c:v>
                </c:pt>
                <c:pt idx="239" c:formatCode="m/d/yyyy">
                  <c:v>40406</c:v>
                </c:pt>
                <c:pt idx="240" c:formatCode="m/d/yyyy">
                  <c:v>40407</c:v>
                </c:pt>
                <c:pt idx="241" c:formatCode="m/d/yyyy">
                  <c:v>40408</c:v>
                </c:pt>
                <c:pt idx="242" c:formatCode="m/d/yyyy">
                  <c:v>40409</c:v>
                </c:pt>
                <c:pt idx="243" c:formatCode="m/d/yyyy">
                  <c:v>40410</c:v>
                </c:pt>
                <c:pt idx="244" c:formatCode="m/d/yyyy">
                  <c:v>40413</c:v>
                </c:pt>
                <c:pt idx="245" c:formatCode="m/d/yyyy">
                  <c:v>40414</c:v>
                </c:pt>
                <c:pt idx="246" c:formatCode="m/d/yyyy">
                  <c:v>40415</c:v>
                </c:pt>
                <c:pt idx="247" c:formatCode="m/d/yyyy">
                  <c:v>40416</c:v>
                </c:pt>
                <c:pt idx="248" c:formatCode="m/d/yyyy">
                  <c:v>40417</c:v>
                </c:pt>
                <c:pt idx="249" c:formatCode="m/d/yyyy">
                  <c:v>40420</c:v>
                </c:pt>
                <c:pt idx="250" c:formatCode="m/d/yyyy">
                  <c:v>40421</c:v>
                </c:pt>
                <c:pt idx="251" c:formatCode="m/d/yyyy">
                  <c:v>40422</c:v>
                </c:pt>
                <c:pt idx="252" c:formatCode="m/d/yyyy">
                  <c:v>40423</c:v>
                </c:pt>
                <c:pt idx="253" c:formatCode="m/d/yyyy">
                  <c:v>40424</c:v>
                </c:pt>
                <c:pt idx="254" c:formatCode="m/d/yyyy">
                  <c:v>40428</c:v>
                </c:pt>
                <c:pt idx="255" c:formatCode="m/d/yyyy">
                  <c:v>40429</c:v>
                </c:pt>
                <c:pt idx="256" c:formatCode="m/d/yyyy">
                  <c:v>40430</c:v>
                </c:pt>
                <c:pt idx="257" c:formatCode="m/d/yyyy">
                  <c:v>40431</c:v>
                </c:pt>
                <c:pt idx="258" c:formatCode="m/d/yyyy">
                  <c:v>40434</c:v>
                </c:pt>
                <c:pt idx="259" c:formatCode="m/d/yyyy">
                  <c:v>40435</c:v>
                </c:pt>
                <c:pt idx="260" c:formatCode="m/d/yyyy">
                  <c:v>40436</c:v>
                </c:pt>
                <c:pt idx="261" c:formatCode="m/d/yyyy">
                  <c:v>40437</c:v>
                </c:pt>
                <c:pt idx="262" c:formatCode="m/d/yyyy">
                  <c:v>40438</c:v>
                </c:pt>
                <c:pt idx="263" c:formatCode="m/d/yyyy">
                  <c:v>40441</c:v>
                </c:pt>
                <c:pt idx="264" c:formatCode="m/d/yyyy">
                  <c:v>40442</c:v>
                </c:pt>
                <c:pt idx="265" c:formatCode="m/d/yyyy">
                  <c:v>40443</c:v>
                </c:pt>
                <c:pt idx="266" c:formatCode="m/d/yyyy">
                  <c:v>40444</c:v>
                </c:pt>
                <c:pt idx="267" c:formatCode="m/d/yyyy">
                  <c:v>40445</c:v>
                </c:pt>
                <c:pt idx="268" c:formatCode="m/d/yyyy">
                  <c:v>40448</c:v>
                </c:pt>
                <c:pt idx="269" c:formatCode="m/d/yyyy">
                  <c:v>40449</c:v>
                </c:pt>
                <c:pt idx="270" c:formatCode="m/d/yyyy">
                  <c:v>40450</c:v>
                </c:pt>
                <c:pt idx="271" c:formatCode="m/d/yyyy">
                  <c:v>40451</c:v>
                </c:pt>
                <c:pt idx="272" c:formatCode="m/d/yyyy">
                  <c:v>40452</c:v>
                </c:pt>
                <c:pt idx="273" c:formatCode="m/d/yyyy">
                  <c:v>40455</c:v>
                </c:pt>
                <c:pt idx="274" c:formatCode="m/d/yyyy">
                  <c:v>40456</c:v>
                </c:pt>
                <c:pt idx="275" c:formatCode="m/d/yyyy">
                  <c:v>40457</c:v>
                </c:pt>
                <c:pt idx="276" c:formatCode="m/d/yyyy">
                  <c:v>40458</c:v>
                </c:pt>
                <c:pt idx="277" c:formatCode="m/d/yyyy">
                  <c:v>40459</c:v>
                </c:pt>
                <c:pt idx="278" c:formatCode="m/d/yyyy">
                  <c:v>40462</c:v>
                </c:pt>
                <c:pt idx="279" c:formatCode="m/d/yyyy">
                  <c:v>40463</c:v>
                </c:pt>
                <c:pt idx="280" c:formatCode="m/d/yyyy">
                  <c:v>40464</c:v>
                </c:pt>
                <c:pt idx="281" c:formatCode="m/d/yyyy">
                  <c:v>40465</c:v>
                </c:pt>
                <c:pt idx="282" c:formatCode="m/d/yyyy">
                  <c:v>40466</c:v>
                </c:pt>
                <c:pt idx="283" c:formatCode="m/d/yyyy">
                  <c:v>40469</c:v>
                </c:pt>
                <c:pt idx="284" c:formatCode="m/d/yyyy">
                  <c:v>40470</c:v>
                </c:pt>
                <c:pt idx="285" c:formatCode="m/d/yyyy">
                  <c:v>40471</c:v>
                </c:pt>
                <c:pt idx="286" c:formatCode="m/d/yyyy">
                  <c:v>40472</c:v>
                </c:pt>
                <c:pt idx="287" c:formatCode="m/d/yyyy">
                  <c:v>40473</c:v>
                </c:pt>
                <c:pt idx="288" c:formatCode="m/d/yyyy">
                  <c:v>40476</c:v>
                </c:pt>
                <c:pt idx="289" c:formatCode="m/d/yyyy">
                  <c:v>40477</c:v>
                </c:pt>
                <c:pt idx="290" c:formatCode="m/d/yyyy">
                  <c:v>40478</c:v>
                </c:pt>
                <c:pt idx="291" c:formatCode="m/d/yyyy">
                  <c:v>40479</c:v>
                </c:pt>
                <c:pt idx="292" c:formatCode="m/d/yyyy">
                  <c:v>40480</c:v>
                </c:pt>
                <c:pt idx="293" c:formatCode="m/d/yyyy">
                  <c:v>40483</c:v>
                </c:pt>
                <c:pt idx="294" c:formatCode="m/d/yyyy">
                  <c:v>40484</c:v>
                </c:pt>
                <c:pt idx="295" c:formatCode="m/d/yyyy">
                  <c:v>40485</c:v>
                </c:pt>
                <c:pt idx="296" c:formatCode="m/d/yyyy">
                  <c:v>40486</c:v>
                </c:pt>
                <c:pt idx="297" c:formatCode="m/d/yyyy">
                  <c:v>40487</c:v>
                </c:pt>
                <c:pt idx="298" c:formatCode="m/d/yyyy">
                  <c:v>40490</c:v>
                </c:pt>
                <c:pt idx="299" c:formatCode="m/d/yyyy">
                  <c:v>40491</c:v>
                </c:pt>
                <c:pt idx="300" c:formatCode="m/d/yyyy">
                  <c:v>40492</c:v>
                </c:pt>
                <c:pt idx="301" c:formatCode="m/d/yyyy">
                  <c:v>40493</c:v>
                </c:pt>
                <c:pt idx="302" c:formatCode="m/d/yyyy">
                  <c:v>40494</c:v>
                </c:pt>
                <c:pt idx="303" c:formatCode="m/d/yyyy">
                  <c:v>40497</c:v>
                </c:pt>
                <c:pt idx="304" c:formatCode="m/d/yyyy">
                  <c:v>40498</c:v>
                </c:pt>
                <c:pt idx="305" c:formatCode="m/d/yyyy">
                  <c:v>40499</c:v>
                </c:pt>
                <c:pt idx="306" c:formatCode="m/d/yyyy">
                  <c:v>40500</c:v>
                </c:pt>
                <c:pt idx="307" c:formatCode="m/d/yyyy">
                  <c:v>40501</c:v>
                </c:pt>
                <c:pt idx="308" c:formatCode="m/d/yyyy">
                  <c:v>40504</c:v>
                </c:pt>
                <c:pt idx="309" c:formatCode="m/d/yyyy">
                  <c:v>40505</c:v>
                </c:pt>
                <c:pt idx="310" c:formatCode="m/d/yyyy">
                  <c:v>40506</c:v>
                </c:pt>
                <c:pt idx="311" c:formatCode="m/d/yyyy">
                  <c:v>40508</c:v>
                </c:pt>
                <c:pt idx="312" c:formatCode="m/d/yyyy">
                  <c:v>40511</c:v>
                </c:pt>
                <c:pt idx="313" c:formatCode="m/d/yyyy">
                  <c:v>40512</c:v>
                </c:pt>
                <c:pt idx="314" c:formatCode="m/d/yyyy">
                  <c:v>40513</c:v>
                </c:pt>
                <c:pt idx="315" c:formatCode="m/d/yyyy">
                  <c:v>40514</c:v>
                </c:pt>
                <c:pt idx="316" c:formatCode="m/d/yyyy">
                  <c:v>40515</c:v>
                </c:pt>
                <c:pt idx="317" c:formatCode="m/d/yyyy">
                  <c:v>40518</c:v>
                </c:pt>
                <c:pt idx="318" c:formatCode="m/d/yyyy">
                  <c:v>40519</c:v>
                </c:pt>
                <c:pt idx="319" c:formatCode="m/d/yyyy">
                  <c:v>40520</c:v>
                </c:pt>
                <c:pt idx="320" c:formatCode="m/d/yyyy">
                  <c:v>40521</c:v>
                </c:pt>
                <c:pt idx="321" c:formatCode="m/d/yyyy">
                  <c:v>40522</c:v>
                </c:pt>
                <c:pt idx="322" c:formatCode="m/d/yyyy">
                  <c:v>40525</c:v>
                </c:pt>
                <c:pt idx="323" c:formatCode="m/d/yyyy">
                  <c:v>40526</c:v>
                </c:pt>
                <c:pt idx="324" c:formatCode="m/d/yyyy">
                  <c:v>40527</c:v>
                </c:pt>
                <c:pt idx="325" c:formatCode="m/d/yyyy">
                  <c:v>40528</c:v>
                </c:pt>
                <c:pt idx="326" c:formatCode="m/d/yyyy">
                  <c:v>40529</c:v>
                </c:pt>
                <c:pt idx="327" c:formatCode="m/d/yyyy">
                  <c:v>40532</c:v>
                </c:pt>
                <c:pt idx="328" c:formatCode="m/d/yyyy">
                  <c:v>40533</c:v>
                </c:pt>
                <c:pt idx="329" c:formatCode="m/d/yyyy">
                  <c:v>40534</c:v>
                </c:pt>
                <c:pt idx="330" c:formatCode="m/d/yyyy">
                  <c:v>40535</c:v>
                </c:pt>
                <c:pt idx="331" c:formatCode="m/d/yyyy">
                  <c:v>40539</c:v>
                </c:pt>
                <c:pt idx="332" c:formatCode="m/d/yyyy">
                  <c:v>40540</c:v>
                </c:pt>
                <c:pt idx="333" c:formatCode="m/d/yyyy">
                  <c:v>40541</c:v>
                </c:pt>
                <c:pt idx="334" c:formatCode="m/d/yyyy">
                  <c:v>40542</c:v>
                </c:pt>
                <c:pt idx="335" c:formatCode="m/d/yyyy">
                  <c:v>40543</c:v>
                </c:pt>
                <c:pt idx="336" c:formatCode="m/d/yyyy">
                  <c:v>40546</c:v>
                </c:pt>
                <c:pt idx="337" c:formatCode="m/d/yyyy">
                  <c:v>40547</c:v>
                </c:pt>
                <c:pt idx="338" c:formatCode="m/d/yyyy">
                  <c:v>40548</c:v>
                </c:pt>
                <c:pt idx="339" c:formatCode="m/d/yyyy">
                  <c:v>40549</c:v>
                </c:pt>
                <c:pt idx="340" c:formatCode="m/d/yyyy">
                  <c:v>40550</c:v>
                </c:pt>
                <c:pt idx="341" c:formatCode="m/d/yyyy">
                  <c:v>40553</c:v>
                </c:pt>
                <c:pt idx="342" c:formatCode="m/d/yyyy">
                  <c:v>40554</c:v>
                </c:pt>
                <c:pt idx="343" c:formatCode="m/d/yyyy">
                  <c:v>40555</c:v>
                </c:pt>
                <c:pt idx="344" c:formatCode="m/d/yyyy">
                  <c:v>40556</c:v>
                </c:pt>
                <c:pt idx="345" c:formatCode="m/d/yyyy">
                  <c:v>40557</c:v>
                </c:pt>
                <c:pt idx="346" c:formatCode="m/d/yyyy">
                  <c:v>40561</c:v>
                </c:pt>
                <c:pt idx="347" c:formatCode="m/d/yyyy">
                  <c:v>40562</c:v>
                </c:pt>
                <c:pt idx="348" c:formatCode="m/d/yyyy">
                  <c:v>40563</c:v>
                </c:pt>
                <c:pt idx="349" c:formatCode="m/d/yyyy">
                  <c:v>40564</c:v>
                </c:pt>
                <c:pt idx="350" c:formatCode="m/d/yyyy">
                  <c:v>40567</c:v>
                </c:pt>
                <c:pt idx="351" c:formatCode="m/d/yyyy">
                  <c:v>40568</c:v>
                </c:pt>
                <c:pt idx="352" c:formatCode="m/d/yyyy">
                  <c:v>40569</c:v>
                </c:pt>
                <c:pt idx="353" c:formatCode="m/d/yyyy">
                  <c:v>40570</c:v>
                </c:pt>
                <c:pt idx="354" c:formatCode="m/d/yyyy">
                  <c:v>40571</c:v>
                </c:pt>
                <c:pt idx="355" c:formatCode="m/d/yyyy">
                  <c:v>40574</c:v>
                </c:pt>
                <c:pt idx="356" c:formatCode="m/d/yyyy">
                  <c:v>40575</c:v>
                </c:pt>
                <c:pt idx="357" c:formatCode="m/d/yyyy">
                  <c:v>40576</c:v>
                </c:pt>
                <c:pt idx="358" c:formatCode="m/d/yyyy">
                  <c:v>40577</c:v>
                </c:pt>
                <c:pt idx="359" c:formatCode="m/d/yyyy">
                  <c:v>40578</c:v>
                </c:pt>
                <c:pt idx="360" c:formatCode="m/d/yyyy">
                  <c:v>40581</c:v>
                </c:pt>
                <c:pt idx="361" c:formatCode="m/d/yyyy">
                  <c:v>40582</c:v>
                </c:pt>
                <c:pt idx="362" c:formatCode="m/d/yyyy">
                  <c:v>40583</c:v>
                </c:pt>
                <c:pt idx="363" c:formatCode="m/d/yyyy">
                  <c:v>40584</c:v>
                </c:pt>
                <c:pt idx="364" c:formatCode="m/d/yyyy">
                  <c:v>40585</c:v>
                </c:pt>
                <c:pt idx="365" c:formatCode="m/d/yyyy">
                  <c:v>40588</c:v>
                </c:pt>
                <c:pt idx="366" c:formatCode="m/d/yyyy">
                  <c:v>40589</c:v>
                </c:pt>
                <c:pt idx="367" c:formatCode="m/d/yyyy">
                  <c:v>40590</c:v>
                </c:pt>
                <c:pt idx="368" c:formatCode="m/d/yyyy">
                  <c:v>40591</c:v>
                </c:pt>
                <c:pt idx="369" c:formatCode="m/d/yyyy">
                  <c:v>40592</c:v>
                </c:pt>
                <c:pt idx="370" c:formatCode="m/d/yyyy">
                  <c:v>40596</c:v>
                </c:pt>
                <c:pt idx="371" c:formatCode="m/d/yyyy">
                  <c:v>40597</c:v>
                </c:pt>
                <c:pt idx="372" c:formatCode="m/d/yyyy">
                  <c:v>40598</c:v>
                </c:pt>
                <c:pt idx="373" c:formatCode="m/d/yyyy">
                  <c:v>40599</c:v>
                </c:pt>
                <c:pt idx="374" c:formatCode="m/d/yyyy">
                  <c:v>40602</c:v>
                </c:pt>
                <c:pt idx="375" c:formatCode="m/d/yyyy">
                  <c:v>40603</c:v>
                </c:pt>
                <c:pt idx="376" c:formatCode="m/d/yyyy">
                  <c:v>40604</c:v>
                </c:pt>
                <c:pt idx="377" c:formatCode="m/d/yyyy">
                  <c:v>40605</c:v>
                </c:pt>
                <c:pt idx="378" c:formatCode="m/d/yyyy">
                  <c:v>40606</c:v>
                </c:pt>
                <c:pt idx="379" c:formatCode="m/d/yyyy">
                  <c:v>40609</c:v>
                </c:pt>
                <c:pt idx="380" c:formatCode="m/d/yyyy">
                  <c:v>40610</c:v>
                </c:pt>
                <c:pt idx="381" c:formatCode="m/d/yyyy">
                  <c:v>40611</c:v>
                </c:pt>
                <c:pt idx="382" c:formatCode="m/d/yyyy">
                  <c:v>40612</c:v>
                </c:pt>
                <c:pt idx="383" c:formatCode="m/d/yyyy">
                  <c:v>40613</c:v>
                </c:pt>
                <c:pt idx="384" c:formatCode="m/d/yyyy">
                  <c:v>40616</c:v>
                </c:pt>
                <c:pt idx="385" c:formatCode="m/d/yyyy">
                  <c:v>40617</c:v>
                </c:pt>
                <c:pt idx="386" c:formatCode="m/d/yyyy">
                  <c:v>40618</c:v>
                </c:pt>
                <c:pt idx="387" c:formatCode="m/d/yyyy">
                  <c:v>40619</c:v>
                </c:pt>
                <c:pt idx="388" c:formatCode="m/d/yyyy">
                  <c:v>40620</c:v>
                </c:pt>
                <c:pt idx="389" c:formatCode="m/d/yyyy">
                  <c:v>40623</c:v>
                </c:pt>
                <c:pt idx="390" c:formatCode="m/d/yyyy">
                  <c:v>40624</c:v>
                </c:pt>
                <c:pt idx="391" c:formatCode="m/d/yyyy">
                  <c:v>40625</c:v>
                </c:pt>
                <c:pt idx="392" c:formatCode="m/d/yyyy">
                  <c:v>40626</c:v>
                </c:pt>
                <c:pt idx="393" c:formatCode="m/d/yyyy">
                  <c:v>40627</c:v>
                </c:pt>
                <c:pt idx="394" c:formatCode="m/d/yyyy">
                  <c:v>40630</c:v>
                </c:pt>
                <c:pt idx="395" c:formatCode="m/d/yyyy">
                  <c:v>40631</c:v>
                </c:pt>
                <c:pt idx="396" c:formatCode="m/d/yyyy">
                  <c:v>40632</c:v>
                </c:pt>
                <c:pt idx="397" c:formatCode="m/d/yyyy">
                  <c:v>40633</c:v>
                </c:pt>
                <c:pt idx="398" c:formatCode="m/d/yyyy">
                  <c:v>40634</c:v>
                </c:pt>
                <c:pt idx="399" c:formatCode="m/d/yyyy">
                  <c:v>40637</c:v>
                </c:pt>
                <c:pt idx="400" c:formatCode="m/d/yyyy">
                  <c:v>40638</c:v>
                </c:pt>
                <c:pt idx="401" c:formatCode="m/d/yyyy">
                  <c:v>40639</c:v>
                </c:pt>
                <c:pt idx="402" c:formatCode="m/d/yyyy">
                  <c:v>40640</c:v>
                </c:pt>
                <c:pt idx="403" c:formatCode="m/d/yyyy">
                  <c:v>40641</c:v>
                </c:pt>
                <c:pt idx="404" c:formatCode="m/d/yyyy">
                  <c:v>40644</c:v>
                </c:pt>
                <c:pt idx="405" c:formatCode="m/d/yyyy">
                  <c:v>40645</c:v>
                </c:pt>
                <c:pt idx="406" c:formatCode="m/d/yyyy">
                  <c:v>40646</c:v>
                </c:pt>
                <c:pt idx="407" c:formatCode="m/d/yyyy">
                  <c:v>40647</c:v>
                </c:pt>
                <c:pt idx="408" c:formatCode="m/d/yyyy">
                  <c:v>40648</c:v>
                </c:pt>
                <c:pt idx="409" c:formatCode="m/d/yyyy">
                  <c:v>40651</c:v>
                </c:pt>
                <c:pt idx="410" c:formatCode="m/d/yyyy">
                  <c:v>40652</c:v>
                </c:pt>
                <c:pt idx="411" c:formatCode="m/d/yyyy">
                  <c:v>40653</c:v>
                </c:pt>
                <c:pt idx="412" c:formatCode="m/d/yyyy">
                  <c:v>40654</c:v>
                </c:pt>
                <c:pt idx="413" c:formatCode="m/d/yyyy">
                  <c:v>40658</c:v>
                </c:pt>
                <c:pt idx="414" c:formatCode="m/d/yyyy">
                  <c:v>40659</c:v>
                </c:pt>
                <c:pt idx="415" c:formatCode="m/d/yyyy">
                  <c:v>40660</c:v>
                </c:pt>
                <c:pt idx="416" c:formatCode="m/d/yyyy">
                  <c:v>40661</c:v>
                </c:pt>
                <c:pt idx="417" c:formatCode="m/d/yyyy">
                  <c:v>40662</c:v>
                </c:pt>
                <c:pt idx="418" c:formatCode="m/d/yyyy">
                  <c:v>40665</c:v>
                </c:pt>
                <c:pt idx="419" c:formatCode="m/d/yyyy">
                  <c:v>40666</c:v>
                </c:pt>
                <c:pt idx="420" c:formatCode="m/d/yyyy">
                  <c:v>40667</c:v>
                </c:pt>
                <c:pt idx="421" c:formatCode="m/d/yyyy">
                  <c:v>40668</c:v>
                </c:pt>
                <c:pt idx="422" c:formatCode="m/d/yyyy">
                  <c:v>40669</c:v>
                </c:pt>
                <c:pt idx="423" c:formatCode="m/d/yyyy">
                  <c:v>40672</c:v>
                </c:pt>
                <c:pt idx="424" c:formatCode="m/d/yyyy">
                  <c:v>40673</c:v>
                </c:pt>
                <c:pt idx="425" c:formatCode="m/d/yyyy">
                  <c:v>40674</c:v>
                </c:pt>
                <c:pt idx="426" c:formatCode="m/d/yyyy">
                  <c:v>40675</c:v>
                </c:pt>
                <c:pt idx="427" c:formatCode="m/d/yyyy">
                  <c:v>40676</c:v>
                </c:pt>
                <c:pt idx="428" c:formatCode="m/d/yyyy">
                  <c:v>40679</c:v>
                </c:pt>
                <c:pt idx="429" c:formatCode="m/d/yyyy">
                  <c:v>40680</c:v>
                </c:pt>
                <c:pt idx="430" c:formatCode="m/d/yyyy">
                  <c:v>40681</c:v>
                </c:pt>
                <c:pt idx="431" c:formatCode="m/d/yyyy">
                  <c:v>40682</c:v>
                </c:pt>
                <c:pt idx="432" c:formatCode="m/d/yyyy">
                  <c:v>40683</c:v>
                </c:pt>
                <c:pt idx="433" c:formatCode="m/d/yyyy">
                  <c:v>40686</c:v>
                </c:pt>
                <c:pt idx="434" c:formatCode="m/d/yyyy">
                  <c:v>40687</c:v>
                </c:pt>
                <c:pt idx="435" c:formatCode="m/d/yyyy">
                  <c:v>40688</c:v>
                </c:pt>
                <c:pt idx="436" c:formatCode="m/d/yyyy">
                  <c:v>40689</c:v>
                </c:pt>
                <c:pt idx="437" c:formatCode="m/d/yyyy">
                  <c:v>40690</c:v>
                </c:pt>
                <c:pt idx="438" c:formatCode="m/d/yyyy">
                  <c:v>40694</c:v>
                </c:pt>
                <c:pt idx="439" c:formatCode="m/d/yyyy">
                  <c:v>40695</c:v>
                </c:pt>
                <c:pt idx="440" c:formatCode="m/d/yyyy">
                  <c:v>40696</c:v>
                </c:pt>
                <c:pt idx="441" c:formatCode="m/d/yyyy">
                  <c:v>40697</c:v>
                </c:pt>
                <c:pt idx="442" c:formatCode="m/d/yyyy">
                  <c:v>40700</c:v>
                </c:pt>
                <c:pt idx="443" c:formatCode="m/d/yyyy">
                  <c:v>40701</c:v>
                </c:pt>
                <c:pt idx="444" c:formatCode="m/d/yyyy">
                  <c:v>40702</c:v>
                </c:pt>
                <c:pt idx="445" c:formatCode="m/d/yyyy">
                  <c:v>40703</c:v>
                </c:pt>
                <c:pt idx="446" c:formatCode="m/d/yyyy">
                  <c:v>40704</c:v>
                </c:pt>
                <c:pt idx="447" c:formatCode="m/d/yyyy">
                  <c:v>40707</c:v>
                </c:pt>
                <c:pt idx="448" c:formatCode="m/d/yyyy">
                  <c:v>40708</c:v>
                </c:pt>
                <c:pt idx="449" c:formatCode="m/d/yyyy">
                  <c:v>40709</c:v>
                </c:pt>
                <c:pt idx="450" c:formatCode="m/d/yyyy">
                  <c:v>40710</c:v>
                </c:pt>
                <c:pt idx="451" c:formatCode="m/d/yyyy">
                  <c:v>40711</c:v>
                </c:pt>
                <c:pt idx="452" c:formatCode="m/d/yyyy">
                  <c:v>40714</c:v>
                </c:pt>
                <c:pt idx="453" c:formatCode="m/d/yyyy">
                  <c:v>40715</c:v>
                </c:pt>
                <c:pt idx="454" c:formatCode="m/d/yyyy">
                  <c:v>40716</c:v>
                </c:pt>
                <c:pt idx="455" c:formatCode="m/d/yyyy">
                  <c:v>40717</c:v>
                </c:pt>
                <c:pt idx="456" c:formatCode="m/d/yyyy">
                  <c:v>40718</c:v>
                </c:pt>
                <c:pt idx="457" c:formatCode="m/d/yyyy">
                  <c:v>40721</c:v>
                </c:pt>
                <c:pt idx="458" c:formatCode="m/d/yyyy">
                  <c:v>40722</c:v>
                </c:pt>
                <c:pt idx="459" c:formatCode="m/d/yyyy">
                  <c:v>40723</c:v>
                </c:pt>
                <c:pt idx="460" c:formatCode="m/d/yyyy">
                  <c:v>40724</c:v>
                </c:pt>
                <c:pt idx="461" c:formatCode="m/d/yyyy">
                  <c:v>40725</c:v>
                </c:pt>
                <c:pt idx="462" c:formatCode="m/d/yyyy">
                  <c:v>40729</c:v>
                </c:pt>
                <c:pt idx="463" c:formatCode="m/d/yyyy">
                  <c:v>40730</c:v>
                </c:pt>
                <c:pt idx="464" c:formatCode="m/d/yyyy">
                  <c:v>40731</c:v>
                </c:pt>
                <c:pt idx="465" c:formatCode="m/d/yyyy">
                  <c:v>40732</c:v>
                </c:pt>
                <c:pt idx="466" c:formatCode="m/d/yyyy">
                  <c:v>40735</c:v>
                </c:pt>
                <c:pt idx="467" c:formatCode="m/d/yyyy">
                  <c:v>40736</c:v>
                </c:pt>
                <c:pt idx="468" c:formatCode="m/d/yyyy">
                  <c:v>40737</c:v>
                </c:pt>
                <c:pt idx="469" c:formatCode="m/d/yyyy">
                  <c:v>40738</c:v>
                </c:pt>
                <c:pt idx="470" c:formatCode="m/d/yyyy">
                  <c:v>40739</c:v>
                </c:pt>
                <c:pt idx="471" c:formatCode="m/d/yyyy">
                  <c:v>40742</c:v>
                </c:pt>
                <c:pt idx="472" c:formatCode="m/d/yyyy">
                  <c:v>40743</c:v>
                </c:pt>
                <c:pt idx="473" c:formatCode="m/d/yyyy">
                  <c:v>40744</c:v>
                </c:pt>
                <c:pt idx="474" c:formatCode="m/d/yyyy">
                  <c:v>40745</c:v>
                </c:pt>
                <c:pt idx="475" c:formatCode="m/d/yyyy">
                  <c:v>40746</c:v>
                </c:pt>
                <c:pt idx="476" c:formatCode="m/d/yyyy">
                  <c:v>40749</c:v>
                </c:pt>
                <c:pt idx="477" c:formatCode="m/d/yyyy">
                  <c:v>40750</c:v>
                </c:pt>
                <c:pt idx="478" c:formatCode="m/d/yyyy">
                  <c:v>40751</c:v>
                </c:pt>
                <c:pt idx="479" c:formatCode="m/d/yyyy">
                  <c:v>40752</c:v>
                </c:pt>
                <c:pt idx="480" c:formatCode="m/d/yyyy">
                  <c:v>40753</c:v>
                </c:pt>
                <c:pt idx="481" c:formatCode="m/d/yyyy">
                  <c:v>40756</c:v>
                </c:pt>
                <c:pt idx="482" c:formatCode="m/d/yyyy">
                  <c:v>40757</c:v>
                </c:pt>
                <c:pt idx="483" c:formatCode="m/d/yyyy">
                  <c:v>40758</c:v>
                </c:pt>
                <c:pt idx="484" c:formatCode="m/d/yyyy">
                  <c:v>40759</c:v>
                </c:pt>
                <c:pt idx="485" c:formatCode="m/d/yyyy">
                  <c:v>40760</c:v>
                </c:pt>
                <c:pt idx="486" c:formatCode="m/d/yyyy">
                  <c:v>40763</c:v>
                </c:pt>
                <c:pt idx="487" c:formatCode="m/d/yyyy">
                  <c:v>40764</c:v>
                </c:pt>
                <c:pt idx="488" c:formatCode="m/d/yyyy">
                  <c:v>40765</c:v>
                </c:pt>
                <c:pt idx="489" c:formatCode="m/d/yyyy">
                  <c:v>40766</c:v>
                </c:pt>
                <c:pt idx="490" c:formatCode="m/d/yyyy">
                  <c:v>40767</c:v>
                </c:pt>
                <c:pt idx="491" c:formatCode="m/d/yyyy">
                  <c:v>40770</c:v>
                </c:pt>
                <c:pt idx="492" c:formatCode="m/d/yyyy">
                  <c:v>40771</c:v>
                </c:pt>
                <c:pt idx="493" c:formatCode="m/d/yyyy">
                  <c:v>40772</c:v>
                </c:pt>
                <c:pt idx="494" c:formatCode="m/d/yyyy">
                  <c:v>40773</c:v>
                </c:pt>
                <c:pt idx="495" c:formatCode="m/d/yyyy">
                  <c:v>40774</c:v>
                </c:pt>
                <c:pt idx="496" c:formatCode="m/d/yyyy">
                  <c:v>40777</c:v>
                </c:pt>
                <c:pt idx="497" c:formatCode="m/d/yyyy">
                  <c:v>40778</c:v>
                </c:pt>
                <c:pt idx="498" c:formatCode="m/d/yyyy">
                  <c:v>40779</c:v>
                </c:pt>
                <c:pt idx="499" c:formatCode="m/d/yyyy">
                  <c:v>40780</c:v>
                </c:pt>
                <c:pt idx="500" c:formatCode="m/d/yyyy">
                  <c:v>40781</c:v>
                </c:pt>
                <c:pt idx="501" c:formatCode="m/d/yyyy">
                  <c:v>40784</c:v>
                </c:pt>
                <c:pt idx="502" c:formatCode="m/d/yyyy">
                  <c:v>40785</c:v>
                </c:pt>
                <c:pt idx="503" c:formatCode="m/d/yyyy">
                  <c:v>40786</c:v>
                </c:pt>
                <c:pt idx="504" c:formatCode="m/d/yyyy">
                  <c:v>40787</c:v>
                </c:pt>
                <c:pt idx="505" c:formatCode="m/d/yyyy">
                  <c:v>40788</c:v>
                </c:pt>
                <c:pt idx="506" c:formatCode="m/d/yyyy">
                  <c:v>40792</c:v>
                </c:pt>
                <c:pt idx="507" c:formatCode="m/d/yyyy">
                  <c:v>40793</c:v>
                </c:pt>
                <c:pt idx="508" c:formatCode="m/d/yyyy">
                  <c:v>40794</c:v>
                </c:pt>
                <c:pt idx="509" c:formatCode="m/d/yyyy">
                  <c:v>40795</c:v>
                </c:pt>
                <c:pt idx="510" c:formatCode="m/d/yyyy">
                  <c:v>40798</c:v>
                </c:pt>
                <c:pt idx="511" c:formatCode="m/d/yyyy">
                  <c:v>40799</c:v>
                </c:pt>
                <c:pt idx="512" c:formatCode="m/d/yyyy">
                  <c:v>40800</c:v>
                </c:pt>
                <c:pt idx="513" c:formatCode="m/d/yyyy">
                  <c:v>40801</c:v>
                </c:pt>
                <c:pt idx="514" c:formatCode="m/d/yyyy">
                  <c:v>40802</c:v>
                </c:pt>
                <c:pt idx="515" c:formatCode="m/d/yyyy">
                  <c:v>40805</c:v>
                </c:pt>
                <c:pt idx="516" c:formatCode="m/d/yyyy">
                  <c:v>40806</c:v>
                </c:pt>
                <c:pt idx="517" c:formatCode="m/d/yyyy">
                  <c:v>40807</c:v>
                </c:pt>
                <c:pt idx="518" c:formatCode="m/d/yyyy">
                  <c:v>40808</c:v>
                </c:pt>
                <c:pt idx="519" c:formatCode="m/d/yyyy">
                  <c:v>40809</c:v>
                </c:pt>
                <c:pt idx="520" c:formatCode="m/d/yyyy">
                  <c:v>40812</c:v>
                </c:pt>
                <c:pt idx="521" c:formatCode="m/d/yyyy">
                  <c:v>40813</c:v>
                </c:pt>
                <c:pt idx="522" c:formatCode="m/d/yyyy">
                  <c:v>40814</c:v>
                </c:pt>
                <c:pt idx="523" c:formatCode="m/d/yyyy">
                  <c:v>40815</c:v>
                </c:pt>
                <c:pt idx="524" c:formatCode="m/d/yyyy">
                  <c:v>40816</c:v>
                </c:pt>
                <c:pt idx="525" c:formatCode="m/d/yyyy">
                  <c:v>40819</c:v>
                </c:pt>
                <c:pt idx="526" c:formatCode="m/d/yyyy">
                  <c:v>40820</c:v>
                </c:pt>
                <c:pt idx="527" c:formatCode="m/d/yyyy">
                  <c:v>40821</c:v>
                </c:pt>
                <c:pt idx="528" c:formatCode="m/d/yyyy">
                  <c:v>40822</c:v>
                </c:pt>
                <c:pt idx="529" c:formatCode="m/d/yyyy">
                  <c:v>40823</c:v>
                </c:pt>
                <c:pt idx="530" c:formatCode="m/d/yyyy">
                  <c:v>40826</c:v>
                </c:pt>
                <c:pt idx="531" c:formatCode="m/d/yyyy">
                  <c:v>40827</c:v>
                </c:pt>
                <c:pt idx="532" c:formatCode="m/d/yyyy">
                  <c:v>40828</c:v>
                </c:pt>
                <c:pt idx="533" c:formatCode="m/d/yyyy">
                  <c:v>40829</c:v>
                </c:pt>
                <c:pt idx="534" c:formatCode="m/d/yyyy">
                  <c:v>40830</c:v>
                </c:pt>
                <c:pt idx="535" c:formatCode="m/d/yyyy">
                  <c:v>40833</c:v>
                </c:pt>
                <c:pt idx="536" c:formatCode="m/d/yyyy">
                  <c:v>40834</c:v>
                </c:pt>
                <c:pt idx="537" c:formatCode="m/d/yyyy">
                  <c:v>40835</c:v>
                </c:pt>
                <c:pt idx="538" c:formatCode="m/d/yyyy">
                  <c:v>40836</c:v>
                </c:pt>
                <c:pt idx="539" c:formatCode="m/d/yyyy">
                  <c:v>40837</c:v>
                </c:pt>
                <c:pt idx="540" c:formatCode="m/d/yyyy">
                  <c:v>40840</c:v>
                </c:pt>
                <c:pt idx="541" c:formatCode="m/d/yyyy">
                  <c:v>40841</c:v>
                </c:pt>
                <c:pt idx="542" c:formatCode="m/d/yyyy">
                  <c:v>40842</c:v>
                </c:pt>
                <c:pt idx="543" c:formatCode="m/d/yyyy">
                  <c:v>40843</c:v>
                </c:pt>
                <c:pt idx="544" c:formatCode="m/d/yyyy">
                  <c:v>40844</c:v>
                </c:pt>
                <c:pt idx="545" c:formatCode="m/d/yyyy">
                  <c:v>40847</c:v>
                </c:pt>
                <c:pt idx="546" c:formatCode="m/d/yyyy">
                  <c:v>40848</c:v>
                </c:pt>
                <c:pt idx="547" c:formatCode="m/d/yyyy">
                  <c:v>40849</c:v>
                </c:pt>
                <c:pt idx="548" c:formatCode="m/d/yyyy">
                  <c:v>40850</c:v>
                </c:pt>
                <c:pt idx="549" c:formatCode="m/d/yyyy">
                  <c:v>40851</c:v>
                </c:pt>
                <c:pt idx="550" c:formatCode="m/d/yyyy">
                  <c:v>40854</c:v>
                </c:pt>
                <c:pt idx="551" c:formatCode="m/d/yyyy">
                  <c:v>40855</c:v>
                </c:pt>
                <c:pt idx="552" c:formatCode="m/d/yyyy">
                  <c:v>40856</c:v>
                </c:pt>
                <c:pt idx="553" c:formatCode="m/d/yyyy">
                  <c:v>40857</c:v>
                </c:pt>
                <c:pt idx="554" c:formatCode="m/d/yyyy">
                  <c:v>40858</c:v>
                </c:pt>
                <c:pt idx="555" c:formatCode="m/d/yyyy">
                  <c:v>40861</c:v>
                </c:pt>
                <c:pt idx="556" c:formatCode="m/d/yyyy">
                  <c:v>40862</c:v>
                </c:pt>
                <c:pt idx="557" c:formatCode="m/d/yyyy">
                  <c:v>40863</c:v>
                </c:pt>
                <c:pt idx="558" c:formatCode="m/d/yyyy">
                  <c:v>40864</c:v>
                </c:pt>
                <c:pt idx="559" c:formatCode="m/d/yyyy">
                  <c:v>40865</c:v>
                </c:pt>
                <c:pt idx="560" c:formatCode="m/d/yyyy">
                  <c:v>40868</c:v>
                </c:pt>
                <c:pt idx="561" c:formatCode="m/d/yyyy">
                  <c:v>40869</c:v>
                </c:pt>
                <c:pt idx="562" c:formatCode="m/d/yyyy">
                  <c:v>40870</c:v>
                </c:pt>
                <c:pt idx="563" c:formatCode="m/d/yyyy">
                  <c:v>40872</c:v>
                </c:pt>
                <c:pt idx="564" c:formatCode="m/d/yyyy">
                  <c:v>40875</c:v>
                </c:pt>
                <c:pt idx="565" c:formatCode="m/d/yyyy">
                  <c:v>40876</c:v>
                </c:pt>
                <c:pt idx="566" c:formatCode="m/d/yyyy">
                  <c:v>40877</c:v>
                </c:pt>
                <c:pt idx="567" c:formatCode="m/d/yyyy">
                  <c:v>40878</c:v>
                </c:pt>
                <c:pt idx="568" c:formatCode="m/d/yyyy">
                  <c:v>40879</c:v>
                </c:pt>
                <c:pt idx="569" c:formatCode="m/d/yyyy">
                  <c:v>40882</c:v>
                </c:pt>
                <c:pt idx="570" c:formatCode="m/d/yyyy">
                  <c:v>40883</c:v>
                </c:pt>
                <c:pt idx="571" c:formatCode="m/d/yyyy">
                  <c:v>40884</c:v>
                </c:pt>
                <c:pt idx="572" c:formatCode="m/d/yyyy">
                  <c:v>40885</c:v>
                </c:pt>
                <c:pt idx="573" c:formatCode="m/d/yyyy">
                  <c:v>40886</c:v>
                </c:pt>
                <c:pt idx="574" c:formatCode="m/d/yyyy">
                  <c:v>40889</c:v>
                </c:pt>
                <c:pt idx="575" c:formatCode="m/d/yyyy">
                  <c:v>40890</c:v>
                </c:pt>
                <c:pt idx="576" c:formatCode="m/d/yyyy">
                  <c:v>40891</c:v>
                </c:pt>
                <c:pt idx="577" c:formatCode="m/d/yyyy">
                  <c:v>40892</c:v>
                </c:pt>
                <c:pt idx="578" c:formatCode="m/d/yyyy">
                  <c:v>40893</c:v>
                </c:pt>
                <c:pt idx="579" c:formatCode="m/d/yyyy">
                  <c:v>40896</c:v>
                </c:pt>
                <c:pt idx="580" c:formatCode="m/d/yyyy">
                  <c:v>40897</c:v>
                </c:pt>
                <c:pt idx="581" c:formatCode="m/d/yyyy">
                  <c:v>40898</c:v>
                </c:pt>
                <c:pt idx="582" c:formatCode="m/d/yyyy">
                  <c:v>40899</c:v>
                </c:pt>
                <c:pt idx="583" c:formatCode="m/d/yyyy">
                  <c:v>40900</c:v>
                </c:pt>
                <c:pt idx="584" c:formatCode="m/d/yyyy">
                  <c:v>40904</c:v>
                </c:pt>
                <c:pt idx="585" c:formatCode="m/d/yyyy">
                  <c:v>40905</c:v>
                </c:pt>
                <c:pt idx="586" c:formatCode="m/d/yyyy">
                  <c:v>40906</c:v>
                </c:pt>
                <c:pt idx="587" c:formatCode="m/d/yyyy">
                  <c:v>40907</c:v>
                </c:pt>
                <c:pt idx="588" c:formatCode="m/d/yyyy">
                  <c:v>40911</c:v>
                </c:pt>
                <c:pt idx="589" c:formatCode="m/d/yyyy">
                  <c:v>40912</c:v>
                </c:pt>
                <c:pt idx="590" c:formatCode="m/d/yyyy">
                  <c:v>40913</c:v>
                </c:pt>
                <c:pt idx="591" c:formatCode="m/d/yyyy">
                  <c:v>40914</c:v>
                </c:pt>
                <c:pt idx="592" c:formatCode="m/d/yyyy">
                  <c:v>40917</c:v>
                </c:pt>
                <c:pt idx="593" c:formatCode="m/d/yyyy">
                  <c:v>40918</c:v>
                </c:pt>
                <c:pt idx="594" c:formatCode="m/d/yyyy">
                  <c:v>40919</c:v>
                </c:pt>
                <c:pt idx="595" c:formatCode="m/d/yyyy">
                  <c:v>40920</c:v>
                </c:pt>
                <c:pt idx="596" c:formatCode="m/d/yyyy">
                  <c:v>40921</c:v>
                </c:pt>
                <c:pt idx="597" c:formatCode="m/d/yyyy">
                  <c:v>40925</c:v>
                </c:pt>
                <c:pt idx="598" c:formatCode="m/d/yyyy">
                  <c:v>40926</c:v>
                </c:pt>
                <c:pt idx="599" c:formatCode="m/d/yyyy">
                  <c:v>40927</c:v>
                </c:pt>
                <c:pt idx="600" c:formatCode="m/d/yyyy">
                  <c:v>40928</c:v>
                </c:pt>
                <c:pt idx="601" c:formatCode="m/d/yyyy">
                  <c:v>40931</c:v>
                </c:pt>
                <c:pt idx="602" c:formatCode="m/d/yyyy">
                  <c:v>40932</c:v>
                </c:pt>
                <c:pt idx="603" c:formatCode="m/d/yyyy">
                  <c:v>40933</c:v>
                </c:pt>
                <c:pt idx="604" c:formatCode="m/d/yyyy">
                  <c:v>40934</c:v>
                </c:pt>
                <c:pt idx="605" c:formatCode="m/d/yyyy">
                  <c:v>40935</c:v>
                </c:pt>
                <c:pt idx="606" c:formatCode="m/d/yyyy">
                  <c:v>40938</c:v>
                </c:pt>
                <c:pt idx="607" c:formatCode="m/d/yyyy">
                  <c:v>40939</c:v>
                </c:pt>
                <c:pt idx="608" c:formatCode="m/d/yyyy">
                  <c:v>40940</c:v>
                </c:pt>
                <c:pt idx="609" c:formatCode="m/d/yyyy">
                  <c:v>40941</c:v>
                </c:pt>
                <c:pt idx="610" c:formatCode="m/d/yyyy">
                  <c:v>40942</c:v>
                </c:pt>
                <c:pt idx="611" c:formatCode="m/d/yyyy">
                  <c:v>40945</c:v>
                </c:pt>
                <c:pt idx="612" c:formatCode="m/d/yyyy">
                  <c:v>40946</c:v>
                </c:pt>
                <c:pt idx="613" c:formatCode="m/d/yyyy">
                  <c:v>40947</c:v>
                </c:pt>
                <c:pt idx="614" c:formatCode="m/d/yyyy">
                  <c:v>40948</c:v>
                </c:pt>
                <c:pt idx="615" c:formatCode="m/d/yyyy">
                  <c:v>40949</c:v>
                </c:pt>
                <c:pt idx="616" c:formatCode="m/d/yyyy">
                  <c:v>40952</c:v>
                </c:pt>
                <c:pt idx="617" c:formatCode="m/d/yyyy">
                  <c:v>40953</c:v>
                </c:pt>
                <c:pt idx="618" c:formatCode="m/d/yyyy">
                  <c:v>40954</c:v>
                </c:pt>
                <c:pt idx="619" c:formatCode="m/d/yyyy">
                  <c:v>40955</c:v>
                </c:pt>
                <c:pt idx="620" c:formatCode="m/d/yyyy">
                  <c:v>40956</c:v>
                </c:pt>
                <c:pt idx="621" c:formatCode="m/d/yyyy">
                  <c:v>40960</c:v>
                </c:pt>
                <c:pt idx="622" c:formatCode="m/d/yyyy">
                  <c:v>40961</c:v>
                </c:pt>
                <c:pt idx="623" c:formatCode="m/d/yyyy">
                  <c:v>40962</c:v>
                </c:pt>
                <c:pt idx="624" c:formatCode="m/d/yyyy">
                  <c:v>40963</c:v>
                </c:pt>
                <c:pt idx="625" c:formatCode="m/d/yyyy">
                  <c:v>40966</c:v>
                </c:pt>
                <c:pt idx="626" c:formatCode="m/d/yyyy">
                  <c:v>40967</c:v>
                </c:pt>
                <c:pt idx="627" c:formatCode="m/d/yyyy">
                  <c:v>40968</c:v>
                </c:pt>
                <c:pt idx="628" c:formatCode="m/d/yyyy">
                  <c:v>40969</c:v>
                </c:pt>
                <c:pt idx="629" c:formatCode="m/d/yyyy">
                  <c:v>40970</c:v>
                </c:pt>
                <c:pt idx="630" c:formatCode="m/d/yyyy">
                  <c:v>40973</c:v>
                </c:pt>
                <c:pt idx="631" c:formatCode="m/d/yyyy">
                  <c:v>40974</c:v>
                </c:pt>
                <c:pt idx="632" c:formatCode="m/d/yyyy">
                  <c:v>40975</c:v>
                </c:pt>
                <c:pt idx="633" c:formatCode="m/d/yyyy">
                  <c:v>40976</c:v>
                </c:pt>
                <c:pt idx="634" c:formatCode="m/d/yyyy">
                  <c:v>40977</c:v>
                </c:pt>
                <c:pt idx="635" c:formatCode="m/d/yyyy">
                  <c:v>40980</c:v>
                </c:pt>
                <c:pt idx="636" c:formatCode="m/d/yyyy">
                  <c:v>40981</c:v>
                </c:pt>
                <c:pt idx="637" c:formatCode="m/d/yyyy">
                  <c:v>40982</c:v>
                </c:pt>
                <c:pt idx="638" c:formatCode="m/d/yyyy">
                  <c:v>40983</c:v>
                </c:pt>
                <c:pt idx="639" c:formatCode="m/d/yyyy">
                  <c:v>40984</c:v>
                </c:pt>
                <c:pt idx="640" c:formatCode="m/d/yyyy">
                  <c:v>40987</c:v>
                </c:pt>
                <c:pt idx="641" c:formatCode="m/d/yyyy">
                  <c:v>40988</c:v>
                </c:pt>
                <c:pt idx="642" c:formatCode="m/d/yyyy">
                  <c:v>40989</c:v>
                </c:pt>
                <c:pt idx="643" c:formatCode="m/d/yyyy">
                  <c:v>40990</c:v>
                </c:pt>
                <c:pt idx="644" c:formatCode="m/d/yyyy">
                  <c:v>40991</c:v>
                </c:pt>
                <c:pt idx="645" c:formatCode="m/d/yyyy">
                  <c:v>40994</c:v>
                </c:pt>
                <c:pt idx="646" c:formatCode="m/d/yyyy">
                  <c:v>40995</c:v>
                </c:pt>
                <c:pt idx="647" c:formatCode="m/d/yyyy">
                  <c:v>40996</c:v>
                </c:pt>
                <c:pt idx="648" c:formatCode="m/d/yyyy">
                  <c:v>40997</c:v>
                </c:pt>
                <c:pt idx="649" c:formatCode="m/d/yyyy">
                  <c:v>40998</c:v>
                </c:pt>
                <c:pt idx="650" c:formatCode="m/d/yyyy">
                  <c:v>41001</c:v>
                </c:pt>
                <c:pt idx="651" c:formatCode="m/d/yyyy">
                  <c:v>41002</c:v>
                </c:pt>
                <c:pt idx="652" c:formatCode="m/d/yyyy">
                  <c:v>41003</c:v>
                </c:pt>
                <c:pt idx="653" c:formatCode="m/d/yyyy">
                  <c:v>41004</c:v>
                </c:pt>
                <c:pt idx="654" c:formatCode="m/d/yyyy">
                  <c:v>41008</c:v>
                </c:pt>
                <c:pt idx="655" c:formatCode="m/d/yyyy">
                  <c:v>41009</c:v>
                </c:pt>
                <c:pt idx="656" c:formatCode="m/d/yyyy">
                  <c:v>41010</c:v>
                </c:pt>
                <c:pt idx="657" c:formatCode="m/d/yyyy">
                  <c:v>41011</c:v>
                </c:pt>
                <c:pt idx="658" c:formatCode="m/d/yyyy">
                  <c:v>41012</c:v>
                </c:pt>
                <c:pt idx="659" c:formatCode="m/d/yyyy">
                  <c:v>41015</c:v>
                </c:pt>
                <c:pt idx="660" c:formatCode="m/d/yyyy">
                  <c:v>41016</c:v>
                </c:pt>
                <c:pt idx="661" c:formatCode="m/d/yyyy">
                  <c:v>41017</c:v>
                </c:pt>
                <c:pt idx="662" c:formatCode="m/d/yyyy">
                  <c:v>41018</c:v>
                </c:pt>
                <c:pt idx="663" c:formatCode="m/d/yyyy">
                  <c:v>41019</c:v>
                </c:pt>
                <c:pt idx="664" c:formatCode="m/d/yyyy">
                  <c:v>41022</c:v>
                </c:pt>
                <c:pt idx="665" c:formatCode="m/d/yyyy">
                  <c:v>41023</c:v>
                </c:pt>
                <c:pt idx="666" c:formatCode="m/d/yyyy">
                  <c:v>41024</c:v>
                </c:pt>
                <c:pt idx="667" c:formatCode="m/d/yyyy">
                  <c:v>41025</c:v>
                </c:pt>
                <c:pt idx="668" c:formatCode="m/d/yyyy">
                  <c:v>41026</c:v>
                </c:pt>
                <c:pt idx="669" c:formatCode="m/d/yyyy">
                  <c:v>41029</c:v>
                </c:pt>
                <c:pt idx="670" c:formatCode="m/d/yyyy">
                  <c:v>41030</c:v>
                </c:pt>
                <c:pt idx="671" c:formatCode="m/d/yyyy">
                  <c:v>41031</c:v>
                </c:pt>
                <c:pt idx="672" c:formatCode="m/d/yyyy">
                  <c:v>41032</c:v>
                </c:pt>
                <c:pt idx="673" c:formatCode="m/d/yyyy">
                  <c:v>41033</c:v>
                </c:pt>
                <c:pt idx="674" c:formatCode="m/d/yyyy">
                  <c:v>41036</c:v>
                </c:pt>
                <c:pt idx="675" c:formatCode="m/d/yyyy">
                  <c:v>41037</c:v>
                </c:pt>
                <c:pt idx="676" c:formatCode="m/d/yyyy">
                  <c:v>41038</c:v>
                </c:pt>
                <c:pt idx="677" c:formatCode="m/d/yyyy">
                  <c:v>41039</c:v>
                </c:pt>
                <c:pt idx="678" c:formatCode="m/d/yyyy">
                  <c:v>41040</c:v>
                </c:pt>
                <c:pt idx="679" c:formatCode="m/d/yyyy">
                  <c:v>41043</c:v>
                </c:pt>
                <c:pt idx="680" c:formatCode="m/d/yyyy">
                  <c:v>41044</c:v>
                </c:pt>
                <c:pt idx="681" c:formatCode="m/d/yyyy">
                  <c:v>41045</c:v>
                </c:pt>
                <c:pt idx="682" c:formatCode="m/d/yyyy">
                  <c:v>41046</c:v>
                </c:pt>
                <c:pt idx="683" c:formatCode="m/d/yyyy">
                  <c:v>41047</c:v>
                </c:pt>
                <c:pt idx="684" c:formatCode="m/d/yyyy">
                  <c:v>41050</c:v>
                </c:pt>
                <c:pt idx="685" c:formatCode="m/d/yyyy">
                  <c:v>41051</c:v>
                </c:pt>
                <c:pt idx="686" c:formatCode="m/d/yyyy">
                  <c:v>41052</c:v>
                </c:pt>
                <c:pt idx="687" c:formatCode="m/d/yyyy">
                  <c:v>41053</c:v>
                </c:pt>
                <c:pt idx="688" c:formatCode="m/d/yyyy">
                  <c:v>41054</c:v>
                </c:pt>
                <c:pt idx="689" c:formatCode="m/d/yyyy">
                  <c:v>41058</c:v>
                </c:pt>
                <c:pt idx="690" c:formatCode="m/d/yyyy">
                  <c:v>41059</c:v>
                </c:pt>
                <c:pt idx="691" c:formatCode="m/d/yyyy">
                  <c:v>41060</c:v>
                </c:pt>
                <c:pt idx="692" c:formatCode="m/d/yyyy">
                  <c:v>41061</c:v>
                </c:pt>
                <c:pt idx="693" c:formatCode="m/d/yyyy">
                  <c:v>41064</c:v>
                </c:pt>
                <c:pt idx="694" c:formatCode="m/d/yyyy">
                  <c:v>41065</c:v>
                </c:pt>
                <c:pt idx="695" c:formatCode="m/d/yyyy">
                  <c:v>41066</c:v>
                </c:pt>
                <c:pt idx="696" c:formatCode="m/d/yyyy">
                  <c:v>41067</c:v>
                </c:pt>
                <c:pt idx="697" c:formatCode="m/d/yyyy">
                  <c:v>41068</c:v>
                </c:pt>
                <c:pt idx="698" c:formatCode="m/d/yyyy">
                  <c:v>41071</c:v>
                </c:pt>
                <c:pt idx="699" c:formatCode="m/d/yyyy">
                  <c:v>41072</c:v>
                </c:pt>
                <c:pt idx="700" c:formatCode="m/d/yyyy">
                  <c:v>41073</c:v>
                </c:pt>
                <c:pt idx="701" c:formatCode="m/d/yyyy">
                  <c:v>41074</c:v>
                </c:pt>
                <c:pt idx="702" c:formatCode="m/d/yyyy">
                  <c:v>41075</c:v>
                </c:pt>
                <c:pt idx="703" c:formatCode="m/d/yyyy">
                  <c:v>41078</c:v>
                </c:pt>
                <c:pt idx="704" c:formatCode="m/d/yyyy">
                  <c:v>41079</c:v>
                </c:pt>
                <c:pt idx="705" c:formatCode="m/d/yyyy">
                  <c:v>41080</c:v>
                </c:pt>
                <c:pt idx="706" c:formatCode="m/d/yyyy">
                  <c:v>41081</c:v>
                </c:pt>
                <c:pt idx="707" c:formatCode="m/d/yyyy">
                  <c:v>41082</c:v>
                </c:pt>
                <c:pt idx="708" c:formatCode="m/d/yyyy">
                  <c:v>41085</c:v>
                </c:pt>
                <c:pt idx="709" c:formatCode="m/d/yyyy">
                  <c:v>41086</c:v>
                </c:pt>
                <c:pt idx="710" c:formatCode="m/d/yyyy">
                  <c:v>41087</c:v>
                </c:pt>
                <c:pt idx="711" c:formatCode="m/d/yyyy">
                  <c:v>41088</c:v>
                </c:pt>
                <c:pt idx="712" c:formatCode="m/d/yyyy">
                  <c:v>41089</c:v>
                </c:pt>
                <c:pt idx="713" c:formatCode="m/d/yyyy">
                  <c:v>41092</c:v>
                </c:pt>
                <c:pt idx="714" c:formatCode="m/d/yyyy">
                  <c:v>41093</c:v>
                </c:pt>
                <c:pt idx="715" c:formatCode="m/d/yyyy">
                  <c:v>41095</c:v>
                </c:pt>
                <c:pt idx="716" c:formatCode="m/d/yyyy">
                  <c:v>41096</c:v>
                </c:pt>
                <c:pt idx="717" c:formatCode="m/d/yyyy">
                  <c:v>41099</c:v>
                </c:pt>
                <c:pt idx="718" c:formatCode="m/d/yyyy">
                  <c:v>41100</c:v>
                </c:pt>
                <c:pt idx="719" c:formatCode="m/d/yyyy">
                  <c:v>41101</c:v>
                </c:pt>
                <c:pt idx="720" c:formatCode="m/d/yyyy">
                  <c:v>41102</c:v>
                </c:pt>
                <c:pt idx="721" c:formatCode="m/d/yyyy">
                  <c:v>41103</c:v>
                </c:pt>
                <c:pt idx="722" c:formatCode="m/d/yyyy">
                  <c:v>41106</c:v>
                </c:pt>
                <c:pt idx="723" c:formatCode="m/d/yyyy">
                  <c:v>41107</c:v>
                </c:pt>
                <c:pt idx="724" c:formatCode="m/d/yyyy">
                  <c:v>41108</c:v>
                </c:pt>
                <c:pt idx="725" c:formatCode="m/d/yyyy">
                  <c:v>41109</c:v>
                </c:pt>
                <c:pt idx="726" c:formatCode="m/d/yyyy">
                  <c:v>41110</c:v>
                </c:pt>
                <c:pt idx="727" c:formatCode="m/d/yyyy">
                  <c:v>41113</c:v>
                </c:pt>
                <c:pt idx="728" c:formatCode="m/d/yyyy">
                  <c:v>41114</c:v>
                </c:pt>
                <c:pt idx="729" c:formatCode="m/d/yyyy">
                  <c:v>41115</c:v>
                </c:pt>
                <c:pt idx="730" c:formatCode="m/d/yyyy">
                  <c:v>41116</c:v>
                </c:pt>
                <c:pt idx="731" c:formatCode="m/d/yyyy">
                  <c:v>41117</c:v>
                </c:pt>
                <c:pt idx="732" c:formatCode="m/d/yyyy">
                  <c:v>41120</c:v>
                </c:pt>
                <c:pt idx="733" c:formatCode="m/d/yyyy">
                  <c:v>41121</c:v>
                </c:pt>
                <c:pt idx="734" c:formatCode="m/d/yyyy">
                  <c:v>41122</c:v>
                </c:pt>
                <c:pt idx="735" c:formatCode="m/d/yyyy">
                  <c:v>41123</c:v>
                </c:pt>
                <c:pt idx="736" c:formatCode="m/d/yyyy">
                  <c:v>41124</c:v>
                </c:pt>
                <c:pt idx="737" c:formatCode="m/d/yyyy">
                  <c:v>41127</c:v>
                </c:pt>
                <c:pt idx="738" c:formatCode="m/d/yyyy">
                  <c:v>41128</c:v>
                </c:pt>
                <c:pt idx="739" c:formatCode="m/d/yyyy">
                  <c:v>41129</c:v>
                </c:pt>
                <c:pt idx="740" c:formatCode="m/d/yyyy">
                  <c:v>41130</c:v>
                </c:pt>
                <c:pt idx="741" c:formatCode="m/d/yyyy">
                  <c:v>41131</c:v>
                </c:pt>
                <c:pt idx="742" c:formatCode="m/d/yyyy">
                  <c:v>41134</c:v>
                </c:pt>
                <c:pt idx="743" c:formatCode="m/d/yyyy">
                  <c:v>41135</c:v>
                </c:pt>
                <c:pt idx="744" c:formatCode="m/d/yyyy">
                  <c:v>41136</c:v>
                </c:pt>
                <c:pt idx="745" c:formatCode="m/d/yyyy">
                  <c:v>41137</c:v>
                </c:pt>
                <c:pt idx="746" c:formatCode="m/d/yyyy">
                  <c:v>41138</c:v>
                </c:pt>
                <c:pt idx="747" c:formatCode="m/d/yyyy">
                  <c:v>41141</c:v>
                </c:pt>
                <c:pt idx="748" c:formatCode="m/d/yyyy">
                  <c:v>41142</c:v>
                </c:pt>
                <c:pt idx="749" c:formatCode="m/d/yyyy">
                  <c:v>41143</c:v>
                </c:pt>
                <c:pt idx="750" c:formatCode="m/d/yyyy">
                  <c:v>41144</c:v>
                </c:pt>
                <c:pt idx="751" c:formatCode="m/d/yyyy">
                  <c:v>41145</c:v>
                </c:pt>
                <c:pt idx="752" c:formatCode="m/d/yyyy">
                  <c:v>41148</c:v>
                </c:pt>
                <c:pt idx="753" c:formatCode="m/d/yyyy">
                  <c:v>41149</c:v>
                </c:pt>
                <c:pt idx="754" c:formatCode="m/d/yyyy">
                  <c:v>41150</c:v>
                </c:pt>
                <c:pt idx="755" c:formatCode="m/d/yyyy">
                  <c:v>41151</c:v>
                </c:pt>
                <c:pt idx="756" c:formatCode="m/d/yyyy">
                  <c:v>41152</c:v>
                </c:pt>
                <c:pt idx="757" c:formatCode="m/d/yyyy">
                  <c:v>41156</c:v>
                </c:pt>
                <c:pt idx="758" c:formatCode="m/d/yyyy">
                  <c:v>41157</c:v>
                </c:pt>
                <c:pt idx="759" c:formatCode="m/d/yyyy">
                  <c:v>41158</c:v>
                </c:pt>
                <c:pt idx="760" c:formatCode="m/d/yyyy">
                  <c:v>41159</c:v>
                </c:pt>
                <c:pt idx="761" c:formatCode="m/d/yyyy">
                  <c:v>41162</c:v>
                </c:pt>
                <c:pt idx="762" c:formatCode="m/d/yyyy">
                  <c:v>41163</c:v>
                </c:pt>
                <c:pt idx="763" c:formatCode="m/d/yyyy">
                  <c:v>41164</c:v>
                </c:pt>
                <c:pt idx="764" c:formatCode="m/d/yyyy">
                  <c:v>41165</c:v>
                </c:pt>
                <c:pt idx="765" c:formatCode="m/d/yyyy">
                  <c:v>41166</c:v>
                </c:pt>
                <c:pt idx="766" c:formatCode="m/d/yyyy">
                  <c:v>41169</c:v>
                </c:pt>
                <c:pt idx="767" c:formatCode="m/d/yyyy">
                  <c:v>41170</c:v>
                </c:pt>
                <c:pt idx="768" c:formatCode="m/d/yyyy">
                  <c:v>41171</c:v>
                </c:pt>
                <c:pt idx="769" c:formatCode="m/d/yyyy">
                  <c:v>41172</c:v>
                </c:pt>
                <c:pt idx="770" c:formatCode="m/d/yyyy">
                  <c:v>41173</c:v>
                </c:pt>
                <c:pt idx="771" c:formatCode="m/d/yyyy">
                  <c:v>41176</c:v>
                </c:pt>
                <c:pt idx="772" c:formatCode="m/d/yyyy">
                  <c:v>41177</c:v>
                </c:pt>
                <c:pt idx="773" c:formatCode="m/d/yyyy">
                  <c:v>41178</c:v>
                </c:pt>
                <c:pt idx="774" c:formatCode="m/d/yyyy">
                  <c:v>41179</c:v>
                </c:pt>
                <c:pt idx="775" c:formatCode="m/d/yyyy">
                  <c:v>41180</c:v>
                </c:pt>
                <c:pt idx="776" c:formatCode="m/d/yyyy">
                  <c:v>41183</c:v>
                </c:pt>
                <c:pt idx="777" c:formatCode="m/d/yyyy">
                  <c:v>41184</c:v>
                </c:pt>
                <c:pt idx="778" c:formatCode="m/d/yyyy">
                  <c:v>41185</c:v>
                </c:pt>
                <c:pt idx="779" c:formatCode="m/d/yyyy">
                  <c:v>41186</c:v>
                </c:pt>
                <c:pt idx="780" c:formatCode="m/d/yyyy">
                  <c:v>41187</c:v>
                </c:pt>
                <c:pt idx="781" c:formatCode="m/d/yyyy">
                  <c:v>41190</c:v>
                </c:pt>
                <c:pt idx="782" c:formatCode="m/d/yyyy">
                  <c:v>41191</c:v>
                </c:pt>
                <c:pt idx="783" c:formatCode="m/d/yyyy">
                  <c:v>41192</c:v>
                </c:pt>
                <c:pt idx="784" c:formatCode="m/d/yyyy">
                  <c:v>41193</c:v>
                </c:pt>
                <c:pt idx="785" c:formatCode="m/d/yyyy">
                  <c:v>41194</c:v>
                </c:pt>
                <c:pt idx="786" c:formatCode="m/d/yyyy">
                  <c:v>41197</c:v>
                </c:pt>
                <c:pt idx="787" c:formatCode="m/d/yyyy">
                  <c:v>41198</c:v>
                </c:pt>
                <c:pt idx="788" c:formatCode="m/d/yyyy">
                  <c:v>41199</c:v>
                </c:pt>
                <c:pt idx="789" c:formatCode="m/d/yyyy">
                  <c:v>41200</c:v>
                </c:pt>
                <c:pt idx="790" c:formatCode="m/d/yyyy">
                  <c:v>41201</c:v>
                </c:pt>
                <c:pt idx="791" c:formatCode="m/d/yyyy">
                  <c:v>41204</c:v>
                </c:pt>
                <c:pt idx="792" c:formatCode="m/d/yyyy">
                  <c:v>41205</c:v>
                </c:pt>
                <c:pt idx="793" c:formatCode="m/d/yyyy">
                  <c:v>41206</c:v>
                </c:pt>
                <c:pt idx="794" c:formatCode="m/d/yyyy">
                  <c:v>41207</c:v>
                </c:pt>
                <c:pt idx="795" c:formatCode="m/d/yyyy">
                  <c:v>41208</c:v>
                </c:pt>
                <c:pt idx="796" c:formatCode="m/d/yyyy">
                  <c:v>41213</c:v>
                </c:pt>
                <c:pt idx="797" c:formatCode="m/d/yyyy">
                  <c:v>41214</c:v>
                </c:pt>
                <c:pt idx="798" c:formatCode="m/d/yyyy">
                  <c:v>41215</c:v>
                </c:pt>
                <c:pt idx="799" c:formatCode="m/d/yyyy">
                  <c:v>41218</c:v>
                </c:pt>
                <c:pt idx="800" c:formatCode="m/d/yyyy">
                  <c:v>41219</c:v>
                </c:pt>
                <c:pt idx="801" c:formatCode="m/d/yyyy">
                  <c:v>41220</c:v>
                </c:pt>
                <c:pt idx="802" c:formatCode="m/d/yyyy">
                  <c:v>41221</c:v>
                </c:pt>
                <c:pt idx="803" c:formatCode="m/d/yyyy">
                  <c:v>41222</c:v>
                </c:pt>
                <c:pt idx="804" c:formatCode="m/d/yyyy">
                  <c:v>41225</c:v>
                </c:pt>
                <c:pt idx="805" c:formatCode="m/d/yyyy">
                  <c:v>41226</c:v>
                </c:pt>
                <c:pt idx="806" c:formatCode="m/d/yyyy">
                  <c:v>41227</c:v>
                </c:pt>
                <c:pt idx="807" c:formatCode="m/d/yyyy">
                  <c:v>41228</c:v>
                </c:pt>
                <c:pt idx="808" c:formatCode="m/d/yyyy">
                  <c:v>41229</c:v>
                </c:pt>
                <c:pt idx="809" c:formatCode="m/d/yyyy">
                  <c:v>41232</c:v>
                </c:pt>
                <c:pt idx="810" c:formatCode="m/d/yyyy">
                  <c:v>41233</c:v>
                </c:pt>
                <c:pt idx="811" c:formatCode="m/d/yyyy">
                  <c:v>41234</c:v>
                </c:pt>
                <c:pt idx="812" c:formatCode="m/d/yyyy">
                  <c:v>41236</c:v>
                </c:pt>
                <c:pt idx="813" c:formatCode="m/d/yyyy">
                  <c:v>41239</c:v>
                </c:pt>
                <c:pt idx="814" c:formatCode="m/d/yyyy">
                  <c:v>41240</c:v>
                </c:pt>
                <c:pt idx="815" c:formatCode="m/d/yyyy">
                  <c:v>41241</c:v>
                </c:pt>
                <c:pt idx="816" c:formatCode="m/d/yyyy">
                  <c:v>41242</c:v>
                </c:pt>
                <c:pt idx="817" c:formatCode="m/d/yyyy">
                  <c:v>41243</c:v>
                </c:pt>
                <c:pt idx="818" c:formatCode="m/d/yyyy">
                  <c:v>41246</c:v>
                </c:pt>
                <c:pt idx="819" c:formatCode="m/d/yyyy">
                  <c:v>41247</c:v>
                </c:pt>
                <c:pt idx="820" c:formatCode="m/d/yyyy">
                  <c:v>41248</c:v>
                </c:pt>
                <c:pt idx="821" c:formatCode="m/d/yyyy">
                  <c:v>41249</c:v>
                </c:pt>
                <c:pt idx="822" c:formatCode="m/d/yyyy">
                  <c:v>41250</c:v>
                </c:pt>
                <c:pt idx="823" c:formatCode="m/d/yyyy">
                  <c:v>41253</c:v>
                </c:pt>
                <c:pt idx="824" c:formatCode="m/d/yyyy">
                  <c:v>41254</c:v>
                </c:pt>
                <c:pt idx="825" c:formatCode="m/d/yyyy">
                  <c:v>41255</c:v>
                </c:pt>
                <c:pt idx="826" c:formatCode="m/d/yyyy">
                  <c:v>41256</c:v>
                </c:pt>
                <c:pt idx="827" c:formatCode="m/d/yyyy">
                  <c:v>41257</c:v>
                </c:pt>
                <c:pt idx="828" c:formatCode="m/d/yyyy">
                  <c:v>41260</c:v>
                </c:pt>
                <c:pt idx="829" c:formatCode="m/d/yyyy">
                  <c:v>41261</c:v>
                </c:pt>
                <c:pt idx="830" c:formatCode="m/d/yyyy">
                  <c:v>41262</c:v>
                </c:pt>
                <c:pt idx="831" c:formatCode="m/d/yyyy">
                  <c:v>41263</c:v>
                </c:pt>
                <c:pt idx="832" c:formatCode="m/d/yyyy">
                  <c:v>41264</c:v>
                </c:pt>
                <c:pt idx="833" c:formatCode="m/d/yyyy">
                  <c:v>41267</c:v>
                </c:pt>
                <c:pt idx="834" c:formatCode="m/d/yyyy">
                  <c:v>41269</c:v>
                </c:pt>
                <c:pt idx="835" c:formatCode="m/d/yyyy">
                  <c:v>41270</c:v>
                </c:pt>
                <c:pt idx="836" c:formatCode="m/d/yyyy">
                  <c:v>41271</c:v>
                </c:pt>
                <c:pt idx="837" c:formatCode="m/d/yyyy">
                  <c:v>41274</c:v>
                </c:pt>
                <c:pt idx="838" c:formatCode="m/d/yyyy">
                  <c:v>41276</c:v>
                </c:pt>
                <c:pt idx="839" c:formatCode="m/d/yyyy">
                  <c:v>41277</c:v>
                </c:pt>
                <c:pt idx="840" c:formatCode="m/d/yyyy">
                  <c:v>41278</c:v>
                </c:pt>
                <c:pt idx="841" c:formatCode="m/d/yyyy">
                  <c:v>41281</c:v>
                </c:pt>
                <c:pt idx="842" c:formatCode="m/d/yyyy">
                  <c:v>41282</c:v>
                </c:pt>
                <c:pt idx="843" c:formatCode="m/d/yyyy">
                  <c:v>41283</c:v>
                </c:pt>
                <c:pt idx="844" c:formatCode="m/d/yyyy">
                  <c:v>41284</c:v>
                </c:pt>
                <c:pt idx="845" c:formatCode="m/d/yyyy">
                  <c:v>41285</c:v>
                </c:pt>
                <c:pt idx="846" c:formatCode="m/d/yyyy">
                  <c:v>41288</c:v>
                </c:pt>
                <c:pt idx="847" c:formatCode="m/d/yyyy">
                  <c:v>41289</c:v>
                </c:pt>
                <c:pt idx="848" c:formatCode="m/d/yyyy">
                  <c:v>41290</c:v>
                </c:pt>
                <c:pt idx="849" c:formatCode="m/d/yyyy">
                  <c:v>41291</c:v>
                </c:pt>
                <c:pt idx="850" c:formatCode="m/d/yyyy">
                  <c:v>41292</c:v>
                </c:pt>
                <c:pt idx="851" c:formatCode="m/d/yyyy">
                  <c:v>41296</c:v>
                </c:pt>
                <c:pt idx="852" c:formatCode="m/d/yyyy">
                  <c:v>41297</c:v>
                </c:pt>
                <c:pt idx="853" c:formatCode="m/d/yyyy">
                  <c:v>41298</c:v>
                </c:pt>
                <c:pt idx="854" c:formatCode="m/d/yyyy">
                  <c:v>41299</c:v>
                </c:pt>
                <c:pt idx="855" c:formatCode="m/d/yyyy">
                  <c:v>41302</c:v>
                </c:pt>
                <c:pt idx="856" c:formatCode="m/d/yyyy">
                  <c:v>41303</c:v>
                </c:pt>
                <c:pt idx="857" c:formatCode="m/d/yyyy">
                  <c:v>41304</c:v>
                </c:pt>
                <c:pt idx="858" c:formatCode="m/d/yyyy">
                  <c:v>41305</c:v>
                </c:pt>
                <c:pt idx="859" c:formatCode="m/d/yyyy">
                  <c:v>41306</c:v>
                </c:pt>
                <c:pt idx="860" c:formatCode="m/d/yyyy">
                  <c:v>41309</c:v>
                </c:pt>
                <c:pt idx="861" c:formatCode="m/d/yyyy">
                  <c:v>41310</c:v>
                </c:pt>
                <c:pt idx="862" c:formatCode="m/d/yyyy">
                  <c:v>41311</c:v>
                </c:pt>
                <c:pt idx="863" c:formatCode="m/d/yyyy">
                  <c:v>41312</c:v>
                </c:pt>
                <c:pt idx="864" c:formatCode="m/d/yyyy">
                  <c:v>41313</c:v>
                </c:pt>
                <c:pt idx="865" c:formatCode="m/d/yyyy">
                  <c:v>41316</c:v>
                </c:pt>
                <c:pt idx="866" c:formatCode="m/d/yyyy">
                  <c:v>41317</c:v>
                </c:pt>
                <c:pt idx="867" c:formatCode="m/d/yyyy">
                  <c:v>41318</c:v>
                </c:pt>
                <c:pt idx="868" c:formatCode="m/d/yyyy">
                  <c:v>41319</c:v>
                </c:pt>
                <c:pt idx="869" c:formatCode="m/d/yyyy">
                  <c:v>41320</c:v>
                </c:pt>
                <c:pt idx="870" c:formatCode="m/d/yyyy">
                  <c:v>41324</c:v>
                </c:pt>
                <c:pt idx="871" c:formatCode="m/d/yyyy">
                  <c:v>41325</c:v>
                </c:pt>
                <c:pt idx="872" c:formatCode="m/d/yyyy">
                  <c:v>41326</c:v>
                </c:pt>
                <c:pt idx="873" c:formatCode="m/d/yyyy">
                  <c:v>41327</c:v>
                </c:pt>
                <c:pt idx="874" c:formatCode="m/d/yyyy">
                  <c:v>41330</c:v>
                </c:pt>
                <c:pt idx="875" c:formatCode="m/d/yyyy">
                  <c:v>41331</c:v>
                </c:pt>
                <c:pt idx="876" c:formatCode="m/d/yyyy">
                  <c:v>41332</c:v>
                </c:pt>
                <c:pt idx="877" c:formatCode="m/d/yyyy">
                  <c:v>41333</c:v>
                </c:pt>
                <c:pt idx="878" c:formatCode="m/d/yyyy">
                  <c:v>41334</c:v>
                </c:pt>
                <c:pt idx="879" c:formatCode="m/d/yyyy">
                  <c:v>41337</c:v>
                </c:pt>
                <c:pt idx="880" c:formatCode="m/d/yyyy">
                  <c:v>41338</c:v>
                </c:pt>
                <c:pt idx="881" c:formatCode="m/d/yyyy">
                  <c:v>41339</c:v>
                </c:pt>
                <c:pt idx="882" c:formatCode="m/d/yyyy">
                  <c:v>41340</c:v>
                </c:pt>
                <c:pt idx="883" c:formatCode="m/d/yyyy">
                  <c:v>41341</c:v>
                </c:pt>
                <c:pt idx="884" c:formatCode="m/d/yyyy">
                  <c:v>41344</c:v>
                </c:pt>
                <c:pt idx="885" c:formatCode="m/d/yyyy">
                  <c:v>41345</c:v>
                </c:pt>
                <c:pt idx="886" c:formatCode="m/d/yyyy">
                  <c:v>41346</c:v>
                </c:pt>
                <c:pt idx="887" c:formatCode="m/d/yyyy">
                  <c:v>41347</c:v>
                </c:pt>
                <c:pt idx="888" c:formatCode="m/d/yyyy">
                  <c:v>41348</c:v>
                </c:pt>
                <c:pt idx="889" c:formatCode="m/d/yyyy">
                  <c:v>41351</c:v>
                </c:pt>
                <c:pt idx="890" c:formatCode="m/d/yyyy">
                  <c:v>41352</c:v>
                </c:pt>
                <c:pt idx="891" c:formatCode="m/d/yyyy">
                  <c:v>41353</c:v>
                </c:pt>
                <c:pt idx="892" c:formatCode="m/d/yyyy">
                  <c:v>41354</c:v>
                </c:pt>
                <c:pt idx="893" c:formatCode="m/d/yyyy">
                  <c:v>41355</c:v>
                </c:pt>
                <c:pt idx="894" c:formatCode="m/d/yyyy">
                  <c:v>41358</c:v>
                </c:pt>
                <c:pt idx="895" c:formatCode="m/d/yyyy">
                  <c:v>41359</c:v>
                </c:pt>
                <c:pt idx="896" c:formatCode="m/d/yyyy">
                  <c:v>41360</c:v>
                </c:pt>
                <c:pt idx="897" c:formatCode="m/d/yyyy">
                  <c:v>41361</c:v>
                </c:pt>
                <c:pt idx="898" c:formatCode="m/d/yyyy">
                  <c:v>41365</c:v>
                </c:pt>
                <c:pt idx="899" c:formatCode="m/d/yyyy">
                  <c:v>41366</c:v>
                </c:pt>
                <c:pt idx="900" c:formatCode="m/d/yyyy">
                  <c:v>41367</c:v>
                </c:pt>
                <c:pt idx="901" c:formatCode="m/d/yyyy">
                  <c:v>41368</c:v>
                </c:pt>
                <c:pt idx="902" c:formatCode="m/d/yyyy">
                  <c:v>41369</c:v>
                </c:pt>
                <c:pt idx="903" c:formatCode="m/d/yyyy">
                  <c:v>41372</c:v>
                </c:pt>
                <c:pt idx="904" c:formatCode="m/d/yyyy">
                  <c:v>41373</c:v>
                </c:pt>
                <c:pt idx="905" c:formatCode="m/d/yyyy">
                  <c:v>41374</c:v>
                </c:pt>
                <c:pt idx="906" c:formatCode="m/d/yyyy">
                  <c:v>41375</c:v>
                </c:pt>
                <c:pt idx="907" c:formatCode="m/d/yyyy">
                  <c:v>41376</c:v>
                </c:pt>
                <c:pt idx="908" c:formatCode="m/d/yyyy">
                  <c:v>41379</c:v>
                </c:pt>
                <c:pt idx="909" c:formatCode="m/d/yyyy">
                  <c:v>41380</c:v>
                </c:pt>
                <c:pt idx="910" c:formatCode="m/d/yyyy">
                  <c:v>41381</c:v>
                </c:pt>
                <c:pt idx="911" c:formatCode="m/d/yyyy">
                  <c:v>41382</c:v>
                </c:pt>
                <c:pt idx="912" c:formatCode="m/d/yyyy">
                  <c:v>41383</c:v>
                </c:pt>
                <c:pt idx="913" c:formatCode="m/d/yyyy">
                  <c:v>41386</c:v>
                </c:pt>
                <c:pt idx="914" c:formatCode="m/d/yyyy">
                  <c:v>41387</c:v>
                </c:pt>
                <c:pt idx="915" c:formatCode="m/d/yyyy">
                  <c:v>41388</c:v>
                </c:pt>
                <c:pt idx="916" c:formatCode="m/d/yyyy">
                  <c:v>41389</c:v>
                </c:pt>
                <c:pt idx="917" c:formatCode="m/d/yyyy">
                  <c:v>41390</c:v>
                </c:pt>
                <c:pt idx="918" c:formatCode="m/d/yyyy">
                  <c:v>41393</c:v>
                </c:pt>
                <c:pt idx="919" c:formatCode="m/d/yyyy">
                  <c:v>41394</c:v>
                </c:pt>
                <c:pt idx="920" c:formatCode="m/d/yyyy">
                  <c:v>41395</c:v>
                </c:pt>
                <c:pt idx="921" c:formatCode="m/d/yyyy">
                  <c:v>41396</c:v>
                </c:pt>
                <c:pt idx="922" c:formatCode="m/d/yyyy">
                  <c:v>41397</c:v>
                </c:pt>
                <c:pt idx="923" c:formatCode="m/d/yyyy">
                  <c:v>41400</c:v>
                </c:pt>
                <c:pt idx="924" c:formatCode="m/d/yyyy">
                  <c:v>41401</c:v>
                </c:pt>
                <c:pt idx="925" c:formatCode="m/d/yyyy">
                  <c:v>41402</c:v>
                </c:pt>
                <c:pt idx="926" c:formatCode="m/d/yyyy">
                  <c:v>41403</c:v>
                </c:pt>
                <c:pt idx="927" c:formatCode="m/d/yyyy">
                  <c:v>41404</c:v>
                </c:pt>
                <c:pt idx="928" c:formatCode="m/d/yyyy">
                  <c:v>41407</c:v>
                </c:pt>
                <c:pt idx="929" c:formatCode="m/d/yyyy">
                  <c:v>41408</c:v>
                </c:pt>
                <c:pt idx="930" c:formatCode="m/d/yyyy">
                  <c:v>41409</c:v>
                </c:pt>
                <c:pt idx="931" c:formatCode="m/d/yyyy">
                  <c:v>41410</c:v>
                </c:pt>
                <c:pt idx="932" c:formatCode="m/d/yyyy">
                  <c:v>41411</c:v>
                </c:pt>
                <c:pt idx="933" c:formatCode="m/d/yyyy">
                  <c:v>41414</c:v>
                </c:pt>
                <c:pt idx="934" c:formatCode="m/d/yyyy">
                  <c:v>41415</c:v>
                </c:pt>
                <c:pt idx="935" c:formatCode="m/d/yyyy">
                  <c:v>41416</c:v>
                </c:pt>
                <c:pt idx="936" c:formatCode="m/d/yyyy">
                  <c:v>41417</c:v>
                </c:pt>
                <c:pt idx="937" c:formatCode="m/d/yyyy">
                  <c:v>41418</c:v>
                </c:pt>
                <c:pt idx="938" c:formatCode="m/d/yyyy">
                  <c:v>41422</c:v>
                </c:pt>
                <c:pt idx="939" c:formatCode="m/d/yyyy">
                  <c:v>41423</c:v>
                </c:pt>
                <c:pt idx="940" c:formatCode="m/d/yyyy">
                  <c:v>41424</c:v>
                </c:pt>
                <c:pt idx="941" c:formatCode="m/d/yyyy">
                  <c:v>41425</c:v>
                </c:pt>
                <c:pt idx="942" c:formatCode="m/d/yyyy">
                  <c:v>41428</c:v>
                </c:pt>
                <c:pt idx="943" c:formatCode="m/d/yyyy">
                  <c:v>41429</c:v>
                </c:pt>
                <c:pt idx="944" c:formatCode="m/d/yyyy">
                  <c:v>41430</c:v>
                </c:pt>
                <c:pt idx="945" c:formatCode="m/d/yyyy">
                  <c:v>41431</c:v>
                </c:pt>
                <c:pt idx="946" c:formatCode="m/d/yyyy">
                  <c:v>41432</c:v>
                </c:pt>
                <c:pt idx="947" c:formatCode="m/d/yyyy">
                  <c:v>41435</c:v>
                </c:pt>
                <c:pt idx="948" c:formatCode="m/d/yyyy">
                  <c:v>41436</c:v>
                </c:pt>
                <c:pt idx="949" c:formatCode="m/d/yyyy">
                  <c:v>41437</c:v>
                </c:pt>
                <c:pt idx="950" c:formatCode="m/d/yyyy">
                  <c:v>41438</c:v>
                </c:pt>
                <c:pt idx="951" c:formatCode="m/d/yyyy">
                  <c:v>41439</c:v>
                </c:pt>
                <c:pt idx="952" c:formatCode="m/d/yyyy">
                  <c:v>41442</c:v>
                </c:pt>
                <c:pt idx="953" c:formatCode="m/d/yyyy">
                  <c:v>41443</c:v>
                </c:pt>
                <c:pt idx="954" c:formatCode="m/d/yyyy">
                  <c:v>41444</c:v>
                </c:pt>
                <c:pt idx="955" c:formatCode="m/d/yyyy">
                  <c:v>41445</c:v>
                </c:pt>
                <c:pt idx="956" c:formatCode="m/d/yyyy">
                  <c:v>41446</c:v>
                </c:pt>
                <c:pt idx="957" c:formatCode="m/d/yyyy">
                  <c:v>41449</c:v>
                </c:pt>
                <c:pt idx="958" c:formatCode="m/d/yyyy">
                  <c:v>41450</c:v>
                </c:pt>
                <c:pt idx="959" c:formatCode="m/d/yyyy">
                  <c:v>41451</c:v>
                </c:pt>
                <c:pt idx="960" c:formatCode="m/d/yyyy">
                  <c:v>41452</c:v>
                </c:pt>
                <c:pt idx="961" c:formatCode="m/d/yyyy">
                  <c:v>41453</c:v>
                </c:pt>
                <c:pt idx="962" c:formatCode="m/d/yyyy">
                  <c:v>41456</c:v>
                </c:pt>
                <c:pt idx="963" c:formatCode="m/d/yyyy">
                  <c:v>41457</c:v>
                </c:pt>
                <c:pt idx="964" c:formatCode="m/d/yyyy">
                  <c:v>41458</c:v>
                </c:pt>
                <c:pt idx="965" c:formatCode="m/d/yyyy">
                  <c:v>41460</c:v>
                </c:pt>
                <c:pt idx="966" c:formatCode="m/d/yyyy">
                  <c:v>41463</c:v>
                </c:pt>
                <c:pt idx="967" c:formatCode="m/d/yyyy">
                  <c:v>41464</c:v>
                </c:pt>
                <c:pt idx="968" c:formatCode="m/d/yyyy">
                  <c:v>41465</c:v>
                </c:pt>
                <c:pt idx="969" c:formatCode="m/d/yyyy">
                  <c:v>41466</c:v>
                </c:pt>
                <c:pt idx="970" c:formatCode="m/d/yyyy">
                  <c:v>41467</c:v>
                </c:pt>
                <c:pt idx="971" c:formatCode="m/d/yyyy">
                  <c:v>41470</c:v>
                </c:pt>
                <c:pt idx="972" c:formatCode="m/d/yyyy">
                  <c:v>41471</c:v>
                </c:pt>
                <c:pt idx="973" c:formatCode="m/d/yyyy">
                  <c:v>41472</c:v>
                </c:pt>
                <c:pt idx="974" c:formatCode="m/d/yyyy">
                  <c:v>41473</c:v>
                </c:pt>
                <c:pt idx="975" c:formatCode="m/d/yyyy">
                  <c:v>41474</c:v>
                </c:pt>
                <c:pt idx="976" c:formatCode="m/d/yyyy">
                  <c:v>41477</c:v>
                </c:pt>
                <c:pt idx="977" c:formatCode="m/d/yyyy">
                  <c:v>41478</c:v>
                </c:pt>
                <c:pt idx="978" c:formatCode="m/d/yyyy">
                  <c:v>41479</c:v>
                </c:pt>
                <c:pt idx="979" c:formatCode="m/d/yyyy">
                  <c:v>41480</c:v>
                </c:pt>
                <c:pt idx="980" c:formatCode="m/d/yyyy">
                  <c:v>41481</c:v>
                </c:pt>
                <c:pt idx="981" c:formatCode="m/d/yyyy">
                  <c:v>41484</c:v>
                </c:pt>
                <c:pt idx="982" c:formatCode="m/d/yyyy">
                  <c:v>41485</c:v>
                </c:pt>
                <c:pt idx="983" c:formatCode="m/d/yyyy">
                  <c:v>41486</c:v>
                </c:pt>
                <c:pt idx="984" c:formatCode="m/d/yyyy">
                  <c:v>41487</c:v>
                </c:pt>
                <c:pt idx="985" c:formatCode="m/d/yyyy">
                  <c:v>41488</c:v>
                </c:pt>
                <c:pt idx="986" c:formatCode="m/d/yyyy">
                  <c:v>41491</c:v>
                </c:pt>
                <c:pt idx="987" c:formatCode="m/d/yyyy">
                  <c:v>41492</c:v>
                </c:pt>
                <c:pt idx="988" c:formatCode="m/d/yyyy">
                  <c:v>41493</c:v>
                </c:pt>
                <c:pt idx="989" c:formatCode="m/d/yyyy">
                  <c:v>41494</c:v>
                </c:pt>
                <c:pt idx="990" c:formatCode="m/d/yyyy">
                  <c:v>41495</c:v>
                </c:pt>
                <c:pt idx="991" c:formatCode="m/d/yyyy">
                  <c:v>41498</c:v>
                </c:pt>
                <c:pt idx="992" c:formatCode="m/d/yyyy">
                  <c:v>41499</c:v>
                </c:pt>
                <c:pt idx="993" c:formatCode="m/d/yyyy">
                  <c:v>41500</c:v>
                </c:pt>
                <c:pt idx="994" c:formatCode="m/d/yyyy">
                  <c:v>41501</c:v>
                </c:pt>
                <c:pt idx="995" c:formatCode="m/d/yyyy">
                  <c:v>41502</c:v>
                </c:pt>
                <c:pt idx="996" c:formatCode="m/d/yyyy">
                  <c:v>41505</c:v>
                </c:pt>
                <c:pt idx="997" c:formatCode="m/d/yyyy">
                  <c:v>41506</c:v>
                </c:pt>
                <c:pt idx="998" c:formatCode="m/d/yyyy">
                  <c:v>41507</c:v>
                </c:pt>
                <c:pt idx="999" c:formatCode="m/d/yyyy">
                  <c:v>41508</c:v>
                </c:pt>
                <c:pt idx="1000" c:formatCode="m/d/yyyy">
                  <c:v>41509</c:v>
                </c:pt>
                <c:pt idx="1001" c:formatCode="m/d/yyyy">
                  <c:v>41512</c:v>
                </c:pt>
                <c:pt idx="1002" c:formatCode="m/d/yyyy">
                  <c:v>41513</c:v>
                </c:pt>
                <c:pt idx="1003" c:formatCode="m/d/yyyy">
                  <c:v>41514</c:v>
                </c:pt>
                <c:pt idx="1004" c:formatCode="m/d/yyyy">
                  <c:v>41515</c:v>
                </c:pt>
                <c:pt idx="1005" c:formatCode="m/d/yyyy">
                  <c:v>41516</c:v>
                </c:pt>
                <c:pt idx="1006" c:formatCode="m/d/yyyy">
                  <c:v>41520</c:v>
                </c:pt>
                <c:pt idx="1007" c:formatCode="m/d/yyyy">
                  <c:v>41521</c:v>
                </c:pt>
                <c:pt idx="1008" c:formatCode="m/d/yyyy">
                  <c:v>41522</c:v>
                </c:pt>
                <c:pt idx="1009" c:formatCode="m/d/yyyy">
                  <c:v>41523</c:v>
                </c:pt>
                <c:pt idx="1010" c:formatCode="m/d/yyyy">
                  <c:v>41526</c:v>
                </c:pt>
                <c:pt idx="1011" c:formatCode="m/d/yyyy">
                  <c:v>41527</c:v>
                </c:pt>
                <c:pt idx="1012" c:formatCode="m/d/yyyy">
                  <c:v>41528</c:v>
                </c:pt>
                <c:pt idx="1013" c:formatCode="m/d/yyyy">
                  <c:v>41529</c:v>
                </c:pt>
                <c:pt idx="1014" c:formatCode="m/d/yyyy">
                  <c:v>41530</c:v>
                </c:pt>
                <c:pt idx="1015" c:formatCode="m/d/yyyy">
                  <c:v>41533</c:v>
                </c:pt>
                <c:pt idx="1016" c:formatCode="m/d/yyyy">
                  <c:v>41534</c:v>
                </c:pt>
                <c:pt idx="1017" c:formatCode="m/d/yyyy">
                  <c:v>41535</c:v>
                </c:pt>
                <c:pt idx="1018" c:formatCode="m/d/yyyy">
                  <c:v>41536</c:v>
                </c:pt>
                <c:pt idx="1019" c:formatCode="m/d/yyyy">
                  <c:v>41537</c:v>
                </c:pt>
                <c:pt idx="1020" c:formatCode="m/d/yyyy">
                  <c:v>41540</c:v>
                </c:pt>
                <c:pt idx="1021" c:formatCode="m/d/yyyy">
                  <c:v>41541</c:v>
                </c:pt>
                <c:pt idx="1022" c:formatCode="m/d/yyyy">
                  <c:v>41542</c:v>
                </c:pt>
                <c:pt idx="1023" c:formatCode="m/d/yyyy">
                  <c:v>41543</c:v>
                </c:pt>
                <c:pt idx="1024" c:formatCode="m/d/yyyy">
                  <c:v>41544</c:v>
                </c:pt>
                <c:pt idx="1025" c:formatCode="m/d/yyyy">
                  <c:v>41547</c:v>
                </c:pt>
                <c:pt idx="1026" c:formatCode="m/d/yyyy">
                  <c:v>41548</c:v>
                </c:pt>
                <c:pt idx="1027" c:formatCode="m/d/yyyy">
                  <c:v>41549</c:v>
                </c:pt>
                <c:pt idx="1028" c:formatCode="m/d/yyyy">
                  <c:v>41550</c:v>
                </c:pt>
                <c:pt idx="1029" c:formatCode="m/d/yyyy">
                  <c:v>41551</c:v>
                </c:pt>
                <c:pt idx="1030" c:formatCode="m/d/yyyy">
                  <c:v>41554</c:v>
                </c:pt>
                <c:pt idx="1031" c:formatCode="m/d/yyyy">
                  <c:v>41555</c:v>
                </c:pt>
                <c:pt idx="1032" c:formatCode="m/d/yyyy">
                  <c:v>41556</c:v>
                </c:pt>
                <c:pt idx="1033" c:formatCode="m/d/yyyy">
                  <c:v>41557</c:v>
                </c:pt>
                <c:pt idx="1034" c:formatCode="m/d/yyyy">
                  <c:v>41558</c:v>
                </c:pt>
                <c:pt idx="1035" c:formatCode="m/d/yyyy">
                  <c:v>41561</c:v>
                </c:pt>
                <c:pt idx="1036" c:formatCode="m/d/yyyy">
                  <c:v>41562</c:v>
                </c:pt>
                <c:pt idx="1037" c:formatCode="m/d/yyyy">
                  <c:v>41563</c:v>
                </c:pt>
                <c:pt idx="1038" c:formatCode="m/d/yyyy">
                  <c:v>41564</c:v>
                </c:pt>
                <c:pt idx="1039" c:formatCode="m/d/yyyy">
                  <c:v>41565</c:v>
                </c:pt>
                <c:pt idx="1040" c:formatCode="m/d/yyyy">
                  <c:v>41568</c:v>
                </c:pt>
                <c:pt idx="1041" c:formatCode="m/d/yyyy">
                  <c:v>41569</c:v>
                </c:pt>
                <c:pt idx="1042" c:formatCode="m/d/yyyy">
                  <c:v>41570</c:v>
                </c:pt>
                <c:pt idx="1043" c:formatCode="m/d/yyyy">
                  <c:v>41571</c:v>
                </c:pt>
                <c:pt idx="1044" c:formatCode="m/d/yyyy">
                  <c:v>41572</c:v>
                </c:pt>
                <c:pt idx="1045" c:formatCode="m/d/yyyy">
                  <c:v>41575</c:v>
                </c:pt>
                <c:pt idx="1046" c:formatCode="m/d/yyyy">
                  <c:v>41576</c:v>
                </c:pt>
                <c:pt idx="1047" c:formatCode="m/d/yyyy">
                  <c:v>41577</c:v>
                </c:pt>
                <c:pt idx="1048" c:formatCode="m/d/yyyy">
                  <c:v>41578</c:v>
                </c:pt>
                <c:pt idx="1049" c:formatCode="m/d/yyyy">
                  <c:v>41579</c:v>
                </c:pt>
                <c:pt idx="1050" c:formatCode="m/d/yyyy">
                  <c:v>41582</c:v>
                </c:pt>
                <c:pt idx="1051" c:formatCode="m/d/yyyy">
                  <c:v>41583</c:v>
                </c:pt>
                <c:pt idx="1052" c:formatCode="m/d/yyyy">
                  <c:v>41584</c:v>
                </c:pt>
                <c:pt idx="1053" c:formatCode="m/d/yyyy">
                  <c:v>41585</c:v>
                </c:pt>
                <c:pt idx="1054" c:formatCode="m/d/yyyy">
                  <c:v>41586</c:v>
                </c:pt>
                <c:pt idx="1055" c:formatCode="m/d/yyyy">
                  <c:v>41589</c:v>
                </c:pt>
                <c:pt idx="1056" c:formatCode="m/d/yyyy">
                  <c:v>41590</c:v>
                </c:pt>
                <c:pt idx="1057" c:formatCode="m/d/yyyy">
                  <c:v>41591</c:v>
                </c:pt>
                <c:pt idx="1058" c:formatCode="m/d/yyyy">
                  <c:v>41592</c:v>
                </c:pt>
                <c:pt idx="1059" c:formatCode="m/d/yyyy">
                  <c:v>41593</c:v>
                </c:pt>
                <c:pt idx="1060" c:formatCode="m/d/yyyy">
                  <c:v>41596</c:v>
                </c:pt>
                <c:pt idx="1061" c:formatCode="m/d/yyyy">
                  <c:v>41597</c:v>
                </c:pt>
                <c:pt idx="1062" c:formatCode="m/d/yyyy">
                  <c:v>41598</c:v>
                </c:pt>
                <c:pt idx="1063" c:formatCode="m/d/yyyy">
                  <c:v>41599</c:v>
                </c:pt>
                <c:pt idx="1064" c:formatCode="m/d/yyyy">
                  <c:v>41600</c:v>
                </c:pt>
                <c:pt idx="1065" c:formatCode="m/d/yyyy">
                  <c:v>41603</c:v>
                </c:pt>
                <c:pt idx="1066" c:formatCode="m/d/yyyy">
                  <c:v>41604</c:v>
                </c:pt>
                <c:pt idx="1067" c:formatCode="m/d/yyyy">
                  <c:v>41605</c:v>
                </c:pt>
                <c:pt idx="1068" c:formatCode="m/d/yyyy">
                  <c:v>41607</c:v>
                </c:pt>
                <c:pt idx="1069" c:formatCode="m/d/yyyy">
                  <c:v>41610</c:v>
                </c:pt>
                <c:pt idx="1070" c:formatCode="m/d/yyyy">
                  <c:v>41611</c:v>
                </c:pt>
                <c:pt idx="1071" c:formatCode="m/d/yyyy">
                  <c:v>41612</c:v>
                </c:pt>
                <c:pt idx="1072" c:formatCode="m/d/yyyy">
                  <c:v>41613</c:v>
                </c:pt>
                <c:pt idx="1073" c:formatCode="m/d/yyyy">
                  <c:v>41614</c:v>
                </c:pt>
                <c:pt idx="1074" c:formatCode="m/d/yyyy">
                  <c:v>41617</c:v>
                </c:pt>
                <c:pt idx="1075" c:formatCode="m/d/yyyy">
                  <c:v>41618</c:v>
                </c:pt>
                <c:pt idx="1076" c:formatCode="m/d/yyyy">
                  <c:v>41619</c:v>
                </c:pt>
                <c:pt idx="1077" c:formatCode="m/d/yyyy">
                  <c:v>41620</c:v>
                </c:pt>
                <c:pt idx="1078" c:formatCode="m/d/yyyy">
                  <c:v>41621</c:v>
                </c:pt>
                <c:pt idx="1079" c:formatCode="m/d/yyyy">
                  <c:v>41624</c:v>
                </c:pt>
                <c:pt idx="1080" c:formatCode="m/d/yyyy">
                  <c:v>41625</c:v>
                </c:pt>
                <c:pt idx="1081" c:formatCode="m/d/yyyy">
                  <c:v>41626</c:v>
                </c:pt>
                <c:pt idx="1082" c:formatCode="m/d/yyyy">
                  <c:v>41627</c:v>
                </c:pt>
                <c:pt idx="1083" c:formatCode="m/d/yyyy">
                  <c:v>41628</c:v>
                </c:pt>
                <c:pt idx="1084" c:formatCode="m/d/yyyy">
                  <c:v>41631</c:v>
                </c:pt>
                <c:pt idx="1085" c:formatCode="m/d/yyyy">
                  <c:v>41632</c:v>
                </c:pt>
                <c:pt idx="1086" c:formatCode="m/d/yyyy">
                  <c:v>41634</c:v>
                </c:pt>
                <c:pt idx="1087" c:formatCode="m/d/yyyy">
                  <c:v>41635</c:v>
                </c:pt>
                <c:pt idx="1088" c:formatCode="m/d/yyyy">
                  <c:v>41638</c:v>
                </c:pt>
                <c:pt idx="1089" c:formatCode="m/d/yyyy">
                  <c:v>41639</c:v>
                </c:pt>
                <c:pt idx="1090" c:formatCode="m/d/yyyy">
                  <c:v>41641</c:v>
                </c:pt>
                <c:pt idx="1091" c:formatCode="m/d/yyyy">
                  <c:v>41642</c:v>
                </c:pt>
                <c:pt idx="1092" c:formatCode="m/d/yyyy">
                  <c:v>41645</c:v>
                </c:pt>
                <c:pt idx="1093" c:formatCode="m/d/yyyy">
                  <c:v>41646</c:v>
                </c:pt>
                <c:pt idx="1094" c:formatCode="m/d/yyyy">
                  <c:v>41647</c:v>
                </c:pt>
                <c:pt idx="1095" c:formatCode="m/d/yyyy">
                  <c:v>41648</c:v>
                </c:pt>
                <c:pt idx="1096" c:formatCode="m/d/yyyy">
                  <c:v>41649</c:v>
                </c:pt>
                <c:pt idx="1097" c:formatCode="m/d/yyyy">
                  <c:v>41652</c:v>
                </c:pt>
                <c:pt idx="1098" c:formatCode="m/d/yyyy">
                  <c:v>41653</c:v>
                </c:pt>
                <c:pt idx="1099" c:formatCode="m/d/yyyy">
                  <c:v>41654</c:v>
                </c:pt>
                <c:pt idx="1100" c:formatCode="m/d/yyyy">
                  <c:v>41655</c:v>
                </c:pt>
                <c:pt idx="1101" c:formatCode="m/d/yyyy">
                  <c:v>41656</c:v>
                </c:pt>
                <c:pt idx="1102" c:formatCode="m/d/yyyy">
                  <c:v>41660</c:v>
                </c:pt>
                <c:pt idx="1103" c:formatCode="m/d/yyyy">
                  <c:v>41661</c:v>
                </c:pt>
                <c:pt idx="1104" c:formatCode="m/d/yyyy">
                  <c:v>41662</c:v>
                </c:pt>
                <c:pt idx="1105" c:formatCode="m/d/yyyy">
                  <c:v>41663</c:v>
                </c:pt>
                <c:pt idx="1106" c:formatCode="m/d/yyyy">
                  <c:v>41666</c:v>
                </c:pt>
                <c:pt idx="1107" c:formatCode="m/d/yyyy">
                  <c:v>41667</c:v>
                </c:pt>
                <c:pt idx="1108" c:formatCode="m/d/yyyy">
                  <c:v>41668</c:v>
                </c:pt>
                <c:pt idx="1109" c:formatCode="m/d/yyyy">
                  <c:v>41669</c:v>
                </c:pt>
                <c:pt idx="1110" c:formatCode="m/d/yyyy">
                  <c:v>41670</c:v>
                </c:pt>
                <c:pt idx="1111" c:formatCode="m/d/yyyy">
                  <c:v>41673</c:v>
                </c:pt>
                <c:pt idx="1112" c:formatCode="m/d/yyyy">
                  <c:v>41674</c:v>
                </c:pt>
                <c:pt idx="1113" c:formatCode="m/d/yyyy">
                  <c:v>41675</c:v>
                </c:pt>
                <c:pt idx="1114" c:formatCode="m/d/yyyy">
                  <c:v>41676</c:v>
                </c:pt>
                <c:pt idx="1115" c:formatCode="m/d/yyyy">
                  <c:v>41677</c:v>
                </c:pt>
                <c:pt idx="1116" c:formatCode="m/d/yyyy">
                  <c:v>41680</c:v>
                </c:pt>
                <c:pt idx="1117" c:formatCode="m/d/yyyy">
                  <c:v>41681</c:v>
                </c:pt>
                <c:pt idx="1118" c:formatCode="m/d/yyyy">
                  <c:v>41682</c:v>
                </c:pt>
                <c:pt idx="1119" c:formatCode="m/d/yyyy">
                  <c:v>41683</c:v>
                </c:pt>
                <c:pt idx="1120" c:formatCode="m/d/yyyy">
                  <c:v>41684</c:v>
                </c:pt>
                <c:pt idx="1121" c:formatCode="m/d/yyyy">
                  <c:v>41688</c:v>
                </c:pt>
                <c:pt idx="1122" c:formatCode="m/d/yyyy">
                  <c:v>41689</c:v>
                </c:pt>
                <c:pt idx="1123" c:formatCode="m/d/yyyy">
                  <c:v>41690</c:v>
                </c:pt>
                <c:pt idx="1124" c:formatCode="m/d/yyyy">
                  <c:v>41691</c:v>
                </c:pt>
                <c:pt idx="1125" c:formatCode="m/d/yyyy">
                  <c:v>41694</c:v>
                </c:pt>
                <c:pt idx="1126" c:formatCode="m/d/yyyy">
                  <c:v>41695</c:v>
                </c:pt>
                <c:pt idx="1127" c:formatCode="m/d/yyyy">
                  <c:v>41696</c:v>
                </c:pt>
                <c:pt idx="1128" c:formatCode="m/d/yyyy">
                  <c:v>41697</c:v>
                </c:pt>
                <c:pt idx="1129" c:formatCode="m/d/yyyy">
                  <c:v>41698</c:v>
                </c:pt>
                <c:pt idx="1130" c:formatCode="m/d/yyyy">
                  <c:v>41701</c:v>
                </c:pt>
                <c:pt idx="1131" c:formatCode="m/d/yyyy">
                  <c:v>41702</c:v>
                </c:pt>
                <c:pt idx="1132" c:formatCode="m/d/yyyy">
                  <c:v>41703</c:v>
                </c:pt>
                <c:pt idx="1133" c:formatCode="m/d/yyyy">
                  <c:v>41704</c:v>
                </c:pt>
                <c:pt idx="1134" c:formatCode="m/d/yyyy">
                  <c:v>41705</c:v>
                </c:pt>
                <c:pt idx="1135" c:formatCode="m/d/yyyy">
                  <c:v>41708</c:v>
                </c:pt>
                <c:pt idx="1136" c:formatCode="m/d/yyyy">
                  <c:v>41709</c:v>
                </c:pt>
                <c:pt idx="1137" c:formatCode="m/d/yyyy">
                  <c:v>41710</c:v>
                </c:pt>
                <c:pt idx="1138" c:formatCode="m/d/yyyy">
                  <c:v>41711</c:v>
                </c:pt>
                <c:pt idx="1139" c:formatCode="m/d/yyyy">
                  <c:v>41712</c:v>
                </c:pt>
                <c:pt idx="1140" c:formatCode="m/d/yyyy">
                  <c:v>41715</c:v>
                </c:pt>
                <c:pt idx="1141" c:formatCode="m/d/yyyy">
                  <c:v>41716</c:v>
                </c:pt>
                <c:pt idx="1142" c:formatCode="m/d/yyyy">
                  <c:v>41717</c:v>
                </c:pt>
                <c:pt idx="1143" c:formatCode="m/d/yyyy">
                  <c:v>41718</c:v>
                </c:pt>
                <c:pt idx="1144" c:formatCode="m/d/yyyy">
                  <c:v>41719</c:v>
                </c:pt>
                <c:pt idx="1145" c:formatCode="m/d/yyyy">
                  <c:v>41722</c:v>
                </c:pt>
                <c:pt idx="1146" c:formatCode="m/d/yyyy">
                  <c:v>41723</c:v>
                </c:pt>
                <c:pt idx="1147" c:formatCode="m/d/yyyy">
                  <c:v>41724</c:v>
                </c:pt>
                <c:pt idx="1148" c:formatCode="m/d/yyyy">
                  <c:v>41725</c:v>
                </c:pt>
                <c:pt idx="1149" c:formatCode="m/d/yyyy">
                  <c:v>41726</c:v>
                </c:pt>
                <c:pt idx="1150" c:formatCode="m/d/yyyy">
                  <c:v>41729</c:v>
                </c:pt>
                <c:pt idx="1151" c:formatCode="m/d/yyyy">
                  <c:v>41730</c:v>
                </c:pt>
                <c:pt idx="1152" c:formatCode="m/d/yyyy">
                  <c:v>41731</c:v>
                </c:pt>
                <c:pt idx="1153" c:formatCode="m/d/yyyy">
                  <c:v>41732</c:v>
                </c:pt>
                <c:pt idx="1154" c:formatCode="m/d/yyyy">
                  <c:v>41733</c:v>
                </c:pt>
                <c:pt idx="1155" c:formatCode="m/d/yyyy">
                  <c:v>41736</c:v>
                </c:pt>
                <c:pt idx="1156" c:formatCode="m/d/yyyy">
                  <c:v>41737</c:v>
                </c:pt>
                <c:pt idx="1157" c:formatCode="m/d/yyyy">
                  <c:v>41738</c:v>
                </c:pt>
                <c:pt idx="1158" c:formatCode="m/d/yyyy">
                  <c:v>41739</c:v>
                </c:pt>
                <c:pt idx="1159" c:formatCode="m/d/yyyy">
                  <c:v>41740</c:v>
                </c:pt>
                <c:pt idx="1160" c:formatCode="m/d/yyyy">
                  <c:v>41743</c:v>
                </c:pt>
                <c:pt idx="1161" c:formatCode="m/d/yyyy">
                  <c:v>41744</c:v>
                </c:pt>
                <c:pt idx="1162" c:formatCode="m/d/yyyy">
                  <c:v>41745</c:v>
                </c:pt>
                <c:pt idx="1163" c:formatCode="m/d/yyyy">
                  <c:v>41746</c:v>
                </c:pt>
                <c:pt idx="1164" c:formatCode="m/d/yyyy">
                  <c:v>41750</c:v>
                </c:pt>
                <c:pt idx="1165" c:formatCode="m/d/yyyy">
                  <c:v>41751</c:v>
                </c:pt>
                <c:pt idx="1166" c:formatCode="m/d/yyyy">
                  <c:v>41752</c:v>
                </c:pt>
                <c:pt idx="1167" c:formatCode="m/d/yyyy">
                  <c:v>41753</c:v>
                </c:pt>
                <c:pt idx="1168" c:formatCode="m/d/yyyy">
                  <c:v>41754</c:v>
                </c:pt>
                <c:pt idx="1169" c:formatCode="m/d/yyyy">
                  <c:v>41757</c:v>
                </c:pt>
                <c:pt idx="1170" c:formatCode="m/d/yyyy">
                  <c:v>41758</c:v>
                </c:pt>
                <c:pt idx="1171" c:formatCode="m/d/yyyy">
                  <c:v>41759</c:v>
                </c:pt>
                <c:pt idx="1172" c:formatCode="m/d/yyyy">
                  <c:v>41760</c:v>
                </c:pt>
                <c:pt idx="1173" c:formatCode="m/d/yyyy">
                  <c:v>41761</c:v>
                </c:pt>
                <c:pt idx="1174" c:formatCode="m/d/yyyy">
                  <c:v>41764</c:v>
                </c:pt>
                <c:pt idx="1175" c:formatCode="m/d/yyyy">
                  <c:v>41765</c:v>
                </c:pt>
                <c:pt idx="1176" c:formatCode="m/d/yyyy">
                  <c:v>41766</c:v>
                </c:pt>
                <c:pt idx="1177" c:formatCode="m/d/yyyy">
                  <c:v>41767</c:v>
                </c:pt>
                <c:pt idx="1178" c:formatCode="m/d/yyyy">
                  <c:v>41768</c:v>
                </c:pt>
                <c:pt idx="1179" c:formatCode="m/d/yyyy">
                  <c:v>41771</c:v>
                </c:pt>
                <c:pt idx="1180" c:formatCode="m/d/yyyy">
                  <c:v>41772</c:v>
                </c:pt>
                <c:pt idx="1181" c:formatCode="m/d/yyyy">
                  <c:v>41773</c:v>
                </c:pt>
                <c:pt idx="1182" c:formatCode="m/d/yyyy">
                  <c:v>41774</c:v>
                </c:pt>
                <c:pt idx="1183" c:formatCode="m/d/yyyy">
                  <c:v>41775</c:v>
                </c:pt>
                <c:pt idx="1184" c:formatCode="m/d/yyyy">
                  <c:v>41778</c:v>
                </c:pt>
                <c:pt idx="1185" c:formatCode="m/d/yyyy">
                  <c:v>41779</c:v>
                </c:pt>
                <c:pt idx="1186" c:formatCode="m/d/yyyy">
                  <c:v>41780</c:v>
                </c:pt>
                <c:pt idx="1187" c:formatCode="m/d/yyyy">
                  <c:v>41781</c:v>
                </c:pt>
                <c:pt idx="1188" c:formatCode="m/d/yyyy">
                  <c:v>41782</c:v>
                </c:pt>
                <c:pt idx="1189" c:formatCode="m/d/yyyy">
                  <c:v>41786</c:v>
                </c:pt>
                <c:pt idx="1190" c:formatCode="m/d/yyyy">
                  <c:v>41787</c:v>
                </c:pt>
                <c:pt idx="1191" c:formatCode="m/d/yyyy">
                  <c:v>41788</c:v>
                </c:pt>
                <c:pt idx="1192" c:formatCode="m/d/yyyy">
                  <c:v>41789</c:v>
                </c:pt>
                <c:pt idx="1193" c:formatCode="m/d/yyyy">
                  <c:v>41792</c:v>
                </c:pt>
                <c:pt idx="1194" c:formatCode="m/d/yyyy">
                  <c:v>41793</c:v>
                </c:pt>
                <c:pt idx="1195" c:formatCode="m/d/yyyy">
                  <c:v>41794</c:v>
                </c:pt>
                <c:pt idx="1196" c:formatCode="m/d/yyyy">
                  <c:v>41795</c:v>
                </c:pt>
                <c:pt idx="1197" c:formatCode="m/d/yyyy">
                  <c:v>41796</c:v>
                </c:pt>
                <c:pt idx="1198" c:formatCode="m/d/yyyy">
                  <c:v>41799</c:v>
                </c:pt>
                <c:pt idx="1199" c:formatCode="m/d/yyyy">
                  <c:v>41800</c:v>
                </c:pt>
                <c:pt idx="1200" c:formatCode="m/d/yyyy">
                  <c:v>41801</c:v>
                </c:pt>
                <c:pt idx="1201" c:formatCode="m/d/yyyy">
                  <c:v>41802</c:v>
                </c:pt>
                <c:pt idx="1202" c:formatCode="m/d/yyyy">
                  <c:v>41803</c:v>
                </c:pt>
                <c:pt idx="1203" c:formatCode="m/d/yyyy">
                  <c:v>41806</c:v>
                </c:pt>
                <c:pt idx="1204" c:formatCode="m/d/yyyy">
                  <c:v>41807</c:v>
                </c:pt>
                <c:pt idx="1205" c:formatCode="m/d/yyyy">
                  <c:v>41808</c:v>
                </c:pt>
                <c:pt idx="1206" c:formatCode="m/d/yyyy">
                  <c:v>41809</c:v>
                </c:pt>
                <c:pt idx="1207" c:formatCode="m/d/yyyy">
                  <c:v>41810</c:v>
                </c:pt>
                <c:pt idx="1208" c:formatCode="m/d/yyyy">
                  <c:v>41813</c:v>
                </c:pt>
                <c:pt idx="1209" c:formatCode="m/d/yyyy">
                  <c:v>41814</c:v>
                </c:pt>
                <c:pt idx="1210" c:formatCode="m/d/yyyy">
                  <c:v>41815</c:v>
                </c:pt>
                <c:pt idx="1211" c:formatCode="m/d/yyyy">
                  <c:v>41816</c:v>
                </c:pt>
                <c:pt idx="1212" c:formatCode="m/d/yyyy">
                  <c:v>41817</c:v>
                </c:pt>
                <c:pt idx="1213" c:formatCode="m/d/yyyy">
                  <c:v>41820</c:v>
                </c:pt>
                <c:pt idx="1214" c:formatCode="m/d/yyyy">
                  <c:v>41821</c:v>
                </c:pt>
                <c:pt idx="1215" c:formatCode="m/d/yyyy">
                  <c:v>41822</c:v>
                </c:pt>
                <c:pt idx="1216" c:formatCode="m/d/yyyy">
                  <c:v>41823</c:v>
                </c:pt>
                <c:pt idx="1217" c:formatCode="m/d/yyyy">
                  <c:v>41827</c:v>
                </c:pt>
                <c:pt idx="1218" c:formatCode="m/d/yyyy">
                  <c:v>41828</c:v>
                </c:pt>
                <c:pt idx="1219" c:formatCode="m/d/yyyy">
                  <c:v>41829</c:v>
                </c:pt>
                <c:pt idx="1220" c:formatCode="m/d/yyyy">
                  <c:v>41830</c:v>
                </c:pt>
                <c:pt idx="1221" c:formatCode="m/d/yyyy">
                  <c:v>41831</c:v>
                </c:pt>
                <c:pt idx="1222" c:formatCode="m/d/yyyy">
                  <c:v>41834</c:v>
                </c:pt>
                <c:pt idx="1223" c:formatCode="m/d/yyyy">
                  <c:v>41835</c:v>
                </c:pt>
                <c:pt idx="1224" c:formatCode="m/d/yyyy">
                  <c:v>41836</c:v>
                </c:pt>
                <c:pt idx="1225" c:formatCode="m/d/yyyy">
                  <c:v>41837</c:v>
                </c:pt>
                <c:pt idx="1226" c:formatCode="m/d/yyyy">
                  <c:v>41838</c:v>
                </c:pt>
                <c:pt idx="1227" c:formatCode="m/d/yyyy">
                  <c:v>41841</c:v>
                </c:pt>
                <c:pt idx="1228" c:formatCode="m/d/yyyy">
                  <c:v>41842</c:v>
                </c:pt>
                <c:pt idx="1229" c:formatCode="m/d/yyyy">
                  <c:v>41843</c:v>
                </c:pt>
                <c:pt idx="1230" c:formatCode="m/d/yyyy">
                  <c:v>41844</c:v>
                </c:pt>
                <c:pt idx="1231" c:formatCode="m/d/yyyy">
                  <c:v>41845</c:v>
                </c:pt>
                <c:pt idx="1232" c:formatCode="m/d/yyyy">
                  <c:v>41848</c:v>
                </c:pt>
                <c:pt idx="1233" c:formatCode="m/d/yyyy">
                  <c:v>41849</c:v>
                </c:pt>
                <c:pt idx="1234" c:formatCode="m/d/yyyy">
                  <c:v>41850</c:v>
                </c:pt>
                <c:pt idx="1235" c:formatCode="m/d/yyyy">
                  <c:v>41851</c:v>
                </c:pt>
                <c:pt idx="1236" c:formatCode="m/d/yyyy">
                  <c:v>41852</c:v>
                </c:pt>
                <c:pt idx="1237" c:formatCode="m/d/yyyy">
                  <c:v>41855</c:v>
                </c:pt>
                <c:pt idx="1238" c:formatCode="m/d/yyyy">
                  <c:v>41856</c:v>
                </c:pt>
                <c:pt idx="1239" c:formatCode="m/d/yyyy">
                  <c:v>41857</c:v>
                </c:pt>
                <c:pt idx="1240" c:formatCode="m/d/yyyy">
                  <c:v>41858</c:v>
                </c:pt>
                <c:pt idx="1241" c:formatCode="m/d/yyyy">
                  <c:v>41859</c:v>
                </c:pt>
                <c:pt idx="1242" c:formatCode="m/d/yyyy">
                  <c:v>41862</c:v>
                </c:pt>
                <c:pt idx="1243" c:formatCode="m/d/yyyy">
                  <c:v>41863</c:v>
                </c:pt>
                <c:pt idx="1244" c:formatCode="m/d/yyyy">
                  <c:v>41864</c:v>
                </c:pt>
                <c:pt idx="1245" c:formatCode="m/d/yyyy">
                  <c:v>41865</c:v>
                </c:pt>
                <c:pt idx="1246" c:formatCode="m/d/yyyy">
                  <c:v>41866</c:v>
                </c:pt>
                <c:pt idx="1247" c:formatCode="m/d/yyyy">
                  <c:v>41869</c:v>
                </c:pt>
                <c:pt idx="1248" c:formatCode="m/d/yyyy">
                  <c:v>41870</c:v>
                </c:pt>
                <c:pt idx="1249" c:formatCode="m/d/yyyy">
                  <c:v>41871</c:v>
                </c:pt>
                <c:pt idx="1250" c:formatCode="m/d/yyyy">
                  <c:v>41872</c:v>
                </c:pt>
                <c:pt idx="1251" c:formatCode="m/d/yyyy">
                  <c:v>41873</c:v>
                </c:pt>
                <c:pt idx="1252" c:formatCode="m/d/yyyy">
                  <c:v>41876</c:v>
                </c:pt>
                <c:pt idx="1253" c:formatCode="m/d/yyyy">
                  <c:v>41877</c:v>
                </c:pt>
                <c:pt idx="1254" c:formatCode="m/d/yyyy">
                  <c:v>41878</c:v>
                </c:pt>
                <c:pt idx="1255" c:formatCode="m/d/yyyy">
                  <c:v>41879</c:v>
                </c:pt>
                <c:pt idx="1256" c:formatCode="m/d/yyyy">
                  <c:v>41880</c:v>
                </c:pt>
                <c:pt idx="1257" c:formatCode="m/d/yyyy">
                  <c:v>41884</c:v>
                </c:pt>
                <c:pt idx="1258" c:formatCode="m/d/yyyy">
                  <c:v>41885</c:v>
                </c:pt>
                <c:pt idx="1259" c:formatCode="m/d/yyyy">
                  <c:v>41886</c:v>
                </c:pt>
                <c:pt idx="1260" c:formatCode="m/d/yyyy">
                  <c:v>41887</c:v>
                </c:pt>
                <c:pt idx="1261" c:formatCode="m/d/yyyy">
                  <c:v>41890</c:v>
                </c:pt>
                <c:pt idx="1262" c:formatCode="m/d/yyyy">
                  <c:v>41891</c:v>
                </c:pt>
                <c:pt idx="1263" c:formatCode="m/d/yyyy">
                  <c:v>41892</c:v>
                </c:pt>
                <c:pt idx="1264" c:formatCode="m/d/yyyy">
                  <c:v>41893</c:v>
                </c:pt>
                <c:pt idx="1265" c:formatCode="m/d/yyyy">
                  <c:v>41894</c:v>
                </c:pt>
                <c:pt idx="1266" c:formatCode="m/d/yyyy">
                  <c:v>41897</c:v>
                </c:pt>
                <c:pt idx="1267" c:formatCode="m/d/yyyy">
                  <c:v>41898</c:v>
                </c:pt>
                <c:pt idx="1268" c:formatCode="m/d/yyyy">
                  <c:v>41899</c:v>
                </c:pt>
                <c:pt idx="1269" c:formatCode="m/d/yyyy">
                  <c:v>41900</c:v>
                </c:pt>
                <c:pt idx="1270" c:formatCode="m/d/yyyy">
                  <c:v>41901</c:v>
                </c:pt>
                <c:pt idx="1271" c:formatCode="m/d/yyyy">
                  <c:v>41904</c:v>
                </c:pt>
                <c:pt idx="1272" c:formatCode="m/d/yyyy">
                  <c:v>41905</c:v>
                </c:pt>
                <c:pt idx="1273" c:formatCode="m/d/yyyy">
                  <c:v>41906</c:v>
                </c:pt>
                <c:pt idx="1274" c:formatCode="m/d/yyyy">
                  <c:v>41907</c:v>
                </c:pt>
                <c:pt idx="1275" c:formatCode="m/d/yyyy">
                  <c:v>41908</c:v>
                </c:pt>
                <c:pt idx="1276" c:formatCode="m/d/yyyy">
                  <c:v>41911</c:v>
                </c:pt>
                <c:pt idx="1277" c:formatCode="m/d/yyyy">
                  <c:v>41912</c:v>
                </c:pt>
                <c:pt idx="1278" c:formatCode="m/d/yyyy">
                  <c:v>41913</c:v>
                </c:pt>
                <c:pt idx="1279" c:formatCode="m/d/yyyy">
                  <c:v>41914</c:v>
                </c:pt>
                <c:pt idx="1280" c:formatCode="m/d/yyyy">
                  <c:v>41915</c:v>
                </c:pt>
                <c:pt idx="1281" c:formatCode="m/d/yyyy">
                  <c:v>41918</c:v>
                </c:pt>
                <c:pt idx="1282" c:formatCode="m/d/yyyy">
                  <c:v>41919</c:v>
                </c:pt>
                <c:pt idx="1283" c:formatCode="m/d/yyyy">
                  <c:v>41920</c:v>
                </c:pt>
                <c:pt idx="1284" c:formatCode="m/d/yyyy">
                  <c:v>41921</c:v>
                </c:pt>
                <c:pt idx="1285" c:formatCode="m/d/yyyy">
                  <c:v>41922</c:v>
                </c:pt>
                <c:pt idx="1286" c:formatCode="m/d/yyyy">
                  <c:v>41925</c:v>
                </c:pt>
                <c:pt idx="1287" c:formatCode="m/d/yyyy">
                  <c:v>41926</c:v>
                </c:pt>
                <c:pt idx="1288" c:formatCode="m/d/yyyy">
                  <c:v>41927</c:v>
                </c:pt>
                <c:pt idx="1289" c:formatCode="m/d/yyyy">
                  <c:v>41928</c:v>
                </c:pt>
                <c:pt idx="1290" c:formatCode="m/d/yyyy">
                  <c:v>41929</c:v>
                </c:pt>
                <c:pt idx="1291" c:formatCode="m/d/yyyy">
                  <c:v>41932</c:v>
                </c:pt>
                <c:pt idx="1292" c:formatCode="m/d/yyyy">
                  <c:v>41933</c:v>
                </c:pt>
                <c:pt idx="1293" c:formatCode="m/d/yyyy">
                  <c:v>41934</c:v>
                </c:pt>
                <c:pt idx="1294" c:formatCode="m/d/yyyy">
                  <c:v>41935</c:v>
                </c:pt>
                <c:pt idx="1295" c:formatCode="m/d/yyyy">
                  <c:v>41936</c:v>
                </c:pt>
                <c:pt idx="1296" c:formatCode="m/d/yyyy">
                  <c:v>41939</c:v>
                </c:pt>
                <c:pt idx="1297" c:formatCode="m/d/yyyy">
                  <c:v>41940</c:v>
                </c:pt>
                <c:pt idx="1298" c:formatCode="m/d/yyyy">
                  <c:v>41941</c:v>
                </c:pt>
                <c:pt idx="1299" c:formatCode="m/d/yyyy">
                  <c:v>41942</c:v>
                </c:pt>
                <c:pt idx="1300" c:formatCode="m/d/yyyy">
                  <c:v>41943</c:v>
                </c:pt>
                <c:pt idx="1301" c:formatCode="m/d/yyyy">
                  <c:v>41946</c:v>
                </c:pt>
                <c:pt idx="1302" c:formatCode="m/d/yyyy">
                  <c:v>41947</c:v>
                </c:pt>
                <c:pt idx="1303" c:formatCode="m/d/yyyy">
                  <c:v>41948</c:v>
                </c:pt>
                <c:pt idx="1304" c:formatCode="m/d/yyyy">
                  <c:v>41949</c:v>
                </c:pt>
                <c:pt idx="1305" c:formatCode="m/d/yyyy">
                  <c:v>41950</c:v>
                </c:pt>
                <c:pt idx="1306" c:formatCode="m/d/yyyy">
                  <c:v>41953</c:v>
                </c:pt>
                <c:pt idx="1307" c:formatCode="m/d/yyyy">
                  <c:v>41954</c:v>
                </c:pt>
                <c:pt idx="1308" c:formatCode="m/d/yyyy">
                  <c:v>41955</c:v>
                </c:pt>
                <c:pt idx="1309" c:formatCode="m/d/yyyy">
                  <c:v>41956</c:v>
                </c:pt>
                <c:pt idx="1310" c:formatCode="m/d/yyyy">
                  <c:v>41957</c:v>
                </c:pt>
                <c:pt idx="1311" c:formatCode="m/d/yyyy">
                  <c:v>41960</c:v>
                </c:pt>
                <c:pt idx="1312" c:formatCode="m/d/yyyy">
                  <c:v>41961</c:v>
                </c:pt>
                <c:pt idx="1313" c:formatCode="m/d/yyyy">
                  <c:v>41962</c:v>
                </c:pt>
                <c:pt idx="1314" c:formatCode="m/d/yyyy">
                  <c:v>41963</c:v>
                </c:pt>
                <c:pt idx="1315" c:formatCode="m/d/yyyy">
                  <c:v>41964</c:v>
                </c:pt>
                <c:pt idx="1316" c:formatCode="m/d/yyyy">
                  <c:v>41967</c:v>
                </c:pt>
                <c:pt idx="1317" c:formatCode="m/d/yyyy">
                  <c:v>41968</c:v>
                </c:pt>
                <c:pt idx="1318" c:formatCode="m/d/yyyy">
                  <c:v>41969</c:v>
                </c:pt>
                <c:pt idx="1319" c:formatCode="m/d/yyyy">
                  <c:v>41971</c:v>
                </c:pt>
                <c:pt idx="1320" c:formatCode="m/d/yyyy">
                  <c:v>41974</c:v>
                </c:pt>
                <c:pt idx="1321" c:formatCode="m/d/yyyy">
                  <c:v>41975</c:v>
                </c:pt>
                <c:pt idx="1322" c:formatCode="m/d/yyyy">
                  <c:v>41976</c:v>
                </c:pt>
                <c:pt idx="1323" c:formatCode="m/d/yyyy">
                  <c:v>41977</c:v>
                </c:pt>
                <c:pt idx="1324" c:formatCode="m/d/yyyy">
                  <c:v>41978</c:v>
                </c:pt>
                <c:pt idx="1325" c:formatCode="m/d/yyyy">
                  <c:v>41981</c:v>
                </c:pt>
                <c:pt idx="1326" c:formatCode="m/d/yyyy">
                  <c:v>41982</c:v>
                </c:pt>
                <c:pt idx="1327" c:formatCode="m/d/yyyy">
                  <c:v>41983</c:v>
                </c:pt>
                <c:pt idx="1328" c:formatCode="m/d/yyyy">
                  <c:v>41984</c:v>
                </c:pt>
                <c:pt idx="1329" c:formatCode="m/d/yyyy">
                  <c:v>41985</c:v>
                </c:pt>
                <c:pt idx="1330" c:formatCode="m/d/yyyy">
                  <c:v>41988</c:v>
                </c:pt>
                <c:pt idx="1331" c:formatCode="m/d/yyyy">
                  <c:v>41989</c:v>
                </c:pt>
                <c:pt idx="1332" c:formatCode="m/d/yyyy">
                  <c:v>41990</c:v>
                </c:pt>
                <c:pt idx="1333" c:formatCode="m/d/yyyy">
                  <c:v>41991</c:v>
                </c:pt>
                <c:pt idx="1334" c:formatCode="m/d/yyyy">
                  <c:v>41992</c:v>
                </c:pt>
                <c:pt idx="1335" c:formatCode="m/d/yyyy">
                  <c:v>41995</c:v>
                </c:pt>
                <c:pt idx="1336" c:formatCode="m/d/yyyy">
                  <c:v>41996</c:v>
                </c:pt>
                <c:pt idx="1337" c:formatCode="m/d/yyyy">
                  <c:v>41997</c:v>
                </c:pt>
                <c:pt idx="1338" c:formatCode="m/d/yyyy">
                  <c:v>41999</c:v>
                </c:pt>
                <c:pt idx="1339" c:formatCode="m/d/yyyy">
                  <c:v>42002</c:v>
                </c:pt>
                <c:pt idx="1340" c:formatCode="m/d/yyyy">
                  <c:v>42003</c:v>
                </c:pt>
                <c:pt idx="1341" c:formatCode="m/d/yyyy">
                  <c:v>42004</c:v>
                </c:pt>
                <c:pt idx="1342" c:formatCode="m/d/yyyy">
                  <c:v>42006</c:v>
                </c:pt>
                <c:pt idx="1343" c:formatCode="m/d/yyyy">
                  <c:v>42009</c:v>
                </c:pt>
                <c:pt idx="1344" c:formatCode="m/d/yyyy">
                  <c:v>42010</c:v>
                </c:pt>
                <c:pt idx="1345" c:formatCode="m/d/yyyy">
                  <c:v>42011</c:v>
                </c:pt>
                <c:pt idx="1346" c:formatCode="m/d/yyyy">
                  <c:v>42012</c:v>
                </c:pt>
                <c:pt idx="1347" c:formatCode="m/d/yyyy">
                  <c:v>42013</c:v>
                </c:pt>
                <c:pt idx="1348" c:formatCode="m/d/yyyy">
                  <c:v>42016</c:v>
                </c:pt>
                <c:pt idx="1349" c:formatCode="m/d/yyyy">
                  <c:v>42017</c:v>
                </c:pt>
                <c:pt idx="1350" c:formatCode="m/d/yyyy">
                  <c:v>42018</c:v>
                </c:pt>
                <c:pt idx="1351" c:formatCode="m/d/yyyy">
                  <c:v>42019</c:v>
                </c:pt>
                <c:pt idx="1352" c:formatCode="m/d/yyyy">
                  <c:v>42020</c:v>
                </c:pt>
                <c:pt idx="1353" c:formatCode="m/d/yyyy">
                  <c:v>42024</c:v>
                </c:pt>
                <c:pt idx="1354" c:formatCode="m/d/yyyy">
                  <c:v>42025</c:v>
                </c:pt>
                <c:pt idx="1355" c:formatCode="m/d/yyyy">
                  <c:v>42026</c:v>
                </c:pt>
                <c:pt idx="1356" c:formatCode="m/d/yyyy">
                  <c:v>42027</c:v>
                </c:pt>
                <c:pt idx="1357" c:formatCode="m/d/yyyy">
                  <c:v>42030</c:v>
                </c:pt>
                <c:pt idx="1358" c:formatCode="m/d/yyyy">
                  <c:v>42031</c:v>
                </c:pt>
                <c:pt idx="1359" c:formatCode="m/d/yyyy">
                  <c:v>42032</c:v>
                </c:pt>
                <c:pt idx="1360" c:formatCode="m/d/yyyy">
                  <c:v>42033</c:v>
                </c:pt>
                <c:pt idx="1361" c:formatCode="m/d/yyyy">
                  <c:v>42034</c:v>
                </c:pt>
                <c:pt idx="1362" c:formatCode="m/d/yyyy">
                  <c:v>42037</c:v>
                </c:pt>
                <c:pt idx="1363" c:formatCode="m/d/yyyy">
                  <c:v>42038</c:v>
                </c:pt>
                <c:pt idx="1364" c:formatCode="m/d/yyyy">
                  <c:v>42039</c:v>
                </c:pt>
                <c:pt idx="1365" c:formatCode="m/d/yyyy">
                  <c:v>42040</c:v>
                </c:pt>
                <c:pt idx="1366" c:formatCode="m/d/yyyy">
                  <c:v>42041</c:v>
                </c:pt>
                <c:pt idx="1367" c:formatCode="m/d/yyyy">
                  <c:v>42044</c:v>
                </c:pt>
                <c:pt idx="1368" c:formatCode="m/d/yyyy">
                  <c:v>42045</c:v>
                </c:pt>
                <c:pt idx="1369" c:formatCode="m/d/yyyy">
                  <c:v>42046</c:v>
                </c:pt>
                <c:pt idx="1370" c:formatCode="m/d/yyyy">
                  <c:v>42047</c:v>
                </c:pt>
                <c:pt idx="1371" c:formatCode="m/d/yyyy">
                  <c:v>42048</c:v>
                </c:pt>
                <c:pt idx="1372" c:formatCode="m/d/yyyy">
                  <c:v>42052</c:v>
                </c:pt>
                <c:pt idx="1373" c:formatCode="m/d/yyyy">
                  <c:v>42053</c:v>
                </c:pt>
                <c:pt idx="1374" c:formatCode="m/d/yyyy">
                  <c:v>42054</c:v>
                </c:pt>
                <c:pt idx="1375" c:formatCode="m/d/yyyy">
                  <c:v>42055</c:v>
                </c:pt>
                <c:pt idx="1376" c:formatCode="m/d/yyyy">
                  <c:v>42058</c:v>
                </c:pt>
                <c:pt idx="1377" c:formatCode="m/d/yyyy">
                  <c:v>42059</c:v>
                </c:pt>
                <c:pt idx="1378" c:formatCode="m/d/yyyy">
                  <c:v>42060</c:v>
                </c:pt>
                <c:pt idx="1379" c:formatCode="m/d/yyyy">
                  <c:v>42061</c:v>
                </c:pt>
                <c:pt idx="1380" c:formatCode="m/d/yyyy">
                  <c:v>42062</c:v>
                </c:pt>
                <c:pt idx="1381" c:formatCode="m/d/yyyy">
                  <c:v>42065</c:v>
                </c:pt>
                <c:pt idx="1382" c:formatCode="m/d/yyyy">
                  <c:v>42066</c:v>
                </c:pt>
                <c:pt idx="1383" c:formatCode="m/d/yyyy">
                  <c:v>42067</c:v>
                </c:pt>
                <c:pt idx="1384" c:formatCode="m/d/yyyy">
                  <c:v>42068</c:v>
                </c:pt>
                <c:pt idx="1385" c:formatCode="m/d/yyyy">
                  <c:v>42069</c:v>
                </c:pt>
                <c:pt idx="1386" c:formatCode="m/d/yyyy">
                  <c:v>42072</c:v>
                </c:pt>
                <c:pt idx="1387" c:formatCode="m/d/yyyy">
                  <c:v>42073</c:v>
                </c:pt>
                <c:pt idx="1388" c:formatCode="m/d/yyyy">
                  <c:v>42074</c:v>
                </c:pt>
                <c:pt idx="1389" c:formatCode="m/d/yyyy">
                  <c:v>42075</c:v>
                </c:pt>
                <c:pt idx="1390" c:formatCode="m/d/yyyy">
                  <c:v>42076</c:v>
                </c:pt>
                <c:pt idx="1391" c:formatCode="m/d/yyyy">
                  <c:v>42079</c:v>
                </c:pt>
                <c:pt idx="1392" c:formatCode="m/d/yyyy">
                  <c:v>42080</c:v>
                </c:pt>
                <c:pt idx="1393" c:formatCode="m/d/yyyy">
                  <c:v>42081</c:v>
                </c:pt>
                <c:pt idx="1394" c:formatCode="m/d/yyyy">
                  <c:v>42082</c:v>
                </c:pt>
                <c:pt idx="1395" c:formatCode="m/d/yyyy">
                  <c:v>42083</c:v>
                </c:pt>
                <c:pt idx="1396" c:formatCode="m/d/yyyy">
                  <c:v>42086</c:v>
                </c:pt>
                <c:pt idx="1397" c:formatCode="m/d/yyyy">
                  <c:v>42087</c:v>
                </c:pt>
                <c:pt idx="1398" c:formatCode="m/d/yyyy">
                  <c:v>42088</c:v>
                </c:pt>
                <c:pt idx="1399" c:formatCode="m/d/yyyy">
                  <c:v>42089</c:v>
                </c:pt>
                <c:pt idx="1400" c:formatCode="m/d/yyyy">
                  <c:v>42090</c:v>
                </c:pt>
                <c:pt idx="1401" c:formatCode="m/d/yyyy">
                  <c:v>42093</c:v>
                </c:pt>
                <c:pt idx="1402" c:formatCode="m/d/yyyy">
                  <c:v>42094</c:v>
                </c:pt>
                <c:pt idx="1403" c:formatCode="m/d/yyyy">
                  <c:v>42095</c:v>
                </c:pt>
                <c:pt idx="1404" c:formatCode="m/d/yyyy">
                  <c:v>42096</c:v>
                </c:pt>
                <c:pt idx="1405" c:formatCode="m/d/yyyy">
                  <c:v>42100</c:v>
                </c:pt>
                <c:pt idx="1406" c:formatCode="m/d/yyyy">
                  <c:v>42101</c:v>
                </c:pt>
                <c:pt idx="1407" c:formatCode="m/d/yyyy">
                  <c:v>42102</c:v>
                </c:pt>
                <c:pt idx="1408" c:formatCode="m/d/yyyy">
                  <c:v>42103</c:v>
                </c:pt>
                <c:pt idx="1409" c:formatCode="m/d/yyyy">
                  <c:v>42104</c:v>
                </c:pt>
                <c:pt idx="1410" c:formatCode="m/d/yyyy">
                  <c:v>42107</c:v>
                </c:pt>
                <c:pt idx="1411" c:formatCode="m/d/yyyy">
                  <c:v>42108</c:v>
                </c:pt>
                <c:pt idx="1412" c:formatCode="m/d/yyyy">
                  <c:v>42109</c:v>
                </c:pt>
                <c:pt idx="1413" c:formatCode="m/d/yyyy">
                  <c:v>42110</c:v>
                </c:pt>
                <c:pt idx="1414" c:formatCode="m/d/yyyy">
                  <c:v>42111</c:v>
                </c:pt>
                <c:pt idx="1415" c:formatCode="m/d/yyyy">
                  <c:v>42114</c:v>
                </c:pt>
                <c:pt idx="1416" c:formatCode="m/d/yyyy">
                  <c:v>42115</c:v>
                </c:pt>
                <c:pt idx="1417" c:formatCode="m/d/yyyy">
                  <c:v>42116</c:v>
                </c:pt>
                <c:pt idx="1418" c:formatCode="m/d/yyyy">
                  <c:v>42117</c:v>
                </c:pt>
                <c:pt idx="1419" c:formatCode="m/d/yyyy">
                  <c:v>42118</c:v>
                </c:pt>
                <c:pt idx="1420" c:formatCode="m/d/yyyy">
                  <c:v>42121</c:v>
                </c:pt>
                <c:pt idx="1421" c:formatCode="m/d/yyyy">
                  <c:v>42122</c:v>
                </c:pt>
                <c:pt idx="1422" c:formatCode="m/d/yyyy">
                  <c:v>42123</c:v>
                </c:pt>
                <c:pt idx="1423" c:formatCode="m/d/yyyy">
                  <c:v>42124</c:v>
                </c:pt>
                <c:pt idx="1424" c:formatCode="m/d/yyyy">
                  <c:v>42125</c:v>
                </c:pt>
                <c:pt idx="1425" c:formatCode="m/d/yyyy">
                  <c:v>42128</c:v>
                </c:pt>
                <c:pt idx="1426" c:formatCode="m/d/yyyy">
                  <c:v>42129</c:v>
                </c:pt>
                <c:pt idx="1427" c:formatCode="m/d/yyyy">
                  <c:v>42130</c:v>
                </c:pt>
                <c:pt idx="1428" c:formatCode="m/d/yyyy">
                  <c:v>42131</c:v>
                </c:pt>
                <c:pt idx="1429" c:formatCode="m/d/yyyy">
                  <c:v>42132</c:v>
                </c:pt>
                <c:pt idx="1430" c:formatCode="m/d/yyyy">
                  <c:v>42135</c:v>
                </c:pt>
                <c:pt idx="1431" c:formatCode="m/d/yyyy">
                  <c:v>42136</c:v>
                </c:pt>
                <c:pt idx="1432" c:formatCode="m/d/yyyy">
                  <c:v>42137</c:v>
                </c:pt>
                <c:pt idx="1433" c:formatCode="m/d/yyyy">
                  <c:v>42138</c:v>
                </c:pt>
                <c:pt idx="1434" c:formatCode="m/d/yyyy">
                  <c:v>42139</c:v>
                </c:pt>
                <c:pt idx="1435" c:formatCode="m/d/yyyy">
                  <c:v>42142</c:v>
                </c:pt>
                <c:pt idx="1436" c:formatCode="m/d/yyyy">
                  <c:v>42143</c:v>
                </c:pt>
                <c:pt idx="1437" c:formatCode="m/d/yyyy">
                  <c:v>42144</c:v>
                </c:pt>
                <c:pt idx="1438" c:formatCode="m/d/yyyy">
                  <c:v>42145</c:v>
                </c:pt>
                <c:pt idx="1439" c:formatCode="m/d/yyyy">
                  <c:v>42146</c:v>
                </c:pt>
                <c:pt idx="1440" c:formatCode="m/d/yyyy">
                  <c:v>42150</c:v>
                </c:pt>
                <c:pt idx="1441" c:formatCode="m/d/yyyy">
                  <c:v>42151</c:v>
                </c:pt>
                <c:pt idx="1442" c:formatCode="m/d/yyyy">
                  <c:v>42152</c:v>
                </c:pt>
                <c:pt idx="1443" c:formatCode="m/d/yyyy">
                  <c:v>42153</c:v>
                </c:pt>
                <c:pt idx="1444" c:formatCode="m/d/yyyy">
                  <c:v>42156</c:v>
                </c:pt>
                <c:pt idx="1445" c:formatCode="m/d/yyyy">
                  <c:v>42157</c:v>
                </c:pt>
                <c:pt idx="1446" c:formatCode="m/d/yyyy">
                  <c:v>42158</c:v>
                </c:pt>
                <c:pt idx="1447" c:formatCode="m/d/yyyy">
                  <c:v>42159</c:v>
                </c:pt>
                <c:pt idx="1448" c:formatCode="m/d/yyyy">
                  <c:v>42160</c:v>
                </c:pt>
                <c:pt idx="1449" c:formatCode="m/d/yyyy">
                  <c:v>42163</c:v>
                </c:pt>
                <c:pt idx="1450" c:formatCode="m/d/yyyy">
                  <c:v>42164</c:v>
                </c:pt>
                <c:pt idx="1451" c:formatCode="m/d/yyyy">
                  <c:v>42165</c:v>
                </c:pt>
                <c:pt idx="1452" c:formatCode="m/d/yyyy">
                  <c:v>42166</c:v>
                </c:pt>
                <c:pt idx="1453" c:formatCode="m/d/yyyy">
                  <c:v>42167</c:v>
                </c:pt>
                <c:pt idx="1454" c:formatCode="m/d/yyyy">
                  <c:v>42170</c:v>
                </c:pt>
                <c:pt idx="1455" c:formatCode="m/d/yyyy">
                  <c:v>42171</c:v>
                </c:pt>
                <c:pt idx="1456" c:formatCode="m/d/yyyy">
                  <c:v>42172</c:v>
                </c:pt>
                <c:pt idx="1457" c:formatCode="m/d/yyyy">
                  <c:v>42173</c:v>
                </c:pt>
                <c:pt idx="1458" c:formatCode="m/d/yyyy">
                  <c:v>42174</c:v>
                </c:pt>
                <c:pt idx="1459" c:formatCode="m/d/yyyy">
                  <c:v>42177</c:v>
                </c:pt>
                <c:pt idx="1460" c:formatCode="m/d/yyyy">
                  <c:v>42178</c:v>
                </c:pt>
                <c:pt idx="1461" c:formatCode="m/d/yyyy">
                  <c:v>42179</c:v>
                </c:pt>
                <c:pt idx="1462" c:formatCode="m/d/yyyy">
                  <c:v>42180</c:v>
                </c:pt>
                <c:pt idx="1463" c:formatCode="m/d/yyyy">
                  <c:v>42181</c:v>
                </c:pt>
                <c:pt idx="1464" c:formatCode="m/d/yyyy">
                  <c:v>42184</c:v>
                </c:pt>
                <c:pt idx="1465" c:formatCode="m/d/yyyy">
                  <c:v>42185</c:v>
                </c:pt>
                <c:pt idx="1466" c:formatCode="m/d/yyyy">
                  <c:v>42186</c:v>
                </c:pt>
                <c:pt idx="1467" c:formatCode="m/d/yyyy">
                  <c:v>42187</c:v>
                </c:pt>
                <c:pt idx="1468" c:formatCode="m/d/yyyy">
                  <c:v>42191</c:v>
                </c:pt>
                <c:pt idx="1469" c:formatCode="m/d/yyyy">
                  <c:v>42192</c:v>
                </c:pt>
                <c:pt idx="1470" c:formatCode="m/d/yyyy">
                  <c:v>42193</c:v>
                </c:pt>
                <c:pt idx="1471" c:formatCode="m/d/yyyy">
                  <c:v>42194</c:v>
                </c:pt>
                <c:pt idx="1472" c:formatCode="m/d/yyyy">
                  <c:v>42195</c:v>
                </c:pt>
                <c:pt idx="1473" c:formatCode="m/d/yyyy">
                  <c:v>42198</c:v>
                </c:pt>
                <c:pt idx="1474" c:formatCode="m/d/yyyy">
                  <c:v>42199</c:v>
                </c:pt>
                <c:pt idx="1475" c:formatCode="m/d/yyyy">
                  <c:v>42200</c:v>
                </c:pt>
                <c:pt idx="1476" c:formatCode="m/d/yyyy">
                  <c:v>42201</c:v>
                </c:pt>
                <c:pt idx="1477" c:formatCode="m/d/yyyy">
                  <c:v>42202</c:v>
                </c:pt>
                <c:pt idx="1478" c:formatCode="m/d/yyyy">
                  <c:v>42205</c:v>
                </c:pt>
                <c:pt idx="1479" c:formatCode="m/d/yyyy">
                  <c:v>42206</c:v>
                </c:pt>
                <c:pt idx="1480" c:formatCode="m/d/yyyy">
                  <c:v>42207</c:v>
                </c:pt>
                <c:pt idx="1481" c:formatCode="m/d/yyyy">
                  <c:v>42208</c:v>
                </c:pt>
                <c:pt idx="1482" c:formatCode="m/d/yyyy">
                  <c:v>42209</c:v>
                </c:pt>
                <c:pt idx="1483" c:formatCode="m/d/yyyy">
                  <c:v>42212</c:v>
                </c:pt>
                <c:pt idx="1484" c:formatCode="m/d/yyyy">
                  <c:v>42213</c:v>
                </c:pt>
                <c:pt idx="1485" c:formatCode="m/d/yyyy">
                  <c:v>42214</c:v>
                </c:pt>
                <c:pt idx="1486" c:formatCode="m/d/yyyy">
                  <c:v>42215</c:v>
                </c:pt>
                <c:pt idx="1487" c:formatCode="m/d/yyyy">
                  <c:v>42216</c:v>
                </c:pt>
                <c:pt idx="1488" c:formatCode="m/d/yyyy">
                  <c:v>42219</c:v>
                </c:pt>
                <c:pt idx="1489" c:formatCode="m/d/yyyy">
                  <c:v>42220</c:v>
                </c:pt>
                <c:pt idx="1490" c:formatCode="m/d/yyyy">
                  <c:v>42221</c:v>
                </c:pt>
                <c:pt idx="1491" c:formatCode="m/d/yyyy">
                  <c:v>42222</c:v>
                </c:pt>
                <c:pt idx="1492" c:formatCode="m/d/yyyy">
                  <c:v>42223</c:v>
                </c:pt>
                <c:pt idx="1493" c:formatCode="m/d/yyyy">
                  <c:v>42226</c:v>
                </c:pt>
                <c:pt idx="1494" c:formatCode="m/d/yyyy">
                  <c:v>42227</c:v>
                </c:pt>
                <c:pt idx="1495" c:formatCode="m/d/yyyy">
                  <c:v>42228</c:v>
                </c:pt>
                <c:pt idx="1496" c:formatCode="m/d/yyyy">
                  <c:v>42229</c:v>
                </c:pt>
                <c:pt idx="1497" c:formatCode="m/d/yyyy">
                  <c:v>42230</c:v>
                </c:pt>
                <c:pt idx="1498" c:formatCode="m/d/yyyy">
                  <c:v>42233</c:v>
                </c:pt>
                <c:pt idx="1499" c:formatCode="m/d/yyyy">
                  <c:v>42234</c:v>
                </c:pt>
                <c:pt idx="1500" c:formatCode="m/d/yyyy">
                  <c:v>42235</c:v>
                </c:pt>
                <c:pt idx="1501" c:formatCode="m/d/yyyy">
                  <c:v>42236</c:v>
                </c:pt>
                <c:pt idx="1502" c:formatCode="m/d/yyyy">
                  <c:v>42237</c:v>
                </c:pt>
                <c:pt idx="1503" c:formatCode="m/d/yyyy">
                  <c:v>42240</c:v>
                </c:pt>
                <c:pt idx="1504" c:formatCode="m/d/yyyy">
                  <c:v>42241</c:v>
                </c:pt>
                <c:pt idx="1505" c:formatCode="m/d/yyyy">
                  <c:v>42242</c:v>
                </c:pt>
                <c:pt idx="1506" c:formatCode="m/d/yyyy">
                  <c:v>42243</c:v>
                </c:pt>
                <c:pt idx="1507" c:formatCode="m/d/yyyy">
                  <c:v>42244</c:v>
                </c:pt>
                <c:pt idx="1508" c:formatCode="m/d/yyyy">
                  <c:v>42247</c:v>
                </c:pt>
                <c:pt idx="1509" c:formatCode="m/d/yyyy">
                  <c:v>42248</c:v>
                </c:pt>
                <c:pt idx="1510" c:formatCode="m/d/yyyy">
                  <c:v>42249</c:v>
                </c:pt>
                <c:pt idx="1511" c:formatCode="m/d/yyyy">
                  <c:v>42250</c:v>
                </c:pt>
                <c:pt idx="1512" c:formatCode="m/d/yyyy">
                  <c:v>42251</c:v>
                </c:pt>
                <c:pt idx="1513" c:formatCode="m/d/yyyy">
                  <c:v>42255</c:v>
                </c:pt>
                <c:pt idx="1514" c:formatCode="m/d/yyyy">
                  <c:v>42256</c:v>
                </c:pt>
                <c:pt idx="1515" c:formatCode="m/d/yyyy">
                  <c:v>42257</c:v>
                </c:pt>
                <c:pt idx="1516" c:formatCode="m/d/yyyy">
                  <c:v>42258</c:v>
                </c:pt>
                <c:pt idx="1517" c:formatCode="m/d/yyyy">
                  <c:v>42261</c:v>
                </c:pt>
                <c:pt idx="1518" c:formatCode="m/d/yyyy">
                  <c:v>42262</c:v>
                </c:pt>
                <c:pt idx="1519" c:formatCode="m/d/yyyy">
                  <c:v>42263</c:v>
                </c:pt>
                <c:pt idx="1520" c:formatCode="m/d/yyyy">
                  <c:v>42264</c:v>
                </c:pt>
                <c:pt idx="1521" c:formatCode="m/d/yyyy">
                  <c:v>42265</c:v>
                </c:pt>
                <c:pt idx="1522" c:formatCode="m/d/yyyy">
                  <c:v>42268</c:v>
                </c:pt>
                <c:pt idx="1523" c:formatCode="m/d/yyyy">
                  <c:v>42269</c:v>
                </c:pt>
                <c:pt idx="1524" c:formatCode="m/d/yyyy">
                  <c:v>42270</c:v>
                </c:pt>
                <c:pt idx="1525" c:formatCode="m/d/yyyy">
                  <c:v>42271</c:v>
                </c:pt>
                <c:pt idx="1526" c:formatCode="m/d/yyyy">
                  <c:v>42272</c:v>
                </c:pt>
                <c:pt idx="1527" c:formatCode="m/d/yyyy">
                  <c:v>42275</c:v>
                </c:pt>
                <c:pt idx="1528" c:formatCode="m/d/yyyy">
                  <c:v>42276</c:v>
                </c:pt>
                <c:pt idx="1529" c:formatCode="m/d/yyyy">
                  <c:v>42277</c:v>
                </c:pt>
                <c:pt idx="1530" c:formatCode="m/d/yyyy">
                  <c:v>42278</c:v>
                </c:pt>
                <c:pt idx="1531" c:formatCode="m/d/yyyy">
                  <c:v>42279</c:v>
                </c:pt>
                <c:pt idx="1532" c:formatCode="m/d/yyyy">
                  <c:v>42282</c:v>
                </c:pt>
                <c:pt idx="1533" c:formatCode="m/d/yyyy">
                  <c:v>42283</c:v>
                </c:pt>
                <c:pt idx="1534" c:formatCode="m/d/yyyy">
                  <c:v>42284</c:v>
                </c:pt>
                <c:pt idx="1535" c:formatCode="m/d/yyyy">
                  <c:v>42285</c:v>
                </c:pt>
                <c:pt idx="1536" c:formatCode="m/d/yyyy">
                  <c:v>42286</c:v>
                </c:pt>
                <c:pt idx="1537" c:formatCode="m/d/yyyy">
                  <c:v>42289</c:v>
                </c:pt>
                <c:pt idx="1538" c:formatCode="m/d/yyyy">
                  <c:v>42290</c:v>
                </c:pt>
                <c:pt idx="1539" c:formatCode="m/d/yyyy">
                  <c:v>42291</c:v>
                </c:pt>
                <c:pt idx="1540" c:formatCode="m/d/yyyy">
                  <c:v>42292</c:v>
                </c:pt>
                <c:pt idx="1541" c:formatCode="m/d/yyyy">
                  <c:v>42293</c:v>
                </c:pt>
                <c:pt idx="1542" c:formatCode="m/d/yyyy">
                  <c:v>42296</c:v>
                </c:pt>
                <c:pt idx="1543" c:formatCode="m/d/yyyy">
                  <c:v>42297</c:v>
                </c:pt>
                <c:pt idx="1544" c:formatCode="m/d/yyyy">
                  <c:v>42298</c:v>
                </c:pt>
                <c:pt idx="1545" c:formatCode="m/d/yyyy">
                  <c:v>42299</c:v>
                </c:pt>
                <c:pt idx="1546" c:formatCode="m/d/yyyy">
                  <c:v>42300</c:v>
                </c:pt>
                <c:pt idx="1547" c:formatCode="m/d/yyyy">
                  <c:v>42303</c:v>
                </c:pt>
                <c:pt idx="1548" c:formatCode="m/d/yyyy">
                  <c:v>42304</c:v>
                </c:pt>
                <c:pt idx="1549" c:formatCode="m/d/yyyy">
                  <c:v>42305</c:v>
                </c:pt>
                <c:pt idx="1550" c:formatCode="m/d/yyyy">
                  <c:v>42306</c:v>
                </c:pt>
                <c:pt idx="1551" c:formatCode="m/d/yyyy">
                  <c:v>42307</c:v>
                </c:pt>
                <c:pt idx="1552" c:formatCode="m/d/yyyy">
                  <c:v>42310</c:v>
                </c:pt>
                <c:pt idx="1553" c:formatCode="m/d/yyyy">
                  <c:v>42311</c:v>
                </c:pt>
                <c:pt idx="1554" c:formatCode="m/d/yyyy">
                  <c:v>42312</c:v>
                </c:pt>
                <c:pt idx="1555" c:formatCode="m/d/yyyy">
                  <c:v>42313</c:v>
                </c:pt>
                <c:pt idx="1556" c:formatCode="m/d/yyyy">
                  <c:v>42314</c:v>
                </c:pt>
                <c:pt idx="1557" c:formatCode="m/d/yyyy">
                  <c:v>42317</c:v>
                </c:pt>
                <c:pt idx="1558" c:formatCode="m/d/yyyy">
                  <c:v>42318</c:v>
                </c:pt>
                <c:pt idx="1559" c:formatCode="m/d/yyyy">
                  <c:v>42319</c:v>
                </c:pt>
                <c:pt idx="1560" c:formatCode="m/d/yyyy">
                  <c:v>42320</c:v>
                </c:pt>
                <c:pt idx="1561" c:formatCode="m/d/yyyy">
                  <c:v>42321</c:v>
                </c:pt>
                <c:pt idx="1562" c:formatCode="m/d/yyyy">
                  <c:v>42324</c:v>
                </c:pt>
                <c:pt idx="1563" c:formatCode="m/d/yyyy">
                  <c:v>42325</c:v>
                </c:pt>
                <c:pt idx="1564" c:formatCode="m/d/yyyy">
                  <c:v>42326</c:v>
                </c:pt>
                <c:pt idx="1565" c:formatCode="m/d/yyyy">
                  <c:v>42327</c:v>
                </c:pt>
                <c:pt idx="1566" c:formatCode="m/d/yyyy">
                  <c:v>42328</c:v>
                </c:pt>
                <c:pt idx="1567" c:formatCode="m/d/yyyy">
                  <c:v>42331</c:v>
                </c:pt>
                <c:pt idx="1568" c:formatCode="m/d/yyyy">
                  <c:v>42332</c:v>
                </c:pt>
                <c:pt idx="1569" c:formatCode="m/d/yyyy">
                  <c:v>42333</c:v>
                </c:pt>
                <c:pt idx="1570" c:formatCode="m/d/yyyy">
                  <c:v>42335</c:v>
                </c:pt>
                <c:pt idx="1571" c:formatCode="m/d/yyyy">
                  <c:v>42338</c:v>
                </c:pt>
                <c:pt idx="1572" c:formatCode="m/d/yyyy">
                  <c:v>42339</c:v>
                </c:pt>
                <c:pt idx="1573" c:formatCode="m/d/yyyy">
                  <c:v>42340</c:v>
                </c:pt>
                <c:pt idx="1574" c:formatCode="m/d/yyyy">
                  <c:v>42341</c:v>
                </c:pt>
                <c:pt idx="1575" c:formatCode="m/d/yyyy">
                  <c:v>42342</c:v>
                </c:pt>
                <c:pt idx="1576" c:formatCode="m/d/yyyy">
                  <c:v>42345</c:v>
                </c:pt>
                <c:pt idx="1577" c:formatCode="m/d/yyyy">
                  <c:v>42346</c:v>
                </c:pt>
                <c:pt idx="1578" c:formatCode="m/d/yyyy">
                  <c:v>42347</c:v>
                </c:pt>
                <c:pt idx="1579" c:formatCode="m/d/yyyy">
                  <c:v>42348</c:v>
                </c:pt>
                <c:pt idx="1580" c:formatCode="m/d/yyyy">
                  <c:v>42349</c:v>
                </c:pt>
                <c:pt idx="1581" c:formatCode="m/d/yyyy">
                  <c:v>42352</c:v>
                </c:pt>
                <c:pt idx="1582" c:formatCode="m/d/yyyy">
                  <c:v>42353</c:v>
                </c:pt>
                <c:pt idx="1583" c:formatCode="m/d/yyyy">
                  <c:v>42354</c:v>
                </c:pt>
                <c:pt idx="1584" c:formatCode="m/d/yyyy">
                  <c:v>42355</c:v>
                </c:pt>
                <c:pt idx="1585" c:formatCode="m/d/yyyy">
                  <c:v>42356</c:v>
                </c:pt>
                <c:pt idx="1586" c:formatCode="m/d/yyyy">
                  <c:v>42359</c:v>
                </c:pt>
                <c:pt idx="1587" c:formatCode="m/d/yyyy">
                  <c:v>42360</c:v>
                </c:pt>
                <c:pt idx="1588" c:formatCode="m/d/yyyy">
                  <c:v>42361</c:v>
                </c:pt>
                <c:pt idx="1589" c:formatCode="m/d/yyyy">
                  <c:v>42362</c:v>
                </c:pt>
                <c:pt idx="1590" c:formatCode="m/d/yyyy">
                  <c:v>42366</c:v>
                </c:pt>
                <c:pt idx="1591" c:formatCode="m/d/yyyy">
                  <c:v>42367</c:v>
                </c:pt>
                <c:pt idx="1592" c:formatCode="m/d/yyyy">
                  <c:v>42368</c:v>
                </c:pt>
                <c:pt idx="1593" c:formatCode="m/d/yyyy">
                  <c:v>42369</c:v>
                </c:pt>
                <c:pt idx="1594" c:formatCode="m/d/yyyy">
                  <c:v>42373</c:v>
                </c:pt>
                <c:pt idx="1595" c:formatCode="m/d/yyyy">
                  <c:v>42374</c:v>
                </c:pt>
                <c:pt idx="1596" c:formatCode="m/d/yyyy">
                  <c:v>42375</c:v>
                </c:pt>
                <c:pt idx="1597" c:formatCode="m/d/yyyy">
                  <c:v>42376</c:v>
                </c:pt>
                <c:pt idx="1598" c:formatCode="m/d/yyyy">
                  <c:v>42377</c:v>
                </c:pt>
                <c:pt idx="1599" c:formatCode="m/d/yyyy">
                  <c:v>42380</c:v>
                </c:pt>
                <c:pt idx="1600" c:formatCode="m/d/yyyy">
                  <c:v>42381</c:v>
                </c:pt>
                <c:pt idx="1601" c:formatCode="m/d/yyyy">
                  <c:v>42382</c:v>
                </c:pt>
                <c:pt idx="1602" c:formatCode="m/d/yyyy">
                  <c:v>42383</c:v>
                </c:pt>
                <c:pt idx="1603" c:formatCode="m/d/yyyy">
                  <c:v>42384</c:v>
                </c:pt>
                <c:pt idx="1604" c:formatCode="m/d/yyyy">
                  <c:v>42388</c:v>
                </c:pt>
                <c:pt idx="1605" c:formatCode="m/d/yyyy">
                  <c:v>42389</c:v>
                </c:pt>
                <c:pt idx="1606" c:formatCode="m/d/yyyy">
                  <c:v>42390</c:v>
                </c:pt>
                <c:pt idx="1607" c:formatCode="m/d/yyyy">
                  <c:v>42391</c:v>
                </c:pt>
                <c:pt idx="1608" c:formatCode="m/d/yyyy">
                  <c:v>42394</c:v>
                </c:pt>
                <c:pt idx="1609" c:formatCode="m/d/yyyy">
                  <c:v>42395</c:v>
                </c:pt>
                <c:pt idx="1610" c:formatCode="m/d/yyyy">
                  <c:v>42396</c:v>
                </c:pt>
                <c:pt idx="1611" c:formatCode="m/d/yyyy">
                  <c:v>42397</c:v>
                </c:pt>
                <c:pt idx="1612" c:formatCode="m/d/yyyy">
                  <c:v>42398</c:v>
                </c:pt>
                <c:pt idx="1613" c:formatCode="m/d/yyyy">
                  <c:v>42401</c:v>
                </c:pt>
                <c:pt idx="1614" c:formatCode="m/d/yyyy">
                  <c:v>42402</c:v>
                </c:pt>
                <c:pt idx="1615" c:formatCode="m/d/yyyy">
                  <c:v>42403</c:v>
                </c:pt>
                <c:pt idx="1616" c:formatCode="m/d/yyyy">
                  <c:v>42404</c:v>
                </c:pt>
                <c:pt idx="1617" c:formatCode="m/d/yyyy">
                  <c:v>42405</c:v>
                </c:pt>
                <c:pt idx="1618" c:formatCode="m/d/yyyy">
                  <c:v>42408</c:v>
                </c:pt>
                <c:pt idx="1619" c:formatCode="m/d/yyyy">
                  <c:v>42409</c:v>
                </c:pt>
                <c:pt idx="1620" c:formatCode="m/d/yyyy">
                  <c:v>42410</c:v>
                </c:pt>
                <c:pt idx="1621" c:formatCode="m/d/yyyy">
                  <c:v>42411</c:v>
                </c:pt>
                <c:pt idx="1622" c:formatCode="m/d/yyyy">
                  <c:v>42412</c:v>
                </c:pt>
                <c:pt idx="1623" c:formatCode="m/d/yyyy">
                  <c:v>42416</c:v>
                </c:pt>
                <c:pt idx="1624" c:formatCode="m/d/yyyy">
                  <c:v>42417</c:v>
                </c:pt>
                <c:pt idx="1625" c:formatCode="m/d/yyyy">
                  <c:v>42418</c:v>
                </c:pt>
                <c:pt idx="1626" c:formatCode="m/d/yyyy">
                  <c:v>42419</c:v>
                </c:pt>
                <c:pt idx="1627" c:formatCode="m/d/yyyy">
                  <c:v>42422</c:v>
                </c:pt>
                <c:pt idx="1628" c:formatCode="m/d/yyyy">
                  <c:v>42423</c:v>
                </c:pt>
                <c:pt idx="1629" c:formatCode="m/d/yyyy">
                  <c:v>42424</c:v>
                </c:pt>
                <c:pt idx="1630" c:formatCode="m/d/yyyy">
                  <c:v>42425</c:v>
                </c:pt>
                <c:pt idx="1631" c:formatCode="m/d/yyyy">
                  <c:v>42426</c:v>
                </c:pt>
                <c:pt idx="1632" c:formatCode="m/d/yyyy">
                  <c:v>42429</c:v>
                </c:pt>
                <c:pt idx="1633" c:formatCode="m/d/yyyy">
                  <c:v>42430</c:v>
                </c:pt>
                <c:pt idx="1634" c:formatCode="m/d/yyyy">
                  <c:v>42431</c:v>
                </c:pt>
                <c:pt idx="1635" c:formatCode="m/d/yyyy">
                  <c:v>42432</c:v>
                </c:pt>
                <c:pt idx="1636" c:formatCode="m/d/yyyy">
                  <c:v>42433</c:v>
                </c:pt>
                <c:pt idx="1637" c:formatCode="m/d/yyyy">
                  <c:v>42436</c:v>
                </c:pt>
                <c:pt idx="1638" c:formatCode="m/d/yyyy">
                  <c:v>42437</c:v>
                </c:pt>
                <c:pt idx="1639" c:formatCode="m/d/yyyy">
                  <c:v>42438</c:v>
                </c:pt>
                <c:pt idx="1640" c:formatCode="m/d/yyyy">
                  <c:v>42439</c:v>
                </c:pt>
                <c:pt idx="1641" c:formatCode="m/d/yyyy">
                  <c:v>42440</c:v>
                </c:pt>
                <c:pt idx="1642" c:formatCode="m/d/yyyy">
                  <c:v>42443</c:v>
                </c:pt>
                <c:pt idx="1643" c:formatCode="m/d/yyyy">
                  <c:v>42444</c:v>
                </c:pt>
                <c:pt idx="1644" c:formatCode="m/d/yyyy">
                  <c:v>42445</c:v>
                </c:pt>
                <c:pt idx="1645" c:formatCode="m/d/yyyy">
                  <c:v>42446</c:v>
                </c:pt>
                <c:pt idx="1646" c:formatCode="m/d/yyyy">
                  <c:v>42447</c:v>
                </c:pt>
                <c:pt idx="1647" c:formatCode="m/d/yyyy">
                  <c:v>42450</c:v>
                </c:pt>
                <c:pt idx="1648" c:formatCode="m/d/yyyy">
                  <c:v>42451</c:v>
                </c:pt>
                <c:pt idx="1649" c:formatCode="m/d/yyyy">
                  <c:v>42452</c:v>
                </c:pt>
                <c:pt idx="1650" c:formatCode="m/d/yyyy">
                  <c:v>42453</c:v>
                </c:pt>
                <c:pt idx="1651" c:formatCode="m/d/yyyy">
                  <c:v>42457</c:v>
                </c:pt>
                <c:pt idx="1652" c:formatCode="m/d/yyyy">
                  <c:v>42458</c:v>
                </c:pt>
                <c:pt idx="1653" c:formatCode="m/d/yyyy">
                  <c:v>42459</c:v>
                </c:pt>
                <c:pt idx="1654" c:formatCode="m/d/yyyy">
                  <c:v>42460</c:v>
                </c:pt>
                <c:pt idx="1655" c:formatCode="m/d/yyyy">
                  <c:v>42461</c:v>
                </c:pt>
                <c:pt idx="1656" c:formatCode="m/d/yyyy">
                  <c:v>42464</c:v>
                </c:pt>
                <c:pt idx="1657" c:formatCode="m/d/yyyy">
                  <c:v>42465</c:v>
                </c:pt>
                <c:pt idx="1658" c:formatCode="m/d/yyyy">
                  <c:v>42466</c:v>
                </c:pt>
                <c:pt idx="1659" c:formatCode="m/d/yyyy">
                  <c:v>42467</c:v>
                </c:pt>
                <c:pt idx="1660" c:formatCode="m/d/yyyy">
                  <c:v>42468</c:v>
                </c:pt>
                <c:pt idx="1661" c:formatCode="m/d/yyyy">
                  <c:v>42471</c:v>
                </c:pt>
                <c:pt idx="1662" c:formatCode="m/d/yyyy">
                  <c:v>42472</c:v>
                </c:pt>
                <c:pt idx="1663" c:formatCode="m/d/yyyy">
                  <c:v>42473</c:v>
                </c:pt>
                <c:pt idx="1664" c:formatCode="m/d/yyyy">
                  <c:v>42474</c:v>
                </c:pt>
                <c:pt idx="1665" c:formatCode="m/d/yyyy">
                  <c:v>42475</c:v>
                </c:pt>
                <c:pt idx="1666" c:formatCode="m/d/yyyy">
                  <c:v>42478</c:v>
                </c:pt>
                <c:pt idx="1667" c:formatCode="m/d/yyyy">
                  <c:v>42479</c:v>
                </c:pt>
                <c:pt idx="1668" c:formatCode="m/d/yyyy">
                  <c:v>42480</c:v>
                </c:pt>
                <c:pt idx="1669" c:formatCode="m/d/yyyy">
                  <c:v>42481</c:v>
                </c:pt>
                <c:pt idx="1670" c:formatCode="m/d/yyyy">
                  <c:v>42482</c:v>
                </c:pt>
                <c:pt idx="1671" c:formatCode="m/d/yyyy">
                  <c:v>42485</c:v>
                </c:pt>
                <c:pt idx="1672" c:formatCode="m/d/yyyy">
                  <c:v>42486</c:v>
                </c:pt>
                <c:pt idx="1673" c:formatCode="m/d/yyyy">
                  <c:v>42487</c:v>
                </c:pt>
                <c:pt idx="1674" c:formatCode="m/d/yyyy">
                  <c:v>42488</c:v>
                </c:pt>
                <c:pt idx="1675" c:formatCode="m/d/yyyy">
                  <c:v>42489</c:v>
                </c:pt>
                <c:pt idx="1676" c:formatCode="m/d/yyyy">
                  <c:v>42492</c:v>
                </c:pt>
                <c:pt idx="1677" c:formatCode="m/d/yyyy">
                  <c:v>42493</c:v>
                </c:pt>
                <c:pt idx="1678" c:formatCode="m/d/yyyy">
                  <c:v>42494</c:v>
                </c:pt>
                <c:pt idx="1679" c:formatCode="m/d/yyyy">
                  <c:v>42495</c:v>
                </c:pt>
                <c:pt idx="1680" c:formatCode="m/d/yyyy">
                  <c:v>42496</c:v>
                </c:pt>
                <c:pt idx="1681" c:formatCode="m/d/yyyy">
                  <c:v>42499</c:v>
                </c:pt>
                <c:pt idx="1682" c:formatCode="m/d/yyyy">
                  <c:v>42500</c:v>
                </c:pt>
                <c:pt idx="1683" c:formatCode="m/d/yyyy">
                  <c:v>42501</c:v>
                </c:pt>
                <c:pt idx="1684" c:formatCode="m/d/yyyy">
                  <c:v>42502</c:v>
                </c:pt>
                <c:pt idx="1685" c:formatCode="m/d/yyyy">
                  <c:v>42503</c:v>
                </c:pt>
                <c:pt idx="1686" c:formatCode="m/d/yyyy">
                  <c:v>42506</c:v>
                </c:pt>
                <c:pt idx="1687" c:formatCode="m/d/yyyy">
                  <c:v>42507</c:v>
                </c:pt>
                <c:pt idx="1688" c:formatCode="m/d/yyyy">
                  <c:v>42508</c:v>
                </c:pt>
                <c:pt idx="1689" c:formatCode="m/d/yyyy">
                  <c:v>42509</c:v>
                </c:pt>
                <c:pt idx="1690" c:formatCode="m/d/yyyy">
                  <c:v>42510</c:v>
                </c:pt>
                <c:pt idx="1691" c:formatCode="m/d/yyyy">
                  <c:v>42513</c:v>
                </c:pt>
                <c:pt idx="1692" c:formatCode="m/d/yyyy">
                  <c:v>42514</c:v>
                </c:pt>
                <c:pt idx="1693" c:formatCode="m/d/yyyy">
                  <c:v>42515</c:v>
                </c:pt>
                <c:pt idx="1694" c:formatCode="m/d/yyyy">
                  <c:v>42516</c:v>
                </c:pt>
                <c:pt idx="1695" c:formatCode="m/d/yyyy">
                  <c:v>42517</c:v>
                </c:pt>
                <c:pt idx="1696" c:formatCode="m/d/yyyy">
                  <c:v>42521</c:v>
                </c:pt>
                <c:pt idx="1697" c:formatCode="m/d/yyyy">
                  <c:v>42522</c:v>
                </c:pt>
                <c:pt idx="1698" c:formatCode="m/d/yyyy">
                  <c:v>42523</c:v>
                </c:pt>
                <c:pt idx="1699" c:formatCode="m/d/yyyy">
                  <c:v>42524</c:v>
                </c:pt>
                <c:pt idx="1700" c:formatCode="m/d/yyyy">
                  <c:v>42527</c:v>
                </c:pt>
                <c:pt idx="1701" c:formatCode="m/d/yyyy">
                  <c:v>42528</c:v>
                </c:pt>
                <c:pt idx="1702" c:formatCode="m/d/yyyy">
                  <c:v>42529</c:v>
                </c:pt>
                <c:pt idx="1703" c:formatCode="m/d/yyyy">
                  <c:v>42530</c:v>
                </c:pt>
                <c:pt idx="1704" c:formatCode="m/d/yyyy">
                  <c:v>42531</c:v>
                </c:pt>
                <c:pt idx="1705" c:formatCode="m/d/yyyy">
                  <c:v>42534</c:v>
                </c:pt>
                <c:pt idx="1706" c:formatCode="m/d/yyyy">
                  <c:v>42535</c:v>
                </c:pt>
                <c:pt idx="1707" c:formatCode="m/d/yyyy">
                  <c:v>42536</c:v>
                </c:pt>
                <c:pt idx="1708" c:formatCode="m/d/yyyy">
                  <c:v>42537</c:v>
                </c:pt>
                <c:pt idx="1709" c:formatCode="m/d/yyyy">
                  <c:v>42538</c:v>
                </c:pt>
                <c:pt idx="1710" c:formatCode="m/d/yyyy">
                  <c:v>42541</c:v>
                </c:pt>
                <c:pt idx="1711" c:formatCode="m/d/yyyy">
                  <c:v>42542</c:v>
                </c:pt>
                <c:pt idx="1712" c:formatCode="m/d/yyyy">
                  <c:v>42543</c:v>
                </c:pt>
                <c:pt idx="1713" c:formatCode="m/d/yyyy">
                  <c:v>42544</c:v>
                </c:pt>
                <c:pt idx="1714" c:formatCode="m/d/yyyy">
                  <c:v>42545</c:v>
                </c:pt>
                <c:pt idx="1715" c:formatCode="m/d/yyyy">
                  <c:v>42548</c:v>
                </c:pt>
                <c:pt idx="1716" c:formatCode="m/d/yyyy">
                  <c:v>42549</c:v>
                </c:pt>
                <c:pt idx="1717" c:formatCode="m/d/yyyy">
                  <c:v>42550</c:v>
                </c:pt>
                <c:pt idx="1718" c:formatCode="m/d/yyyy">
                  <c:v>42551</c:v>
                </c:pt>
                <c:pt idx="1719" c:formatCode="m/d/yyyy">
                  <c:v>42552</c:v>
                </c:pt>
                <c:pt idx="1720" c:formatCode="m/d/yyyy">
                  <c:v>42556</c:v>
                </c:pt>
                <c:pt idx="1721" c:formatCode="m/d/yyyy">
                  <c:v>42557</c:v>
                </c:pt>
                <c:pt idx="1722" c:formatCode="m/d/yyyy">
                  <c:v>42558</c:v>
                </c:pt>
                <c:pt idx="1723" c:formatCode="m/d/yyyy">
                  <c:v>42559</c:v>
                </c:pt>
                <c:pt idx="1724" c:formatCode="m/d/yyyy">
                  <c:v>42562</c:v>
                </c:pt>
                <c:pt idx="1725" c:formatCode="m/d/yyyy">
                  <c:v>42563</c:v>
                </c:pt>
                <c:pt idx="1726" c:formatCode="m/d/yyyy">
                  <c:v>42564</c:v>
                </c:pt>
                <c:pt idx="1727" c:formatCode="m/d/yyyy">
                  <c:v>42565</c:v>
                </c:pt>
                <c:pt idx="1728" c:formatCode="m/d/yyyy">
                  <c:v>42566</c:v>
                </c:pt>
                <c:pt idx="1729" c:formatCode="m/d/yyyy">
                  <c:v>42569</c:v>
                </c:pt>
                <c:pt idx="1730" c:formatCode="m/d/yyyy">
                  <c:v>42570</c:v>
                </c:pt>
                <c:pt idx="1731" c:formatCode="m/d/yyyy">
                  <c:v>42571</c:v>
                </c:pt>
                <c:pt idx="1732" c:formatCode="m/d/yyyy">
                  <c:v>42572</c:v>
                </c:pt>
                <c:pt idx="1733" c:formatCode="m/d/yyyy">
                  <c:v>42573</c:v>
                </c:pt>
                <c:pt idx="1734" c:formatCode="m/d/yyyy">
                  <c:v>42576</c:v>
                </c:pt>
                <c:pt idx="1735" c:formatCode="m/d/yyyy">
                  <c:v>42577</c:v>
                </c:pt>
                <c:pt idx="1736" c:formatCode="m/d/yyyy">
                  <c:v>42578</c:v>
                </c:pt>
                <c:pt idx="1737" c:formatCode="m/d/yyyy">
                  <c:v>42579</c:v>
                </c:pt>
                <c:pt idx="1738" c:formatCode="m/d/yyyy">
                  <c:v>42580</c:v>
                </c:pt>
                <c:pt idx="1739" c:formatCode="m/d/yyyy">
                  <c:v>42583</c:v>
                </c:pt>
                <c:pt idx="1740" c:formatCode="m/d/yyyy">
                  <c:v>42584</c:v>
                </c:pt>
                <c:pt idx="1741" c:formatCode="m/d/yyyy">
                  <c:v>42585</c:v>
                </c:pt>
                <c:pt idx="1742" c:formatCode="m/d/yyyy">
                  <c:v>42586</c:v>
                </c:pt>
                <c:pt idx="1743" c:formatCode="m/d/yyyy">
                  <c:v>42587</c:v>
                </c:pt>
                <c:pt idx="1744" c:formatCode="m/d/yyyy">
                  <c:v>42590</c:v>
                </c:pt>
                <c:pt idx="1745" c:formatCode="m/d/yyyy">
                  <c:v>42591</c:v>
                </c:pt>
                <c:pt idx="1746" c:formatCode="m/d/yyyy">
                  <c:v>42592</c:v>
                </c:pt>
                <c:pt idx="1747" c:formatCode="m/d/yyyy">
                  <c:v>42593</c:v>
                </c:pt>
                <c:pt idx="1748" c:formatCode="m/d/yyyy">
                  <c:v>42594</c:v>
                </c:pt>
                <c:pt idx="1749" c:formatCode="m/d/yyyy">
                  <c:v>42597</c:v>
                </c:pt>
                <c:pt idx="1750" c:formatCode="m/d/yyyy">
                  <c:v>42598</c:v>
                </c:pt>
                <c:pt idx="1751" c:formatCode="m/d/yyyy">
                  <c:v>42599</c:v>
                </c:pt>
                <c:pt idx="1752" c:formatCode="m/d/yyyy">
                  <c:v>42600</c:v>
                </c:pt>
                <c:pt idx="1753" c:formatCode="m/d/yyyy">
                  <c:v>42601</c:v>
                </c:pt>
                <c:pt idx="1754" c:formatCode="m/d/yyyy">
                  <c:v>42604</c:v>
                </c:pt>
                <c:pt idx="1755" c:formatCode="m/d/yyyy">
                  <c:v>42605</c:v>
                </c:pt>
                <c:pt idx="1756" c:formatCode="m/d/yyyy">
                  <c:v>42606</c:v>
                </c:pt>
                <c:pt idx="1757" c:formatCode="m/d/yyyy">
                  <c:v>42607</c:v>
                </c:pt>
                <c:pt idx="1758" c:formatCode="m/d/yyyy">
                  <c:v>42608</c:v>
                </c:pt>
                <c:pt idx="1759" c:formatCode="m/d/yyyy">
                  <c:v>42611</c:v>
                </c:pt>
                <c:pt idx="1760" c:formatCode="m/d/yyyy">
                  <c:v>42612</c:v>
                </c:pt>
                <c:pt idx="1761" c:formatCode="m/d/yyyy">
                  <c:v>42613</c:v>
                </c:pt>
                <c:pt idx="1762" c:formatCode="m/d/yyyy">
                  <c:v>42614</c:v>
                </c:pt>
                <c:pt idx="1763" c:formatCode="m/d/yyyy">
                  <c:v>42615</c:v>
                </c:pt>
                <c:pt idx="1764" c:formatCode="m/d/yyyy">
                  <c:v>42619</c:v>
                </c:pt>
                <c:pt idx="1765" c:formatCode="m/d/yyyy">
                  <c:v>42620</c:v>
                </c:pt>
                <c:pt idx="1766" c:formatCode="m/d/yyyy">
                  <c:v>42621</c:v>
                </c:pt>
                <c:pt idx="1767" c:formatCode="m/d/yyyy">
                  <c:v>42622</c:v>
                </c:pt>
                <c:pt idx="1768" c:formatCode="m/d/yyyy">
                  <c:v>42625</c:v>
                </c:pt>
                <c:pt idx="1769" c:formatCode="m/d/yyyy">
                  <c:v>42626</c:v>
                </c:pt>
                <c:pt idx="1770" c:formatCode="m/d/yyyy">
                  <c:v>42627</c:v>
                </c:pt>
                <c:pt idx="1771" c:formatCode="m/d/yyyy">
                  <c:v>42628</c:v>
                </c:pt>
                <c:pt idx="1772" c:formatCode="m/d/yyyy">
                  <c:v>42629</c:v>
                </c:pt>
                <c:pt idx="1773" c:formatCode="m/d/yyyy">
                  <c:v>42632</c:v>
                </c:pt>
                <c:pt idx="1774" c:formatCode="m/d/yyyy">
                  <c:v>42633</c:v>
                </c:pt>
                <c:pt idx="1775" c:formatCode="m/d/yyyy">
                  <c:v>42634</c:v>
                </c:pt>
                <c:pt idx="1776" c:formatCode="m/d/yyyy">
                  <c:v>42635</c:v>
                </c:pt>
                <c:pt idx="1777" c:formatCode="m/d/yyyy">
                  <c:v>42636</c:v>
                </c:pt>
                <c:pt idx="1778" c:formatCode="m/d/yyyy">
                  <c:v>42639</c:v>
                </c:pt>
                <c:pt idx="1779" c:formatCode="m/d/yyyy">
                  <c:v>42640</c:v>
                </c:pt>
                <c:pt idx="1780" c:formatCode="m/d/yyyy">
                  <c:v>42641</c:v>
                </c:pt>
                <c:pt idx="1781" c:formatCode="m/d/yyyy">
                  <c:v>42642</c:v>
                </c:pt>
                <c:pt idx="1782" c:formatCode="m/d/yyyy">
                  <c:v>42643</c:v>
                </c:pt>
                <c:pt idx="1783" c:formatCode="m/d/yyyy">
                  <c:v>42646</c:v>
                </c:pt>
                <c:pt idx="1784" c:formatCode="m/d/yyyy">
                  <c:v>42647</c:v>
                </c:pt>
                <c:pt idx="1785" c:formatCode="m/d/yyyy">
                  <c:v>42648</c:v>
                </c:pt>
                <c:pt idx="1786" c:formatCode="m/d/yyyy">
                  <c:v>42649</c:v>
                </c:pt>
                <c:pt idx="1787" c:formatCode="m/d/yyyy">
                  <c:v>42650</c:v>
                </c:pt>
                <c:pt idx="1788" c:formatCode="m/d/yyyy">
                  <c:v>42653</c:v>
                </c:pt>
                <c:pt idx="1789" c:formatCode="m/d/yyyy">
                  <c:v>42654</c:v>
                </c:pt>
                <c:pt idx="1790" c:formatCode="m/d/yyyy">
                  <c:v>42655</c:v>
                </c:pt>
                <c:pt idx="1791" c:formatCode="m/d/yyyy">
                  <c:v>42656</c:v>
                </c:pt>
                <c:pt idx="1792" c:formatCode="m/d/yyyy">
                  <c:v>42657</c:v>
                </c:pt>
                <c:pt idx="1793" c:formatCode="m/d/yyyy">
                  <c:v>42660</c:v>
                </c:pt>
                <c:pt idx="1794" c:formatCode="m/d/yyyy">
                  <c:v>42661</c:v>
                </c:pt>
                <c:pt idx="1795" c:formatCode="m/d/yyyy">
                  <c:v>42662</c:v>
                </c:pt>
                <c:pt idx="1796" c:formatCode="m/d/yyyy">
                  <c:v>42663</c:v>
                </c:pt>
                <c:pt idx="1797" c:formatCode="m/d/yyyy">
                  <c:v>42664</c:v>
                </c:pt>
                <c:pt idx="1798" c:formatCode="m/d/yyyy">
                  <c:v>42667</c:v>
                </c:pt>
                <c:pt idx="1799" c:formatCode="m/d/yyyy">
                  <c:v>42668</c:v>
                </c:pt>
                <c:pt idx="1800" c:formatCode="m/d/yyyy">
                  <c:v>42669</c:v>
                </c:pt>
                <c:pt idx="1801" c:formatCode="m/d/yyyy">
                  <c:v>42670</c:v>
                </c:pt>
                <c:pt idx="1802" c:formatCode="m/d/yyyy">
                  <c:v>42671</c:v>
                </c:pt>
                <c:pt idx="1803" c:formatCode="m/d/yyyy">
                  <c:v>42674</c:v>
                </c:pt>
                <c:pt idx="1804" c:formatCode="m/d/yyyy">
                  <c:v>42675</c:v>
                </c:pt>
                <c:pt idx="1805" c:formatCode="m/d/yyyy">
                  <c:v>42676</c:v>
                </c:pt>
                <c:pt idx="1806" c:formatCode="m/d/yyyy">
                  <c:v>42677</c:v>
                </c:pt>
                <c:pt idx="1807" c:formatCode="m/d/yyyy">
                  <c:v>42678</c:v>
                </c:pt>
                <c:pt idx="1808" c:formatCode="m/d/yyyy">
                  <c:v>42681</c:v>
                </c:pt>
                <c:pt idx="1809" c:formatCode="m/d/yyyy">
                  <c:v>42682</c:v>
                </c:pt>
                <c:pt idx="1810" c:formatCode="m/d/yyyy">
                  <c:v>42683</c:v>
                </c:pt>
                <c:pt idx="1811" c:formatCode="m/d/yyyy">
                  <c:v>42684</c:v>
                </c:pt>
                <c:pt idx="1812" c:formatCode="m/d/yyyy">
                  <c:v>42685</c:v>
                </c:pt>
                <c:pt idx="1813" c:formatCode="m/d/yyyy">
                  <c:v>42688</c:v>
                </c:pt>
                <c:pt idx="1814" c:formatCode="m/d/yyyy">
                  <c:v>42689</c:v>
                </c:pt>
                <c:pt idx="1815" c:formatCode="m/d/yyyy">
                  <c:v>42690</c:v>
                </c:pt>
                <c:pt idx="1816" c:formatCode="m/d/yyyy">
                  <c:v>42691</c:v>
                </c:pt>
                <c:pt idx="1817" c:formatCode="m/d/yyyy">
                  <c:v>42692</c:v>
                </c:pt>
                <c:pt idx="1818" c:formatCode="m/d/yyyy">
                  <c:v>42695</c:v>
                </c:pt>
                <c:pt idx="1819" c:formatCode="m/d/yyyy">
                  <c:v>42696</c:v>
                </c:pt>
                <c:pt idx="1820" c:formatCode="m/d/yyyy">
                  <c:v>42697</c:v>
                </c:pt>
                <c:pt idx="1821" c:formatCode="m/d/yyyy">
                  <c:v>42699</c:v>
                </c:pt>
                <c:pt idx="1822" c:formatCode="m/d/yyyy">
                  <c:v>42702</c:v>
                </c:pt>
                <c:pt idx="1823" c:formatCode="m/d/yyyy">
                  <c:v>42703</c:v>
                </c:pt>
                <c:pt idx="1824" c:formatCode="m/d/yyyy">
                  <c:v>42704</c:v>
                </c:pt>
                <c:pt idx="1825" c:formatCode="m/d/yyyy">
                  <c:v>42705</c:v>
                </c:pt>
                <c:pt idx="1826" c:formatCode="m/d/yyyy">
                  <c:v>42706</c:v>
                </c:pt>
                <c:pt idx="1827" c:formatCode="m/d/yyyy">
                  <c:v>42709</c:v>
                </c:pt>
                <c:pt idx="1828" c:formatCode="m/d/yyyy">
                  <c:v>42710</c:v>
                </c:pt>
                <c:pt idx="1829" c:formatCode="m/d/yyyy">
                  <c:v>42711</c:v>
                </c:pt>
                <c:pt idx="1830" c:formatCode="m/d/yyyy">
                  <c:v>42712</c:v>
                </c:pt>
                <c:pt idx="1831" c:formatCode="m/d/yyyy">
                  <c:v>42713</c:v>
                </c:pt>
                <c:pt idx="1832" c:formatCode="m/d/yyyy">
                  <c:v>42716</c:v>
                </c:pt>
                <c:pt idx="1833" c:formatCode="m/d/yyyy">
                  <c:v>42717</c:v>
                </c:pt>
                <c:pt idx="1834" c:formatCode="m/d/yyyy">
                  <c:v>42718</c:v>
                </c:pt>
                <c:pt idx="1835" c:formatCode="m/d/yyyy">
                  <c:v>42719</c:v>
                </c:pt>
                <c:pt idx="1836" c:formatCode="m/d/yyyy">
                  <c:v>42720</c:v>
                </c:pt>
                <c:pt idx="1837" c:formatCode="m/d/yyyy">
                  <c:v>42723</c:v>
                </c:pt>
                <c:pt idx="1838" c:formatCode="m/d/yyyy">
                  <c:v>42724</c:v>
                </c:pt>
                <c:pt idx="1839" c:formatCode="m/d/yyyy">
                  <c:v>42725</c:v>
                </c:pt>
                <c:pt idx="1840" c:formatCode="m/d/yyyy">
                  <c:v>42726</c:v>
                </c:pt>
                <c:pt idx="1841" c:formatCode="m/d/yyyy">
                  <c:v>42727</c:v>
                </c:pt>
                <c:pt idx="1842" c:formatCode="m/d/yyyy">
                  <c:v>42731</c:v>
                </c:pt>
                <c:pt idx="1843" c:formatCode="m/d/yyyy">
                  <c:v>42732</c:v>
                </c:pt>
                <c:pt idx="1844" c:formatCode="m/d/yyyy">
                  <c:v>42733</c:v>
                </c:pt>
                <c:pt idx="1845" c:formatCode="m/d/yyyy">
                  <c:v>42734</c:v>
                </c:pt>
                <c:pt idx="1846" c:formatCode="m/d/yyyy">
                  <c:v>42738</c:v>
                </c:pt>
                <c:pt idx="1847" c:formatCode="m/d/yyyy">
                  <c:v>42739</c:v>
                </c:pt>
                <c:pt idx="1848" c:formatCode="m/d/yyyy">
                  <c:v>42740</c:v>
                </c:pt>
                <c:pt idx="1849" c:formatCode="m/d/yyyy">
                  <c:v>42741</c:v>
                </c:pt>
                <c:pt idx="1850" c:formatCode="m/d/yyyy">
                  <c:v>42744</c:v>
                </c:pt>
                <c:pt idx="1851" c:formatCode="m/d/yyyy">
                  <c:v>42745</c:v>
                </c:pt>
                <c:pt idx="1852" c:formatCode="m/d/yyyy">
                  <c:v>42746</c:v>
                </c:pt>
                <c:pt idx="1853" c:formatCode="m/d/yyyy">
                  <c:v>42747</c:v>
                </c:pt>
                <c:pt idx="1854" c:formatCode="m/d/yyyy">
                  <c:v>42748</c:v>
                </c:pt>
                <c:pt idx="1855" c:formatCode="m/d/yyyy">
                  <c:v>42752</c:v>
                </c:pt>
                <c:pt idx="1856" c:formatCode="m/d/yyyy">
                  <c:v>42753</c:v>
                </c:pt>
                <c:pt idx="1857" c:formatCode="m/d/yyyy">
                  <c:v>42754</c:v>
                </c:pt>
                <c:pt idx="1858" c:formatCode="m/d/yyyy">
                  <c:v>42755</c:v>
                </c:pt>
                <c:pt idx="1859" c:formatCode="m/d/yyyy">
                  <c:v>42758</c:v>
                </c:pt>
                <c:pt idx="1860" c:formatCode="m/d/yyyy">
                  <c:v>42759</c:v>
                </c:pt>
                <c:pt idx="1861" c:formatCode="m/d/yyyy">
                  <c:v>42760</c:v>
                </c:pt>
                <c:pt idx="1862" c:formatCode="m/d/yyyy">
                  <c:v>42761</c:v>
                </c:pt>
                <c:pt idx="1863" c:formatCode="m/d/yyyy">
                  <c:v>42762</c:v>
                </c:pt>
                <c:pt idx="1864" c:formatCode="m/d/yyyy">
                  <c:v>42765</c:v>
                </c:pt>
                <c:pt idx="1865" c:formatCode="m/d/yyyy">
                  <c:v>42766</c:v>
                </c:pt>
                <c:pt idx="1866" c:formatCode="m/d/yyyy">
                  <c:v>42767</c:v>
                </c:pt>
                <c:pt idx="1867" c:formatCode="m/d/yyyy">
                  <c:v>42768</c:v>
                </c:pt>
                <c:pt idx="1868" c:formatCode="m/d/yyyy">
                  <c:v>42769</c:v>
                </c:pt>
                <c:pt idx="1869" c:formatCode="m/d/yyyy">
                  <c:v>42772</c:v>
                </c:pt>
                <c:pt idx="1870" c:formatCode="m/d/yyyy">
                  <c:v>42773</c:v>
                </c:pt>
                <c:pt idx="1871" c:formatCode="m/d/yyyy">
                  <c:v>42774</c:v>
                </c:pt>
                <c:pt idx="1872" c:formatCode="m/d/yyyy">
                  <c:v>42775</c:v>
                </c:pt>
                <c:pt idx="1873" c:formatCode="m/d/yyyy">
                  <c:v>42776</c:v>
                </c:pt>
                <c:pt idx="1874" c:formatCode="m/d/yyyy">
                  <c:v>42779</c:v>
                </c:pt>
                <c:pt idx="1875" c:formatCode="m/d/yyyy">
                  <c:v>42780</c:v>
                </c:pt>
                <c:pt idx="1876" c:formatCode="m/d/yyyy">
                  <c:v>42781</c:v>
                </c:pt>
                <c:pt idx="1877" c:formatCode="m/d/yyyy">
                  <c:v>42782</c:v>
                </c:pt>
                <c:pt idx="1878" c:formatCode="m/d/yyyy">
                  <c:v>42783</c:v>
                </c:pt>
                <c:pt idx="1879" c:formatCode="m/d/yyyy">
                  <c:v>42787</c:v>
                </c:pt>
                <c:pt idx="1880" c:formatCode="m/d/yyyy">
                  <c:v>42788</c:v>
                </c:pt>
                <c:pt idx="1881" c:formatCode="m/d/yyyy">
                  <c:v>42789</c:v>
                </c:pt>
                <c:pt idx="1882" c:formatCode="m/d/yyyy">
                  <c:v>42790</c:v>
                </c:pt>
                <c:pt idx="1883" c:formatCode="m/d/yyyy">
                  <c:v>42793</c:v>
                </c:pt>
                <c:pt idx="1884" c:formatCode="m/d/yyyy">
                  <c:v>42794</c:v>
                </c:pt>
                <c:pt idx="1885" c:formatCode="m/d/yyyy">
                  <c:v>42795</c:v>
                </c:pt>
                <c:pt idx="1886" c:formatCode="m/d/yyyy">
                  <c:v>42796</c:v>
                </c:pt>
                <c:pt idx="1887" c:formatCode="m/d/yyyy">
                  <c:v>42797</c:v>
                </c:pt>
                <c:pt idx="1888" c:formatCode="m/d/yyyy">
                  <c:v>42800</c:v>
                </c:pt>
                <c:pt idx="1889" c:formatCode="m/d/yyyy">
                  <c:v>42801</c:v>
                </c:pt>
                <c:pt idx="1890" c:formatCode="m/d/yyyy">
                  <c:v>42802</c:v>
                </c:pt>
                <c:pt idx="1891" c:formatCode="m/d/yyyy">
                  <c:v>42803</c:v>
                </c:pt>
                <c:pt idx="1892" c:formatCode="m/d/yyyy">
                  <c:v>42804</c:v>
                </c:pt>
                <c:pt idx="1893" c:formatCode="m/d/yyyy">
                  <c:v>42807</c:v>
                </c:pt>
                <c:pt idx="1894" c:formatCode="m/d/yyyy">
                  <c:v>42808</c:v>
                </c:pt>
                <c:pt idx="1895" c:formatCode="m/d/yyyy">
                  <c:v>42809</c:v>
                </c:pt>
                <c:pt idx="1896" c:formatCode="m/d/yyyy">
                  <c:v>42810</c:v>
                </c:pt>
                <c:pt idx="1897" c:formatCode="m/d/yyyy">
                  <c:v>42811</c:v>
                </c:pt>
                <c:pt idx="1898" c:formatCode="m/d/yyyy">
                  <c:v>42814</c:v>
                </c:pt>
                <c:pt idx="1899" c:formatCode="m/d/yyyy">
                  <c:v>42815</c:v>
                </c:pt>
                <c:pt idx="1900" c:formatCode="m/d/yyyy">
                  <c:v>42816</c:v>
                </c:pt>
                <c:pt idx="1901" c:formatCode="m/d/yyyy">
                  <c:v>42817</c:v>
                </c:pt>
                <c:pt idx="1902" c:formatCode="m/d/yyyy">
                  <c:v>42818</c:v>
                </c:pt>
                <c:pt idx="1903" c:formatCode="m/d/yyyy">
                  <c:v>42821</c:v>
                </c:pt>
                <c:pt idx="1904" c:formatCode="m/d/yyyy">
                  <c:v>42822</c:v>
                </c:pt>
                <c:pt idx="1905" c:formatCode="m/d/yyyy">
                  <c:v>42823</c:v>
                </c:pt>
                <c:pt idx="1906" c:formatCode="m/d/yyyy">
                  <c:v>42824</c:v>
                </c:pt>
                <c:pt idx="1907" c:formatCode="m/d/yyyy">
                  <c:v>42825</c:v>
                </c:pt>
                <c:pt idx="1908" c:formatCode="m/d/yyyy">
                  <c:v>42828</c:v>
                </c:pt>
                <c:pt idx="1909" c:formatCode="m/d/yyyy">
                  <c:v>42829</c:v>
                </c:pt>
                <c:pt idx="1910" c:formatCode="m/d/yyyy">
                  <c:v>42830</c:v>
                </c:pt>
                <c:pt idx="1911" c:formatCode="m/d/yyyy">
                  <c:v>42831</c:v>
                </c:pt>
                <c:pt idx="1912" c:formatCode="m/d/yyyy">
                  <c:v>42832</c:v>
                </c:pt>
                <c:pt idx="1913" c:formatCode="m/d/yyyy">
                  <c:v>42835</c:v>
                </c:pt>
                <c:pt idx="1914" c:formatCode="m/d/yyyy">
                  <c:v>42836</c:v>
                </c:pt>
                <c:pt idx="1915" c:formatCode="m/d/yyyy">
                  <c:v>42837</c:v>
                </c:pt>
                <c:pt idx="1916" c:formatCode="m/d/yyyy">
                  <c:v>42838</c:v>
                </c:pt>
                <c:pt idx="1917" c:formatCode="m/d/yyyy">
                  <c:v>42842</c:v>
                </c:pt>
                <c:pt idx="1918" c:formatCode="m/d/yyyy">
                  <c:v>42843</c:v>
                </c:pt>
                <c:pt idx="1919" c:formatCode="m/d/yyyy">
                  <c:v>42844</c:v>
                </c:pt>
                <c:pt idx="1920" c:formatCode="m/d/yyyy">
                  <c:v>42845</c:v>
                </c:pt>
                <c:pt idx="1921" c:formatCode="m/d/yyyy">
                  <c:v>42846</c:v>
                </c:pt>
                <c:pt idx="1922" c:formatCode="m/d/yyyy">
                  <c:v>42849</c:v>
                </c:pt>
                <c:pt idx="1923" c:formatCode="m/d/yyyy">
                  <c:v>42850</c:v>
                </c:pt>
                <c:pt idx="1924" c:formatCode="m/d/yyyy">
                  <c:v>42851</c:v>
                </c:pt>
                <c:pt idx="1925" c:formatCode="m/d/yyyy">
                  <c:v>42852</c:v>
                </c:pt>
                <c:pt idx="1926" c:formatCode="m/d/yyyy">
                  <c:v>42853</c:v>
                </c:pt>
              </c:numCache>
            </c:numRef>
          </c:cat>
          <c:val>
            <c:numRef>
              <c:f>'New Analysis'!$F$5:$F$1931</c:f>
              <c:numCache>
                <c:formatCode>0.00%</c:formatCode>
                <c:ptCount val="1927"/>
                <c:pt idx="0">
                  <c:v>-0.00484881959993854</c:v>
                </c:pt>
                <c:pt idx="1">
                  <c:v>0.0086924856056244</c:v>
                </c:pt>
                <c:pt idx="2">
                  <c:v>0.0261927768588771</c:v>
                </c:pt>
                <c:pt idx="3">
                  <c:v>0.037792354382375</c:v>
                </c:pt>
                <c:pt idx="4">
                  <c:v>0.0462792388718027</c:v>
                </c:pt>
                <c:pt idx="5">
                  <c:v>0.0572405224073972</c:v>
                </c:pt>
                <c:pt idx="6">
                  <c:v>0.0578300037647905</c:v>
                </c:pt>
                <c:pt idx="7">
                  <c:v>0.067866696636593</c:v>
                </c:pt>
                <c:pt idx="8">
                  <c:v>0.0772548375882232</c:v>
                </c:pt>
                <c:pt idx="9">
                  <c:v>0.09648610664139</c:v>
                </c:pt>
                <c:pt idx="10">
                  <c:v>0.0908075049766377</c:v>
                </c:pt>
                <c:pt idx="11">
                  <c:v>0.090697865914367</c:v>
                </c:pt>
                <c:pt idx="12">
                  <c:v>0.0852743997254418</c:v>
                </c:pt>
                <c:pt idx="13">
                  <c:v>0.0975243685880857</c:v>
                </c:pt>
                <c:pt idx="14">
                  <c:v>0.0808413435830871</c:v>
                </c:pt>
                <c:pt idx="15">
                  <c:v>0.0629234251496733</c:v>
                </c:pt>
                <c:pt idx="16">
                  <c:v>0.0547600298317561</c:v>
                </c:pt>
                <c:pt idx="17">
                  <c:v>0.0702817339317963</c:v>
                </c:pt>
                <c:pt idx="18">
                  <c:v>0.0691746641404575</c:v>
                </c:pt>
                <c:pt idx="19">
                  <c:v>0.0735926735341929</c:v>
                </c:pt>
                <c:pt idx="20">
                  <c:v>0.044602803594895</c:v>
                </c:pt>
                <c:pt idx="21">
                  <c:v>0.0382403238882538</c:v>
                </c:pt>
                <c:pt idx="22">
                  <c:v>0.0602159233705388</c:v>
                </c:pt>
                <c:pt idx="23">
                  <c:v>0.0780757811665646</c:v>
                </c:pt>
                <c:pt idx="24">
                  <c:v>0.0797784319712343</c:v>
                </c:pt>
                <c:pt idx="25">
                  <c:v>0.100965091662086</c:v>
                </c:pt>
                <c:pt idx="26">
                  <c:v>0.11074194982804</c:v>
                </c:pt>
                <c:pt idx="27">
                  <c:v>0.116553497289069</c:v>
                </c:pt>
                <c:pt idx="28">
                  <c:v>0.115958526929408</c:v>
                </c:pt>
                <c:pt idx="29">
                  <c:v>0.139978184729632</c:v>
                </c:pt>
                <c:pt idx="30">
                  <c:v>0.149619123681652</c:v>
                </c:pt>
                <c:pt idx="31">
                  <c:v>0.143772100561837</c:v>
                </c:pt>
                <c:pt idx="32">
                  <c:v>0.15987038470458</c:v>
                </c:pt>
                <c:pt idx="33">
                  <c:v>0.155377251013927</c:v>
                </c:pt>
                <c:pt idx="34">
                  <c:v>0.145536852228937</c:v>
                </c:pt>
                <c:pt idx="35">
                  <c:v>0.152790918907601</c:v>
                </c:pt>
                <c:pt idx="36">
                  <c:v>0.128774404318071</c:v>
                </c:pt>
                <c:pt idx="37">
                  <c:v>0.116314184681821</c:v>
                </c:pt>
                <c:pt idx="38">
                  <c:v>0.107631950261506</c:v>
                </c:pt>
                <c:pt idx="39">
                  <c:v>0.0765216068164601</c:v>
                </c:pt>
                <c:pt idx="40">
                  <c:v>0.101615079117444</c:v>
                </c:pt>
                <c:pt idx="41">
                  <c:v>0.0675844845086473</c:v>
                </c:pt>
                <c:pt idx="42">
                  <c:v>0.0761220429046366</c:v>
                </c:pt>
                <c:pt idx="43">
                  <c:v>0.090769835381833</c:v>
                </c:pt>
                <c:pt idx="44">
                  <c:v>0.095484520108479</c:v>
                </c:pt>
                <c:pt idx="45">
                  <c:v>0.109464749900921</c:v>
                </c:pt>
                <c:pt idx="46">
                  <c:v>0.11207607055428</c:v>
                </c:pt>
                <c:pt idx="47">
                  <c:v>0.138364628769226</c:v>
                </c:pt>
                <c:pt idx="48">
                  <c:v>0.137474077860242</c:v>
                </c:pt>
                <c:pt idx="49">
                  <c:v>0.140985811183632</c:v>
                </c:pt>
                <c:pt idx="50">
                  <c:v>0.124129456512008</c:v>
                </c:pt>
                <c:pt idx="51">
                  <c:v>0.128090321620834</c:v>
                </c:pt>
                <c:pt idx="52">
                  <c:v>0.149326319329705</c:v>
                </c:pt>
                <c:pt idx="53">
                  <c:v>0.149719369961726</c:v>
                </c:pt>
                <c:pt idx="54">
                  <c:v>0.142203257584161</c:v>
                </c:pt>
                <c:pt idx="55">
                  <c:v>0.122659347143882</c:v>
                </c:pt>
                <c:pt idx="56">
                  <c:v>0.11962592397469</c:v>
                </c:pt>
                <c:pt idx="57">
                  <c:v>0.131277490342486</c:v>
                </c:pt>
                <c:pt idx="58">
                  <c:v>0.13051317812733</c:v>
                </c:pt>
                <c:pt idx="59">
                  <c:v>0.14091867876698</c:v>
                </c:pt>
                <c:pt idx="60">
                  <c:v>0.12054552037301</c:v>
                </c:pt>
                <c:pt idx="61">
                  <c:v>0.121666652709</c:v>
                </c:pt>
                <c:pt idx="62">
                  <c:v>0.138272226051723</c:v>
                </c:pt>
                <c:pt idx="63">
                  <c:v>0.134135197483529</c:v>
                </c:pt>
                <c:pt idx="64">
                  <c:v>0.121471570768854</c:v>
                </c:pt>
                <c:pt idx="65">
                  <c:v>0.125748100265972</c:v>
                </c:pt>
                <c:pt idx="66">
                  <c:v>0.129972120596631</c:v>
                </c:pt>
                <c:pt idx="67">
                  <c:v>0.11882354017061</c:v>
                </c:pt>
                <c:pt idx="68">
                  <c:v>0.1202871418821</c:v>
                </c:pt>
                <c:pt idx="69">
                  <c:v>0.130502707914344</c:v>
                </c:pt>
                <c:pt idx="70">
                  <c:v>0.134156182522686</c:v>
                </c:pt>
                <c:pt idx="71">
                  <c:v>0.145313143067287</c:v>
                </c:pt>
                <c:pt idx="72">
                  <c:v>0.143491523770808</c:v>
                </c:pt>
                <c:pt idx="73">
                  <c:v>0.14200851142276</c:v>
                </c:pt>
                <c:pt idx="74">
                  <c:v>0.128441895171394</c:v>
                </c:pt>
                <c:pt idx="75">
                  <c:v>0.131748622591815</c:v>
                </c:pt>
                <c:pt idx="76">
                  <c:v>0.143347256948405</c:v>
                </c:pt>
                <c:pt idx="77">
                  <c:v>0.144211290138106</c:v>
                </c:pt>
                <c:pt idx="78">
                  <c:v>0.148576673873158</c:v>
                </c:pt>
                <c:pt idx="79">
                  <c:v>0.151246306418868</c:v>
                </c:pt>
                <c:pt idx="80">
                  <c:v>0.155065368612854</c:v>
                </c:pt>
                <c:pt idx="81">
                  <c:v>0.157437897453975</c:v>
                </c:pt>
                <c:pt idx="82">
                  <c:v>0.157094334120707</c:v>
                </c:pt>
                <c:pt idx="83">
                  <c:v>0.145443683171772</c:v>
                </c:pt>
                <c:pt idx="84">
                  <c:v>0.160490921050052</c:v>
                </c:pt>
                <c:pt idx="85">
                  <c:v>0.165360834920445</c:v>
                </c:pt>
                <c:pt idx="86">
                  <c:v>0.166181502838534</c:v>
                </c:pt>
                <c:pt idx="87">
                  <c:v>0.172450623616247</c:v>
                </c:pt>
                <c:pt idx="88">
                  <c:v>0.179437966539448</c:v>
                </c:pt>
                <c:pt idx="89">
                  <c:v>0.183330267936558</c:v>
                </c:pt>
                <c:pt idx="90">
                  <c:v>0.178069455095926</c:v>
                </c:pt>
                <c:pt idx="91">
                  <c:v>0.188082625523881</c:v>
                </c:pt>
                <c:pt idx="92">
                  <c:v>0.190059869441649</c:v>
                </c:pt>
                <c:pt idx="93">
                  <c:v>0.179482860118641</c:v>
                </c:pt>
                <c:pt idx="94">
                  <c:v>0.191569213898539</c:v>
                </c:pt>
                <c:pt idx="95">
                  <c:v>0.1785895223993</c:v>
                </c:pt>
                <c:pt idx="96">
                  <c:v>0.163431209399753</c:v>
                </c:pt>
                <c:pt idx="97">
                  <c:v>0.146524339433458</c:v>
                </c:pt>
                <c:pt idx="98">
                  <c:v>0.155831154935084</c:v>
                </c:pt>
                <c:pt idx="99">
                  <c:v>0.156921900453766</c:v>
                </c:pt>
                <c:pt idx="100">
                  <c:v>0.156932978360299</c:v>
                </c:pt>
                <c:pt idx="101">
                  <c:v>0.142300745422444</c:v>
                </c:pt>
                <c:pt idx="102">
                  <c:v>0.13148538305699</c:v>
                </c:pt>
                <c:pt idx="103">
                  <c:v>0.151420506426723</c:v>
                </c:pt>
                <c:pt idx="104">
                  <c:v>0.16666731305687</c:v>
                </c:pt>
                <c:pt idx="105">
                  <c:v>0.16117824745601</c:v>
                </c:pt>
                <c:pt idx="106">
                  <c:v>0.128703637663126</c:v>
                </c:pt>
                <c:pt idx="107">
                  <c:v>0.125335537920494</c:v>
                </c:pt>
                <c:pt idx="108">
                  <c:v>0.1176594203226</c:v>
                </c:pt>
                <c:pt idx="109">
                  <c:v>0.133089940124812</c:v>
                </c:pt>
                <c:pt idx="110">
                  <c:v>0.129541265200404</c:v>
                </c:pt>
                <c:pt idx="111">
                  <c:v>0.14216498249189</c:v>
                </c:pt>
                <c:pt idx="112">
                  <c:v>0.138815696064355</c:v>
                </c:pt>
                <c:pt idx="113">
                  <c:v>0.156150385995313</c:v>
                </c:pt>
                <c:pt idx="114">
                  <c:v>0.164756061575934</c:v>
                </c:pt>
                <c:pt idx="115">
                  <c:v>0.173458192960573</c:v>
                </c:pt>
                <c:pt idx="116">
                  <c:v>0.178104426418292</c:v>
                </c:pt>
                <c:pt idx="117">
                  <c:v>0.178124117681744</c:v>
                </c:pt>
                <c:pt idx="118">
                  <c:v>0.168692534046217</c:v>
                </c:pt>
                <c:pt idx="119">
                  <c:v>0.177422833111238</c:v>
                </c:pt>
                <c:pt idx="120">
                  <c:v>0.177026359601582</c:v>
                </c:pt>
                <c:pt idx="121">
                  <c:v>0.176356579262822</c:v>
                </c:pt>
                <c:pt idx="122">
                  <c:v>0.187674842543159</c:v>
                </c:pt>
                <c:pt idx="123">
                  <c:v>0.190784610343085</c:v>
                </c:pt>
                <c:pt idx="124">
                  <c:v>0.190721032834422</c:v>
                </c:pt>
                <c:pt idx="125">
                  <c:v>0.193174842705112</c:v>
                </c:pt>
                <c:pt idx="126">
                  <c:v>0.206281332840711</c:v>
                </c:pt>
                <c:pt idx="127">
                  <c:v>0.205649931481091</c:v>
                </c:pt>
                <c:pt idx="128">
                  <c:v>0.208352968394784</c:v>
                </c:pt>
                <c:pt idx="129">
                  <c:v>0.213602538522013</c:v>
                </c:pt>
                <c:pt idx="130">
                  <c:v>0.218004701252399</c:v>
                </c:pt>
                <c:pt idx="131">
                  <c:v>0.216569164204047</c:v>
                </c:pt>
                <c:pt idx="132">
                  <c:v>0.222135641587018</c:v>
                </c:pt>
                <c:pt idx="133">
                  <c:v>0.229930975002717</c:v>
                </c:pt>
                <c:pt idx="134">
                  <c:v>0.236752399227043</c:v>
                </c:pt>
                <c:pt idx="135">
                  <c:v>0.243103682822922</c:v>
                </c:pt>
                <c:pt idx="136">
                  <c:v>0.235399820139364</c:v>
                </c:pt>
                <c:pt idx="137">
                  <c:v>0.24275765372022</c:v>
                </c:pt>
                <c:pt idx="138">
                  <c:v>0.246721754924132</c:v>
                </c:pt>
                <c:pt idx="139">
                  <c:v>0.237235020324693</c:v>
                </c:pt>
                <c:pt idx="140">
                  <c:v>0.235300532394448</c:v>
                </c:pt>
                <c:pt idx="141">
                  <c:v>0.237021015080598</c:v>
                </c:pt>
                <c:pt idx="142">
                  <c:v>0.245264393856455</c:v>
                </c:pt>
                <c:pt idx="143">
                  <c:v>0.249553548445024</c:v>
                </c:pt>
                <c:pt idx="144">
                  <c:v>0.243738731577675</c:v>
                </c:pt>
                <c:pt idx="145">
                  <c:v>0.25083680690191</c:v>
                </c:pt>
                <c:pt idx="146">
                  <c:v>0.260590234801897</c:v>
                </c:pt>
                <c:pt idx="147">
                  <c:v>0.257748268440487</c:v>
                </c:pt>
                <c:pt idx="148">
                  <c:v>0.252418398158467</c:v>
                </c:pt>
                <c:pt idx="149">
                  <c:v>0.257185715920721</c:v>
                </c:pt>
                <c:pt idx="150">
                  <c:v>0.266944822550447</c:v>
                </c:pt>
                <c:pt idx="151">
                  <c:v>0.267717160539816</c:v>
                </c:pt>
                <c:pt idx="152">
                  <c:v>0.268713346145633</c:v>
                </c:pt>
                <c:pt idx="153">
                  <c:v>0.273663040924107</c:v>
                </c:pt>
                <c:pt idx="154">
                  <c:v>0.27520565496056</c:v>
                </c:pt>
                <c:pt idx="155">
                  <c:v>0.262224931063977</c:v>
                </c:pt>
                <c:pt idx="156">
                  <c:v>0.267505525158965</c:v>
                </c:pt>
                <c:pt idx="157">
                  <c:v>0.280146508339178</c:v>
                </c:pt>
                <c:pt idx="158">
                  <c:v>0.283893369607494</c:v>
                </c:pt>
                <c:pt idx="159">
                  <c:v>0.293384631405908</c:v>
                </c:pt>
                <c:pt idx="160">
                  <c:v>0.2999308206034</c:v>
                </c:pt>
                <c:pt idx="161">
                  <c:v>0.296872966689976</c:v>
                </c:pt>
                <c:pt idx="162">
                  <c:v>0.271658733752152</c:v>
                </c:pt>
                <c:pt idx="163">
                  <c:v>0.271907461304774</c:v>
                </c:pt>
                <c:pt idx="164">
                  <c:v>0.291678754539099</c:v>
                </c:pt>
                <c:pt idx="165">
                  <c:v>0.270938602691604</c:v>
                </c:pt>
                <c:pt idx="166">
                  <c:v>0.287459379931659</c:v>
                </c:pt>
                <c:pt idx="167">
                  <c:v>0.259680252655909</c:v>
                </c:pt>
                <c:pt idx="168">
                  <c:v>0.254602241322708</c:v>
                </c:pt>
                <c:pt idx="169">
                  <c:v>0.221460747985665</c:v>
                </c:pt>
                <c:pt idx="170">
                  <c:v>0.197185858559134</c:v>
                </c:pt>
                <c:pt idx="171">
                  <c:v>0.250517928506383</c:v>
                </c:pt>
                <c:pt idx="172">
                  <c:v>0.246321299335288</c:v>
                </c:pt>
                <c:pt idx="173">
                  <c:v>0.264120219946676</c:v>
                </c:pt>
                <c:pt idx="174">
                  <c:v>0.248069566328458</c:v>
                </c:pt>
                <c:pt idx="175">
                  <c:v>0.227591652555356</c:v>
                </c:pt>
                <c:pt idx="176">
                  <c:v>0.232124490357173</c:v>
                </c:pt>
                <c:pt idx="177">
                  <c:v>0.219897763913061</c:v>
                </c:pt>
                <c:pt idx="178">
                  <c:v>0.209207437756656</c:v>
                </c:pt>
                <c:pt idx="179">
                  <c:v>0.167790962792658</c:v>
                </c:pt>
                <c:pt idx="180">
                  <c:v>0.185135372449451</c:v>
                </c:pt>
                <c:pt idx="181">
                  <c:v>0.173511179235373</c:v>
                </c:pt>
                <c:pt idx="182">
                  <c:v>0.175776023579516</c:v>
                </c:pt>
                <c:pt idx="183">
                  <c:v>0.168881074582837</c:v>
                </c:pt>
                <c:pt idx="184">
                  <c:v>0.195165715448495</c:v>
                </c:pt>
                <c:pt idx="185">
                  <c:v>0.183044783006362</c:v>
                </c:pt>
                <c:pt idx="186">
                  <c:v>0.16470000335438</c:v>
                </c:pt>
                <c:pt idx="187">
                  <c:v>0.193466763994503</c:v>
                </c:pt>
                <c:pt idx="188">
                  <c:v>0.197551913354982</c:v>
                </c:pt>
                <c:pt idx="189">
                  <c:v>0.156760595490598</c:v>
                </c:pt>
                <c:pt idx="190">
                  <c:v>0.137489517658551</c:v>
                </c:pt>
                <c:pt idx="191">
                  <c:v>0.147015115061945</c:v>
                </c:pt>
                <c:pt idx="192">
                  <c:v>0.145134195229944</c:v>
                </c:pt>
                <c:pt idx="193">
                  <c:v>0.176067027505647</c:v>
                </c:pt>
                <c:pt idx="194">
                  <c:v>0.181876701051607</c:v>
                </c:pt>
                <c:pt idx="195">
                  <c:v>0.184050499891672</c:v>
                </c:pt>
                <c:pt idx="196">
                  <c:v>0.208684925921215</c:v>
                </c:pt>
                <c:pt idx="197">
                  <c:v>0.207204548118454</c:v>
                </c:pt>
                <c:pt idx="198">
                  <c:v>0.207520333050787</c:v>
                </c:pt>
                <c:pt idx="199">
                  <c:v>0.209339943772512</c:v>
                </c:pt>
                <c:pt idx="200">
                  <c:v>0.204151953856519</c:v>
                </c:pt>
                <c:pt idx="201">
                  <c:v>0.182527369614203</c:v>
                </c:pt>
                <c:pt idx="202">
                  <c:v>0.179576976623596</c:v>
                </c:pt>
                <c:pt idx="203">
                  <c:v>0.157634775184383</c:v>
                </c:pt>
                <c:pt idx="204">
                  <c:v>0.156542917644435</c:v>
                </c:pt>
                <c:pt idx="205">
                  <c:v>0.161489164936368</c:v>
                </c:pt>
                <c:pt idx="206">
                  <c:v>0.129795518203739</c:v>
                </c:pt>
                <c:pt idx="207">
                  <c:v>0.122400693273402</c:v>
                </c:pt>
                <c:pt idx="208">
                  <c:v>0.123963913913964</c:v>
                </c:pt>
                <c:pt idx="209">
                  <c:v>0.119267970137654</c:v>
                </c:pt>
                <c:pt idx="210">
                  <c:v>0.118570648167157</c:v>
                </c:pt>
                <c:pt idx="211">
                  <c:v>0.14768767945297</c:v>
                </c:pt>
                <c:pt idx="212">
                  <c:v>0.15764798092284</c:v>
                </c:pt>
                <c:pt idx="213">
                  <c:v>0.162954591072916</c:v>
                </c:pt>
                <c:pt idx="214">
                  <c:v>0.165461618203947</c:v>
                </c:pt>
                <c:pt idx="215">
                  <c:v>0.181538179357743</c:v>
                </c:pt>
                <c:pt idx="216">
                  <c:v>0.185989761830666</c:v>
                </c:pt>
                <c:pt idx="217">
                  <c:v>0.189307435777228</c:v>
                </c:pt>
                <c:pt idx="218">
                  <c:v>0.159845603388029</c:v>
                </c:pt>
                <c:pt idx="219">
                  <c:v>0.162254104981454</c:v>
                </c:pt>
                <c:pt idx="220">
                  <c:v>0.178337636155849</c:v>
                </c:pt>
                <c:pt idx="221">
                  <c:v>0.162345498222289</c:v>
                </c:pt>
                <c:pt idx="222">
                  <c:v>0.179439560821508</c:v>
                </c:pt>
                <c:pt idx="223">
                  <c:v>0.192637547035268</c:v>
                </c:pt>
                <c:pt idx="224">
                  <c:v>0.202233356120906</c:v>
                </c:pt>
                <c:pt idx="225">
                  <c:v>0.19377287425786</c:v>
                </c:pt>
                <c:pt idx="226">
                  <c:v>0.192158072054429</c:v>
                </c:pt>
                <c:pt idx="227">
                  <c:v>0.188242699737621</c:v>
                </c:pt>
                <c:pt idx="228">
                  <c:v>0.192512870600026</c:v>
                </c:pt>
                <c:pt idx="229">
                  <c:v>0.214788829258517</c:v>
                </c:pt>
                <c:pt idx="230">
                  <c:v>0.209096493718409</c:v>
                </c:pt>
                <c:pt idx="231">
                  <c:v>0.219585487372237</c:v>
                </c:pt>
                <c:pt idx="232">
                  <c:v>0.222784192921627</c:v>
                </c:pt>
                <c:pt idx="233">
                  <c:v>0.220983189882235</c:v>
                </c:pt>
                <c:pt idx="234">
                  <c:v>0.22661127484355</c:v>
                </c:pt>
                <c:pt idx="235">
                  <c:v>0.218641336331125</c:v>
                </c:pt>
                <c:pt idx="236">
                  <c:v>0.185413331939059</c:v>
                </c:pt>
                <c:pt idx="237">
                  <c:v>0.180326019323166</c:v>
                </c:pt>
                <c:pt idx="238">
                  <c:v>0.175072796295587</c:v>
                </c:pt>
                <c:pt idx="239">
                  <c:v>0.174784767997261</c:v>
                </c:pt>
                <c:pt idx="240">
                  <c:v>0.193552733132749</c:v>
                </c:pt>
                <c:pt idx="241">
                  <c:v>0.195659904434967</c:v>
                </c:pt>
                <c:pt idx="242">
                  <c:v>0.175530705199705</c:v>
                </c:pt>
                <c:pt idx="243">
                  <c:v>0.172623627170357</c:v>
                </c:pt>
                <c:pt idx="244">
                  <c:v>0.170158965901898</c:v>
                </c:pt>
                <c:pt idx="245">
                  <c:v>0.146708188472235</c:v>
                </c:pt>
                <c:pt idx="246">
                  <c:v>0.150330696257061</c:v>
                </c:pt>
                <c:pt idx="247">
                  <c:v>0.146015287571075</c:v>
                </c:pt>
                <c:pt idx="248">
                  <c:v>0.162633580727882</c:v>
                </c:pt>
                <c:pt idx="249">
                  <c:v>0.147873824206722</c:v>
                </c:pt>
                <c:pt idx="250">
                  <c:v>0.139359665911777</c:v>
                </c:pt>
                <c:pt idx="251">
                  <c:v>0.174248126162977</c:v>
                </c:pt>
                <c:pt idx="252">
                  <c:v>0.185719523991438</c:v>
                </c:pt>
                <c:pt idx="253">
                  <c:v>0.19870150496334</c:v>
                </c:pt>
                <c:pt idx="254">
                  <c:v>0.190053006896331</c:v>
                </c:pt>
                <c:pt idx="255">
                  <c:v>0.194538094471895</c:v>
                </c:pt>
                <c:pt idx="256">
                  <c:v>0.197176294820432</c:v>
                </c:pt>
                <c:pt idx="257">
                  <c:v>0.206205890117777</c:v>
                </c:pt>
                <c:pt idx="258">
                  <c:v>0.217857184792033</c:v>
                </c:pt>
                <c:pt idx="259">
                  <c:v>0.220922435776418</c:v>
                </c:pt>
                <c:pt idx="260">
                  <c:v>0.226300812244798</c:v>
                </c:pt>
                <c:pt idx="261">
                  <c:v>0.225415199917004</c:v>
                </c:pt>
                <c:pt idx="262">
                  <c:v>0.231681072866565</c:v>
                </c:pt>
                <c:pt idx="263">
                  <c:v>0.246162764149641</c:v>
                </c:pt>
                <c:pt idx="264">
                  <c:v>0.242810157549246</c:v>
                </c:pt>
                <c:pt idx="265">
                  <c:v>0.2372402561002</c:v>
                </c:pt>
                <c:pt idx="266">
                  <c:v>0.226856157132373</c:v>
                </c:pt>
                <c:pt idx="267">
                  <c:v>0.25435144905153</c:v>
                </c:pt>
                <c:pt idx="268">
                  <c:v>0.242002595095096</c:v>
                </c:pt>
                <c:pt idx="269">
                  <c:v>0.248107820170734</c:v>
                </c:pt>
                <c:pt idx="270">
                  <c:v>0.243513094722238</c:v>
                </c:pt>
                <c:pt idx="271">
                  <c:v>0.239812279069749</c:v>
                </c:pt>
                <c:pt idx="272">
                  <c:v>0.239927389352937</c:v>
                </c:pt>
                <c:pt idx="273">
                  <c:v>0.230316938244174</c:v>
                </c:pt>
                <c:pt idx="274">
                  <c:v>0.25334215747801</c:v>
                </c:pt>
                <c:pt idx="275">
                  <c:v>0.256923829383855</c:v>
                </c:pt>
                <c:pt idx="276">
                  <c:v>0.253517437231311</c:v>
                </c:pt>
                <c:pt idx="277">
                  <c:v>0.261101974363232</c:v>
                </c:pt>
                <c:pt idx="278">
                  <c:v>0.260504505152599</c:v>
                </c:pt>
                <c:pt idx="279">
                  <c:v>0.262196111528276</c:v>
                </c:pt>
                <c:pt idx="280">
                  <c:v>0.276839505866525</c:v>
                </c:pt>
                <c:pt idx="281">
                  <c:v>0.272163728757217</c:v>
                </c:pt>
                <c:pt idx="282">
                  <c:v>0.278178594031473</c:v>
                </c:pt>
                <c:pt idx="283">
                  <c:v>0.283118877064199</c:v>
                </c:pt>
                <c:pt idx="284">
                  <c:v>0.264927285975625</c:v>
                </c:pt>
                <c:pt idx="285">
                  <c:v>0.278318894720782</c:v>
                </c:pt>
                <c:pt idx="286">
                  <c:v>0.28955073092855</c:v>
                </c:pt>
                <c:pt idx="287">
                  <c:v>0.288793226692701</c:v>
                </c:pt>
                <c:pt idx="288">
                  <c:v>0.294942654555987</c:v>
                </c:pt>
                <c:pt idx="289">
                  <c:v>0.298796088794078</c:v>
                </c:pt>
                <c:pt idx="290">
                  <c:v>0.296930475367486</c:v>
                </c:pt>
                <c:pt idx="291">
                  <c:v>0.29725358953768</c:v>
                </c:pt>
                <c:pt idx="292">
                  <c:v>0.299233488297425</c:v>
                </c:pt>
                <c:pt idx="293">
                  <c:v>0.298984215294891</c:v>
                </c:pt>
                <c:pt idx="294">
                  <c:v>0.307775406683083</c:v>
                </c:pt>
                <c:pt idx="295">
                  <c:v>0.312328248149953</c:v>
                </c:pt>
                <c:pt idx="296">
                  <c:v>0.334144465109105</c:v>
                </c:pt>
                <c:pt idx="297">
                  <c:v>0.336032106566126</c:v>
                </c:pt>
                <c:pt idx="298">
                  <c:v>0.333412586618322</c:v>
                </c:pt>
                <c:pt idx="299">
                  <c:v>0.324675780634762</c:v>
                </c:pt>
                <c:pt idx="300">
                  <c:v>0.328772780824424</c:v>
                </c:pt>
                <c:pt idx="301">
                  <c:v>0.32634380690009</c:v>
                </c:pt>
                <c:pt idx="302">
                  <c:v>0.310437396921067</c:v>
                </c:pt>
                <c:pt idx="303">
                  <c:v>0.309542859615985</c:v>
                </c:pt>
                <c:pt idx="304">
                  <c:v>0.291878214703874</c:v>
                </c:pt>
                <c:pt idx="305">
                  <c:v>0.294885324725292</c:v>
                </c:pt>
                <c:pt idx="306">
                  <c:v>0.310482244143943</c:v>
                </c:pt>
                <c:pt idx="307">
                  <c:v>0.316649522038645</c:v>
                </c:pt>
                <c:pt idx="308">
                  <c:v>0.315292460186941</c:v>
                </c:pt>
                <c:pt idx="309">
                  <c:v>0.300798292105296</c:v>
                </c:pt>
                <c:pt idx="310">
                  <c:v>0.319393062770149</c:v>
                </c:pt>
                <c:pt idx="311">
                  <c:v>0.307714983487765</c:v>
                </c:pt>
                <c:pt idx="312">
                  <c:v>0.303143583417432</c:v>
                </c:pt>
                <c:pt idx="313">
                  <c:v>0.298059085989795</c:v>
                </c:pt>
                <c:pt idx="314">
                  <c:v>0.321196485404273</c:v>
                </c:pt>
                <c:pt idx="315">
                  <c:v>0.330133302144805</c:v>
                </c:pt>
                <c:pt idx="316">
                  <c:v>0.334336971176389</c:v>
                </c:pt>
                <c:pt idx="317">
                  <c:v>0.331048461687163</c:v>
                </c:pt>
                <c:pt idx="318">
                  <c:v>0.335611943108697</c:v>
                </c:pt>
                <c:pt idx="319">
                  <c:v>0.335919159313455</c:v>
                </c:pt>
                <c:pt idx="320">
                  <c:v>0.334638354682613</c:v>
                </c:pt>
                <c:pt idx="321">
                  <c:v>0.334814440682652</c:v>
                </c:pt>
                <c:pt idx="322">
                  <c:v>0.330049080596581</c:v>
                </c:pt>
                <c:pt idx="323">
                  <c:v>0.338253455514292</c:v>
                </c:pt>
                <c:pt idx="324">
                  <c:v>0.33506597000072</c:v>
                </c:pt>
                <c:pt idx="325">
                  <c:v>0.345166857390539</c:v>
                </c:pt>
                <c:pt idx="326">
                  <c:v>0.344842014379408</c:v>
                </c:pt>
                <c:pt idx="327">
                  <c:v>0.345952917060845</c:v>
                </c:pt>
                <c:pt idx="328">
                  <c:v>0.350154264683299</c:v>
                </c:pt>
                <c:pt idx="329">
                  <c:v>0.353205942658148</c:v>
                </c:pt>
                <c:pt idx="330">
                  <c:v>0.354026536786009</c:v>
                </c:pt>
                <c:pt idx="331">
                  <c:v>0.351159509155218</c:v>
                </c:pt>
                <c:pt idx="332">
                  <c:v>0.351720777957931</c:v>
                </c:pt>
                <c:pt idx="333">
                  <c:v>0.355152271230039</c:v>
                </c:pt>
                <c:pt idx="334">
                  <c:v>0.353688174667514</c:v>
                </c:pt>
                <c:pt idx="335">
                  <c:v>0.352411518462345</c:v>
                </c:pt>
                <c:pt idx="336">
                  <c:v>0.358954122953664</c:v>
                </c:pt>
                <c:pt idx="337">
                  <c:v>0.352277172742583</c:v>
                </c:pt>
                <c:pt idx="338">
                  <c:v>0.351161113623451</c:v>
                </c:pt>
                <c:pt idx="339">
                  <c:v>0.353494808576604</c:v>
                </c:pt>
                <c:pt idx="340">
                  <c:v>0.358152713288892</c:v>
                </c:pt>
                <c:pt idx="341">
                  <c:v>0.355202070525941</c:v>
                </c:pt>
                <c:pt idx="342">
                  <c:v>0.361709656795517</c:v>
                </c:pt>
                <c:pt idx="343">
                  <c:v>0.373331935093556</c:v>
                </c:pt>
                <c:pt idx="344">
                  <c:v>0.371782112510579</c:v>
                </c:pt>
                <c:pt idx="345">
                  <c:v>0.378009711947455</c:v>
                </c:pt>
                <c:pt idx="346">
                  <c:v>0.386342794056566</c:v>
                </c:pt>
                <c:pt idx="347">
                  <c:v>0.380935012445244</c:v>
                </c:pt>
                <c:pt idx="348">
                  <c:v>0.379386997086762</c:v>
                </c:pt>
                <c:pt idx="349">
                  <c:v>0.379055884970524</c:v>
                </c:pt>
                <c:pt idx="350">
                  <c:v>0.388593677065198</c:v>
                </c:pt>
                <c:pt idx="351">
                  <c:v>0.389220173144186</c:v>
                </c:pt>
                <c:pt idx="352">
                  <c:v>0.391994952915883</c:v>
                </c:pt>
                <c:pt idx="353">
                  <c:v>0.394573237895621</c:v>
                </c:pt>
                <c:pt idx="354">
                  <c:v>0.368295229464553</c:v>
                </c:pt>
                <c:pt idx="355">
                  <c:v>0.375406391775969</c:v>
                </c:pt>
                <c:pt idx="356">
                  <c:v>0.388315428064092</c:v>
                </c:pt>
                <c:pt idx="357">
                  <c:v>0.378408774043246</c:v>
                </c:pt>
                <c:pt idx="358">
                  <c:v>0.379039216625289</c:v>
                </c:pt>
                <c:pt idx="359">
                  <c:v>0.386959836394127</c:v>
                </c:pt>
                <c:pt idx="360">
                  <c:v>0.396645566431951</c:v>
                </c:pt>
                <c:pt idx="361">
                  <c:v>0.408161947702388</c:v>
                </c:pt>
                <c:pt idx="362">
                  <c:v>0.406290237365983</c:v>
                </c:pt>
                <c:pt idx="363">
                  <c:v>0.408912425850714</c:v>
                </c:pt>
                <c:pt idx="364">
                  <c:v>0.415330548294045</c:v>
                </c:pt>
                <c:pt idx="365">
                  <c:v>0.414738149799649</c:v>
                </c:pt>
                <c:pt idx="366">
                  <c:v>0.410715843014709</c:v>
                </c:pt>
                <c:pt idx="367">
                  <c:v>0.42433114229539</c:v>
                </c:pt>
                <c:pt idx="368">
                  <c:v>0.43267181183393</c:v>
                </c:pt>
                <c:pt idx="369">
                  <c:v>0.439022302013587</c:v>
                </c:pt>
                <c:pt idx="370">
                  <c:v>0.412954370812175</c:v>
                </c:pt>
                <c:pt idx="371">
                  <c:v>0.399687935822275</c:v>
                </c:pt>
                <c:pt idx="372">
                  <c:v>0.403920175092302</c:v>
                </c:pt>
                <c:pt idx="373">
                  <c:v>0.41763272158449</c:v>
                </c:pt>
                <c:pt idx="374">
                  <c:v>0.422723356243586</c:v>
                </c:pt>
                <c:pt idx="375">
                  <c:v>0.405294514463794</c:v>
                </c:pt>
                <c:pt idx="376">
                  <c:v>0.410851146901105</c:v>
                </c:pt>
                <c:pt idx="377">
                  <c:v>0.435155586655948</c:v>
                </c:pt>
                <c:pt idx="378">
                  <c:v>0.425116821915706</c:v>
                </c:pt>
                <c:pt idx="379">
                  <c:v>0.414124428973339</c:v>
                </c:pt>
                <c:pt idx="380">
                  <c:v>0.425750646576262</c:v>
                </c:pt>
                <c:pt idx="381">
                  <c:v>0.430034451807138</c:v>
                </c:pt>
                <c:pt idx="382">
                  <c:v>0.412153036123624</c:v>
                </c:pt>
                <c:pt idx="383">
                  <c:v>0.422085165738958</c:v>
                </c:pt>
                <c:pt idx="384">
                  <c:v>0.410868601650309</c:v>
                </c:pt>
                <c:pt idx="385">
                  <c:v>0.395265849890257</c:v>
                </c:pt>
                <c:pt idx="386">
                  <c:v>0.376119107620284</c:v>
                </c:pt>
                <c:pt idx="387">
                  <c:v>0.386872044461266</c:v>
                </c:pt>
                <c:pt idx="388">
                  <c:v>0.39606990558336</c:v>
                </c:pt>
                <c:pt idx="389">
                  <c:v>0.41808690900037</c:v>
                </c:pt>
                <c:pt idx="390">
                  <c:v>0.415677138898107</c:v>
                </c:pt>
                <c:pt idx="391">
                  <c:v>0.417574504122287</c:v>
                </c:pt>
                <c:pt idx="392">
                  <c:v>0.429316665826937</c:v>
                </c:pt>
                <c:pt idx="393">
                  <c:v>0.431882270157604</c:v>
                </c:pt>
                <c:pt idx="394">
                  <c:v>0.426448377680602</c:v>
                </c:pt>
                <c:pt idx="395">
                  <c:v>0.437132476582324</c:v>
                </c:pt>
                <c:pt idx="396">
                  <c:v>0.442162795372742</c:v>
                </c:pt>
                <c:pt idx="397">
                  <c:v>0.439681786945568</c:v>
                </c:pt>
                <c:pt idx="398">
                  <c:v>0.447844774823335</c:v>
                </c:pt>
                <c:pt idx="399">
                  <c:v>0.451387927561668</c:v>
                </c:pt>
                <c:pt idx="400">
                  <c:v>0.497180876571772</c:v>
                </c:pt>
                <c:pt idx="401">
                  <c:v>0.502685806938267</c:v>
                </c:pt>
                <c:pt idx="402">
                  <c:v>0.497978364376451</c:v>
                </c:pt>
                <c:pt idx="403">
                  <c:v>0.493341541333891</c:v>
                </c:pt>
                <c:pt idx="404">
                  <c:v>0.493040981330961</c:v>
                </c:pt>
                <c:pt idx="405">
                  <c:v>0.486492815190247</c:v>
                </c:pt>
                <c:pt idx="406">
                  <c:v>0.48406913677012</c:v>
                </c:pt>
                <c:pt idx="407">
                  <c:v>0.482827509007911</c:v>
                </c:pt>
                <c:pt idx="408">
                  <c:v>0.490204351837565</c:v>
                </c:pt>
                <c:pt idx="409">
                  <c:v>0.48061183290321</c:v>
                </c:pt>
                <c:pt idx="410">
                  <c:v>0.489129884051345</c:v>
                </c:pt>
                <c:pt idx="411">
                  <c:v>0.503737955113915</c:v>
                </c:pt>
                <c:pt idx="412">
                  <c:v>0.507717486146675</c:v>
                </c:pt>
                <c:pt idx="413">
                  <c:v>0.504326817471278</c:v>
                </c:pt>
                <c:pt idx="414">
                  <c:v>0.521746947176545</c:v>
                </c:pt>
                <c:pt idx="415">
                  <c:v>0.534687449347697</c:v>
                </c:pt>
                <c:pt idx="416">
                  <c:v>0.54358506264092</c:v>
                </c:pt>
                <c:pt idx="417">
                  <c:v>0.546731930548865</c:v>
                </c:pt>
                <c:pt idx="418">
                  <c:v>0.543581425469576</c:v>
                </c:pt>
                <c:pt idx="419">
                  <c:v>0.546122916983919</c:v>
                </c:pt>
                <c:pt idx="420">
                  <c:v>0.531824830241294</c:v>
                </c:pt>
                <c:pt idx="421">
                  <c:v>0.529992648709842</c:v>
                </c:pt>
                <c:pt idx="422">
                  <c:v>0.533092611066976</c:v>
                </c:pt>
                <c:pt idx="423">
                  <c:v>0.542029431395919</c:v>
                </c:pt>
                <c:pt idx="424">
                  <c:v>0.553362431271541</c:v>
                </c:pt>
                <c:pt idx="425">
                  <c:v>0.540814650431445</c:v>
                </c:pt>
                <c:pt idx="426">
                  <c:v>0.552259714411416</c:v>
                </c:pt>
                <c:pt idx="427">
                  <c:v>0.544847726263046</c:v>
                </c:pt>
                <c:pt idx="428">
                  <c:v>0.543708470529758</c:v>
                </c:pt>
                <c:pt idx="429">
                  <c:v>0.540379615441504</c:v>
                </c:pt>
                <c:pt idx="430">
                  <c:v>0.54776059143928</c:v>
                </c:pt>
                <c:pt idx="431">
                  <c:v>0.55300835821525</c:v>
                </c:pt>
                <c:pt idx="432">
                  <c:v>0.54479992242893</c:v>
                </c:pt>
                <c:pt idx="433">
                  <c:v>0.533880950192202</c:v>
                </c:pt>
                <c:pt idx="434">
                  <c:v>0.530677324015811</c:v>
                </c:pt>
                <c:pt idx="435">
                  <c:v>0.535849195187195</c:v>
                </c:pt>
                <c:pt idx="436">
                  <c:v>0.541039253562648</c:v>
                </c:pt>
                <c:pt idx="437">
                  <c:v>0.5408181229096</c:v>
                </c:pt>
                <c:pt idx="438">
                  <c:v>0.547330613848406</c:v>
                </c:pt>
                <c:pt idx="439">
                  <c:v>0.518293492369794</c:v>
                </c:pt>
                <c:pt idx="440">
                  <c:v>0.514562180552903</c:v>
                </c:pt>
                <c:pt idx="441">
                  <c:v>0.502437502148443</c:v>
                </c:pt>
                <c:pt idx="442">
                  <c:v>0.492004004445338</c:v>
                </c:pt>
                <c:pt idx="443">
                  <c:v>0.496792684937283</c:v>
                </c:pt>
                <c:pt idx="444">
                  <c:v>0.489224104387734</c:v>
                </c:pt>
                <c:pt idx="445">
                  <c:v>0.497523365396207</c:v>
                </c:pt>
                <c:pt idx="446">
                  <c:v>0.479187671500237</c:v>
                </c:pt>
                <c:pt idx="447">
                  <c:v>0.483111050402988</c:v>
                </c:pt>
                <c:pt idx="448">
                  <c:v>0.499682638562833</c:v>
                </c:pt>
                <c:pt idx="449">
                  <c:v>0.482232260881604</c:v>
                </c:pt>
                <c:pt idx="450">
                  <c:v>0.48634878684738</c:v>
                </c:pt>
                <c:pt idx="451">
                  <c:v>0.49407795729496</c:v>
                </c:pt>
                <c:pt idx="452">
                  <c:v>0.502661693358585</c:v>
                </c:pt>
                <c:pt idx="453">
                  <c:v>0.517425774022962</c:v>
                </c:pt>
                <c:pt idx="454">
                  <c:v>0.512613346476211</c:v>
                </c:pt>
                <c:pt idx="455">
                  <c:v>0.507212577095534</c:v>
                </c:pt>
                <c:pt idx="456">
                  <c:v>0.489202410937205</c:v>
                </c:pt>
                <c:pt idx="457">
                  <c:v>0.498187580805236</c:v>
                </c:pt>
                <c:pt idx="458">
                  <c:v>0.519811092874613</c:v>
                </c:pt>
                <c:pt idx="459">
                  <c:v>0.525101132295232</c:v>
                </c:pt>
                <c:pt idx="460">
                  <c:v>0.537078718346268</c:v>
                </c:pt>
                <c:pt idx="461">
                  <c:v>0.561652066600942</c:v>
                </c:pt>
                <c:pt idx="462">
                  <c:v>0.5543374639947</c:v>
                </c:pt>
                <c:pt idx="463">
                  <c:v>0.559181200061122</c:v>
                </c:pt>
                <c:pt idx="464">
                  <c:v>0.568649393400036</c:v>
                </c:pt>
                <c:pt idx="465">
                  <c:v>0.558732193017676</c:v>
                </c:pt>
                <c:pt idx="466">
                  <c:v>0.537916995463044</c:v>
                </c:pt>
                <c:pt idx="467">
                  <c:v>0.535107680804359</c:v>
                </c:pt>
                <c:pt idx="468">
                  <c:v>0.539707966997663</c:v>
                </c:pt>
                <c:pt idx="469">
                  <c:v>0.530716913238741</c:v>
                </c:pt>
                <c:pt idx="470">
                  <c:v>0.535529773839151</c:v>
                </c:pt>
                <c:pt idx="471">
                  <c:v>0.524397529304706</c:v>
                </c:pt>
                <c:pt idx="472">
                  <c:v>0.544952882532516</c:v>
                </c:pt>
                <c:pt idx="473">
                  <c:v>0.541261469151921</c:v>
                </c:pt>
                <c:pt idx="474">
                  <c:v>0.551324751356007</c:v>
                </c:pt>
                <c:pt idx="475">
                  <c:v>0.551056590221032</c:v>
                </c:pt>
                <c:pt idx="476">
                  <c:v>0.542638893936398</c:v>
                </c:pt>
                <c:pt idx="477">
                  <c:v>0.537946968193414</c:v>
                </c:pt>
                <c:pt idx="478">
                  <c:v>0.512259846998583</c:v>
                </c:pt>
                <c:pt idx="479">
                  <c:v>0.513533456249178</c:v>
                </c:pt>
                <c:pt idx="480">
                  <c:v>0.509041217358724</c:v>
                </c:pt>
                <c:pt idx="481">
                  <c:v>0.498473322125186</c:v>
                </c:pt>
                <c:pt idx="482">
                  <c:v>0.467578974519143</c:v>
                </c:pt>
                <c:pt idx="483">
                  <c:v>0.471803007958395</c:v>
                </c:pt>
                <c:pt idx="484">
                  <c:v>0.41394296089945</c:v>
                </c:pt>
                <c:pt idx="485">
                  <c:v>0.419967803276727</c:v>
                </c:pt>
                <c:pt idx="486">
                  <c:v>0.347786449727763</c:v>
                </c:pt>
                <c:pt idx="487">
                  <c:v>0.400325027299128</c:v>
                </c:pt>
                <c:pt idx="488">
                  <c:v>0.348340138465511</c:v>
                </c:pt>
                <c:pt idx="489">
                  <c:v>0.403619588432567</c:v>
                </c:pt>
                <c:pt idx="490">
                  <c:v>0.414687215626878</c:v>
                </c:pt>
                <c:pt idx="491">
                  <c:v>0.435137409808955</c:v>
                </c:pt>
                <c:pt idx="492">
                  <c:v>0.427977645344126</c:v>
                </c:pt>
                <c:pt idx="493">
                  <c:v>0.426040932255855</c:v>
                </c:pt>
                <c:pt idx="494">
                  <c:v>0.377355929314075</c:v>
                </c:pt>
                <c:pt idx="495">
                  <c:v>0.366457825577869</c:v>
                </c:pt>
                <c:pt idx="496">
                  <c:v>0.368460608015363</c:v>
                </c:pt>
                <c:pt idx="497">
                  <c:v>0.404392082843249</c:v>
                </c:pt>
                <c:pt idx="498">
                  <c:v>0.421864209759716</c:v>
                </c:pt>
                <c:pt idx="499">
                  <c:v>0.39993809972626</c:v>
                </c:pt>
                <c:pt idx="500">
                  <c:v>0.422573848390297</c:v>
                </c:pt>
                <c:pt idx="501">
                  <c:v>0.45472494999758</c:v>
                </c:pt>
                <c:pt idx="502">
                  <c:v>0.465132499243581</c:v>
                </c:pt>
                <c:pt idx="503">
                  <c:v>0.477596179650281</c:v>
                </c:pt>
                <c:pt idx="504">
                  <c:v>0.461619562530211</c:v>
                </c:pt>
                <c:pt idx="505">
                  <c:v>0.433509548277909</c:v>
                </c:pt>
                <c:pt idx="506">
                  <c:v>0.427097236690064</c:v>
                </c:pt>
                <c:pt idx="507">
                  <c:v>0.465421801923213</c:v>
                </c:pt>
                <c:pt idx="508">
                  <c:v>0.455115664446021</c:v>
                </c:pt>
                <c:pt idx="509">
                  <c:v>0.422094705091427</c:v>
                </c:pt>
                <c:pt idx="510">
                  <c:v>0.43002104687684</c:v>
                </c:pt>
                <c:pt idx="511">
                  <c:v>0.445233728999441</c:v>
                </c:pt>
                <c:pt idx="512">
                  <c:v>0.464587338266953</c:v>
                </c:pt>
                <c:pt idx="513">
                  <c:v>0.485165261628579</c:v>
                </c:pt>
                <c:pt idx="514">
                  <c:v>0.49311217033893</c:v>
                </c:pt>
                <c:pt idx="515">
                  <c:v>0.486494091324957</c:v>
                </c:pt>
                <c:pt idx="516">
                  <c:v>0.484146117903954</c:v>
                </c:pt>
                <c:pt idx="517">
                  <c:v>0.445201528086746</c:v>
                </c:pt>
                <c:pt idx="518">
                  <c:v>0.407642674342782</c:v>
                </c:pt>
                <c:pt idx="519">
                  <c:v>0.419230339515994</c:v>
                </c:pt>
                <c:pt idx="520">
                  <c:v>0.447000962010855</c:v>
                </c:pt>
                <c:pt idx="521">
                  <c:v>0.462413235573314</c:v>
                </c:pt>
                <c:pt idx="522">
                  <c:v>0.434034129666671</c:v>
                </c:pt>
                <c:pt idx="523">
                  <c:v>0.433050966439882</c:v>
                </c:pt>
                <c:pt idx="524">
                  <c:v>0.405537310498557</c:v>
                </c:pt>
                <c:pt idx="525">
                  <c:v>0.376541003808457</c:v>
                </c:pt>
                <c:pt idx="526">
                  <c:v>0.406142915710741</c:v>
                </c:pt>
                <c:pt idx="527">
                  <c:v>0.425430579767801</c:v>
                </c:pt>
                <c:pt idx="528">
                  <c:v>0.447018822336735</c:v>
                </c:pt>
                <c:pt idx="529">
                  <c:v>0.439514174595106</c:v>
                </c:pt>
                <c:pt idx="530">
                  <c:v>0.48145435787934</c:v>
                </c:pt>
                <c:pt idx="531">
                  <c:v>0.484598617753079</c:v>
                </c:pt>
                <c:pt idx="532">
                  <c:v>0.493538912216044</c:v>
                </c:pt>
                <c:pt idx="533">
                  <c:v>0.492745817874544</c:v>
                </c:pt>
                <c:pt idx="534">
                  <c:v>0.508499451051837</c:v>
                </c:pt>
                <c:pt idx="535">
                  <c:v>0.483173603517621</c:v>
                </c:pt>
                <c:pt idx="536">
                  <c:v>0.510394938749655</c:v>
                </c:pt>
                <c:pt idx="537">
                  <c:v>0.499896538815978</c:v>
                </c:pt>
                <c:pt idx="538">
                  <c:v>0.512203802667338</c:v>
                </c:pt>
                <c:pt idx="539">
                  <c:v>0.545870546838169</c:v>
                </c:pt>
                <c:pt idx="540">
                  <c:v>0.560004027271269</c:v>
                </c:pt>
                <c:pt idx="541">
                  <c:v>0.535227781252623</c:v>
                </c:pt>
                <c:pt idx="542">
                  <c:v>0.544571008708437</c:v>
                </c:pt>
                <c:pt idx="543">
                  <c:v>0.591662567607185</c:v>
                </c:pt>
                <c:pt idx="544">
                  <c:v>0.591406937480462</c:v>
                </c:pt>
                <c:pt idx="545">
                  <c:v>0.558478908469513</c:v>
                </c:pt>
                <c:pt idx="546">
                  <c:v>0.528916764479664</c:v>
                </c:pt>
                <c:pt idx="547">
                  <c:v>0.54593745598942</c:v>
                </c:pt>
                <c:pt idx="548">
                  <c:v>0.578636816318597</c:v>
                </c:pt>
                <c:pt idx="549">
                  <c:v>0.575067113430923</c:v>
                </c:pt>
                <c:pt idx="550">
                  <c:v>0.58111617870561</c:v>
                </c:pt>
                <c:pt idx="551">
                  <c:v>0.598064080155782</c:v>
                </c:pt>
                <c:pt idx="552">
                  <c:v>0.546627422159457</c:v>
                </c:pt>
                <c:pt idx="553">
                  <c:v>0.560976942816214</c:v>
                </c:pt>
                <c:pt idx="554">
                  <c:v>0.590865620809967</c:v>
                </c:pt>
                <c:pt idx="555">
                  <c:v>0.579237979819689</c:v>
                </c:pt>
                <c:pt idx="556">
                  <c:v>0.583639824947727</c:v>
                </c:pt>
                <c:pt idx="557">
                  <c:v>0.560852359897647</c:v>
                </c:pt>
                <c:pt idx="558">
                  <c:v>0.538025169776349</c:v>
                </c:pt>
                <c:pt idx="559">
                  <c:v>0.539904887328355</c:v>
                </c:pt>
                <c:pt idx="560">
                  <c:v>0.517481969036542</c:v>
                </c:pt>
                <c:pt idx="561">
                  <c:v>0.511607472898561</c:v>
                </c:pt>
                <c:pt idx="562">
                  <c:v>0.482248090500981</c:v>
                </c:pt>
                <c:pt idx="563">
                  <c:v>0.478983711145993</c:v>
                </c:pt>
                <c:pt idx="564">
                  <c:v>0.51502796962742</c:v>
                </c:pt>
                <c:pt idx="565">
                  <c:v>0.520070112637829</c:v>
                </c:pt>
                <c:pt idx="566">
                  <c:v>0.571562134075094</c:v>
                </c:pt>
                <c:pt idx="567">
                  <c:v>0.568679348364859</c:v>
                </c:pt>
                <c:pt idx="568">
                  <c:v>0.566529806342254</c:v>
                </c:pt>
                <c:pt idx="569">
                  <c:v>0.58174798643557</c:v>
                </c:pt>
                <c:pt idx="570">
                  <c:v>0.584478860144459</c:v>
                </c:pt>
                <c:pt idx="571">
                  <c:v>0.578626433816819</c:v>
                </c:pt>
                <c:pt idx="572">
                  <c:v>0.554941412347245</c:v>
                </c:pt>
                <c:pt idx="573">
                  <c:v>0.578275146677402</c:v>
                </c:pt>
                <c:pt idx="574">
                  <c:v>0.561658860563281</c:v>
                </c:pt>
                <c:pt idx="575">
                  <c:v>0.547717558817465</c:v>
                </c:pt>
                <c:pt idx="576">
                  <c:v>0.533172182360215</c:v>
                </c:pt>
                <c:pt idx="577">
                  <c:v>0.538038189387568</c:v>
                </c:pt>
                <c:pt idx="578">
                  <c:v>0.544509795180742</c:v>
                </c:pt>
                <c:pt idx="579">
                  <c:v>0.529168551870746</c:v>
                </c:pt>
                <c:pt idx="580">
                  <c:v>0.570417476244572</c:v>
                </c:pt>
                <c:pt idx="581">
                  <c:v>0.569688219537613</c:v>
                </c:pt>
                <c:pt idx="582">
                  <c:v>0.575079193334694</c:v>
                </c:pt>
                <c:pt idx="583">
                  <c:v>0.592693657054522</c:v>
                </c:pt>
                <c:pt idx="584">
                  <c:v>0.596174468856153</c:v>
                </c:pt>
                <c:pt idx="585">
                  <c:v>0.577740694636794</c:v>
                </c:pt>
                <c:pt idx="586">
                  <c:v>0.591681794512411</c:v>
                </c:pt>
                <c:pt idx="587">
                  <c:v>0.583118237873841</c:v>
                </c:pt>
                <c:pt idx="588">
                  <c:v>0.601280988180506</c:v>
                </c:pt>
                <c:pt idx="589">
                  <c:v>0.607874474182068</c:v>
                </c:pt>
                <c:pt idx="590">
                  <c:v>0.615997419580354</c:v>
                </c:pt>
                <c:pt idx="591">
                  <c:v>0.609690927300561</c:v>
                </c:pt>
                <c:pt idx="592">
                  <c:v>0.615206616269274</c:v>
                </c:pt>
                <c:pt idx="593">
                  <c:v>0.631215640783357</c:v>
                </c:pt>
                <c:pt idx="594">
                  <c:v>0.63279852671264</c:v>
                </c:pt>
                <c:pt idx="595">
                  <c:v>0.637473930112785</c:v>
                </c:pt>
                <c:pt idx="596">
                  <c:v>0.627473477940401</c:v>
                </c:pt>
                <c:pt idx="597">
                  <c:v>0.635137435087934</c:v>
                </c:pt>
                <c:pt idx="598">
                  <c:v>0.652761253915265</c:v>
                </c:pt>
                <c:pt idx="599">
                  <c:v>0.667349527439099</c:v>
                </c:pt>
                <c:pt idx="600">
                  <c:v>0.671510787110736</c:v>
                </c:pt>
                <c:pt idx="601">
                  <c:v>0.67213806977814</c:v>
                </c:pt>
                <c:pt idx="602">
                  <c:v>0.674079389395554</c:v>
                </c:pt>
                <c:pt idx="603">
                  <c:v>0.686062286631232</c:v>
                </c:pt>
                <c:pt idx="604">
                  <c:v>0.677003871673485</c:v>
                </c:pt>
                <c:pt idx="605">
                  <c:v>0.673386545388297</c:v>
                </c:pt>
                <c:pt idx="606">
                  <c:v>0.672215739072448</c:v>
                </c:pt>
                <c:pt idx="607">
                  <c:v>0.668869201911645</c:v>
                </c:pt>
                <c:pt idx="608">
                  <c:v>0.68240408169835</c:v>
                </c:pt>
                <c:pt idx="609">
                  <c:v>0.683282144413572</c:v>
                </c:pt>
                <c:pt idx="610">
                  <c:v>0.712290431142752</c:v>
                </c:pt>
                <c:pt idx="611">
                  <c:v>0.704898021529236</c:v>
                </c:pt>
                <c:pt idx="612">
                  <c:v>0.707764786736232</c:v>
                </c:pt>
                <c:pt idx="613">
                  <c:v>0.706870513272726</c:v>
                </c:pt>
                <c:pt idx="614">
                  <c:v>0.714130823302378</c:v>
                </c:pt>
                <c:pt idx="615">
                  <c:v>0.704723168515321</c:v>
                </c:pt>
                <c:pt idx="616">
                  <c:v>0.7131196169378</c:v>
                </c:pt>
                <c:pt idx="617">
                  <c:v>0.712599044162035</c:v>
                </c:pt>
                <c:pt idx="618">
                  <c:v>0.695252572314692</c:v>
                </c:pt>
                <c:pt idx="619">
                  <c:v>0.715024245952105</c:v>
                </c:pt>
                <c:pt idx="620">
                  <c:v>0.717787967266421</c:v>
                </c:pt>
                <c:pt idx="621">
                  <c:v>0.713795670430911</c:v>
                </c:pt>
                <c:pt idx="622">
                  <c:v>0.711692851656284</c:v>
                </c:pt>
                <c:pt idx="623">
                  <c:v>0.721925117214026</c:v>
                </c:pt>
                <c:pt idx="624">
                  <c:v>0.720561852799669</c:v>
                </c:pt>
                <c:pt idx="625">
                  <c:v>0.724033164596349</c:v>
                </c:pt>
                <c:pt idx="626">
                  <c:v>0.725745171208912</c:v>
                </c:pt>
                <c:pt idx="627">
                  <c:v>0.719572132260628</c:v>
                </c:pt>
                <c:pt idx="628">
                  <c:v>0.729719655050661</c:v>
                </c:pt>
                <c:pt idx="629">
                  <c:v>0.723051168047488</c:v>
                </c:pt>
                <c:pt idx="630">
                  <c:v>0.722787388838015</c:v>
                </c:pt>
                <c:pt idx="631">
                  <c:v>0.696200990074983</c:v>
                </c:pt>
                <c:pt idx="632">
                  <c:v>0.708041306242104</c:v>
                </c:pt>
                <c:pt idx="633">
                  <c:v>0.723697517901372</c:v>
                </c:pt>
                <c:pt idx="634">
                  <c:v>0.733518560813977</c:v>
                </c:pt>
                <c:pt idx="635">
                  <c:v>0.735869982623421</c:v>
                </c:pt>
                <c:pt idx="636">
                  <c:v>0.762396776499723</c:v>
                </c:pt>
                <c:pt idx="637">
                  <c:v>0.755028236827195</c:v>
                </c:pt>
                <c:pt idx="638">
                  <c:v>0.77099960502758</c:v>
                </c:pt>
                <c:pt idx="639">
                  <c:v>0.770890499207864</c:v>
                </c:pt>
                <c:pt idx="640">
                  <c:v>0.770555401612999</c:v>
                </c:pt>
                <c:pt idx="641">
                  <c:v>0.762382462214964</c:v>
                </c:pt>
                <c:pt idx="642">
                  <c:v>0.764556241442927</c:v>
                </c:pt>
                <c:pt idx="643">
                  <c:v>0.754793196614202</c:v>
                </c:pt>
                <c:pt idx="644">
                  <c:v>0.759130377587056</c:v>
                </c:pt>
                <c:pt idx="645">
                  <c:v>0.784236746568562</c:v>
                </c:pt>
                <c:pt idx="646">
                  <c:v>0.780668578918553</c:v>
                </c:pt>
                <c:pt idx="647">
                  <c:v>0.763979188300114</c:v>
                </c:pt>
                <c:pt idx="648">
                  <c:v>0.765866450554533</c:v>
                </c:pt>
                <c:pt idx="649">
                  <c:v>0.776235087145969</c:v>
                </c:pt>
                <c:pt idx="650">
                  <c:v>0.787870743641434</c:v>
                </c:pt>
                <c:pt idx="651">
                  <c:v>0.781482654382065</c:v>
                </c:pt>
                <c:pt idx="652">
                  <c:v>0.765503252592254</c:v>
                </c:pt>
                <c:pt idx="653">
                  <c:v>0.772734574026538</c:v>
                </c:pt>
                <c:pt idx="654">
                  <c:v>0.753944656266245</c:v>
                </c:pt>
                <c:pt idx="655">
                  <c:v>0.721229802524947</c:v>
                </c:pt>
                <c:pt idx="656">
                  <c:v>0.73937063014605</c:v>
                </c:pt>
                <c:pt idx="657">
                  <c:v>0.761704042334022</c:v>
                </c:pt>
                <c:pt idx="658">
                  <c:v>0.749679257925385</c:v>
                </c:pt>
                <c:pt idx="659">
                  <c:v>0.75450729001576</c:v>
                </c:pt>
                <c:pt idx="660">
                  <c:v>0.777564158192962</c:v>
                </c:pt>
                <c:pt idx="661">
                  <c:v>0.771447741572449</c:v>
                </c:pt>
                <c:pt idx="662">
                  <c:v>0.753697398191755</c:v>
                </c:pt>
                <c:pt idx="663">
                  <c:v>0.765544186366647</c:v>
                </c:pt>
                <c:pt idx="664">
                  <c:v>0.746003413405234</c:v>
                </c:pt>
                <c:pt idx="665">
                  <c:v>0.746504275538851</c:v>
                </c:pt>
                <c:pt idx="666">
                  <c:v>0.767475293562247</c:v>
                </c:pt>
                <c:pt idx="667">
                  <c:v>0.781782544096592</c:v>
                </c:pt>
                <c:pt idx="668">
                  <c:v>0.793682930257308</c:v>
                </c:pt>
                <c:pt idx="669">
                  <c:v>0.781988239813355</c:v>
                </c:pt>
                <c:pt idx="670">
                  <c:v>0.787872706106427</c:v>
                </c:pt>
                <c:pt idx="671">
                  <c:v>0.79165753919748</c:v>
                </c:pt>
                <c:pt idx="672">
                  <c:v>0.785250573869651</c:v>
                </c:pt>
                <c:pt idx="673">
                  <c:v>0.763378399060247</c:v>
                </c:pt>
                <c:pt idx="674">
                  <c:v>0.763252990931762</c:v>
                </c:pt>
                <c:pt idx="675">
                  <c:v>0.7581732005912</c:v>
                </c:pt>
                <c:pt idx="676">
                  <c:v>0.750124909147309</c:v>
                </c:pt>
                <c:pt idx="677">
                  <c:v>0.756378668136496</c:v>
                </c:pt>
                <c:pt idx="678">
                  <c:v>0.756635704709678</c:v>
                </c:pt>
                <c:pt idx="679">
                  <c:v>0.737181663555238</c:v>
                </c:pt>
                <c:pt idx="680">
                  <c:v>0.736384777086916</c:v>
                </c:pt>
                <c:pt idx="681">
                  <c:v>0.731778231804417</c:v>
                </c:pt>
                <c:pt idx="682">
                  <c:v>0.700546991828962</c:v>
                </c:pt>
                <c:pt idx="683">
                  <c:v>0.687039072613405</c:v>
                </c:pt>
                <c:pt idx="684">
                  <c:v>0.715369285154277</c:v>
                </c:pt>
                <c:pt idx="685">
                  <c:v>0.723907399565394</c:v>
                </c:pt>
                <c:pt idx="686">
                  <c:v>0.730140462327878</c:v>
                </c:pt>
                <c:pt idx="687">
                  <c:v>0.734879429279717</c:v>
                </c:pt>
                <c:pt idx="688">
                  <c:v>0.733483562571866</c:v>
                </c:pt>
                <c:pt idx="689">
                  <c:v>0.751005622224421</c:v>
                </c:pt>
                <c:pt idx="690">
                  <c:v>0.73027042231869</c:v>
                </c:pt>
                <c:pt idx="691">
                  <c:v>0.730763354402788</c:v>
                </c:pt>
                <c:pt idx="692">
                  <c:v>0.683936432390388</c:v>
                </c:pt>
                <c:pt idx="693">
                  <c:v>0.68563802634336</c:v>
                </c:pt>
                <c:pt idx="694">
                  <c:v>0.687164240579846</c:v>
                </c:pt>
                <c:pt idx="695">
                  <c:v>0.722584317308673</c:v>
                </c:pt>
                <c:pt idx="696">
                  <c:v>0.723636461788404</c:v>
                </c:pt>
                <c:pt idx="697">
                  <c:v>0.73475726694808</c:v>
                </c:pt>
                <c:pt idx="698">
                  <c:v>0.711981965567578</c:v>
                </c:pt>
                <c:pt idx="699">
                  <c:v>0.733219173419636</c:v>
                </c:pt>
                <c:pt idx="700">
                  <c:v>0.719240922462674</c:v>
                </c:pt>
                <c:pt idx="701">
                  <c:v>0.740414876553928</c:v>
                </c:pt>
                <c:pt idx="702">
                  <c:v>0.754921008190513</c:v>
                </c:pt>
                <c:pt idx="703">
                  <c:v>0.760978700574783</c:v>
                </c:pt>
                <c:pt idx="704">
                  <c:v>0.776446599531615</c:v>
                </c:pt>
                <c:pt idx="705">
                  <c:v>0.770281332058838</c:v>
                </c:pt>
                <c:pt idx="706">
                  <c:v>0.736405035975819</c:v>
                </c:pt>
                <c:pt idx="707">
                  <c:v>0.744951833210009</c:v>
                </c:pt>
                <c:pt idx="708">
                  <c:v>0.722953500118598</c:v>
                </c:pt>
                <c:pt idx="709">
                  <c:v>0.727027195373134</c:v>
                </c:pt>
                <c:pt idx="710">
                  <c:v>0.732221152469095</c:v>
                </c:pt>
                <c:pt idx="711">
                  <c:v>0.724635061384525</c:v>
                </c:pt>
                <c:pt idx="712">
                  <c:v>0.762827377258048</c:v>
                </c:pt>
                <c:pt idx="713">
                  <c:v>0.768314119305328</c:v>
                </c:pt>
                <c:pt idx="714">
                  <c:v>0.778953758152985</c:v>
                </c:pt>
                <c:pt idx="715">
                  <c:v>0.782298960083026</c:v>
                </c:pt>
                <c:pt idx="716">
                  <c:v>0.767835325696098</c:v>
                </c:pt>
                <c:pt idx="717">
                  <c:v>0.761635704719629</c:v>
                </c:pt>
                <c:pt idx="718">
                  <c:v>0.744248082380192</c:v>
                </c:pt>
                <c:pt idx="719">
                  <c:v>0.733712777715972</c:v>
                </c:pt>
                <c:pt idx="720">
                  <c:v>0.734039386589811</c:v>
                </c:pt>
                <c:pt idx="721">
                  <c:v>0.764183848920747</c:v>
                </c:pt>
                <c:pt idx="722">
                  <c:v>0.755419968239444</c:v>
                </c:pt>
                <c:pt idx="723">
                  <c:v>0.765240999585547</c:v>
                </c:pt>
                <c:pt idx="724">
                  <c:v>0.786314548795617</c:v>
                </c:pt>
                <c:pt idx="725">
                  <c:v>0.789862655764572</c:v>
                </c:pt>
                <c:pt idx="726">
                  <c:v>0.769980382840116</c:v>
                </c:pt>
                <c:pt idx="727">
                  <c:v>0.755110681446429</c:v>
                </c:pt>
                <c:pt idx="728">
                  <c:v>0.74481131126582</c:v>
                </c:pt>
                <c:pt idx="729">
                  <c:v>0.740218761572269</c:v>
                </c:pt>
                <c:pt idx="730">
                  <c:v>0.761407571695515</c:v>
                </c:pt>
                <c:pt idx="731">
                  <c:v>0.789965132361346</c:v>
                </c:pt>
                <c:pt idx="732">
                  <c:v>0.789614173786112</c:v>
                </c:pt>
                <c:pt idx="733">
                  <c:v>0.783872131077131</c:v>
                </c:pt>
                <c:pt idx="734">
                  <c:v>0.772170704320346</c:v>
                </c:pt>
                <c:pt idx="735">
                  <c:v>0.771343215669751</c:v>
                </c:pt>
                <c:pt idx="736">
                  <c:v>0.799901024134388</c:v>
                </c:pt>
                <c:pt idx="737">
                  <c:v>0.802331233989297</c:v>
                </c:pt>
                <c:pt idx="738">
                  <c:v>0.810082323848605</c:v>
                </c:pt>
                <c:pt idx="739">
                  <c:v>0.809104560421812</c:v>
                </c:pt>
                <c:pt idx="740">
                  <c:v>0.802123508275059</c:v>
                </c:pt>
                <c:pt idx="741">
                  <c:v>0.806227417173168</c:v>
                </c:pt>
                <c:pt idx="742">
                  <c:v>0.806314208125011</c:v>
                </c:pt>
                <c:pt idx="743">
                  <c:v>0.80230570149133</c:v>
                </c:pt>
                <c:pt idx="744">
                  <c:v>0.805467141304789</c:v>
                </c:pt>
                <c:pt idx="745">
                  <c:v>0.814396305010201</c:v>
                </c:pt>
                <c:pt idx="746">
                  <c:v>0.824781270007879</c:v>
                </c:pt>
                <c:pt idx="747">
                  <c:v>0.822187005710353</c:v>
                </c:pt>
                <c:pt idx="748">
                  <c:v>0.818328759394667</c:v>
                </c:pt>
                <c:pt idx="749">
                  <c:v>0.81637112067501</c:v>
                </c:pt>
                <c:pt idx="750">
                  <c:v>0.803714747086375</c:v>
                </c:pt>
                <c:pt idx="751">
                  <c:v>0.81278191030592</c:v>
                </c:pt>
                <c:pt idx="752">
                  <c:v>0.806279128904845</c:v>
                </c:pt>
                <c:pt idx="753">
                  <c:v>0.802109444829573</c:v>
                </c:pt>
                <c:pt idx="754">
                  <c:v>0.807787907909577</c:v>
                </c:pt>
                <c:pt idx="755">
                  <c:v>0.795683604895464</c:v>
                </c:pt>
                <c:pt idx="756">
                  <c:v>0.806438519403055</c:v>
                </c:pt>
                <c:pt idx="757">
                  <c:v>0.805807476849194</c:v>
                </c:pt>
                <c:pt idx="758">
                  <c:v>0.795897744088477</c:v>
                </c:pt>
                <c:pt idx="759">
                  <c:v>0.828816539902338</c:v>
                </c:pt>
                <c:pt idx="760">
                  <c:v>0.834112887617265</c:v>
                </c:pt>
                <c:pt idx="761">
                  <c:v>0.83032596671654</c:v>
                </c:pt>
                <c:pt idx="762">
                  <c:v>0.838407716691324</c:v>
                </c:pt>
                <c:pt idx="763">
                  <c:v>0.843282769703275</c:v>
                </c:pt>
                <c:pt idx="764">
                  <c:v>0.861087878350127</c:v>
                </c:pt>
                <c:pt idx="765">
                  <c:v>0.866232443224017</c:v>
                </c:pt>
                <c:pt idx="766">
                  <c:v>0.860029590840812</c:v>
                </c:pt>
                <c:pt idx="767">
                  <c:v>0.855393527230005</c:v>
                </c:pt>
                <c:pt idx="768">
                  <c:v>0.854492718804078</c:v>
                </c:pt>
                <c:pt idx="769">
                  <c:v>0.845289170622627</c:v>
                </c:pt>
                <c:pt idx="770">
                  <c:v>0.839013490727549</c:v>
                </c:pt>
                <c:pt idx="771">
                  <c:v>0.839346902910028</c:v>
                </c:pt>
                <c:pt idx="772">
                  <c:v>0.821012269485739</c:v>
                </c:pt>
                <c:pt idx="773">
                  <c:v>0.817790889111443</c:v>
                </c:pt>
                <c:pt idx="774">
                  <c:v>0.832847634871235</c:v>
                </c:pt>
                <c:pt idx="775">
                  <c:v>0.826850065492844</c:v>
                </c:pt>
                <c:pt idx="776">
                  <c:v>0.833979491583589</c:v>
                </c:pt>
                <c:pt idx="777">
                  <c:v>0.831336243593449</c:v>
                </c:pt>
                <c:pt idx="778">
                  <c:v>0.840908974063625</c:v>
                </c:pt>
                <c:pt idx="779">
                  <c:v>0.85280095793237</c:v>
                </c:pt>
                <c:pt idx="780">
                  <c:v>0.857246132649795</c:v>
                </c:pt>
                <c:pt idx="781">
                  <c:v>0.855791240256433</c:v>
                </c:pt>
                <c:pt idx="782">
                  <c:v>0.838029322437376</c:v>
                </c:pt>
                <c:pt idx="783">
                  <c:v>0.836290357407267</c:v>
                </c:pt>
                <c:pt idx="784">
                  <c:v>0.834120347871896</c:v>
                </c:pt>
                <c:pt idx="785">
                  <c:v>0.834360979793671</c:v>
                </c:pt>
                <c:pt idx="786">
                  <c:v>0.850913311595638</c:v>
                </c:pt>
                <c:pt idx="787">
                  <c:v>0.865235534663947</c:v>
                </c:pt>
                <c:pt idx="788">
                  <c:v>0.861324975134147</c:v>
                </c:pt>
                <c:pt idx="789">
                  <c:v>0.859449113714126</c:v>
                </c:pt>
                <c:pt idx="790">
                  <c:v>0.831225016872283</c:v>
                </c:pt>
                <c:pt idx="791">
                  <c:v>0.830530685351468</c:v>
                </c:pt>
                <c:pt idx="792">
                  <c:v>0.819949205426672</c:v>
                </c:pt>
                <c:pt idx="793">
                  <c:v>0.806983610301051</c:v>
                </c:pt>
                <c:pt idx="794">
                  <c:v>0.81280349161317</c:v>
                </c:pt>
                <c:pt idx="795">
                  <c:v>0.810282007907262</c:v>
                </c:pt>
                <c:pt idx="796">
                  <c:v>0.796004456243595</c:v>
                </c:pt>
                <c:pt idx="797">
                  <c:v>0.821437597892127</c:v>
                </c:pt>
                <c:pt idx="798">
                  <c:v>0.808833074976197</c:v>
                </c:pt>
                <c:pt idx="799">
                  <c:v>0.813417556911647</c:v>
                </c:pt>
                <c:pt idx="800">
                  <c:v>0.825777193749804</c:v>
                </c:pt>
                <c:pt idx="801">
                  <c:v>0.79931181976384</c:v>
                </c:pt>
                <c:pt idx="802">
                  <c:v>0.784590484638105</c:v>
                </c:pt>
                <c:pt idx="803">
                  <c:v>0.787571258110751</c:v>
                </c:pt>
                <c:pt idx="804">
                  <c:v>0.789827200577209</c:v>
                </c:pt>
                <c:pt idx="805">
                  <c:v>0.79017557351658</c:v>
                </c:pt>
                <c:pt idx="806">
                  <c:v>0.768863257409326</c:v>
                </c:pt>
                <c:pt idx="807">
                  <c:v>0.764550232605044</c:v>
                </c:pt>
                <c:pt idx="808">
                  <c:v>0.770018330116122</c:v>
                </c:pt>
                <c:pt idx="809">
                  <c:v>0.799363423888934</c:v>
                </c:pt>
                <c:pt idx="810">
                  <c:v>0.794866896670409</c:v>
                </c:pt>
                <c:pt idx="811">
                  <c:v>0.799147385233153</c:v>
                </c:pt>
                <c:pt idx="812">
                  <c:v>0.8198347388744</c:v>
                </c:pt>
                <c:pt idx="813">
                  <c:v>0.813667532985162</c:v>
                </c:pt>
                <c:pt idx="814">
                  <c:v>0.808807494434953</c:v>
                </c:pt>
                <c:pt idx="815">
                  <c:v>0.824266288052282</c:v>
                </c:pt>
                <c:pt idx="816">
                  <c:v>0.827987337675093</c:v>
                </c:pt>
                <c:pt idx="817">
                  <c:v>0.817526847467307</c:v>
                </c:pt>
                <c:pt idx="818">
                  <c:v>0.805404205358358</c:v>
                </c:pt>
                <c:pt idx="819">
                  <c:v>0.802740243302863</c:v>
                </c:pt>
                <c:pt idx="820">
                  <c:v>0.811575376817237</c:v>
                </c:pt>
                <c:pt idx="821">
                  <c:v>0.814553479230468</c:v>
                </c:pt>
                <c:pt idx="822">
                  <c:v>0.82242809403662</c:v>
                </c:pt>
                <c:pt idx="823">
                  <c:v>0.823415624475373</c:v>
                </c:pt>
                <c:pt idx="824">
                  <c:v>0.827625272811785</c:v>
                </c:pt>
                <c:pt idx="825">
                  <c:v>0.824993709637827</c:v>
                </c:pt>
                <c:pt idx="826">
                  <c:v>0.820222592526438</c:v>
                </c:pt>
                <c:pt idx="827">
                  <c:v>0.817983496649288</c:v>
                </c:pt>
                <c:pt idx="828">
                  <c:v>0.837585408882429</c:v>
                </c:pt>
                <c:pt idx="829">
                  <c:v>0.857559735341631</c:v>
                </c:pt>
                <c:pt idx="830">
                  <c:v>0.848718249963815</c:v>
                </c:pt>
                <c:pt idx="831">
                  <c:v>0.849608210159952</c:v>
                </c:pt>
                <c:pt idx="832">
                  <c:v>0.83567872916439</c:v>
                </c:pt>
                <c:pt idx="833">
                  <c:v>0.834520059935708</c:v>
                </c:pt>
                <c:pt idx="834">
                  <c:v>0.822222264603144</c:v>
                </c:pt>
                <c:pt idx="835">
                  <c:v>0.82613321600071</c:v>
                </c:pt>
                <c:pt idx="836">
                  <c:v>0.810679855319427</c:v>
                </c:pt>
                <c:pt idx="837">
                  <c:v>0.841583680785284</c:v>
                </c:pt>
                <c:pt idx="838">
                  <c:v>0.875850040477861</c:v>
                </c:pt>
                <c:pt idx="839">
                  <c:v>0.885768447017898</c:v>
                </c:pt>
                <c:pt idx="840">
                  <c:v>0.8941553584124</c:v>
                </c:pt>
                <c:pt idx="841">
                  <c:v>0.882708611664198</c:v>
                </c:pt>
                <c:pt idx="842">
                  <c:v>0.871753066873547</c:v>
                </c:pt>
                <c:pt idx="843">
                  <c:v>0.880869018530765</c:v>
                </c:pt>
                <c:pt idx="844">
                  <c:v>0.894006700942813</c:v>
                </c:pt>
                <c:pt idx="845">
                  <c:v>0.890407992731909</c:v>
                </c:pt>
                <c:pt idx="846">
                  <c:v>0.891732321187254</c:v>
                </c:pt>
                <c:pt idx="847">
                  <c:v>0.899607958960171</c:v>
                </c:pt>
                <c:pt idx="848">
                  <c:v>0.895990357649615</c:v>
                </c:pt>
                <c:pt idx="849">
                  <c:v>0.912408673051415</c:v>
                </c:pt>
                <c:pt idx="850">
                  <c:v>0.917232713127645</c:v>
                </c:pt>
                <c:pt idx="851">
                  <c:v>0.928779550283867</c:v>
                </c:pt>
                <c:pt idx="852">
                  <c:v>0.9387921941748</c:v>
                </c:pt>
                <c:pt idx="853">
                  <c:v>0.94809844858646</c:v>
                </c:pt>
                <c:pt idx="854">
                  <c:v>0.953357217257876</c:v>
                </c:pt>
                <c:pt idx="855">
                  <c:v>0.95104361313835</c:v>
                </c:pt>
                <c:pt idx="856">
                  <c:v>0.954690622339833</c:v>
                </c:pt>
                <c:pt idx="857">
                  <c:v>0.947905612546158</c:v>
                </c:pt>
                <c:pt idx="858">
                  <c:v>0.947784339232305</c:v>
                </c:pt>
                <c:pt idx="859">
                  <c:v>0.960130998036581</c:v>
                </c:pt>
                <c:pt idx="860">
                  <c:v>0.944167726558189</c:v>
                </c:pt>
                <c:pt idx="861">
                  <c:v>0.960950439603752</c:v>
                </c:pt>
                <c:pt idx="862">
                  <c:v>0.961234147865624</c:v>
                </c:pt>
                <c:pt idx="863">
                  <c:v>0.958669732203351</c:v>
                </c:pt>
                <c:pt idx="864">
                  <c:v>0.96985929769073</c:v>
                </c:pt>
                <c:pt idx="865">
                  <c:v>0.969082246602701</c:v>
                </c:pt>
                <c:pt idx="866">
                  <c:v>0.975710386432048</c:v>
                </c:pt>
                <c:pt idx="867">
                  <c:v>0.972680417881925</c:v>
                </c:pt>
                <c:pt idx="868">
                  <c:v>0.974346144579484</c:v>
                </c:pt>
                <c:pt idx="869">
                  <c:v>0.980553428316858</c:v>
                </c:pt>
                <c:pt idx="870">
                  <c:v>0.992600903816354</c:v>
                </c:pt>
                <c:pt idx="871">
                  <c:v>0.966663797503004</c:v>
                </c:pt>
                <c:pt idx="872">
                  <c:v>0.953478515510737</c:v>
                </c:pt>
                <c:pt idx="873">
                  <c:v>0.964312418104166</c:v>
                </c:pt>
                <c:pt idx="874">
                  <c:v>0.931558800982051</c:v>
                </c:pt>
                <c:pt idx="875">
                  <c:v>0.94691564872438</c:v>
                </c:pt>
                <c:pt idx="876">
                  <c:v>0.978111511147077</c:v>
                </c:pt>
                <c:pt idx="877">
                  <c:v>0.98066751460256</c:v>
                </c:pt>
                <c:pt idx="878">
                  <c:v>0.988084614948117</c:v>
                </c:pt>
                <c:pt idx="879">
                  <c:v>0.99941517950822</c:v>
                </c:pt>
                <c:pt idx="880">
                  <c:v>1.01989697825536</c:v>
                </c:pt>
                <c:pt idx="881">
                  <c:v>1.01616659136738</c:v>
                </c:pt>
                <c:pt idx="882">
                  <c:v>1.00833756203558</c:v>
                </c:pt>
                <c:pt idx="883">
                  <c:v>1.02420766856596</c:v>
                </c:pt>
                <c:pt idx="884">
                  <c:v>1.03062664571247</c:v>
                </c:pt>
                <c:pt idx="885">
                  <c:v>1.02383149214561</c:v>
                </c:pt>
                <c:pt idx="886">
                  <c:v>1.02916848553421</c:v>
                </c:pt>
                <c:pt idx="887">
                  <c:v>1.03934067019873</c:v>
                </c:pt>
                <c:pt idx="888">
                  <c:v>1.03857137687651</c:v>
                </c:pt>
                <c:pt idx="889">
                  <c:v>1.02742530722966</c:v>
                </c:pt>
                <c:pt idx="890">
                  <c:v>1.01961496440859</c:v>
                </c:pt>
                <c:pt idx="891">
                  <c:v>1.03409687197331</c:v>
                </c:pt>
                <c:pt idx="892">
                  <c:v>1.02150726226219</c:v>
                </c:pt>
                <c:pt idx="893">
                  <c:v>1.0342956624071</c:v>
                </c:pt>
                <c:pt idx="894">
                  <c:v>1.02367248308422</c:v>
                </c:pt>
                <c:pt idx="895">
                  <c:v>1.03411083001888</c:v>
                </c:pt>
                <c:pt idx="896">
                  <c:v>1.03733608091145</c:v>
                </c:pt>
                <c:pt idx="897">
                  <c:v>1.05066218189063</c:v>
                </c:pt>
                <c:pt idx="898">
                  <c:v>1.03034539905203</c:v>
                </c:pt>
                <c:pt idx="899">
                  <c:v>1.03450229438703</c:v>
                </c:pt>
                <c:pt idx="900">
                  <c:v>1.02207593167929</c:v>
                </c:pt>
                <c:pt idx="901">
                  <c:v>1.03508686570842</c:v>
                </c:pt>
                <c:pt idx="902">
                  <c:v>1.02611758033438</c:v>
                </c:pt>
                <c:pt idx="903">
                  <c:v>1.04117045054558</c:v>
                </c:pt>
                <c:pt idx="904">
                  <c:v>1.04498736608674</c:v>
                </c:pt>
                <c:pt idx="905">
                  <c:v>1.0654847444187</c:v>
                </c:pt>
                <c:pt idx="906">
                  <c:v>1.07968229008456</c:v>
                </c:pt>
                <c:pt idx="907">
                  <c:v>1.07781599560661</c:v>
                </c:pt>
                <c:pt idx="908">
                  <c:v>1.02874568318902</c:v>
                </c:pt>
                <c:pt idx="909">
                  <c:v>1.06263164463585</c:v>
                </c:pt>
                <c:pt idx="910">
                  <c:v>1.04072409981266</c:v>
                </c:pt>
                <c:pt idx="911">
                  <c:v>1.02861874585478</c:v>
                </c:pt>
                <c:pt idx="912">
                  <c:v>1.04192734456934</c:v>
                </c:pt>
                <c:pt idx="913">
                  <c:v>1.04805222124873</c:v>
                </c:pt>
                <c:pt idx="914">
                  <c:v>1.05989430100335</c:v>
                </c:pt>
                <c:pt idx="915">
                  <c:v>1.06896340031828</c:v>
                </c:pt>
                <c:pt idx="916">
                  <c:v>1.08547956245337</c:v>
                </c:pt>
                <c:pt idx="917">
                  <c:v>1.08136998854273</c:v>
                </c:pt>
                <c:pt idx="918">
                  <c:v>1.09765568095991</c:v>
                </c:pt>
                <c:pt idx="919">
                  <c:v>1.10233929440286</c:v>
                </c:pt>
                <c:pt idx="920">
                  <c:v>1.09188634441415</c:v>
                </c:pt>
                <c:pt idx="921">
                  <c:v>1.10566110538957</c:v>
                </c:pt>
                <c:pt idx="922">
                  <c:v>1.13341033654211</c:v>
                </c:pt>
                <c:pt idx="923">
                  <c:v>1.13280504029623</c:v>
                </c:pt>
                <c:pt idx="924">
                  <c:v>1.15352250500758</c:v>
                </c:pt>
                <c:pt idx="925">
                  <c:v>1.15848612876364</c:v>
                </c:pt>
                <c:pt idx="926">
                  <c:v>1.15119330509943</c:v>
                </c:pt>
                <c:pt idx="927">
                  <c:v>1.16224454976854</c:v>
                </c:pt>
                <c:pt idx="928">
                  <c:v>1.15876935851913</c:v>
                </c:pt>
                <c:pt idx="929">
                  <c:v>1.18377699864674</c:v>
                </c:pt>
                <c:pt idx="930">
                  <c:v>1.19231851244298</c:v>
                </c:pt>
                <c:pt idx="931">
                  <c:v>1.17520536401582</c:v>
                </c:pt>
                <c:pt idx="932">
                  <c:v>1.20027655188312</c:v>
                </c:pt>
                <c:pt idx="933">
                  <c:v>1.1997745949248</c:v>
                </c:pt>
                <c:pt idx="934">
                  <c:v>1.20950568395748</c:v>
                </c:pt>
                <c:pt idx="935">
                  <c:v>1.18501222041097</c:v>
                </c:pt>
                <c:pt idx="936">
                  <c:v>1.17491586673633</c:v>
                </c:pt>
                <c:pt idx="937">
                  <c:v>1.17567808844573</c:v>
                </c:pt>
                <c:pt idx="938">
                  <c:v>1.18470283857622</c:v>
                </c:pt>
                <c:pt idx="939">
                  <c:v>1.17029673476177</c:v>
                </c:pt>
                <c:pt idx="940">
                  <c:v>1.17035679100102</c:v>
                </c:pt>
                <c:pt idx="941">
                  <c:v>1.15642115815565</c:v>
                </c:pt>
                <c:pt idx="942">
                  <c:v>1.16619365878996</c:v>
                </c:pt>
                <c:pt idx="943">
                  <c:v>1.15814783979245</c:v>
                </c:pt>
                <c:pt idx="944">
                  <c:v>1.12652602376727</c:v>
                </c:pt>
                <c:pt idx="945">
                  <c:v>1.14687849245589</c:v>
                </c:pt>
                <c:pt idx="946">
                  <c:v>1.17288152842389</c:v>
                </c:pt>
                <c:pt idx="947">
                  <c:v>1.16605185294527</c:v>
                </c:pt>
                <c:pt idx="948">
                  <c:v>1.15172658151351</c:v>
                </c:pt>
                <c:pt idx="949">
                  <c:v>1.13628521002311</c:v>
                </c:pt>
                <c:pt idx="950">
                  <c:v>1.16868090504429</c:v>
                </c:pt>
                <c:pt idx="951">
                  <c:v>1.16021268687325</c:v>
                </c:pt>
                <c:pt idx="952">
                  <c:v>1.16866207974219</c:v>
                </c:pt>
                <c:pt idx="953">
                  <c:v>1.18901997210515</c:v>
                </c:pt>
                <c:pt idx="954">
                  <c:v>1.16273992587189</c:v>
                </c:pt>
                <c:pt idx="955">
                  <c:v>1.11716291384067</c:v>
                </c:pt>
                <c:pt idx="956">
                  <c:v>1.11600122476121</c:v>
                </c:pt>
                <c:pt idx="957">
                  <c:v>1.09180357214495</c:v>
                </c:pt>
                <c:pt idx="958">
                  <c:v>1.11390286787102</c:v>
                </c:pt>
                <c:pt idx="959">
                  <c:v>1.13038015570121</c:v>
                </c:pt>
                <c:pt idx="960">
                  <c:v>1.14480095868276</c:v>
                </c:pt>
                <c:pt idx="961">
                  <c:v>1.1365233394562</c:v>
                </c:pt>
                <c:pt idx="962">
                  <c:v>1.14877503182623</c:v>
                </c:pt>
                <c:pt idx="963">
                  <c:v>1.14331154238473</c:v>
                </c:pt>
                <c:pt idx="964">
                  <c:v>1.14651937995776</c:v>
                </c:pt>
                <c:pt idx="965">
                  <c:v>1.1660727720017</c:v>
                </c:pt>
                <c:pt idx="966">
                  <c:v>1.17962102523588</c:v>
                </c:pt>
                <c:pt idx="967">
                  <c:v>1.20184563798975</c:v>
                </c:pt>
                <c:pt idx="968">
                  <c:v>1.20472617592415</c:v>
                </c:pt>
                <c:pt idx="969">
                  <c:v>1.22670763217066</c:v>
                </c:pt>
                <c:pt idx="970">
                  <c:v>1.22926659317383</c:v>
                </c:pt>
                <c:pt idx="971">
                  <c:v>1.23436854953488</c:v>
                </c:pt>
                <c:pt idx="972">
                  <c:v>1.22761505880293</c:v>
                </c:pt>
                <c:pt idx="973">
                  <c:v>1.22904404983941</c:v>
                </c:pt>
                <c:pt idx="974">
                  <c:v>1.2429887659051</c:v>
                </c:pt>
                <c:pt idx="975">
                  <c:v>1.24314067074868</c:v>
                </c:pt>
                <c:pt idx="976">
                  <c:v>1.24535225088075</c:v>
                </c:pt>
                <c:pt idx="977">
                  <c:v>1.23947140068051</c:v>
                </c:pt>
                <c:pt idx="978">
                  <c:v>1.23091857162035</c:v>
                </c:pt>
                <c:pt idx="979">
                  <c:v>1.23090590886724</c:v>
                </c:pt>
                <c:pt idx="980">
                  <c:v>1.23387929523335</c:v>
                </c:pt>
                <c:pt idx="981">
                  <c:v>1.22770023065073</c:v>
                </c:pt>
                <c:pt idx="982">
                  <c:v>1.23681154076194</c:v>
                </c:pt>
                <c:pt idx="983">
                  <c:v>1.24393172662587</c:v>
                </c:pt>
                <c:pt idx="984">
                  <c:v>1.28209173881135</c:v>
                </c:pt>
                <c:pt idx="985">
                  <c:v>1.28432918520382</c:v>
                </c:pt>
                <c:pt idx="986">
                  <c:v>1.2787216686173</c:v>
                </c:pt>
                <c:pt idx="987">
                  <c:v>1.26342917211375</c:v>
                </c:pt>
                <c:pt idx="988">
                  <c:v>1.24583763077784</c:v>
                </c:pt>
                <c:pt idx="989">
                  <c:v>1.25747074841234</c:v>
                </c:pt>
                <c:pt idx="990">
                  <c:v>1.25451123998666</c:v>
                </c:pt>
                <c:pt idx="991">
                  <c:v>1.2570083240627</c:v>
                </c:pt>
                <c:pt idx="992">
                  <c:v>1.26423329856541</c:v>
                </c:pt>
                <c:pt idx="993">
                  <c:v>1.24319252940113</c:v>
                </c:pt>
                <c:pt idx="994">
                  <c:v>1.21743657373647</c:v>
                </c:pt>
                <c:pt idx="995">
                  <c:v>1.21240648764082</c:v>
                </c:pt>
                <c:pt idx="996">
                  <c:v>1.20193155581273</c:v>
                </c:pt>
                <c:pt idx="997">
                  <c:v>1.21630801456991</c:v>
                </c:pt>
                <c:pt idx="998">
                  <c:v>1.19949559645355</c:v>
                </c:pt>
                <c:pt idx="999">
                  <c:v>1.22149771602898</c:v>
                </c:pt>
                <c:pt idx="1000">
                  <c:v>1.22514400204684</c:v>
                </c:pt>
                <c:pt idx="1001">
                  <c:v>1.21622731775728</c:v>
                </c:pt>
                <c:pt idx="1002">
                  <c:v>1.17974689015987</c:v>
                </c:pt>
                <c:pt idx="1003">
                  <c:v>1.18474718449012</c:v>
                </c:pt>
                <c:pt idx="1004">
                  <c:v>1.18977952393589</c:v>
                </c:pt>
                <c:pt idx="1005">
                  <c:v>1.18213411682042</c:v>
                </c:pt>
                <c:pt idx="1006">
                  <c:v>1.19765982278957</c:v>
                </c:pt>
                <c:pt idx="1007">
                  <c:v>1.2151994146198</c:v>
                </c:pt>
                <c:pt idx="1008">
                  <c:v>1.21982204928775</c:v>
                </c:pt>
                <c:pt idx="1009">
                  <c:v>1.2134482235847</c:v>
                </c:pt>
                <c:pt idx="1010">
                  <c:v>1.23270942092337</c:v>
                </c:pt>
                <c:pt idx="1011">
                  <c:v>1.24825190946619</c:v>
                </c:pt>
                <c:pt idx="1012">
                  <c:v>1.26100735365963</c:v>
                </c:pt>
                <c:pt idx="1013">
                  <c:v>1.25416620667574</c:v>
                </c:pt>
                <c:pt idx="1014">
                  <c:v>1.26233366109158</c:v>
                </c:pt>
                <c:pt idx="1015">
                  <c:v>1.28081747066617</c:v>
                </c:pt>
                <c:pt idx="1016">
                  <c:v>1.28525659973155</c:v>
                </c:pt>
                <c:pt idx="1017">
                  <c:v>1.3119748755512</c:v>
                </c:pt>
                <c:pt idx="1018">
                  <c:v>1.3084108648351</c:v>
                </c:pt>
                <c:pt idx="1019">
                  <c:v>1.28766494547698</c:v>
                </c:pt>
                <c:pt idx="1020">
                  <c:v>1.28235018760619</c:v>
                </c:pt>
                <c:pt idx="1021">
                  <c:v>1.27938855453464</c:v>
                </c:pt>
                <c:pt idx="1022">
                  <c:v>1.2731251714068</c:v>
                </c:pt>
                <c:pt idx="1023">
                  <c:v>1.28470857218605</c:v>
                </c:pt>
                <c:pt idx="1024">
                  <c:v>1.27611865799613</c:v>
                </c:pt>
                <c:pt idx="1025">
                  <c:v>1.26663934372144</c:v>
                </c:pt>
                <c:pt idx="1026">
                  <c:v>1.28167117124063</c:v>
                </c:pt>
                <c:pt idx="1027">
                  <c:v>1.27859195974262</c:v>
                </c:pt>
                <c:pt idx="1028">
                  <c:v>1.26065614933101</c:v>
                </c:pt>
                <c:pt idx="1029">
                  <c:v>1.27526638571565</c:v>
                </c:pt>
                <c:pt idx="1030">
                  <c:v>1.25019835249109</c:v>
                </c:pt>
                <c:pt idx="1031">
                  <c:v>1.23059302482509</c:v>
                </c:pt>
                <c:pt idx="1032">
                  <c:v>1.22586257087375</c:v>
                </c:pt>
                <c:pt idx="1033">
                  <c:v>1.26496705081406</c:v>
                </c:pt>
                <c:pt idx="1034">
                  <c:v>1.27285761074918</c:v>
                </c:pt>
                <c:pt idx="1035">
                  <c:v>1.2829310185711</c:v>
                </c:pt>
                <c:pt idx="1036">
                  <c:v>1.26421847865315</c:v>
                </c:pt>
                <c:pt idx="1037">
                  <c:v>1.28522386933237</c:v>
                </c:pt>
                <c:pt idx="1038">
                  <c:v>1.29261102779726</c:v>
                </c:pt>
                <c:pt idx="1039">
                  <c:v>1.30998023476631</c:v>
                </c:pt>
                <c:pt idx="1040">
                  <c:v>1.31364839326394</c:v>
                </c:pt>
                <c:pt idx="1041">
                  <c:v>1.33405654634832</c:v>
                </c:pt>
                <c:pt idx="1042">
                  <c:v>1.32338720623237</c:v>
                </c:pt>
                <c:pt idx="1043">
                  <c:v>1.33570032699777</c:v>
                </c:pt>
                <c:pt idx="1044">
                  <c:v>1.3383661813827</c:v>
                </c:pt>
                <c:pt idx="1045">
                  <c:v>1.3393506512991</c:v>
                </c:pt>
                <c:pt idx="1046">
                  <c:v>1.3478924139015</c:v>
                </c:pt>
                <c:pt idx="1047">
                  <c:v>1.32473177018655</c:v>
                </c:pt>
                <c:pt idx="1048">
                  <c:v>1.32602649590866</c:v>
                </c:pt>
                <c:pt idx="1049">
                  <c:v>1.33654481002883</c:v>
                </c:pt>
                <c:pt idx="1050">
                  <c:v>1.34205784679187</c:v>
                </c:pt>
                <c:pt idx="1051">
                  <c:v>1.34180593261013</c:v>
                </c:pt>
                <c:pt idx="1052">
                  <c:v>1.35691534535017</c:v>
                </c:pt>
                <c:pt idx="1053">
                  <c:v>1.32300445290167</c:v>
                </c:pt>
                <c:pt idx="1054">
                  <c:v>1.34760028035449</c:v>
                </c:pt>
                <c:pt idx="1055">
                  <c:v>1.35442374630117</c:v>
                </c:pt>
                <c:pt idx="1056">
                  <c:v>1.35009987429915</c:v>
                </c:pt>
                <c:pt idx="1057">
                  <c:v>1.37964867147823</c:v>
                </c:pt>
                <c:pt idx="1058">
                  <c:v>1.39118674113127</c:v>
                </c:pt>
                <c:pt idx="1059">
                  <c:v>1.39120478780063</c:v>
                </c:pt>
                <c:pt idx="1060">
                  <c:v>1.3739843434617</c:v>
                </c:pt>
                <c:pt idx="1061">
                  <c:v>1.3665205042178</c:v>
                </c:pt>
                <c:pt idx="1062">
                  <c:v>1.36259595722956</c:v>
                </c:pt>
                <c:pt idx="1063">
                  <c:v>1.37760534413193</c:v>
                </c:pt>
                <c:pt idx="1064">
                  <c:v>1.38390147155357</c:v>
                </c:pt>
                <c:pt idx="1065">
                  <c:v>1.3821334700173</c:v>
                </c:pt>
                <c:pt idx="1066">
                  <c:v>1.39166878408923</c:v>
                </c:pt>
                <c:pt idx="1067">
                  <c:v>1.39161115752166</c:v>
                </c:pt>
                <c:pt idx="1068">
                  <c:v>1.38960137668127</c:v>
                </c:pt>
                <c:pt idx="1069">
                  <c:v>1.38100118586433</c:v>
                </c:pt>
                <c:pt idx="1070">
                  <c:v>1.37119852840642</c:v>
                </c:pt>
                <c:pt idx="1071">
                  <c:v>1.35978631478298</c:v>
                </c:pt>
                <c:pt idx="1072">
                  <c:v>1.35333922236236</c:v>
                </c:pt>
                <c:pt idx="1073">
                  <c:v>1.378284317456</c:v>
                </c:pt>
                <c:pt idx="1074">
                  <c:v>1.37635123184863</c:v>
                </c:pt>
                <c:pt idx="1075">
                  <c:v>1.37221353939497</c:v>
                </c:pt>
                <c:pt idx="1076">
                  <c:v>1.35729290422451</c:v>
                </c:pt>
                <c:pt idx="1077">
                  <c:v>1.35685492969699</c:v>
                </c:pt>
                <c:pt idx="1078">
                  <c:v>1.35682560578012</c:v>
                </c:pt>
                <c:pt idx="1079">
                  <c:v>1.37502224300959</c:v>
                </c:pt>
                <c:pt idx="1080">
                  <c:v>1.36183032805096</c:v>
                </c:pt>
                <c:pt idx="1081">
                  <c:v>1.40198698584605</c:v>
                </c:pt>
                <c:pt idx="1082">
                  <c:v>1.40126764749404</c:v>
                </c:pt>
                <c:pt idx="1083">
                  <c:v>1.40818246320363</c:v>
                </c:pt>
                <c:pt idx="1084">
                  <c:v>1.41844836555838</c:v>
                </c:pt>
                <c:pt idx="1085">
                  <c:v>1.42778240957829</c:v>
                </c:pt>
                <c:pt idx="1086">
                  <c:v>1.43904385832624</c:v>
                </c:pt>
                <c:pt idx="1087">
                  <c:v>1.43647129448296</c:v>
                </c:pt>
                <c:pt idx="1088">
                  <c:v>1.44571654970859</c:v>
                </c:pt>
                <c:pt idx="1089">
                  <c:v>1.45122664102099</c:v>
                </c:pt>
                <c:pt idx="1090">
                  <c:v>1.4331641583941</c:v>
                </c:pt>
                <c:pt idx="1091">
                  <c:v>1.432104041728</c:v>
                </c:pt>
                <c:pt idx="1092">
                  <c:v>1.41902224897748</c:v>
                </c:pt>
                <c:pt idx="1093">
                  <c:v>1.42899819675636</c:v>
                </c:pt>
                <c:pt idx="1094">
                  <c:v>1.42155903923717</c:v>
                </c:pt>
                <c:pt idx="1095">
                  <c:v>1.43054794252211</c:v>
                </c:pt>
                <c:pt idx="1096">
                  <c:v>1.4395659102581</c:v>
                </c:pt>
                <c:pt idx="1097">
                  <c:v>1.39375122031697</c:v>
                </c:pt>
                <c:pt idx="1098">
                  <c:v>1.40866283988329</c:v>
                </c:pt>
                <c:pt idx="1099">
                  <c:v>1.41258508336967</c:v>
                </c:pt>
                <c:pt idx="1100">
                  <c:v>1.40685959031372</c:v>
                </c:pt>
                <c:pt idx="1101">
                  <c:v>1.39906229766216</c:v>
                </c:pt>
                <c:pt idx="1102">
                  <c:v>1.39038541669152</c:v>
                </c:pt>
                <c:pt idx="1103">
                  <c:v>1.39552872197695</c:v>
                </c:pt>
                <c:pt idx="1104">
                  <c:v>1.37597263091734</c:v>
                </c:pt>
                <c:pt idx="1105">
                  <c:v>1.32781632358356</c:v>
                </c:pt>
                <c:pt idx="1106">
                  <c:v>1.32093505536989</c:v>
                </c:pt>
                <c:pt idx="1107">
                  <c:v>1.33679475754491</c:v>
                </c:pt>
                <c:pt idx="1108">
                  <c:v>1.31638861100146</c:v>
                </c:pt>
                <c:pt idx="1109">
                  <c:v>1.34365601445791</c:v>
                </c:pt>
                <c:pt idx="1110">
                  <c:v>1.32793036847114</c:v>
                </c:pt>
                <c:pt idx="1111">
                  <c:v>1.27592244361519</c:v>
                </c:pt>
                <c:pt idx="1112">
                  <c:v>1.29239895023998</c:v>
                </c:pt>
                <c:pt idx="1113">
                  <c:v>1.29263609949228</c:v>
                </c:pt>
                <c:pt idx="1114">
                  <c:v>1.33543060765321</c:v>
                </c:pt>
                <c:pt idx="1115">
                  <c:v>1.36075407538444</c:v>
                </c:pt>
                <c:pt idx="1116">
                  <c:v>1.36041782010621</c:v>
                </c:pt>
                <c:pt idx="1117">
                  <c:v>1.38303289485614</c:v>
                </c:pt>
                <c:pt idx="1118">
                  <c:v>1.39096859683923</c:v>
                </c:pt>
                <c:pt idx="1119">
                  <c:v>1.40459048119216</c:v>
                </c:pt>
                <c:pt idx="1120">
                  <c:v>1.41694246166001</c:v>
                </c:pt>
                <c:pt idx="1121">
                  <c:v>1.42065268375614</c:v>
                </c:pt>
                <c:pt idx="1122">
                  <c:v>1.4094363317108</c:v>
                </c:pt>
                <c:pt idx="1123">
                  <c:v>1.42010211619525</c:v>
                </c:pt>
                <c:pt idx="1124">
                  <c:v>1.42583805342625</c:v>
                </c:pt>
                <c:pt idx="1125">
                  <c:v>1.44628593591308</c:v>
                </c:pt>
                <c:pt idx="1126">
                  <c:v>1.45149589679097</c:v>
                </c:pt>
                <c:pt idx="1127">
                  <c:v>1.46237955806454</c:v>
                </c:pt>
                <c:pt idx="1128">
                  <c:v>1.47035215816666</c:v>
                </c:pt>
                <c:pt idx="1129">
                  <c:v>1.48519725127059</c:v>
                </c:pt>
                <c:pt idx="1130">
                  <c:v>1.46574415457607</c:v>
                </c:pt>
                <c:pt idx="1131">
                  <c:v>1.49762259836055</c:v>
                </c:pt>
                <c:pt idx="1132">
                  <c:v>1.49268062101538</c:v>
                </c:pt>
                <c:pt idx="1133">
                  <c:v>1.50083537655171</c:v>
                </c:pt>
                <c:pt idx="1134">
                  <c:v>1.50721867012769</c:v>
                </c:pt>
                <c:pt idx="1135">
                  <c:v>1.50217178423368</c:v>
                </c:pt>
                <c:pt idx="1136">
                  <c:v>1.4919485216965</c:v>
                </c:pt>
                <c:pt idx="1137">
                  <c:v>1.49079405182966</c:v>
                </c:pt>
                <c:pt idx="1138">
                  <c:v>1.46532571522517</c:v>
                </c:pt>
                <c:pt idx="1139">
                  <c:v>1.46333265577131</c:v>
                </c:pt>
                <c:pt idx="1140">
                  <c:v>1.49224966937101</c:v>
                </c:pt>
                <c:pt idx="1141">
                  <c:v>1.50126328140667</c:v>
                </c:pt>
                <c:pt idx="1142">
                  <c:v>1.47980476038739</c:v>
                </c:pt>
                <c:pt idx="1143">
                  <c:v>1.48618632405092</c:v>
                </c:pt>
                <c:pt idx="1144">
                  <c:v>1.4783640252182</c:v>
                </c:pt>
                <c:pt idx="1145">
                  <c:v>1.46435115981707</c:v>
                </c:pt>
                <c:pt idx="1146">
                  <c:v>1.46197363542706</c:v>
                </c:pt>
                <c:pt idx="1147">
                  <c:v>1.44217694881937</c:v>
                </c:pt>
                <c:pt idx="1148">
                  <c:v>1.44250299871837</c:v>
                </c:pt>
                <c:pt idx="1149">
                  <c:v>1.46102209620741</c:v>
                </c:pt>
                <c:pt idx="1150">
                  <c:v>1.4781836322023</c:v>
                </c:pt>
                <c:pt idx="1151">
                  <c:v>1.49855794224471</c:v>
                </c:pt>
                <c:pt idx="1152">
                  <c:v>1.50578877544085</c:v>
                </c:pt>
                <c:pt idx="1153">
                  <c:v>1.50463730287123</c:v>
                </c:pt>
                <c:pt idx="1154">
                  <c:v>1.47690130913464</c:v>
                </c:pt>
                <c:pt idx="1155">
                  <c:v>1.43531893817959</c:v>
                </c:pt>
                <c:pt idx="1156">
                  <c:v>1.45059688439338</c:v>
                </c:pt>
                <c:pt idx="1157">
                  <c:v>1.47490305687905</c:v>
                </c:pt>
                <c:pt idx="1158">
                  <c:v>1.42820496970345</c:v>
                </c:pt>
                <c:pt idx="1159">
                  <c:v>1.40421260464445</c:v>
                </c:pt>
                <c:pt idx="1160">
                  <c:v>1.42114264975987</c:v>
                </c:pt>
                <c:pt idx="1161">
                  <c:v>1.43203872269232</c:v>
                </c:pt>
                <c:pt idx="1162">
                  <c:v>1.46003264267663</c:v>
                </c:pt>
                <c:pt idx="1163">
                  <c:v>1.45891727453314</c:v>
                </c:pt>
                <c:pt idx="1164">
                  <c:v>1.46566413429672</c:v>
                </c:pt>
                <c:pt idx="1165">
                  <c:v>1.4718709795321</c:v>
                </c:pt>
                <c:pt idx="1166">
                  <c:v>1.47671380121823</c:v>
                </c:pt>
                <c:pt idx="1167">
                  <c:v>1.47257376257614</c:v>
                </c:pt>
                <c:pt idx="1168">
                  <c:v>1.44785859568274</c:v>
                </c:pt>
                <c:pt idx="1169">
                  <c:v>1.44306133280391</c:v>
                </c:pt>
                <c:pt idx="1170">
                  <c:v>1.4564802960902</c:v>
                </c:pt>
                <c:pt idx="1171">
                  <c:v>1.46309583073803</c:v>
                </c:pt>
                <c:pt idx="1172">
                  <c:v>1.46325289411963</c:v>
                </c:pt>
                <c:pt idx="1173">
                  <c:v>1.46829343561397</c:v>
                </c:pt>
                <c:pt idx="1174">
                  <c:v>1.47441433059847</c:v>
                </c:pt>
                <c:pt idx="1175">
                  <c:v>1.45408312606805</c:v>
                </c:pt>
                <c:pt idx="1176">
                  <c:v>1.46421234841811</c:v>
                </c:pt>
                <c:pt idx="1177">
                  <c:v>1.47127113612406</c:v>
                </c:pt>
                <c:pt idx="1178">
                  <c:v>1.46871917126564</c:v>
                </c:pt>
                <c:pt idx="1179">
                  <c:v>1.4897750132828</c:v>
                </c:pt>
                <c:pt idx="1180">
                  <c:v>1.48665271362421</c:v>
                </c:pt>
                <c:pt idx="1181">
                  <c:v>1.47446543069412</c:v>
                </c:pt>
                <c:pt idx="1182">
                  <c:v>1.4556986217674</c:v>
                </c:pt>
                <c:pt idx="1183">
                  <c:v>1.47338464624792</c:v>
                </c:pt>
                <c:pt idx="1184">
                  <c:v>1.48262007856422</c:v>
                </c:pt>
                <c:pt idx="1185">
                  <c:v>1.44959632811498</c:v>
                </c:pt>
                <c:pt idx="1186">
                  <c:v>1.47782707344236</c:v>
                </c:pt>
                <c:pt idx="1187">
                  <c:v>1.48201118156477</c:v>
                </c:pt>
                <c:pt idx="1188">
                  <c:v>1.500177692904</c:v>
                </c:pt>
                <c:pt idx="1189">
                  <c:v>1.50700164548669</c:v>
                </c:pt>
                <c:pt idx="1190">
                  <c:v>1.51472955193162</c:v>
                </c:pt>
                <c:pt idx="1191">
                  <c:v>1.52523358526921</c:v>
                </c:pt>
                <c:pt idx="1192">
                  <c:v>1.53440120405996</c:v>
                </c:pt>
                <c:pt idx="1193">
                  <c:v>1.5404840618675</c:v>
                </c:pt>
                <c:pt idx="1194">
                  <c:v>1.5383554106435</c:v>
                </c:pt>
                <c:pt idx="1195">
                  <c:v>1.54769054676255</c:v>
                </c:pt>
                <c:pt idx="1196">
                  <c:v>1.55788518457922</c:v>
                </c:pt>
                <c:pt idx="1197">
                  <c:v>1.57669558659456</c:v>
                </c:pt>
                <c:pt idx="1198">
                  <c:v>1.57894411314436</c:v>
                </c:pt>
                <c:pt idx="1199">
                  <c:v>1.57508074313346</c:v>
                </c:pt>
                <c:pt idx="1200">
                  <c:v>1.56271798460071</c:v>
                </c:pt>
                <c:pt idx="1201">
                  <c:v>1.53287442020375</c:v>
                </c:pt>
                <c:pt idx="1202">
                  <c:v>1.54052658935347</c:v>
                </c:pt>
                <c:pt idx="1203">
                  <c:v>1.5412960691723</c:v>
                </c:pt>
                <c:pt idx="1204">
                  <c:v>1.54559744091994</c:v>
                </c:pt>
                <c:pt idx="1205">
                  <c:v>1.56426926215167</c:v>
                </c:pt>
                <c:pt idx="1206">
                  <c:v>1.57110102360778</c:v>
                </c:pt>
                <c:pt idx="1207">
                  <c:v>1.57556610923086</c:v>
                </c:pt>
                <c:pt idx="1208">
                  <c:v>1.57188145977718</c:v>
                </c:pt>
                <c:pt idx="1209">
                  <c:v>1.54705407347256</c:v>
                </c:pt>
                <c:pt idx="1210">
                  <c:v>1.56336618510492</c:v>
                </c:pt>
                <c:pt idx="1211">
                  <c:v>1.56086806577236</c:v>
                </c:pt>
                <c:pt idx="1212">
                  <c:v>1.5662471037092</c:v>
                </c:pt>
                <c:pt idx="1213">
                  <c:v>1.57070978867382</c:v>
                </c:pt>
                <c:pt idx="1214">
                  <c:v>1.58662321340646</c:v>
                </c:pt>
                <c:pt idx="1215">
                  <c:v>1.58698312895848</c:v>
                </c:pt>
                <c:pt idx="1216">
                  <c:v>1.60287049769737</c:v>
                </c:pt>
                <c:pt idx="1217">
                  <c:v>1.58615958929356</c:v>
                </c:pt>
                <c:pt idx="1218">
                  <c:v>1.57545998306231</c:v>
                </c:pt>
                <c:pt idx="1219">
                  <c:v>1.59109598484532</c:v>
                </c:pt>
                <c:pt idx="1220">
                  <c:v>1.57031286969205</c:v>
                </c:pt>
                <c:pt idx="1221">
                  <c:v>1.56834113767487</c:v>
                </c:pt>
                <c:pt idx="1222">
                  <c:v>1.57499079190094</c:v>
                </c:pt>
                <c:pt idx="1223">
                  <c:v>1.57248947012092</c:v>
                </c:pt>
                <c:pt idx="1224">
                  <c:v>1.58026803796809</c:v>
                </c:pt>
                <c:pt idx="1225">
                  <c:v>1.55694652376502</c:v>
                </c:pt>
                <c:pt idx="1226">
                  <c:v>1.57516741403334</c:v>
                </c:pt>
                <c:pt idx="1227">
                  <c:v>1.56308305028319</c:v>
                </c:pt>
                <c:pt idx="1228">
                  <c:v>1.58429209017336</c:v>
                </c:pt>
                <c:pt idx="1229">
                  <c:v>1.58992417304099</c:v>
                </c:pt>
                <c:pt idx="1230">
                  <c:v>1.59325413035177</c:v>
                </c:pt>
                <c:pt idx="1231">
                  <c:v>1.58514869651395</c:v>
                </c:pt>
                <c:pt idx="1232">
                  <c:v>1.57867387830504</c:v>
                </c:pt>
                <c:pt idx="1233">
                  <c:v>1.56174006597976</c:v>
                </c:pt>
                <c:pt idx="1234">
                  <c:v>1.56957860783854</c:v>
                </c:pt>
                <c:pt idx="1235">
                  <c:v>1.53015495327936</c:v>
                </c:pt>
                <c:pt idx="1236">
                  <c:v>1.53287157195193</c:v>
                </c:pt>
                <c:pt idx="1237">
                  <c:v>1.55695026057393</c:v>
                </c:pt>
                <c:pt idx="1238">
                  <c:v>1.53584067977132</c:v>
                </c:pt>
                <c:pt idx="1239">
                  <c:v>1.53662432366304</c:v>
                </c:pt>
                <c:pt idx="1240">
                  <c:v>1.51633735400283</c:v>
                </c:pt>
                <c:pt idx="1241">
                  <c:v>1.55437773869004</c:v>
                </c:pt>
                <c:pt idx="1242">
                  <c:v>1.56737631105651</c:v>
                </c:pt>
                <c:pt idx="1243">
                  <c:v>1.56318142855334</c:v>
                </c:pt>
                <c:pt idx="1244">
                  <c:v>1.57241262134807</c:v>
                </c:pt>
                <c:pt idx="1245">
                  <c:v>1.58372599738569</c:v>
                </c:pt>
                <c:pt idx="1246">
                  <c:v>1.58050563823418</c:v>
                </c:pt>
                <c:pt idx="1247">
                  <c:v>1.60854298269681</c:v>
                </c:pt>
                <c:pt idx="1248">
                  <c:v>1.62763375892328</c:v>
                </c:pt>
                <c:pt idx="1249">
                  <c:v>1.64176351210856</c:v>
                </c:pt>
                <c:pt idx="1250">
                  <c:v>1.64381114588423</c:v>
                </c:pt>
                <c:pt idx="1251">
                  <c:v>1.65008901065886</c:v>
                </c:pt>
                <c:pt idx="1252">
                  <c:v>1.66066262933314</c:v>
                </c:pt>
                <c:pt idx="1253">
                  <c:v>1.66243876022799</c:v>
                </c:pt>
                <c:pt idx="1254">
                  <c:v>1.65991112516114</c:v>
                </c:pt>
                <c:pt idx="1255">
                  <c:v>1.65382923721393</c:v>
                </c:pt>
                <c:pt idx="1256">
                  <c:v>1.65851776548981</c:v>
                </c:pt>
                <c:pt idx="1257">
                  <c:v>1.66312926171103</c:v>
                </c:pt>
                <c:pt idx="1258">
                  <c:v>1.6646431720715</c:v>
                </c:pt>
                <c:pt idx="1259">
                  <c:v>1.67164381923537</c:v>
                </c:pt>
                <c:pt idx="1260">
                  <c:v>1.68752204098379</c:v>
                </c:pt>
                <c:pt idx="1261">
                  <c:v>1.67672039465657</c:v>
                </c:pt>
                <c:pt idx="1262">
                  <c:v>1.65971219363781</c:v>
                </c:pt>
                <c:pt idx="1263">
                  <c:v>1.66457831394053</c:v>
                </c:pt>
                <c:pt idx="1264">
                  <c:v>1.66744265292237</c:v>
                </c:pt>
                <c:pt idx="1265">
                  <c:v>1.65534096748009</c:v>
                </c:pt>
                <c:pt idx="1266">
                  <c:v>1.6540628022237</c:v>
                </c:pt>
                <c:pt idx="1267">
                  <c:v>1.67255750832211</c:v>
                </c:pt>
                <c:pt idx="1268">
                  <c:v>1.67143752130296</c:v>
                </c:pt>
                <c:pt idx="1269">
                  <c:v>1.68214809824508</c:v>
                </c:pt>
                <c:pt idx="1270">
                  <c:v>1.67228776112545</c:v>
                </c:pt>
                <c:pt idx="1271">
                  <c:v>1.64354668771379</c:v>
                </c:pt>
                <c:pt idx="1272">
                  <c:v>1.62917220069097</c:v>
                </c:pt>
                <c:pt idx="1273">
                  <c:v>1.65289496347169</c:v>
                </c:pt>
                <c:pt idx="1274">
                  <c:v>1.61805421118297</c:v>
                </c:pt>
                <c:pt idx="1275">
                  <c:v>1.65427923836112</c:v>
                </c:pt>
                <c:pt idx="1276">
                  <c:v>1.64713112200921</c:v>
                </c:pt>
                <c:pt idx="1277">
                  <c:v>1.63462501878367</c:v>
                </c:pt>
                <c:pt idx="1278">
                  <c:v>1.60192654109291</c:v>
                </c:pt>
                <c:pt idx="1279">
                  <c:v>1.60718811914583</c:v>
                </c:pt>
                <c:pt idx="1280">
                  <c:v>1.64263901923415</c:v>
                </c:pt>
                <c:pt idx="1281">
                  <c:v>1.63472134866057</c:v>
                </c:pt>
                <c:pt idx="1282">
                  <c:v>1.58911735250999</c:v>
                </c:pt>
                <c:pt idx="1283">
                  <c:v>1.62947819278958</c:v>
                </c:pt>
                <c:pt idx="1284">
                  <c:v>1.57369821441882</c:v>
                </c:pt>
                <c:pt idx="1285">
                  <c:v>1.54383672023963</c:v>
                </c:pt>
                <c:pt idx="1286">
                  <c:v>1.49596786145464</c:v>
                </c:pt>
                <c:pt idx="1287">
                  <c:v>1.52282302549426</c:v>
                </c:pt>
                <c:pt idx="1288">
                  <c:v>1.50053944033296</c:v>
                </c:pt>
                <c:pt idx="1289">
                  <c:v>1.51566197425056</c:v>
                </c:pt>
                <c:pt idx="1290">
                  <c:v>1.55164210350022</c:v>
                </c:pt>
                <c:pt idx="1291">
                  <c:v>1.57661347332537</c:v>
                </c:pt>
                <c:pt idx="1292">
                  <c:v>1.63562032141932</c:v>
                </c:pt>
                <c:pt idx="1293">
                  <c:v>1.60359873859743</c:v>
                </c:pt>
                <c:pt idx="1294">
                  <c:v>1.63482015843834</c:v>
                </c:pt>
                <c:pt idx="1295">
                  <c:v>1.65287356094005</c:v>
                </c:pt>
                <c:pt idx="1296">
                  <c:v>1.65267509327475</c:v>
                </c:pt>
                <c:pt idx="1297">
                  <c:v>1.68507339033058</c:v>
                </c:pt>
                <c:pt idx="1298">
                  <c:v>1.67602398092436</c:v>
                </c:pt>
                <c:pt idx="1299">
                  <c:v>1.69803467647175</c:v>
                </c:pt>
                <c:pt idx="1300">
                  <c:v>1.72367453419713</c:v>
                </c:pt>
                <c:pt idx="1301">
                  <c:v>1.72379941661442</c:v>
                </c:pt>
                <c:pt idx="1302">
                  <c:v>1.70730488639134</c:v>
                </c:pt>
                <c:pt idx="1303">
                  <c:v>1.73071520893441</c:v>
                </c:pt>
                <c:pt idx="1304">
                  <c:v>1.7562223532846</c:v>
                </c:pt>
                <c:pt idx="1305">
                  <c:v>1.75348365922031</c:v>
                </c:pt>
                <c:pt idx="1306">
                  <c:v>1.76330019513634</c:v>
                </c:pt>
                <c:pt idx="1307">
                  <c:v>1.76805946249999</c:v>
                </c:pt>
                <c:pt idx="1308">
                  <c:v>1.77709878497107</c:v>
                </c:pt>
                <c:pt idx="1309">
                  <c:v>1.77406428687193</c:v>
                </c:pt>
                <c:pt idx="1310">
                  <c:v>1.77259678106513</c:v>
                </c:pt>
                <c:pt idx="1311">
                  <c:v>1.7682577254893</c:v>
                </c:pt>
                <c:pt idx="1312">
                  <c:v>1.78252600561692</c:v>
                </c:pt>
                <c:pt idx="1313">
                  <c:v>1.78124741517665</c:v>
                </c:pt>
                <c:pt idx="1314">
                  <c:v>1.79174431870263</c:v>
                </c:pt>
                <c:pt idx="1315">
                  <c:v>1.81417506429533</c:v>
                </c:pt>
                <c:pt idx="1316">
                  <c:v>1.8322779587138</c:v>
                </c:pt>
                <c:pt idx="1317">
                  <c:v>1.83291433025888</c:v>
                </c:pt>
                <c:pt idx="1318">
                  <c:v>1.83711168275449</c:v>
                </c:pt>
                <c:pt idx="1319">
                  <c:v>1.83584344890528</c:v>
                </c:pt>
                <c:pt idx="1320">
                  <c:v>1.80497959463687</c:v>
                </c:pt>
                <c:pt idx="1321">
                  <c:v>1.82489823852461</c:v>
                </c:pt>
                <c:pt idx="1322">
                  <c:v>1.85251102587624</c:v>
                </c:pt>
                <c:pt idx="1323">
                  <c:v>1.84380429846606</c:v>
                </c:pt>
                <c:pt idx="1324">
                  <c:v>1.84798057586138</c:v>
                </c:pt>
                <c:pt idx="1325">
                  <c:v>1.82712476192675</c:v>
                </c:pt>
                <c:pt idx="1326">
                  <c:v>1.82566595448108</c:v>
                </c:pt>
                <c:pt idx="1327">
                  <c:v>1.79011234781688</c:v>
                </c:pt>
                <c:pt idx="1328">
                  <c:v>1.80929592390593</c:v>
                </c:pt>
                <c:pt idx="1329">
                  <c:v>1.7721883407714</c:v>
                </c:pt>
                <c:pt idx="1330">
                  <c:v>1.77147614570235</c:v>
                </c:pt>
                <c:pt idx="1331">
                  <c:v>1.74741302637772</c:v>
                </c:pt>
                <c:pt idx="1332">
                  <c:v>1.7989605269097</c:v>
                </c:pt>
                <c:pt idx="1333">
                  <c:v>1.85260191798975</c:v>
                </c:pt>
                <c:pt idx="1334">
                  <c:v>1.85341795343064</c:v>
                </c:pt>
                <c:pt idx="1335">
                  <c:v>1.87542339565086</c:v>
                </c:pt>
                <c:pt idx="1336">
                  <c:v>1.88780562526205</c:v>
                </c:pt>
                <c:pt idx="1337">
                  <c:v>1.8914928614565</c:v>
                </c:pt>
                <c:pt idx="1338">
                  <c:v>1.89375078897191</c:v>
                </c:pt>
                <c:pt idx="1339">
                  <c:v>1.89956862635772</c:v>
                </c:pt>
                <c:pt idx="1340">
                  <c:v>1.89256527149084</c:v>
                </c:pt>
                <c:pt idx="1341">
                  <c:v>1.8720044728556</c:v>
                </c:pt>
                <c:pt idx="1342">
                  <c:v>1.8657496429338</c:v>
                </c:pt>
                <c:pt idx="1343">
                  <c:v>1.82103944577285</c:v>
                </c:pt>
                <c:pt idx="1344">
                  <c:v>1.79737260036825</c:v>
                </c:pt>
                <c:pt idx="1345">
                  <c:v>1.8333021970439</c:v>
                </c:pt>
                <c:pt idx="1346">
                  <c:v>1.88651028501875</c:v>
                </c:pt>
                <c:pt idx="1347">
                  <c:v>1.85744038743334</c:v>
                </c:pt>
                <c:pt idx="1348">
                  <c:v>1.84567872747163</c:v>
                </c:pt>
                <c:pt idx="1349">
                  <c:v>1.84487480885335</c:v>
                </c:pt>
                <c:pt idx="1350">
                  <c:v>1.82045979512697</c:v>
                </c:pt>
                <c:pt idx="1351">
                  <c:v>1.79520345598512</c:v>
                </c:pt>
                <c:pt idx="1352">
                  <c:v>1.83304082053229</c:v>
                </c:pt>
                <c:pt idx="1353">
                  <c:v>1.83333141934131</c:v>
                </c:pt>
                <c:pt idx="1354">
                  <c:v>1.8519726877943</c:v>
                </c:pt>
                <c:pt idx="1355">
                  <c:v>1.91230125259499</c:v>
                </c:pt>
                <c:pt idx="1356">
                  <c:v>1.90535132853382</c:v>
                </c:pt>
                <c:pt idx="1357">
                  <c:v>1.91434726843576</c:v>
                </c:pt>
                <c:pt idx="1358">
                  <c:v>1.89256356192464</c:v>
                </c:pt>
                <c:pt idx="1359">
                  <c:v>1.86985951728257</c:v>
                </c:pt>
                <c:pt idx="1360">
                  <c:v>1.90357884821811</c:v>
                </c:pt>
                <c:pt idx="1361">
                  <c:v>1.85263333139654</c:v>
                </c:pt>
                <c:pt idx="1362">
                  <c:v>1.867847215953</c:v>
                </c:pt>
                <c:pt idx="1363">
                  <c:v>1.90960921071224</c:v>
                </c:pt>
                <c:pt idx="1364">
                  <c:v>1.91354222552588</c:v>
                </c:pt>
                <c:pt idx="1365">
                  <c:v>1.9237883816105</c:v>
                </c:pt>
                <c:pt idx="1366">
                  <c:v>1.93174832732758</c:v>
                </c:pt>
                <c:pt idx="1367">
                  <c:v>1.92157468400443</c:v>
                </c:pt>
                <c:pt idx="1368">
                  <c:v>1.94999933441993</c:v>
                </c:pt>
                <c:pt idx="1369">
                  <c:v>1.95350422623045</c:v>
                </c:pt>
                <c:pt idx="1370">
                  <c:v>1.98472384421848</c:v>
                </c:pt>
                <c:pt idx="1371">
                  <c:v>1.98702572131403</c:v>
                </c:pt>
                <c:pt idx="1372">
                  <c:v>1.98645068500681</c:v>
                </c:pt>
                <c:pt idx="1373">
                  <c:v>1.99085854811714</c:v>
                </c:pt>
                <c:pt idx="1374">
                  <c:v>1.99005067856386</c:v>
                </c:pt>
                <c:pt idx="1375">
                  <c:v>2.01992922745351</c:v>
                </c:pt>
                <c:pt idx="1376">
                  <c:v>2.02155375542474</c:v>
                </c:pt>
                <c:pt idx="1377">
                  <c:v>2.02112599617886</c:v>
                </c:pt>
                <c:pt idx="1378">
                  <c:v>2.02518132991677</c:v>
                </c:pt>
                <c:pt idx="1379">
                  <c:v>2.01096202507985</c:v>
                </c:pt>
                <c:pt idx="1380">
                  <c:v>2.00867750846098</c:v>
                </c:pt>
                <c:pt idx="1381">
                  <c:v>2.0354179824931</c:v>
                </c:pt>
                <c:pt idx="1382">
                  <c:v>2.02537637234831</c:v>
                </c:pt>
                <c:pt idx="1383">
                  <c:v>2.01335240792508</c:v>
                </c:pt>
                <c:pt idx="1384">
                  <c:v>2.02823106078664</c:v>
                </c:pt>
                <c:pt idx="1385">
                  <c:v>1.99906990412873</c:v>
                </c:pt>
                <c:pt idx="1386">
                  <c:v>2.01601019309028</c:v>
                </c:pt>
                <c:pt idx="1387">
                  <c:v>1.97390086877054</c:v>
                </c:pt>
                <c:pt idx="1388">
                  <c:v>1.97297000453606</c:v>
                </c:pt>
                <c:pt idx="1389">
                  <c:v>2.02159379040242</c:v>
                </c:pt>
                <c:pt idx="1390">
                  <c:v>2.0056522417824</c:v>
                </c:pt>
                <c:pt idx="1391">
                  <c:v>2.04531386972712</c:v>
                </c:pt>
                <c:pt idx="1392">
                  <c:v>2.04368751392989</c:v>
                </c:pt>
                <c:pt idx="1393">
                  <c:v>2.06097625354247</c:v>
                </c:pt>
                <c:pt idx="1394">
                  <c:v>2.055351558539</c:v>
                </c:pt>
                <c:pt idx="1395">
                  <c:v>2.07437700974145</c:v>
                </c:pt>
                <c:pt idx="1396">
                  <c:v>2.05444245804363</c:v>
                </c:pt>
                <c:pt idx="1397">
                  <c:v>2.04511870251591</c:v>
                </c:pt>
                <c:pt idx="1398">
                  <c:v>1.99922406719223</c:v>
                </c:pt>
                <c:pt idx="1399">
                  <c:v>1.98757881231916</c:v>
                </c:pt>
                <c:pt idx="1400">
                  <c:v>1.99712378435937</c:v>
                </c:pt>
                <c:pt idx="1401">
                  <c:v>2.03617489708929</c:v>
                </c:pt>
                <c:pt idx="1402">
                  <c:v>2.01333579965053</c:v>
                </c:pt>
                <c:pt idx="1403">
                  <c:v>1.99916967882848</c:v>
                </c:pt>
                <c:pt idx="1404">
                  <c:v>2.01366157156707</c:v>
                </c:pt>
                <c:pt idx="1405">
                  <c:v>2.01401443860692</c:v>
                </c:pt>
                <c:pt idx="1406">
                  <c:v>2.00579432286961</c:v>
                </c:pt>
                <c:pt idx="1407">
                  <c:v>2.03097176912522</c:v>
                </c:pt>
                <c:pt idx="1408">
                  <c:v>2.02713361250679</c:v>
                </c:pt>
                <c:pt idx="1409">
                  <c:v>2.0322945982833</c:v>
                </c:pt>
                <c:pt idx="1410">
                  <c:v>2.02780708190094</c:v>
                </c:pt>
                <c:pt idx="1411">
                  <c:v>2.02823996627523</c:v>
                </c:pt>
                <c:pt idx="1412">
                  <c:v>2.0238669970038</c:v>
                </c:pt>
                <c:pt idx="1413">
                  <c:v>2.02405166388021</c:v>
                </c:pt>
                <c:pt idx="1414">
                  <c:v>1.98412063059951</c:v>
                </c:pt>
                <c:pt idx="1415">
                  <c:v>2.0154527571277</c:v>
                </c:pt>
                <c:pt idx="1416">
                  <c:v>2.0227072250814</c:v>
                </c:pt>
                <c:pt idx="1417">
                  <c:v>2.02548987924926</c:v>
                </c:pt>
                <c:pt idx="1418">
                  <c:v>2.03802534532535</c:v>
                </c:pt>
                <c:pt idx="1419">
                  <c:v>2.03073521400118</c:v>
                </c:pt>
                <c:pt idx="1420">
                  <c:v>2.01001442582374</c:v>
                </c:pt>
                <c:pt idx="1421">
                  <c:v>2.01088400968867</c:v>
                </c:pt>
                <c:pt idx="1422">
                  <c:v>1.9852420793308</c:v>
                </c:pt>
                <c:pt idx="1423">
                  <c:v>1.95713426467497</c:v>
                </c:pt>
                <c:pt idx="1424">
                  <c:v>1.99931328766114</c:v>
                </c:pt>
                <c:pt idx="1425">
                  <c:v>2.00756519116016</c:v>
                </c:pt>
                <c:pt idx="1426">
                  <c:v>1.98039891773059</c:v>
                </c:pt>
                <c:pt idx="1427">
                  <c:v>1.97881244916012</c:v>
                </c:pt>
                <c:pt idx="1428">
                  <c:v>1.99582435467597</c:v>
                </c:pt>
                <c:pt idx="1429">
                  <c:v>2.03200078774355</c:v>
                </c:pt>
                <c:pt idx="1430">
                  <c:v>2.02407571682997</c:v>
                </c:pt>
                <c:pt idx="1431">
                  <c:v>2.01368436680458</c:v>
                </c:pt>
                <c:pt idx="1432">
                  <c:v>2.00148087009904</c:v>
                </c:pt>
                <c:pt idx="1433">
                  <c:v>2.0304051082371</c:v>
                </c:pt>
                <c:pt idx="1434">
                  <c:v>2.04025674894847</c:v>
                </c:pt>
                <c:pt idx="1435">
                  <c:v>2.05847742025973</c:v>
                </c:pt>
                <c:pt idx="1436">
                  <c:v>2.06358548370424</c:v>
                </c:pt>
                <c:pt idx="1437">
                  <c:v>2.04713686178426</c:v>
                </c:pt>
                <c:pt idx="1438">
                  <c:v>2.0506427734139</c:v>
                </c:pt>
                <c:pt idx="1439">
                  <c:v>2.03914580063945</c:v>
                </c:pt>
                <c:pt idx="1440">
                  <c:v>2.00487323180332</c:v>
                </c:pt>
                <c:pt idx="1441">
                  <c:v>2.03068694805945</c:v>
                </c:pt>
                <c:pt idx="1442">
                  <c:v>2.02566490885814</c:v>
                </c:pt>
                <c:pt idx="1443">
                  <c:v>2.00524557848332</c:v>
                </c:pt>
                <c:pt idx="1444">
                  <c:v>2.01295981669735</c:v>
                </c:pt>
                <c:pt idx="1445">
                  <c:v>2.01116660558127</c:v>
                </c:pt>
                <c:pt idx="1446">
                  <c:v>2.02587564844067</c:v>
                </c:pt>
                <c:pt idx="1447">
                  <c:v>1.99545443017305</c:v>
                </c:pt>
                <c:pt idx="1448">
                  <c:v>1.99478469093907</c:v>
                </c:pt>
                <c:pt idx="1449">
                  <c:v>1.97652140775247</c:v>
                </c:pt>
                <c:pt idx="1450">
                  <c:v>1.97021997388069</c:v>
                </c:pt>
                <c:pt idx="1451">
                  <c:v>2.00082372362715</c:v>
                </c:pt>
                <c:pt idx="1452">
                  <c:v>2.01713957230907</c:v>
                </c:pt>
                <c:pt idx="1453">
                  <c:v>2.00625072334215</c:v>
                </c:pt>
                <c:pt idx="1454">
                  <c:v>1.99555380665995</c:v>
                </c:pt>
                <c:pt idx="1455">
                  <c:v>2.0091045681215</c:v>
                </c:pt>
                <c:pt idx="1456">
                  <c:v>2.01426990530584</c:v>
                </c:pt>
                <c:pt idx="1457">
                  <c:v>2.04665803671932</c:v>
                </c:pt>
                <c:pt idx="1458">
                  <c:v>2.03786636001895</c:v>
                </c:pt>
                <c:pt idx="1459">
                  <c:v>2.05408208857203</c:v>
                </c:pt>
                <c:pt idx="1460">
                  <c:v>2.05833825801411</c:v>
                </c:pt>
                <c:pt idx="1461">
                  <c:v>2.03318938666195</c:v>
                </c:pt>
                <c:pt idx="1462">
                  <c:v>2.02829986360632</c:v>
                </c:pt>
                <c:pt idx="1463">
                  <c:v>2.03682243145355</c:v>
                </c:pt>
                <c:pt idx="1464">
                  <c:v>1.9797075790068</c:v>
                </c:pt>
                <c:pt idx="1465">
                  <c:v>1.98871165734046</c:v>
                </c:pt>
                <c:pt idx="1466">
                  <c:v>2.01072026832127</c:v>
                </c:pt>
                <c:pt idx="1467">
                  <c:v>2.00318936948991</c:v>
                </c:pt>
                <c:pt idx="1468">
                  <c:v>2.00113057414228</c:v>
                </c:pt>
                <c:pt idx="1469">
                  <c:v>2.01986230981571</c:v>
                </c:pt>
                <c:pt idx="1470">
                  <c:v>1.97418347702853</c:v>
                </c:pt>
                <c:pt idx="1471">
                  <c:v>1.98978301466099</c:v>
                </c:pt>
                <c:pt idx="1472">
                  <c:v>2.02930427031426</c:v>
                </c:pt>
                <c:pt idx="1473">
                  <c:v>2.06201618269734</c:v>
                </c:pt>
                <c:pt idx="1474">
                  <c:v>2.06910803029972</c:v>
                </c:pt>
                <c:pt idx="1475">
                  <c:v>2.06618911163446</c:v>
                </c:pt>
                <c:pt idx="1476">
                  <c:v>2.08330781953381</c:v>
                </c:pt>
                <c:pt idx="1477">
                  <c:v>2.07427815818914</c:v>
                </c:pt>
                <c:pt idx="1478">
                  <c:v>2.07908863759801</c:v>
                </c:pt>
                <c:pt idx="1479">
                  <c:v>2.07081795132578</c:v>
                </c:pt>
                <c:pt idx="1480">
                  <c:v>2.08805865507334</c:v>
                </c:pt>
                <c:pt idx="1481">
                  <c:v>2.07139731097881</c:v>
                </c:pt>
                <c:pt idx="1482">
                  <c:v>2.05325511834103</c:v>
                </c:pt>
                <c:pt idx="1483">
                  <c:v>2.02985634851493</c:v>
                </c:pt>
                <c:pt idx="1484">
                  <c:v>2.05521129910383</c:v>
                </c:pt>
                <c:pt idx="1485">
                  <c:v>2.08595746908543</c:v>
                </c:pt>
                <c:pt idx="1486">
                  <c:v>2.08681059404151</c:v>
                </c:pt>
                <c:pt idx="1487">
                  <c:v>2.08449316393656</c:v>
                </c:pt>
                <c:pt idx="1488">
                  <c:v>2.08215233899379</c:v>
                </c:pt>
                <c:pt idx="1489">
                  <c:v>2.0872841569632</c:v>
                </c:pt>
                <c:pt idx="1490">
                  <c:v>2.09728924157838</c:v>
                </c:pt>
                <c:pt idx="1491">
                  <c:v>2.06416440819692</c:v>
                </c:pt>
                <c:pt idx="1492">
                  <c:v>2.06047005825175</c:v>
                </c:pt>
                <c:pt idx="1493">
                  <c:v>2.09245043490551</c:v>
                </c:pt>
                <c:pt idx="1494">
                  <c:v>2.07010296059567</c:v>
                </c:pt>
                <c:pt idx="1495">
                  <c:v>2.0625688704821</c:v>
                </c:pt>
                <c:pt idx="1496">
                  <c:v>2.07174809926211</c:v>
                </c:pt>
                <c:pt idx="1497">
                  <c:v>2.08251765532262</c:v>
                </c:pt>
                <c:pt idx="1498">
                  <c:v>2.10605911049237</c:v>
                </c:pt>
                <c:pt idx="1499">
                  <c:v>2.12042080107859</c:v>
                </c:pt>
                <c:pt idx="1500">
                  <c:v>2.09907493053666</c:v>
                </c:pt>
                <c:pt idx="1501">
                  <c:v>2.03637104559357</c:v>
                </c:pt>
                <c:pt idx="1502">
                  <c:v>1.94072279908115</c:v>
                </c:pt>
                <c:pt idx="1503">
                  <c:v>1.84390041745389</c:v>
                </c:pt>
                <c:pt idx="1504">
                  <c:v>1.81925176214375</c:v>
                </c:pt>
                <c:pt idx="1505">
                  <c:v>1.90563250513919</c:v>
                </c:pt>
                <c:pt idx="1506">
                  <c:v>1.96266099948374</c:v>
                </c:pt>
                <c:pt idx="1507">
                  <c:v>1.95348373035142</c:v>
                </c:pt>
                <c:pt idx="1508">
                  <c:v>1.9251795614422</c:v>
                </c:pt>
                <c:pt idx="1509">
                  <c:v>1.85673399826343</c:v>
                </c:pt>
                <c:pt idx="1510">
                  <c:v>1.90895908243499</c:v>
                </c:pt>
                <c:pt idx="1511">
                  <c:v>1.91584106416818</c:v>
                </c:pt>
                <c:pt idx="1512">
                  <c:v>1.88348495878664</c:v>
                </c:pt>
                <c:pt idx="1513">
                  <c:v>1.94718802590374</c:v>
                </c:pt>
                <c:pt idx="1514">
                  <c:v>1.91837575557295</c:v>
                </c:pt>
                <c:pt idx="1515">
                  <c:v>1.93007534381266</c:v>
                </c:pt>
                <c:pt idx="1516">
                  <c:v>1.95202183944491</c:v>
                </c:pt>
                <c:pt idx="1517">
                  <c:v>1.93821833136049</c:v>
                </c:pt>
                <c:pt idx="1518">
                  <c:v>1.96868220343544</c:v>
                </c:pt>
                <c:pt idx="1519">
                  <c:v>1.98993841698414</c:v>
                </c:pt>
                <c:pt idx="1520">
                  <c:v>1.98726931858121</c:v>
                </c:pt>
                <c:pt idx="1521">
                  <c:v>1.94280042442761</c:v>
                </c:pt>
                <c:pt idx="1522">
                  <c:v>1.95777892219267</c:v>
                </c:pt>
                <c:pt idx="1523">
                  <c:v>1.92283866377223</c:v>
                </c:pt>
                <c:pt idx="1524">
                  <c:v>1.9219052149602</c:v>
                </c:pt>
                <c:pt idx="1525">
                  <c:v>1.90566758119661</c:v>
                </c:pt>
                <c:pt idx="1526">
                  <c:v>1.91124553943271</c:v>
                </c:pt>
                <c:pt idx="1527">
                  <c:v>1.83985674569349</c:v>
                </c:pt>
                <c:pt idx="1528">
                  <c:v>1.84966484763258</c:v>
                </c:pt>
                <c:pt idx="1529">
                  <c:v>1.8926879362048</c:v>
                </c:pt>
                <c:pt idx="1530">
                  <c:v>1.90008477339842</c:v>
                </c:pt>
                <c:pt idx="1531">
                  <c:v>1.93095097052024</c:v>
                </c:pt>
                <c:pt idx="1532">
                  <c:v>1.97507262917174</c:v>
                </c:pt>
                <c:pt idx="1533">
                  <c:v>1.94537474804157</c:v>
                </c:pt>
                <c:pt idx="1534">
                  <c:v>1.97369302644805</c:v>
                </c:pt>
                <c:pt idx="1535">
                  <c:v>1.99810593457858</c:v>
                </c:pt>
                <c:pt idx="1536">
                  <c:v>2.00983782929176</c:v>
                </c:pt>
                <c:pt idx="1537">
                  <c:v>2.0266601553884</c:v>
                </c:pt>
                <c:pt idx="1538">
                  <c:v>2.00726241691565</c:v>
                </c:pt>
                <c:pt idx="1539">
                  <c:v>1.97697401507944</c:v>
                </c:pt>
                <c:pt idx="1540">
                  <c:v>2.01271462675302</c:v>
                </c:pt>
                <c:pt idx="1541">
                  <c:v>2.02481071113588</c:v>
                </c:pt>
                <c:pt idx="1542">
                  <c:v>2.03685309952122</c:v>
                </c:pt>
                <c:pt idx="1543">
                  <c:v>2.04051238691204</c:v>
                </c:pt>
                <c:pt idx="1544">
                  <c:v>2.02126616873573</c:v>
                </c:pt>
                <c:pt idx="1545">
                  <c:v>2.07841056080656</c:v>
                </c:pt>
                <c:pt idx="1546">
                  <c:v>2.09178239054776</c:v>
                </c:pt>
                <c:pt idx="1547">
                  <c:v>2.09802796110073</c:v>
                </c:pt>
                <c:pt idx="1548">
                  <c:v>2.088040667459</c:v>
                </c:pt>
                <c:pt idx="1549">
                  <c:v>2.11027025150808</c:v>
                </c:pt>
                <c:pt idx="1550">
                  <c:v>2.11289618156181</c:v>
                </c:pt>
                <c:pt idx="1551">
                  <c:v>2.09327927278475</c:v>
                </c:pt>
                <c:pt idx="1552">
                  <c:v>2.11421132021938</c:v>
                </c:pt>
                <c:pt idx="1553">
                  <c:v>2.12489827634898</c:v>
                </c:pt>
                <c:pt idx="1554">
                  <c:v>2.11371655433256</c:v>
                </c:pt>
                <c:pt idx="1555">
                  <c:v>2.12133938952065</c:v>
                </c:pt>
                <c:pt idx="1556">
                  <c:v>2.11917838696302</c:v>
                </c:pt>
                <c:pt idx="1557">
                  <c:v>2.09225237320056</c:v>
                </c:pt>
                <c:pt idx="1558">
                  <c:v>2.10194662329934</c:v>
                </c:pt>
                <c:pt idx="1559">
                  <c:v>2.08879026161014</c:v>
                </c:pt>
                <c:pt idx="1560">
                  <c:v>2.05515090968583</c:v>
                </c:pt>
                <c:pt idx="1561">
                  <c:v>2.00625505565014</c:v>
                </c:pt>
                <c:pt idx="1562">
                  <c:v>2.04764974630107</c:v>
                </c:pt>
                <c:pt idx="1563">
                  <c:v>2.06648598121669</c:v>
                </c:pt>
                <c:pt idx="1564">
                  <c:v>2.1087648753548</c:v>
                </c:pt>
                <c:pt idx="1565">
                  <c:v>2.09671813218097</c:v>
                </c:pt>
                <c:pt idx="1566">
                  <c:v>2.12885205757821</c:v>
                </c:pt>
                <c:pt idx="1567">
                  <c:v>2.13263596807649</c:v>
                </c:pt>
                <c:pt idx="1568">
                  <c:v>2.12872739686781</c:v>
                </c:pt>
                <c:pt idx="1569">
                  <c:v>2.14201872450815</c:v>
                </c:pt>
                <c:pt idx="1570">
                  <c:v>2.14552542557923</c:v>
                </c:pt>
                <c:pt idx="1571">
                  <c:v>2.1260745752872</c:v>
                </c:pt>
                <c:pt idx="1572">
                  <c:v>2.15468214289201</c:v>
                </c:pt>
                <c:pt idx="1573">
                  <c:v>2.14085281936065</c:v>
                </c:pt>
                <c:pt idx="1574">
                  <c:v>2.09586430499496</c:v>
                </c:pt>
                <c:pt idx="1575">
                  <c:v>2.16353054661494</c:v>
                </c:pt>
                <c:pt idx="1576">
                  <c:v>2.15463364401148</c:v>
                </c:pt>
                <c:pt idx="1577">
                  <c:v>2.12895649916945</c:v>
                </c:pt>
                <c:pt idx="1578">
                  <c:v>2.1033185566701</c:v>
                </c:pt>
                <c:pt idx="1579">
                  <c:v>2.11695000034633</c:v>
                </c:pt>
                <c:pt idx="1580">
                  <c:v>2.06757098791347</c:v>
                </c:pt>
                <c:pt idx="1581">
                  <c:v>2.08670965168699</c:v>
                </c:pt>
                <c:pt idx="1582">
                  <c:v>2.10749072802499</c:v>
                </c:pt>
                <c:pt idx="1583">
                  <c:v>2.14525126696086</c:v>
                </c:pt>
                <c:pt idx="1584">
                  <c:v>2.10259416479249</c:v>
                </c:pt>
                <c:pt idx="1585">
                  <c:v>2.05165739051283</c:v>
                </c:pt>
                <c:pt idx="1586">
                  <c:v>2.07417562619879</c:v>
                </c:pt>
                <c:pt idx="1587">
                  <c:v>2.09990381007219</c:v>
                </c:pt>
                <c:pt idx="1588">
                  <c:v>2.11789009368497</c:v>
                </c:pt>
                <c:pt idx="1589">
                  <c:v>2.11842681862058</c:v>
                </c:pt>
                <c:pt idx="1590">
                  <c:v>2.11787318177735</c:v>
                </c:pt>
                <c:pt idx="1591">
                  <c:v>2.14685925058502</c:v>
                </c:pt>
                <c:pt idx="1592">
                  <c:v>2.12680833416351</c:v>
                </c:pt>
                <c:pt idx="1593">
                  <c:v>2.09873137186025</c:v>
                </c:pt>
                <c:pt idx="1594">
                  <c:v>2.05357833654218</c:v>
                </c:pt>
                <c:pt idx="1595">
                  <c:v>2.06395129230696</c:v>
                </c:pt>
                <c:pt idx="1596">
                  <c:v>2.03086575160593</c:v>
                </c:pt>
                <c:pt idx="1597">
                  <c:v>1.97455848400139</c:v>
                </c:pt>
                <c:pt idx="1598">
                  <c:v>1.94048927912558</c:v>
                </c:pt>
                <c:pt idx="1599">
                  <c:v>1.94008524063052</c:v>
                </c:pt>
                <c:pt idx="1600">
                  <c:v>1.9785674653278</c:v>
                </c:pt>
                <c:pt idx="1601">
                  <c:v>1.90583276879886</c:v>
                </c:pt>
                <c:pt idx="1602">
                  <c:v>1.93147618082477</c:v>
                </c:pt>
                <c:pt idx="1603">
                  <c:v>1.88293533229014</c:v>
                </c:pt>
                <c:pt idx="1604">
                  <c:v>1.88667042986185</c:v>
                </c:pt>
                <c:pt idx="1605">
                  <c:v>1.86126552698662</c:v>
                </c:pt>
                <c:pt idx="1606">
                  <c:v>1.87577935565681</c:v>
                </c:pt>
                <c:pt idx="1607">
                  <c:v>1.91324358495351</c:v>
                </c:pt>
                <c:pt idx="1608">
                  <c:v>1.88455097056351</c:v>
                </c:pt>
                <c:pt idx="1609">
                  <c:v>1.91123527497502</c:v>
                </c:pt>
                <c:pt idx="1610">
                  <c:v>1.87658862507714</c:v>
                </c:pt>
                <c:pt idx="1611">
                  <c:v>1.87623891311345</c:v>
                </c:pt>
                <c:pt idx="1612">
                  <c:v>1.95350308580937</c:v>
                </c:pt>
                <c:pt idx="1613">
                  <c:v>1.96061564069961</c:v>
                </c:pt>
                <c:pt idx="1614">
                  <c:v>1.91441527871852</c:v>
                </c:pt>
                <c:pt idx="1615">
                  <c:v>1.91315102050696</c:v>
                </c:pt>
                <c:pt idx="1616">
                  <c:v>1.89865458729689</c:v>
                </c:pt>
                <c:pt idx="1617">
                  <c:v>1.85907316841896</c:v>
                </c:pt>
                <c:pt idx="1618">
                  <c:v>1.82644446308145</c:v>
                </c:pt>
                <c:pt idx="1619">
                  <c:v>1.8497115421737</c:v>
                </c:pt>
                <c:pt idx="1620">
                  <c:v>1.86178933911552</c:v>
                </c:pt>
                <c:pt idx="1621">
                  <c:v>1.82389301326946</c:v>
                </c:pt>
                <c:pt idx="1622">
                  <c:v>1.86993193382665</c:v>
                </c:pt>
                <c:pt idx="1623">
                  <c:v>1.92426837749</c:v>
                </c:pt>
                <c:pt idx="1624">
                  <c:v>1.96761894881091</c:v>
                </c:pt>
                <c:pt idx="1625">
                  <c:v>1.95078892394519</c:v>
                </c:pt>
                <c:pt idx="1626">
                  <c:v>1.95293881122774</c:v>
                </c:pt>
                <c:pt idx="1627">
                  <c:v>1.98760691030448</c:v>
                </c:pt>
                <c:pt idx="1628">
                  <c:v>1.98104154632808</c:v>
                </c:pt>
                <c:pt idx="1629">
                  <c:v>1.98715303318132</c:v>
                </c:pt>
                <c:pt idx="1630">
                  <c:v>2.0114947644021</c:v>
                </c:pt>
                <c:pt idx="1631">
                  <c:v>2.00762460221382</c:v>
                </c:pt>
                <c:pt idx="1632">
                  <c:v>1.98541416434452</c:v>
                </c:pt>
                <c:pt idx="1633">
                  <c:v>2.03514095141404</c:v>
                </c:pt>
                <c:pt idx="1634">
                  <c:v>2.03882915793008</c:v>
                </c:pt>
                <c:pt idx="1635">
                  <c:v>2.04063510240937</c:v>
                </c:pt>
                <c:pt idx="1636">
                  <c:v>2.03357908672033</c:v>
                </c:pt>
                <c:pt idx="1637">
                  <c:v>2.03579891790339</c:v>
                </c:pt>
                <c:pt idx="1638">
                  <c:v>2.02106335652363</c:v>
                </c:pt>
                <c:pt idx="1639">
                  <c:v>2.02425274919329</c:v>
                </c:pt>
                <c:pt idx="1640">
                  <c:v>2.02621275440147</c:v>
                </c:pt>
                <c:pt idx="1641">
                  <c:v>2.0703991349312</c:v>
                </c:pt>
                <c:pt idx="1642">
                  <c:v>2.07678856382711</c:v>
                </c:pt>
                <c:pt idx="1643">
                  <c:v>2.07143506937128</c:v>
                </c:pt>
                <c:pt idx="1644">
                  <c:v>2.08404561481759</c:v>
                </c:pt>
                <c:pt idx="1645">
                  <c:v>2.09375731435312</c:v>
                </c:pt>
                <c:pt idx="1646">
                  <c:v>2.11618133669229</c:v>
                </c:pt>
                <c:pt idx="1647">
                  <c:v>2.11128673466267</c:v>
                </c:pt>
                <c:pt idx="1648">
                  <c:v>2.10986833958581</c:v>
                </c:pt>
                <c:pt idx="1649">
                  <c:v>2.09790637028064</c:v>
                </c:pt>
                <c:pt idx="1650">
                  <c:v>2.08987354507567</c:v>
                </c:pt>
                <c:pt idx="1651">
                  <c:v>2.10137364974731</c:v>
                </c:pt>
                <c:pt idx="1652">
                  <c:v>2.1178929382729</c:v>
                </c:pt>
                <c:pt idx="1653">
                  <c:v>2.12802457778402</c:v>
                </c:pt>
                <c:pt idx="1654">
                  <c:v>2.11827247300877</c:v>
                </c:pt>
                <c:pt idx="1655">
                  <c:v>2.14483322570114</c:v>
                </c:pt>
                <c:pt idx="1656">
                  <c:v>2.12898748082241</c:v>
                </c:pt>
                <c:pt idx="1657">
                  <c:v>2.09837535386389</c:v>
                </c:pt>
                <c:pt idx="1658">
                  <c:v>2.12597033336823</c:v>
                </c:pt>
                <c:pt idx="1659">
                  <c:v>2.09532838793557</c:v>
                </c:pt>
                <c:pt idx="1660">
                  <c:v>2.09765393940465</c:v>
                </c:pt>
                <c:pt idx="1661">
                  <c:v>2.0860559167374</c:v>
                </c:pt>
                <c:pt idx="1662">
                  <c:v>2.10060481254186</c:v>
                </c:pt>
                <c:pt idx="1663">
                  <c:v>2.11940734325718</c:v>
                </c:pt>
                <c:pt idx="1664">
                  <c:v>2.11919774243689</c:v>
                </c:pt>
                <c:pt idx="1665">
                  <c:v>2.12154351456785</c:v>
                </c:pt>
                <c:pt idx="1666">
                  <c:v>2.1414606186292</c:v>
                </c:pt>
                <c:pt idx="1667">
                  <c:v>2.1445566283954</c:v>
                </c:pt>
                <c:pt idx="1668">
                  <c:v>2.14471231452997</c:v>
                </c:pt>
                <c:pt idx="1669">
                  <c:v>2.13998221746563</c:v>
                </c:pt>
                <c:pt idx="1670">
                  <c:v>2.12967981510979</c:v>
                </c:pt>
                <c:pt idx="1671">
                  <c:v>2.13679523045682</c:v>
                </c:pt>
                <c:pt idx="1672">
                  <c:v>2.14398381852822</c:v>
                </c:pt>
                <c:pt idx="1673">
                  <c:v>2.14798116548899</c:v>
                </c:pt>
                <c:pt idx="1674">
                  <c:v>2.11139237966416</c:v>
                </c:pt>
                <c:pt idx="1675">
                  <c:v>2.10216966555283</c:v>
                </c:pt>
                <c:pt idx="1676">
                  <c:v>2.11976975417023</c:v>
                </c:pt>
                <c:pt idx="1677">
                  <c:v>2.09936630624235</c:v>
                </c:pt>
                <c:pt idx="1678">
                  <c:v>2.08652372231309</c:v>
                </c:pt>
                <c:pt idx="1679">
                  <c:v>2.07572308607271</c:v>
                </c:pt>
                <c:pt idx="1680">
                  <c:v>2.08592714405006</c:v>
                </c:pt>
                <c:pt idx="1681">
                  <c:v>2.10372592387381</c:v>
                </c:pt>
                <c:pt idx="1682">
                  <c:v>2.12979341189482</c:v>
                </c:pt>
                <c:pt idx="1683">
                  <c:v>2.087832728052</c:v>
                </c:pt>
                <c:pt idx="1684">
                  <c:v>2.09270371392179</c:v>
                </c:pt>
                <c:pt idx="1685">
                  <c:v>2.07623502150009</c:v>
                </c:pt>
                <c:pt idx="1686">
                  <c:v>2.09993967944109</c:v>
                </c:pt>
                <c:pt idx="1687">
                  <c:v>2.06978125638688</c:v>
                </c:pt>
                <c:pt idx="1688">
                  <c:v>2.05856126594988</c:v>
                </c:pt>
                <c:pt idx="1689">
                  <c:v>2.05354689259872</c:v>
                </c:pt>
                <c:pt idx="1690">
                  <c:v>2.0563451175132</c:v>
                </c:pt>
                <c:pt idx="1691">
                  <c:v>2.04441371427323</c:v>
                </c:pt>
                <c:pt idx="1692">
                  <c:v>2.07611252696008</c:v>
                </c:pt>
                <c:pt idx="1693">
                  <c:v>2.07645988390279</c:v>
                </c:pt>
                <c:pt idx="1694">
                  <c:v>2.07833741970358</c:v>
                </c:pt>
                <c:pt idx="1695">
                  <c:v>2.08849528610809</c:v>
                </c:pt>
                <c:pt idx="1696">
                  <c:v>2.08870297646671</c:v>
                </c:pt>
                <c:pt idx="1697">
                  <c:v>2.08135134626956</c:v>
                </c:pt>
                <c:pt idx="1698">
                  <c:v>2.08432574685405</c:v>
                </c:pt>
                <c:pt idx="1699">
                  <c:v>2.07743092714937</c:v>
                </c:pt>
                <c:pt idx="1700">
                  <c:v>2.08099727514642</c:v>
                </c:pt>
                <c:pt idx="1701">
                  <c:v>2.08805339475097</c:v>
                </c:pt>
                <c:pt idx="1702">
                  <c:v>2.09508624923779</c:v>
                </c:pt>
                <c:pt idx="1703">
                  <c:v>2.10143353492365</c:v>
                </c:pt>
                <c:pt idx="1704">
                  <c:v>2.07695488046126</c:v>
                </c:pt>
                <c:pt idx="1705">
                  <c:v>2.04856282400858</c:v>
                </c:pt>
                <c:pt idx="1706">
                  <c:v>2.04315634922807</c:v>
                </c:pt>
                <c:pt idx="1707">
                  <c:v>2.03812517459289</c:v>
                </c:pt>
                <c:pt idx="1708">
                  <c:v>2.04837207492698</c:v>
                </c:pt>
                <c:pt idx="1709">
                  <c:v>2.04020763596942</c:v>
                </c:pt>
                <c:pt idx="1710">
                  <c:v>2.04970156455826</c:v>
                </c:pt>
                <c:pt idx="1711">
                  <c:v>2.05349720995324</c:v>
                </c:pt>
                <c:pt idx="1712">
                  <c:v>2.04735346824827</c:v>
                </c:pt>
                <c:pt idx="1713">
                  <c:v>2.07168310534545</c:v>
                </c:pt>
                <c:pt idx="1714">
                  <c:v>2.00901655490174</c:v>
                </c:pt>
                <c:pt idx="1715">
                  <c:v>1.98331661699823</c:v>
                </c:pt>
                <c:pt idx="1716">
                  <c:v>2.00928766521635</c:v>
                </c:pt>
                <c:pt idx="1717">
                  <c:v>2.04775789431706</c:v>
                </c:pt>
                <c:pt idx="1718">
                  <c:v>2.07796852261608</c:v>
                </c:pt>
                <c:pt idx="1719">
                  <c:v>2.08122136493179</c:v>
                </c:pt>
                <c:pt idx="1720">
                  <c:v>2.07215215110324</c:v>
                </c:pt>
                <c:pt idx="1721">
                  <c:v>2.08480488972262</c:v>
                </c:pt>
                <c:pt idx="1722">
                  <c:v>2.08647141546182</c:v>
                </c:pt>
                <c:pt idx="1723">
                  <c:v>2.12842269878232</c:v>
                </c:pt>
                <c:pt idx="1724">
                  <c:v>2.12823555318298</c:v>
                </c:pt>
                <c:pt idx="1725">
                  <c:v>2.14416764102363</c:v>
                </c:pt>
                <c:pt idx="1726">
                  <c:v>2.14360235705757</c:v>
                </c:pt>
                <c:pt idx="1727">
                  <c:v>2.1587622045454</c:v>
                </c:pt>
                <c:pt idx="1728">
                  <c:v>2.15525330026905</c:v>
                </c:pt>
                <c:pt idx="1729">
                  <c:v>2.15969179653483</c:v>
                </c:pt>
                <c:pt idx="1730">
                  <c:v>2.16333895166902</c:v>
                </c:pt>
                <c:pt idx="1731">
                  <c:v>2.18541663881209</c:v>
                </c:pt>
                <c:pt idx="1732">
                  <c:v>2.15539828598911</c:v>
                </c:pt>
                <c:pt idx="1733">
                  <c:v>2.17441977406371</c:v>
                </c:pt>
                <c:pt idx="1734">
                  <c:v>2.162418910287</c:v>
                </c:pt>
                <c:pt idx="1735">
                  <c:v>2.17358134523602</c:v>
                </c:pt>
                <c:pt idx="1736">
                  <c:v>2.16290974154963</c:v>
                </c:pt>
                <c:pt idx="1737">
                  <c:v>2.16799825033581</c:v>
                </c:pt>
                <c:pt idx="1738">
                  <c:v>2.16981083026402</c:v>
                </c:pt>
                <c:pt idx="1739">
                  <c:v>2.17487498934349</c:v>
                </c:pt>
                <c:pt idx="1740">
                  <c:v>2.1496711510018</c:v>
                </c:pt>
                <c:pt idx="1741">
                  <c:v>2.15210774341972</c:v>
                </c:pt>
                <c:pt idx="1742">
                  <c:v>2.1441691673558</c:v>
                </c:pt>
                <c:pt idx="1743">
                  <c:v>2.16512156239732</c:v>
                </c:pt>
                <c:pt idx="1744">
                  <c:v>2.15472689077147</c:v>
                </c:pt>
                <c:pt idx="1745">
                  <c:v>2.15631584839787</c:v>
                </c:pt>
                <c:pt idx="1746">
                  <c:v>2.15884213253859</c:v>
                </c:pt>
                <c:pt idx="1747">
                  <c:v>2.17128339503712</c:v>
                </c:pt>
                <c:pt idx="1748">
                  <c:v>2.16890831550915</c:v>
                </c:pt>
                <c:pt idx="1749">
                  <c:v>2.17657845152872</c:v>
                </c:pt>
                <c:pt idx="1750">
                  <c:v>2.16520215347091</c:v>
                </c:pt>
                <c:pt idx="1751">
                  <c:v>2.17473893264997</c:v>
                </c:pt>
                <c:pt idx="1752">
                  <c:v>2.17375874324838</c:v>
                </c:pt>
                <c:pt idx="1753">
                  <c:v>2.186755101448</c:v>
                </c:pt>
                <c:pt idx="1754">
                  <c:v>2.19691415225751</c:v>
                </c:pt>
                <c:pt idx="1755">
                  <c:v>2.19809128377206</c:v>
                </c:pt>
                <c:pt idx="1756">
                  <c:v>2.18658465930812</c:v>
                </c:pt>
                <c:pt idx="1757">
                  <c:v>2.18527207371866</c:v>
                </c:pt>
                <c:pt idx="1758">
                  <c:v>2.17891828755868</c:v>
                </c:pt>
                <c:pt idx="1759">
                  <c:v>2.19088203693876</c:v>
                </c:pt>
                <c:pt idx="1760">
                  <c:v>2.179909606117</c:v>
                </c:pt>
                <c:pt idx="1761">
                  <c:v>2.17464011532571</c:v>
                </c:pt>
                <c:pt idx="1762">
                  <c:v>2.17829515214663</c:v>
                </c:pt>
                <c:pt idx="1763">
                  <c:v>2.19567877487483</c:v>
                </c:pt>
                <c:pt idx="1764">
                  <c:v>2.1898647295947</c:v>
                </c:pt>
                <c:pt idx="1765">
                  <c:v>2.18408520178249</c:v>
                </c:pt>
                <c:pt idx="1766">
                  <c:v>2.1559826462518</c:v>
                </c:pt>
                <c:pt idx="1767">
                  <c:v>2.08795658336732</c:v>
                </c:pt>
                <c:pt idx="1768">
                  <c:v>2.1187679826408</c:v>
                </c:pt>
                <c:pt idx="1769">
                  <c:v>2.0891442300246</c:v>
                </c:pt>
                <c:pt idx="1770">
                  <c:v>2.08209636773152</c:v>
                </c:pt>
                <c:pt idx="1771">
                  <c:v>2.10489538326326</c:v>
                </c:pt>
                <c:pt idx="1772">
                  <c:v>2.09383387592977</c:v>
                </c:pt>
                <c:pt idx="1773">
                  <c:v>2.09544016633646</c:v>
                </c:pt>
                <c:pt idx="1774">
                  <c:v>2.10373982542487</c:v>
                </c:pt>
                <c:pt idx="1775">
                  <c:v>2.12411771806278</c:v>
                </c:pt>
                <c:pt idx="1776">
                  <c:v>2.14648389693764</c:v>
                </c:pt>
                <c:pt idx="1777">
                  <c:v>2.13518583313484</c:v>
                </c:pt>
                <c:pt idx="1778">
                  <c:v>2.11473127751231</c:v>
                </c:pt>
                <c:pt idx="1779">
                  <c:v>2.13316974064563</c:v>
                </c:pt>
                <c:pt idx="1780">
                  <c:v>2.13778724083033</c:v>
                </c:pt>
                <c:pt idx="1781">
                  <c:v>2.10851359187017</c:v>
                </c:pt>
                <c:pt idx="1782">
                  <c:v>2.13078320985798</c:v>
                </c:pt>
                <c:pt idx="1783">
                  <c:v>2.12674948566426</c:v>
                </c:pt>
                <c:pt idx="1784">
                  <c:v>2.11052695366513</c:v>
                </c:pt>
                <c:pt idx="1785">
                  <c:v>2.11424079210627</c:v>
                </c:pt>
                <c:pt idx="1786">
                  <c:v>2.12875039574932</c:v>
                </c:pt>
                <c:pt idx="1787">
                  <c:v>2.10496861335761</c:v>
                </c:pt>
                <c:pt idx="1788">
                  <c:v>2.11862835113426</c:v>
                </c:pt>
                <c:pt idx="1789">
                  <c:v>2.09377897646085</c:v>
                </c:pt>
                <c:pt idx="1790">
                  <c:v>2.10353364537258</c:v>
                </c:pt>
                <c:pt idx="1791">
                  <c:v>2.09799820144687</c:v>
                </c:pt>
                <c:pt idx="1792">
                  <c:v>2.09926889695741</c:v>
                </c:pt>
                <c:pt idx="1793">
                  <c:v>2.08648306643177</c:v>
                </c:pt>
                <c:pt idx="1794">
                  <c:v>2.10139647723668</c:v>
                </c:pt>
                <c:pt idx="1795">
                  <c:v>2.11244941213417</c:v>
                </c:pt>
                <c:pt idx="1796">
                  <c:v>2.1191842232841</c:v>
                </c:pt>
                <c:pt idx="1797">
                  <c:v>2.11591966077538</c:v>
                </c:pt>
                <c:pt idx="1798">
                  <c:v>2.12656917451224</c:v>
                </c:pt>
                <c:pt idx="1799">
                  <c:v>2.0949426157594</c:v>
                </c:pt>
                <c:pt idx="1800">
                  <c:v>2.0789140730274</c:v>
                </c:pt>
                <c:pt idx="1801">
                  <c:v>2.07817770075351</c:v>
                </c:pt>
                <c:pt idx="1802">
                  <c:v>2.06628374785662</c:v>
                </c:pt>
                <c:pt idx="1803">
                  <c:v>2.07455356081145</c:v>
                </c:pt>
                <c:pt idx="1804">
                  <c:v>2.05507397467037</c:v>
                </c:pt>
                <c:pt idx="1805">
                  <c:v>2.0538734517602</c:v>
                </c:pt>
                <c:pt idx="1806">
                  <c:v>2.03663996360495</c:v>
                </c:pt>
                <c:pt idx="1807">
                  <c:v>2.03736832640278</c:v>
                </c:pt>
                <c:pt idx="1808">
                  <c:v>2.09434359371341</c:v>
                </c:pt>
                <c:pt idx="1809">
                  <c:v>2.08918105994599</c:v>
                </c:pt>
                <c:pt idx="1810">
                  <c:v>2.11779242976561</c:v>
                </c:pt>
                <c:pt idx="1811">
                  <c:v>2.13583217767428</c:v>
                </c:pt>
                <c:pt idx="1812">
                  <c:v>2.14293016370433</c:v>
                </c:pt>
                <c:pt idx="1813">
                  <c:v>2.15285697157188</c:v>
                </c:pt>
                <c:pt idx="1814">
                  <c:v>2.15921579521971</c:v>
                </c:pt>
                <c:pt idx="1815">
                  <c:v>2.1633300674927</c:v>
                </c:pt>
                <c:pt idx="1816">
                  <c:v>2.17018888551772</c:v>
                </c:pt>
                <c:pt idx="1817">
                  <c:v>2.16747186293244</c:v>
                </c:pt>
                <c:pt idx="1818">
                  <c:v>2.16101579485477</c:v>
                </c:pt>
                <c:pt idx="1819">
                  <c:v>2.17330180341605</c:v>
                </c:pt>
                <c:pt idx="1820">
                  <c:v>2.17786811751085</c:v>
                </c:pt>
                <c:pt idx="1821">
                  <c:v>2.18852657298842</c:v>
                </c:pt>
                <c:pt idx="1822">
                  <c:v>2.17247757665311</c:v>
                </c:pt>
                <c:pt idx="1823">
                  <c:v>2.18158073341456</c:v>
                </c:pt>
                <c:pt idx="1824">
                  <c:v>2.16430417554308</c:v>
                </c:pt>
                <c:pt idx="1825">
                  <c:v>2.1617406757395</c:v>
                </c:pt>
                <c:pt idx="1826">
                  <c:v>2.16718892306064</c:v>
                </c:pt>
                <c:pt idx="1827">
                  <c:v>2.17570837544715</c:v>
                </c:pt>
                <c:pt idx="1828">
                  <c:v>2.181804468177</c:v>
                </c:pt>
                <c:pt idx="1829">
                  <c:v>2.22424380076404</c:v>
                </c:pt>
                <c:pt idx="1830">
                  <c:v>2.22908916747259</c:v>
                </c:pt>
                <c:pt idx="1831">
                  <c:v>2.24602991916255</c:v>
                </c:pt>
                <c:pt idx="1832">
                  <c:v>2.23454980215077</c:v>
                </c:pt>
                <c:pt idx="1833">
                  <c:v>2.25442427221763</c:v>
                </c:pt>
                <c:pt idx="1834">
                  <c:v>2.24143887365364</c:v>
                </c:pt>
                <c:pt idx="1835">
                  <c:v>2.25990548880991</c:v>
                </c:pt>
                <c:pt idx="1836">
                  <c:v>2.25605346867727</c:v>
                </c:pt>
                <c:pt idx="1837">
                  <c:v>2.25591535342322</c:v>
                </c:pt>
                <c:pt idx="1838">
                  <c:v>2.26380576510315</c:v>
                </c:pt>
                <c:pt idx="1839">
                  <c:v>2.25733669196297</c:v>
                </c:pt>
                <c:pt idx="1840">
                  <c:v>2.25236656633763</c:v>
                </c:pt>
                <c:pt idx="1841">
                  <c:v>2.25660311216521</c:v>
                </c:pt>
                <c:pt idx="1842">
                  <c:v>2.26022405379983</c:v>
                </c:pt>
                <c:pt idx="1843">
                  <c:v>2.23403534723004</c:v>
                </c:pt>
                <c:pt idx="1844">
                  <c:v>2.23567976587414</c:v>
                </c:pt>
                <c:pt idx="1845">
                  <c:v>2.21938194187315</c:v>
                </c:pt>
                <c:pt idx="1846">
                  <c:v>2.23991695353119</c:v>
                </c:pt>
                <c:pt idx="1847">
                  <c:v>2.26282663033128</c:v>
                </c:pt>
                <c:pt idx="1848">
                  <c:v>2.25721320895729</c:v>
                </c:pt>
                <c:pt idx="1849">
                  <c:v>2.27108047243477</c:v>
                </c:pt>
                <c:pt idx="1850">
                  <c:v>2.26689728056291</c:v>
                </c:pt>
                <c:pt idx="1851">
                  <c:v>2.27521287698873</c:v>
                </c:pt>
                <c:pt idx="1852">
                  <c:v>2.29250358957369</c:v>
                </c:pt>
                <c:pt idx="1853">
                  <c:v>2.28433332571994</c:v>
                </c:pt>
                <c:pt idx="1854">
                  <c:v>2.29129843957607</c:v>
                </c:pt>
                <c:pt idx="1855">
                  <c:v>2.28600823107629</c:v>
                </c:pt>
                <c:pt idx="1856">
                  <c:v>2.29269703349055</c:v>
                </c:pt>
                <c:pt idx="1857">
                  <c:v>2.27656779762934</c:v>
                </c:pt>
                <c:pt idx="1858">
                  <c:v>2.28245387207743</c:v>
                </c:pt>
                <c:pt idx="1859">
                  <c:v>2.27246402125452</c:v>
                </c:pt>
                <c:pt idx="1860">
                  <c:v>2.29844011870848</c:v>
                </c:pt>
                <c:pt idx="1861">
                  <c:v>2.31317184473101</c:v>
                </c:pt>
                <c:pt idx="1862">
                  <c:v>2.32808783557229</c:v>
                </c:pt>
                <c:pt idx="1863">
                  <c:v>2.3304626348406</c:v>
                </c:pt>
                <c:pt idx="1864">
                  <c:v>2.32228029263498</c:v>
                </c:pt>
                <c:pt idx="1865">
                  <c:v>2.33113477242235</c:v>
                </c:pt>
                <c:pt idx="1866">
                  <c:v>2.32290975678954</c:v>
                </c:pt>
                <c:pt idx="1867">
                  <c:v>2.31854948214659</c:v>
                </c:pt>
                <c:pt idx="1868">
                  <c:v>2.34166924828486</c:v>
                </c:pt>
                <c:pt idx="1869">
                  <c:v>2.32764815517465</c:v>
                </c:pt>
                <c:pt idx="1870">
                  <c:v>2.32755957103883</c:v>
                </c:pt>
                <c:pt idx="1871">
                  <c:v>2.32950282433183</c:v>
                </c:pt>
                <c:pt idx="1872">
                  <c:v>2.36147626959346</c:v>
                </c:pt>
                <c:pt idx="1873">
                  <c:v>2.37366919319394</c:v>
                </c:pt>
                <c:pt idx="1874">
                  <c:v>2.38792677594039</c:v>
                </c:pt>
                <c:pt idx="1875">
                  <c:v>2.39814529455486</c:v>
                </c:pt>
                <c:pt idx="1876">
                  <c:v>2.42415234529197</c:v>
                </c:pt>
                <c:pt idx="1877">
                  <c:v>2.41790925282999</c:v>
                </c:pt>
                <c:pt idx="1878">
                  <c:v>2.42096982365687</c:v>
                </c:pt>
                <c:pt idx="1879">
                  <c:v>2.42880340572231</c:v>
                </c:pt>
                <c:pt idx="1880">
                  <c:v>2.43127308327778</c:v>
                </c:pt>
                <c:pt idx="1881">
                  <c:v>2.42081652072885</c:v>
                </c:pt>
                <c:pt idx="1882">
                  <c:v>2.43564906222712</c:v>
                </c:pt>
                <c:pt idx="1883">
                  <c:v>2.4260509156695</c:v>
                </c:pt>
                <c:pt idx="1884">
                  <c:v>2.41131514917275</c:v>
                </c:pt>
                <c:pt idx="1885">
                  <c:v>2.4514266134282</c:v>
                </c:pt>
                <c:pt idx="1886">
                  <c:v>2.43035997620906</c:v>
                </c:pt>
                <c:pt idx="1887">
                  <c:v>2.43316498809783</c:v>
                </c:pt>
                <c:pt idx="1888">
                  <c:v>2.41682557367351</c:v>
                </c:pt>
                <c:pt idx="1889">
                  <c:v>2.40723890261738</c:v>
                </c:pt>
                <c:pt idx="1890">
                  <c:v>2.40739394318837</c:v>
                </c:pt>
                <c:pt idx="1891">
                  <c:v>2.40781886166392</c:v>
                </c:pt>
                <c:pt idx="1892">
                  <c:v>2.42422798761689</c:v>
                </c:pt>
                <c:pt idx="1893">
                  <c:v>2.42668854457978</c:v>
                </c:pt>
                <c:pt idx="1894">
                  <c:v>2.41128979376498</c:v>
                </c:pt>
                <c:pt idx="1895">
                  <c:v>2.44506223592889</c:v>
                </c:pt>
                <c:pt idx="1896">
                  <c:v>2.43387051059419</c:v>
                </c:pt>
                <c:pt idx="1897">
                  <c:v>2.44592255606283</c:v>
                </c:pt>
                <c:pt idx="1898">
                  <c:v>2.43683914899384</c:v>
                </c:pt>
                <c:pt idx="1899">
                  <c:v>2.40800330802765</c:v>
                </c:pt>
                <c:pt idx="1900">
                  <c:v>2.41804908885561</c:v>
                </c:pt>
                <c:pt idx="1901">
                  <c:v>2.42026459320909</c:v>
                </c:pt>
                <c:pt idx="1902">
                  <c:v>2.41885366239869</c:v>
                </c:pt>
                <c:pt idx="1903">
                  <c:v>2.41583978095645</c:v>
                </c:pt>
                <c:pt idx="1904">
                  <c:v>2.43752465679464</c:v>
                </c:pt>
                <c:pt idx="1905">
                  <c:v>2.43190149396073</c:v>
                </c:pt>
                <c:pt idx="1906">
                  <c:v>2.4412503097361</c:v>
                </c:pt>
                <c:pt idx="1907">
                  <c:v>2.43874237140819</c:v>
                </c:pt>
                <c:pt idx="1908">
                  <c:v>2.43293770199686</c:v>
                </c:pt>
                <c:pt idx="1909">
                  <c:v>2.42283826394729</c:v>
                </c:pt>
                <c:pt idx="1910">
                  <c:v>2.41675399513505</c:v>
                </c:pt>
                <c:pt idx="1911">
                  <c:v>2.4246471531878</c:v>
                </c:pt>
                <c:pt idx="1912">
                  <c:v>2.42405743352463</c:v>
                </c:pt>
                <c:pt idx="1913">
                  <c:v>2.43072693880531</c:v>
                </c:pt>
                <c:pt idx="1914">
                  <c:v>2.43015125476329</c:v>
                </c:pt>
                <c:pt idx="1915">
                  <c:v>2.4173424730071</c:v>
                </c:pt>
                <c:pt idx="1916">
                  <c:v>2.40245583485164</c:v>
                </c:pt>
                <c:pt idx="1917">
                  <c:v>2.43130146945979</c:v>
                </c:pt>
                <c:pt idx="1918">
                  <c:v>2.43139265969817</c:v>
                </c:pt>
                <c:pt idx="1919">
                  <c:v>2.43236849635629</c:v>
                </c:pt>
                <c:pt idx="1920">
                  <c:v>2.46075602668719</c:v>
                </c:pt>
                <c:pt idx="1921">
                  <c:v>2.46576252024224</c:v>
                </c:pt>
                <c:pt idx="1922">
                  <c:v>2.49361092569096</c:v>
                </c:pt>
                <c:pt idx="1923">
                  <c:v>2.5127619386261</c:v>
                </c:pt>
                <c:pt idx="1924">
                  <c:v>2.51325966169547</c:v>
                </c:pt>
                <c:pt idx="1925">
                  <c:v>2.51587648432254</c:v>
                </c:pt>
                <c:pt idx="1926">
                  <c:v>2.50749999999875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0"/>
        <c:smooth val="0"/>
        <c:axId val="164974592"/>
        <c:axId val="164976128"/>
      </c:lineChart>
      <c:dateAx>
        <c:axId val="16497459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94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64976128"/>
        <c:crosses val="autoZero"/>
        <c:auto val="1"/>
        <c:lblOffset val="100"/>
        <c:baseTimeUnit val="months"/>
        <c:majorUnit val="6"/>
        <c:majorTimeUnit val="months"/>
      </c:dateAx>
      <c:valAx>
        <c:axId val="164976128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64974592"/>
        <c:crossesAt val="40058"/>
        <c:crossBetween val="midCat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'New Analysis'!$G$5:$G$37</c:f>
              <c:strCache>
                <c:ptCount val="1"/>
                <c:pt idx="0">
                  <c:v>0 0 0 0 0 0 0 0 0 0 0 0 0 0 0 0 0 0 0 0 0 0 0 0 0 0 0 0 0 0 0 0 0</c:v>
                </c:pt>
              </c:strCache>
            </c:strRef>
          </c:tx>
          <c:spPr>
            <a:solidFill>
              <a:schemeClr val="tx2">
                <a:lumMod val="20000"/>
                <a:lumOff val="80000"/>
              </a:schemeClr>
            </a:solidFill>
          </c:spPr>
          <c:invertIfNegative val="0"/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dLbl>
              <c:idx val="13"/>
              <c:delete val="1"/>
            </c:dLbl>
            <c:dLbl>
              <c:idx val="14"/>
              <c:delete val="1"/>
            </c:dLbl>
            <c:dLbl>
              <c:idx val="15"/>
              <c:delete val="1"/>
            </c:dLbl>
            <c:dLbl>
              <c:idx val="16"/>
              <c:delete val="1"/>
            </c:dLbl>
            <c:dLbl>
              <c:idx val="17"/>
              <c:delete val="1"/>
            </c:dLbl>
            <c:dLbl>
              <c:idx val="18"/>
              <c:delete val="1"/>
            </c:dLbl>
            <c:dLbl>
              <c:idx val="19"/>
              <c:delete val="1"/>
            </c:dLbl>
            <c:dLbl>
              <c:idx val="20"/>
              <c:delete val="1"/>
            </c:dLbl>
            <c:dLbl>
              <c:idx val="21"/>
              <c:delete val="1"/>
            </c:dLbl>
            <c:dLbl>
              <c:idx val="22"/>
              <c:delete val="1"/>
            </c:dLbl>
            <c:dLbl>
              <c:idx val="23"/>
              <c:delete val="1"/>
            </c:dLbl>
            <c:dLbl>
              <c:idx val="24"/>
              <c:delete val="1"/>
            </c:dLbl>
            <c:dLbl>
              <c:idx val="25"/>
              <c:delete val="1"/>
            </c:dLbl>
            <c:dLbl>
              <c:idx val="26"/>
              <c:delete val="1"/>
            </c:dLbl>
            <c:dLbl>
              <c:idx val="27"/>
              <c:delete val="1"/>
            </c:dLbl>
            <c:dLbl>
              <c:idx val="28"/>
              <c:delete val="1"/>
            </c:dLbl>
            <c:dLbl>
              <c:idx val="29"/>
              <c:delete val="1"/>
            </c:dLbl>
            <c:dLbl>
              <c:idx val="30"/>
              <c:delete val="1"/>
            </c:dLbl>
            <c:dLbl>
              <c:idx val="31"/>
              <c:delete val="1"/>
            </c:dLbl>
            <c:dLbl>
              <c:idx val="32"/>
              <c:delete val="1"/>
            </c:dLbl>
            <c:dLbl>
              <c:idx val="33"/>
              <c:delete val="1"/>
            </c:dLbl>
            <c:dLbl>
              <c:idx val="34"/>
              <c:delete val="1"/>
            </c:dLbl>
            <c:dLbl>
              <c:idx val="35"/>
              <c:delete val="1"/>
            </c:dLbl>
            <c:dLbl>
              <c:idx val="36"/>
              <c:delete val="1"/>
            </c:dLbl>
            <c:dLbl>
              <c:idx val="37"/>
              <c:delete val="1"/>
            </c:dLbl>
            <c:dLbl>
              <c:idx val="38"/>
              <c:delete val="1"/>
            </c:dLbl>
            <c:dLbl>
              <c:idx val="39"/>
              <c:delete val="1"/>
            </c:dLbl>
            <c:dLbl>
              <c:idx val="40"/>
              <c:delete val="1"/>
            </c:dLbl>
            <c:dLbl>
              <c:idx val="41"/>
              <c:delete val="1"/>
            </c:dLbl>
            <c:dLbl>
              <c:idx val="42"/>
              <c:delete val="1"/>
            </c:dLbl>
            <c:dLbl>
              <c:idx val="43"/>
              <c:delete val="1"/>
            </c:dLbl>
            <c:dLbl>
              <c:idx val="44"/>
              <c:delete val="1"/>
            </c:dLbl>
            <c:dLbl>
              <c:idx val="45"/>
              <c:delete val="1"/>
            </c:dLbl>
            <c:dLbl>
              <c:idx val="46"/>
              <c:delete val="1"/>
            </c:dLbl>
            <c:dLbl>
              <c:idx val="47"/>
              <c:delete val="1"/>
            </c:dLbl>
            <c:dLbl>
              <c:idx val="48"/>
              <c:delete val="1"/>
            </c:dLbl>
            <c:dLbl>
              <c:idx val="49"/>
              <c:delete val="1"/>
            </c:dLbl>
            <c:dLbl>
              <c:idx val="50"/>
              <c:delete val="1"/>
            </c:dLbl>
            <c:dLbl>
              <c:idx val="51"/>
              <c:delete val="1"/>
            </c:dLbl>
            <c:dLbl>
              <c:idx val="52"/>
              <c:delete val="1"/>
            </c:dLbl>
            <c:dLbl>
              <c:idx val="53"/>
              <c:delete val="1"/>
            </c:dLbl>
            <c:dLbl>
              <c:idx val="54"/>
              <c:delete val="1"/>
            </c:dLbl>
            <c:dLbl>
              <c:idx val="55"/>
              <c:delete val="1"/>
            </c:dLbl>
            <c:dLbl>
              <c:idx val="56"/>
              <c:delete val="1"/>
            </c:dLbl>
            <c:dLbl>
              <c:idx val="57"/>
              <c:delete val="1"/>
            </c:dLbl>
            <c:dLbl>
              <c:idx val="58"/>
              <c:delete val="1"/>
            </c:dLbl>
            <c:dLbl>
              <c:idx val="59"/>
              <c:delete val="1"/>
            </c:dLbl>
            <c:dLbl>
              <c:idx val="60"/>
              <c:delete val="1"/>
            </c:dLbl>
            <c:dLbl>
              <c:idx val="61"/>
              <c:delete val="1"/>
            </c:dLbl>
            <c:dLbl>
              <c:idx val="62"/>
              <c:delete val="1"/>
            </c:dLbl>
            <c:dLbl>
              <c:idx val="63"/>
              <c:delete val="1"/>
            </c:dLbl>
            <c:dLbl>
              <c:idx val="64"/>
              <c:delete val="1"/>
            </c:dLbl>
            <c:dLbl>
              <c:idx val="65"/>
              <c:delete val="1"/>
            </c:dLbl>
            <c:dLbl>
              <c:idx val="66"/>
              <c:delete val="1"/>
            </c:dLbl>
            <c:dLbl>
              <c:idx val="67"/>
              <c:delete val="1"/>
            </c:dLbl>
            <c:dLbl>
              <c:idx val="68"/>
              <c:delete val="1"/>
            </c:dLbl>
            <c:dLbl>
              <c:idx val="69"/>
              <c:delete val="1"/>
            </c:dLbl>
            <c:dLbl>
              <c:idx val="70"/>
              <c:delete val="1"/>
            </c:dLbl>
            <c:dLbl>
              <c:idx val="71"/>
              <c:delete val="1"/>
            </c:dLbl>
            <c:dLbl>
              <c:idx val="72"/>
              <c:delete val="1"/>
            </c:dLbl>
            <c:dLbl>
              <c:idx val="73"/>
              <c:delete val="1"/>
            </c:dLbl>
            <c:dLbl>
              <c:idx val="74"/>
              <c:delete val="1"/>
            </c:dLbl>
            <c:dLbl>
              <c:idx val="75"/>
              <c:delete val="1"/>
            </c:dLbl>
            <c:dLbl>
              <c:idx val="76"/>
              <c:delete val="1"/>
            </c:dLbl>
            <c:dLbl>
              <c:idx val="77"/>
              <c:delete val="1"/>
            </c:dLbl>
            <c:dLbl>
              <c:idx val="78"/>
              <c:delete val="1"/>
            </c:dLbl>
            <c:dLbl>
              <c:idx val="79"/>
              <c:delete val="1"/>
            </c:dLbl>
            <c:dLbl>
              <c:idx val="80"/>
              <c:delete val="1"/>
            </c:dLbl>
            <c:dLbl>
              <c:idx val="81"/>
              <c:delete val="1"/>
            </c:dLbl>
            <c:dLbl>
              <c:idx val="82"/>
              <c:delete val="1"/>
            </c:dLbl>
            <c:dLbl>
              <c:idx val="83"/>
              <c:delete val="1"/>
            </c:dLbl>
            <c:dLbl>
              <c:idx val="84"/>
              <c:delete val="1"/>
            </c:dLbl>
            <c:dLbl>
              <c:idx val="85"/>
              <c:delete val="1"/>
            </c:dLbl>
            <c:dLbl>
              <c:idx val="86"/>
              <c:delete val="1"/>
            </c:dLbl>
            <c:dLbl>
              <c:idx val="87"/>
              <c:delete val="1"/>
            </c:dLbl>
            <c:dLbl>
              <c:idx val="88"/>
              <c:delete val="1"/>
            </c:dLbl>
            <c:dLbl>
              <c:idx val="89"/>
              <c:delete val="1"/>
            </c:dLbl>
            <c:dLbl>
              <c:idx val="90"/>
              <c:delete val="1"/>
            </c:dLbl>
            <c:dLbl>
              <c:idx val="91"/>
              <c:delete val="1"/>
            </c:dLbl>
            <c:dLbl>
              <c:idx val="92"/>
              <c:delete val="1"/>
            </c:dLbl>
            <c:dLbl>
              <c:idx val="93"/>
              <c:delete val="1"/>
            </c:dLbl>
            <c:dLbl>
              <c:idx val="94"/>
              <c:delete val="1"/>
            </c:dLbl>
            <c:dLbl>
              <c:idx val="95"/>
              <c:delete val="1"/>
            </c:dLbl>
            <c:dLbl>
              <c:idx val="96"/>
              <c:delete val="1"/>
            </c:dLbl>
            <c:dLbl>
              <c:idx val="97"/>
              <c:delete val="1"/>
            </c:dLbl>
            <c:dLbl>
              <c:idx val="98"/>
              <c:delete val="1"/>
            </c:dLbl>
            <c:dLbl>
              <c:idx val="99"/>
              <c:delete val="1"/>
            </c:dLbl>
            <c:dLbl>
              <c:idx val="100"/>
              <c:delete val="1"/>
            </c:dLbl>
            <c:dLbl>
              <c:idx val="101"/>
              <c:delete val="1"/>
            </c:dLbl>
            <c:dLbl>
              <c:idx val="102"/>
              <c:delete val="1"/>
            </c:dLbl>
            <c:dLbl>
              <c:idx val="103"/>
              <c:delete val="1"/>
            </c:dLbl>
            <c:dLbl>
              <c:idx val="104"/>
              <c:delete val="1"/>
            </c:dLbl>
            <c:dLbl>
              <c:idx val="105"/>
              <c:delete val="1"/>
            </c:dLbl>
            <c:dLbl>
              <c:idx val="106"/>
              <c:delete val="1"/>
            </c:dLbl>
            <c:dLbl>
              <c:idx val="107"/>
              <c:delete val="1"/>
            </c:dLbl>
            <c:dLbl>
              <c:idx val="108"/>
              <c:delete val="1"/>
            </c:dLbl>
            <c:dLbl>
              <c:idx val="109"/>
              <c:delete val="1"/>
            </c:dLbl>
            <c:dLbl>
              <c:idx val="110"/>
              <c:delete val="1"/>
            </c:dLbl>
            <c:dLbl>
              <c:idx val="111"/>
              <c:delete val="1"/>
            </c:dLbl>
            <c:dLbl>
              <c:idx val="112"/>
              <c:delete val="1"/>
            </c:dLbl>
            <c:dLbl>
              <c:idx val="113"/>
              <c:delete val="1"/>
            </c:dLbl>
            <c:dLbl>
              <c:idx val="114"/>
              <c:delete val="1"/>
            </c:dLbl>
            <c:dLbl>
              <c:idx val="115"/>
              <c:delete val="1"/>
            </c:dLbl>
            <c:dLbl>
              <c:idx val="116"/>
              <c:delete val="1"/>
            </c:dLbl>
            <c:dLbl>
              <c:idx val="117"/>
              <c:delete val="1"/>
            </c:dLbl>
            <c:dLbl>
              <c:idx val="118"/>
              <c:delete val="1"/>
            </c:dLbl>
            <c:dLbl>
              <c:idx val="119"/>
              <c:delete val="1"/>
            </c:dLbl>
            <c:dLbl>
              <c:idx val="120"/>
              <c:delete val="1"/>
            </c:dLbl>
            <c:dLbl>
              <c:idx val="121"/>
              <c:delete val="1"/>
            </c:dLbl>
            <c:dLbl>
              <c:idx val="122"/>
              <c:delete val="1"/>
            </c:dLbl>
            <c:dLbl>
              <c:idx val="123"/>
              <c:delete val="1"/>
            </c:dLbl>
            <c:dLbl>
              <c:idx val="124"/>
              <c:delete val="1"/>
            </c:dLbl>
            <c:dLbl>
              <c:idx val="125"/>
              <c:delete val="1"/>
            </c:dLbl>
            <c:dLbl>
              <c:idx val="126"/>
              <c:delete val="1"/>
            </c:dLbl>
            <c:dLbl>
              <c:idx val="127"/>
              <c:delete val="1"/>
            </c:dLbl>
            <c:dLbl>
              <c:idx val="128"/>
              <c:delete val="1"/>
            </c:dLbl>
            <c:dLbl>
              <c:idx val="129"/>
              <c:delete val="1"/>
            </c:dLbl>
            <c:dLbl>
              <c:idx val="130"/>
              <c:delete val="1"/>
            </c:dLbl>
            <c:dLbl>
              <c:idx val="131"/>
              <c:delete val="1"/>
            </c:dLbl>
            <c:dLbl>
              <c:idx val="132"/>
              <c:delete val="1"/>
            </c:dLbl>
            <c:dLbl>
              <c:idx val="133"/>
              <c:delete val="1"/>
            </c:dLbl>
            <c:dLbl>
              <c:idx val="134"/>
              <c:delete val="1"/>
            </c:dLbl>
            <c:dLbl>
              <c:idx val="135"/>
              <c:delete val="1"/>
            </c:dLbl>
            <c:dLbl>
              <c:idx val="136"/>
              <c:delete val="1"/>
            </c:dLbl>
            <c:dLbl>
              <c:idx val="137"/>
              <c:delete val="1"/>
            </c:dLbl>
            <c:dLbl>
              <c:idx val="138"/>
              <c:delete val="1"/>
            </c:dLbl>
            <c:dLbl>
              <c:idx val="139"/>
              <c:delete val="1"/>
            </c:dLbl>
            <c:dLbl>
              <c:idx val="140"/>
              <c:delete val="1"/>
            </c:dLbl>
            <c:dLbl>
              <c:idx val="141"/>
              <c:delete val="1"/>
            </c:dLbl>
            <c:dLbl>
              <c:idx val="142"/>
              <c:delete val="1"/>
            </c:dLbl>
            <c:dLbl>
              <c:idx val="143"/>
              <c:delete val="1"/>
            </c:dLbl>
            <c:dLbl>
              <c:idx val="144"/>
              <c:delete val="1"/>
            </c:dLbl>
            <c:dLbl>
              <c:idx val="145"/>
              <c:delete val="1"/>
            </c:dLbl>
            <c:dLbl>
              <c:idx val="146"/>
              <c:delete val="1"/>
            </c:dLbl>
            <c:dLbl>
              <c:idx val="147"/>
              <c:delete val="1"/>
            </c:dLbl>
            <c:dLbl>
              <c:idx val="148"/>
              <c:delete val="1"/>
            </c:dLbl>
            <c:dLbl>
              <c:idx val="149"/>
              <c:delete val="1"/>
            </c:dLbl>
            <c:dLbl>
              <c:idx val="150"/>
              <c:delete val="1"/>
            </c:dLbl>
            <c:dLbl>
              <c:idx val="151"/>
              <c:delete val="1"/>
            </c:dLbl>
            <c:dLbl>
              <c:idx val="152"/>
              <c:delete val="1"/>
            </c:dLbl>
            <c:dLbl>
              <c:idx val="153"/>
              <c:delete val="1"/>
            </c:dLbl>
            <c:dLbl>
              <c:idx val="154"/>
              <c:delete val="1"/>
            </c:dLbl>
            <c:dLbl>
              <c:idx val="155"/>
              <c:delete val="1"/>
            </c:dLbl>
            <c:dLbl>
              <c:idx val="156"/>
              <c:delete val="1"/>
            </c:dLbl>
            <c:dLbl>
              <c:idx val="157"/>
              <c:delete val="1"/>
            </c:dLbl>
            <c:dLbl>
              <c:idx val="158"/>
              <c:delete val="1"/>
            </c:dLbl>
            <c:dLbl>
              <c:idx val="159"/>
              <c:delete val="1"/>
            </c:dLbl>
            <c:dLbl>
              <c:idx val="160"/>
              <c:delete val="1"/>
            </c:dLbl>
            <c:dLbl>
              <c:idx val="161"/>
              <c:delete val="1"/>
            </c:dLbl>
            <c:dLbl>
              <c:idx val="162"/>
              <c:delete val="1"/>
            </c:dLbl>
            <c:dLbl>
              <c:idx val="163"/>
              <c:delete val="1"/>
            </c:dLbl>
            <c:dLbl>
              <c:idx val="164"/>
              <c:delete val="1"/>
            </c:dLbl>
            <c:dLbl>
              <c:idx val="165"/>
              <c:delete val="1"/>
            </c:dLbl>
            <c:dLbl>
              <c:idx val="166"/>
              <c:delete val="1"/>
            </c:dLbl>
            <c:dLbl>
              <c:idx val="167"/>
              <c:delete val="1"/>
            </c:dLbl>
            <c:dLbl>
              <c:idx val="168"/>
              <c:delete val="1"/>
            </c:dLbl>
            <c:dLbl>
              <c:idx val="169"/>
              <c:delete val="1"/>
            </c:dLbl>
            <c:dLbl>
              <c:idx val="170"/>
              <c:delete val="1"/>
            </c:dLbl>
            <c:dLbl>
              <c:idx val="171"/>
              <c:delete val="1"/>
            </c:dLbl>
            <c:dLbl>
              <c:idx val="172"/>
              <c:delete val="1"/>
            </c:dLbl>
            <c:dLbl>
              <c:idx val="173"/>
              <c:delete val="1"/>
            </c:dLbl>
            <c:dLbl>
              <c:idx val="174"/>
              <c:delete val="1"/>
            </c:dLbl>
            <c:dLbl>
              <c:idx val="175"/>
              <c:delete val="1"/>
            </c:dLbl>
            <c:dLbl>
              <c:idx val="176"/>
              <c:delete val="1"/>
            </c:dLbl>
            <c:dLbl>
              <c:idx val="177"/>
              <c:delete val="1"/>
            </c:dLbl>
            <c:dLbl>
              <c:idx val="178"/>
              <c:delete val="1"/>
            </c:dLbl>
            <c:dLbl>
              <c:idx val="179"/>
              <c:delete val="1"/>
            </c:dLbl>
            <c:dLbl>
              <c:idx val="180"/>
              <c:delete val="1"/>
            </c:dLbl>
            <c:dLbl>
              <c:idx val="181"/>
              <c:delete val="1"/>
            </c:dLbl>
            <c:dLbl>
              <c:idx val="182"/>
              <c:delete val="1"/>
            </c:dLbl>
            <c:dLbl>
              <c:idx val="183"/>
              <c:delete val="1"/>
            </c:dLbl>
            <c:dLbl>
              <c:idx val="184"/>
              <c:delete val="1"/>
            </c:dLbl>
            <c:dLbl>
              <c:idx val="185"/>
              <c:delete val="1"/>
            </c:dLbl>
            <c:dLbl>
              <c:idx val="186"/>
              <c:delete val="1"/>
            </c:dLbl>
            <c:dLbl>
              <c:idx val="187"/>
              <c:delete val="1"/>
            </c:dLbl>
            <c:dLbl>
              <c:idx val="188"/>
              <c:delete val="1"/>
            </c:dLbl>
            <c:dLbl>
              <c:idx val="189"/>
              <c:delete val="1"/>
            </c:dLbl>
            <c:dLbl>
              <c:idx val="190"/>
              <c:delete val="1"/>
            </c:dLbl>
            <c:dLbl>
              <c:idx val="191"/>
              <c:delete val="1"/>
            </c:dLbl>
            <c:dLbl>
              <c:idx val="192"/>
              <c:delete val="1"/>
            </c:dLbl>
            <c:dLbl>
              <c:idx val="193"/>
              <c:delete val="1"/>
            </c:dLbl>
            <c:dLbl>
              <c:idx val="194"/>
              <c:delete val="1"/>
            </c:dLbl>
            <c:dLbl>
              <c:idx val="195"/>
              <c:delete val="1"/>
            </c:dLbl>
            <c:dLbl>
              <c:idx val="196"/>
              <c:delete val="1"/>
            </c:dLbl>
            <c:dLbl>
              <c:idx val="197"/>
              <c:delete val="1"/>
            </c:dLbl>
            <c:dLbl>
              <c:idx val="198"/>
              <c:delete val="1"/>
            </c:dLbl>
            <c:dLbl>
              <c:idx val="199"/>
              <c:delete val="1"/>
            </c:dLbl>
            <c:dLbl>
              <c:idx val="200"/>
              <c:delete val="1"/>
            </c:dLbl>
            <c:dLbl>
              <c:idx val="201"/>
              <c:delete val="1"/>
            </c:dLbl>
            <c:dLbl>
              <c:idx val="202"/>
              <c:delete val="1"/>
            </c:dLbl>
            <c:dLbl>
              <c:idx val="203"/>
              <c:delete val="1"/>
            </c:dLbl>
            <c:dLbl>
              <c:idx val="204"/>
              <c:delete val="1"/>
            </c:dLbl>
            <c:dLbl>
              <c:idx val="205"/>
              <c:delete val="1"/>
            </c:dLbl>
            <c:dLbl>
              <c:idx val="206"/>
              <c:delete val="1"/>
            </c:dLbl>
            <c:dLbl>
              <c:idx val="207"/>
              <c:delete val="1"/>
            </c:dLbl>
            <c:dLbl>
              <c:idx val="208"/>
              <c:delete val="1"/>
            </c:dLbl>
            <c:dLbl>
              <c:idx val="209"/>
              <c:delete val="1"/>
            </c:dLbl>
            <c:dLbl>
              <c:idx val="210"/>
              <c:delete val="1"/>
            </c:dLbl>
            <c:dLbl>
              <c:idx val="211"/>
              <c:delete val="1"/>
            </c:dLbl>
            <c:dLbl>
              <c:idx val="212"/>
              <c:delete val="1"/>
            </c:dLbl>
            <c:dLbl>
              <c:idx val="213"/>
              <c:delete val="1"/>
            </c:dLbl>
            <c:dLbl>
              <c:idx val="214"/>
              <c:delete val="1"/>
            </c:dLbl>
            <c:dLbl>
              <c:idx val="215"/>
              <c:delete val="1"/>
            </c:dLbl>
            <c:dLbl>
              <c:idx val="216"/>
              <c:delete val="1"/>
            </c:dLbl>
            <c:dLbl>
              <c:idx val="217"/>
              <c:delete val="1"/>
            </c:dLbl>
            <c:dLbl>
              <c:idx val="218"/>
              <c:delete val="1"/>
            </c:dLbl>
            <c:dLbl>
              <c:idx val="219"/>
              <c:delete val="1"/>
            </c:dLbl>
            <c:dLbl>
              <c:idx val="220"/>
              <c:delete val="1"/>
            </c:dLbl>
            <c:dLbl>
              <c:idx val="221"/>
              <c:delete val="1"/>
            </c:dLbl>
            <c:dLbl>
              <c:idx val="222"/>
              <c:delete val="1"/>
            </c:dLbl>
            <c:dLbl>
              <c:idx val="223"/>
              <c:delete val="1"/>
            </c:dLbl>
            <c:dLbl>
              <c:idx val="224"/>
              <c:delete val="1"/>
            </c:dLbl>
            <c:dLbl>
              <c:idx val="225"/>
              <c:delete val="1"/>
            </c:dLbl>
            <c:dLbl>
              <c:idx val="226"/>
              <c:delete val="1"/>
            </c:dLbl>
            <c:dLbl>
              <c:idx val="227"/>
              <c:delete val="1"/>
            </c:dLbl>
            <c:dLbl>
              <c:idx val="228"/>
              <c:delete val="1"/>
            </c:dLbl>
            <c:dLbl>
              <c:idx val="229"/>
              <c:delete val="1"/>
            </c:dLbl>
            <c:dLbl>
              <c:idx val="230"/>
              <c:delete val="1"/>
            </c:dLbl>
            <c:dLbl>
              <c:idx val="231"/>
              <c:delete val="1"/>
            </c:dLbl>
            <c:dLbl>
              <c:idx val="232"/>
              <c:delete val="1"/>
            </c:dLbl>
            <c:dLbl>
              <c:idx val="233"/>
              <c:delete val="1"/>
            </c:dLbl>
            <c:dLbl>
              <c:idx val="234"/>
              <c:delete val="1"/>
            </c:dLbl>
            <c:dLbl>
              <c:idx val="235"/>
              <c:delete val="1"/>
            </c:dLbl>
            <c:dLbl>
              <c:idx val="236"/>
              <c:delete val="1"/>
            </c:dLbl>
            <c:dLbl>
              <c:idx val="237"/>
              <c:delete val="1"/>
            </c:dLbl>
            <c:dLbl>
              <c:idx val="238"/>
              <c:delete val="1"/>
            </c:dLbl>
            <c:dLbl>
              <c:idx val="239"/>
              <c:delete val="1"/>
            </c:dLbl>
            <c:dLbl>
              <c:idx val="240"/>
              <c:delete val="1"/>
            </c:dLbl>
            <c:dLbl>
              <c:idx val="241"/>
              <c:delete val="1"/>
            </c:dLbl>
            <c:dLbl>
              <c:idx val="242"/>
              <c:delete val="1"/>
            </c:dLbl>
            <c:dLbl>
              <c:idx val="243"/>
              <c:delete val="1"/>
            </c:dLbl>
            <c:dLbl>
              <c:idx val="244"/>
              <c:delete val="1"/>
            </c:dLbl>
            <c:dLbl>
              <c:idx val="245"/>
              <c:delete val="1"/>
            </c:dLbl>
            <c:dLbl>
              <c:idx val="246"/>
              <c:delete val="1"/>
            </c:dLbl>
            <c:dLbl>
              <c:idx val="247"/>
              <c:delete val="1"/>
            </c:dLbl>
            <c:dLbl>
              <c:idx val="248"/>
              <c:delete val="1"/>
            </c:dLbl>
            <c:dLbl>
              <c:idx val="249"/>
              <c:delete val="1"/>
            </c:dLbl>
            <c:dLbl>
              <c:idx val="250"/>
              <c:delete val="1"/>
            </c:dLbl>
            <c:dLbl>
              <c:idx val="251"/>
              <c:delete val="1"/>
            </c:dLbl>
            <c:dLbl>
              <c:idx val="252"/>
              <c:delete val="1"/>
            </c:dLbl>
            <c:dLbl>
              <c:idx val="253"/>
              <c:delete val="1"/>
            </c:dLbl>
            <c:dLbl>
              <c:idx val="254"/>
              <c:delete val="1"/>
            </c:dLbl>
            <c:dLbl>
              <c:idx val="255"/>
              <c:delete val="1"/>
            </c:dLbl>
            <c:dLbl>
              <c:idx val="256"/>
              <c:delete val="1"/>
            </c:dLbl>
            <c:dLbl>
              <c:idx val="257"/>
              <c:delete val="1"/>
            </c:dLbl>
            <c:dLbl>
              <c:idx val="258"/>
              <c:delete val="1"/>
            </c:dLbl>
            <c:dLbl>
              <c:idx val="259"/>
              <c:delete val="1"/>
            </c:dLbl>
            <c:dLbl>
              <c:idx val="260"/>
              <c:delete val="1"/>
            </c:dLbl>
            <c:dLbl>
              <c:idx val="261"/>
              <c:delete val="1"/>
            </c:dLbl>
            <c:dLbl>
              <c:idx val="262"/>
              <c:delete val="1"/>
            </c:dLbl>
            <c:dLbl>
              <c:idx val="263"/>
              <c:delete val="1"/>
            </c:dLbl>
            <c:dLbl>
              <c:idx val="264"/>
              <c:delete val="1"/>
            </c:dLbl>
            <c:dLbl>
              <c:idx val="265"/>
              <c:delete val="1"/>
            </c:dLbl>
            <c:dLbl>
              <c:idx val="266"/>
              <c:delete val="1"/>
            </c:dLbl>
            <c:dLbl>
              <c:idx val="267"/>
              <c:delete val="1"/>
            </c:dLbl>
            <c:dLbl>
              <c:idx val="268"/>
              <c:delete val="1"/>
            </c:dLbl>
            <c:dLbl>
              <c:idx val="269"/>
              <c:delete val="1"/>
            </c:dLbl>
            <c:dLbl>
              <c:idx val="270"/>
              <c:delete val="1"/>
            </c:dLbl>
            <c:dLbl>
              <c:idx val="271"/>
              <c:delete val="1"/>
            </c:dLbl>
            <c:dLbl>
              <c:idx val="272"/>
              <c:delete val="1"/>
            </c:dLbl>
            <c:dLbl>
              <c:idx val="273"/>
              <c:delete val="1"/>
            </c:dLbl>
            <c:dLbl>
              <c:idx val="274"/>
              <c:delete val="1"/>
            </c:dLbl>
            <c:dLbl>
              <c:idx val="275"/>
              <c:delete val="1"/>
            </c:dLbl>
            <c:dLbl>
              <c:idx val="276"/>
              <c:delete val="1"/>
            </c:dLbl>
            <c:dLbl>
              <c:idx val="277"/>
              <c:delete val="1"/>
            </c:dLbl>
            <c:dLbl>
              <c:idx val="278"/>
              <c:delete val="1"/>
            </c:dLbl>
            <c:dLbl>
              <c:idx val="279"/>
              <c:delete val="1"/>
            </c:dLbl>
            <c:dLbl>
              <c:idx val="280"/>
              <c:delete val="1"/>
            </c:dLbl>
            <c:dLbl>
              <c:idx val="281"/>
              <c:delete val="1"/>
            </c:dLbl>
            <c:dLbl>
              <c:idx val="282"/>
              <c:delete val="1"/>
            </c:dLbl>
            <c:dLbl>
              <c:idx val="283"/>
              <c:delete val="1"/>
            </c:dLbl>
            <c:dLbl>
              <c:idx val="284"/>
              <c:delete val="1"/>
            </c:dLbl>
            <c:dLbl>
              <c:idx val="285"/>
              <c:delete val="1"/>
            </c:dLbl>
            <c:dLbl>
              <c:idx val="286"/>
              <c:delete val="1"/>
            </c:dLbl>
            <c:dLbl>
              <c:idx val="287"/>
              <c:delete val="1"/>
            </c:dLbl>
            <c:dLbl>
              <c:idx val="288"/>
              <c:delete val="1"/>
            </c:dLbl>
            <c:dLbl>
              <c:idx val="289"/>
              <c:delete val="1"/>
            </c:dLbl>
            <c:dLbl>
              <c:idx val="290"/>
              <c:delete val="1"/>
            </c:dLbl>
            <c:dLbl>
              <c:idx val="291"/>
              <c:delete val="1"/>
            </c:dLbl>
            <c:dLbl>
              <c:idx val="292"/>
              <c:delete val="1"/>
            </c:dLbl>
            <c:dLbl>
              <c:idx val="293"/>
              <c:delete val="1"/>
            </c:dLbl>
            <c:dLbl>
              <c:idx val="294"/>
              <c:delete val="1"/>
            </c:dLbl>
            <c:dLbl>
              <c:idx val="295"/>
              <c:delete val="1"/>
            </c:dLbl>
            <c:dLbl>
              <c:idx val="296"/>
              <c:delete val="1"/>
            </c:dLbl>
            <c:dLbl>
              <c:idx val="297"/>
              <c:delete val="1"/>
            </c:dLbl>
            <c:dLbl>
              <c:idx val="298"/>
              <c:delete val="1"/>
            </c:dLbl>
            <c:dLbl>
              <c:idx val="299"/>
              <c:delete val="1"/>
            </c:dLbl>
            <c:dLbl>
              <c:idx val="300"/>
              <c:delete val="1"/>
            </c:dLbl>
            <c:dLbl>
              <c:idx val="301"/>
              <c:delete val="1"/>
            </c:dLbl>
            <c:dLbl>
              <c:idx val="302"/>
              <c:delete val="1"/>
            </c:dLbl>
            <c:dLbl>
              <c:idx val="303"/>
              <c:delete val="1"/>
            </c:dLbl>
            <c:dLbl>
              <c:idx val="304"/>
              <c:delete val="1"/>
            </c:dLbl>
            <c:dLbl>
              <c:idx val="305"/>
              <c:delete val="1"/>
            </c:dLbl>
            <c:dLbl>
              <c:idx val="306"/>
              <c:delete val="1"/>
            </c:dLbl>
            <c:dLbl>
              <c:idx val="307"/>
              <c:delete val="1"/>
            </c:dLbl>
            <c:dLbl>
              <c:idx val="308"/>
              <c:delete val="1"/>
            </c:dLbl>
            <c:dLbl>
              <c:idx val="309"/>
              <c:delete val="1"/>
            </c:dLbl>
            <c:dLbl>
              <c:idx val="310"/>
              <c:delete val="1"/>
            </c:dLbl>
            <c:dLbl>
              <c:idx val="311"/>
              <c:delete val="1"/>
            </c:dLbl>
            <c:dLbl>
              <c:idx val="312"/>
              <c:delete val="1"/>
            </c:dLbl>
            <c:dLbl>
              <c:idx val="313"/>
              <c:delete val="1"/>
            </c:dLbl>
            <c:dLbl>
              <c:idx val="314"/>
              <c:delete val="1"/>
            </c:dLbl>
            <c:dLbl>
              <c:idx val="315"/>
              <c:delete val="1"/>
            </c:dLbl>
            <c:dLbl>
              <c:idx val="316"/>
              <c:delete val="1"/>
            </c:dLbl>
            <c:dLbl>
              <c:idx val="317"/>
              <c:delete val="1"/>
            </c:dLbl>
            <c:dLbl>
              <c:idx val="318"/>
              <c:delete val="1"/>
            </c:dLbl>
            <c:dLbl>
              <c:idx val="319"/>
              <c:delete val="1"/>
            </c:dLbl>
            <c:dLbl>
              <c:idx val="320"/>
              <c:delete val="1"/>
            </c:dLbl>
            <c:dLbl>
              <c:idx val="321"/>
              <c:delete val="1"/>
            </c:dLbl>
            <c:dLbl>
              <c:idx val="322"/>
              <c:delete val="1"/>
            </c:dLbl>
            <c:dLbl>
              <c:idx val="323"/>
              <c:delete val="1"/>
            </c:dLbl>
            <c:dLbl>
              <c:idx val="324"/>
              <c:delete val="1"/>
            </c:dLbl>
            <c:dLbl>
              <c:idx val="325"/>
              <c:delete val="1"/>
            </c:dLbl>
            <c:dLbl>
              <c:idx val="326"/>
              <c:delete val="1"/>
            </c:dLbl>
            <c:dLbl>
              <c:idx val="327"/>
              <c:delete val="1"/>
            </c:dLbl>
            <c:dLbl>
              <c:idx val="328"/>
              <c:delete val="1"/>
            </c:dLbl>
            <c:dLbl>
              <c:idx val="329"/>
              <c:delete val="1"/>
            </c:dLbl>
            <c:dLbl>
              <c:idx val="330"/>
              <c:delete val="1"/>
            </c:dLbl>
            <c:dLbl>
              <c:idx val="331"/>
              <c:delete val="1"/>
            </c:dLbl>
            <c:dLbl>
              <c:idx val="332"/>
              <c:delete val="1"/>
            </c:dLbl>
            <c:dLbl>
              <c:idx val="333"/>
              <c:delete val="1"/>
            </c:dLbl>
            <c:dLbl>
              <c:idx val="334"/>
              <c:delete val="1"/>
            </c:dLbl>
            <c:dLbl>
              <c:idx val="335"/>
              <c:delete val="1"/>
            </c:dLbl>
            <c:dLbl>
              <c:idx val="336"/>
              <c:delete val="1"/>
            </c:dLbl>
            <c:dLbl>
              <c:idx val="337"/>
              <c:delete val="1"/>
            </c:dLbl>
            <c:dLbl>
              <c:idx val="338"/>
              <c:delete val="1"/>
            </c:dLbl>
            <c:dLbl>
              <c:idx val="339"/>
              <c:delete val="1"/>
            </c:dLbl>
            <c:dLbl>
              <c:idx val="340"/>
              <c:delete val="1"/>
            </c:dLbl>
            <c:dLbl>
              <c:idx val="341"/>
              <c:delete val="1"/>
            </c:dLbl>
            <c:dLbl>
              <c:idx val="342"/>
              <c:delete val="1"/>
            </c:dLbl>
            <c:dLbl>
              <c:idx val="343"/>
              <c:delete val="1"/>
            </c:dLbl>
            <c:dLbl>
              <c:idx val="344"/>
              <c:delete val="1"/>
            </c:dLbl>
            <c:dLbl>
              <c:idx val="345"/>
              <c:delete val="1"/>
            </c:dLbl>
            <c:dLbl>
              <c:idx val="346"/>
              <c:delete val="1"/>
            </c:dLbl>
            <c:dLbl>
              <c:idx val="347"/>
              <c:delete val="1"/>
            </c:dLbl>
            <c:dLbl>
              <c:idx val="348"/>
              <c:delete val="1"/>
            </c:dLbl>
            <c:dLbl>
              <c:idx val="349"/>
              <c:delete val="1"/>
            </c:dLbl>
            <c:dLbl>
              <c:idx val="350"/>
              <c:delete val="1"/>
            </c:dLbl>
            <c:dLbl>
              <c:idx val="351"/>
              <c:delete val="1"/>
            </c:dLbl>
            <c:dLbl>
              <c:idx val="352"/>
              <c:delete val="1"/>
            </c:dLbl>
            <c:dLbl>
              <c:idx val="353"/>
              <c:delete val="1"/>
            </c:dLbl>
            <c:dLbl>
              <c:idx val="354"/>
              <c:delete val="1"/>
            </c:dLbl>
            <c:dLbl>
              <c:idx val="355"/>
              <c:delete val="1"/>
            </c:dLbl>
            <c:dLbl>
              <c:idx val="356"/>
              <c:delete val="1"/>
            </c:dLbl>
            <c:dLbl>
              <c:idx val="357"/>
              <c:delete val="1"/>
            </c:dLbl>
            <c:dLbl>
              <c:idx val="358"/>
              <c:delete val="1"/>
            </c:dLbl>
            <c:dLbl>
              <c:idx val="359"/>
              <c:delete val="1"/>
            </c:dLbl>
            <c:dLbl>
              <c:idx val="360"/>
              <c:delete val="1"/>
            </c:dLbl>
            <c:dLbl>
              <c:idx val="361"/>
              <c:delete val="1"/>
            </c:dLbl>
            <c:dLbl>
              <c:idx val="362"/>
              <c:delete val="1"/>
            </c:dLbl>
            <c:dLbl>
              <c:idx val="363"/>
              <c:delete val="1"/>
            </c:dLbl>
            <c:dLbl>
              <c:idx val="364"/>
              <c:delete val="1"/>
            </c:dLbl>
            <c:dLbl>
              <c:idx val="365"/>
              <c:delete val="1"/>
            </c:dLbl>
            <c:dLbl>
              <c:idx val="366"/>
              <c:delete val="1"/>
            </c:dLbl>
            <c:dLbl>
              <c:idx val="367"/>
              <c:delete val="1"/>
            </c:dLbl>
            <c:dLbl>
              <c:idx val="368"/>
              <c:delete val="1"/>
            </c:dLbl>
            <c:dLbl>
              <c:idx val="369"/>
              <c:delete val="1"/>
            </c:dLbl>
            <c:dLbl>
              <c:idx val="370"/>
              <c:delete val="1"/>
            </c:dLbl>
            <c:dLbl>
              <c:idx val="371"/>
              <c:delete val="1"/>
            </c:dLbl>
            <c:dLbl>
              <c:idx val="372"/>
              <c:delete val="1"/>
            </c:dLbl>
            <c:dLbl>
              <c:idx val="373"/>
              <c:delete val="1"/>
            </c:dLbl>
            <c:dLbl>
              <c:idx val="374"/>
              <c:delete val="1"/>
            </c:dLbl>
            <c:dLbl>
              <c:idx val="375"/>
              <c:delete val="1"/>
            </c:dLbl>
            <c:dLbl>
              <c:idx val="376"/>
              <c:delete val="1"/>
            </c:dLbl>
            <c:dLbl>
              <c:idx val="377"/>
              <c:delete val="1"/>
            </c:dLbl>
            <c:dLbl>
              <c:idx val="378"/>
              <c:delete val="1"/>
            </c:dLbl>
            <c:dLbl>
              <c:idx val="379"/>
              <c:delete val="1"/>
            </c:dLbl>
            <c:dLbl>
              <c:idx val="380"/>
              <c:delete val="1"/>
            </c:dLbl>
            <c:dLbl>
              <c:idx val="381"/>
              <c:delete val="1"/>
            </c:dLbl>
            <c:dLbl>
              <c:idx val="382"/>
              <c:delete val="1"/>
            </c:dLbl>
            <c:dLbl>
              <c:idx val="383"/>
              <c:delete val="1"/>
            </c:dLbl>
            <c:dLbl>
              <c:idx val="384"/>
              <c:delete val="1"/>
            </c:dLbl>
            <c:dLbl>
              <c:idx val="385"/>
              <c:delete val="1"/>
            </c:dLbl>
            <c:dLbl>
              <c:idx val="386"/>
              <c:delete val="1"/>
            </c:dLbl>
            <c:dLbl>
              <c:idx val="387"/>
              <c:delete val="1"/>
            </c:dLbl>
            <c:dLbl>
              <c:idx val="388"/>
              <c:delete val="1"/>
            </c:dLbl>
            <c:dLbl>
              <c:idx val="389"/>
              <c:delete val="1"/>
            </c:dLbl>
            <c:dLbl>
              <c:idx val="390"/>
              <c:delete val="1"/>
            </c:dLbl>
            <c:dLbl>
              <c:idx val="391"/>
              <c:delete val="1"/>
            </c:dLbl>
            <c:dLbl>
              <c:idx val="392"/>
              <c:delete val="1"/>
            </c:dLbl>
            <c:dLbl>
              <c:idx val="393"/>
              <c:delete val="1"/>
            </c:dLbl>
            <c:dLbl>
              <c:idx val="394"/>
              <c:delete val="1"/>
            </c:dLbl>
            <c:dLbl>
              <c:idx val="395"/>
              <c:delete val="1"/>
            </c:dLbl>
            <c:dLbl>
              <c:idx val="396"/>
              <c:delete val="1"/>
            </c:dLbl>
            <c:dLbl>
              <c:idx val="397"/>
              <c:delete val="1"/>
            </c:dLbl>
            <c:dLbl>
              <c:idx val="398"/>
              <c:delete val="1"/>
            </c:dLbl>
            <c:dLbl>
              <c:idx val="399"/>
              <c:delete val="1"/>
            </c:dLbl>
            <c:dLbl>
              <c:idx val="400"/>
              <c:delete val="1"/>
            </c:dLbl>
            <c:dLbl>
              <c:idx val="401"/>
              <c:delete val="1"/>
            </c:dLbl>
            <c:dLbl>
              <c:idx val="402"/>
              <c:delete val="1"/>
            </c:dLbl>
            <c:dLbl>
              <c:idx val="403"/>
              <c:delete val="1"/>
            </c:dLbl>
            <c:dLbl>
              <c:idx val="404"/>
              <c:delete val="1"/>
            </c:dLbl>
            <c:dLbl>
              <c:idx val="405"/>
              <c:delete val="1"/>
            </c:dLbl>
            <c:dLbl>
              <c:idx val="406"/>
              <c:delete val="1"/>
            </c:dLbl>
            <c:dLbl>
              <c:idx val="407"/>
              <c:delete val="1"/>
            </c:dLbl>
            <c:dLbl>
              <c:idx val="408"/>
              <c:delete val="1"/>
            </c:dLbl>
            <c:dLbl>
              <c:idx val="409"/>
              <c:delete val="1"/>
            </c:dLbl>
            <c:dLbl>
              <c:idx val="410"/>
              <c:delete val="1"/>
            </c:dLbl>
            <c:dLbl>
              <c:idx val="411"/>
              <c:delete val="1"/>
            </c:dLbl>
            <c:dLbl>
              <c:idx val="412"/>
              <c:delete val="1"/>
            </c:dLbl>
            <c:dLbl>
              <c:idx val="413"/>
              <c:delete val="1"/>
            </c:dLbl>
            <c:dLbl>
              <c:idx val="414"/>
              <c:delete val="1"/>
            </c:dLbl>
            <c:dLbl>
              <c:idx val="415"/>
              <c:delete val="1"/>
            </c:dLbl>
            <c:dLbl>
              <c:idx val="416"/>
              <c:delete val="1"/>
            </c:dLbl>
            <c:dLbl>
              <c:idx val="417"/>
              <c:delete val="1"/>
            </c:dLbl>
            <c:dLbl>
              <c:idx val="418"/>
              <c:delete val="1"/>
            </c:dLbl>
            <c:dLbl>
              <c:idx val="419"/>
              <c:delete val="1"/>
            </c:dLbl>
            <c:dLbl>
              <c:idx val="420"/>
              <c:delete val="1"/>
            </c:dLbl>
            <c:dLbl>
              <c:idx val="421"/>
              <c:delete val="1"/>
            </c:dLbl>
            <c:dLbl>
              <c:idx val="422"/>
              <c:delete val="1"/>
            </c:dLbl>
            <c:dLbl>
              <c:idx val="423"/>
              <c:delete val="1"/>
            </c:dLbl>
            <c:dLbl>
              <c:idx val="424"/>
              <c:delete val="1"/>
            </c:dLbl>
            <c:dLbl>
              <c:idx val="425"/>
              <c:delete val="1"/>
            </c:dLbl>
            <c:dLbl>
              <c:idx val="426"/>
              <c:delete val="1"/>
            </c:dLbl>
            <c:dLbl>
              <c:idx val="427"/>
              <c:delete val="1"/>
            </c:dLbl>
            <c:dLbl>
              <c:idx val="428"/>
              <c:delete val="1"/>
            </c:dLbl>
            <c:dLbl>
              <c:idx val="429"/>
              <c:delete val="1"/>
            </c:dLbl>
            <c:dLbl>
              <c:idx val="430"/>
              <c:delete val="1"/>
            </c:dLbl>
            <c:dLbl>
              <c:idx val="431"/>
              <c:delete val="1"/>
            </c:dLbl>
            <c:dLbl>
              <c:idx val="432"/>
              <c:delete val="1"/>
            </c:dLbl>
            <c:dLbl>
              <c:idx val="433"/>
              <c:delete val="1"/>
            </c:dLbl>
            <c:dLbl>
              <c:idx val="434"/>
              <c:delete val="1"/>
            </c:dLbl>
            <c:dLbl>
              <c:idx val="435"/>
              <c:delete val="1"/>
            </c:dLbl>
            <c:dLbl>
              <c:idx val="436"/>
              <c:delete val="1"/>
            </c:dLbl>
            <c:dLbl>
              <c:idx val="437"/>
              <c:delete val="1"/>
            </c:dLbl>
            <c:dLbl>
              <c:idx val="438"/>
              <c:delete val="1"/>
            </c:dLbl>
            <c:dLbl>
              <c:idx val="439"/>
              <c:delete val="1"/>
            </c:dLbl>
            <c:dLbl>
              <c:idx val="440"/>
              <c:delete val="1"/>
            </c:dLbl>
            <c:dLbl>
              <c:idx val="441"/>
              <c:delete val="1"/>
            </c:dLbl>
            <c:dLbl>
              <c:idx val="442"/>
              <c:delete val="1"/>
            </c:dLbl>
            <c:dLbl>
              <c:idx val="443"/>
              <c:delete val="1"/>
            </c:dLbl>
            <c:dLbl>
              <c:idx val="444"/>
              <c:delete val="1"/>
            </c:dLbl>
            <c:dLbl>
              <c:idx val="445"/>
              <c:delete val="1"/>
            </c:dLbl>
            <c:dLbl>
              <c:idx val="446"/>
              <c:delete val="1"/>
            </c:dLbl>
            <c:dLbl>
              <c:idx val="447"/>
              <c:delete val="1"/>
            </c:dLbl>
            <c:dLbl>
              <c:idx val="448"/>
              <c:delete val="1"/>
            </c:dLbl>
            <c:dLbl>
              <c:idx val="449"/>
              <c:delete val="1"/>
            </c:dLbl>
            <c:dLbl>
              <c:idx val="450"/>
              <c:delete val="1"/>
            </c:dLbl>
            <c:dLbl>
              <c:idx val="451"/>
              <c:delete val="1"/>
            </c:dLbl>
            <c:dLbl>
              <c:idx val="452"/>
              <c:delete val="1"/>
            </c:dLbl>
            <c:dLbl>
              <c:idx val="453"/>
              <c:delete val="1"/>
            </c:dLbl>
            <c:dLbl>
              <c:idx val="454"/>
              <c:delete val="1"/>
            </c:dLbl>
            <c:dLbl>
              <c:idx val="455"/>
              <c:delete val="1"/>
            </c:dLbl>
            <c:dLbl>
              <c:idx val="456"/>
              <c:delete val="1"/>
            </c:dLbl>
            <c:dLbl>
              <c:idx val="457"/>
              <c:delete val="1"/>
            </c:dLbl>
            <c:dLbl>
              <c:idx val="458"/>
              <c:delete val="1"/>
            </c:dLbl>
            <c:dLbl>
              <c:idx val="459"/>
              <c:delete val="1"/>
            </c:dLbl>
            <c:dLbl>
              <c:idx val="460"/>
              <c:delete val="1"/>
            </c:dLbl>
            <c:dLbl>
              <c:idx val="461"/>
              <c:delete val="1"/>
            </c:dLbl>
            <c:dLbl>
              <c:idx val="462"/>
              <c:delete val="1"/>
            </c:dLbl>
            <c:dLbl>
              <c:idx val="463"/>
              <c:delete val="1"/>
            </c:dLbl>
            <c:dLbl>
              <c:idx val="464"/>
              <c:delete val="1"/>
            </c:dLbl>
            <c:dLbl>
              <c:idx val="465"/>
              <c:delete val="1"/>
            </c:dLbl>
            <c:dLbl>
              <c:idx val="466"/>
              <c:delete val="1"/>
            </c:dLbl>
            <c:dLbl>
              <c:idx val="467"/>
              <c:delete val="1"/>
            </c:dLbl>
            <c:dLbl>
              <c:idx val="468"/>
              <c:delete val="1"/>
            </c:dLbl>
            <c:dLbl>
              <c:idx val="469"/>
              <c:delete val="1"/>
            </c:dLbl>
            <c:dLbl>
              <c:idx val="470"/>
              <c:delete val="1"/>
            </c:dLbl>
            <c:dLbl>
              <c:idx val="471"/>
              <c:delete val="1"/>
            </c:dLbl>
            <c:dLbl>
              <c:idx val="472"/>
              <c:delete val="1"/>
            </c:dLbl>
            <c:dLbl>
              <c:idx val="473"/>
              <c:delete val="1"/>
            </c:dLbl>
            <c:dLbl>
              <c:idx val="474"/>
              <c:delete val="1"/>
            </c:dLbl>
            <c:dLbl>
              <c:idx val="475"/>
              <c:delete val="1"/>
            </c:dLbl>
            <c:dLbl>
              <c:idx val="476"/>
              <c:delete val="1"/>
            </c:dLbl>
            <c:dLbl>
              <c:idx val="477"/>
              <c:delete val="1"/>
            </c:dLbl>
            <c:dLbl>
              <c:idx val="478"/>
              <c:delete val="1"/>
            </c:dLbl>
            <c:dLbl>
              <c:idx val="479"/>
              <c:delete val="1"/>
            </c:dLbl>
            <c:dLbl>
              <c:idx val="480"/>
              <c:delete val="1"/>
            </c:dLbl>
            <c:dLbl>
              <c:idx val="481"/>
              <c:delete val="1"/>
            </c:dLbl>
            <c:dLbl>
              <c:idx val="482"/>
              <c:delete val="1"/>
            </c:dLbl>
            <c:dLbl>
              <c:idx val="483"/>
              <c:delete val="1"/>
            </c:dLbl>
            <c:dLbl>
              <c:idx val="484"/>
              <c:delete val="1"/>
            </c:dLbl>
            <c:dLbl>
              <c:idx val="485"/>
              <c:delete val="1"/>
            </c:dLbl>
            <c:dLbl>
              <c:idx val="486"/>
              <c:delete val="1"/>
            </c:dLbl>
            <c:dLbl>
              <c:idx val="487"/>
              <c:delete val="1"/>
            </c:dLbl>
            <c:dLbl>
              <c:idx val="488"/>
              <c:delete val="1"/>
            </c:dLbl>
            <c:dLbl>
              <c:idx val="489"/>
              <c:delete val="1"/>
            </c:dLbl>
            <c:dLbl>
              <c:idx val="490"/>
              <c:delete val="1"/>
            </c:dLbl>
            <c:dLbl>
              <c:idx val="491"/>
              <c:delete val="1"/>
            </c:dLbl>
            <c:dLbl>
              <c:idx val="492"/>
              <c:delete val="1"/>
            </c:dLbl>
            <c:dLbl>
              <c:idx val="493"/>
              <c:delete val="1"/>
            </c:dLbl>
            <c:dLbl>
              <c:idx val="494"/>
              <c:delete val="1"/>
            </c:dLbl>
            <c:dLbl>
              <c:idx val="495"/>
              <c:delete val="1"/>
            </c:dLbl>
            <c:dLbl>
              <c:idx val="496"/>
              <c:delete val="1"/>
            </c:dLbl>
            <c:dLbl>
              <c:idx val="497"/>
              <c:delete val="1"/>
            </c:dLbl>
            <c:dLbl>
              <c:idx val="498"/>
              <c:delete val="1"/>
            </c:dLbl>
            <c:dLbl>
              <c:idx val="499"/>
              <c:delete val="1"/>
            </c:dLbl>
            <c:dLbl>
              <c:idx val="500"/>
              <c:delete val="1"/>
            </c:dLbl>
            <c:dLbl>
              <c:idx val="501"/>
              <c:delete val="1"/>
            </c:dLbl>
            <c:dLbl>
              <c:idx val="502"/>
              <c:delete val="1"/>
            </c:dLbl>
            <c:dLbl>
              <c:idx val="503"/>
              <c:delete val="1"/>
            </c:dLbl>
            <c:dLbl>
              <c:idx val="504"/>
              <c:delete val="1"/>
            </c:dLbl>
            <c:dLbl>
              <c:idx val="505"/>
              <c:delete val="1"/>
            </c:dLbl>
            <c:dLbl>
              <c:idx val="506"/>
              <c:delete val="1"/>
            </c:dLbl>
            <c:dLbl>
              <c:idx val="507"/>
              <c:delete val="1"/>
            </c:dLbl>
            <c:dLbl>
              <c:idx val="508"/>
              <c:delete val="1"/>
            </c:dLbl>
            <c:dLbl>
              <c:idx val="509"/>
              <c:delete val="1"/>
            </c:dLbl>
            <c:dLbl>
              <c:idx val="510"/>
              <c:delete val="1"/>
            </c:dLbl>
            <c:dLbl>
              <c:idx val="511"/>
              <c:delete val="1"/>
            </c:dLbl>
            <c:dLbl>
              <c:idx val="512"/>
              <c:delete val="1"/>
            </c:dLbl>
            <c:dLbl>
              <c:idx val="513"/>
              <c:delete val="1"/>
            </c:dLbl>
            <c:dLbl>
              <c:idx val="514"/>
              <c:delete val="1"/>
            </c:dLbl>
            <c:dLbl>
              <c:idx val="515"/>
              <c:delete val="1"/>
            </c:dLbl>
            <c:dLbl>
              <c:idx val="516"/>
              <c:delete val="1"/>
            </c:dLbl>
            <c:dLbl>
              <c:idx val="517"/>
              <c:delete val="1"/>
            </c:dLbl>
            <c:dLbl>
              <c:idx val="518"/>
              <c:delete val="1"/>
            </c:dLbl>
            <c:dLbl>
              <c:idx val="519"/>
              <c:delete val="1"/>
            </c:dLbl>
            <c:dLbl>
              <c:idx val="520"/>
              <c:delete val="1"/>
            </c:dLbl>
            <c:dLbl>
              <c:idx val="521"/>
              <c:delete val="1"/>
            </c:dLbl>
            <c:dLbl>
              <c:idx val="522"/>
              <c:delete val="1"/>
            </c:dLbl>
            <c:dLbl>
              <c:idx val="523"/>
              <c:delete val="1"/>
            </c:dLbl>
            <c:dLbl>
              <c:idx val="524"/>
              <c:delete val="1"/>
            </c:dLbl>
            <c:dLbl>
              <c:idx val="525"/>
              <c:delete val="1"/>
            </c:dLbl>
            <c:dLbl>
              <c:idx val="526"/>
              <c:delete val="1"/>
            </c:dLbl>
            <c:dLbl>
              <c:idx val="527"/>
              <c:delete val="1"/>
            </c:dLbl>
            <c:dLbl>
              <c:idx val="528"/>
              <c:delete val="1"/>
            </c:dLbl>
            <c:dLbl>
              <c:idx val="529"/>
              <c:delete val="1"/>
            </c:dLbl>
            <c:dLbl>
              <c:idx val="530"/>
              <c:delete val="1"/>
            </c:dLbl>
            <c:dLbl>
              <c:idx val="531"/>
              <c:delete val="1"/>
            </c:dLbl>
            <c:dLbl>
              <c:idx val="532"/>
              <c:delete val="1"/>
            </c:dLbl>
            <c:dLbl>
              <c:idx val="533"/>
              <c:delete val="1"/>
            </c:dLbl>
            <c:dLbl>
              <c:idx val="534"/>
              <c:delete val="1"/>
            </c:dLbl>
            <c:dLbl>
              <c:idx val="535"/>
              <c:delete val="1"/>
            </c:dLbl>
            <c:dLbl>
              <c:idx val="536"/>
              <c:delete val="1"/>
            </c:dLbl>
            <c:dLbl>
              <c:idx val="537"/>
              <c:delete val="1"/>
            </c:dLbl>
            <c:dLbl>
              <c:idx val="538"/>
              <c:delete val="1"/>
            </c:dLbl>
            <c:dLbl>
              <c:idx val="539"/>
              <c:delete val="1"/>
            </c:dLbl>
            <c:dLbl>
              <c:idx val="540"/>
              <c:delete val="1"/>
            </c:dLbl>
            <c:dLbl>
              <c:idx val="541"/>
              <c:delete val="1"/>
            </c:dLbl>
            <c:dLbl>
              <c:idx val="542"/>
              <c:delete val="1"/>
            </c:dLbl>
            <c:dLbl>
              <c:idx val="543"/>
              <c:delete val="1"/>
            </c:dLbl>
            <c:dLbl>
              <c:idx val="544"/>
              <c:delete val="1"/>
            </c:dLbl>
            <c:dLbl>
              <c:idx val="545"/>
              <c:delete val="1"/>
            </c:dLbl>
            <c:dLbl>
              <c:idx val="546"/>
              <c:delete val="1"/>
            </c:dLbl>
            <c:dLbl>
              <c:idx val="547"/>
              <c:delete val="1"/>
            </c:dLbl>
            <c:dLbl>
              <c:idx val="548"/>
              <c:delete val="1"/>
            </c:dLbl>
            <c:dLbl>
              <c:idx val="549"/>
              <c:delete val="1"/>
            </c:dLbl>
            <c:dLbl>
              <c:idx val="550"/>
              <c:delete val="1"/>
            </c:dLbl>
            <c:dLbl>
              <c:idx val="551"/>
              <c:delete val="1"/>
            </c:dLbl>
            <c:dLbl>
              <c:idx val="552"/>
              <c:delete val="1"/>
            </c:dLbl>
            <c:dLbl>
              <c:idx val="553"/>
              <c:delete val="1"/>
            </c:dLbl>
            <c:dLbl>
              <c:idx val="554"/>
              <c:delete val="1"/>
            </c:dLbl>
            <c:dLbl>
              <c:idx val="555"/>
              <c:delete val="1"/>
            </c:dLbl>
            <c:dLbl>
              <c:idx val="556"/>
              <c:delete val="1"/>
            </c:dLbl>
            <c:dLbl>
              <c:idx val="557"/>
              <c:delete val="1"/>
            </c:dLbl>
            <c:dLbl>
              <c:idx val="558"/>
              <c:delete val="1"/>
            </c:dLbl>
            <c:dLbl>
              <c:idx val="559"/>
              <c:delete val="1"/>
            </c:dLbl>
            <c:dLbl>
              <c:idx val="560"/>
              <c:delete val="1"/>
            </c:dLbl>
            <c:dLbl>
              <c:idx val="561"/>
              <c:delete val="1"/>
            </c:dLbl>
            <c:dLbl>
              <c:idx val="562"/>
              <c:delete val="1"/>
            </c:dLbl>
            <c:dLbl>
              <c:idx val="563"/>
              <c:delete val="1"/>
            </c:dLbl>
            <c:dLbl>
              <c:idx val="564"/>
              <c:delete val="1"/>
            </c:dLbl>
            <c:dLbl>
              <c:idx val="565"/>
              <c:delete val="1"/>
            </c:dLbl>
            <c:dLbl>
              <c:idx val="566"/>
              <c:delete val="1"/>
            </c:dLbl>
            <c:dLbl>
              <c:idx val="567"/>
              <c:delete val="1"/>
            </c:dLbl>
            <c:dLbl>
              <c:idx val="568"/>
              <c:delete val="1"/>
            </c:dLbl>
            <c:dLbl>
              <c:idx val="569"/>
              <c:delete val="1"/>
            </c:dLbl>
            <c:dLbl>
              <c:idx val="570"/>
              <c:delete val="1"/>
            </c:dLbl>
            <c:dLbl>
              <c:idx val="571"/>
              <c:delete val="1"/>
            </c:dLbl>
            <c:dLbl>
              <c:idx val="572"/>
              <c:delete val="1"/>
            </c:dLbl>
            <c:dLbl>
              <c:idx val="573"/>
              <c:delete val="1"/>
            </c:dLbl>
            <c:dLbl>
              <c:idx val="574"/>
              <c:delete val="1"/>
            </c:dLbl>
            <c:dLbl>
              <c:idx val="575"/>
              <c:delete val="1"/>
            </c:dLbl>
            <c:dLbl>
              <c:idx val="576"/>
              <c:delete val="1"/>
            </c:dLbl>
            <c:dLbl>
              <c:idx val="577"/>
              <c:delete val="1"/>
            </c:dLbl>
            <c:dLbl>
              <c:idx val="578"/>
              <c:delete val="1"/>
            </c:dLbl>
            <c:dLbl>
              <c:idx val="579"/>
              <c:delete val="1"/>
            </c:dLbl>
            <c:dLbl>
              <c:idx val="580"/>
              <c:delete val="1"/>
            </c:dLbl>
            <c:dLbl>
              <c:idx val="581"/>
              <c:delete val="1"/>
            </c:dLbl>
            <c:dLbl>
              <c:idx val="582"/>
              <c:delete val="1"/>
            </c:dLbl>
            <c:dLbl>
              <c:idx val="583"/>
              <c:delete val="1"/>
            </c:dLbl>
            <c:dLbl>
              <c:idx val="584"/>
              <c:delete val="1"/>
            </c:dLbl>
            <c:dLbl>
              <c:idx val="585"/>
              <c:delete val="1"/>
            </c:dLbl>
            <c:dLbl>
              <c:idx val="586"/>
              <c:delete val="1"/>
            </c:dLbl>
            <c:dLbl>
              <c:idx val="587"/>
              <c:delete val="1"/>
            </c:dLbl>
            <c:dLbl>
              <c:idx val="588"/>
              <c:delete val="1"/>
            </c:dLbl>
            <c:dLbl>
              <c:idx val="589"/>
              <c:delete val="1"/>
            </c:dLbl>
            <c:dLbl>
              <c:idx val="590"/>
              <c:delete val="1"/>
            </c:dLbl>
            <c:dLbl>
              <c:idx val="591"/>
              <c:delete val="1"/>
            </c:dLbl>
            <c:dLbl>
              <c:idx val="592"/>
              <c:delete val="1"/>
            </c:dLbl>
            <c:dLbl>
              <c:idx val="593"/>
              <c:delete val="1"/>
            </c:dLbl>
            <c:dLbl>
              <c:idx val="594"/>
              <c:delete val="1"/>
            </c:dLbl>
            <c:dLbl>
              <c:idx val="595"/>
              <c:delete val="1"/>
            </c:dLbl>
            <c:dLbl>
              <c:idx val="596"/>
              <c:delete val="1"/>
            </c:dLbl>
            <c:dLbl>
              <c:idx val="597"/>
              <c:delete val="1"/>
            </c:dLbl>
            <c:dLbl>
              <c:idx val="598"/>
              <c:delete val="1"/>
            </c:dLbl>
            <c:dLbl>
              <c:idx val="599"/>
              <c:delete val="1"/>
            </c:dLbl>
            <c:dLbl>
              <c:idx val="600"/>
              <c:delete val="1"/>
            </c:dLbl>
            <c:dLbl>
              <c:idx val="601"/>
              <c:delete val="1"/>
            </c:dLbl>
            <c:dLbl>
              <c:idx val="602"/>
              <c:delete val="1"/>
            </c:dLbl>
            <c:dLbl>
              <c:idx val="603"/>
              <c:delete val="1"/>
            </c:dLbl>
            <c:dLbl>
              <c:idx val="604"/>
              <c:delete val="1"/>
            </c:dLbl>
            <c:dLbl>
              <c:idx val="605"/>
              <c:delete val="1"/>
            </c:dLbl>
            <c:dLbl>
              <c:idx val="606"/>
              <c:delete val="1"/>
            </c:dLbl>
            <c:dLbl>
              <c:idx val="607"/>
              <c:delete val="1"/>
            </c:dLbl>
            <c:dLbl>
              <c:idx val="608"/>
              <c:delete val="1"/>
            </c:dLbl>
            <c:dLbl>
              <c:idx val="609"/>
              <c:delete val="1"/>
            </c:dLbl>
            <c:dLbl>
              <c:idx val="610"/>
              <c:delete val="1"/>
            </c:dLbl>
            <c:dLbl>
              <c:idx val="611"/>
              <c:delete val="1"/>
            </c:dLbl>
            <c:dLbl>
              <c:idx val="612"/>
              <c:delete val="1"/>
            </c:dLbl>
            <c:dLbl>
              <c:idx val="613"/>
              <c:delete val="1"/>
            </c:dLbl>
            <c:dLbl>
              <c:idx val="614"/>
              <c:delete val="1"/>
            </c:dLbl>
            <c:dLbl>
              <c:idx val="615"/>
              <c:delete val="1"/>
            </c:dLbl>
            <c:dLbl>
              <c:idx val="616"/>
              <c:delete val="1"/>
            </c:dLbl>
            <c:dLbl>
              <c:idx val="617"/>
              <c:delete val="1"/>
            </c:dLbl>
            <c:dLbl>
              <c:idx val="618"/>
              <c:delete val="1"/>
            </c:dLbl>
            <c:dLbl>
              <c:idx val="619"/>
              <c:delete val="1"/>
            </c:dLbl>
            <c:dLbl>
              <c:idx val="620"/>
              <c:delete val="1"/>
            </c:dLbl>
            <c:dLbl>
              <c:idx val="621"/>
              <c:delete val="1"/>
            </c:dLbl>
            <c:dLbl>
              <c:idx val="622"/>
              <c:delete val="1"/>
            </c:dLbl>
            <c:dLbl>
              <c:idx val="623"/>
              <c:delete val="1"/>
            </c:dLbl>
            <c:dLbl>
              <c:idx val="624"/>
              <c:delete val="1"/>
            </c:dLbl>
            <c:dLbl>
              <c:idx val="625"/>
              <c:delete val="1"/>
            </c:dLbl>
            <c:dLbl>
              <c:idx val="626"/>
              <c:delete val="1"/>
            </c:dLbl>
            <c:dLbl>
              <c:idx val="627"/>
              <c:delete val="1"/>
            </c:dLbl>
            <c:dLbl>
              <c:idx val="628"/>
              <c:delete val="1"/>
            </c:dLbl>
            <c:dLbl>
              <c:idx val="629"/>
              <c:delete val="1"/>
            </c:dLbl>
            <c:dLbl>
              <c:idx val="630"/>
              <c:delete val="1"/>
            </c:dLbl>
            <c:dLbl>
              <c:idx val="631"/>
              <c:delete val="1"/>
            </c:dLbl>
            <c:dLbl>
              <c:idx val="632"/>
              <c:delete val="1"/>
            </c:dLbl>
            <c:dLbl>
              <c:idx val="633"/>
              <c:delete val="1"/>
            </c:dLbl>
            <c:dLbl>
              <c:idx val="634"/>
              <c:delete val="1"/>
            </c:dLbl>
            <c:dLbl>
              <c:idx val="635"/>
              <c:delete val="1"/>
            </c:dLbl>
            <c:dLbl>
              <c:idx val="636"/>
              <c:delete val="1"/>
            </c:dLbl>
            <c:dLbl>
              <c:idx val="637"/>
              <c:delete val="1"/>
            </c:dLbl>
            <c:dLbl>
              <c:idx val="638"/>
              <c:delete val="1"/>
            </c:dLbl>
            <c:dLbl>
              <c:idx val="639"/>
              <c:delete val="1"/>
            </c:dLbl>
            <c:dLbl>
              <c:idx val="640"/>
              <c:delete val="1"/>
            </c:dLbl>
            <c:dLbl>
              <c:idx val="641"/>
              <c:delete val="1"/>
            </c:dLbl>
            <c:dLbl>
              <c:idx val="642"/>
              <c:delete val="1"/>
            </c:dLbl>
            <c:dLbl>
              <c:idx val="643"/>
              <c:delete val="1"/>
            </c:dLbl>
            <c:dLbl>
              <c:idx val="644"/>
              <c:delete val="1"/>
            </c:dLbl>
            <c:dLbl>
              <c:idx val="645"/>
              <c:delete val="1"/>
            </c:dLbl>
            <c:dLbl>
              <c:idx val="646"/>
              <c:delete val="1"/>
            </c:dLbl>
            <c:dLbl>
              <c:idx val="647"/>
              <c:delete val="1"/>
            </c:dLbl>
            <c:dLbl>
              <c:idx val="648"/>
              <c:delete val="1"/>
            </c:dLbl>
            <c:dLbl>
              <c:idx val="649"/>
              <c:delete val="1"/>
            </c:dLbl>
            <c:dLbl>
              <c:idx val="650"/>
              <c:delete val="1"/>
            </c:dLbl>
            <c:dLbl>
              <c:idx val="651"/>
              <c:delete val="1"/>
            </c:dLbl>
            <c:dLbl>
              <c:idx val="652"/>
              <c:delete val="1"/>
            </c:dLbl>
            <c:dLbl>
              <c:idx val="653"/>
              <c:delete val="1"/>
            </c:dLbl>
            <c:dLbl>
              <c:idx val="654"/>
              <c:delete val="1"/>
            </c:dLbl>
            <c:dLbl>
              <c:idx val="655"/>
              <c:delete val="1"/>
            </c:dLbl>
            <c:dLbl>
              <c:idx val="656"/>
              <c:delete val="1"/>
            </c:dLbl>
            <c:dLbl>
              <c:idx val="657"/>
              <c:delete val="1"/>
            </c:dLbl>
            <c:dLbl>
              <c:idx val="658"/>
              <c:delete val="1"/>
            </c:dLbl>
            <c:dLbl>
              <c:idx val="659"/>
              <c:delete val="1"/>
            </c:dLbl>
            <c:dLbl>
              <c:idx val="660"/>
              <c:delete val="1"/>
            </c:dLbl>
            <c:dLbl>
              <c:idx val="661"/>
              <c:delete val="1"/>
            </c:dLbl>
            <c:dLbl>
              <c:idx val="662"/>
              <c:delete val="1"/>
            </c:dLbl>
            <c:dLbl>
              <c:idx val="663"/>
              <c:delete val="1"/>
            </c:dLbl>
            <c:dLbl>
              <c:idx val="664"/>
              <c:delete val="1"/>
            </c:dLbl>
            <c:dLbl>
              <c:idx val="665"/>
              <c:delete val="1"/>
            </c:dLbl>
            <c:dLbl>
              <c:idx val="666"/>
              <c:delete val="1"/>
            </c:dLbl>
            <c:dLbl>
              <c:idx val="667"/>
              <c:delete val="1"/>
            </c:dLbl>
            <c:dLbl>
              <c:idx val="668"/>
              <c:delete val="1"/>
            </c:dLbl>
            <c:dLbl>
              <c:idx val="669"/>
              <c:delete val="1"/>
            </c:dLbl>
            <c:dLbl>
              <c:idx val="670"/>
              <c:delete val="1"/>
            </c:dLbl>
            <c:dLbl>
              <c:idx val="671"/>
              <c:delete val="1"/>
            </c:dLbl>
            <c:dLbl>
              <c:idx val="672"/>
              <c:delete val="1"/>
            </c:dLbl>
            <c:dLbl>
              <c:idx val="673"/>
              <c:delete val="1"/>
            </c:dLbl>
            <c:dLbl>
              <c:idx val="674"/>
              <c:delete val="1"/>
            </c:dLbl>
            <c:dLbl>
              <c:idx val="675"/>
              <c:delete val="1"/>
            </c:dLbl>
            <c:dLbl>
              <c:idx val="676"/>
              <c:delete val="1"/>
            </c:dLbl>
            <c:dLbl>
              <c:idx val="677"/>
              <c:delete val="1"/>
            </c:dLbl>
            <c:dLbl>
              <c:idx val="678"/>
              <c:delete val="1"/>
            </c:dLbl>
            <c:dLbl>
              <c:idx val="679"/>
              <c:delete val="1"/>
            </c:dLbl>
            <c:dLbl>
              <c:idx val="680"/>
              <c:delete val="1"/>
            </c:dLbl>
            <c:dLbl>
              <c:idx val="681"/>
              <c:delete val="1"/>
            </c:dLbl>
            <c:dLbl>
              <c:idx val="682"/>
              <c:delete val="1"/>
            </c:dLbl>
            <c:dLbl>
              <c:idx val="683"/>
              <c:delete val="1"/>
            </c:dLbl>
            <c:dLbl>
              <c:idx val="684"/>
              <c:delete val="1"/>
            </c:dLbl>
            <c:dLbl>
              <c:idx val="685"/>
              <c:delete val="1"/>
            </c:dLbl>
            <c:dLbl>
              <c:idx val="686"/>
              <c:delete val="1"/>
            </c:dLbl>
            <c:dLbl>
              <c:idx val="687"/>
              <c:delete val="1"/>
            </c:dLbl>
            <c:dLbl>
              <c:idx val="688"/>
              <c:delete val="1"/>
            </c:dLbl>
            <c:dLbl>
              <c:idx val="689"/>
              <c:delete val="1"/>
            </c:dLbl>
            <c:dLbl>
              <c:idx val="690"/>
              <c:delete val="1"/>
            </c:dLbl>
            <c:dLbl>
              <c:idx val="691"/>
              <c:delete val="1"/>
            </c:dLbl>
            <c:dLbl>
              <c:idx val="692"/>
              <c:delete val="1"/>
            </c:dLbl>
            <c:dLbl>
              <c:idx val="693"/>
              <c:delete val="1"/>
            </c:dLbl>
            <c:dLbl>
              <c:idx val="694"/>
              <c:delete val="1"/>
            </c:dLbl>
            <c:dLbl>
              <c:idx val="695"/>
              <c:delete val="1"/>
            </c:dLbl>
            <c:dLbl>
              <c:idx val="696"/>
              <c:delete val="1"/>
            </c:dLbl>
            <c:dLbl>
              <c:idx val="697"/>
              <c:delete val="1"/>
            </c:dLbl>
            <c:dLbl>
              <c:idx val="698"/>
              <c:delete val="1"/>
            </c:dLbl>
            <c:dLbl>
              <c:idx val="699"/>
              <c:delete val="1"/>
            </c:dLbl>
            <c:dLbl>
              <c:idx val="700"/>
              <c:delete val="1"/>
            </c:dLbl>
            <c:dLbl>
              <c:idx val="701"/>
              <c:delete val="1"/>
            </c:dLbl>
            <c:dLbl>
              <c:idx val="702"/>
              <c:delete val="1"/>
            </c:dLbl>
            <c:dLbl>
              <c:idx val="703"/>
              <c:delete val="1"/>
            </c:dLbl>
            <c:dLbl>
              <c:idx val="704"/>
              <c:delete val="1"/>
            </c:dLbl>
            <c:dLbl>
              <c:idx val="705"/>
              <c:delete val="1"/>
            </c:dLbl>
            <c:dLbl>
              <c:idx val="706"/>
              <c:delete val="1"/>
            </c:dLbl>
            <c:dLbl>
              <c:idx val="707"/>
              <c:delete val="1"/>
            </c:dLbl>
            <c:dLbl>
              <c:idx val="708"/>
              <c:delete val="1"/>
            </c:dLbl>
            <c:dLbl>
              <c:idx val="709"/>
              <c:delete val="1"/>
            </c:dLbl>
            <c:dLbl>
              <c:idx val="710"/>
              <c:delete val="1"/>
            </c:dLbl>
            <c:dLbl>
              <c:idx val="711"/>
              <c:delete val="1"/>
            </c:dLbl>
            <c:dLbl>
              <c:idx val="712"/>
              <c:delete val="1"/>
            </c:dLbl>
            <c:dLbl>
              <c:idx val="713"/>
              <c:delete val="1"/>
            </c:dLbl>
            <c:dLbl>
              <c:idx val="714"/>
              <c:delete val="1"/>
            </c:dLbl>
            <c:dLbl>
              <c:idx val="715"/>
              <c:delete val="1"/>
            </c:dLbl>
            <c:dLbl>
              <c:idx val="716"/>
              <c:delete val="1"/>
            </c:dLbl>
            <c:dLbl>
              <c:idx val="717"/>
              <c:delete val="1"/>
            </c:dLbl>
            <c:dLbl>
              <c:idx val="718"/>
              <c:delete val="1"/>
            </c:dLbl>
            <c:dLbl>
              <c:idx val="719"/>
              <c:delete val="1"/>
            </c:dLbl>
            <c:dLbl>
              <c:idx val="720"/>
              <c:delete val="1"/>
            </c:dLbl>
            <c:dLbl>
              <c:idx val="721"/>
              <c:delete val="1"/>
            </c:dLbl>
            <c:dLbl>
              <c:idx val="722"/>
              <c:delete val="1"/>
            </c:dLbl>
            <c:dLbl>
              <c:idx val="723"/>
              <c:delete val="1"/>
            </c:dLbl>
            <c:dLbl>
              <c:idx val="724"/>
              <c:delete val="1"/>
            </c:dLbl>
            <c:dLbl>
              <c:idx val="725"/>
              <c:delete val="1"/>
            </c:dLbl>
            <c:dLbl>
              <c:idx val="726"/>
              <c:delete val="1"/>
            </c:dLbl>
            <c:dLbl>
              <c:idx val="727"/>
              <c:delete val="1"/>
            </c:dLbl>
            <c:dLbl>
              <c:idx val="728"/>
              <c:delete val="1"/>
            </c:dLbl>
            <c:dLbl>
              <c:idx val="729"/>
              <c:delete val="1"/>
            </c:dLbl>
            <c:dLbl>
              <c:idx val="730"/>
              <c:delete val="1"/>
            </c:dLbl>
            <c:dLbl>
              <c:idx val="731"/>
              <c:delete val="1"/>
            </c:dLbl>
            <c:dLbl>
              <c:idx val="732"/>
              <c:delete val="1"/>
            </c:dLbl>
            <c:dLbl>
              <c:idx val="733"/>
              <c:delete val="1"/>
            </c:dLbl>
            <c:dLbl>
              <c:idx val="734"/>
              <c:delete val="1"/>
            </c:dLbl>
            <c:dLbl>
              <c:idx val="735"/>
              <c:delete val="1"/>
            </c:dLbl>
            <c:dLbl>
              <c:idx val="736"/>
              <c:delete val="1"/>
            </c:dLbl>
            <c:dLbl>
              <c:idx val="737"/>
              <c:delete val="1"/>
            </c:dLbl>
            <c:dLbl>
              <c:idx val="738"/>
              <c:delete val="1"/>
            </c:dLbl>
            <c:dLbl>
              <c:idx val="739"/>
              <c:delete val="1"/>
            </c:dLbl>
            <c:dLbl>
              <c:idx val="740"/>
              <c:delete val="1"/>
            </c:dLbl>
            <c:dLbl>
              <c:idx val="741"/>
              <c:delete val="1"/>
            </c:dLbl>
            <c:dLbl>
              <c:idx val="742"/>
              <c:delete val="1"/>
            </c:dLbl>
            <c:dLbl>
              <c:idx val="743"/>
              <c:delete val="1"/>
            </c:dLbl>
            <c:dLbl>
              <c:idx val="744"/>
              <c:delete val="1"/>
            </c:dLbl>
            <c:dLbl>
              <c:idx val="745"/>
              <c:delete val="1"/>
            </c:dLbl>
            <c:dLbl>
              <c:idx val="746"/>
              <c:delete val="1"/>
            </c:dLbl>
            <c:dLbl>
              <c:idx val="747"/>
              <c:delete val="1"/>
            </c:dLbl>
            <c:dLbl>
              <c:idx val="748"/>
              <c:delete val="1"/>
            </c:dLbl>
            <c:dLbl>
              <c:idx val="749"/>
              <c:delete val="1"/>
            </c:dLbl>
            <c:dLbl>
              <c:idx val="750"/>
              <c:delete val="1"/>
            </c:dLbl>
            <c:dLbl>
              <c:idx val="751"/>
              <c:delete val="1"/>
            </c:dLbl>
            <c:dLbl>
              <c:idx val="752"/>
              <c:delete val="1"/>
            </c:dLbl>
            <c:dLbl>
              <c:idx val="753"/>
              <c:delete val="1"/>
            </c:dLbl>
            <c:dLbl>
              <c:idx val="754"/>
              <c:delete val="1"/>
            </c:dLbl>
            <c:dLbl>
              <c:idx val="755"/>
              <c:delete val="1"/>
            </c:dLbl>
            <c:dLbl>
              <c:idx val="756"/>
              <c:delete val="1"/>
            </c:dLbl>
            <c:dLbl>
              <c:idx val="757"/>
              <c:delete val="1"/>
            </c:dLbl>
            <c:dLbl>
              <c:idx val="758"/>
              <c:delete val="1"/>
            </c:dLbl>
            <c:dLbl>
              <c:idx val="759"/>
              <c:delete val="1"/>
            </c:dLbl>
            <c:dLbl>
              <c:idx val="760"/>
              <c:delete val="1"/>
            </c:dLbl>
            <c:dLbl>
              <c:idx val="761"/>
              <c:delete val="1"/>
            </c:dLbl>
            <c:dLbl>
              <c:idx val="762"/>
              <c:delete val="1"/>
            </c:dLbl>
            <c:dLbl>
              <c:idx val="763"/>
              <c:delete val="1"/>
            </c:dLbl>
            <c:dLbl>
              <c:idx val="764"/>
              <c:delete val="1"/>
            </c:dLbl>
            <c:dLbl>
              <c:idx val="765"/>
              <c:delete val="1"/>
            </c:dLbl>
            <c:dLbl>
              <c:idx val="766"/>
              <c:delete val="1"/>
            </c:dLbl>
            <c:dLbl>
              <c:idx val="767"/>
              <c:delete val="1"/>
            </c:dLbl>
            <c:dLbl>
              <c:idx val="768"/>
              <c:delete val="1"/>
            </c:dLbl>
            <c:dLbl>
              <c:idx val="769"/>
              <c:delete val="1"/>
            </c:dLbl>
            <c:dLbl>
              <c:idx val="770"/>
              <c:delete val="1"/>
            </c:dLbl>
            <c:dLbl>
              <c:idx val="771"/>
              <c:delete val="1"/>
            </c:dLbl>
            <c:dLbl>
              <c:idx val="772"/>
              <c:delete val="1"/>
            </c:dLbl>
            <c:dLbl>
              <c:idx val="773"/>
              <c:delete val="1"/>
            </c:dLbl>
            <c:dLbl>
              <c:idx val="774"/>
              <c:delete val="1"/>
            </c:dLbl>
            <c:dLbl>
              <c:idx val="775"/>
              <c:delete val="1"/>
            </c:dLbl>
            <c:dLbl>
              <c:idx val="776"/>
              <c:delete val="1"/>
            </c:dLbl>
            <c:dLbl>
              <c:idx val="777"/>
              <c:delete val="1"/>
            </c:dLbl>
            <c:dLbl>
              <c:idx val="778"/>
              <c:delete val="1"/>
            </c:dLbl>
            <c:dLbl>
              <c:idx val="779"/>
              <c:delete val="1"/>
            </c:dLbl>
            <c:dLbl>
              <c:idx val="780"/>
              <c:delete val="1"/>
            </c:dLbl>
            <c:dLbl>
              <c:idx val="781"/>
              <c:delete val="1"/>
            </c:dLbl>
            <c:dLbl>
              <c:idx val="782"/>
              <c:delete val="1"/>
            </c:dLbl>
            <c:dLbl>
              <c:idx val="783"/>
              <c:delete val="1"/>
            </c:dLbl>
            <c:dLbl>
              <c:idx val="784"/>
              <c:delete val="1"/>
            </c:dLbl>
            <c:dLbl>
              <c:idx val="785"/>
              <c:delete val="1"/>
            </c:dLbl>
            <c:dLbl>
              <c:idx val="786"/>
              <c:delete val="1"/>
            </c:dLbl>
            <c:dLbl>
              <c:idx val="787"/>
              <c:delete val="1"/>
            </c:dLbl>
            <c:dLbl>
              <c:idx val="788"/>
              <c:delete val="1"/>
            </c:dLbl>
            <c:dLbl>
              <c:idx val="789"/>
              <c:delete val="1"/>
            </c:dLbl>
            <c:dLbl>
              <c:idx val="790"/>
              <c:delete val="1"/>
            </c:dLbl>
            <c:dLbl>
              <c:idx val="791"/>
              <c:delete val="1"/>
            </c:dLbl>
            <c:dLbl>
              <c:idx val="792"/>
              <c:delete val="1"/>
            </c:dLbl>
            <c:dLbl>
              <c:idx val="793"/>
              <c:delete val="1"/>
            </c:dLbl>
            <c:dLbl>
              <c:idx val="794"/>
              <c:delete val="1"/>
            </c:dLbl>
            <c:dLbl>
              <c:idx val="795"/>
              <c:delete val="1"/>
            </c:dLbl>
            <c:dLbl>
              <c:idx val="796"/>
              <c:delete val="1"/>
            </c:dLbl>
            <c:dLbl>
              <c:idx val="797"/>
              <c:delete val="1"/>
            </c:dLbl>
            <c:dLbl>
              <c:idx val="798"/>
              <c:delete val="1"/>
            </c:dLbl>
            <c:dLbl>
              <c:idx val="799"/>
              <c:delete val="1"/>
            </c:dLbl>
            <c:dLbl>
              <c:idx val="800"/>
              <c:delete val="1"/>
            </c:dLbl>
            <c:dLbl>
              <c:idx val="801"/>
              <c:delete val="1"/>
            </c:dLbl>
            <c:dLbl>
              <c:idx val="802"/>
              <c:delete val="1"/>
            </c:dLbl>
            <c:dLbl>
              <c:idx val="803"/>
              <c:delete val="1"/>
            </c:dLbl>
            <c:dLbl>
              <c:idx val="804"/>
              <c:delete val="1"/>
            </c:dLbl>
            <c:dLbl>
              <c:idx val="805"/>
              <c:delete val="1"/>
            </c:dLbl>
            <c:dLbl>
              <c:idx val="806"/>
              <c:delete val="1"/>
            </c:dLbl>
            <c:dLbl>
              <c:idx val="807"/>
              <c:delete val="1"/>
            </c:dLbl>
            <c:dLbl>
              <c:idx val="808"/>
              <c:delete val="1"/>
            </c:dLbl>
            <c:dLbl>
              <c:idx val="809"/>
              <c:delete val="1"/>
            </c:dLbl>
            <c:dLbl>
              <c:idx val="810"/>
              <c:delete val="1"/>
            </c:dLbl>
            <c:dLbl>
              <c:idx val="811"/>
              <c:delete val="1"/>
            </c:dLbl>
            <c:dLbl>
              <c:idx val="812"/>
              <c:delete val="1"/>
            </c:dLbl>
            <c:dLbl>
              <c:idx val="813"/>
              <c:delete val="1"/>
            </c:dLbl>
            <c:dLbl>
              <c:idx val="814"/>
              <c:delete val="1"/>
            </c:dLbl>
            <c:dLbl>
              <c:idx val="815"/>
              <c:delete val="1"/>
            </c:dLbl>
            <c:dLbl>
              <c:idx val="816"/>
              <c:delete val="1"/>
            </c:dLbl>
            <c:dLbl>
              <c:idx val="817"/>
              <c:delete val="1"/>
            </c:dLbl>
            <c:dLbl>
              <c:idx val="818"/>
              <c:delete val="1"/>
            </c:dLbl>
            <c:dLbl>
              <c:idx val="819"/>
              <c:delete val="1"/>
            </c:dLbl>
            <c:dLbl>
              <c:idx val="820"/>
              <c:delete val="1"/>
            </c:dLbl>
            <c:dLbl>
              <c:idx val="821"/>
              <c:delete val="1"/>
            </c:dLbl>
            <c:dLbl>
              <c:idx val="822"/>
              <c:delete val="1"/>
            </c:dLbl>
            <c:dLbl>
              <c:idx val="823"/>
              <c:delete val="1"/>
            </c:dLbl>
            <c:dLbl>
              <c:idx val="824"/>
              <c:delete val="1"/>
            </c:dLbl>
            <c:dLbl>
              <c:idx val="825"/>
              <c:delete val="1"/>
            </c:dLbl>
            <c:dLbl>
              <c:idx val="826"/>
              <c:delete val="1"/>
            </c:dLbl>
            <c:dLbl>
              <c:idx val="827"/>
              <c:delete val="1"/>
            </c:dLbl>
            <c:dLbl>
              <c:idx val="828"/>
              <c:delete val="1"/>
            </c:dLbl>
            <c:dLbl>
              <c:idx val="829"/>
              <c:delete val="1"/>
            </c:dLbl>
            <c:dLbl>
              <c:idx val="830"/>
              <c:delete val="1"/>
            </c:dLbl>
            <c:dLbl>
              <c:idx val="831"/>
              <c:delete val="1"/>
            </c:dLbl>
            <c:dLbl>
              <c:idx val="832"/>
              <c:delete val="1"/>
            </c:dLbl>
            <c:dLbl>
              <c:idx val="833"/>
              <c:delete val="1"/>
            </c:dLbl>
            <c:dLbl>
              <c:idx val="834"/>
              <c:delete val="1"/>
            </c:dLbl>
            <c:dLbl>
              <c:idx val="835"/>
              <c:delete val="1"/>
            </c:dLbl>
            <c:dLbl>
              <c:idx val="836"/>
              <c:delete val="1"/>
            </c:dLbl>
            <c:dLbl>
              <c:idx val="837"/>
              <c:delete val="1"/>
            </c:dLbl>
            <c:dLbl>
              <c:idx val="838"/>
              <c:delete val="1"/>
            </c:dLbl>
            <c:dLbl>
              <c:idx val="839"/>
              <c:delete val="1"/>
            </c:dLbl>
            <c:dLbl>
              <c:idx val="840"/>
              <c:delete val="1"/>
            </c:dLbl>
            <c:dLbl>
              <c:idx val="841"/>
              <c:delete val="1"/>
            </c:dLbl>
            <c:dLbl>
              <c:idx val="842"/>
              <c:delete val="1"/>
            </c:dLbl>
            <c:dLbl>
              <c:idx val="843"/>
              <c:delete val="1"/>
            </c:dLbl>
            <c:dLbl>
              <c:idx val="844"/>
              <c:delete val="1"/>
            </c:dLbl>
            <c:dLbl>
              <c:idx val="845"/>
              <c:delete val="1"/>
            </c:dLbl>
            <c:dLbl>
              <c:idx val="846"/>
              <c:delete val="1"/>
            </c:dLbl>
            <c:dLbl>
              <c:idx val="847"/>
              <c:delete val="1"/>
            </c:dLbl>
            <c:dLbl>
              <c:idx val="848"/>
              <c:delete val="1"/>
            </c:dLbl>
            <c:dLbl>
              <c:idx val="849"/>
              <c:delete val="1"/>
            </c:dLbl>
            <c:dLbl>
              <c:idx val="850"/>
              <c:delete val="1"/>
            </c:dLbl>
            <c:dLbl>
              <c:idx val="851"/>
              <c:delete val="1"/>
            </c:dLbl>
            <c:dLbl>
              <c:idx val="852"/>
              <c:delete val="1"/>
            </c:dLbl>
            <c:dLbl>
              <c:idx val="853"/>
              <c:delete val="1"/>
            </c:dLbl>
            <c:dLbl>
              <c:idx val="854"/>
              <c:delete val="1"/>
            </c:dLbl>
            <c:dLbl>
              <c:idx val="855"/>
              <c:delete val="1"/>
            </c:dLbl>
            <c:dLbl>
              <c:idx val="856"/>
              <c:delete val="1"/>
            </c:dLbl>
            <c:dLbl>
              <c:idx val="857"/>
              <c:delete val="1"/>
            </c:dLbl>
            <c:dLbl>
              <c:idx val="858"/>
              <c:delete val="1"/>
            </c:dLbl>
            <c:dLbl>
              <c:idx val="859"/>
              <c:delete val="1"/>
            </c:dLbl>
            <c:dLbl>
              <c:idx val="860"/>
              <c:delete val="1"/>
            </c:dLbl>
            <c:dLbl>
              <c:idx val="861"/>
              <c:delete val="1"/>
            </c:dLbl>
            <c:dLbl>
              <c:idx val="862"/>
              <c:delete val="1"/>
            </c:dLbl>
            <c:dLbl>
              <c:idx val="863"/>
              <c:delete val="1"/>
            </c:dLbl>
            <c:dLbl>
              <c:idx val="864"/>
              <c:delete val="1"/>
            </c:dLbl>
            <c:dLbl>
              <c:idx val="865"/>
              <c:delete val="1"/>
            </c:dLbl>
            <c:dLbl>
              <c:idx val="866"/>
              <c:delete val="1"/>
            </c:dLbl>
            <c:dLbl>
              <c:idx val="867"/>
              <c:delete val="1"/>
            </c:dLbl>
            <c:dLbl>
              <c:idx val="868"/>
              <c:delete val="1"/>
            </c:dLbl>
            <c:dLbl>
              <c:idx val="869"/>
              <c:delete val="1"/>
            </c:dLbl>
            <c:dLbl>
              <c:idx val="870"/>
              <c:delete val="1"/>
            </c:dLbl>
            <c:dLbl>
              <c:idx val="871"/>
              <c:delete val="1"/>
            </c:dLbl>
            <c:dLbl>
              <c:idx val="872"/>
              <c:delete val="1"/>
            </c:dLbl>
            <c:dLbl>
              <c:idx val="873"/>
              <c:delete val="1"/>
            </c:dLbl>
            <c:dLbl>
              <c:idx val="874"/>
              <c:delete val="1"/>
            </c:dLbl>
            <c:dLbl>
              <c:idx val="875"/>
              <c:delete val="1"/>
            </c:dLbl>
            <c:dLbl>
              <c:idx val="876"/>
              <c:delete val="1"/>
            </c:dLbl>
            <c:dLbl>
              <c:idx val="877"/>
              <c:delete val="1"/>
            </c:dLbl>
            <c:dLbl>
              <c:idx val="878"/>
              <c:delete val="1"/>
            </c:dLbl>
            <c:dLbl>
              <c:idx val="879"/>
              <c:delete val="1"/>
            </c:dLbl>
            <c:dLbl>
              <c:idx val="880"/>
              <c:delete val="1"/>
            </c:dLbl>
            <c:dLbl>
              <c:idx val="881"/>
              <c:delete val="1"/>
            </c:dLbl>
            <c:dLbl>
              <c:idx val="882"/>
              <c:delete val="1"/>
            </c:dLbl>
            <c:dLbl>
              <c:idx val="883"/>
              <c:delete val="1"/>
            </c:dLbl>
            <c:dLbl>
              <c:idx val="884"/>
              <c:delete val="1"/>
            </c:dLbl>
            <c:dLbl>
              <c:idx val="885"/>
              <c:delete val="1"/>
            </c:dLbl>
            <c:dLbl>
              <c:idx val="886"/>
              <c:delete val="1"/>
            </c:dLbl>
            <c:dLbl>
              <c:idx val="887"/>
              <c:delete val="1"/>
            </c:dLbl>
            <c:dLbl>
              <c:idx val="888"/>
              <c:delete val="1"/>
            </c:dLbl>
            <c:dLbl>
              <c:idx val="889"/>
              <c:delete val="1"/>
            </c:dLbl>
            <c:dLbl>
              <c:idx val="890"/>
              <c:delete val="1"/>
            </c:dLbl>
            <c:dLbl>
              <c:idx val="891"/>
              <c:delete val="1"/>
            </c:dLbl>
            <c:dLbl>
              <c:idx val="892"/>
              <c:delete val="1"/>
            </c:dLbl>
            <c:dLbl>
              <c:idx val="893"/>
              <c:delete val="1"/>
            </c:dLbl>
            <c:dLbl>
              <c:idx val="894"/>
              <c:delete val="1"/>
            </c:dLbl>
            <c:dLbl>
              <c:idx val="895"/>
              <c:delete val="1"/>
            </c:dLbl>
            <c:dLbl>
              <c:idx val="896"/>
              <c:delete val="1"/>
            </c:dLbl>
            <c:dLbl>
              <c:idx val="897"/>
              <c:delete val="1"/>
            </c:dLbl>
            <c:dLbl>
              <c:idx val="898"/>
              <c:delete val="1"/>
            </c:dLbl>
            <c:dLbl>
              <c:idx val="899"/>
              <c:delete val="1"/>
            </c:dLbl>
            <c:dLbl>
              <c:idx val="900"/>
              <c:delete val="1"/>
            </c:dLbl>
            <c:dLbl>
              <c:idx val="901"/>
              <c:delete val="1"/>
            </c:dLbl>
            <c:dLbl>
              <c:idx val="902"/>
              <c:delete val="1"/>
            </c:dLbl>
            <c:dLbl>
              <c:idx val="903"/>
              <c:delete val="1"/>
            </c:dLbl>
            <c:dLbl>
              <c:idx val="904"/>
              <c:delete val="1"/>
            </c:dLbl>
            <c:dLbl>
              <c:idx val="905"/>
              <c:delete val="1"/>
            </c:dLbl>
            <c:dLbl>
              <c:idx val="906"/>
              <c:delete val="1"/>
            </c:dLbl>
            <c:dLbl>
              <c:idx val="907"/>
              <c:delete val="1"/>
            </c:dLbl>
            <c:dLbl>
              <c:idx val="908"/>
              <c:delete val="1"/>
            </c:dLbl>
            <c:dLbl>
              <c:idx val="909"/>
              <c:delete val="1"/>
            </c:dLbl>
            <c:dLbl>
              <c:idx val="910"/>
              <c:delete val="1"/>
            </c:dLbl>
            <c:dLbl>
              <c:idx val="911"/>
              <c:delete val="1"/>
            </c:dLbl>
            <c:dLbl>
              <c:idx val="912"/>
              <c:delete val="1"/>
            </c:dLbl>
            <c:dLbl>
              <c:idx val="913"/>
              <c:delete val="1"/>
            </c:dLbl>
            <c:dLbl>
              <c:idx val="914"/>
              <c:delete val="1"/>
            </c:dLbl>
            <c:dLbl>
              <c:idx val="915"/>
              <c:delete val="1"/>
            </c:dLbl>
            <c:dLbl>
              <c:idx val="916"/>
              <c:delete val="1"/>
            </c:dLbl>
            <c:dLbl>
              <c:idx val="917"/>
              <c:delete val="1"/>
            </c:dLbl>
            <c:dLbl>
              <c:idx val="918"/>
              <c:delete val="1"/>
            </c:dLbl>
            <c:dLbl>
              <c:idx val="919"/>
              <c:delete val="1"/>
            </c:dLbl>
            <c:dLbl>
              <c:idx val="920"/>
              <c:delete val="1"/>
            </c:dLbl>
            <c:dLbl>
              <c:idx val="921"/>
              <c:delete val="1"/>
            </c:dLbl>
            <c:dLbl>
              <c:idx val="922"/>
              <c:delete val="1"/>
            </c:dLbl>
            <c:dLbl>
              <c:idx val="923"/>
              <c:delete val="1"/>
            </c:dLbl>
            <c:dLbl>
              <c:idx val="924"/>
              <c:delete val="1"/>
            </c:dLbl>
            <c:dLbl>
              <c:idx val="925"/>
              <c:delete val="1"/>
            </c:dLbl>
            <c:dLbl>
              <c:idx val="926"/>
              <c:delete val="1"/>
            </c:dLbl>
            <c:dLbl>
              <c:idx val="927"/>
              <c:delete val="1"/>
            </c:dLbl>
            <c:dLbl>
              <c:idx val="928"/>
              <c:delete val="1"/>
            </c:dLbl>
            <c:dLbl>
              <c:idx val="929"/>
              <c:delete val="1"/>
            </c:dLbl>
            <c:dLbl>
              <c:idx val="930"/>
              <c:delete val="1"/>
            </c:dLbl>
            <c:dLbl>
              <c:idx val="931"/>
              <c:delete val="1"/>
            </c:dLbl>
            <c:dLbl>
              <c:idx val="932"/>
              <c:delete val="1"/>
            </c:dLbl>
            <c:dLbl>
              <c:idx val="933"/>
              <c:delete val="1"/>
            </c:dLbl>
            <c:dLbl>
              <c:idx val="934"/>
              <c:delete val="1"/>
            </c:dLbl>
            <c:dLbl>
              <c:idx val="935"/>
              <c:delete val="1"/>
            </c:dLbl>
            <c:dLbl>
              <c:idx val="936"/>
              <c:delete val="1"/>
            </c:dLbl>
            <c:dLbl>
              <c:idx val="937"/>
              <c:delete val="1"/>
            </c:dLbl>
            <c:dLbl>
              <c:idx val="938"/>
              <c:delete val="1"/>
            </c:dLbl>
            <c:dLbl>
              <c:idx val="939"/>
              <c:delete val="1"/>
            </c:dLbl>
            <c:dLbl>
              <c:idx val="940"/>
              <c:delete val="1"/>
            </c:dLbl>
            <c:dLbl>
              <c:idx val="941"/>
              <c:delete val="1"/>
            </c:dLbl>
            <c:dLbl>
              <c:idx val="942"/>
              <c:delete val="1"/>
            </c:dLbl>
            <c:dLbl>
              <c:idx val="943"/>
              <c:delete val="1"/>
            </c:dLbl>
            <c:dLbl>
              <c:idx val="944"/>
              <c:delete val="1"/>
            </c:dLbl>
            <c:dLbl>
              <c:idx val="945"/>
              <c:delete val="1"/>
            </c:dLbl>
            <c:dLbl>
              <c:idx val="946"/>
              <c:delete val="1"/>
            </c:dLbl>
            <c:dLbl>
              <c:idx val="947"/>
              <c:delete val="1"/>
            </c:dLbl>
            <c:dLbl>
              <c:idx val="948"/>
              <c:delete val="1"/>
            </c:dLbl>
            <c:dLbl>
              <c:idx val="949"/>
              <c:delete val="1"/>
            </c:dLbl>
            <c:dLbl>
              <c:idx val="950"/>
              <c:delete val="1"/>
            </c:dLbl>
            <c:dLbl>
              <c:idx val="951"/>
              <c:delete val="1"/>
            </c:dLbl>
            <c:dLbl>
              <c:idx val="952"/>
              <c:delete val="1"/>
            </c:dLbl>
            <c:dLbl>
              <c:idx val="953"/>
              <c:delete val="1"/>
            </c:dLbl>
            <c:dLbl>
              <c:idx val="954"/>
              <c:delete val="1"/>
            </c:dLbl>
            <c:dLbl>
              <c:idx val="955"/>
              <c:delete val="1"/>
            </c:dLbl>
            <c:dLbl>
              <c:idx val="956"/>
              <c:delete val="1"/>
            </c:dLbl>
            <c:dLbl>
              <c:idx val="957"/>
              <c:delete val="1"/>
            </c:dLbl>
            <c:dLbl>
              <c:idx val="958"/>
              <c:delete val="1"/>
            </c:dLbl>
            <c:dLbl>
              <c:idx val="959"/>
              <c:delete val="1"/>
            </c:dLbl>
            <c:dLbl>
              <c:idx val="960"/>
              <c:delete val="1"/>
            </c:dLbl>
            <c:dLbl>
              <c:idx val="961"/>
              <c:delete val="1"/>
            </c:dLbl>
            <c:dLbl>
              <c:idx val="962"/>
              <c:delete val="1"/>
            </c:dLbl>
            <c:dLbl>
              <c:idx val="963"/>
              <c:delete val="1"/>
            </c:dLbl>
            <c:dLbl>
              <c:idx val="964"/>
              <c:delete val="1"/>
            </c:dLbl>
            <c:dLbl>
              <c:idx val="965"/>
              <c:delete val="1"/>
            </c:dLbl>
            <c:dLbl>
              <c:idx val="966"/>
              <c:delete val="1"/>
            </c:dLbl>
            <c:dLbl>
              <c:idx val="967"/>
              <c:delete val="1"/>
            </c:dLbl>
            <c:dLbl>
              <c:idx val="968"/>
              <c:delete val="1"/>
            </c:dLbl>
            <c:dLbl>
              <c:idx val="969"/>
              <c:delete val="1"/>
            </c:dLbl>
            <c:dLbl>
              <c:idx val="970"/>
              <c:delete val="1"/>
            </c:dLbl>
            <c:dLbl>
              <c:idx val="971"/>
              <c:delete val="1"/>
            </c:dLbl>
            <c:dLbl>
              <c:idx val="972"/>
              <c:delete val="1"/>
            </c:dLbl>
            <c:dLbl>
              <c:idx val="973"/>
              <c:delete val="1"/>
            </c:dLbl>
            <c:dLbl>
              <c:idx val="974"/>
              <c:delete val="1"/>
            </c:dLbl>
            <c:dLbl>
              <c:idx val="975"/>
              <c:delete val="1"/>
            </c:dLbl>
            <c:dLbl>
              <c:idx val="976"/>
              <c:delete val="1"/>
            </c:dLbl>
            <c:dLbl>
              <c:idx val="977"/>
              <c:delete val="1"/>
            </c:dLbl>
            <c:dLbl>
              <c:idx val="978"/>
              <c:delete val="1"/>
            </c:dLbl>
            <c:dLbl>
              <c:idx val="979"/>
              <c:delete val="1"/>
            </c:dLbl>
            <c:dLbl>
              <c:idx val="980"/>
              <c:delete val="1"/>
            </c:dLbl>
            <c:dLbl>
              <c:idx val="981"/>
              <c:delete val="1"/>
            </c:dLbl>
            <c:dLbl>
              <c:idx val="982"/>
              <c:delete val="1"/>
            </c:dLbl>
            <c:dLbl>
              <c:idx val="983"/>
              <c:delete val="1"/>
            </c:dLbl>
            <c:dLbl>
              <c:idx val="984"/>
              <c:delete val="1"/>
            </c:dLbl>
            <c:dLbl>
              <c:idx val="985"/>
              <c:delete val="1"/>
            </c:dLbl>
            <c:dLbl>
              <c:idx val="986"/>
              <c:delete val="1"/>
            </c:dLbl>
            <c:dLbl>
              <c:idx val="987"/>
              <c:delete val="1"/>
            </c:dLbl>
            <c:dLbl>
              <c:idx val="988"/>
              <c:delete val="1"/>
            </c:dLbl>
            <c:dLbl>
              <c:idx val="989"/>
              <c:delete val="1"/>
            </c:dLbl>
            <c:dLbl>
              <c:idx val="990"/>
              <c:delete val="1"/>
            </c:dLbl>
            <c:dLbl>
              <c:idx val="991"/>
              <c:delete val="1"/>
            </c:dLbl>
            <c:dLbl>
              <c:idx val="992"/>
              <c:delete val="1"/>
            </c:dLbl>
            <c:dLbl>
              <c:idx val="993"/>
              <c:delete val="1"/>
            </c:dLbl>
            <c:dLbl>
              <c:idx val="994"/>
              <c:delete val="1"/>
            </c:dLbl>
            <c:dLbl>
              <c:idx val="995"/>
              <c:delete val="1"/>
            </c:dLbl>
            <c:dLbl>
              <c:idx val="996"/>
              <c:delete val="1"/>
            </c:dLbl>
            <c:dLbl>
              <c:idx val="997"/>
              <c:delete val="1"/>
            </c:dLbl>
            <c:dLbl>
              <c:idx val="998"/>
              <c:delete val="1"/>
            </c:dLbl>
            <c:dLbl>
              <c:idx val="999"/>
              <c:delete val="1"/>
            </c:dLbl>
            <c:dLbl>
              <c:idx val="1000"/>
              <c:delete val="1"/>
            </c:dLbl>
            <c:dLbl>
              <c:idx val="1001"/>
              <c:delete val="1"/>
            </c:dLbl>
            <c:dLbl>
              <c:idx val="1002"/>
              <c:delete val="1"/>
            </c:dLbl>
            <c:dLbl>
              <c:idx val="1003"/>
              <c:delete val="1"/>
            </c:dLbl>
            <c:dLbl>
              <c:idx val="1004"/>
              <c:delete val="1"/>
            </c:dLbl>
            <c:dLbl>
              <c:idx val="1005"/>
              <c:delete val="1"/>
            </c:dLbl>
            <c:dLbl>
              <c:idx val="1006"/>
              <c:delete val="1"/>
            </c:dLbl>
            <c:dLbl>
              <c:idx val="1007"/>
              <c:delete val="1"/>
            </c:dLbl>
            <c:dLbl>
              <c:idx val="1008"/>
              <c:delete val="1"/>
            </c:dLbl>
            <c:dLbl>
              <c:idx val="1009"/>
              <c:delete val="1"/>
            </c:dLbl>
            <c:dLbl>
              <c:idx val="1010"/>
              <c:delete val="1"/>
            </c:dLbl>
            <c:dLbl>
              <c:idx val="1011"/>
              <c:delete val="1"/>
            </c:dLbl>
            <c:dLbl>
              <c:idx val="1012"/>
              <c:delete val="1"/>
            </c:dLbl>
            <c:dLbl>
              <c:idx val="1013"/>
              <c:delete val="1"/>
            </c:dLbl>
            <c:dLbl>
              <c:idx val="1014"/>
              <c:delete val="1"/>
            </c:dLbl>
            <c:dLbl>
              <c:idx val="1015"/>
              <c:delete val="1"/>
            </c:dLbl>
            <c:dLbl>
              <c:idx val="1016"/>
              <c:delete val="1"/>
            </c:dLbl>
            <c:dLbl>
              <c:idx val="1017"/>
              <c:delete val="1"/>
            </c:dLbl>
            <c:dLbl>
              <c:idx val="1018"/>
              <c:delete val="1"/>
            </c:dLbl>
            <c:dLbl>
              <c:idx val="1019"/>
              <c:delete val="1"/>
            </c:dLbl>
            <c:dLbl>
              <c:idx val="1020"/>
              <c:delete val="1"/>
            </c:dLbl>
            <c:dLbl>
              <c:idx val="1021"/>
              <c:delete val="1"/>
            </c:dLbl>
            <c:dLbl>
              <c:idx val="1022"/>
              <c:delete val="1"/>
            </c:dLbl>
            <c:dLbl>
              <c:idx val="1023"/>
              <c:delete val="1"/>
            </c:dLbl>
            <c:dLbl>
              <c:idx val="1024"/>
              <c:delete val="1"/>
            </c:dLbl>
            <c:dLbl>
              <c:idx val="1025"/>
              <c:delete val="1"/>
            </c:dLbl>
            <c:dLbl>
              <c:idx val="1026"/>
              <c:delete val="1"/>
            </c:dLbl>
            <c:dLbl>
              <c:idx val="1027"/>
              <c:delete val="1"/>
            </c:dLbl>
            <c:dLbl>
              <c:idx val="1028"/>
              <c:delete val="1"/>
            </c:dLbl>
            <c:dLbl>
              <c:idx val="1029"/>
              <c:delete val="1"/>
            </c:dLbl>
            <c:dLbl>
              <c:idx val="1030"/>
              <c:delete val="1"/>
            </c:dLbl>
            <c:dLbl>
              <c:idx val="1031"/>
              <c:delete val="1"/>
            </c:dLbl>
            <c:dLbl>
              <c:idx val="1032"/>
              <c:delete val="1"/>
            </c:dLbl>
            <c:dLbl>
              <c:idx val="1033"/>
              <c:delete val="1"/>
            </c:dLbl>
            <c:dLbl>
              <c:idx val="1034"/>
              <c:delete val="1"/>
            </c:dLbl>
            <c:dLbl>
              <c:idx val="1035"/>
              <c:delete val="1"/>
            </c:dLbl>
            <c:dLbl>
              <c:idx val="1036"/>
              <c:delete val="1"/>
            </c:dLbl>
            <c:dLbl>
              <c:idx val="1037"/>
              <c:delete val="1"/>
            </c:dLbl>
            <c:dLbl>
              <c:idx val="1038"/>
              <c:delete val="1"/>
            </c:dLbl>
            <c:dLbl>
              <c:idx val="1039"/>
              <c:delete val="1"/>
            </c:dLbl>
            <c:dLbl>
              <c:idx val="1040"/>
              <c:delete val="1"/>
            </c:dLbl>
            <c:dLbl>
              <c:idx val="1041"/>
              <c:delete val="1"/>
            </c:dLbl>
            <c:dLbl>
              <c:idx val="1042"/>
              <c:delete val="1"/>
            </c:dLbl>
            <c:dLbl>
              <c:idx val="1043"/>
              <c:delete val="1"/>
            </c:dLbl>
            <c:dLbl>
              <c:idx val="1044"/>
              <c:delete val="1"/>
            </c:dLbl>
            <c:dLbl>
              <c:idx val="1045"/>
              <c:delete val="1"/>
            </c:dLbl>
            <c:dLbl>
              <c:idx val="1046"/>
              <c:delete val="1"/>
            </c:dLbl>
            <c:dLbl>
              <c:idx val="1047"/>
              <c:delete val="1"/>
            </c:dLbl>
            <c:dLbl>
              <c:idx val="1048"/>
              <c:delete val="1"/>
            </c:dLbl>
            <c:dLbl>
              <c:idx val="1049"/>
              <c:delete val="1"/>
            </c:dLbl>
            <c:dLbl>
              <c:idx val="1050"/>
              <c:delete val="1"/>
            </c:dLbl>
            <c:dLbl>
              <c:idx val="1051"/>
              <c:delete val="1"/>
            </c:dLbl>
            <c:dLbl>
              <c:idx val="1052"/>
              <c:delete val="1"/>
            </c:dLbl>
            <c:dLbl>
              <c:idx val="1053"/>
              <c:delete val="1"/>
            </c:dLbl>
            <c:dLbl>
              <c:idx val="1054"/>
              <c:delete val="1"/>
            </c:dLbl>
            <c:dLbl>
              <c:idx val="1055"/>
              <c:delete val="1"/>
            </c:dLbl>
            <c:dLbl>
              <c:idx val="1056"/>
              <c:delete val="1"/>
            </c:dLbl>
            <c:dLbl>
              <c:idx val="1057"/>
              <c:delete val="1"/>
            </c:dLbl>
            <c:dLbl>
              <c:idx val="1058"/>
              <c:delete val="1"/>
            </c:dLbl>
            <c:dLbl>
              <c:idx val="1059"/>
              <c:delete val="1"/>
            </c:dLbl>
            <c:dLbl>
              <c:idx val="1060"/>
              <c:delete val="1"/>
            </c:dLbl>
            <c:dLbl>
              <c:idx val="1061"/>
              <c:delete val="1"/>
            </c:dLbl>
            <c:dLbl>
              <c:idx val="1062"/>
              <c:delete val="1"/>
            </c:dLbl>
            <c:dLbl>
              <c:idx val="1063"/>
              <c:delete val="1"/>
            </c:dLbl>
            <c:dLbl>
              <c:idx val="1064"/>
              <c:delete val="1"/>
            </c:dLbl>
            <c:dLbl>
              <c:idx val="1065"/>
              <c:delete val="1"/>
            </c:dLbl>
            <c:dLbl>
              <c:idx val="1066"/>
              <c:delete val="1"/>
            </c:dLbl>
            <c:dLbl>
              <c:idx val="1067"/>
              <c:delete val="1"/>
            </c:dLbl>
            <c:dLbl>
              <c:idx val="1068"/>
              <c:delete val="1"/>
            </c:dLbl>
            <c:dLbl>
              <c:idx val="1069"/>
              <c:delete val="1"/>
            </c:dLbl>
            <c:dLbl>
              <c:idx val="1070"/>
              <c:delete val="1"/>
            </c:dLbl>
            <c:dLbl>
              <c:idx val="1071"/>
              <c:delete val="1"/>
            </c:dLbl>
            <c:dLbl>
              <c:idx val="1072"/>
              <c:delete val="1"/>
            </c:dLbl>
            <c:dLbl>
              <c:idx val="1073"/>
              <c:delete val="1"/>
            </c:dLbl>
            <c:dLbl>
              <c:idx val="1074"/>
              <c:delete val="1"/>
            </c:dLbl>
            <c:dLbl>
              <c:idx val="1075"/>
              <c:delete val="1"/>
            </c:dLbl>
            <c:dLbl>
              <c:idx val="1076"/>
              <c:delete val="1"/>
            </c:dLbl>
            <c:dLbl>
              <c:idx val="1077"/>
              <c:delete val="1"/>
            </c:dLbl>
            <c:dLbl>
              <c:idx val="1078"/>
              <c:delete val="1"/>
            </c:dLbl>
            <c:dLbl>
              <c:idx val="1079"/>
              <c:delete val="1"/>
            </c:dLbl>
            <c:dLbl>
              <c:idx val="1080"/>
              <c:delete val="1"/>
            </c:dLbl>
            <c:dLbl>
              <c:idx val="1081"/>
              <c:delete val="1"/>
            </c:dLbl>
            <c:dLbl>
              <c:idx val="1082"/>
              <c:delete val="1"/>
            </c:dLbl>
            <c:dLbl>
              <c:idx val="1083"/>
              <c:delete val="1"/>
            </c:dLbl>
            <c:dLbl>
              <c:idx val="1084"/>
              <c:delete val="1"/>
            </c:dLbl>
            <c:dLbl>
              <c:idx val="1085"/>
              <c:delete val="1"/>
            </c:dLbl>
            <c:dLbl>
              <c:idx val="1086"/>
              <c:delete val="1"/>
            </c:dLbl>
            <c:dLbl>
              <c:idx val="1087"/>
              <c:delete val="1"/>
            </c:dLbl>
            <c:dLbl>
              <c:idx val="1088"/>
              <c:delete val="1"/>
            </c:dLbl>
            <c:dLbl>
              <c:idx val="1089"/>
              <c:delete val="1"/>
            </c:dLbl>
            <c:dLbl>
              <c:idx val="1090"/>
              <c:delete val="1"/>
            </c:dLbl>
            <c:dLbl>
              <c:idx val="1091"/>
              <c:delete val="1"/>
            </c:dLbl>
            <c:dLbl>
              <c:idx val="1092"/>
              <c:delete val="1"/>
            </c:dLbl>
            <c:dLbl>
              <c:idx val="1093"/>
              <c:delete val="1"/>
            </c:dLbl>
            <c:dLbl>
              <c:idx val="1094"/>
              <c:delete val="1"/>
            </c:dLbl>
            <c:dLbl>
              <c:idx val="1095"/>
              <c:delete val="1"/>
            </c:dLbl>
            <c:dLbl>
              <c:idx val="1096"/>
              <c:delete val="1"/>
            </c:dLbl>
            <c:dLbl>
              <c:idx val="1097"/>
              <c:delete val="1"/>
            </c:dLbl>
            <c:dLbl>
              <c:idx val="1098"/>
              <c:delete val="1"/>
            </c:dLbl>
            <c:dLbl>
              <c:idx val="1099"/>
              <c:delete val="1"/>
            </c:dLbl>
            <c:dLbl>
              <c:idx val="1100"/>
              <c:delete val="1"/>
            </c:dLbl>
            <c:dLbl>
              <c:idx val="1101"/>
              <c:delete val="1"/>
            </c:dLbl>
            <c:dLbl>
              <c:idx val="1102"/>
              <c:delete val="1"/>
            </c:dLbl>
            <c:dLbl>
              <c:idx val="1103"/>
              <c:delete val="1"/>
            </c:dLbl>
            <c:dLbl>
              <c:idx val="1104"/>
              <c:delete val="1"/>
            </c:dLbl>
            <c:dLbl>
              <c:idx val="1105"/>
              <c:delete val="1"/>
            </c:dLbl>
            <c:dLbl>
              <c:idx val="1106"/>
              <c:delete val="1"/>
            </c:dLbl>
            <c:dLbl>
              <c:idx val="1107"/>
              <c:delete val="1"/>
            </c:dLbl>
            <c:dLbl>
              <c:idx val="1108"/>
              <c:delete val="1"/>
            </c:dLbl>
            <c:dLbl>
              <c:idx val="1109"/>
              <c:delete val="1"/>
            </c:dLbl>
            <c:dLbl>
              <c:idx val="1110"/>
              <c:delete val="1"/>
            </c:dLbl>
            <c:dLbl>
              <c:idx val="1111"/>
              <c:delete val="1"/>
            </c:dLbl>
            <c:dLbl>
              <c:idx val="1112"/>
              <c:delete val="1"/>
            </c:dLbl>
            <c:dLbl>
              <c:idx val="1113"/>
              <c:delete val="1"/>
            </c:dLbl>
            <c:dLbl>
              <c:idx val="1114"/>
              <c:delete val="1"/>
            </c:dLbl>
            <c:dLbl>
              <c:idx val="1115"/>
              <c:delete val="1"/>
            </c:dLbl>
            <c:dLbl>
              <c:idx val="1116"/>
              <c:delete val="1"/>
            </c:dLbl>
            <c:dLbl>
              <c:idx val="1117"/>
              <c:delete val="1"/>
            </c:dLbl>
            <c:dLbl>
              <c:idx val="1118"/>
              <c:delete val="1"/>
            </c:dLbl>
            <c:dLbl>
              <c:idx val="1119"/>
              <c:delete val="1"/>
            </c:dLbl>
            <c:dLbl>
              <c:idx val="1120"/>
              <c:delete val="1"/>
            </c:dLbl>
            <c:dLbl>
              <c:idx val="1121"/>
              <c:delete val="1"/>
            </c:dLbl>
            <c:dLbl>
              <c:idx val="1122"/>
              <c:delete val="1"/>
            </c:dLbl>
            <c:dLbl>
              <c:idx val="1123"/>
              <c:delete val="1"/>
            </c:dLbl>
            <c:dLbl>
              <c:idx val="1124"/>
              <c:delete val="1"/>
            </c:dLbl>
            <c:dLbl>
              <c:idx val="1125"/>
              <c:delete val="1"/>
            </c:dLbl>
            <c:dLbl>
              <c:idx val="1126"/>
              <c:delete val="1"/>
            </c:dLbl>
            <c:dLbl>
              <c:idx val="1127"/>
              <c:delete val="1"/>
            </c:dLbl>
            <c:dLbl>
              <c:idx val="1128"/>
              <c:delete val="1"/>
            </c:dLbl>
            <c:dLbl>
              <c:idx val="1129"/>
              <c:delete val="1"/>
            </c:dLbl>
            <c:dLbl>
              <c:idx val="1130"/>
              <c:delete val="1"/>
            </c:dLbl>
            <c:dLbl>
              <c:idx val="1131"/>
              <c:delete val="1"/>
            </c:dLbl>
            <c:dLbl>
              <c:idx val="1132"/>
              <c:delete val="1"/>
            </c:dLbl>
            <c:dLbl>
              <c:idx val="1133"/>
              <c:delete val="1"/>
            </c:dLbl>
            <c:dLbl>
              <c:idx val="1134"/>
              <c:delete val="1"/>
            </c:dLbl>
            <c:dLbl>
              <c:idx val="1135"/>
              <c:delete val="1"/>
            </c:dLbl>
            <c:dLbl>
              <c:idx val="1136"/>
              <c:delete val="1"/>
            </c:dLbl>
            <c:dLbl>
              <c:idx val="1137"/>
              <c:delete val="1"/>
            </c:dLbl>
            <c:dLbl>
              <c:idx val="1138"/>
              <c:delete val="1"/>
            </c:dLbl>
            <c:dLbl>
              <c:idx val="1139"/>
              <c:delete val="1"/>
            </c:dLbl>
            <c:dLbl>
              <c:idx val="1140"/>
              <c:delete val="1"/>
            </c:dLbl>
            <c:dLbl>
              <c:idx val="1141"/>
              <c:delete val="1"/>
            </c:dLbl>
            <c:dLbl>
              <c:idx val="1142"/>
              <c:delete val="1"/>
            </c:dLbl>
            <c:dLbl>
              <c:idx val="1143"/>
              <c:delete val="1"/>
            </c:dLbl>
            <c:dLbl>
              <c:idx val="1144"/>
              <c:delete val="1"/>
            </c:dLbl>
            <c:dLbl>
              <c:idx val="1145"/>
              <c:delete val="1"/>
            </c:dLbl>
            <c:dLbl>
              <c:idx val="1146"/>
              <c:delete val="1"/>
            </c:dLbl>
            <c:dLbl>
              <c:idx val="1147"/>
              <c:delete val="1"/>
            </c:dLbl>
            <c:dLbl>
              <c:idx val="1148"/>
              <c:delete val="1"/>
            </c:dLbl>
            <c:dLbl>
              <c:idx val="1149"/>
              <c:delete val="1"/>
            </c:dLbl>
            <c:dLbl>
              <c:idx val="1150"/>
              <c:delete val="1"/>
            </c:dLbl>
            <c:dLbl>
              <c:idx val="1151"/>
              <c:delete val="1"/>
            </c:dLbl>
            <c:dLbl>
              <c:idx val="1152"/>
              <c:delete val="1"/>
            </c:dLbl>
            <c:dLbl>
              <c:idx val="1153"/>
              <c:delete val="1"/>
            </c:dLbl>
            <c:dLbl>
              <c:idx val="1154"/>
              <c:delete val="1"/>
            </c:dLbl>
            <c:dLbl>
              <c:idx val="1155"/>
              <c:delete val="1"/>
            </c:dLbl>
            <c:dLbl>
              <c:idx val="1156"/>
              <c:delete val="1"/>
            </c:dLbl>
            <c:dLbl>
              <c:idx val="1157"/>
              <c:delete val="1"/>
            </c:dLbl>
            <c:dLbl>
              <c:idx val="1158"/>
              <c:delete val="1"/>
            </c:dLbl>
            <c:dLbl>
              <c:idx val="1159"/>
              <c:delete val="1"/>
            </c:dLbl>
            <c:dLbl>
              <c:idx val="1160"/>
              <c:delete val="1"/>
            </c:dLbl>
            <c:dLbl>
              <c:idx val="1161"/>
              <c:delete val="1"/>
            </c:dLbl>
            <c:dLbl>
              <c:idx val="1162"/>
              <c:delete val="1"/>
            </c:dLbl>
            <c:dLbl>
              <c:idx val="1163"/>
              <c:delete val="1"/>
            </c:dLbl>
            <c:dLbl>
              <c:idx val="1164"/>
              <c:delete val="1"/>
            </c:dLbl>
            <c:dLbl>
              <c:idx val="1165"/>
              <c:delete val="1"/>
            </c:dLbl>
            <c:dLbl>
              <c:idx val="1166"/>
              <c:delete val="1"/>
            </c:dLbl>
            <c:dLbl>
              <c:idx val="1167"/>
              <c:delete val="1"/>
            </c:dLbl>
            <c:dLbl>
              <c:idx val="1168"/>
              <c:delete val="1"/>
            </c:dLbl>
            <c:dLbl>
              <c:idx val="1169"/>
              <c:delete val="1"/>
            </c:dLbl>
            <c:dLbl>
              <c:idx val="1170"/>
              <c:delete val="1"/>
            </c:dLbl>
            <c:dLbl>
              <c:idx val="1171"/>
              <c:delete val="1"/>
            </c:dLbl>
            <c:dLbl>
              <c:idx val="1172"/>
              <c:delete val="1"/>
            </c:dLbl>
            <c:dLbl>
              <c:idx val="1173"/>
              <c:delete val="1"/>
            </c:dLbl>
            <c:dLbl>
              <c:idx val="1174"/>
              <c:delete val="1"/>
            </c:dLbl>
            <c:dLbl>
              <c:idx val="1175"/>
              <c:delete val="1"/>
            </c:dLbl>
            <c:dLbl>
              <c:idx val="1176"/>
              <c:delete val="1"/>
            </c:dLbl>
            <c:dLbl>
              <c:idx val="1177"/>
              <c:delete val="1"/>
            </c:dLbl>
            <c:dLbl>
              <c:idx val="1178"/>
              <c:delete val="1"/>
            </c:dLbl>
            <c:dLbl>
              <c:idx val="1179"/>
              <c:delete val="1"/>
            </c:dLbl>
            <c:dLbl>
              <c:idx val="1180"/>
              <c:delete val="1"/>
            </c:dLbl>
            <c:dLbl>
              <c:idx val="1181"/>
              <c:delete val="1"/>
            </c:dLbl>
            <c:dLbl>
              <c:idx val="1182"/>
              <c:delete val="1"/>
            </c:dLbl>
            <c:dLbl>
              <c:idx val="1183"/>
              <c:delete val="1"/>
            </c:dLbl>
            <c:dLbl>
              <c:idx val="1184"/>
              <c:delete val="1"/>
            </c:dLbl>
            <c:dLbl>
              <c:idx val="1185"/>
              <c:delete val="1"/>
            </c:dLbl>
            <c:dLbl>
              <c:idx val="1186"/>
              <c:delete val="1"/>
            </c:dLbl>
            <c:dLbl>
              <c:idx val="1187"/>
              <c:delete val="1"/>
            </c:dLbl>
            <c:dLbl>
              <c:idx val="1188"/>
              <c:delete val="1"/>
            </c:dLbl>
            <c:dLbl>
              <c:idx val="1189"/>
              <c:delete val="1"/>
            </c:dLbl>
            <c:dLbl>
              <c:idx val="1190"/>
              <c:delete val="1"/>
            </c:dLbl>
            <c:dLbl>
              <c:idx val="1191"/>
              <c:delete val="1"/>
            </c:dLbl>
            <c:dLbl>
              <c:idx val="1192"/>
              <c:delete val="1"/>
            </c:dLbl>
            <c:dLbl>
              <c:idx val="1193"/>
              <c:delete val="1"/>
            </c:dLbl>
            <c:dLbl>
              <c:idx val="1194"/>
              <c:delete val="1"/>
            </c:dLbl>
            <c:dLbl>
              <c:idx val="1195"/>
              <c:delete val="1"/>
            </c:dLbl>
            <c:dLbl>
              <c:idx val="1196"/>
              <c:delete val="1"/>
            </c:dLbl>
            <c:dLbl>
              <c:idx val="1197"/>
              <c:delete val="1"/>
            </c:dLbl>
            <c:dLbl>
              <c:idx val="1198"/>
              <c:delete val="1"/>
            </c:dLbl>
            <c:dLbl>
              <c:idx val="1199"/>
              <c:delete val="1"/>
            </c:dLbl>
            <c:dLbl>
              <c:idx val="1200"/>
              <c:delete val="1"/>
            </c:dLbl>
            <c:dLbl>
              <c:idx val="1201"/>
              <c:delete val="1"/>
            </c:dLbl>
            <c:dLbl>
              <c:idx val="1202"/>
              <c:delete val="1"/>
            </c:dLbl>
            <c:dLbl>
              <c:idx val="1203"/>
              <c:delete val="1"/>
            </c:dLbl>
            <c:dLbl>
              <c:idx val="1204"/>
              <c:delete val="1"/>
            </c:dLbl>
            <c:dLbl>
              <c:idx val="1205"/>
              <c:delete val="1"/>
            </c:dLbl>
            <c:dLbl>
              <c:idx val="1206"/>
              <c:delete val="1"/>
            </c:dLbl>
            <c:dLbl>
              <c:idx val="1207"/>
              <c:delete val="1"/>
            </c:dLbl>
            <c:dLbl>
              <c:idx val="1208"/>
              <c:delete val="1"/>
            </c:dLbl>
            <c:dLbl>
              <c:idx val="1209"/>
              <c:delete val="1"/>
            </c:dLbl>
            <c:dLbl>
              <c:idx val="1210"/>
              <c:delete val="1"/>
            </c:dLbl>
            <c:dLbl>
              <c:idx val="1211"/>
              <c:delete val="1"/>
            </c:dLbl>
            <c:dLbl>
              <c:idx val="1212"/>
              <c:delete val="1"/>
            </c:dLbl>
            <c:dLbl>
              <c:idx val="1213"/>
              <c:delete val="1"/>
            </c:dLbl>
            <c:dLbl>
              <c:idx val="1214"/>
              <c:delete val="1"/>
            </c:dLbl>
            <c:dLbl>
              <c:idx val="1215"/>
              <c:delete val="1"/>
            </c:dLbl>
            <c:dLbl>
              <c:idx val="1216"/>
              <c:delete val="1"/>
            </c:dLbl>
            <c:dLbl>
              <c:idx val="1217"/>
              <c:delete val="1"/>
            </c:dLbl>
            <c:dLbl>
              <c:idx val="1218"/>
              <c:delete val="1"/>
            </c:dLbl>
            <c:dLbl>
              <c:idx val="1219"/>
              <c:delete val="1"/>
            </c:dLbl>
            <c:dLbl>
              <c:idx val="1220"/>
              <c:delete val="1"/>
            </c:dLbl>
            <c:dLbl>
              <c:idx val="1221"/>
              <c:delete val="1"/>
            </c:dLbl>
            <c:dLbl>
              <c:idx val="1222"/>
              <c:delete val="1"/>
            </c:dLbl>
            <c:dLbl>
              <c:idx val="1223"/>
              <c:delete val="1"/>
            </c:dLbl>
            <c:dLbl>
              <c:idx val="1224"/>
              <c:delete val="1"/>
            </c:dLbl>
            <c:dLbl>
              <c:idx val="1225"/>
              <c:delete val="1"/>
            </c:dLbl>
            <c:dLbl>
              <c:idx val="1226"/>
              <c:delete val="1"/>
            </c:dLbl>
            <c:dLbl>
              <c:idx val="1227"/>
              <c:delete val="1"/>
            </c:dLbl>
            <c:dLbl>
              <c:idx val="1228"/>
              <c:delete val="1"/>
            </c:dLbl>
            <c:dLbl>
              <c:idx val="1229"/>
              <c:delete val="1"/>
            </c:dLbl>
            <c:dLbl>
              <c:idx val="1230"/>
              <c:delete val="1"/>
            </c:dLbl>
            <c:dLbl>
              <c:idx val="1231"/>
              <c:delete val="1"/>
            </c:dLbl>
            <c:dLbl>
              <c:idx val="1232"/>
              <c:delete val="1"/>
            </c:dLbl>
            <c:dLbl>
              <c:idx val="1233"/>
              <c:delete val="1"/>
            </c:dLbl>
            <c:dLbl>
              <c:idx val="1234"/>
              <c:delete val="1"/>
            </c:dLbl>
            <c:dLbl>
              <c:idx val="1235"/>
              <c:delete val="1"/>
            </c:dLbl>
            <c:dLbl>
              <c:idx val="1236"/>
              <c:delete val="1"/>
            </c:dLbl>
            <c:dLbl>
              <c:idx val="1237"/>
              <c:delete val="1"/>
            </c:dLbl>
            <c:dLbl>
              <c:idx val="1238"/>
              <c:delete val="1"/>
            </c:dLbl>
            <c:dLbl>
              <c:idx val="1239"/>
              <c:delete val="1"/>
            </c:dLbl>
            <c:dLbl>
              <c:idx val="1240"/>
              <c:delete val="1"/>
            </c:dLbl>
            <c:dLbl>
              <c:idx val="1241"/>
              <c:delete val="1"/>
            </c:dLbl>
            <c:dLbl>
              <c:idx val="1242"/>
              <c:delete val="1"/>
            </c:dLbl>
            <c:dLbl>
              <c:idx val="1243"/>
              <c:delete val="1"/>
            </c:dLbl>
            <c:dLbl>
              <c:idx val="1244"/>
              <c:delete val="1"/>
            </c:dLbl>
            <c:dLbl>
              <c:idx val="1245"/>
              <c:delete val="1"/>
            </c:dLbl>
            <c:dLbl>
              <c:idx val="1246"/>
              <c:delete val="1"/>
            </c:dLbl>
            <c:dLbl>
              <c:idx val="1247"/>
              <c:delete val="1"/>
            </c:dLbl>
            <c:dLbl>
              <c:idx val="1248"/>
              <c:delete val="1"/>
            </c:dLbl>
            <c:dLbl>
              <c:idx val="1249"/>
              <c:delete val="1"/>
            </c:dLbl>
            <c:dLbl>
              <c:idx val="1250"/>
              <c:delete val="1"/>
            </c:dLbl>
            <c:dLbl>
              <c:idx val="1251"/>
              <c:delete val="1"/>
            </c:dLbl>
            <c:dLbl>
              <c:idx val="1252"/>
              <c:delete val="1"/>
            </c:dLbl>
            <c:dLbl>
              <c:idx val="1253"/>
              <c:delete val="1"/>
            </c:dLbl>
            <c:dLbl>
              <c:idx val="1254"/>
              <c:delete val="1"/>
            </c:dLbl>
            <c:dLbl>
              <c:idx val="1255"/>
              <c:delete val="1"/>
            </c:dLbl>
            <c:dLbl>
              <c:idx val="1256"/>
              <c:delete val="1"/>
            </c:dLbl>
            <c:dLbl>
              <c:idx val="1257"/>
              <c:delete val="1"/>
            </c:dLbl>
            <c:dLbl>
              <c:idx val="1258"/>
              <c:delete val="1"/>
            </c:dLbl>
            <c:dLbl>
              <c:idx val="1259"/>
              <c:delete val="1"/>
            </c:dLbl>
            <c:dLbl>
              <c:idx val="1260"/>
              <c:delete val="1"/>
            </c:dLbl>
            <c:dLbl>
              <c:idx val="1261"/>
              <c:delete val="1"/>
            </c:dLbl>
            <c:dLbl>
              <c:idx val="1262"/>
              <c:delete val="1"/>
            </c:dLbl>
            <c:dLbl>
              <c:idx val="1263"/>
              <c:delete val="1"/>
            </c:dLbl>
            <c:dLbl>
              <c:idx val="1264"/>
              <c:delete val="1"/>
            </c:dLbl>
            <c:dLbl>
              <c:idx val="1265"/>
              <c:delete val="1"/>
            </c:dLbl>
            <c:dLbl>
              <c:idx val="1266"/>
              <c:delete val="1"/>
            </c:dLbl>
            <c:dLbl>
              <c:idx val="1267"/>
              <c:delete val="1"/>
            </c:dLbl>
            <c:dLbl>
              <c:idx val="1268"/>
              <c:delete val="1"/>
            </c:dLbl>
            <c:dLbl>
              <c:idx val="1269"/>
              <c:delete val="1"/>
            </c:dLbl>
            <c:dLbl>
              <c:idx val="1270"/>
              <c:delete val="1"/>
            </c:dLbl>
            <c:dLbl>
              <c:idx val="1271"/>
              <c:delete val="1"/>
            </c:dLbl>
            <c:dLbl>
              <c:idx val="1272"/>
              <c:delete val="1"/>
            </c:dLbl>
            <c:dLbl>
              <c:idx val="1273"/>
              <c:delete val="1"/>
            </c:dLbl>
            <c:dLbl>
              <c:idx val="1274"/>
              <c:delete val="1"/>
            </c:dLbl>
            <c:dLbl>
              <c:idx val="1275"/>
              <c:delete val="1"/>
            </c:dLbl>
            <c:dLbl>
              <c:idx val="1276"/>
              <c:delete val="1"/>
            </c:dLbl>
            <c:dLbl>
              <c:idx val="1277"/>
              <c:delete val="1"/>
            </c:dLbl>
            <c:dLbl>
              <c:idx val="1278"/>
              <c:delete val="1"/>
            </c:dLbl>
            <c:dLbl>
              <c:idx val="1279"/>
              <c:delete val="1"/>
            </c:dLbl>
            <c:dLbl>
              <c:idx val="1280"/>
              <c:delete val="1"/>
            </c:dLbl>
            <c:dLbl>
              <c:idx val="1281"/>
              <c:delete val="1"/>
            </c:dLbl>
            <c:dLbl>
              <c:idx val="1282"/>
              <c:delete val="1"/>
            </c:dLbl>
            <c:dLbl>
              <c:idx val="1283"/>
              <c:delete val="1"/>
            </c:dLbl>
            <c:dLbl>
              <c:idx val="1284"/>
              <c:delete val="1"/>
            </c:dLbl>
            <c:dLbl>
              <c:idx val="1285"/>
              <c:delete val="1"/>
            </c:dLbl>
            <c:dLbl>
              <c:idx val="1286"/>
              <c:delete val="1"/>
            </c:dLbl>
            <c:dLbl>
              <c:idx val="1287"/>
              <c:delete val="1"/>
            </c:dLbl>
            <c:dLbl>
              <c:idx val="1288"/>
              <c:delete val="1"/>
            </c:dLbl>
            <c:dLbl>
              <c:idx val="1289"/>
              <c:delete val="1"/>
            </c:dLbl>
            <c:dLbl>
              <c:idx val="1290"/>
              <c:delete val="1"/>
            </c:dLbl>
            <c:dLbl>
              <c:idx val="1291"/>
              <c:delete val="1"/>
            </c:dLbl>
            <c:dLbl>
              <c:idx val="1292"/>
              <c:delete val="1"/>
            </c:dLbl>
            <c:dLbl>
              <c:idx val="1293"/>
              <c:delete val="1"/>
            </c:dLbl>
            <c:dLbl>
              <c:idx val="1294"/>
              <c:delete val="1"/>
            </c:dLbl>
            <c:dLbl>
              <c:idx val="1295"/>
              <c:delete val="1"/>
            </c:dLbl>
            <c:dLbl>
              <c:idx val="1296"/>
              <c:delete val="1"/>
            </c:dLbl>
            <c:dLbl>
              <c:idx val="1297"/>
              <c:delete val="1"/>
            </c:dLbl>
            <c:dLbl>
              <c:idx val="1298"/>
              <c:delete val="1"/>
            </c:dLbl>
            <c:dLbl>
              <c:idx val="1299"/>
              <c:delete val="1"/>
            </c:dLbl>
            <c:dLbl>
              <c:idx val="1300"/>
              <c:delete val="1"/>
            </c:dLbl>
            <c:dLbl>
              <c:idx val="1301"/>
              <c:delete val="1"/>
            </c:dLbl>
            <c:dLbl>
              <c:idx val="1302"/>
              <c:delete val="1"/>
            </c:dLbl>
            <c:dLbl>
              <c:idx val="1303"/>
              <c:delete val="1"/>
            </c:dLbl>
            <c:dLbl>
              <c:idx val="1304"/>
              <c:delete val="1"/>
            </c:dLbl>
            <c:dLbl>
              <c:idx val="1305"/>
              <c:delete val="1"/>
            </c:dLbl>
            <c:dLbl>
              <c:idx val="1306"/>
              <c:delete val="1"/>
            </c:dLbl>
            <c:dLbl>
              <c:idx val="1307"/>
              <c:delete val="1"/>
            </c:dLbl>
            <c:dLbl>
              <c:idx val="1308"/>
              <c:delete val="1"/>
            </c:dLbl>
            <c:dLbl>
              <c:idx val="1309"/>
              <c:delete val="1"/>
            </c:dLbl>
            <c:dLbl>
              <c:idx val="1310"/>
              <c:delete val="1"/>
            </c:dLbl>
            <c:dLbl>
              <c:idx val="1311"/>
              <c:delete val="1"/>
            </c:dLbl>
            <c:dLbl>
              <c:idx val="1312"/>
              <c:delete val="1"/>
            </c:dLbl>
            <c:dLbl>
              <c:idx val="1313"/>
              <c:delete val="1"/>
            </c:dLbl>
            <c:dLbl>
              <c:idx val="1314"/>
              <c:delete val="1"/>
            </c:dLbl>
            <c:dLbl>
              <c:idx val="1315"/>
              <c:delete val="1"/>
            </c:dLbl>
            <c:dLbl>
              <c:idx val="1316"/>
              <c:delete val="1"/>
            </c:dLbl>
            <c:dLbl>
              <c:idx val="1317"/>
              <c:delete val="1"/>
            </c:dLbl>
            <c:dLbl>
              <c:idx val="1318"/>
              <c:delete val="1"/>
            </c:dLbl>
            <c:dLbl>
              <c:idx val="1319"/>
              <c:delete val="1"/>
            </c:dLbl>
            <c:dLbl>
              <c:idx val="1320"/>
              <c:delete val="1"/>
            </c:dLbl>
            <c:dLbl>
              <c:idx val="1321"/>
              <c:delete val="1"/>
            </c:dLbl>
            <c:dLbl>
              <c:idx val="1322"/>
              <c:delete val="1"/>
            </c:dLbl>
            <c:dLbl>
              <c:idx val="1323"/>
              <c:delete val="1"/>
            </c:dLbl>
            <c:dLbl>
              <c:idx val="1324"/>
              <c:delete val="1"/>
            </c:dLbl>
            <c:dLbl>
              <c:idx val="1325"/>
              <c:delete val="1"/>
            </c:dLbl>
            <c:dLbl>
              <c:idx val="1326"/>
              <c:delete val="1"/>
            </c:dLbl>
            <c:dLbl>
              <c:idx val="1327"/>
              <c:delete val="1"/>
            </c:dLbl>
            <c:dLbl>
              <c:idx val="1328"/>
              <c:delete val="1"/>
            </c:dLbl>
            <c:dLbl>
              <c:idx val="1329"/>
              <c:delete val="1"/>
            </c:dLbl>
            <c:dLbl>
              <c:idx val="1330"/>
              <c:delete val="1"/>
            </c:dLbl>
            <c:dLbl>
              <c:idx val="1331"/>
              <c:delete val="1"/>
            </c:dLbl>
            <c:dLbl>
              <c:idx val="1332"/>
              <c:delete val="1"/>
            </c:dLbl>
            <c:dLbl>
              <c:idx val="1333"/>
              <c:delete val="1"/>
            </c:dLbl>
            <c:dLbl>
              <c:idx val="1334"/>
              <c:delete val="1"/>
            </c:dLbl>
            <c:dLbl>
              <c:idx val="1335"/>
              <c:delete val="1"/>
            </c:dLbl>
            <c:dLbl>
              <c:idx val="1336"/>
              <c:delete val="1"/>
            </c:dLbl>
            <c:dLbl>
              <c:idx val="1337"/>
              <c:delete val="1"/>
            </c:dLbl>
            <c:dLbl>
              <c:idx val="1338"/>
              <c:delete val="1"/>
            </c:dLbl>
            <c:dLbl>
              <c:idx val="1339"/>
              <c:delete val="1"/>
            </c:dLbl>
            <c:dLbl>
              <c:idx val="1340"/>
              <c:delete val="1"/>
            </c:dLbl>
            <c:dLbl>
              <c:idx val="1341"/>
              <c:delete val="1"/>
            </c:dLbl>
            <c:dLbl>
              <c:idx val="1342"/>
              <c:delete val="1"/>
            </c:dLbl>
            <c:dLbl>
              <c:idx val="1343"/>
              <c:delete val="1"/>
            </c:dLbl>
            <c:dLbl>
              <c:idx val="1344"/>
              <c:delete val="1"/>
            </c:dLbl>
            <c:dLbl>
              <c:idx val="1345"/>
              <c:delete val="1"/>
            </c:dLbl>
            <c:dLbl>
              <c:idx val="1346"/>
              <c:delete val="1"/>
            </c:dLbl>
            <c:dLbl>
              <c:idx val="1347"/>
              <c:delete val="1"/>
            </c:dLbl>
            <c:dLbl>
              <c:idx val="1348"/>
              <c:delete val="1"/>
            </c:dLbl>
            <c:dLbl>
              <c:idx val="1349"/>
              <c:delete val="1"/>
            </c:dLbl>
            <c:dLbl>
              <c:idx val="1350"/>
              <c:delete val="1"/>
            </c:dLbl>
            <c:dLbl>
              <c:idx val="1351"/>
              <c:delete val="1"/>
            </c:dLbl>
            <c:dLbl>
              <c:idx val="1352"/>
              <c:delete val="1"/>
            </c:dLbl>
            <c:dLbl>
              <c:idx val="1353"/>
              <c:delete val="1"/>
            </c:dLbl>
            <c:dLbl>
              <c:idx val="1354"/>
              <c:delete val="1"/>
            </c:dLbl>
            <c:dLbl>
              <c:idx val="1355"/>
              <c:delete val="1"/>
            </c:dLbl>
            <c:dLbl>
              <c:idx val="1356"/>
              <c:delete val="1"/>
            </c:dLbl>
            <c:dLbl>
              <c:idx val="1357"/>
              <c:delete val="1"/>
            </c:dLbl>
            <c:dLbl>
              <c:idx val="1358"/>
              <c:delete val="1"/>
            </c:dLbl>
            <c:dLbl>
              <c:idx val="1359"/>
              <c:delete val="1"/>
            </c:dLbl>
            <c:dLbl>
              <c:idx val="1360"/>
              <c:delete val="1"/>
            </c:dLbl>
            <c:dLbl>
              <c:idx val="1361"/>
              <c:delete val="1"/>
            </c:dLbl>
            <c:dLbl>
              <c:idx val="1362"/>
              <c:delete val="1"/>
            </c:dLbl>
            <c:dLbl>
              <c:idx val="1363"/>
              <c:delete val="1"/>
            </c:dLbl>
            <c:dLbl>
              <c:idx val="1364"/>
              <c:delete val="1"/>
            </c:dLbl>
            <c:dLbl>
              <c:idx val="1365"/>
              <c:delete val="1"/>
            </c:dLbl>
            <c:dLbl>
              <c:idx val="1366"/>
              <c:delete val="1"/>
            </c:dLbl>
            <c:dLbl>
              <c:idx val="1367"/>
              <c:delete val="1"/>
            </c:dLbl>
            <c:dLbl>
              <c:idx val="1368"/>
              <c:delete val="1"/>
            </c:dLbl>
            <c:dLbl>
              <c:idx val="1369"/>
              <c:delete val="1"/>
            </c:dLbl>
            <c:dLbl>
              <c:idx val="1370"/>
              <c:delete val="1"/>
            </c:dLbl>
            <c:dLbl>
              <c:idx val="1371"/>
              <c:delete val="1"/>
            </c:dLbl>
            <c:dLbl>
              <c:idx val="1372"/>
              <c:delete val="1"/>
            </c:dLbl>
            <c:dLbl>
              <c:idx val="1373"/>
              <c:delete val="1"/>
            </c:dLbl>
            <c:dLbl>
              <c:idx val="1374"/>
              <c:delete val="1"/>
            </c:dLbl>
            <c:dLbl>
              <c:idx val="1375"/>
              <c:delete val="1"/>
            </c:dLbl>
            <c:dLbl>
              <c:idx val="1376"/>
              <c:delete val="1"/>
            </c:dLbl>
            <c:dLbl>
              <c:idx val="1377"/>
              <c:delete val="1"/>
            </c:dLbl>
            <c:dLbl>
              <c:idx val="1378"/>
              <c:delete val="1"/>
            </c:dLbl>
            <c:dLbl>
              <c:idx val="1379"/>
              <c:delete val="1"/>
            </c:dLbl>
            <c:dLbl>
              <c:idx val="1380"/>
              <c:delete val="1"/>
            </c:dLbl>
            <c:dLbl>
              <c:idx val="1381"/>
              <c:delete val="1"/>
            </c:dLbl>
            <c:dLbl>
              <c:idx val="1382"/>
              <c:delete val="1"/>
            </c:dLbl>
            <c:dLbl>
              <c:idx val="1383"/>
              <c:delete val="1"/>
            </c:dLbl>
            <c:dLbl>
              <c:idx val="1384"/>
              <c:delete val="1"/>
            </c:dLbl>
            <c:dLbl>
              <c:idx val="1385"/>
              <c:delete val="1"/>
            </c:dLbl>
            <c:dLbl>
              <c:idx val="1386"/>
              <c:delete val="1"/>
            </c:dLbl>
            <c:dLbl>
              <c:idx val="1387"/>
              <c:delete val="1"/>
            </c:dLbl>
            <c:dLbl>
              <c:idx val="1388"/>
              <c:delete val="1"/>
            </c:dLbl>
            <c:dLbl>
              <c:idx val="1389"/>
              <c:delete val="1"/>
            </c:dLbl>
            <c:dLbl>
              <c:idx val="1390"/>
              <c:delete val="1"/>
            </c:dLbl>
            <c:dLbl>
              <c:idx val="1391"/>
              <c:delete val="1"/>
            </c:dLbl>
            <c:dLbl>
              <c:idx val="1392"/>
              <c:delete val="1"/>
            </c:dLbl>
            <c:dLbl>
              <c:idx val="1393"/>
              <c:delete val="1"/>
            </c:dLbl>
            <c:dLbl>
              <c:idx val="1394"/>
              <c:delete val="1"/>
            </c:dLbl>
            <c:dLbl>
              <c:idx val="1395"/>
              <c:delete val="1"/>
            </c:dLbl>
            <c:dLbl>
              <c:idx val="1396"/>
              <c:delete val="1"/>
            </c:dLbl>
            <c:dLbl>
              <c:idx val="1397"/>
              <c:delete val="1"/>
            </c:dLbl>
            <c:dLbl>
              <c:idx val="1398"/>
              <c:delete val="1"/>
            </c:dLbl>
            <c:dLbl>
              <c:idx val="1399"/>
              <c:delete val="1"/>
            </c:dLbl>
            <c:dLbl>
              <c:idx val="1400"/>
              <c:delete val="1"/>
            </c:dLbl>
            <c:dLbl>
              <c:idx val="1401"/>
              <c:delete val="1"/>
            </c:dLbl>
            <c:dLbl>
              <c:idx val="1402"/>
              <c:delete val="1"/>
            </c:dLbl>
            <c:dLbl>
              <c:idx val="1403"/>
              <c:delete val="1"/>
            </c:dLbl>
            <c:dLbl>
              <c:idx val="1404"/>
              <c:delete val="1"/>
            </c:dLbl>
            <c:dLbl>
              <c:idx val="1405"/>
              <c:delete val="1"/>
            </c:dLbl>
            <c:dLbl>
              <c:idx val="1406"/>
              <c:delete val="1"/>
            </c:dLbl>
            <c:dLbl>
              <c:idx val="1407"/>
              <c:delete val="1"/>
            </c:dLbl>
            <c:dLbl>
              <c:idx val="1408"/>
              <c:delete val="1"/>
            </c:dLbl>
            <c:dLbl>
              <c:idx val="1409"/>
              <c:delete val="1"/>
            </c:dLbl>
            <c:dLbl>
              <c:idx val="1410"/>
              <c:delete val="1"/>
            </c:dLbl>
            <c:dLbl>
              <c:idx val="1411"/>
              <c:delete val="1"/>
            </c:dLbl>
            <c:dLbl>
              <c:idx val="1412"/>
              <c:delete val="1"/>
            </c:dLbl>
            <c:dLbl>
              <c:idx val="1413"/>
              <c:delete val="1"/>
            </c:dLbl>
            <c:dLbl>
              <c:idx val="1414"/>
              <c:delete val="1"/>
            </c:dLbl>
            <c:dLbl>
              <c:idx val="1415"/>
              <c:delete val="1"/>
            </c:dLbl>
            <c:dLbl>
              <c:idx val="1416"/>
              <c:delete val="1"/>
            </c:dLbl>
            <c:dLbl>
              <c:idx val="1417"/>
              <c:delete val="1"/>
            </c:dLbl>
            <c:dLbl>
              <c:idx val="1418"/>
              <c:delete val="1"/>
            </c:dLbl>
            <c:dLbl>
              <c:idx val="1419"/>
              <c:delete val="1"/>
            </c:dLbl>
            <c:dLbl>
              <c:idx val="1420"/>
              <c:delete val="1"/>
            </c:dLbl>
            <c:dLbl>
              <c:idx val="1421"/>
              <c:delete val="1"/>
            </c:dLbl>
            <c:dLbl>
              <c:idx val="1422"/>
              <c:delete val="1"/>
            </c:dLbl>
            <c:dLbl>
              <c:idx val="1423"/>
              <c:delete val="1"/>
            </c:dLbl>
            <c:dLbl>
              <c:idx val="1424"/>
              <c:delete val="1"/>
            </c:dLbl>
            <c:dLbl>
              <c:idx val="1425"/>
              <c:delete val="1"/>
            </c:dLbl>
            <c:dLbl>
              <c:idx val="1426"/>
              <c:delete val="1"/>
            </c:dLbl>
            <c:dLbl>
              <c:idx val="1427"/>
              <c:delete val="1"/>
            </c:dLbl>
            <c:dLbl>
              <c:idx val="1428"/>
              <c:delete val="1"/>
            </c:dLbl>
            <c:dLbl>
              <c:idx val="1429"/>
              <c:delete val="1"/>
            </c:dLbl>
            <c:dLbl>
              <c:idx val="1430"/>
              <c:delete val="1"/>
            </c:dLbl>
            <c:dLbl>
              <c:idx val="1431"/>
              <c:delete val="1"/>
            </c:dLbl>
            <c:dLbl>
              <c:idx val="1432"/>
              <c:delete val="1"/>
            </c:dLbl>
            <c:dLbl>
              <c:idx val="1433"/>
              <c:delete val="1"/>
            </c:dLbl>
            <c:dLbl>
              <c:idx val="1434"/>
              <c:delete val="1"/>
            </c:dLbl>
            <c:dLbl>
              <c:idx val="1435"/>
              <c:delete val="1"/>
            </c:dLbl>
            <c:dLbl>
              <c:idx val="1436"/>
              <c:delete val="1"/>
            </c:dLbl>
            <c:dLbl>
              <c:idx val="1437"/>
              <c:delete val="1"/>
            </c:dLbl>
            <c:dLbl>
              <c:idx val="1438"/>
              <c:delete val="1"/>
            </c:dLbl>
            <c:dLbl>
              <c:idx val="1439"/>
              <c:delete val="1"/>
            </c:dLbl>
            <c:dLbl>
              <c:idx val="1440"/>
              <c:delete val="1"/>
            </c:dLbl>
            <c:dLbl>
              <c:idx val="1441"/>
              <c:delete val="1"/>
            </c:dLbl>
            <c:dLbl>
              <c:idx val="1442"/>
              <c:delete val="1"/>
            </c:dLbl>
            <c:dLbl>
              <c:idx val="1443"/>
              <c:delete val="1"/>
            </c:dLbl>
            <c:dLbl>
              <c:idx val="1444"/>
              <c:delete val="1"/>
            </c:dLbl>
            <c:dLbl>
              <c:idx val="1445"/>
              <c:delete val="1"/>
            </c:dLbl>
            <c:dLbl>
              <c:idx val="1446"/>
              <c:delete val="1"/>
            </c:dLbl>
            <c:dLbl>
              <c:idx val="1447"/>
              <c:delete val="1"/>
            </c:dLbl>
            <c:dLbl>
              <c:idx val="1448"/>
              <c:delete val="1"/>
            </c:dLbl>
            <c:dLbl>
              <c:idx val="1449"/>
              <c:delete val="1"/>
            </c:dLbl>
            <c:dLbl>
              <c:idx val="1450"/>
              <c:delete val="1"/>
            </c:dLbl>
            <c:dLbl>
              <c:idx val="1451"/>
              <c:delete val="1"/>
            </c:dLbl>
            <c:dLbl>
              <c:idx val="1452"/>
              <c:delete val="1"/>
            </c:dLbl>
            <c:dLbl>
              <c:idx val="1453"/>
              <c:delete val="1"/>
            </c:dLbl>
            <c:dLbl>
              <c:idx val="1454"/>
              <c:delete val="1"/>
            </c:dLbl>
            <c:dLbl>
              <c:idx val="1455"/>
              <c:delete val="1"/>
            </c:dLbl>
            <c:dLbl>
              <c:idx val="1456"/>
              <c:delete val="1"/>
            </c:dLbl>
            <c:dLbl>
              <c:idx val="1457"/>
              <c:delete val="1"/>
            </c:dLbl>
            <c:dLbl>
              <c:idx val="1458"/>
              <c:delete val="1"/>
            </c:dLbl>
            <c:dLbl>
              <c:idx val="1459"/>
              <c:delete val="1"/>
            </c:dLbl>
            <c:dLbl>
              <c:idx val="1460"/>
              <c:delete val="1"/>
            </c:dLbl>
            <c:dLbl>
              <c:idx val="1461"/>
              <c:delete val="1"/>
            </c:dLbl>
            <c:dLbl>
              <c:idx val="1462"/>
              <c:delete val="1"/>
            </c:dLbl>
            <c:dLbl>
              <c:idx val="1463"/>
              <c:delete val="1"/>
            </c:dLbl>
            <c:dLbl>
              <c:idx val="1464"/>
              <c:delete val="1"/>
            </c:dLbl>
            <c:dLbl>
              <c:idx val="1465"/>
              <c:delete val="1"/>
            </c:dLbl>
            <c:dLbl>
              <c:idx val="1466"/>
              <c:delete val="1"/>
            </c:dLbl>
            <c:dLbl>
              <c:idx val="1467"/>
              <c:delete val="1"/>
            </c:dLbl>
            <c:dLbl>
              <c:idx val="1468"/>
              <c:delete val="1"/>
            </c:dLbl>
            <c:dLbl>
              <c:idx val="1469"/>
              <c:delete val="1"/>
            </c:dLbl>
            <c:dLbl>
              <c:idx val="1470"/>
              <c:delete val="1"/>
            </c:dLbl>
            <c:dLbl>
              <c:idx val="1471"/>
              <c:delete val="1"/>
            </c:dLbl>
            <c:dLbl>
              <c:idx val="1472"/>
              <c:delete val="1"/>
            </c:dLbl>
            <c:dLbl>
              <c:idx val="1473"/>
              <c:delete val="1"/>
            </c:dLbl>
            <c:dLbl>
              <c:idx val="1474"/>
              <c:delete val="1"/>
            </c:dLbl>
            <c:dLbl>
              <c:idx val="1475"/>
              <c:delete val="1"/>
            </c:dLbl>
            <c:dLbl>
              <c:idx val="1476"/>
              <c:delete val="1"/>
            </c:dLbl>
            <c:dLbl>
              <c:idx val="1477"/>
              <c:delete val="1"/>
            </c:dLbl>
            <c:dLbl>
              <c:idx val="1478"/>
              <c:delete val="1"/>
            </c:dLbl>
            <c:dLbl>
              <c:idx val="1479"/>
              <c:delete val="1"/>
            </c:dLbl>
            <c:dLbl>
              <c:idx val="1480"/>
              <c:delete val="1"/>
            </c:dLbl>
            <c:dLbl>
              <c:idx val="1481"/>
              <c:delete val="1"/>
            </c:dLbl>
            <c:dLbl>
              <c:idx val="1482"/>
              <c:delete val="1"/>
            </c:dLbl>
            <c:dLbl>
              <c:idx val="1483"/>
              <c:delete val="1"/>
            </c:dLbl>
            <c:dLbl>
              <c:idx val="1484"/>
              <c:delete val="1"/>
            </c:dLbl>
            <c:dLbl>
              <c:idx val="1485"/>
              <c:delete val="1"/>
            </c:dLbl>
            <c:dLbl>
              <c:idx val="1486"/>
              <c:delete val="1"/>
            </c:dLbl>
            <c:dLbl>
              <c:idx val="1487"/>
              <c:delete val="1"/>
            </c:dLbl>
            <c:dLbl>
              <c:idx val="1488"/>
              <c:delete val="1"/>
            </c:dLbl>
            <c:dLbl>
              <c:idx val="1489"/>
              <c:delete val="1"/>
            </c:dLbl>
            <c:dLbl>
              <c:idx val="1490"/>
              <c:delete val="1"/>
            </c:dLbl>
            <c:dLbl>
              <c:idx val="1491"/>
              <c:delete val="1"/>
            </c:dLbl>
            <c:dLbl>
              <c:idx val="1492"/>
              <c:delete val="1"/>
            </c:dLbl>
            <c:dLbl>
              <c:idx val="1493"/>
              <c:delete val="1"/>
            </c:dLbl>
            <c:dLbl>
              <c:idx val="1494"/>
              <c:delete val="1"/>
            </c:dLbl>
            <c:dLbl>
              <c:idx val="1495"/>
              <c:delete val="1"/>
            </c:dLbl>
            <c:dLbl>
              <c:idx val="1496"/>
              <c:delete val="1"/>
            </c:dLbl>
            <c:dLbl>
              <c:idx val="1497"/>
              <c:delete val="1"/>
            </c:dLbl>
            <c:dLbl>
              <c:idx val="1498"/>
              <c:delete val="1"/>
            </c:dLbl>
            <c:dLbl>
              <c:idx val="1499"/>
              <c:delete val="1"/>
            </c:dLbl>
            <c:dLbl>
              <c:idx val="1500"/>
              <c:delete val="1"/>
            </c:dLbl>
            <c:dLbl>
              <c:idx val="1501"/>
              <c:delete val="1"/>
            </c:dLbl>
            <c:dLbl>
              <c:idx val="1502"/>
              <c:delete val="1"/>
            </c:dLbl>
            <c:dLbl>
              <c:idx val="1503"/>
              <c:delete val="1"/>
            </c:dLbl>
            <c:dLbl>
              <c:idx val="1504"/>
              <c:delete val="1"/>
            </c:dLbl>
            <c:dLbl>
              <c:idx val="1505"/>
              <c:delete val="1"/>
            </c:dLbl>
            <c:dLbl>
              <c:idx val="1506"/>
              <c:delete val="1"/>
            </c:dLbl>
            <c:dLbl>
              <c:idx val="1507"/>
              <c:delete val="1"/>
            </c:dLbl>
            <c:dLbl>
              <c:idx val="1508"/>
              <c:delete val="1"/>
            </c:dLbl>
            <c:dLbl>
              <c:idx val="1509"/>
              <c:delete val="1"/>
            </c:dLbl>
            <c:dLbl>
              <c:idx val="1510"/>
              <c:delete val="1"/>
            </c:dLbl>
            <c:dLbl>
              <c:idx val="1511"/>
              <c:delete val="1"/>
            </c:dLbl>
            <c:dLbl>
              <c:idx val="1512"/>
              <c:delete val="1"/>
            </c:dLbl>
            <c:dLbl>
              <c:idx val="1513"/>
              <c:delete val="1"/>
            </c:dLbl>
            <c:dLbl>
              <c:idx val="1514"/>
              <c:delete val="1"/>
            </c:dLbl>
            <c:dLbl>
              <c:idx val="1515"/>
              <c:delete val="1"/>
            </c:dLbl>
            <c:dLbl>
              <c:idx val="1516"/>
              <c:delete val="1"/>
            </c:dLbl>
            <c:dLbl>
              <c:idx val="1517"/>
              <c:delete val="1"/>
            </c:dLbl>
            <c:dLbl>
              <c:idx val="1518"/>
              <c:delete val="1"/>
            </c:dLbl>
            <c:dLbl>
              <c:idx val="1519"/>
              <c:delete val="1"/>
            </c:dLbl>
            <c:dLbl>
              <c:idx val="1520"/>
              <c:delete val="1"/>
            </c:dLbl>
            <c:dLbl>
              <c:idx val="1521"/>
              <c:delete val="1"/>
            </c:dLbl>
            <c:dLbl>
              <c:idx val="1522"/>
              <c:delete val="1"/>
            </c:dLbl>
            <c:dLbl>
              <c:idx val="1523"/>
              <c:delete val="1"/>
            </c:dLbl>
            <c:dLbl>
              <c:idx val="1524"/>
              <c:delete val="1"/>
            </c:dLbl>
            <c:dLbl>
              <c:idx val="1525"/>
              <c:delete val="1"/>
            </c:dLbl>
            <c:dLbl>
              <c:idx val="1526"/>
              <c:delete val="1"/>
            </c:dLbl>
            <c:dLbl>
              <c:idx val="1527"/>
              <c:delete val="1"/>
            </c:dLbl>
            <c:dLbl>
              <c:idx val="1528"/>
              <c:delete val="1"/>
            </c:dLbl>
            <c:dLbl>
              <c:idx val="1529"/>
              <c:delete val="1"/>
            </c:dLbl>
            <c:dLbl>
              <c:idx val="1530"/>
              <c:delete val="1"/>
            </c:dLbl>
            <c:dLbl>
              <c:idx val="1531"/>
              <c:delete val="1"/>
            </c:dLbl>
            <c:dLbl>
              <c:idx val="1532"/>
              <c:delete val="1"/>
            </c:dLbl>
            <c:dLbl>
              <c:idx val="1533"/>
              <c:delete val="1"/>
            </c:dLbl>
            <c:dLbl>
              <c:idx val="1534"/>
              <c:delete val="1"/>
            </c:dLbl>
            <c:dLbl>
              <c:idx val="1535"/>
              <c:delete val="1"/>
            </c:dLbl>
            <c:dLbl>
              <c:idx val="1536"/>
              <c:delete val="1"/>
            </c:dLbl>
            <c:dLbl>
              <c:idx val="1537"/>
              <c:delete val="1"/>
            </c:dLbl>
            <c:dLbl>
              <c:idx val="1538"/>
              <c:delete val="1"/>
            </c:dLbl>
            <c:dLbl>
              <c:idx val="1539"/>
              <c:delete val="1"/>
            </c:dLbl>
            <c:dLbl>
              <c:idx val="1540"/>
              <c:delete val="1"/>
            </c:dLbl>
            <c:dLbl>
              <c:idx val="1541"/>
              <c:delete val="1"/>
            </c:dLbl>
            <c:dLbl>
              <c:idx val="1542"/>
              <c:delete val="1"/>
            </c:dLbl>
            <c:dLbl>
              <c:idx val="1543"/>
              <c:delete val="1"/>
            </c:dLbl>
            <c:dLbl>
              <c:idx val="1544"/>
              <c:delete val="1"/>
            </c:dLbl>
            <c:dLbl>
              <c:idx val="1545"/>
              <c:delete val="1"/>
            </c:dLbl>
            <c:dLbl>
              <c:idx val="1546"/>
              <c:delete val="1"/>
            </c:dLbl>
            <c:dLbl>
              <c:idx val="1547"/>
              <c:delete val="1"/>
            </c:dLbl>
            <c:dLbl>
              <c:idx val="1548"/>
              <c:delete val="1"/>
            </c:dLbl>
            <c:dLbl>
              <c:idx val="1549"/>
              <c:delete val="1"/>
            </c:dLbl>
            <c:dLbl>
              <c:idx val="1550"/>
              <c:delete val="1"/>
            </c:dLbl>
            <c:dLbl>
              <c:idx val="1551"/>
              <c:delete val="1"/>
            </c:dLbl>
            <c:dLbl>
              <c:idx val="1552"/>
              <c:delete val="1"/>
            </c:dLbl>
            <c:dLbl>
              <c:idx val="1553"/>
              <c:delete val="1"/>
            </c:dLbl>
            <c:dLbl>
              <c:idx val="1554"/>
              <c:delete val="1"/>
            </c:dLbl>
            <c:dLbl>
              <c:idx val="1555"/>
              <c:delete val="1"/>
            </c:dLbl>
            <c:dLbl>
              <c:idx val="1556"/>
              <c:delete val="1"/>
            </c:dLbl>
            <c:dLbl>
              <c:idx val="1557"/>
              <c:delete val="1"/>
            </c:dLbl>
            <c:dLbl>
              <c:idx val="1558"/>
              <c:delete val="1"/>
            </c:dLbl>
            <c:dLbl>
              <c:idx val="1559"/>
              <c:delete val="1"/>
            </c:dLbl>
            <c:dLbl>
              <c:idx val="1560"/>
              <c:delete val="1"/>
            </c:dLbl>
            <c:dLbl>
              <c:idx val="1561"/>
              <c:delete val="1"/>
            </c:dLbl>
            <c:dLbl>
              <c:idx val="1562"/>
              <c:delete val="1"/>
            </c:dLbl>
            <c:dLbl>
              <c:idx val="1563"/>
              <c:delete val="1"/>
            </c:dLbl>
            <c:dLbl>
              <c:idx val="1564"/>
              <c:delete val="1"/>
            </c:dLbl>
            <c:dLbl>
              <c:idx val="1565"/>
              <c:delete val="1"/>
            </c:dLbl>
            <c:dLbl>
              <c:idx val="1566"/>
              <c:delete val="1"/>
            </c:dLbl>
            <c:dLbl>
              <c:idx val="1567"/>
              <c:delete val="1"/>
            </c:dLbl>
            <c:dLbl>
              <c:idx val="1568"/>
              <c:delete val="1"/>
            </c:dLbl>
            <c:dLbl>
              <c:idx val="1569"/>
              <c:delete val="1"/>
            </c:dLbl>
            <c:dLbl>
              <c:idx val="1570"/>
              <c:delete val="1"/>
            </c:dLbl>
            <c:dLbl>
              <c:idx val="1571"/>
              <c:delete val="1"/>
            </c:dLbl>
            <c:dLbl>
              <c:idx val="1572"/>
              <c:delete val="1"/>
            </c:dLbl>
            <c:dLbl>
              <c:idx val="1573"/>
              <c:delete val="1"/>
            </c:dLbl>
            <c:dLbl>
              <c:idx val="1574"/>
              <c:delete val="1"/>
            </c:dLbl>
            <c:dLbl>
              <c:idx val="1575"/>
              <c:delete val="1"/>
            </c:dLbl>
            <c:dLbl>
              <c:idx val="1576"/>
              <c:delete val="1"/>
            </c:dLbl>
            <c:dLbl>
              <c:idx val="1577"/>
              <c:delete val="1"/>
            </c:dLbl>
            <c:dLbl>
              <c:idx val="1578"/>
              <c:delete val="1"/>
            </c:dLbl>
            <c:dLbl>
              <c:idx val="1579"/>
              <c:delete val="1"/>
            </c:dLbl>
            <c:dLbl>
              <c:idx val="1580"/>
              <c:delete val="1"/>
            </c:dLbl>
            <c:dLbl>
              <c:idx val="1581"/>
              <c:delete val="1"/>
            </c:dLbl>
            <c:dLbl>
              <c:idx val="1582"/>
              <c:delete val="1"/>
            </c:dLbl>
            <c:dLbl>
              <c:idx val="1583"/>
              <c:delete val="1"/>
            </c:dLbl>
            <c:dLbl>
              <c:idx val="1584"/>
              <c:delete val="1"/>
            </c:dLbl>
            <c:dLbl>
              <c:idx val="1585"/>
              <c:delete val="1"/>
            </c:dLbl>
            <c:dLbl>
              <c:idx val="1586"/>
              <c:delete val="1"/>
            </c:dLbl>
            <c:dLbl>
              <c:idx val="1587"/>
              <c:delete val="1"/>
            </c:dLbl>
            <c:dLbl>
              <c:idx val="1588"/>
              <c:delete val="1"/>
            </c:dLbl>
            <c:dLbl>
              <c:idx val="1589"/>
              <c:delete val="1"/>
            </c:dLbl>
            <c:dLbl>
              <c:idx val="1590"/>
              <c:delete val="1"/>
            </c:dLbl>
            <c:dLbl>
              <c:idx val="1591"/>
              <c:delete val="1"/>
            </c:dLbl>
            <c:dLbl>
              <c:idx val="1592"/>
              <c:delete val="1"/>
            </c:dLbl>
            <c:dLbl>
              <c:idx val="1593"/>
              <c:delete val="1"/>
            </c:dLbl>
            <c:dLbl>
              <c:idx val="1594"/>
              <c:delete val="1"/>
            </c:dLbl>
            <c:dLbl>
              <c:idx val="1595"/>
              <c:delete val="1"/>
            </c:dLbl>
            <c:dLbl>
              <c:idx val="1596"/>
              <c:delete val="1"/>
            </c:dLbl>
            <c:dLbl>
              <c:idx val="1597"/>
              <c:delete val="1"/>
            </c:dLbl>
            <c:dLbl>
              <c:idx val="1598"/>
              <c:delete val="1"/>
            </c:dLbl>
            <c:dLbl>
              <c:idx val="1599"/>
              <c:delete val="1"/>
            </c:dLbl>
            <c:dLbl>
              <c:idx val="1600"/>
              <c:delete val="1"/>
            </c:dLbl>
            <c:dLbl>
              <c:idx val="1601"/>
              <c:delete val="1"/>
            </c:dLbl>
            <c:dLbl>
              <c:idx val="1602"/>
              <c:delete val="1"/>
            </c:dLbl>
            <c:dLbl>
              <c:idx val="1603"/>
              <c:delete val="1"/>
            </c:dLbl>
            <c:dLbl>
              <c:idx val="1604"/>
              <c:delete val="1"/>
            </c:dLbl>
            <c:dLbl>
              <c:idx val="1605"/>
              <c:delete val="1"/>
            </c:dLbl>
            <c:dLbl>
              <c:idx val="1606"/>
              <c:delete val="1"/>
            </c:dLbl>
            <c:dLbl>
              <c:idx val="1607"/>
              <c:delete val="1"/>
            </c:dLbl>
            <c:dLbl>
              <c:idx val="1608"/>
              <c:delete val="1"/>
            </c:dLbl>
            <c:dLbl>
              <c:idx val="1609"/>
              <c:delete val="1"/>
            </c:dLbl>
            <c:dLbl>
              <c:idx val="1610"/>
              <c:delete val="1"/>
            </c:dLbl>
            <c:dLbl>
              <c:idx val="1611"/>
              <c:delete val="1"/>
            </c:dLbl>
            <c:dLbl>
              <c:idx val="1612"/>
              <c:delete val="1"/>
            </c:dLbl>
            <c:dLbl>
              <c:idx val="1613"/>
              <c:delete val="1"/>
            </c:dLbl>
            <c:dLbl>
              <c:idx val="1614"/>
              <c:delete val="1"/>
            </c:dLbl>
            <c:dLbl>
              <c:idx val="1615"/>
              <c:delete val="1"/>
            </c:dLbl>
            <c:dLbl>
              <c:idx val="1616"/>
              <c:delete val="1"/>
            </c:dLbl>
            <c:dLbl>
              <c:idx val="1617"/>
              <c:delete val="1"/>
            </c:dLbl>
            <c:dLbl>
              <c:idx val="1618"/>
              <c:delete val="1"/>
            </c:dLbl>
            <c:dLbl>
              <c:idx val="1619"/>
              <c:delete val="1"/>
            </c:dLbl>
            <c:dLbl>
              <c:idx val="1620"/>
              <c:delete val="1"/>
            </c:dLbl>
            <c:dLbl>
              <c:idx val="1621"/>
              <c:delete val="1"/>
            </c:dLbl>
            <c:dLbl>
              <c:idx val="1622"/>
              <c:delete val="1"/>
            </c:dLbl>
            <c:dLbl>
              <c:idx val="1623"/>
              <c:delete val="1"/>
            </c:dLbl>
            <c:dLbl>
              <c:idx val="1624"/>
              <c:delete val="1"/>
            </c:dLbl>
            <c:dLbl>
              <c:idx val="1625"/>
              <c:delete val="1"/>
            </c:dLbl>
            <c:dLbl>
              <c:idx val="1626"/>
              <c:delete val="1"/>
            </c:dLbl>
            <c:dLbl>
              <c:idx val="1627"/>
              <c:delete val="1"/>
            </c:dLbl>
            <c:dLbl>
              <c:idx val="1628"/>
              <c:delete val="1"/>
            </c:dLbl>
            <c:dLbl>
              <c:idx val="1629"/>
              <c:delete val="1"/>
            </c:dLbl>
            <c:dLbl>
              <c:idx val="1630"/>
              <c:delete val="1"/>
            </c:dLbl>
            <c:dLbl>
              <c:idx val="1631"/>
              <c:delete val="1"/>
            </c:dLbl>
            <c:dLbl>
              <c:idx val="1632"/>
              <c:delete val="1"/>
            </c:dLbl>
            <c:dLbl>
              <c:idx val="1633"/>
              <c:delete val="1"/>
            </c:dLbl>
            <c:dLbl>
              <c:idx val="1634"/>
              <c:delete val="1"/>
            </c:dLbl>
            <c:dLbl>
              <c:idx val="1635"/>
              <c:delete val="1"/>
            </c:dLbl>
            <c:dLbl>
              <c:idx val="1636"/>
              <c:delete val="1"/>
            </c:dLbl>
            <c:dLbl>
              <c:idx val="1637"/>
              <c:delete val="1"/>
            </c:dLbl>
            <c:dLbl>
              <c:idx val="1638"/>
              <c:delete val="1"/>
            </c:dLbl>
            <c:dLbl>
              <c:idx val="1639"/>
              <c:delete val="1"/>
            </c:dLbl>
            <c:dLbl>
              <c:idx val="1640"/>
              <c:delete val="1"/>
            </c:dLbl>
            <c:dLbl>
              <c:idx val="1641"/>
              <c:delete val="1"/>
            </c:dLbl>
            <c:dLbl>
              <c:idx val="1642"/>
              <c:delete val="1"/>
            </c:dLbl>
            <c:dLbl>
              <c:idx val="1643"/>
              <c:delete val="1"/>
            </c:dLbl>
            <c:dLbl>
              <c:idx val="1644"/>
              <c:delete val="1"/>
            </c:dLbl>
            <c:dLbl>
              <c:idx val="1645"/>
              <c:delete val="1"/>
            </c:dLbl>
            <c:dLbl>
              <c:idx val="1646"/>
              <c:delete val="1"/>
            </c:dLbl>
            <c:dLbl>
              <c:idx val="1647"/>
              <c:delete val="1"/>
            </c:dLbl>
            <c:dLbl>
              <c:idx val="1648"/>
              <c:delete val="1"/>
            </c:dLbl>
            <c:dLbl>
              <c:idx val="1649"/>
              <c:delete val="1"/>
            </c:dLbl>
            <c:dLbl>
              <c:idx val="1650"/>
              <c:delete val="1"/>
            </c:dLbl>
            <c:dLbl>
              <c:idx val="1651"/>
              <c:delete val="1"/>
            </c:dLbl>
            <c:dLbl>
              <c:idx val="1652"/>
              <c:delete val="1"/>
            </c:dLbl>
            <c:dLbl>
              <c:idx val="1653"/>
              <c:delete val="1"/>
            </c:dLbl>
            <c:dLbl>
              <c:idx val="1654"/>
              <c:delete val="1"/>
            </c:dLbl>
            <c:dLbl>
              <c:idx val="1655"/>
              <c:delete val="1"/>
            </c:dLbl>
            <c:dLbl>
              <c:idx val="1656"/>
              <c:delete val="1"/>
            </c:dLbl>
            <c:dLbl>
              <c:idx val="1657"/>
              <c:delete val="1"/>
            </c:dLbl>
            <c:dLbl>
              <c:idx val="1658"/>
              <c:delete val="1"/>
            </c:dLbl>
            <c:dLbl>
              <c:idx val="1659"/>
              <c:delete val="1"/>
            </c:dLbl>
            <c:dLbl>
              <c:idx val="1660"/>
              <c:delete val="1"/>
            </c:dLbl>
            <c:dLbl>
              <c:idx val="1661"/>
              <c:delete val="1"/>
            </c:dLbl>
            <c:dLbl>
              <c:idx val="1662"/>
              <c:delete val="1"/>
            </c:dLbl>
            <c:dLbl>
              <c:idx val="1663"/>
              <c:delete val="1"/>
            </c:dLbl>
            <c:dLbl>
              <c:idx val="1664"/>
              <c:delete val="1"/>
            </c:dLbl>
            <c:dLbl>
              <c:idx val="1665"/>
              <c:delete val="1"/>
            </c:dLbl>
            <c:dLbl>
              <c:idx val="1666"/>
              <c:delete val="1"/>
            </c:dLbl>
            <c:dLbl>
              <c:idx val="1667"/>
              <c:delete val="1"/>
            </c:dLbl>
            <c:dLbl>
              <c:idx val="1668"/>
              <c:delete val="1"/>
            </c:dLbl>
            <c:dLbl>
              <c:idx val="1669"/>
              <c:delete val="1"/>
            </c:dLbl>
            <c:dLbl>
              <c:idx val="1670"/>
              <c:delete val="1"/>
            </c:dLbl>
            <c:dLbl>
              <c:idx val="1671"/>
              <c:delete val="1"/>
            </c:dLbl>
            <c:dLbl>
              <c:idx val="1672"/>
              <c:delete val="1"/>
            </c:dLbl>
            <c:dLbl>
              <c:idx val="1673"/>
              <c:delete val="1"/>
            </c:dLbl>
            <c:dLbl>
              <c:idx val="1674"/>
              <c:delete val="1"/>
            </c:dLbl>
            <c:dLbl>
              <c:idx val="1675"/>
              <c:delete val="1"/>
            </c:dLbl>
            <c:dLbl>
              <c:idx val="1676"/>
              <c:delete val="1"/>
            </c:dLbl>
            <c:dLbl>
              <c:idx val="1677"/>
              <c:delete val="1"/>
            </c:dLbl>
            <c:dLbl>
              <c:idx val="1678"/>
              <c:delete val="1"/>
            </c:dLbl>
            <c:dLbl>
              <c:idx val="1679"/>
              <c:delete val="1"/>
            </c:dLbl>
            <c:dLbl>
              <c:idx val="1680"/>
              <c:delete val="1"/>
            </c:dLbl>
            <c:dLbl>
              <c:idx val="1681"/>
              <c:delete val="1"/>
            </c:dLbl>
            <c:dLbl>
              <c:idx val="1682"/>
              <c:delete val="1"/>
            </c:dLbl>
            <c:dLbl>
              <c:idx val="1683"/>
              <c:delete val="1"/>
            </c:dLbl>
            <c:dLbl>
              <c:idx val="1684"/>
              <c:delete val="1"/>
            </c:dLbl>
            <c:dLbl>
              <c:idx val="1685"/>
              <c:delete val="1"/>
            </c:dLbl>
            <c:dLbl>
              <c:idx val="1686"/>
              <c:delete val="1"/>
            </c:dLbl>
            <c:dLbl>
              <c:idx val="1687"/>
              <c:delete val="1"/>
            </c:dLbl>
            <c:dLbl>
              <c:idx val="1688"/>
              <c:delete val="1"/>
            </c:dLbl>
            <c:dLbl>
              <c:idx val="1689"/>
              <c:delete val="1"/>
            </c:dLbl>
            <c:dLbl>
              <c:idx val="1690"/>
              <c:delete val="1"/>
            </c:dLbl>
            <c:dLbl>
              <c:idx val="1691"/>
              <c:delete val="1"/>
            </c:dLbl>
            <c:dLbl>
              <c:idx val="1692"/>
              <c:delete val="1"/>
            </c:dLbl>
            <c:dLbl>
              <c:idx val="1693"/>
              <c:delete val="1"/>
            </c:dLbl>
            <c:dLbl>
              <c:idx val="1694"/>
              <c:delete val="1"/>
            </c:dLbl>
            <c:dLbl>
              <c:idx val="1695"/>
              <c:delete val="1"/>
            </c:dLbl>
            <c:dLbl>
              <c:idx val="1696"/>
              <c:delete val="1"/>
            </c:dLbl>
            <c:dLbl>
              <c:idx val="1697"/>
              <c:delete val="1"/>
            </c:dLbl>
            <c:dLbl>
              <c:idx val="1698"/>
              <c:delete val="1"/>
            </c:dLbl>
            <c:dLbl>
              <c:idx val="1699"/>
              <c:delete val="1"/>
            </c:dLbl>
            <c:dLbl>
              <c:idx val="1700"/>
              <c:delete val="1"/>
            </c:dLbl>
            <c:dLbl>
              <c:idx val="1701"/>
              <c:delete val="1"/>
            </c:dLbl>
            <c:dLbl>
              <c:idx val="1702"/>
              <c:delete val="1"/>
            </c:dLbl>
            <c:dLbl>
              <c:idx val="1703"/>
              <c:delete val="1"/>
            </c:dLbl>
            <c:dLbl>
              <c:idx val="1704"/>
              <c:delete val="1"/>
            </c:dLbl>
            <c:dLbl>
              <c:idx val="1705"/>
              <c:delete val="1"/>
            </c:dLbl>
            <c:dLbl>
              <c:idx val="1706"/>
              <c:delete val="1"/>
            </c:dLbl>
            <c:dLbl>
              <c:idx val="1707"/>
              <c:delete val="1"/>
            </c:dLbl>
            <c:dLbl>
              <c:idx val="1708"/>
              <c:delete val="1"/>
            </c:dLbl>
            <c:dLbl>
              <c:idx val="1709"/>
              <c:delete val="1"/>
            </c:dLbl>
            <c:dLbl>
              <c:idx val="1710"/>
              <c:delete val="1"/>
            </c:dLbl>
            <c:dLbl>
              <c:idx val="1711"/>
              <c:delete val="1"/>
            </c:dLbl>
            <c:dLbl>
              <c:idx val="1712"/>
              <c:delete val="1"/>
            </c:dLbl>
            <c:dLbl>
              <c:idx val="1713"/>
              <c:delete val="1"/>
            </c:dLbl>
            <c:dLbl>
              <c:idx val="1714"/>
              <c:delete val="1"/>
            </c:dLbl>
            <c:dLbl>
              <c:idx val="1715"/>
              <c:delete val="1"/>
            </c:dLbl>
            <c:dLbl>
              <c:idx val="1716"/>
              <c:delete val="1"/>
            </c:dLbl>
            <c:dLbl>
              <c:idx val="1717"/>
              <c:delete val="1"/>
            </c:dLbl>
            <c:dLbl>
              <c:idx val="1718"/>
              <c:delete val="1"/>
            </c:dLbl>
            <c:dLbl>
              <c:idx val="1719"/>
              <c:delete val="1"/>
            </c:dLbl>
            <c:dLbl>
              <c:idx val="1720"/>
              <c:delete val="1"/>
            </c:dLbl>
            <c:dLbl>
              <c:idx val="1721"/>
              <c:delete val="1"/>
            </c:dLbl>
            <c:dLbl>
              <c:idx val="1722"/>
              <c:delete val="1"/>
            </c:dLbl>
            <c:dLbl>
              <c:idx val="1723"/>
              <c:delete val="1"/>
            </c:dLbl>
            <c:dLbl>
              <c:idx val="1724"/>
              <c:delete val="1"/>
            </c:dLbl>
            <c:dLbl>
              <c:idx val="1725"/>
              <c:delete val="1"/>
            </c:dLbl>
            <c:dLbl>
              <c:idx val="1726"/>
              <c:delete val="1"/>
            </c:dLbl>
            <c:dLbl>
              <c:idx val="1727"/>
              <c:delete val="1"/>
            </c:dLbl>
            <c:dLbl>
              <c:idx val="1728"/>
              <c:delete val="1"/>
            </c:dLbl>
            <c:dLbl>
              <c:idx val="1729"/>
              <c:delete val="1"/>
            </c:dLbl>
            <c:dLbl>
              <c:idx val="1730"/>
              <c:delete val="1"/>
            </c:dLbl>
            <c:dLbl>
              <c:idx val="1731"/>
              <c:delete val="1"/>
            </c:dLbl>
            <c:dLbl>
              <c:idx val="1732"/>
              <c:delete val="1"/>
            </c:dLbl>
            <c:dLbl>
              <c:idx val="1733"/>
              <c:delete val="1"/>
            </c:dLbl>
            <c:dLbl>
              <c:idx val="1734"/>
              <c:delete val="1"/>
            </c:dLbl>
            <c:dLbl>
              <c:idx val="1735"/>
              <c:delete val="1"/>
            </c:dLbl>
            <c:dLbl>
              <c:idx val="1736"/>
              <c:delete val="1"/>
            </c:dLbl>
            <c:dLbl>
              <c:idx val="1737"/>
              <c:delete val="1"/>
            </c:dLbl>
            <c:dLbl>
              <c:idx val="1738"/>
              <c:delete val="1"/>
            </c:dLbl>
            <c:dLbl>
              <c:idx val="1739"/>
              <c:delete val="1"/>
            </c:dLbl>
            <c:dLbl>
              <c:idx val="1740"/>
              <c:delete val="1"/>
            </c:dLbl>
            <c:dLbl>
              <c:idx val="1741"/>
              <c:delete val="1"/>
            </c:dLbl>
            <c:dLbl>
              <c:idx val="1742"/>
              <c:delete val="1"/>
            </c:dLbl>
            <c:dLbl>
              <c:idx val="1743"/>
              <c:delete val="1"/>
            </c:dLbl>
            <c:dLbl>
              <c:idx val="1744"/>
              <c:delete val="1"/>
            </c:dLbl>
            <c:dLbl>
              <c:idx val="1745"/>
              <c:delete val="1"/>
            </c:dLbl>
            <c:dLbl>
              <c:idx val="1746"/>
              <c:delete val="1"/>
            </c:dLbl>
            <c:dLbl>
              <c:idx val="1747"/>
              <c:delete val="1"/>
            </c:dLbl>
            <c:dLbl>
              <c:idx val="1748"/>
              <c:delete val="1"/>
            </c:dLbl>
            <c:dLbl>
              <c:idx val="1749"/>
              <c:delete val="1"/>
            </c:dLbl>
            <c:dLbl>
              <c:idx val="1750"/>
              <c:delete val="1"/>
            </c:dLbl>
            <c:dLbl>
              <c:idx val="1751"/>
              <c:delete val="1"/>
            </c:dLbl>
            <c:dLbl>
              <c:idx val="1752"/>
              <c:delete val="1"/>
            </c:dLbl>
            <c:dLbl>
              <c:idx val="1753"/>
              <c:delete val="1"/>
            </c:dLbl>
            <c:dLbl>
              <c:idx val="1754"/>
              <c:delete val="1"/>
            </c:dLbl>
            <c:dLbl>
              <c:idx val="1755"/>
              <c:delete val="1"/>
            </c:dLbl>
            <c:dLbl>
              <c:idx val="1756"/>
              <c:delete val="1"/>
            </c:dLbl>
            <c:dLbl>
              <c:idx val="1757"/>
              <c:delete val="1"/>
            </c:dLbl>
            <c:dLbl>
              <c:idx val="1758"/>
              <c:delete val="1"/>
            </c:dLbl>
            <c:dLbl>
              <c:idx val="1759"/>
              <c:delete val="1"/>
            </c:dLbl>
            <c:dLbl>
              <c:idx val="1760"/>
              <c:delete val="1"/>
            </c:dLbl>
            <c:dLbl>
              <c:idx val="1761"/>
              <c:delete val="1"/>
            </c:dLbl>
            <c:dLbl>
              <c:idx val="1762"/>
              <c:delete val="1"/>
            </c:dLbl>
            <c:dLbl>
              <c:idx val="1763"/>
              <c:delete val="1"/>
            </c:dLbl>
            <c:dLbl>
              <c:idx val="1764"/>
              <c:delete val="1"/>
            </c:dLbl>
            <c:dLbl>
              <c:idx val="1765"/>
              <c:delete val="1"/>
            </c:dLbl>
            <c:dLbl>
              <c:idx val="1766"/>
              <c:delete val="1"/>
            </c:dLbl>
            <c:dLbl>
              <c:idx val="1767"/>
              <c:delete val="1"/>
            </c:dLbl>
            <c:dLbl>
              <c:idx val="1768"/>
              <c:delete val="1"/>
            </c:dLbl>
            <c:dLbl>
              <c:idx val="1769"/>
              <c:delete val="1"/>
            </c:dLbl>
            <c:dLbl>
              <c:idx val="1770"/>
              <c:delete val="1"/>
            </c:dLbl>
            <c:dLbl>
              <c:idx val="1771"/>
              <c:delete val="1"/>
            </c:dLbl>
            <c:dLbl>
              <c:idx val="1772"/>
              <c:delete val="1"/>
            </c:dLbl>
            <c:dLbl>
              <c:idx val="1773"/>
              <c:delete val="1"/>
            </c:dLbl>
            <c:dLbl>
              <c:idx val="1774"/>
              <c:delete val="1"/>
            </c:dLbl>
            <c:dLbl>
              <c:idx val="1775"/>
              <c:delete val="1"/>
            </c:dLbl>
            <c:dLbl>
              <c:idx val="1776"/>
              <c:delete val="1"/>
            </c:dLbl>
            <c:dLbl>
              <c:idx val="1777"/>
              <c:delete val="1"/>
            </c:dLbl>
            <c:dLbl>
              <c:idx val="1778"/>
              <c:delete val="1"/>
            </c:dLbl>
            <c:dLbl>
              <c:idx val="1779"/>
              <c:delete val="1"/>
            </c:dLbl>
            <c:dLbl>
              <c:idx val="1780"/>
              <c:delete val="1"/>
            </c:dLbl>
            <c:dLbl>
              <c:idx val="1781"/>
              <c:delete val="1"/>
            </c:dLbl>
            <c:dLbl>
              <c:idx val="1782"/>
              <c:delete val="1"/>
            </c:dLbl>
            <c:dLbl>
              <c:idx val="1783"/>
              <c:delete val="1"/>
            </c:dLbl>
            <c:dLbl>
              <c:idx val="1784"/>
              <c:delete val="1"/>
            </c:dLbl>
            <c:dLbl>
              <c:idx val="1785"/>
              <c:delete val="1"/>
            </c:dLbl>
            <c:dLbl>
              <c:idx val="1786"/>
              <c:delete val="1"/>
            </c:dLbl>
            <c:dLbl>
              <c:idx val="1787"/>
              <c:delete val="1"/>
            </c:dLbl>
            <c:dLbl>
              <c:idx val="1788"/>
              <c:delete val="1"/>
            </c:dLbl>
            <c:dLbl>
              <c:idx val="1789"/>
              <c:delete val="1"/>
            </c:dLbl>
            <c:dLbl>
              <c:idx val="1790"/>
              <c:delete val="1"/>
            </c:dLbl>
            <c:dLbl>
              <c:idx val="1791"/>
              <c:delete val="1"/>
            </c:dLbl>
            <c:dLbl>
              <c:idx val="1792"/>
              <c:delete val="1"/>
            </c:dLbl>
            <c:dLbl>
              <c:idx val="1793"/>
              <c:delete val="1"/>
            </c:dLbl>
            <c:dLbl>
              <c:idx val="1794"/>
              <c:delete val="1"/>
            </c:dLbl>
            <c:dLbl>
              <c:idx val="1795"/>
              <c:delete val="1"/>
            </c:dLbl>
            <c:dLbl>
              <c:idx val="1796"/>
              <c:delete val="1"/>
            </c:dLbl>
            <c:dLbl>
              <c:idx val="1797"/>
              <c:delete val="1"/>
            </c:dLbl>
            <c:dLbl>
              <c:idx val="1798"/>
              <c:delete val="1"/>
            </c:dLbl>
            <c:dLbl>
              <c:idx val="1799"/>
              <c:delete val="1"/>
            </c:dLbl>
            <c:dLbl>
              <c:idx val="1800"/>
              <c:delete val="1"/>
            </c:dLbl>
            <c:dLbl>
              <c:idx val="1801"/>
              <c:delete val="1"/>
            </c:dLbl>
            <c:dLbl>
              <c:idx val="1802"/>
              <c:delete val="1"/>
            </c:dLbl>
            <c:dLbl>
              <c:idx val="1803"/>
              <c:delete val="1"/>
            </c:dLbl>
            <c:dLbl>
              <c:idx val="1804"/>
              <c:delete val="1"/>
            </c:dLbl>
            <c:dLbl>
              <c:idx val="1805"/>
              <c:delete val="1"/>
            </c:dLbl>
            <c:dLbl>
              <c:idx val="1806"/>
              <c:delete val="1"/>
            </c:dLbl>
            <c:dLbl>
              <c:idx val="1807"/>
              <c:delete val="1"/>
            </c:dLbl>
            <c:dLbl>
              <c:idx val="1808"/>
              <c:delete val="1"/>
            </c:dLbl>
            <c:dLbl>
              <c:idx val="1809"/>
              <c:delete val="1"/>
            </c:dLbl>
            <c:dLbl>
              <c:idx val="1810"/>
              <c:delete val="1"/>
            </c:dLbl>
            <c:dLbl>
              <c:idx val="1811"/>
              <c:delete val="1"/>
            </c:dLbl>
            <c:dLbl>
              <c:idx val="1812"/>
              <c:delete val="1"/>
            </c:dLbl>
            <c:dLbl>
              <c:idx val="1813"/>
              <c:delete val="1"/>
            </c:dLbl>
            <c:dLbl>
              <c:idx val="1814"/>
              <c:delete val="1"/>
            </c:dLbl>
            <c:dLbl>
              <c:idx val="1815"/>
              <c:delete val="1"/>
            </c:dLbl>
            <c:dLbl>
              <c:idx val="1816"/>
              <c:delete val="1"/>
            </c:dLbl>
            <c:dLbl>
              <c:idx val="1817"/>
              <c:delete val="1"/>
            </c:dLbl>
            <c:dLbl>
              <c:idx val="1818"/>
              <c:delete val="1"/>
            </c:dLbl>
            <c:dLbl>
              <c:idx val="1819"/>
              <c:delete val="1"/>
            </c:dLbl>
            <c:dLbl>
              <c:idx val="1820"/>
              <c:delete val="1"/>
            </c:dLbl>
            <c:dLbl>
              <c:idx val="1821"/>
              <c:delete val="1"/>
            </c:dLbl>
            <c:dLbl>
              <c:idx val="1822"/>
              <c:delete val="1"/>
            </c:dLbl>
            <c:dLbl>
              <c:idx val="1823"/>
              <c:delete val="1"/>
            </c:dLbl>
            <c:dLbl>
              <c:idx val="1824"/>
              <c:delete val="1"/>
            </c:dLbl>
            <c:dLbl>
              <c:idx val="1825"/>
              <c:delete val="1"/>
            </c:dLbl>
            <c:dLbl>
              <c:idx val="1826"/>
              <c:delete val="1"/>
            </c:dLbl>
            <c:dLbl>
              <c:idx val="1827"/>
              <c:delete val="1"/>
            </c:dLbl>
            <c:dLbl>
              <c:idx val="1828"/>
              <c:delete val="1"/>
            </c:dLbl>
            <c:dLbl>
              <c:idx val="1829"/>
              <c:delete val="1"/>
            </c:dLbl>
            <c:dLbl>
              <c:idx val="1830"/>
              <c:delete val="1"/>
            </c:dLbl>
            <c:dLbl>
              <c:idx val="1831"/>
              <c:delete val="1"/>
            </c:dLbl>
            <c:dLbl>
              <c:idx val="1832"/>
              <c:delete val="1"/>
            </c:dLbl>
            <c:dLbl>
              <c:idx val="1833"/>
              <c:delete val="1"/>
            </c:dLbl>
            <c:dLbl>
              <c:idx val="1834"/>
              <c:delete val="1"/>
            </c:dLbl>
            <c:dLbl>
              <c:idx val="1835"/>
              <c:delete val="1"/>
            </c:dLbl>
            <c:dLbl>
              <c:idx val="1836"/>
              <c:delete val="1"/>
            </c:dLbl>
            <c:dLbl>
              <c:idx val="1837"/>
              <c:delete val="1"/>
            </c:dLbl>
            <c:dLbl>
              <c:idx val="1838"/>
              <c:delete val="1"/>
            </c:dLbl>
            <c:dLbl>
              <c:idx val="1839"/>
              <c:delete val="1"/>
            </c:dLbl>
            <c:dLbl>
              <c:idx val="1840"/>
              <c:delete val="1"/>
            </c:dLbl>
            <c:dLbl>
              <c:idx val="1841"/>
              <c:delete val="1"/>
            </c:dLbl>
            <c:dLbl>
              <c:idx val="1842"/>
              <c:delete val="1"/>
            </c:dLbl>
            <c:dLbl>
              <c:idx val="1843"/>
              <c:delete val="1"/>
            </c:dLbl>
            <c:dLbl>
              <c:idx val="1844"/>
              <c:delete val="1"/>
            </c:dLbl>
            <c:dLbl>
              <c:idx val="1845"/>
              <c:delete val="1"/>
            </c:dLbl>
            <c:dLbl>
              <c:idx val="1846"/>
              <c:delete val="1"/>
            </c:dLbl>
            <c:dLbl>
              <c:idx val="1847"/>
              <c:delete val="1"/>
            </c:dLbl>
            <c:dLbl>
              <c:idx val="1848"/>
              <c:delete val="1"/>
            </c:dLbl>
            <c:dLbl>
              <c:idx val="1849"/>
              <c:delete val="1"/>
            </c:dLbl>
            <c:dLbl>
              <c:idx val="1850"/>
              <c:delete val="1"/>
            </c:dLbl>
            <c:dLbl>
              <c:idx val="1851"/>
              <c:delete val="1"/>
            </c:dLbl>
            <c:dLbl>
              <c:idx val="1852"/>
              <c:delete val="1"/>
            </c:dLbl>
            <c:dLbl>
              <c:idx val="1853"/>
              <c:delete val="1"/>
            </c:dLbl>
            <c:dLbl>
              <c:idx val="1854"/>
              <c:delete val="1"/>
            </c:dLbl>
            <c:dLbl>
              <c:idx val="1855"/>
              <c:delete val="1"/>
            </c:dLbl>
            <c:dLbl>
              <c:idx val="1856"/>
              <c:delete val="1"/>
            </c:dLbl>
            <c:dLbl>
              <c:idx val="1857"/>
              <c:delete val="1"/>
            </c:dLbl>
            <c:dLbl>
              <c:idx val="1858"/>
              <c:delete val="1"/>
            </c:dLbl>
            <c:dLbl>
              <c:idx val="1859"/>
              <c:delete val="1"/>
            </c:dLbl>
            <c:dLbl>
              <c:idx val="1860"/>
              <c:delete val="1"/>
            </c:dLbl>
            <c:dLbl>
              <c:idx val="1861"/>
              <c:delete val="1"/>
            </c:dLbl>
            <c:dLbl>
              <c:idx val="1862"/>
              <c:delete val="1"/>
            </c:dLbl>
            <c:dLbl>
              <c:idx val="1863"/>
              <c:delete val="1"/>
            </c:dLbl>
            <c:dLbl>
              <c:idx val="1864"/>
              <c:delete val="1"/>
            </c:dLbl>
            <c:dLbl>
              <c:idx val="1865"/>
              <c:delete val="1"/>
            </c:dLbl>
            <c:dLbl>
              <c:idx val="1866"/>
              <c:delete val="1"/>
            </c:dLbl>
            <c:dLbl>
              <c:idx val="1867"/>
              <c:delete val="1"/>
            </c:dLbl>
            <c:dLbl>
              <c:idx val="1868"/>
              <c:delete val="1"/>
            </c:dLbl>
            <c:dLbl>
              <c:idx val="1869"/>
              <c:delete val="1"/>
            </c:dLbl>
            <c:dLbl>
              <c:idx val="1870"/>
              <c:delete val="1"/>
            </c:dLbl>
            <c:dLbl>
              <c:idx val="1871"/>
              <c:delete val="1"/>
            </c:dLbl>
            <c:dLbl>
              <c:idx val="1872"/>
              <c:delete val="1"/>
            </c:dLbl>
            <c:dLbl>
              <c:idx val="1873"/>
              <c:delete val="1"/>
            </c:dLbl>
            <c:dLbl>
              <c:idx val="1874"/>
              <c:delete val="1"/>
            </c:dLbl>
            <c:dLbl>
              <c:idx val="1875"/>
              <c:delete val="1"/>
            </c:dLbl>
            <c:dLbl>
              <c:idx val="1876"/>
              <c:delete val="1"/>
            </c:dLbl>
            <c:dLbl>
              <c:idx val="1877"/>
              <c:delete val="1"/>
            </c:dLbl>
            <c:dLbl>
              <c:idx val="1878"/>
              <c:delete val="1"/>
            </c:dLbl>
            <c:dLbl>
              <c:idx val="1879"/>
              <c:delete val="1"/>
            </c:dLbl>
            <c:dLbl>
              <c:idx val="1880"/>
              <c:delete val="1"/>
            </c:dLbl>
            <c:dLbl>
              <c:idx val="1881"/>
              <c:delete val="1"/>
            </c:dLbl>
            <c:dLbl>
              <c:idx val="1882"/>
              <c:delete val="1"/>
            </c:dLbl>
            <c:dLbl>
              <c:idx val="1883"/>
              <c:delete val="1"/>
            </c:dLbl>
            <c:dLbl>
              <c:idx val="1884"/>
              <c:delete val="1"/>
            </c:dLbl>
            <c:dLbl>
              <c:idx val="1885"/>
              <c:delete val="1"/>
            </c:dLbl>
            <c:dLbl>
              <c:idx val="1886"/>
              <c:delete val="1"/>
            </c:dLbl>
            <c:dLbl>
              <c:idx val="1887"/>
              <c:delete val="1"/>
            </c:dLbl>
            <c:dLbl>
              <c:idx val="1888"/>
              <c:delete val="1"/>
            </c:dLbl>
            <c:dLbl>
              <c:idx val="1889"/>
              <c:delete val="1"/>
            </c:dLbl>
            <c:dLbl>
              <c:idx val="1890"/>
              <c:delete val="1"/>
            </c:dLbl>
            <c:dLbl>
              <c:idx val="1891"/>
              <c:delete val="1"/>
            </c:dLbl>
            <c:dLbl>
              <c:idx val="1892"/>
              <c:delete val="1"/>
            </c:dLbl>
            <c:dLbl>
              <c:idx val="1893"/>
              <c:delete val="1"/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val>
            <c:numRef>
              <c:f>'New Analysis'!$G$38:$G$1931</c:f>
              <c:numCache>
                <c:formatCode>0</c:formatCode>
                <c:ptCount val="189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999168"/>
        <c:axId val="165000704"/>
      </c:barChart>
      <c:dateAx>
        <c:axId val="164999168"/>
        <c:scaling>
          <c:orientation val="minMax"/>
        </c:scaling>
        <c:delete val="1"/>
        <c:axPos val="b"/>
        <c:numFmt formatCode="[$-409]mmm\-yy;@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65000704"/>
        <c:crosses val="autoZero"/>
        <c:auto val="0"/>
        <c:lblAlgn val="ctr"/>
        <c:lblOffset val="100"/>
        <c:baseTimeUnit val="days"/>
      </c:dateAx>
      <c:valAx>
        <c:axId val="165000704"/>
        <c:scaling>
          <c:orientation val="minMax"/>
          <c:min val="0"/>
        </c:scaling>
        <c:delete val="1"/>
        <c:axPos val="l"/>
        <c:numFmt formatCode="0%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64999168"/>
        <c:crossesAt val="40058"/>
        <c:crossBetween val="midCat"/>
      </c:valAx>
    </c:plotArea>
    <c:plotVisOnly val="1"/>
    <c:dispBlanksAs val="gap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S&amp;P 500 Total Return</a:t>
            </a:r>
            <a:endParaRPr lang="en-US" sz="1400"/>
          </a:p>
        </c:rich>
      </c:tx>
      <c:layout>
        <c:manualLayout>
          <c:xMode val="edge"/>
          <c:yMode val="edge"/>
          <c:x val="0.307214022358839"/>
          <c:y val="0.0402561640630313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"S&amp;P 500 Total Return"</c:f>
              <c:strCache>
                <c:ptCount val="1"/>
                <c:pt idx="0">
                  <c:v>S&amp;P 500 Total Return</c:v>
                </c:pt>
              </c:strCache>
            </c:strRef>
          </c:tx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dLbl>
              <c:idx val="13"/>
              <c:delete val="1"/>
            </c:dLbl>
            <c:dLbl>
              <c:idx val="14"/>
              <c:delete val="1"/>
            </c:dLbl>
            <c:dLbl>
              <c:idx val="15"/>
              <c:delete val="1"/>
            </c:dLbl>
            <c:dLbl>
              <c:idx val="16"/>
              <c:delete val="1"/>
            </c:dLbl>
            <c:dLbl>
              <c:idx val="17"/>
              <c:delete val="1"/>
            </c:dLbl>
            <c:dLbl>
              <c:idx val="18"/>
              <c:delete val="1"/>
            </c:dLbl>
            <c:dLbl>
              <c:idx val="19"/>
              <c:delete val="1"/>
            </c:dLbl>
            <c:dLbl>
              <c:idx val="20"/>
              <c:delete val="1"/>
            </c:dLbl>
            <c:dLbl>
              <c:idx val="21"/>
              <c:delete val="1"/>
            </c:dLbl>
            <c:dLbl>
              <c:idx val="22"/>
              <c:delete val="1"/>
            </c:dLbl>
            <c:dLbl>
              <c:idx val="23"/>
              <c:delete val="1"/>
            </c:dLbl>
            <c:dLbl>
              <c:idx val="24"/>
              <c:delete val="1"/>
            </c:dLbl>
            <c:dLbl>
              <c:idx val="25"/>
              <c:delete val="1"/>
            </c:dLbl>
            <c:dLbl>
              <c:idx val="26"/>
              <c:delete val="1"/>
            </c:dLbl>
            <c:dLbl>
              <c:idx val="27"/>
              <c:delete val="1"/>
            </c:dLbl>
            <c:dLbl>
              <c:idx val="28"/>
              <c:delete val="1"/>
            </c:dLbl>
            <c:dLbl>
              <c:idx val="29"/>
              <c:delete val="1"/>
            </c:dLbl>
            <c:dLbl>
              <c:idx val="30"/>
              <c:delete val="1"/>
            </c:dLbl>
            <c:dLbl>
              <c:idx val="31"/>
              <c:delete val="1"/>
            </c:dLbl>
            <c:dLbl>
              <c:idx val="32"/>
              <c:delete val="1"/>
            </c:dLbl>
            <c:dLbl>
              <c:idx val="33"/>
              <c:delete val="1"/>
            </c:dLbl>
            <c:dLbl>
              <c:idx val="34"/>
              <c:delete val="1"/>
            </c:dLbl>
            <c:dLbl>
              <c:idx val="35"/>
              <c:delete val="1"/>
            </c:dLbl>
            <c:dLbl>
              <c:idx val="36"/>
              <c:delete val="1"/>
            </c:dLbl>
            <c:dLbl>
              <c:idx val="37"/>
              <c:delete val="1"/>
            </c:dLbl>
            <c:dLbl>
              <c:idx val="38"/>
              <c:delete val="1"/>
            </c:dLbl>
            <c:dLbl>
              <c:idx val="39"/>
              <c:delete val="1"/>
            </c:dLbl>
            <c:dLbl>
              <c:idx val="40"/>
              <c:delete val="1"/>
            </c:dLbl>
            <c:dLbl>
              <c:idx val="41"/>
              <c:delete val="1"/>
            </c:dLbl>
            <c:dLbl>
              <c:idx val="42"/>
              <c:delete val="1"/>
            </c:dLbl>
            <c:dLbl>
              <c:idx val="43"/>
              <c:delete val="1"/>
            </c:dLbl>
            <c:dLbl>
              <c:idx val="44"/>
              <c:delete val="1"/>
            </c:dLbl>
            <c:dLbl>
              <c:idx val="45"/>
              <c:delete val="1"/>
            </c:dLbl>
            <c:dLbl>
              <c:idx val="46"/>
              <c:delete val="1"/>
            </c:dLbl>
            <c:dLbl>
              <c:idx val="47"/>
              <c:delete val="1"/>
            </c:dLbl>
            <c:dLbl>
              <c:idx val="48"/>
              <c:delete val="1"/>
            </c:dLbl>
            <c:dLbl>
              <c:idx val="49"/>
              <c:delete val="1"/>
            </c:dLbl>
            <c:dLbl>
              <c:idx val="50"/>
              <c:delete val="1"/>
            </c:dLbl>
            <c:dLbl>
              <c:idx val="51"/>
              <c:delete val="1"/>
            </c:dLbl>
            <c:dLbl>
              <c:idx val="52"/>
              <c:delete val="1"/>
            </c:dLbl>
            <c:dLbl>
              <c:idx val="53"/>
              <c:delete val="1"/>
            </c:dLbl>
            <c:dLbl>
              <c:idx val="54"/>
              <c:delete val="1"/>
            </c:dLbl>
            <c:dLbl>
              <c:idx val="55"/>
              <c:delete val="1"/>
            </c:dLbl>
            <c:dLbl>
              <c:idx val="56"/>
              <c:delete val="1"/>
            </c:dLbl>
            <c:dLbl>
              <c:idx val="57"/>
              <c:delete val="1"/>
            </c:dLbl>
            <c:dLbl>
              <c:idx val="58"/>
              <c:delete val="1"/>
            </c:dLbl>
            <c:dLbl>
              <c:idx val="59"/>
              <c:delete val="1"/>
            </c:dLbl>
            <c:dLbl>
              <c:idx val="60"/>
              <c:delete val="1"/>
            </c:dLbl>
            <c:dLbl>
              <c:idx val="61"/>
              <c:delete val="1"/>
            </c:dLbl>
            <c:dLbl>
              <c:idx val="62"/>
              <c:delete val="1"/>
            </c:dLbl>
            <c:dLbl>
              <c:idx val="63"/>
              <c:delete val="1"/>
            </c:dLbl>
            <c:dLbl>
              <c:idx val="64"/>
              <c:delete val="1"/>
            </c:dLbl>
            <c:dLbl>
              <c:idx val="65"/>
              <c:delete val="1"/>
            </c:dLbl>
            <c:dLbl>
              <c:idx val="66"/>
              <c:delete val="1"/>
            </c:dLbl>
            <c:dLbl>
              <c:idx val="67"/>
              <c:delete val="1"/>
            </c:dLbl>
            <c:dLbl>
              <c:idx val="68"/>
              <c:delete val="1"/>
            </c:dLbl>
            <c:dLbl>
              <c:idx val="69"/>
              <c:delete val="1"/>
            </c:dLbl>
            <c:dLbl>
              <c:idx val="70"/>
              <c:delete val="1"/>
            </c:dLbl>
            <c:dLbl>
              <c:idx val="71"/>
              <c:delete val="1"/>
            </c:dLbl>
            <c:dLbl>
              <c:idx val="72"/>
              <c:delete val="1"/>
            </c:dLbl>
            <c:dLbl>
              <c:idx val="73"/>
              <c:delete val="1"/>
            </c:dLbl>
            <c:dLbl>
              <c:idx val="74"/>
              <c:delete val="1"/>
            </c:dLbl>
            <c:dLbl>
              <c:idx val="75"/>
              <c:delete val="1"/>
            </c:dLbl>
            <c:dLbl>
              <c:idx val="76"/>
              <c:delete val="1"/>
            </c:dLbl>
            <c:dLbl>
              <c:idx val="77"/>
              <c:delete val="1"/>
            </c:dLbl>
            <c:dLbl>
              <c:idx val="78"/>
              <c:delete val="1"/>
            </c:dLbl>
            <c:dLbl>
              <c:idx val="79"/>
              <c:delete val="1"/>
            </c:dLbl>
            <c:dLbl>
              <c:idx val="80"/>
              <c:delete val="1"/>
            </c:dLbl>
            <c:dLbl>
              <c:idx val="81"/>
              <c:delete val="1"/>
            </c:dLbl>
            <c:dLbl>
              <c:idx val="82"/>
              <c:delete val="1"/>
            </c:dLbl>
            <c:dLbl>
              <c:idx val="83"/>
              <c:delete val="1"/>
            </c:dLbl>
            <c:dLbl>
              <c:idx val="84"/>
              <c:delete val="1"/>
            </c:dLbl>
            <c:dLbl>
              <c:idx val="85"/>
              <c:delete val="1"/>
            </c:dLbl>
            <c:dLbl>
              <c:idx val="86"/>
              <c:delete val="1"/>
            </c:dLbl>
            <c:dLbl>
              <c:idx val="87"/>
              <c:delete val="1"/>
            </c:dLbl>
            <c:dLbl>
              <c:idx val="88"/>
              <c:delete val="1"/>
            </c:dLbl>
            <c:dLbl>
              <c:idx val="89"/>
              <c:delete val="1"/>
            </c:dLbl>
            <c:dLbl>
              <c:idx val="90"/>
              <c:delete val="1"/>
            </c:dLbl>
            <c:dLbl>
              <c:idx val="91"/>
              <c:delete val="1"/>
            </c:dLbl>
            <c:dLbl>
              <c:idx val="92"/>
              <c:delete val="1"/>
            </c:dLbl>
            <c:dLbl>
              <c:idx val="93"/>
              <c:delete val="1"/>
            </c:dLbl>
            <c:dLbl>
              <c:idx val="94"/>
              <c:delete val="1"/>
            </c:dLbl>
            <c:dLbl>
              <c:idx val="95"/>
              <c:delete val="1"/>
            </c:dLbl>
            <c:dLbl>
              <c:idx val="96"/>
              <c:delete val="1"/>
            </c:dLbl>
            <c:dLbl>
              <c:idx val="97"/>
              <c:delete val="1"/>
            </c:dLbl>
            <c:dLbl>
              <c:idx val="98"/>
              <c:delete val="1"/>
            </c:dLbl>
            <c:dLbl>
              <c:idx val="99"/>
              <c:delete val="1"/>
            </c:dLbl>
            <c:dLbl>
              <c:idx val="100"/>
              <c:delete val="1"/>
            </c:dLbl>
            <c:dLbl>
              <c:idx val="101"/>
              <c:delete val="1"/>
            </c:dLbl>
            <c:dLbl>
              <c:idx val="102"/>
              <c:delete val="1"/>
            </c:dLbl>
            <c:dLbl>
              <c:idx val="103"/>
              <c:delete val="1"/>
            </c:dLbl>
            <c:dLbl>
              <c:idx val="104"/>
              <c:delete val="1"/>
            </c:dLbl>
            <c:dLbl>
              <c:idx val="105"/>
              <c:delete val="1"/>
            </c:dLbl>
            <c:dLbl>
              <c:idx val="106"/>
              <c:delete val="1"/>
            </c:dLbl>
            <c:dLbl>
              <c:idx val="107"/>
              <c:delete val="1"/>
            </c:dLbl>
            <c:dLbl>
              <c:idx val="108"/>
              <c:delete val="1"/>
            </c:dLbl>
            <c:dLbl>
              <c:idx val="109"/>
              <c:delete val="1"/>
            </c:dLbl>
            <c:dLbl>
              <c:idx val="110"/>
              <c:delete val="1"/>
            </c:dLbl>
            <c:dLbl>
              <c:idx val="111"/>
              <c:delete val="1"/>
            </c:dLbl>
            <c:dLbl>
              <c:idx val="112"/>
              <c:delete val="1"/>
            </c:dLbl>
            <c:dLbl>
              <c:idx val="113"/>
              <c:delete val="1"/>
            </c:dLbl>
            <c:dLbl>
              <c:idx val="114"/>
              <c:delete val="1"/>
            </c:dLbl>
            <c:dLbl>
              <c:idx val="115"/>
              <c:delete val="1"/>
            </c:dLbl>
            <c:dLbl>
              <c:idx val="116"/>
              <c:delete val="1"/>
            </c:dLbl>
            <c:dLbl>
              <c:idx val="117"/>
              <c:delete val="1"/>
            </c:dLbl>
            <c:dLbl>
              <c:idx val="118"/>
              <c:delete val="1"/>
            </c:dLbl>
            <c:dLbl>
              <c:idx val="119"/>
              <c:delete val="1"/>
            </c:dLbl>
            <c:dLbl>
              <c:idx val="120"/>
              <c:delete val="1"/>
            </c:dLbl>
            <c:dLbl>
              <c:idx val="121"/>
              <c:delete val="1"/>
            </c:dLbl>
            <c:dLbl>
              <c:idx val="122"/>
              <c:delete val="1"/>
            </c:dLbl>
            <c:dLbl>
              <c:idx val="123"/>
              <c:delete val="1"/>
            </c:dLbl>
            <c:dLbl>
              <c:idx val="124"/>
              <c:delete val="1"/>
            </c:dLbl>
            <c:dLbl>
              <c:idx val="125"/>
              <c:delete val="1"/>
            </c:dLbl>
            <c:dLbl>
              <c:idx val="126"/>
              <c:delete val="1"/>
            </c:dLbl>
            <c:dLbl>
              <c:idx val="127"/>
              <c:delete val="1"/>
            </c:dLbl>
            <c:dLbl>
              <c:idx val="128"/>
              <c:delete val="1"/>
            </c:dLbl>
            <c:dLbl>
              <c:idx val="129"/>
              <c:delete val="1"/>
            </c:dLbl>
            <c:dLbl>
              <c:idx val="130"/>
              <c:delete val="1"/>
            </c:dLbl>
            <c:dLbl>
              <c:idx val="131"/>
              <c:delete val="1"/>
            </c:dLbl>
            <c:dLbl>
              <c:idx val="132"/>
              <c:delete val="1"/>
            </c:dLbl>
            <c:dLbl>
              <c:idx val="133"/>
              <c:delete val="1"/>
            </c:dLbl>
            <c:dLbl>
              <c:idx val="134"/>
              <c:delete val="1"/>
            </c:dLbl>
            <c:dLbl>
              <c:idx val="135"/>
              <c:delete val="1"/>
            </c:dLbl>
            <c:dLbl>
              <c:idx val="136"/>
              <c:delete val="1"/>
            </c:dLbl>
            <c:dLbl>
              <c:idx val="137"/>
              <c:delete val="1"/>
            </c:dLbl>
            <c:dLbl>
              <c:idx val="138"/>
              <c:delete val="1"/>
            </c:dLbl>
            <c:dLbl>
              <c:idx val="139"/>
              <c:delete val="1"/>
            </c:dLbl>
            <c:dLbl>
              <c:idx val="140"/>
              <c:delete val="1"/>
            </c:dLbl>
            <c:dLbl>
              <c:idx val="141"/>
              <c:delete val="1"/>
            </c:dLbl>
            <c:dLbl>
              <c:idx val="142"/>
              <c:delete val="1"/>
            </c:dLbl>
            <c:dLbl>
              <c:idx val="143"/>
              <c:delete val="1"/>
            </c:dLbl>
            <c:dLbl>
              <c:idx val="144"/>
              <c:delete val="1"/>
            </c:dLbl>
            <c:dLbl>
              <c:idx val="145"/>
              <c:delete val="1"/>
            </c:dLbl>
            <c:dLbl>
              <c:idx val="146"/>
              <c:delete val="1"/>
            </c:dLbl>
            <c:dLbl>
              <c:idx val="147"/>
              <c:delete val="1"/>
            </c:dLbl>
            <c:dLbl>
              <c:idx val="148"/>
              <c:delete val="1"/>
            </c:dLbl>
            <c:dLbl>
              <c:idx val="149"/>
              <c:delete val="1"/>
            </c:dLbl>
            <c:dLbl>
              <c:idx val="150"/>
              <c:delete val="1"/>
            </c:dLbl>
            <c:dLbl>
              <c:idx val="151"/>
              <c:delete val="1"/>
            </c:dLbl>
            <c:dLbl>
              <c:idx val="152"/>
              <c:delete val="1"/>
            </c:dLbl>
            <c:dLbl>
              <c:idx val="153"/>
              <c:delete val="1"/>
            </c:dLbl>
            <c:dLbl>
              <c:idx val="154"/>
              <c:delete val="1"/>
            </c:dLbl>
            <c:dLbl>
              <c:idx val="155"/>
              <c:delete val="1"/>
            </c:dLbl>
            <c:dLbl>
              <c:idx val="156"/>
              <c:delete val="1"/>
            </c:dLbl>
            <c:dLbl>
              <c:idx val="157"/>
              <c:delete val="1"/>
            </c:dLbl>
            <c:dLbl>
              <c:idx val="158"/>
              <c:delete val="1"/>
            </c:dLbl>
            <c:dLbl>
              <c:idx val="159"/>
              <c:delete val="1"/>
            </c:dLbl>
            <c:dLbl>
              <c:idx val="160"/>
              <c:delete val="1"/>
            </c:dLbl>
            <c:dLbl>
              <c:idx val="161"/>
              <c:delete val="1"/>
            </c:dLbl>
            <c:dLbl>
              <c:idx val="162"/>
              <c:delete val="1"/>
            </c:dLbl>
            <c:dLbl>
              <c:idx val="163"/>
              <c:delete val="1"/>
            </c:dLbl>
            <c:dLbl>
              <c:idx val="164"/>
              <c:delete val="1"/>
            </c:dLbl>
            <c:dLbl>
              <c:idx val="165"/>
              <c:delete val="1"/>
            </c:dLbl>
            <c:dLbl>
              <c:idx val="166"/>
              <c:delete val="1"/>
            </c:dLbl>
            <c:dLbl>
              <c:idx val="167"/>
              <c:delete val="1"/>
            </c:dLbl>
            <c:dLbl>
              <c:idx val="168"/>
              <c:delete val="1"/>
            </c:dLbl>
            <c:dLbl>
              <c:idx val="169"/>
              <c:delete val="1"/>
            </c:dLbl>
            <c:dLbl>
              <c:idx val="170"/>
              <c:delete val="1"/>
            </c:dLbl>
            <c:dLbl>
              <c:idx val="171"/>
              <c:delete val="1"/>
            </c:dLbl>
            <c:dLbl>
              <c:idx val="172"/>
              <c:delete val="1"/>
            </c:dLbl>
            <c:dLbl>
              <c:idx val="173"/>
              <c:delete val="1"/>
            </c:dLbl>
            <c:dLbl>
              <c:idx val="174"/>
              <c:delete val="1"/>
            </c:dLbl>
            <c:dLbl>
              <c:idx val="175"/>
              <c:delete val="1"/>
            </c:dLbl>
            <c:dLbl>
              <c:idx val="176"/>
              <c:delete val="1"/>
            </c:dLbl>
            <c:dLbl>
              <c:idx val="177"/>
              <c:delete val="1"/>
            </c:dLbl>
            <c:dLbl>
              <c:idx val="178"/>
              <c:delete val="1"/>
            </c:dLbl>
            <c:dLbl>
              <c:idx val="179"/>
              <c:delete val="1"/>
            </c:dLbl>
            <c:dLbl>
              <c:idx val="180"/>
              <c:delete val="1"/>
            </c:dLbl>
            <c:dLbl>
              <c:idx val="181"/>
              <c:delete val="1"/>
            </c:dLbl>
            <c:dLbl>
              <c:idx val="182"/>
              <c:delete val="1"/>
            </c:dLbl>
            <c:dLbl>
              <c:idx val="183"/>
              <c:delete val="1"/>
            </c:dLbl>
            <c:dLbl>
              <c:idx val="184"/>
              <c:delete val="1"/>
            </c:dLbl>
            <c:dLbl>
              <c:idx val="185"/>
              <c:delete val="1"/>
            </c:dLbl>
            <c:dLbl>
              <c:idx val="186"/>
              <c:delete val="1"/>
            </c:dLbl>
            <c:dLbl>
              <c:idx val="187"/>
              <c:delete val="1"/>
            </c:dLbl>
            <c:dLbl>
              <c:idx val="188"/>
              <c:delete val="1"/>
            </c:dLbl>
            <c:dLbl>
              <c:idx val="189"/>
              <c:delete val="1"/>
            </c:dLbl>
            <c:dLbl>
              <c:idx val="190"/>
              <c:delete val="1"/>
            </c:dLbl>
            <c:dLbl>
              <c:idx val="191"/>
              <c:delete val="1"/>
            </c:dLbl>
            <c:dLbl>
              <c:idx val="192"/>
              <c:delete val="1"/>
            </c:dLbl>
            <c:dLbl>
              <c:idx val="193"/>
              <c:delete val="1"/>
            </c:dLbl>
            <c:dLbl>
              <c:idx val="194"/>
              <c:delete val="1"/>
            </c:dLbl>
            <c:dLbl>
              <c:idx val="195"/>
              <c:delete val="1"/>
            </c:dLbl>
            <c:dLbl>
              <c:idx val="196"/>
              <c:delete val="1"/>
            </c:dLbl>
            <c:dLbl>
              <c:idx val="197"/>
              <c:delete val="1"/>
            </c:dLbl>
            <c:dLbl>
              <c:idx val="198"/>
              <c:delete val="1"/>
            </c:dLbl>
            <c:dLbl>
              <c:idx val="199"/>
              <c:delete val="1"/>
            </c:dLbl>
            <c:dLbl>
              <c:idx val="200"/>
              <c:delete val="1"/>
            </c:dLbl>
            <c:dLbl>
              <c:idx val="201"/>
              <c:delete val="1"/>
            </c:dLbl>
            <c:dLbl>
              <c:idx val="202"/>
              <c:delete val="1"/>
            </c:dLbl>
            <c:dLbl>
              <c:idx val="203"/>
              <c:delete val="1"/>
            </c:dLbl>
            <c:dLbl>
              <c:idx val="204"/>
              <c:delete val="1"/>
            </c:dLbl>
            <c:dLbl>
              <c:idx val="205"/>
              <c:delete val="1"/>
            </c:dLbl>
            <c:dLbl>
              <c:idx val="206"/>
              <c:delete val="1"/>
            </c:dLbl>
            <c:dLbl>
              <c:idx val="207"/>
              <c:delete val="1"/>
            </c:dLbl>
            <c:dLbl>
              <c:idx val="208"/>
              <c:delete val="1"/>
            </c:dLbl>
            <c:dLbl>
              <c:idx val="209"/>
              <c:delete val="1"/>
            </c:dLbl>
            <c:dLbl>
              <c:idx val="210"/>
              <c:delete val="1"/>
            </c:dLbl>
            <c:dLbl>
              <c:idx val="211"/>
              <c:delete val="1"/>
            </c:dLbl>
            <c:dLbl>
              <c:idx val="212"/>
              <c:delete val="1"/>
            </c:dLbl>
            <c:dLbl>
              <c:idx val="213"/>
              <c:delete val="1"/>
            </c:dLbl>
            <c:dLbl>
              <c:idx val="214"/>
              <c:delete val="1"/>
            </c:dLbl>
            <c:dLbl>
              <c:idx val="215"/>
              <c:delete val="1"/>
            </c:dLbl>
            <c:dLbl>
              <c:idx val="216"/>
              <c:delete val="1"/>
            </c:dLbl>
            <c:dLbl>
              <c:idx val="217"/>
              <c:delete val="1"/>
            </c:dLbl>
            <c:dLbl>
              <c:idx val="218"/>
              <c:delete val="1"/>
            </c:dLbl>
            <c:dLbl>
              <c:idx val="219"/>
              <c:delete val="1"/>
            </c:dLbl>
            <c:dLbl>
              <c:idx val="220"/>
              <c:delete val="1"/>
            </c:dLbl>
            <c:dLbl>
              <c:idx val="221"/>
              <c:delete val="1"/>
            </c:dLbl>
            <c:dLbl>
              <c:idx val="222"/>
              <c:delete val="1"/>
            </c:dLbl>
            <c:dLbl>
              <c:idx val="223"/>
              <c:delete val="1"/>
            </c:dLbl>
            <c:dLbl>
              <c:idx val="224"/>
              <c:delete val="1"/>
            </c:dLbl>
            <c:dLbl>
              <c:idx val="225"/>
              <c:delete val="1"/>
            </c:dLbl>
            <c:dLbl>
              <c:idx val="226"/>
              <c:delete val="1"/>
            </c:dLbl>
            <c:dLbl>
              <c:idx val="227"/>
              <c:delete val="1"/>
            </c:dLbl>
            <c:dLbl>
              <c:idx val="228"/>
              <c:delete val="1"/>
            </c:dLbl>
            <c:dLbl>
              <c:idx val="229"/>
              <c:delete val="1"/>
            </c:dLbl>
            <c:dLbl>
              <c:idx val="230"/>
              <c:delete val="1"/>
            </c:dLbl>
            <c:dLbl>
              <c:idx val="231"/>
              <c:delete val="1"/>
            </c:dLbl>
            <c:dLbl>
              <c:idx val="232"/>
              <c:delete val="1"/>
            </c:dLbl>
            <c:dLbl>
              <c:idx val="233"/>
              <c:delete val="1"/>
            </c:dLbl>
            <c:dLbl>
              <c:idx val="234"/>
              <c:delete val="1"/>
            </c:dLbl>
            <c:dLbl>
              <c:idx val="235"/>
              <c:delete val="1"/>
            </c:dLbl>
            <c:dLbl>
              <c:idx val="236"/>
              <c:delete val="1"/>
            </c:dLbl>
            <c:dLbl>
              <c:idx val="237"/>
              <c:delete val="1"/>
            </c:dLbl>
            <c:dLbl>
              <c:idx val="238"/>
              <c:delete val="1"/>
            </c:dLbl>
            <c:dLbl>
              <c:idx val="239"/>
              <c:delete val="1"/>
            </c:dLbl>
            <c:dLbl>
              <c:idx val="240"/>
              <c:delete val="1"/>
            </c:dLbl>
            <c:dLbl>
              <c:idx val="241"/>
              <c:delete val="1"/>
            </c:dLbl>
            <c:dLbl>
              <c:idx val="242"/>
              <c:delete val="1"/>
            </c:dLbl>
            <c:dLbl>
              <c:idx val="243"/>
              <c:delete val="1"/>
            </c:dLbl>
            <c:dLbl>
              <c:idx val="244"/>
              <c:delete val="1"/>
            </c:dLbl>
            <c:dLbl>
              <c:idx val="245"/>
              <c:delete val="1"/>
            </c:dLbl>
            <c:dLbl>
              <c:idx val="246"/>
              <c:delete val="1"/>
            </c:dLbl>
            <c:dLbl>
              <c:idx val="247"/>
              <c:delete val="1"/>
            </c:dLbl>
            <c:dLbl>
              <c:idx val="248"/>
              <c:delete val="1"/>
            </c:dLbl>
            <c:dLbl>
              <c:idx val="249"/>
              <c:delete val="1"/>
            </c:dLbl>
            <c:dLbl>
              <c:idx val="250"/>
              <c:delete val="1"/>
            </c:dLbl>
            <c:dLbl>
              <c:idx val="251"/>
              <c:delete val="1"/>
            </c:dLbl>
            <c:dLbl>
              <c:idx val="252"/>
              <c:delete val="1"/>
            </c:dLbl>
            <c:dLbl>
              <c:idx val="253"/>
              <c:delete val="1"/>
            </c:dLbl>
            <c:dLbl>
              <c:idx val="254"/>
              <c:delete val="1"/>
            </c:dLbl>
            <c:dLbl>
              <c:idx val="255"/>
              <c:delete val="1"/>
            </c:dLbl>
            <c:dLbl>
              <c:idx val="256"/>
              <c:delete val="1"/>
            </c:dLbl>
            <c:dLbl>
              <c:idx val="257"/>
              <c:delete val="1"/>
            </c:dLbl>
            <c:dLbl>
              <c:idx val="258"/>
              <c:delete val="1"/>
            </c:dLbl>
            <c:dLbl>
              <c:idx val="259"/>
              <c:delete val="1"/>
            </c:dLbl>
            <c:dLbl>
              <c:idx val="260"/>
              <c:delete val="1"/>
            </c:dLbl>
            <c:dLbl>
              <c:idx val="261"/>
              <c:delete val="1"/>
            </c:dLbl>
            <c:dLbl>
              <c:idx val="262"/>
              <c:delete val="1"/>
            </c:dLbl>
            <c:dLbl>
              <c:idx val="263"/>
              <c:delete val="1"/>
            </c:dLbl>
            <c:dLbl>
              <c:idx val="264"/>
              <c:delete val="1"/>
            </c:dLbl>
            <c:dLbl>
              <c:idx val="265"/>
              <c:delete val="1"/>
            </c:dLbl>
            <c:dLbl>
              <c:idx val="266"/>
              <c:delete val="1"/>
            </c:dLbl>
            <c:dLbl>
              <c:idx val="267"/>
              <c:delete val="1"/>
            </c:dLbl>
            <c:dLbl>
              <c:idx val="268"/>
              <c:delete val="1"/>
            </c:dLbl>
            <c:dLbl>
              <c:idx val="269"/>
              <c:delete val="1"/>
            </c:dLbl>
            <c:dLbl>
              <c:idx val="270"/>
              <c:delete val="1"/>
            </c:dLbl>
            <c:dLbl>
              <c:idx val="271"/>
              <c:delete val="1"/>
            </c:dLbl>
            <c:dLbl>
              <c:idx val="272"/>
              <c:delete val="1"/>
            </c:dLbl>
            <c:dLbl>
              <c:idx val="273"/>
              <c:delete val="1"/>
            </c:dLbl>
            <c:dLbl>
              <c:idx val="274"/>
              <c:delete val="1"/>
            </c:dLbl>
            <c:dLbl>
              <c:idx val="275"/>
              <c:delete val="1"/>
            </c:dLbl>
            <c:dLbl>
              <c:idx val="276"/>
              <c:delete val="1"/>
            </c:dLbl>
            <c:dLbl>
              <c:idx val="277"/>
              <c:delete val="1"/>
            </c:dLbl>
            <c:dLbl>
              <c:idx val="278"/>
              <c:delete val="1"/>
            </c:dLbl>
            <c:dLbl>
              <c:idx val="279"/>
              <c:delete val="1"/>
            </c:dLbl>
            <c:dLbl>
              <c:idx val="280"/>
              <c:delete val="1"/>
            </c:dLbl>
            <c:dLbl>
              <c:idx val="281"/>
              <c:delete val="1"/>
            </c:dLbl>
            <c:dLbl>
              <c:idx val="282"/>
              <c:delete val="1"/>
            </c:dLbl>
            <c:dLbl>
              <c:idx val="283"/>
              <c:delete val="1"/>
            </c:dLbl>
            <c:dLbl>
              <c:idx val="284"/>
              <c:delete val="1"/>
            </c:dLbl>
            <c:dLbl>
              <c:idx val="285"/>
              <c:delete val="1"/>
            </c:dLbl>
            <c:dLbl>
              <c:idx val="286"/>
              <c:delete val="1"/>
            </c:dLbl>
            <c:dLbl>
              <c:idx val="287"/>
              <c:delete val="1"/>
            </c:dLbl>
            <c:dLbl>
              <c:idx val="288"/>
              <c:delete val="1"/>
            </c:dLbl>
            <c:dLbl>
              <c:idx val="289"/>
              <c:delete val="1"/>
            </c:dLbl>
            <c:dLbl>
              <c:idx val="290"/>
              <c:delete val="1"/>
            </c:dLbl>
            <c:dLbl>
              <c:idx val="291"/>
              <c:delete val="1"/>
            </c:dLbl>
            <c:dLbl>
              <c:idx val="292"/>
              <c:delete val="1"/>
            </c:dLbl>
            <c:dLbl>
              <c:idx val="293"/>
              <c:delete val="1"/>
            </c:dLbl>
            <c:dLbl>
              <c:idx val="294"/>
              <c:delete val="1"/>
            </c:dLbl>
            <c:dLbl>
              <c:idx val="295"/>
              <c:delete val="1"/>
            </c:dLbl>
            <c:dLbl>
              <c:idx val="296"/>
              <c:delete val="1"/>
            </c:dLbl>
            <c:dLbl>
              <c:idx val="297"/>
              <c:delete val="1"/>
            </c:dLbl>
            <c:dLbl>
              <c:idx val="298"/>
              <c:delete val="1"/>
            </c:dLbl>
            <c:dLbl>
              <c:idx val="299"/>
              <c:delete val="1"/>
            </c:dLbl>
            <c:dLbl>
              <c:idx val="300"/>
              <c:delete val="1"/>
            </c:dLbl>
            <c:dLbl>
              <c:idx val="301"/>
              <c:delete val="1"/>
            </c:dLbl>
            <c:dLbl>
              <c:idx val="302"/>
              <c:delete val="1"/>
            </c:dLbl>
            <c:dLbl>
              <c:idx val="303"/>
              <c:delete val="1"/>
            </c:dLbl>
            <c:dLbl>
              <c:idx val="304"/>
              <c:delete val="1"/>
            </c:dLbl>
            <c:dLbl>
              <c:idx val="305"/>
              <c:delete val="1"/>
            </c:dLbl>
            <c:dLbl>
              <c:idx val="306"/>
              <c:delete val="1"/>
            </c:dLbl>
            <c:dLbl>
              <c:idx val="307"/>
              <c:delete val="1"/>
            </c:dLbl>
            <c:dLbl>
              <c:idx val="308"/>
              <c:delete val="1"/>
            </c:dLbl>
            <c:dLbl>
              <c:idx val="309"/>
              <c:delete val="1"/>
            </c:dLbl>
            <c:dLbl>
              <c:idx val="310"/>
              <c:delete val="1"/>
            </c:dLbl>
            <c:dLbl>
              <c:idx val="311"/>
              <c:delete val="1"/>
            </c:dLbl>
            <c:dLbl>
              <c:idx val="312"/>
              <c:delete val="1"/>
            </c:dLbl>
            <c:dLbl>
              <c:idx val="313"/>
              <c:delete val="1"/>
            </c:dLbl>
            <c:dLbl>
              <c:idx val="314"/>
              <c:delete val="1"/>
            </c:dLbl>
            <c:dLbl>
              <c:idx val="315"/>
              <c:delete val="1"/>
            </c:dLbl>
            <c:dLbl>
              <c:idx val="316"/>
              <c:delete val="1"/>
            </c:dLbl>
            <c:dLbl>
              <c:idx val="317"/>
              <c:delete val="1"/>
            </c:dLbl>
            <c:dLbl>
              <c:idx val="318"/>
              <c:delete val="1"/>
            </c:dLbl>
            <c:dLbl>
              <c:idx val="319"/>
              <c:delete val="1"/>
            </c:dLbl>
            <c:dLbl>
              <c:idx val="320"/>
              <c:delete val="1"/>
            </c:dLbl>
            <c:dLbl>
              <c:idx val="321"/>
              <c:delete val="1"/>
            </c:dLbl>
            <c:dLbl>
              <c:idx val="322"/>
              <c:delete val="1"/>
            </c:dLbl>
            <c:dLbl>
              <c:idx val="323"/>
              <c:delete val="1"/>
            </c:dLbl>
            <c:dLbl>
              <c:idx val="324"/>
              <c:delete val="1"/>
            </c:dLbl>
            <c:dLbl>
              <c:idx val="325"/>
              <c:delete val="1"/>
            </c:dLbl>
            <c:dLbl>
              <c:idx val="326"/>
              <c:delete val="1"/>
            </c:dLbl>
            <c:dLbl>
              <c:idx val="327"/>
              <c:delete val="1"/>
            </c:dLbl>
            <c:dLbl>
              <c:idx val="328"/>
              <c:delete val="1"/>
            </c:dLbl>
            <c:dLbl>
              <c:idx val="329"/>
              <c:delete val="1"/>
            </c:dLbl>
            <c:dLbl>
              <c:idx val="330"/>
              <c:delete val="1"/>
            </c:dLbl>
            <c:dLbl>
              <c:idx val="331"/>
              <c:delete val="1"/>
            </c:dLbl>
            <c:dLbl>
              <c:idx val="332"/>
              <c:delete val="1"/>
            </c:dLbl>
            <c:dLbl>
              <c:idx val="333"/>
              <c:delete val="1"/>
            </c:dLbl>
            <c:dLbl>
              <c:idx val="334"/>
              <c:delete val="1"/>
            </c:dLbl>
            <c:dLbl>
              <c:idx val="335"/>
              <c:delete val="1"/>
            </c:dLbl>
            <c:dLbl>
              <c:idx val="336"/>
              <c:delete val="1"/>
            </c:dLbl>
            <c:dLbl>
              <c:idx val="337"/>
              <c:delete val="1"/>
            </c:dLbl>
            <c:dLbl>
              <c:idx val="338"/>
              <c:delete val="1"/>
            </c:dLbl>
            <c:dLbl>
              <c:idx val="339"/>
              <c:delete val="1"/>
            </c:dLbl>
            <c:dLbl>
              <c:idx val="340"/>
              <c:delete val="1"/>
            </c:dLbl>
            <c:dLbl>
              <c:idx val="341"/>
              <c:delete val="1"/>
            </c:dLbl>
            <c:dLbl>
              <c:idx val="342"/>
              <c:delete val="1"/>
            </c:dLbl>
            <c:dLbl>
              <c:idx val="343"/>
              <c:delete val="1"/>
            </c:dLbl>
            <c:dLbl>
              <c:idx val="344"/>
              <c:delete val="1"/>
            </c:dLbl>
            <c:dLbl>
              <c:idx val="345"/>
              <c:delete val="1"/>
            </c:dLbl>
            <c:dLbl>
              <c:idx val="346"/>
              <c:delete val="1"/>
            </c:dLbl>
            <c:dLbl>
              <c:idx val="347"/>
              <c:delete val="1"/>
            </c:dLbl>
            <c:dLbl>
              <c:idx val="348"/>
              <c:delete val="1"/>
            </c:dLbl>
            <c:dLbl>
              <c:idx val="349"/>
              <c:delete val="1"/>
            </c:dLbl>
            <c:dLbl>
              <c:idx val="350"/>
              <c:delete val="1"/>
            </c:dLbl>
            <c:dLbl>
              <c:idx val="351"/>
              <c:delete val="1"/>
            </c:dLbl>
            <c:dLbl>
              <c:idx val="352"/>
              <c:delete val="1"/>
            </c:dLbl>
            <c:dLbl>
              <c:idx val="353"/>
              <c:delete val="1"/>
            </c:dLbl>
            <c:dLbl>
              <c:idx val="354"/>
              <c:delete val="1"/>
            </c:dLbl>
            <c:dLbl>
              <c:idx val="355"/>
              <c:delete val="1"/>
            </c:dLbl>
            <c:dLbl>
              <c:idx val="356"/>
              <c:delete val="1"/>
            </c:dLbl>
            <c:dLbl>
              <c:idx val="357"/>
              <c:delete val="1"/>
            </c:dLbl>
            <c:dLbl>
              <c:idx val="358"/>
              <c:delete val="1"/>
            </c:dLbl>
            <c:dLbl>
              <c:idx val="359"/>
              <c:delete val="1"/>
            </c:dLbl>
            <c:dLbl>
              <c:idx val="360"/>
              <c:delete val="1"/>
            </c:dLbl>
            <c:dLbl>
              <c:idx val="361"/>
              <c:delete val="1"/>
            </c:dLbl>
            <c:dLbl>
              <c:idx val="362"/>
              <c:delete val="1"/>
            </c:dLbl>
            <c:dLbl>
              <c:idx val="363"/>
              <c:delete val="1"/>
            </c:dLbl>
            <c:dLbl>
              <c:idx val="364"/>
              <c:delete val="1"/>
            </c:dLbl>
            <c:dLbl>
              <c:idx val="365"/>
              <c:delete val="1"/>
            </c:dLbl>
            <c:dLbl>
              <c:idx val="366"/>
              <c:delete val="1"/>
            </c:dLbl>
            <c:dLbl>
              <c:idx val="367"/>
              <c:delete val="1"/>
            </c:dLbl>
            <c:dLbl>
              <c:idx val="368"/>
              <c:delete val="1"/>
            </c:dLbl>
            <c:dLbl>
              <c:idx val="369"/>
              <c:delete val="1"/>
            </c:dLbl>
            <c:dLbl>
              <c:idx val="370"/>
              <c:delete val="1"/>
            </c:dLbl>
            <c:dLbl>
              <c:idx val="371"/>
              <c:delete val="1"/>
            </c:dLbl>
            <c:dLbl>
              <c:idx val="372"/>
              <c:delete val="1"/>
            </c:dLbl>
            <c:dLbl>
              <c:idx val="373"/>
              <c:delete val="1"/>
            </c:dLbl>
            <c:dLbl>
              <c:idx val="374"/>
              <c:delete val="1"/>
            </c:dLbl>
            <c:dLbl>
              <c:idx val="375"/>
              <c:delete val="1"/>
            </c:dLbl>
            <c:dLbl>
              <c:idx val="376"/>
              <c:delete val="1"/>
            </c:dLbl>
            <c:dLbl>
              <c:idx val="377"/>
              <c:delete val="1"/>
            </c:dLbl>
            <c:dLbl>
              <c:idx val="378"/>
              <c:delete val="1"/>
            </c:dLbl>
            <c:dLbl>
              <c:idx val="379"/>
              <c:delete val="1"/>
            </c:dLbl>
            <c:dLbl>
              <c:idx val="380"/>
              <c:delete val="1"/>
            </c:dLbl>
            <c:dLbl>
              <c:idx val="381"/>
              <c:delete val="1"/>
            </c:dLbl>
            <c:dLbl>
              <c:idx val="382"/>
              <c:delete val="1"/>
            </c:dLbl>
            <c:dLbl>
              <c:idx val="383"/>
              <c:delete val="1"/>
            </c:dLbl>
            <c:dLbl>
              <c:idx val="384"/>
              <c:delete val="1"/>
            </c:dLbl>
            <c:dLbl>
              <c:idx val="385"/>
              <c:delete val="1"/>
            </c:dLbl>
            <c:dLbl>
              <c:idx val="386"/>
              <c:delete val="1"/>
            </c:dLbl>
            <c:dLbl>
              <c:idx val="387"/>
              <c:delete val="1"/>
            </c:dLbl>
            <c:dLbl>
              <c:idx val="388"/>
              <c:delete val="1"/>
            </c:dLbl>
            <c:dLbl>
              <c:idx val="389"/>
              <c:delete val="1"/>
            </c:dLbl>
            <c:dLbl>
              <c:idx val="390"/>
              <c:delete val="1"/>
            </c:dLbl>
            <c:dLbl>
              <c:idx val="391"/>
              <c:delete val="1"/>
            </c:dLbl>
            <c:dLbl>
              <c:idx val="392"/>
              <c:delete val="1"/>
            </c:dLbl>
            <c:dLbl>
              <c:idx val="393"/>
              <c:delete val="1"/>
            </c:dLbl>
            <c:dLbl>
              <c:idx val="394"/>
              <c:delete val="1"/>
            </c:dLbl>
            <c:dLbl>
              <c:idx val="395"/>
              <c:delete val="1"/>
            </c:dLbl>
            <c:dLbl>
              <c:idx val="396"/>
              <c:delete val="1"/>
            </c:dLbl>
            <c:dLbl>
              <c:idx val="397"/>
              <c:delete val="1"/>
            </c:dLbl>
            <c:dLbl>
              <c:idx val="398"/>
              <c:delete val="1"/>
            </c:dLbl>
            <c:dLbl>
              <c:idx val="399"/>
              <c:delete val="1"/>
            </c:dLbl>
            <c:dLbl>
              <c:idx val="400"/>
              <c:delete val="1"/>
            </c:dLbl>
            <c:dLbl>
              <c:idx val="401"/>
              <c:delete val="1"/>
            </c:dLbl>
            <c:dLbl>
              <c:idx val="402"/>
              <c:delete val="1"/>
            </c:dLbl>
            <c:dLbl>
              <c:idx val="403"/>
              <c:delete val="1"/>
            </c:dLbl>
            <c:dLbl>
              <c:idx val="404"/>
              <c:delete val="1"/>
            </c:dLbl>
            <c:dLbl>
              <c:idx val="405"/>
              <c:delete val="1"/>
            </c:dLbl>
            <c:dLbl>
              <c:idx val="406"/>
              <c:delete val="1"/>
            </c:dLbl>
            <c:dLbl>
              <c:idx val="407"/>
              <c:delete val="1"/>
            </c:dLbl>
            <c:dLbl>
              <c:idx val="408"/>
              <c:delete val="1"/>
            </c:dLbl>
            <c:dLbl>
              <c:idx val="409"/>
              <c:delete val="1"/>
            </c:dLbl>
            <c:dLbl>
              <c:idx val="410"/>
              <c:delete val="1"/>
            </c:dLbl>
            <c:dLbl>
              <c:idx val="411"/>
              <c:delete val="1"/>
            </c:dLbl>
            <c:dLbl>
              <c:idx val="412"/>
              <c:delete val="1"/>
            </c:dLbl>
            <c:dLbl>
              <c:idx val="413"/>
              <c:delete val="1"/>
            </c:dLbl>
            <c:dLbl>
              <c:idx val="414"/>
              <c:delete val="1"/>
            </c:dLbl>
            <c:dLbl>
              <c:idx val="415"/>
              <c:delete val="1"/>
            </c:dLbl>
            <c:dLbl>
              <c:idx val="416"/>
              <c:delete val="1"/>
            </c:dLbl>
            <c:dLbl>
              <c:idx val="417"/>
              <c:delete val="1"/>
            </c:dLbl>
            <c:dLbl>
              <c:idx val="418"/>
              <c:delete val="1"/>
            </c:dLbl>
            <c:dLbl>
              <c:idx val="419"/>
              <c:delete val="1"/>
            </c:dLbl>
            <c:dLbl>
              <c:idx val="420"/>
              <c:delete val="1"/>
            </c:dLbl>
            <c:dLbl>
              <c:idx val="421"/>
              <c:delete val="1"/>
            </c:dLbl>
            <c:dLbl>
              <c:idx val="422"/>
              <c:delete val="1"/>
            </c:dLbl>
            <c:dLbl>
              <c:idx val="423"/>
              <c:delete val="1"/>
            </c:dLbl>
            <c:dLbl>
              <c:idx val="424"/>
              <c:delete val="1"/>
            </c:dLbl>
            <c:dLbl>
              <c:idx val="425"/>
              <c:delete val="1"/>
            </c:dLbl>
            <c:dLbl>
              <c:idx val="426"/>
              <c:delete val="1"/>
            </c:dLbl>
            <c:dLbl>
              <c:idx val="427"/>
              <c:delete val="1"/>
            </c:dLbl>
            <c:dLbl>
              <c:idx val="428"/>
              <c:delete val="1"/>
            </c:dLbl>
            <c:dLbl>
              <c:idx val="429"/>
              <c:delete val="1"/>
            </c:dLbl>
            <c:dLbl>
              <c:idx val="430"/>
              <c:delete val="1"/>
            </c:dLbl>
            <c:dLbl>
              <c:idx val="431"/>
              <c:delete val="1"/>
            </c:dLbl>
            <c:dLbl>
              <c:idx val="432"/>
              <c:delete val="1"/>
            </c:dLbl>
            <c:dLbl>
              <c:idx val="433"/>
              <c:delete val="1"/>
            </c:dLbl>
            <c:dLbl>
              <c:idx val="434"/>
              <c:delete val="1"/>
            </c:dLbl>
            <c:dLbl>
              <c:idx val="435"/>
              <c:delete val="1"/>
            </c:dLbl>
            <c:dLbl>
              <c:idx val="436"/>
              <c:delete val="1"/>
            </c:dLbl>
            <c:dLbl>
              <c:idx val="437"/>
              <c:delete val="1"/>
            </c:dLbl>
            <c:dLbl>
              <c:idx val="438"/>
              <c:delete val="1"/>
            </c:dLbl>
            <c:dLbl>
              <c:idx val="439"/>
              <c:delete val="1"/>
            </c:dLbl>
            <c:dLbl>
              <c:idx val="440"/>
              <c:delete val="1"/>
            </c:dLbl>
            <c:dLbl>
              <c:idx val="441"/>
              <c:delete val="1"/>
            </c:dLbl>
            <c:dLbl>
              <c:idx val="442"/>
              <c:delete val="1"/>
            </c:dLbl>
            <c:dLbl>
              <c:idx val="443"/>
              <c:delete val="1"/>
            </c:dLbl>
            <c:dLbl>
              <c:idx val="444"/>
              <c:delete val="1"/>
            </c:dLbl>
            <c:dLbl>
              <c:idx val="445"/>
              <c:delete val="1"/>
            </c:dLbl>
            <c:dLbl>
              <c:idx val="446"/>
              <c:delete val="1"/>
            </c:dLbl>
            <c:dLbl>
              <c:idx val="447"/>
              <c:delete val="1"/>
            </c:dLbl>
            <c:dLbl>
              <c:idx val="448"/>
              <c:delete val="1"/>
            </c:dLbl>
            <c:dLbl>
              <c:idx val="449"/>
              <c:delete val="1"/>
            </c:dLbl>
            <c:dLbl>
              <c:idx val="450"/>
              <c:delete val="1"/>
            </c:dLbl>
            <c:dLbl>
              <c:idx val="451"/>
              <c:delete val="1"/>
            </c:dLbl>
            <c:dLbl>
              <c:idx val="452"/>
              <c:delete val="1"/>
            </c:dLbl>
            <c:dLbl>
              <c:idx val="453"/>
              <c:delete val="1"/>
            </c:dLbl>
            <c:dLbl>
              <c:idx val="454"/>
              <c:delete val="1"/>
            </c:dLbl>
            <c:dLbl>
              <c:idx val="455"/>
              <c:delete val="1"/>
            </c:dLbl>
            <c:dLbl>
              <c:idx val="456"/>
              <c:delete val="1"/>
            </c:dLbl>
            <c:dLbl>
              <c:idx val="457"/>
              <c:delete val="1"/>
            </c:dLbl>
            <c:dLbl>
              <c:idx val="458"/>
              <c:delete val="1"/>
            </c:dLbl>
            <c:dLbl>
              <c:idx val="459"/>
              <c:delete val="1"/>
            </c:dLbl>
            <c:dLbl>
              <c:idx val="460"/>
              <c:delete val="1"/>
            </c:dLbl>
            <c:dLbl>
              <c:idx val="461"/>
              <c:delete val="1"/>
            </c:dLbl>
            <c:dLbl>
              <c:idx val="462"/>
              <c:delete val="1"/>
            </c:dLbl>
            <c:dLbl>
              <c:idx val="463"/>
              <c:delete val="1"/>
            </c:dLbl>
            <c:dLbl>
              <c:idx val="464"/>
              <c:delete val="1"/>
            </c:dLbl>
            <c:dLbl>
              <c:idx val="465"/>
              <c:delete val="1"/>
            </c:dLbl>
            <c:dLbl>
              <c:idx val="466"/>
              <c:delete val="1"/>
            </c:dLbl>
            <c:dLbl>
              <c:idx val="467"/>
              <c:delete val="1"/>
            </c:dLbl>
            <c:dLbl>
              <c:idx val="468"/>
              <c:delete val="1"/>
            </c:dLbl>
            <c:dLbl>
              <c:idx val="469"/>
              <c:delete val="1"/>
            </c:dLbl>
            <c:dLbl>
              <c:idx val="470"/>
              <c:delete val="1"/>
            </c:dLbl>
            <c:dLbl>
              <c:idx val="471"/>
              <c:delete val="1"/>
            </c:dLbl>
            <c:dLbl>
              <c:idx val="472"/>
              <c:delete val="1"/>
            </c:dLbl>
            <c:dLbl>
              <c:idx val="473"/>
              <c:delete val="1"/>
            </c:dLbl>
            <c:dLbl>
              <c:idx val="474"/>
              <c:delete val="1"/>
            </c:dLbl>
            <c:dLbl>
              <c:idx val="475"/>
              <c:delete val="1"/>
            </c:dLbl>
            <c:dLbl>
              <c:idx val="476"/>
              <c:delete val="1"/>
            </c:dLbl>
            <c:dLbl>
              <c:idx val="477"/>
              <c:delete val="1"/>
            </c:dLbl>
            <c:dLbl>
              <c:idx val="478"/>
              <c:delete val="1"/>
            </c:dLbl>
            <c:dLbl>
              <c:idx val="479"/>
              <c:delete val="1"/>
            </c:dLbl>
            <c:dLbl>
              <c:idx val="480"/>
              <c:delete val="1"/>
            </c:dLbl>
            <c:dLbl>
              <c:idx val="481"/>
              <c:delete val="1"/>
            </c:dLbl>
            <c:dLbl>
              <c:idx val="482"/>
              <c:delete val="1"/>
            </c:dLbl>
            <c:dLbl>
              <c:idx val="483"/>
              <c:delete val="1"/>
            </c:dLbl>
            <c:dLbl>
              <c:idx val="484"/>
              <c:delete val="1"/>
            </c:dLbl>
            <c:dLbl>
              <c:idx val="485"/>
              <c:delete val="1"/>
            </c:dLbl>
            <c:dLbl>
              <c:idx val="486"/>
              <c:delete val="1"/>
            </c:dLbl>
            <c:dLbl>
              <c:idx val="487"/>
              <c:delete val="1"/>
            </c:dLbl>
            <c:dLbl>
              <c:idx val="488"/>
              <c:delete val="1"/>
            </c:dLbl>
            <c:dLbl>
              <c:idx val="489"/>
              <c:delete val="1"/>
            </c:dLbl>
            <c:dLbl>
              <c:idx val="490"/>
              <c:delete val="1"/>
            </c:dLbl>
            <c:dLbl>
              <c:idx val="491"/>
              <c:delete val="1"/>
            </c:dLbl>
            <c:dLbl>
              <c:idx val="492"/>
              <c:delete val="1"/>
            </c:dLbl>
            <c:dLbl>
              <c:idx val="493"/>
              <c:delete val="1"/>
            </c:dLbl>
            <c:dLbl>
              <c:idx val="494"/>
              <c:delete val="1"/>
            </c:dLbl>
            <c:dLbl>
              <c:idx val="495"/>
              <c:delete val="1"/>
            </c:dLbl>
            <c:dLbl>
              <c:idx val="496"/>
              <c:delete val="1"/>
            </c:dLbl>
            <c:dLbl>
              <c:idx val="497"/>
              <c:delete val="1"/>
            </c:dLbl>
            <c:dLbl>
              <c:idx val="498"/>
              <c:delete val="1"/>
            </c:dLbl>
            <c:dLbl>
              <c:idx val="499"/>
              <c:delete val="1"/>
            </c:dLbl>
            <c:dLbl>
              <c:idx val="500"/>
              <c:delete val="1"/>
            </c:dLbl>
            <c:dLbl>
              <c:idx val="501"/>
              <c:delete val="1"/>
            </c:dLbl>
            <c:dLbl>
              <c:idx val="502"/>
              <c:delete val="1"/>
            </c:dLbl>
            <c:dLbl>
              <c:idx val="503"/>
              <c:delete val="1"/>
            </c:dLbl>
            <c:dLbl>
              <c:idx val="504"/>
              <c:delete val="1"/>
            </c:dLbl>
            <c:dLbl>
              <c:idx val="505"/>
              <c:delete val="1"/>
            </c:dLbl>
            <c:dLbl>
              <c:idx val="506"/>
              <c:delete val="1"/>
            </c:dLbl>
            <c:dLbl>
              <c:idx val="507"/>
              <c:delete val="1"/>
            </c:dLbl>
            <c:dLbl>
              <c:idx val="508"/>
              <c:delete val="1"/>
            </c:dLbl>
            <c:dLbl>
              <c:idx val="509"/>
              <c:delete val="1"/>
            </c:dLbl>
            <c:dLbl>
              <c:idx val="510"/>
              <c:delete val="1"/>
            </c:dLbl>
            <c:dLbl>
              <c:idx val="511"/>
              <c:delete val="1"/>
            </c:dLbl>
            <c:dLbl>
              <c:idx val="512"/>
              <c:delete val="1"/>
            </c:dLbl>
            <c:dLbl>
              <c:idx val="513"/>
              <c:delete val="1"/>
            </c:dLbl>
            <c:dLbl>
              <c:idx val="514"/>
              <c:delete val="1"/>
            </c:dLbl>
            <c:dLbl>
              <c:idx val="515"/>
              <c:delete val="1"/>
            </c:dLbl>
            <c:dLbl>
              <c:idx val="516"/>
              <c:delete val="1"/>
            </c:dLbl>
            <c:dLbl>
              <c:idx val="517"/>
              <c:delete val="1"/>
            </c:dLbl>
            <c:dLbl>
              <c:idx val="518"/>
              <c:delete val="1"/>
            </c:dLbl>
            <c:dLbl>
              <c:idx val="519"/>
              <c:delete val="1"/>
            </c:dLbl>
            <c:dLbl>
              <c:idx val="520"/>
              <c:delete val="1"/>
            </c:dLbl>
            <c:dLbl>
              <c:idx val="521"/>
              <c:delete val="1"/>
            </c:dLbl>
            <c:dLbl>
              <c:idx val="522"/>
              <c:delete val="1"/>
            </c:dLbl>
            <c:dLbl>
              <c:idx val="523"/>
              <c:delete val="1"/>
            </c:dLbl>
            <c:dLbl>
              <c:idx val="524"/>
              <c:delete val="1"/>
            </c:dLbl>
            <c:dLbl>
              <c:idx val="525"/>
              <c:delete val="1"/>
            </c:dLbl>
            <c:dLbl>
              <c:idx val="526"/>
              <c:delete val="1"/>
            </c:dLbl>
            <c:dLbl>
              <c:idx val="527"/>
              <c:delete val="1"/>
            </c:dLbl>
            <c:dLbl>
              <c:idx val="528"/>
              <c:delete val="1"/>
            </c:dLbl>
            <c:dLbl>
              <c:idx val="529"/>
              <c:delete val="1"/>
            </c:dLbl>
            <c:dLbl>
              <c:idx val="530"/>
              <c:delete val="1"/>
            </c:dLbl>
            <c:dLbl>
              <c:idx val="531"/>
              <c:delete val="1"/>
            </c:dLbl>
            <c:dLbl>
              <c:idx val="532"/>
              <c:delete val="1"/>
            </c:dLbl>
            <c:dLbl>
              <c:idx val="533"/>
              <c:delete val="1"/>
            </c:dLbl>
            <c:dLbl>
              <c:idx val="534"/>
              <c:delete val="1"/>
            </c:dLbl>
            <c:dLbl>
              <c:idx val="535"/>
              <c:delete val="1"/>
            </c:dLbl>
            <c:dLbl>
              <c:idx val="536"/>
              <c:delete val="1"/>
            </c:dLbl>
            <c:dLbl>
              <c:idx val="537"/>
              <c:delete val="1"/>
            </c:dLbl>
            <c:dLbl>
              <c:idx val="538"/>
              <c:delete val="1"/>
            </c:dLbl>
            <c:dLbl>
              <c:idx val="539"/>
              <c:delete val="1"/>
            </c:dLbl>
            <c:dLbl>
              <c:idx val="540"/>
              <c:delete val="1"/>
            </c:dLbl>
            <c:dLbl>
              <c:idx val="541"/>
              <c:delete val="1"/>
            </c:dLbl>
            <c:dLbl>
              <c:idx val="542"/>
              <c:delete val="1"/>
            </c:dLbl>
            <c:dLbl>
              <c:idx val="543"/>
              <c:delete val="1"/>
            </c:dLbl>
            <c:dLbl>
              <c:idx val="544"/>
              <c:delete val="1"/>
            </c:dLbl>
            <c:dLbl>
              <c:idx val="545"/>
              <c:delete val="1"/>
            </c:dLbl>
            <c:dLbl>
              <c:idx val="546"/>
              <c:delete val="1"/>
            </c:dLbl>
            <c:dLbl>
              <c:idx val="547"/>
              <c:delete val="1"/>
            </c:dLbl>
            <c:dLbl>
              <c:idx val="548"/>
              <c:delete val="1"/>
            </c:dLbl>
            <c:dLbl>
              <c:idx val="549"/>
              <c:delete val="1"/>
            </c:dLbl>
            <c:dLbl>
              <c:idx val="550"/>
              <c:delete val="1"/>
            </c:dLbl>
            <c:dLbl>
              <c:idx val="551"/>
              <c:delete val="1"/>
            </c:dLbl>
            <c:dLbl>
              <c:idx val="552"/>
              <c:delete val="1"/>
            </c:dLbl>
            <c:dLbl>
              <c:idx val="553"/>
              <c:delete val="1"/>
            </c:dLbl>
            <c:dLbl>
              <c:idx val="554"/>
              <c:delete val="1"/>
            </c:dLbl>
            <c:dLbl>
              <c:idx val="555"/>
              <c:delete val="1"/>
            </c:dLbl>
            <c:dLbl>
              <c:idx val="556"/>
              <c:delete val="1"/>
            </c:dLbl>
            <c:dLbl>
              <c:idx val="557"/>
              <c:delete val="1"/>
            </c:dLbl>
            <c:dLbl>
              <c:idx val="558"/>
              <c:delete val="1"/>
            </c:dLbl>
            <c:dLbl>
              <c:idx val="559"/>
              <c:delete val="1"/>
            </c:dLbl>
            <c:dLbl>
              <c:idx val="560"/>
              <c:delete val="1"/>
            </c:dLbl>
            <c:dLbl>
              <c:idx val="561"/>
              <c:delete val="1"/>
            </c:dLbl>
            <c:dLbl>
              <c:idx val="562"/>
              <c:delete val="1"/>
            </c:dLbl>
            <c:dLbl>
              <c:idx val="563"/>
              <c:delete val="1"/>
            </c:dLbl>
            <c:dLbl>
              <c:idx val="564"/>
              <c:delete val="1"/>
            </c:dLbl>
            <c:dLbl>
              <c:idx val="565"/>
              <c:delete val="1"/>
            </c:dLbl>
            <c:dLbl>
              <c:idx val="566"/>
              <c:delete val="1"/>
            </c:dLbl>
            <c:dLbl>
              <c:idx val="567"/>
              <c:delete val="1"/>
            </c:dLbl>
            <c:dLbl>
              <c:idx val="568"/>
              <c:delete val="1"/>
            </c:dLbl>
            <c:dLbl>
              <c:idx val="569"/>
              <c:delete val="1"/>
            </c:dLbl>
            <c:dLbl>
              <c:idx val="570"/>
              <c:delete val="1"/>
            </c:dLbl>
            <c:dLbl>
              <c:idx val="571"/>
              <c:delete val="1"/>
            </c:dLbl>
            <c:dLbl>
              <c:idx val="572"/>
              <c:delete val="1"/>
            </c:dLbl>
            <c:dLbl>
              <c:idx val="573"/>
              <c:delete val="1"/>
            </c:dLbl>
            <c:dLbl>
              <c:idx val="574"/>
              <c:delete val="1"/>
            </c:dLbl>
            <c:dLbl>
              <c:idx val="575"/>
              <c:delete val="1"/>
            </c:dLbl>
            <c:dLbl>
              <c:idx val="576"/>
              <c:delete val="1"/>
            </c:dLbl>
            <c:dLbl>
              <c:idx val="577"/>
              <c:delete val="1"/>
            </c:dLbl>
            <c:dLbl>
              <c:idx val="578"/>
              <c:delete val="1"/>
            </c:dLbl>
            <c:dLbl>
              <c:idx val="579"/>
              <c:delete val="1"/>
            </c:dLbl>
            <c:dLbl>
              <c:idx val="580"/>
              <c:delete val="1"/>
            </c:dLbl>
            <c:dLbl>
              <c:idx val="581"/>
              <c:delete val="1"/>
            </c:dLbl>
            <c:dLbl>
              <c:idx val="582"/>
              <c:delete val="1"/>
            </c:dLbl>
            <c:dLbl>
              <c:idx val="583"/>
              <c:delete val="1"/>
            </c:dLbl>
            <c:dLbl>
              <c:idx val="584"/>
              <c:delete val="1"/>
            </c:dLbl>
            <c:dLbl>
              <c:idx val="585"/>
              <c:delete val="1"/>
            </c:dLbl>
            <c:dLbl>
              <c:idx val="586"/>
              <c:delete val="1"/>
            </c:dLbl>
            <c:dLbl>
              <c:idx val="587"/>
              <c:delete val="1"/>
            </c:dLbl>
            <c:dLbl>
              <c:idx val="588"/>
              <c:delete val="1"/>
            </c:dLbl>
            <c:dLbl>
              <c:idx val="589"/>
              <c:delete val="1"/>
            </c:dLbl>
            <c:dLbl>
              <c:idx val="590"/>
              <c:delete val="1"/>
            </c:dLbl>
            <c:dLbl>
              <c:idx val="591"/>
              <c:delete val="1"/>
            </c:dLbl>
            <c:dLbl>
              <c:idx val="592"/>
              <c:delete val="1"/>
            </c:dLbl>
            <c:dLbl>
              <c:idx val="593"/>
              <c:delete val="1"/>
            </c:dLbl>
            <c:dLbl>
              <c:idx val="594"/>
              <c:delete val="1"/>
            </c:dLbl>
            <c:dLbl>
              <c:idx val="595"/>
              <c:delete val="1"/>
            </c:dLbl>
            <c:dLbl>
              <c:idx val="596"/>
              <c:delete val="1"/>
            </c:dLbl>
            <c:dLbl>
              <c:idx val="597"/>
              <c:delete val="1"/>
            </c:dLbl>
            <c:dLbl>
              <c:idx val="598"/>
              <c:delete val="1"/>
            </c:dLbl>
            <c:dLbl>
              <c:idx val="599"/>
              <c:delete val="1"/>
            </c:dLbl>
            <c:dLbl>
              <c:idx val="600"/>
              <c:delete val="1"/>
            </c:dLbl>
            <c:dLbl>
              <c:idx val="601"/>
              <c:delete val="1"/>
            </c:dLbl>
            <c:dLbl>
              <c:idx val="602"/>
              <c:delete val="1"/>
            </c:dLbl>
            <c:dLbl>
              <c:idx val="603"/>
              <c:delete val="1"/>
            </c:dLbl>
            <c:dLbl>
              <c:idx val="604"/>
              <c:delete val="1"/>
            </c:dLbl>
            <c:dLbl>
              <c:idx val="605"/>
              <c:delete val="1"/>
            </c:dLbl>
            <c:dLbl>
              <c:idx val="606"/>
              <c:delete val="1"/>
            </c:dLbl>
            <c:dLbl>
              <c:idx val="607"/>
              <c:delete val="1"/>
            </c:dLbl>
            <c:dLbl>
              <c:idx val="608"/>
              <c:delete val="1"/>
            </c:dLbl>
            <c:dLbl>
              <c:idx val="609"/>
              <c:delete val="1"/>
            </c:dLbl>
            <c:dLbl>
              <c:idx val="610"/>
              <c:delete val="1"/>
            </c:dLbl>
            <c:dLbl>
              <c:idx val="611"/>
              <c:delete val="1"/>
            </c:dLbl>
            <c:dLbl>
              <c:idx val="612"/>
              <c:delete val="1"/>
            </c:dLbl>
            <c:dLbl>
              <c:idx val="613"/>
              <c:delete val="1"/>
            </c:dLbl>
            <c:dLbl>
              <c:idx val="614"/>
              <c:delete val="1"/>
            </c:dLbl>
            <c:dLbl>
              <c:idx val="615"/>
              <c:delete val="1"/>
            </c:dLbl>
            <c:dLbl>
              <c:idx val="616"/>
              <c:delete val="1"/>
            </c:dLbl>
            <c:dLbl>
              <c:idx val="617"/>
              <c:delete val="1"/>
            </c:dLbl>
            <c:dLbl>
              <c:idx val="618"/>
              <c:delete val="1"/>
            </c:dLbl>
            <c:dLbl>
              <c:idx val="619"/>
              <c:delete val="1"/>
            </c:dLbl>
            <c:dLbl>
              <c:idx val="620"/>
              <c:delete val="1"/>
            </c:dLbl>
            <c:dLbl>
              <c:idx val="621"/>
              <c:delete val="1"/>
            </c:dLbl>
            <c:dLbl>
              <c:idx val="622"/>
              <c:delete val="1"/>
            </c:dLbl>
            <c:dLbl>
              <c:idx val="623"/>
              <c:delete val="1"/>
            </c:dLbl>
            <c:dLbl>
              <c:idx val="624"/>
              <c:delete val="1"/>
            </c:dLbl>
            <c:dLbl>
              <c:idx val="625"/>
              <c:delete val="1"/>
            </c:dLbl>
            <c:dLbl>
              <c:idx val="626"/>
              <c:delete val="1"/>
            </c:dLbl>
            <c:dLbl>
              <c:idx val="627"/>
              <c:delete val="1"/>
            </c:dLbl>
            <c:dLbl>
              <c:idx val="628"/>
              <c:delete val="1"/>
            </c:dLbl>
            <c:dLbl>
              <c:idx val="629"/>
              <c:delete val="1"/>
            </c:dLbl>
            <c:dLbl>
              <c:idx val="630"/>
              <c:delete val="1"/>
            </c:dLbl>
            <c:dLbl>
              <c:idx val="631"/>
              <c:delete val="1"/>
            </c:dLbl>
            <c:dLbl>
              <c:idx val="632"/>
              <c:delete val="1"/>
            </c:dLbl>
            <c:dLbl>
              <c:idx val="633"/>
              <c:delete val="1"/>
            </c:dLbl>
            <c:dLbl>
              <c:idx val="634"/>
              <c:delete val="1"/>
            </c:dLbl>
            <c:dLbl>
              <c:idx val="635"/>
              <c:delete val="1"/>
            </c:dLbl>
            <c:dLbl>
              <c:idx val="636"/>
              <c:delete val="1"/>
            </c:dLbl>
            <c:dLbl>
              <c:idx val="637"/>
              <c:delete val="1"/>
            </c:dLbl>
            <c:dLbl>
              <c:idx val="638"/>
              <c:delete val="1"/>
            </c:dLbl>
            <c:dLbl>
              <c:idx val="639"/>
              <c:delete val="1"/>
            </c:dLbl>
            <c:dLbl>
              <c:idx val="640"/>
              <c:delete val="1"/>
            </c:dLbl>
            <c:dLbl>
              <c:idx val="641"/>
              <c:delete val="1"/>
            </c:dLbl>
            <c:dLbl>
              <c:idx val="642"/>
              <c:delete val="1"/>
            </c:dLbl>
            <c:dLbl>
              <c:idx val="643"/>
              <c:delete val="1"/>
            </c:dLbl>
            <c:dLbl>
              <c:idx val="644"/>
              <c:delete val="1"/>
            </c:dLbl>
            <c:dLbl>
              <c:idx val="645"/>
              <c:delete val="1"/>
            </c:dLbl>
            <c:dLbl>
              <c:idx val="646"/>
              <c:delete val="1"/>
            </c:dLbl>
            <c:dLbl>
              <c:idx val="647"/>
              <c:delete val="1"/>
            </c:dLbl>
            <c:dLbl>
              <c:idx val="648"/>
              <c:delete val="1"/>
            </c:dLbl>
            <c:dLbl>
              <c:idx val="649"/>
              <c:delete val="1"/>
            </c:dLbl>
            <c:dLbl>
              <c:idx val="650"/>
              <c:delete val="1"/>
            </c:dLbl>
            <c:dLbl>
              <c:idx val="651"/>
              <c:delete val="1"/>
            </c:dLbl>
            <c:dLbl>
              <c:idx val="652"/>
              <c:delete val="1"/>
            </c:dLbl>
            <c:dLbl>
              <c:idx val="653"/>
              <c:delete val="1"/>
            </c:dLbl>
            <c:dLbl>
              <c:idx val="654"/>
              <c:delete val="1"/>
            </c:dLbl>
            <c:dLbl>
              <c:idx val="655"/>
              <c:delete val="1"/>
            </c:dLbl>
            <c:dLbl>
              <c:idx val="656"/>
              <c:delete val="1"/>
            </c:dLbl>
            <c:dLbl>
              <c:idx val="657"/>
              <c:delete val="1"/>
            </c:dLbl>
            <c:dLbl>
              <c:idx val="658"/>
              <c:delete val="1"/>
            </c:dLbl>
            <c:dLbl>
              <c:idx val="659"/>
              <c:delete val="1"/>
            </c:dLbl>
            <c:dLbl>
              <c:idx val="660"/>
              <c:delete val="1"/>
            </c:dLbl>
            <c:dLbl>
              <c:idx val="661"/>
              <c:delete val="1"/>
            </c:dLbl>
            <c:dLbl>
              <c:idx val="662"/>
              <c:delete val="1"/>
            </c:dLbl>
            <c:dLbl>
              <c:idx val="663"/>
              <c:delete val="1"/>
            </c:dLbl>
            <c:dLbl>
              <c:idx val="664"/>
              <c:delete val="1"/>
            </c:dLbl>
            <c:dLbl>
              <c:idx val="665"/>
              <c:delete val="1"/>
            </c:dLbl>
            <c:dLbl>
              <c:idx val="666"/>
              <c:delete val="1"/>
            </c:dLbl>
            <c:dLbl>
              <c:idx val="667"/>
              <c:delete val="1"/>
            </c:dLbl>
            <c:dLbl>
              <c:idx val="668"/>
              <c:delete val="1"/>
            </c:dLbl>
            <c:dLbl>
              <c:idx val="669"/>
              <c:delete val="1"/>
            </c:dLbl>
            <c:dLbl>
              <c:idx val="670"/>
              <c:delete val="1"/>
            </c:dLbl>
            <c:dLbl>
              <c:idx val="671"/>
              <c:delete val="1"/>
            </c:dLbl>
            <c:dLbl>
              <c:idx val="672"/>
              <c:delete val="1"/>
            </c:dLbl>
            <c:dLbl>
              <c:idx val="673"/>
              <c:delete val="1"/>
            </c:dLbl>
            <c:dLbl>
              <c:idx val="674"/>
              <c:delete val="1"/>
            </c:dLbl>
            <c:dLbl>
              <c:idx val="675"/>
              <c:delete val="1"/>
            </c:dLbl>
            <c:dLbl>
              <c:idx val="676"/>
              <c:delete val="1"/>
            </c:dLbl>
            <c:dLbl>
              <c:idx val="677"/>
              <c:delete val="1"/>
            </c:dLbl>
            <c:dLbl>
              <c:idx val="678"/>
              <c:delete val="1"/>
            </c:dLbl>
            <c:dLbl>
              <c:idx val="679"/>
              <c:delete val="1"/>
            </c:dLbl>
            <c:dLbl>
              <c:idx val="680"/>
              <c:delete val="1"/>
            </c:dLbl>
            <c:dLbl>
              <c:idx val="681"/>
              <c:delete val="1"/>
            </c:dLbl>
            <c:dLbl>
              <c:idx val="682"/>
              <c:delete val="1"/>
            </c:dLbl>
            <c:dLbl>
              <c:idx val="683"/>
              <c:delete val="1"/>
            </c:dLbl>
            <c:dLbl>
              <c:idx val="684"/>
              <c:delete val="1"/>
            </c:dLbl>
            <c:dLbl>
              <c:idx val="685"/>
              <c:delete val="1"/>
            </c:dLbl>
            <c:dLbl>
              <c:idx val="686"/>
              <c:delete val="1"/>
            </c:dLbl>
            <c:dLbl>
              <c:idx val="687"/>
              <c:delete val="1"/>
            </c:dLbl>
            <c:dLbl>
              <c:idx val="688"/>
              <c:delete val="1"/>
            </c:dLbl>
            <c:dLbl>
              <c:idx val="689"/>
              <c:delete val="1"/>
            </c:dLbl>
            <c:dLbl>
              <c:idx val="690"/>
              <c:delete val="1"/>
            </c:dLbl>
            <c:dLbl>
              <c:idx val="691"/>
              <c:delete val="1"/>
            </c:dLbl>
            <c:dLbl>
              <c:idx val="692"/>
              <c:delete val="1"/>
            </c:dLbl>
            <c:dLbl>
              <c:idx val="693"/>
              <c:delete val="1"/>
            </c:dLbl>
            <c:dLbl>
              <c:idx val="694"/>
              <c:delete val="1"/>
            </c:dLbl>
            <c:dLbl>
              <c:idx val="695"/>
              <c:delete val="1"/>
            </c:dLbl>
            <c:dLbl>
              <c:idx val="696"/>
              <c:delete val="1"/>
            </c:dLbl>
            <c:dLbl>
              <c:idx val="697"/>
              <c:delete val="1"/>
            </c:dLbl>
            <c:dLbl>
              <c:idx val="698"/>
              <c:delete val="1"/>
            </c:dLbl>
            <c:dLbl>
              <c:idx val="699"/>
              <c:delete val="1"/>
            </c:dLbl>
            <c:dLbl>
              <c:idx val="700"/>
              <c:delete val="1"/>
            </c:dLbl>
            <c:dLbl>
              <c:idx val="701"/>
              <c:delete val="1"/>
            </c:dLbl>
            <c:dLbl>
              <c:idx val="702"/>
              <c:delete val="1"/>
            </c:dLbl>
            <c:dLbl>
              <c:idx val="703"/>
              <c:delete val="1"/>
            </c:dLbl>
            <c:dLbl>
              <c:idx val="704"/>
              <c:delete val="1"/>
            </c:dLbl>
            <c:dLbl>
              <c:idx val="705"/>
              <c:delete val="1"/>
            </c:dLbl>
            <c:dLbl>
              <c:idx val="706"/>
              <c:delete val="1"/>
            </c:dLbl>
            <c:dLbl>
              <c:idx val="707"/>
              <c:delete val="1"/>
            </c:dLbl>
            <c:dLbl>
              <c:idx val="708"/>
              <c:delete val="1"/>
            </c:dLbl>
            <c:dLbl>
              <c:idx val="709"/>
              <c:delete val="1"/>
            </c:dLbl>
            <c:dLbl>
              <c:idx val="710"/>
              <c:delete val="1"/>
            </c:dLbl>
            <c:dLbl>
              <c:idx val="711"/>
              <c:delete val="1"/>
            </c:dLbl>
            <c:dLbl>
              <c:idx val="712"/>
              <c:delete val="1"/>
            </c:dLbl>
            <c:dLbl>
              <c:idx val="713"/>
              <c:delete val="1"/>
            </c:dLbl>
            <c:dLbl>
              <c:idx val="714"/>
              <c:delete val="1"/>
            </c:dLbl>
            <c:dLbl>
              <c:idx val="715"/>
              <c:delete val="1"/>
            </c:dLbl>
            <c:dLbl>
              <c:idx val="716"/>
              <c:delete val="1"/>
            </c:dLbl>
            <c:dLbl>
              <c:idx val="717"/>
              <c:delete val="1"/>
            </c:dLbl>
            <c:dLbl>
              <c:idx val="718"/>
              <c:delete val="1"/>
            </c:dLbl>
            <c:dLbl>
              <c:idx val="719"/>
              <c:delete val="1"/>
            </c:dLbl>
            <c:dLbl>
              <c:idx val="720"/>
              <c:delete val="1"/>
            </c:dLbl>
            <c:dLbl>
              <c:idx val="721"/>
              <c:delete val="1"/>
            </c:dLbl>
            <c:dLbl>
              <c:idx val="722"/>
              <c:delete val="1"/>
            </c:dLbl>
            <c:dLbl>
              <c:idx val="723"/>
              <c:delete val="1"/>
            </c:dLbl>
            <c:dLbl>
              <c:idx val="724"/>
              <c:delete val="1"/>
            </c:dLbl>
            <c:dLbl>
              <c:idx val="725"/>
              <c:delete val="1"/>
            </c:dLbl>
            <c:dLbl>
              <c:idx val="726"/>
              <c:delete val="1"/>
            </c:dLbl>
            <c:dLbl>
              <c:idx val="727"/>
              <c:delete val="1"/>
            </c:dLbl>
            <c:dLbl>
              <c:idx val="728"/>
              <c:delete val="1"/>
            </c:dLbl>
            <c:dLbl>
              <c:idx val="729"/>
              <c:delete val="1"/>
            </c:dLbl>
            <c:dLbl>
              <c:idx val="730"/>
              <c:delete val="1"/>
            </c:dLbl>
            <c:dLbl>
              <c:idx val="731"/>
              <c:delete val="1"/>
            </c:dLbl>
            <c:dLbl>
              <c:idx val="732"/>
              <c:delete val="1"/>
            </c:dLbl>
            <c:dLbl>
              <c:idx val="733"/>
              <c:delete val="1"/>
            </c:dLbl>
            <c:dLbl>
              <c:idx val="734"/>
              <c:delete val="1"/>
            </c:dLbl>
            <c:dLbl>
              <c:idx val="735"/>
              <c:delete val="1"/>
            </c:dLbl>
            <c:dLbl>
              <c:idx val="736"/>
              <c:delete val="1"/>
            </c:dLbl>
            <c:dLbl>
              <c:idx val="737"/>
              <c:delete val="1"/>
            </c:dLbl>
            <c:dLbl>
              <c:idx val="738"/>
              <c:delete val="1"/>
            </c:dLbl>
            <c:dLbl>
              <c:idx val="739"/>
              <c:delete val="1"/>
            </c:dLbl>
            <c:dLbl>
              <c:idx val="740"/>
              <c:delete val="1"/>
            </c:dLbl>
            <c:dLbl>
              <c:idx val="741"/>
              <c:delete val="1"/>
            </c:dLbl>
            <c:dLbl>
              <c:idx val="742"/>
              <c:delete val="1"/>
            </c:dLbl>
            <c:dLbl>
              <c:idx val="743"/>
              <c:delete val="1"/>
            </c:dLbl>
            <c:dLbl>
              <c:idx val="744"/>
              <c:delete val="1"/>
            </c:dLbl>
            <c:dLbl>
              <c:idx val="745"/>
              <c:delete val="1"/>
            </c:dLbl>
            <c:dLbl>
              <c:idx val="746"/>
              <c:delete val="1"/>
            </c:dLbl>
            <c:dLbl>
              <c:idx val="747"/>
              <c:delete val="1"/>
            </c:dLbl>
            <c:dLbl>
              <c:idx val="748"/>
              <c:delete val="1"/>
            </c:dLbl>
            <c:dLbl>
              <c:idx val="749"/>
              <c:delete val="1"/>
            </c:dLbl>
            <c:dLbl>
              <c:idx val="750"/>
              <c:delete val="1"/>
            </c:dLbl>
            <c:dLbl>
              <c:idx val="751"/>
              <c:delete val="1"/>
            </c:dLbl>
            <c:dLbl>
              <c:idx val="752"/>
              <c:delete val="1"/>
            </c:dLbl>
            <c:dLbl>
              <c:idx val="753"/>
              <c:delete val="1"/>
            </c:dLbl>
            <c:dLbl>
              <c:idx val="754"/>
              <c:delete val="1"/>
            </c:dLbl>
            <c:dLbl>
              <c:idx val="755"/>
              <c:delete val="1"/>
            </c:dLbl>
            <c:dLbl>
              <c:idx val="756"/>
              <c:delete val="1"/>
            </c:dLbl>
            <c:dLbl>
              <c:idx val="757"/>
              <c:delete val="1"/>
            </c:dLbl>
            <c:dLbl>
              <c:idx val="758"/>
              <c:delete val="1"/>
            </c:dLbl>
            <c:dLbl>
              <c:idx val="759"/>
              <c:delete val="1"/>
            </c:dLbl>
            <c:dLbl>
              <c:idx val="760"/>
              <c:delete val="1"/>
            </c:dLbl>
            <c:dLbl>
              <c:idx val="761"/>
              <c:delete val="1"/>
            </c:dLbl>
            <c:dLbl>
              <c:idx val="762"/>
              <c:delete val="1"/>
            </c:dLbl>
            <c:dLbl>
              <c:idx val="763"/>
              <c:delete val="1"/>
            </c:dLbl>
            <c:dLbl>
              <c:idx val="764"/>
              <c:delete val="1"/>
            </c:dLbl>
            <c:dLbl>
              <c:idx val="765"/>
              <c:delete val="1"/>
            </c:dLbl>
            <c:dLbl>
              <c:idx val="766"/>
              <c:delete val="1"/>
            </c:dLbl>
            <c:dLbl>
              <c:idx val="767"/>
              <c:delete val="1"/>
            </c:dLbl>
            <c:dLbl>
              <c:idx val="768"/>
              <c:delete val="1"/>
            </c:dLbl>
            <c:dLbl>
              <c:idx val="769"/>
              <c:delete val="1"/>
            </c:dLbl>
            <c:dLbl>
              <c:idx val="770"/>
              <c:delete val="1"/>
            </c:dLbl>
            <c:dLbl>
              <c:idx val="771"/>
              <c:delete val="1"/>
            </c:dLbl>
            <c:dLbl>
              <c:idx val="772"/>
              <c:delete val="1"/>
            </c:dLbl>
            <c:dLbl>
              <c:idx val="773"/>
              <c:delete val="1"/>
            </c:dLbl>
            <c:dLbl>
              <c:idx val="774"/>
              <c:delete val="1"/>
            </c:dLbl>
            <c:dLbl>
              <c:idx val="775"/>
              <c:delete val="1"/>
            </c:dLbl>
            <c:dLbl>
              <c:idx val="776"/>
              <c:delete val="1"/>
            </c:dLbl>
            <c:dLbl>
              <c:idx val="777"/>
              <c:delete val="1"/>
            </c:dLbl>
            <c:dLbl>
              <c:idx val="778"/>
              <c:delete val="1"/>
            </c:dLbl>
            <c:dLbl>
              <c:idx val="779"/>
              <c:delete val="1"/>
            </c:dLbl>
            <c:dLbl>
              <c:idx val="780"/>
              <c:delete val="1"/>
            </c:dLbl>
            <c:dLbl>
              <c:idx val="781"/>
              <c:delete val="1"/>
            </c:dLbl>
            <c:dLbl>
              <c:idx val="782"/>
              <c:delete val="1"/>
            </c:dLbl>
            <c:dLbl>
              <c:idx val="783"/>
              <c:delete val="1"/>
            </c:dLbl>
            <c:dLbl>
              <c:idx val="784"/>
              <c:delete val="1"/>
            </c:dLbl>
            <c:dLbl>
              <c:idx val="785"/>
              <c:delete val="1"/>
            </c:dLbl>
            <c:dLbl>
              <c:idx val="786"/>
              <c:delete val="1"/>
            </c:dLbl>
            <c:dLbl>
              <c:idx val="787"/>
              <c:delete val="1"/>
            </c:dLbl>
            <c:dLbl>
              <c:idx val="788"/>
              <c:delete val="1"/>
            </c:dLbl>
            <c:dLbl>
              <c:idx val="789"/>
              <c:delete val="1"/>
            </c:dLbl>
            <c:dLbl>
              <c:idx val="790"/>
              <c:delete val="1"/>
            </c:dLbl>
            <c:dLbl>
              <c:idx val="791"/>
              <c:delete val="1"/>
            </c:dLbl>
            <c:dLbl>
              <c:idx val="792"/>
              <c:delete val="1"/>
            </c:dLbl>
            <c:dLbl>
              <c:idx val="793"/>
              <c:delete val="1"/>
            </c:dLbl>
            <c:dLbl>
              <c:idx val="794"/>
              <c:delete val="1"/>
            </c:dLbl>
            <c:dLbl>
              <c:idx val="795"/>
              <c:delete val="1"/>
            </c:dLbl>
            <c:dLbl>
              <c:idx val="796"/>
              <c:delete val="1"/>
            </c:dLbl>
            <c:dLbl>
              <c:idx val="797"/>
              <c:delete val="1"/>
            </c:dLbl>
            <c:dLbl>
              <c:idx val="798"/>
              <c:delete val="1"/>
            </c:dLbl>
            <c:dLbl>
              <c:idx val="799"/>
              <c:delete val="1"/>
            </c:dLbl>
            <c:dLbl>
              <c:idx val="800"/>
              <c:delete val="1"/>
            </c:dLbl>
            <c:dLbl>
              <c:idx val="801"/>
              <c:delete val="1"/>
            </c:dLbl>
            <c:dLbl>
              <c:idx val="802"/>
              <c:delete val="1"/>
            </c:dLbl>
            <c:dLbl>
              <c:idx val="803"/>
              <c:delete val="1"/>
            </c:dLbl>
            <c:dLbl>
              <c:idx val="804"/>
              <c:delete val="1"/>
            </c:dLbl>
            <c:dLbl>
              <c:idx val="805"/>
              <c:delete val="1"/>
            </c:dLbl>
            <c:dLbl>
              <c:idx val="806"/>
              <c:delete val="1"/>
            </c:dLbl>
            <c:dLbl>
              <c:idx val="807"/>
              <c:delete val="1"/>
            </c:dLbl>
            <c:dLbl>
              <c:idx val="808"/>
              <c:delete val="1"/>
            </c:dLbl>
            <c:dLbl>
              <c:idx val="809"/>
              <c:delete val="1"/>
            </c:dLbl>
            <c:dLbl>
              <c:idx val="810"/>
              <c:delete val="1"/>
            </c:dLbl>
            <c:dLbl>
              <c:idx val="811"/>
              <c:delete val="1"/>
            </c:dLbl>
            <c:dLbl>
              <c:idx val="812"/>
              <c:delete val="1"/>
            </c:dLbl>
            <c:dLbl>
              <c:idx val="813"/>
              <c:delete val="1"/>
            </c:dLbl>
            <c:dLbl>
              <c:idx val="814"/>
              <c:delete val="1"/>
            </c:dLbl>
            <c:dLbl>
              <c:idx val="815"/>
              <c:delete val="1"/>
            </c:dLbl>
            <c:dLbl>
              <c:idx val="816"/>
              <c:delete val="1"/>
            </c:dLbl>
            <c:dLbl>
              <c:idx val="817"/>
              <c:delete val="1"/>
            </c:dLbl>
            <c:dLbl>
              <c:idx val="818"/>
              <c:delete val="1"/>
            </c:dLbl>
            <c:dLbl>
              <c:idx val="819"/>
              <c:delete val="1"/>
            </c:dLbl>
            <c:dLbl>
              <c:idx val="820"/>
              <c:delete val="1"/>
            </c:dLbl>
            <c:dLbl>
              <c:idx val="821"/>
              <c:delete val="1"/>
            </c:dLbl>
            <c:dLbl>
              <c:idx val="822"/>
              <c:delete val="1"/>
            </c:dLbl>
            <c:dLbl>
              <c:idx val="823"/>
              <c:delete val="1"/>
            </c:dLbl>
            <c:dLbl>
              <c:idx val="824"/>
              <c:delete val="1"/>
            </c:dLbl>
            <c:dLbl>
              <c:idx val="825"/>
              <c:delete val="1"/>
            </c:dLbl>
            <c:dLbl>
              <c:idx val="826"/>
              <c:delete val="1"/>
            </c:dLbl>
            <c:dLbl>
              <c:idx val="827"/>
              <c:delete val="1"/>
            </c:dLbl>
            <c:dLbl>
              <c:idx val="828"/>
              <c:delete val="1"/>
            </c:dLbl>
            <c:dLbl>
              <c:idx val="829"/>
              <c:delete val="1"/>
            </c:dLbl>
            <c:dLbl>
              <c:idx val="830"/>
              <c:delete val="1"/>
            </c:dLbl>
            <c:dLbl>
              <c:idx val="831"/>
              <c:delete val="1"/>
            </c:dLbl>
            <c:dLbl>
              <c:idx val="832"/>
              <c:delete val="1"/>
            </c:dLbl>
            <c:dLbl>
              <c:idx val="833"/>
              <c:delete val="1"/>
            </c:dLbl>
            <c:dLbl>
              <c:idx val="834"/>
              <c:delete val="1"/>
            </c:dLbl>
            <c:dLbl>
              <c:idx val="835"/>
              <c:delete val="1"/>
            </c:dLbl>
            <c:dLbl>
              <c:idx val="836"/>
              <c:delete val="1"/>
            </c:dLbl>
            <c:dLbl>
              <c:idx val="837"/>
              <c:delete val="1"/>
            </c:dLbl>
            <c:dLbl>
              <c:idx val="838"/>
              <c:delete val="1"/>
            </c:dLbl>
            <c:dLbl>
              <c:idx val="839"/>
              <c:delete val="1"/>
            </c:dLbl>
            <c:dLbl>
              <c:idx val="840"/>
              <c:delete val="1"/>
            </c:dLbl>
            <c:dLbl>
              <c:idx val="841"/>
              <c:delete val="1"/>
            </c:dLbl>
            <c:dLbl>
              <c:idx val="842"/>
              <c:delete val="1"/>
            </c:dLbl>
            <c:dLbl>
              <c:idx val="843"/>
              <c:delete val="1"/>
            </c:dLbl>
            <c:dLbl>
              <c:idx val="844"/>
              <c:delete val="1"/>
            </c:dLbl>
            <c:dLbl>
              <c:idx val="845"/>
              <c:delete val="1"/>
            </c:dLbl>
            <c:dLbl>
              <c:idx val="846"/>
              <c:delete val="1"/>
            </c:dLbl>
            <c:dLbl>
              <c:idx val="847"/>
              <c:delete val="1"/>
            </c:dLbl>
            <c:dLbl>
              <c:idx val="848"/>
              <c:delete val="1"/>
            </c:dLbl>
            <c:dLbl>
              <c:idx val="849"/>
              <c:delete val="1"/>
            </c:dLbl>
            <c:dLbl>
              <c:idx val="850"/>
              <c:delete val="1"/>
            </c:dLbl>
            <c:dLbl>
              <c:idx val="851"/>
              <c:delete val="1"/>
            </c:dLbl>
            <c:dLbl>
              <c:idx val="852"/>
              <c:delete val="1"/>
            </c:dLbl>
            <c:dLbl>
              <c:idx val="853"/>
              <c:delete val="1"/>
            </c:dLbl>
            <c:dLbl>
              <c:idx val="854"/>
              <c:delete val="1"/>
            </c:dLbl>
            <c:dLbl>
              <c:idx val="855"/>
              <c:delete val="1"/>
            </c:dLbl>
            <c:dLbl>
              <c:idx val="856"/>
              <c:delete val="1"/>
            </c:dLbl>
            <c:dLbl>
              <c:idx val="857"/>
              <c:delete val="1"/>
            </c:dLbl>
            <c:dLbl>
              <c:idx val="858"/>
              <c:delete val="1"/>
            </c:dLbl>
            <c:dLbl>
              <c:idx val="859"/>
              <c:delete val="1"/>
            </c:dLbl>
            <c:dLbl>
              <c:idx val="860"/>
              <c:delete val="1"/>
            </c:dLbl>
            <c:dLbl>
              <c:idx val="861"/>
              <c:delete val="1"/>
            </c:dLbl>
            <c:dLbl>
              <c:idx val="862"/>
              <c:delete val="1"/>
            </c:dLbl>
            <c:dLbl>
              <c:idx val="863"/>
              <c:delete val="1"/>
            </c:dLbl>
            <c:dLbl>
              <c:idx val="864"/>
              <c:delete val="1"/>
            </c:dLbl>
            <c:dLbl>
              <c:idx val="865"/>
              <c:delete val="1"/>
            </c:dLbl>
            <c:dLbl>
              <c:idx val="866"/>
              <c:delete val="1"/>
            </c:dLbl>
            <c:dLbl>
              <c:idx val="867"/>
              <c:delete val="1"/>
            </c:dLbl>
            <c:dLbl>
              <c:idx val="868"/>
              <c:delete val="1"/>
            </c:dLbl>
            <c:dLbl>
              <c:idx val="869"/>
              <c:delete val="1"/>
            </c:dLbl>
            <c:dLbl>
              <c:idx val="870"/>
              <c:delete val="1"/>
            </c:dLbl>
            <c:dLbl>
              <c:idx val="871"/>
              <c:delete val="1"/>
            </c:dLbl>
            <c:dLbl>
              <c:idx val="872"/>
              <c:delete val="1"/>
            </c:dLbl>
            <c:dLbl>
              <c:idx val="873"/>
              <c:delete val="1"/>
            </c:dLbl>
            <c:dLbl>
              <c:idx val="874"/>
              <c:delete val="1"/>
            </c:dLbl>
            <c:dLbl>
              <c:idx val="875"/>
              <c:delete val="1"/>
            </c:dLbl>
            <c:dLbl>
              <c:idx val="876"/>
              <c:delete val="1"/>
            </c:dLbl>
            <c:dLbl>
              <c:idx val="877"/>
              <c:delete val="1"/>
            </c:dLbl>
            <c:dLbl>
              <c:idx val="878"/>
              <c:delete val="1"/>
            </c:dLbl>
            <c:dLbl>
              <c:idx val="879"/>
              <c:delete val="1"/>
            </c:dLbl>
            <c:dLbl>
              <c:idx val="880"/>
              <c:delete val="1"/>
            </c:dLbl>
            <c:dLbl>
              <c:idx val="881"/>
              <c:delete val="1"/>
            </c:dLbl>
            <c:dLbl>
              <c:idx val="882"/>
              <c:delete val="1"/>
            </c:dLbl>
            <c:dLbl>
              <c:idx val="883"/>
              <c:delete val="1"/>
            </c:dLbl>
            <c:dLbl>
              <c:idx val="884"/>
              <c:delete val="1"/>
            </c:dLbl>
            <c:dLbl>
              <c:idx val="885"/>
              <c:delete val="1"/>
            </c:dLbl>
            <c:dLbl>
              <c:idx val="886"/>
              <c:delete val="1"/>
            </c:dLbl>
            <c:dLbl>
              <c:idx val="887"/>
              <c:delete val="1"/>
            </c:dLbl>
            <c:dLbl>
              <c:idx val="888"/>
              <c:delete val="1"/>
            </c:dLbl>
            <c:dLbl>
              <c:idx val="889"/>
              <c:delete val="1"/>
            </c:dLbl>
            <c:dLbl>
              <c:idx val="890"/>
              <c:delete val="1"/>
            </c:dLbl>
            <c:dLbl>
              <c:idx val="891"/>
              <c:delete val="1"/>
            </c:dLbl>
            <c:dLbl>
              <c:idx val="892"/>
              <c:delete val="1"/>
            </c:dLbl>
            <c:dLbl>
              <c:idx val="893"/>
              <c:delete val="1"/>
            </c:dLbl>
            <c:dLbl>
              <c:idx val="894"/>
              <c:delete val="1"/>
            </c:dLbl>
            <c:dLbl>
              <c:idx val="895"/>
              <c:delete val="1"/>
            </c:dLbl>
            <c:dLbl>
              <c:idx val="896"/>
              <c:delete val="1"/>
            </c:dLbl>
            <c:dLbl>
              <c:idx val="897"/>
              <c:delete val="1"/>
            </c:dLbl>
            <c:dLbl>
              <c:idx val="898"/>
              <c:delete val="1"/>
            </c:dLbl>
            <c:dLbl>
              <c:idx val="899"/>
              <c:delete val="1"/>
            </c:dLbl>
            <c:dLbl>
              <c:idx val="900"/>
              <c:delete val="1"/>
            </c:dLbl>
            <c:dLbl>
              <c:idx val="901"/>
              <c:delete val="1"/>
            </c:dLbl>
            <c:dLbl>
              <c:idx val="902"/>
              <c:delete val="1"/>
            </c:dLbl>
            <c:dLbl>
              <c:idx val="903"/>
              <c:delete val="1"/>
            </c:dLbl>
            <c:dLbl>
              <c:idx val="904"/>
              <c:delete val="1"/>
            </c:dLbl>
            <c:dLbl>
              <c:idx val="905"/>
              <c:delete val="1"/>
            </c:dLbl>
            <c:dLbl>
              <c:idx val="906"/>
              <c:delete val="1"/>
            </c:dLbl>
            <c:dLbl>
              <c:idx val="907"/>
              <c:delete val="1"/>
            </c:dLbl>
            <c:dLbl>
              <c:idx val="908"/>
              <c:delete val="1"/>
            </c:dLbl>
            <c:dLbl>
              <c:idx val="909"/>
              <c:delete val="1"/>
            </c:dLbl>
            <c:dLbl>
              <c:idx val="910"/>
              <c:delete val="1"/>
            </c:dLbl>
            <c:dLbl>
              <c:idx val="911"/>
              <c:delete val="1"/>
            </c:dLbl>
            <c:dLbl>
              <c:idx val="912"/>
              <c:delete val="1"/>
            </c:dLbl>
            <c:dLbl>
              <c:idx val="913"/>
              <c:delete val="1"/>
            </c:dLbl>
            <c:dLbl>
              <c:idx val="914"/>
              <c:delete val="1"/>
            </c:dLbl>
            <c:dLbl>
              <c:idx val="915"/>
              <c:delete val="1"/>
            </c:dLbl>
            <c:dLbl>
              <c:idx val="916"/>
              <c:delete val="1"/>
            </c:dLbl>
            <c:dLbl>
              <c:idx val="917"/>
              <c:delete val="1"/>
            </c:dLbl>
            <c:dLbl>
              <c:idx val="918"/>
              <c:delete val="1"/>
            </c:dLbl>
            <c:dLbl>
              <c:idx val="919"/>
              <c:delete val="1"/>
            </c:dLbl>
            <c:dLbl>
              <c:idx val="920"/>
              <c:delete val="1"/>
            </c:dLbl>
            <c:dLbl>
              <c:idx val="921"/>
              <c:delete val="1"/>
            </c:dLbl>
            <c:dLbl>
              <c:idx val="922"/>
              <c:delete val="1"/>
            </c:dLbl>
            <c:dLbl>
              <c:idx val="923"/>
              <c:delete val="1"/>
            </c:dLbl>
            <c:dLbl>
              <c:idx val="924"/>
              <c:delete val="1"/>
            </c:dLbl>
            <c:dLbl>
              <c:idx val="925"/>
              <c:delete val="1"/>
            </c:dLbl>
            <c:dLbl>
              <c:idx val="926"/>
              <c:delete val="1"/>
            </c:dLbl>
            <c:dLbl>
              <c:idx val="927"/>
              <c:delete val="1"/>
            </c:dLbl>
            <c:dLbl>
              <c:idx val="928"/>
              <c:delete val="1"/>
            </c:dLbl>
            <c:dLbl>
              <c:idx val="929"/>
              <c:delete val="1"/>
            </c:dLbl>
            <c:dLbl>
              <c:idx val="930"/>
              <c:delete val="1"/>
            </c:dLbl>
            <c:dLbl>
              <c:idx val="931"/>
              <c:delete val="1"/>
            </c:dLbl>
            <c:dLbl>
              <c:idx val="932"/>
              <c:delete val="1"/>
            </c:dLbl>
            <c:dLbl>
              <c:idx val="933"/>
              <c:delete val="1"/>
            </c:dLbl>
            <c:dLbl>
              <c:idx val="934"/>
              <c:delete val="1"/>
            </c:dLbl>
            <c:dLbl>
              <c:idx val="935"/>
              <c:delete val="1"/>
            </c:dLbl>
            <c:dLbl>
              <c:idx val="936"/>
              <c:delete val="1"/>
            </c:dLbl>
            <c:dLbl>
              <c:idx val="937"/>
              <c:delete val="1"/>
            </c:dLbl>
            <c:dLbl>
              <c:idx val="938"/>
              <c:delete val="1"/>
            </c:dLbl>
            <c:dLbl>
              <c:idx val="939"/>
              <c:delete val="1"/>
            </c:dLbl>
            <c:dLbl>
              <c:idx val="940"/>
              <c:delete val="1"/>
            </c:dLbl>
            <c:dLbl>
              <c:idx val="941"/>
              <c:delete val="1"/>
            </c:dLbl>
            <c:dLbl>
              <c:idx val="942"/>
              <c:delete val="1"/>
            </c:dLbl>
            <c:dLbl>
              <c:idx val="943"/>
              <c:delete val="1"/>
            </c:dLbl>
            <c:dLbl>
              <c:idx val="944"/>
              <c:delete val="1"/>
            </c:dLbl>
            <c:dLbl>
              <c:idx val="945"/>
              <c:delete val="1"/>
            </c:dLbl>
            <c:dLbl>
              <c:idx val="946"/>
              <c:delete val="1"/>
            </c:dLbl>
            <c:dLbl>
              <c:idx val="947"/>
              <c:delete val="1"/>
            </c:dLbl>
            <c:dLbl>
              <c:idx val="948"/>
              <c:delete val="1"/>
            </c:dLbl>
            <c:dLbl>
              <c:idx val="949"/>
              <c:delete val="1"/>
            </c:dLbl>
            <c:dLbl>
              <c:idx val="950"/>
              <c:delete val="1"/>
            </c:dLbl>
            <c:dLbl>
              <c:idx val="951"/>
              <c:delete val="1"/>
            </c:dLbl>
            <c:dLbl>
              <c:idx val="952"/>
              <c:delete val="1"/>
            </c:dLbl>
            <c:dLbl>
              <c:idx val="953"/>
              <c:delete val="1"/>
            </c:dLbl>
            <c:dLbl>
              <c:idx val="954"/>
              <c:delete val="1"/>
            </c:dLbl>
            <c:dLbl>
              <c:idx val="955"/>
              <c:delete val="1"/>
            </c:dLbl>
            <c:dLbl>
              <c:idx val="956"/>
              <c:delete val="1"/>
            </c:dLbl>
            <c:dLbl>
              <c:idx val="957"/>
              <c:delete val="1"/>
            </c:dLbl>
            <c:dLbl>
              <c:idx val="958"/>
              <c:delete val="1"/>
            </c:dLbl>
            <c:dLbl>
              <c:idx val="959"/>
              <c:delete val="1"/>
            </c:dLbl>
            <c:dLbl>
              <c:idx val="960"/>
              <c:delete val="1"/>
            </c:dLbl>
            <c:dLbl>
              <c:idx val="961"/>
              <c:delete val="1"/>
            </c:dLbl>
            <c:dLbl>
              <c:idx val="962"/>
              <c:delete val="1"/>
            </c:dLbl>
            <c:dLbl>
              <c:idx val="963"/>
              <c:delete val="1"/>
            </c:dLbl>
            <c:dLbl>
              <c:idx val="964"/>
              <c:delete val="1"/>
            </c:dLbl>
            <c:dLbl>
              <c:idx val="965"/>
              <c:delete val="1"/>
            </c:dLbl>
            <c:dLbl>
              <c:idx val="966"/>
              <c:delete val="1"/>
            </c:dLbl>
            <c:dLbl>
              <c:idx val="967"/>
              <c:delete val="1"/>
            </c:dLbl>
            <c:dLbl>
              <c:idx val="968"/>
              <c:delete val="1"/>
            </c:dLbl>
            <c:dLbl>
              <c:idx val="969"/>
              <c:delete val="1"/>
            </c:dLbl>
            <c:dLbl>
              <c:idx val="970"/>
              <c:delete val="1"/>
            </c:dLbl>
            <c:dLbl>
              <c:idx val="971"/>
              <c:delete val="1"/>
            </c:dLbl>
            <c:dLbl>
              <c:idx val="972"/>
              <c:delete val="1"/>
            </c:dLbl>
            <c:dLbl>
              <c:idx val="973"/>
              <c:delete val="1"/>
            </c:dLbl>
            <c:dLbl>
              <c:idx val="974"/>
              <c:delete val="1"/>
            </c:dLbl>
            <c:dLbl>
              <c:idx val="975"/>
              <c:delete val="1"/>
            </c:dLbl>
            <c:dLbl>
              <c:idx val="976"/>
              <c:delete val="1"/>
            </c:dLbl>
            <c:dLbl>
              <c:idx val="977"/>
              <c:delete val="1"/>
            </c:dLbl>
            <c:dLbl>
              <c:idx val="978"/>
              <c:delete val="1"/>
            </c:dLbl>
            <c:dLbl>
              <c:idx val="979"/>
              <c:delete val="1"/>
            </c:dLbl>
            <c:dLbl>
              <c:idx val="980"/>
              <c:delete val="1"/>
            </c:dLbl>
            <c:dLbl>
              <c:idx val="981"/>
              <c:delete val="1"/>
            </c:dLbl>
            <c:dLbl>
              <c:idx val="982"/>
              <c:delete val="1"/>
            </c:dLbl>
            <c:dLbl>
              <c:idx val="983"/>
              <c:delete val="1"/>
            </c:dLbl>
            <c:dLbl>
              <c:idx val="984"/>
              <c:delete val="1"/>
            </c:dLbl>
            <c:dLbl>
              <c:idx val="985"/>
              <c:delete val="1"/>
            </c:dLbl>
            <c:dLbl>
              <c:idx val="986"/>
              <c:delete val="1"/>
            </c:dLbl>
            <c:dLbl>
              <c:idx val="987"/>
              <c:delete val="1"/>
            </c:dLbl>
            <c:dLbl>
              <c:idx val="988"/>
              <c:delete val="1"/>
            </c:dLbl>
            <c:dLbl>
              <c:idx val="989"/>
              <c:delete val="1"/>
            </c:dLbl>
            <c:dLbl>
              <c:idx val="990"/>
              <c:delete val="1"/>
            </c:dLbl>
            <c:dLbl>
              <c:idx val="991"/>
              <c:delete val="1"/>
            </c:dLbl>
            <c:dLbl>
              <c:idx val="992"/>
              <c:delete val="1"/>
            </c:dLbl>
            <c:dLbl>
              <c:idx val="993"/>
              <c:delete val="1"/>
            </c:dLbl>
            <c:dLbl>
              <c:idx val="994"/>
              <c:delete val="1"/>
            </c:dLbl>
            <c:dLbl>
              <c:idx val="995"/>
              <c:delete val="1"/>
            </c:dLbl>
            <c:dLbl>
              <c:idx val="996"/>
              <c:delete val="1"/>
            </c:dLbl>
            <c:dLbl>
              <c:idx val="997"/>
              <c:delete val="1"/>
            </c:dLbl>
            <c:dLbl>
              <c:idx val="998"/>
              <c:delete val="1"/>
            </c:dLbl>
            <c:dLbl>
              <c:idx val="999"/>
              <c:delete val="1"/>
            </c:dLbl>
            <c:dLbl>
              <c:idx val="1000"/>
              <c:delete val="1"/>
            </c:dLbl>
            <c:dLbl>
              <c:idx val="1001"/>
              <c:delete val="1"/>
            </c:dLbl>
            <c:dLbl>
              <c:idx val="1002"/>
              <c:delete val="1"/>
            </c:dLbl>
            <c:dLbl>
              <c:idx val="1003"/>
              <c:delete val="1"/>
            </c:dLbl>
            <c:dLbl>
              <c:idx val="1004"/>
              <c:delete val="1"/>
            </c:dLbl>
            <c:dLbl>
              <c:idx val="1005"/>
              <c:delete val="1"/>
            </c:dLbl>
            <c:dLbl>
              <c:idx val="1006"/>
              <c:delete val="1"/>
            </c:dLbl>
            <c:dLbl>
              <c:idx val="1007"/>
              <c:delete val="1"/>
            </c:dLbl>
            <c:dLbl>
              <c:idx val="1008"/>
              <c:delete val="1"/>
            </c:dLbl>
            <c:dLbl>
              <c:idx val="1009"/>
              <c:delete val="1"/>
            </c:dLbl>
            <c:dLbl>
              <c:idx val="1010"/>
              <c:delete val="1"/>
            </c:dLbl>
            <c:dLbl>
              <c:idx val="1011"/>
              <c:delete val="1"/>
            </c:dLbl>
            <c:dLbl>
              <c:idx val="1012"/>
              <c:delete val="1"/>
            </c:dLbl>
            <c:dLbl>
              <c:idx val="1013"/>
              <c:delete val="1"/>
            </c:dLbl>
            <c:dLbl>
              <c:idx val="1014"/>
              <c:delete val="1"/>
            </c:dLbl>
            <c:dLbl>
              <c:idx val="1015"/>
              <c:delete val="1"/>
            </c:dLbl>
            <c:dLbl>
              <c:idx val="1016"/>
              <c:delete val="1"/>
            </c:dLbl>
            <c:dLbl>
              <c:idx val="1017"/>
              <c:delete val="1"/>
            </c:dLbl>
            <c:dLbl>
              <c:idx val="1018"/>
              <c:delete val="1"/>
            </c:dLbl>
            <c:dLbl>
              <c:idx val="1019"/>
              <c:delete val="1"/>
            </c:dLbl>
            <c:dLbl>
              <c:idx val="1020"/>
              <c:delete val="1"/>
            </c:dLbl>
            <c:dLbl>
              <c:idx val="1021"/>
              <c:delete val="1"/>
            </c:dLbl>
            <c:dLbl>
              <c:idx val="1022"/>
              <c:delete val="1"/>
            </c:dLbl>
            <c:dLbl>
              <c:idx val="1023"/>
              <c:delete val="1"/>
            </c:dLbl>
            <c:dLbl>
              <c:idx val="1024"/>
              <c:delete val="1"/>
            </c:dLbl>
            <c:dLbl>
              <c:idx val="1025"/>
              <c:delete val="1"/>
            </c:dLbl>
            <c:dLbl>
              <c:idx val="1026"/>
              <c:delete val="1"/>
            </c:dLbl>
            <c:dLbl>
              <c:idx val="1027"/>
              <c:delete val="1"/>
            </c:dLbl>
            <c:dLbl>
              <c:idx val="1028"/>
              <c:delete val="1"/>
            </c:dLbl>
            <c:dLbl>
              <c:idx val="1029"/>
              <c:delete val="1"/>
            </c:dLbl>
            <c:dLbl>
              <c:idx val="1030"/>
              <c:delete val="1"/>
            </c:dLbl>
            <c:dLbl>
              <c:idx val="1031"/>
              <c:delete val="1"/>
            </c:dLbl>
            <c:dLbl>
              <c:idx val="1032"/>
              <c:delete val="1"/>
            </c:dLbl>
            <c:dLbl>
              <c:idx val="1033"/>
              <c:delete val="1"/>
            </c:dLbl>
            <c:dLbl>
              <c:idx val="1034"/>
              <c:delete val="1"/>
            </c:dLbl>
            <c:dLbl>
              <c:idx val="1035"/>
              <c:delete val="1"/>
            </c:dLbl>
            <c:dLbl>
              <c:idx val="1036"/>
              <c:delete val="1"/>
            </c:dLbl>
            <c:dLbl>
              <c:idx val="1037"/>
              <c:delete val="1"/>
            </c:dLbl>
            <c:dLbl>
              <c:idx val="1038"/>
              <c:delete val="1"/>
            </c:dLbl>
            <c:dLbl>
              <c:idx val="1039"/>
              <c:delete val="1"/>
            </c:dLbl>
            <c:dLbl>
              <c:idx val="1040"/>
              <c:delete val="1"/>
            </c:dLbl>
            <c:dLbl>
              <c:idx val="1041"/>
              <c:delete val="1"/>
            </c:dLbl>
            <c:dLbl>
              <c:idx val="1042"/>
              <c:delete val="1"/>
            </c:dLbl>
            <c:dLbl>
              <c:idx val="1043"/>
              <c:delete val="1"/>
            </c:dLbl>
            <c:dLbl>
              <c:idx val="1044"/>
              <c:delete val="1"/>
            </c:dLbl>
            <c:dLbl>
              <c:idx val="1045"/>
              <c:delete val="1"/>
            </c:dLbl>
            <c:dLbl>
              <c:idx val="1046"/>
              <c:delete val="1"/>
            </c:dLbl>
            <c:dLbl>
              <c:idx val="1047"/>
              <c:delete val="1"/>
            </c:dLbl>
            <c:dLbl>
              <c:idx val="1048"/>
              <c:delete val="1"/>
            </c:dLbl>
            <c:dLbl>
              <c:idx val="1049"/>
              <c:delete val="1"/>
            </c:dLbl>
            <c:dLbl>
              <c:idx val="1050"/>
              <c:delete val="1"/>
            </c:dLbl>
            <c:dLbl>
              <c:idx val="1051"/>
              <c:delete val="1"/>
            </c:dLbl>
            <c:dLbl>
              <c:idx val="1052"/>
              <c:delete val="1"/>
            </c:dLbl>
            <c:dLbl>
              <c:idx val="1053"/>
              <c:delete val="1"/>
            </c:dLbl>
            <c:dLbl>
              <c:idx val="1054"/>
              <c:delete val="1"/>
            </c:dLbl>
            <c:dLbl>
              <c:idx val="1055"/>
              <c:delete val="1"/>
            </c:dLbl>
            <c:dLbl>
              <c:idx val="1056"/>
              <c:delete val="1"/>
            </c:dLbl>
            <c:dLbl>
              <c:idx val="1057"/>
              <c:delete val="1"/>
            </c:dLbl>
            <c:dLbl>
              <c:idx val="1058"/>
              <c:delete val="1"/>
            </c:dLbl>
            <c:dLbl>
              <c:idx val="1059"/>
              <c:delete val="1"/>
            </c:dLbl>
            <c:dLbl>
              <c:idx val="1060"/>
              <c:delete val="1"/>
            </c:dLbl>
            <c:dLbl>
              <c:idx val="1061"/>
              <c:delete val="1"/>
            </c:dLbl>
            <c:dLbl>
              <c:idx val="1062"/>
              <c:delete val="1"/>
            </c:dLbl>
            <c:dLbl>
              <c:idx val="1063"/>
              <c:delete val="1"/>
            </c:dLbl>
            <c:dLbl>
              <c:idx val="1064"/>
              <c:delete val="1"/>
            </c:dLbl>
            <c:dLbl>
              <c:idx val="1065"/>
              <c:delete val="1"/>
            </c:dLbl>
            <c:dLbl>
              <c:idx val="1066"/>
              <c:delete val="1"/>
            </c:dLbl>
            <c:dLbl>
              <c:idx val="1067"/>
              <c:delete val="1"/>
            </c:dLbl>
            <c:dLbl>
              <c:idx val="1068"/>
              <c:delete val="1"/>
            </c:dLbl>
            <c:dLbl>
              <c:idx val="1069"/>
              <c:delete val="1"/>
            </c:dLbl>
            <c:dLbl>
              <c:idx val="1070"/>
              <c:delete val="1"/>
            </c:dLbl>
            <c:dLbl>
              <c:idx val="1071"/>
              <c:delete val="1"/>
            </c:dLbl>
            <c:dLbl>
              <c:idx val="1072"/>
              <c:delete val="1"/>
            </c:dLbl>
            <c:dLbl>
              <c:idx val="1073"/>
              <c:delete val="1"/>
            </c:dLbl>
            <c:dLbl>
              <c:idx val="1074"/>
              <c:delete val="1"/>
            </c:dLbl>
            <c:dLbl>
              <c:idx val="1075"/>
              <c:delete val="1"/>
            </c:dLbl>
            <c:dLbl>
              <c:idx val="1076"/>
              <c:delete val="1"/>
            </c:dLbl>
            <c:dLbl>
              <c:idx val="1077"/>
              <c:delete val="1"/>
            </c:dLbl>
            <c:dLbl>
              <c:idx val="1078"/>
              <c:delete val="1"/>
            </c:dLbl>
            <c:dLbl>
              <c:idx val="1079"/>
              <c:delete val="1"/>
            </c:dLbl>
            <c:dLbl>
              <c:idx val="1080"/>
              <c:delete val="1"/>
            </c:dLbl>
            <c:dLbl>
              <c:idx val="1081"/>
              <c:delete val="1"/>
            </c:dLbl>
            <c:dLbl>
              <c:idx val="1082"/>
              <c:delete val="1"/>
            </c:dLbl>
            <c:dLbl>
              <c:idx val="1083"/>
              <c:delete val="1"/>
            </c:dLbl>
            <c:dLbl>
              <c:idx val="1084"/>
              <c:delete val="1"/>
            </c:dLbl>
            <c:dLbl>
              <c:idx val="1085"/>
              <c:delete val="1"/>
            </c:dLbl>
            <c:dLbl>
              <c:idx val="1086"/>
              <c:delete val="1"/>
            </c:dLbl>
            <c:dLbl>
              <c:idx val="1087"/>
              <c:delete val="1"/>
            </c:dLbl>
            <c:dLbl>
              <c:idx val="1088"/>
              <c:delete val="1"/>
            </c:dLbl>
            <c:dLbl>
              <c:idx val="1089"/>
              <c:delete val="1"/>
            </c:dLbl>
            <c:dLbl>
              <c:idx val="1090"/>
              <c:delete val="1"/>
            </c:dLbl>
            <c:dLbl>
              <c:idx val="1091"/>
              <c:delete val="1"/>
            </c:dLbl>
            <c:dLbl>
              <c:idx val="1092"/>
              <c:delete val="1"/>
            </c:dLbl>
            <c:dLbl>
              <c:idx val="1093"/>
              <c:delete val="1"/>
            </c:dLbl>
            <c:dLbl>
              <c:idx val="1094"/>
              <c:delete val="1"/>
            </c:dLbl>
            <c:dLbl>
              <c:idx val="1095"/>
              <c:delete val="1"/>
            </c:dLbl>
            <c:dLbl>
              <c:idx val="1096"/>
              <c:delete val="1"/>
            </c:dLbl>
            <c:dLbl>
              <c:idx val="1097"/>
              <c:delete val="1"/>
            </c:dLbl>
            <c:dLbl>
              <c:idx val="1098"/>
              <c:delete val="1"/>
            </c:dLbl>
            <c:dLbl>
              <c:idx val="1099"/>
              <c:delete val="1"/>
            </c:dLbl>
            <c:dLbl>
              <c:idx val="1100"/>
              <c:delete val="1"/>
            </c:dLbl>
            <c:dLbl>
              <c:idx val="1101"/>
              <c:delete val="1"/>
            </c:dLbl>
            <c:dLbl>
              <c:idx val="1102"/>
              <c:delete val="1"/>
            </c:dLbl>
            <c:dLbl>
              <c:idx val="1103"/>
              <c:delete val="1"/>
            </c:dLbl>
            <c:dLbl>
              <c:idx val="1104"/>
              <c:delete val="1"/>
            </c:dLbl>
            <c:dLbl>
              <c:idx val="1105"/>
              <c:delete val="1"/>
            </c:dLbl>
            <c:dLbl>
              <c:idx val="1106"/>
              <c:delete val="1"/>
            </c:dLbl>
            <c:dLbl>
              <c:idx val="1107"/>
              <c:delete val="1"/>
            </c:dLbl>
            <c:dLbl>
              <c:idx val="1108"/>
              <c:delete val="1"/>
            </c:dLbl>
            <c:dLbl>
              <c:idx val="1109"/>
              <c:delete val="1"/>
            </c:dLbl>
            <c:dLbl>
              <c:idx val="1110"/>
              <c:delete val="1"/>
            </c:dLbl>
            <c:dLbl>
              <c:idx val="1111"/>
              <c:delete val="1"/>
            </c:dLbl>
            <c:dLbl>
              <c:idx val="1112"/>
              <c:delete val="1"/>
            </c:dLbl>
            <c:dLbl>
              <c:idx val="1113"/>
              <c:delete val="1"/>
            </c:dLbl>
            <c:dLbl>
              <c:idx val="1114"/>
              <c:delete val="1"/>
            </c:dLbl>
            <c:dLbl>
              <c:idx val="1115"/>
              <c:delete val="1"/>
            </c:dLbl>
            <c:dLbl>
              <c:idx val="1116"/>
              <c:delete val="1"/>
            </c:dLbl>
            <c:dLbl>
              <c:idx val="1117"/>
              <c:delete val="1"/>
            </c:dLbl>
            <c:dLbl>
              <c:idx val="1118"/>
              <c:delete val="1"/>
            </c:dLbl>
            <c:dLbl>
              <c:idx val="1119"/>
              <c:delete val="1"/>
            </c:dLbl>
            <c:dLbl>
              <c:idx val="1120"/>
              <c:delete val="1"/>
            </c:dLbl>
            <c:dLbl>
              <c:idx val="1121"/>
              <c:delete val="1"/>
            </c:dLbl>
            <c:dLbl>
              <c:idx val="1122"/>
              <c:delete val="1"/>
            </c:dLbl>
            <c:dLbl>
              <c:idx val="1123"/>
              <c:delete val="1"/>
            </c:dLbl>
            <c:dLbl>
              <c:idx val="1124"/>
              <c:delete val="1"/>
            </c:dLbl>
            <c:dLbl>
              <c:idx val="1125"/>
              <c:delete val="1"/>
            </c:dLbl>
            <c:dLbl>
              <c:idx val="1126"/>
              <c:delete val="1"/>
            </c:dLbl>
            <c:dLbl>
              <c:idx val="1127"/>
              <c:delete val="1"/>
            </c:dLbl>
            <c:dLbl>
              <c:idx val="1128"/>
              <c:delete val="1"/>
            </c:dLbl>
            <c:dLbl>
              <c:idx val="1129"/>
              <c:delete val="1"/>
            </c:dLbl>
            <c:dLbl>
              <c:idx val="1130"/>
              <c:delete val="1"/>
            </c:dLbl>
            <c:dLbl>
              <c:idx val="1131"/>
              <c:delete val="1"/>
            </c:dLbl>
            <c:dLbl>
              <c:idx val="1132"/>
              <c:delete val="1"/>
            </c:dLbl>
            <c:dLbl>
              <c:idx val="1133"/>
              <c:delete val="1"/>
            </c:dLbl>
            <c:dLbl>
              <c:idx val="1134"/>
              <c:delete val="1"/>
            </c:dLbl>
            <c:dLbl>
              <c:idx val="1135"/>
              <c:delete val="1"/>
            </c:dLbl>
            <c:dLbl>
              <c:idx val="1136"/>
              <c:delete val="1"/>
            </c:dLbl>
            <c:dLbl>
              <c:idx val="1137"/>
              <c:delete val="1"/>
            </c:dLbl>
            <c:dLbl>
              <c:idx val="1138"/>
              <c:delete val="1"/>
            </c:dLbl>
            <c:dLbl>
              <c:idx val="1139"/>
              <c:delete val="1"/>
            </c:dLbl>
            <c:dLbl>
              <c:idx val="1140"/>
              <c:delete val="1"/>
            </c:dLbl>
            <c:dLbl>
              <c:idx val="1141"/>
              <c:delete val="1"/>
            </c:dLbl>
            <c:dLbl>
              <c:idx val="1142"/>
              <c:delete val="1"/>
            </c:dLbl>
            <c:dLbl>
              <c:idx val="1143"/>
              <c:delete val="1"/>
            </c:dLbl>
            <c:dLbl>
              <c:idx val="1144"/>
              <c:delete val="1"/>
            </c:dLbl>
            <c:dLbl>
              <c:idx val="1145"/>
              <c:delete val="1"/>
            </c:dLbl>
            <c:dLbl>
              <c:idx val="1146"/>
              <c:delete val="1"/>
            </c:dLbl>
            <c:dLbl>
              <c:idx val="1147"/>
              <c:delete val="1"/>
            </c:dLbl>
            <c:dLbl>
              <c:idx val="1148"/>
              <c:delete val="1"/>
            </c:dLbl>
            <c:dLbl>
              <c:idx val="1149"/>
              <c:delete val="1"/>
            </c:dLbl>
            <c:dLbl>
              <c:idx val="1150"/>
              <c:delete val="1"/>
            </c:dLbl>
            <c:dLbl>
              <c:idx val="1151"/>
              <c:delete val="1"/>
            </c:dLbl>
            <c:dLbl>
              <c:idx val="1152"/>
              <c:delete val="1"/>
            </c:dLbl>
            <c:dLbl>
              <c:idx val="1153"/>
              <c:delete val="1"/>
            </c:dLbl>
            <c:dLbl>
              <c:idx val="1154"/>
              <c:delete val="1"/>
            </c:dLbl>
            <c:dLbl>
              <c:idx val="1155"/>
              <c:delete val="1"/>
            </c:dLbl>
            <c:dLbl>
              <c:idx val="1156"/>
              <c:delete val="1"/>
            </c:dLbl>
            <c:dLbl>
              <c:idx val="1157"/>
              <c:delete val="1"/>
            </c:dLbl>
            <c:dLbl>
              <c:idx val="1158"/>
              <c:delete val="1"/>
            </c:dLbl>
            <c:dLbl>
              <c:idx val="1159"/>
              <c:delete val="1"/>
            </c:dLbl>
            <c:dLbl>
              <c:idx val="1160"/>
              <c:delete val="1"/>
            </c:dLbl>
            <c:dLbl>
              <c:idx val="1161"/>
              <c:delete val="1"/>
            </c:dLbl>
            <c:dLbl>
              <c:idx val="1162"/>
              <c:delete val="1"/>
            </c:dLbl>
            <c:dLbl>
              <c:idx val="1163"/>
              <c:delete val="1"/>
            </c:dLbl>
            <c:dLbl>
              <c:idx val="1164"/>
              <c:delete val="1"/>
            </c:dLbl>
            <c:dLbl>
              <c:idx val="1165"/>
              <c:delete val="1"/>
            </c:dLbl>
            <c:dLbl>
              <c:idx val="1166"/>
              <c:delete val="1"/>
            </c:dLbl>
            <c:dLbl>
              <c:idx val="1167"/>
              <c:delete val="1"/>
            </c:dLbl>
            <c:dLbl>
              <c:idx val="1168"/>
              <c:delete val="1"/>
            </c:dLbl>
            <c:dLbl>
              <c:idx val="1169"/>
              <c:delete val="1"/>
            </c:dLbl>
            <c:dLbl>
              <c:idx val="1170"/>
              <c:delete val="1"/>
            </c:dLbl>
            <c:dLbl>
              <c:idx val="1171"/>
              <c:delete val="1"/>
            </c:dLbl>
            <c:dLbl>
              <c:idx val="1172"/>
              <c:delete val="1"/>
            </c:dLbl>
            <c:dLbl>
              <c:idx val="1173"/>
              <c:delete val="1"/>
            </c:dLbl>
            <c:dLbl>
              <c:idx val="1174"/>
              <c:delete val="1"/>
            </c:dLbl>
            <c:dLbl>
              <c:idx val="1175"/>
              <c:delete val="1"/>
            </c:dLbl>
            <c:dLbl>
              <c:idx val="1176"/>
              <c:delete val="1"/>
            </c:dLbl>
            <c:dLbl>
              <c:idx val="1177"/>
              <c:delete val="1"/>
            </c:dLbl>
            <c:dLbl>
              <c:idx val="1178"/>
              <c:delete val="1"/>
            </c:dLbl>
            <c:dLbl>
              <c:idx val="1179"/>
              <c:delete val="1"/>
            </c:dLbl>
            <c:dLbl>
              <c:idx val="1180"/>
              <c:delete val="1"/>
            </c:dLbl>
            <c:dLbl>
              <c:idx val="1181"/>
              <c:delete val="1"/>
            </c:dLbl>
            <c:dLbl>
              <c:idx val="1182"/>
              <c:delete val="1"/>
            </c:dLbl>
            <c:dLbl>
              <c:idx val="1183"/>
              <c:delete val="1"/>
            </c:dLbl>
            <c:dLbl>
              <c:idx val="1184"/>
              <c:delete val="1"/>
            </c:dLbl>
            <c:dLbl>
              <c:idx val="1185"/>
              <c:delete val="1"/>
            </c:dLbl>
            <c:dLbl>
              <c:idx val="1186"/>
              <c:delete val="1"/>
            </c:dLbl>
            <c:dLbl>
              <c:idx val="1187"/>
              <c:delete val="1"/>
            </c:dLbl>
            <c:dLbl>
              <c:idx val="1188"/>
              <c:delete val="1"/>
            </c:dLbl>
            <c:dLbl>
              <c:idx val="1189"/>
              <c:delete val="1"/>
            </c:dLbl>
            <c:dLbl>
              <c:idx val="1190"/>
              <c:delete val="1"/>
            </c:dLbl>
            <c:dLbl>
              <c:idx val="1191"/>
              <c:delete val="1"/>
            </c:dLbl>
            <c:dLbl>
              <c:idx val="1192"/>
              <c:delete val="1"/>
            </c:dLbl>
            <c:dLbl>
              <c:idx val="1193"/>
              <c:delete val="1"/>
            </c:dLbl>
            <c:dLbl>
              <c:idx val="1194"/>
              <c:delete val="1"/>
            </c:dLbl>
            <c:dLbl>
              <c:idx val="1195"/>
              <c:delete val="1"/>
            </c:dLbl>
            <c:dLbl>
              <c:idx val="1196"/>
              <c:delete val="1"/>
            </c:dLbl>
            <c:dLbl>
              <c:idx val="1197"/>
              <c:delete val="1"/>
            </c:dLbl>
            <c:dLbl>
              <c:idx val="1198"/>
              <c:delete val="1"/>
            </c:dLbl>
            <c:dLbl>
              <c:idx val="1199"/>
              <c:delete val="1"/>
            </c:dLbl>
            <c:dLbl>
              <c:idx val="1200"/>
              <c:delete val="1"/>
            </c:dLbl>
            <c:dLbl>
              <c:idx val="1201"/>
              <c:delete val="1"/>
            </c:dLbl>
            <c:dLbl>
              <c:idx val="1202"/>
              <c:delete val="1"/>
            </c:dLbl>
            <c:dLbl>
              <c:idx val="1203"/>
              <c:delete val="1"/>
            </c:dLbl>
            <c:dLbl>
              <c:idx val="1204"/>
              <c:delete val="1"/>
            </c:dLbl>
            <c:dLbl>
              <c:idx val="1205"/>
              <c:delete val="1"/>
            </c:dLbl>
            <c:dLbl>
              <c:idx val="1206"/>
              <c:delete val="1"/>
            </c:dLbl>
            <c:dLbl>
              <c:idx val="1207"/>
              <c:delete val="1"/>
            </c:dLbl>
            <c:dLbl>
              <c:idx val="1208"/>
              <c:delete val="1"/>
            </c:dLbl>
            <c:dLbl>
              <c:idx val="1209"/>
              <c:delete val="1"/>
            </c:dLbl>
            <c:dLbl>
              <c:idx val="1210"/>
              <c:delete val="1"/>
            </c:dLbl>
            <c:dLbl>
              <c:idx val="1211"/>
              <c:delete val="1"/>
            </c:dLbl>
            <c:dLbl>
              <c:idx val="1212"/>
              <c:delete val="1"/>
            </c:dLbl>
            <c:dLbl>
              <c:idx val="1213"/>
              <c:delete val="1"/>
            </c:dLbl>
            <c:dLbl>
              <c:idx val="1214"/>
              <c:delete val="1"/>
            </c:dLbl>
            <c:dLbl>
              <c:idx val="1215"/>
              <c:delete val="1"/>
            </c:dLbl>
            <c:dLbl>
              <c:idx val="1216"/>
              <c:delete val="1"/>
            </c:dLbl>
            <c:dLbl>
              <c:idx val="1217"/>
              <c:delete val="1"/>
            </c:dLbl>
            <c:dLbl>
              <c:idx val="1218"/>
              <c:delete val="1"/>
            </c:dLbl>
            <c:dLbl>
              <c:idx val="1219"/>
              <c:delete val="1"/>
            </c:dLbl>
            <c:dLbl>
              <c:idx val="1220"/>
              <c:delete val="1"/>
            </c:dLbl>
            <c:dLbl>
              <c:idx val="1221"/>
              <c:delete val="1"/>
            </c:dLbl>
            <c:dLbl>
              <c:idx val="1222"/>
              <c:delete val="1"/>
            </c:dLbl>
            <c:dLbl>
              <c:idx val="1223"/>
              <c:delete val="1"/>
            </c:dLbl>
            <c:dLbl>
              <c:idx val="1224"/>
              <c:delete val="1"/>
            </c:dLbl>
            <c:dLbl>
              <c:idx val="1225"/>
              <c:delete val="1"/>
            </c:dLbl>
            <c:dLbl>
              <c:idx val="1226"/>
              <c:delete val="1"/>
            </c:dLbl>
            <c:dLbl>
              <c:idx val="1227"/>
              <c:delete val="1"/>
            </c:dLbl>
            <c:dLbl>
              <c:idx val="1228"/>
              <c:delete val="1"/>
            </c:dLbl>
            <c:dLbl>
              <c:idx val="1229"/>
              <c:delete val="1"/>
            </c:dLbl>
            <c:dLbl>
              <c:idx val="1230"/>
              <c:delete val="1"/>
            </c:dLbl>
            <c:dLbl>
              <c:idx val="1231"/>
              <c:delete val="1"/>
            </c:dLbl>
            <c:dLbl>
              <c:idx val="1232"/>
              <c:delete val="1"/>
            </c:dLbl>
            <c:dLbl>
              <c:idx val="1233"/>
              <c:delete val="1"/>
            </c:dLbl>
            <c:dLbl>
              <c:idx val="1234"/>
              <c:delete val="1"/>
            </c:dLbl>
            <c:dLbl>
              <c:idx val="1235"/>
              <c:delete val="1"/>
            </c:dLbl>
            <c:dLbl>
              <c:idx val="1236"/>
              <c:delete val="1"/>
            </c:dLbl>
            <c:dLbl>
              <c:idx val="1237"/>
              <c:delete val="1"/>
            </c:dLbl>
            <c:dLbl>
              <c:idx val="1238"/>
              <c:delete val="1"/>
            </c:dLbl>
            <c:dLbl>
              <c:idx val="1239"/>
              <c:delete val="1"/>
            </c:dLbl>
            <c:dLbl>
              <c:idx val="1240"/>
              <c:delete val="1"/>
            </c:dLbl>
            <c:dLbl>
              <c:idx val="1241"/>
              <c:delete val="1"/>
            </c:dLbl>
            <c:dLbl>
              <c:idx val="1242"/>
              <c:delete val="1"/>
            </c:dLbl>
            <c:dLbl>
              <c:idx val="1243"/>
              <c:delete val="1"/>
            </c:dLbl>
            <c:dLbl>
              <c:idx val="1244"/>
              <c:delete val="1"/>
            </c:dLbl>
            <c:dLbl>
              <c:idx val="1245"/>
              <c:delete val="1"/>
            </c:dLbl>
            <c:dLbl>
              <c:idx val="1246"/>
              <c:delete val="1"/>
            </c:dLbl>
            <c:dLbl>
              <c:idx val="1247"/>
              <c:delete val="1"/>
            </c:dLbl>
            <c:dLbl>
              <c:idx val="1248"/>
              <c:delete val="1"/>
            </c:dLbl>
            <c:dLbl>
              <c:idx val="1249"/>
              <c:delete val="1"/>
            </c:dLbl>
            <c:dLbl>
              <c:idx val="1250"/>
              <c:delete val="1"/>
            </c:dLbl>
            <c:dLbl>
              <c:idx val="1251"/>
              <c:delete val="1"/>
            </c:dLbl>
            <c:dLbl>
              <c:idx val="1252"/>
              <c:delete val="1"/>
            </c:dLbl>
            <c:dLbl>
              <c:idx val="1253"/>
              <c:delete val="1"/>
            </c:dLbl>
            <c:dLbl>
              <c:idx val="1254"/>
              <c:delete val="1"/>
            </c:dLbl>
            <c:dLbl>
              <c:idx val="1255"/>
              <c:delete val="1"/>
            </c:dLbl>
            <c:dLbl>
              <c:idx val="1256"/>
              <c:delete val="1"/>
            </c:dLbl>
            <c:dLbl>
              <c:idx val="1257"/>
              <c:delete val="1"/>
            </c:dLbl>
            <c:dLbl>
              <c:idx val="1258"/>
              <c:delete val="1"/>
            </c:dLbl>
            <c:dLbl>
              <c:idx val="1259"/>
              <c:delete val="1"/>
            </c:dLbl>
            <c:dLbl>
              <c:idx val="1260"/>
              <c:delete val="1"/>
            </c:dLbl>
            <c:dLbl>
              <c:idx val="1261"/>
              <c:delete val="1"/>
            </c:dLbl>
            <c:dLbl>
              <c:idx val="1262"/>
              <c:delete val="1"/>
            </c:dLbl>
            <c:dLbl>
              <c:idx val="1263"/>
              <c:delete val="1"/>
            </c:dLbl>
            <c:dLbl>
              <c:idx val="1264"/>
              <c:delete val="1"/>
            </c:dLbl>
            <c:dLbl>
              <c:idx val="1265"/>
              <c:delete val="1"/>
            </c:dLbl>
            <c:dLbl>
              <c:idx val="1266"/>
              <c:delete val="1"/>
            </c:dLbl>
            <c:dLbl>
              <c:idx val="1267"/>
              <c:delete val="1"/>
            </c:dLbl>
            <c:dLbl>
              <c:idx val="1268"/>
              <c:delete val="1"/>
            </c:dLbl>
            <c:dLbl>
              <c:idx val="1269"/>
              <c:delete val="1"/>
            </c:dLbl>
            <c:dLbl>
              <c:idx val="1270"/>
              <c:delete val="1"/>
            </c:dLbl>
            <c:dLbl>
              <c:idx val="1271"/>
              <c:delete val="1"/>
            </c:dLbl>
            <c:dLbl>
              <c:idx val="1272"/>
              <c:delete val="1"/>
            </c:dLbl>
            <c:dLbl>
              <c:idx val="1273"/>
              <c:delete val="1"/>
            </c:dLbl>
            <c:dLbl>
              <c:idx val="1274"/>
              <c:delete val="1"/>
            </c:dLbl>
            <c:dLbl>
              <c:idx val="1275"/>
              <c:delete val="1"/>
            </c:dLbl>
            <c:dLbl>
              <c:idx val="1276"/>
              <c:delete val="1"/>
            </c:dLbl>
            <c:dLbl>
              <c:idx val="1277"/>
              <c:delete val="1"/>
            </c:dLbl>
            <c:dLbl>
              <c:idx val="1278"/>
              <c:delete val="1"/>
            </c:dLbl>
            <c:dLbl>
              <c:idx val="1279"/>
              <c:delete val="1"/>
            </c:dLbl>
            <c:dLbl>
              <c:idx val="1280"/>
              <c:delete val="1"/>
            </c:dLbl>
            <c:dLbl>
              <c:idx val="1281"/>
              <c:delete val="1"/>
            </c:dLbl>
            <c:dLbl>
              <c:idx val="1282"/>
              <c:delete val="1"/>
            </c:dLbl>
            <c:dLbl>
              <c:idx val="1283"/>
              <c:delete val="1"/>
            </c:dLbl>
            <c:dLbl>
              <c:idx val="1284"/>
              <c:delete val="1"/>
            </c:dLbl>
            <c:dLbl>
              <c:idx val="1285"/>
              <c:delete val="1"/>
            </c:dLbl>
            <c:dLbl>
              <c:idx val="1286"/>
              <c:delete val="1"/>
            </c:dLbl>
            <c:dLbl>
              <c:idx val="1287"/>
              <c:delete val="1"/>
            </c:dLbl>
            <c:dLbl>
              <c:idx val="1288"/>
              <c:delete val="1"/>
            </c:dLbl>
            <c:dLbl>
              <c:idx val="1289"/>
              <c:delete val="1"/>
            </c:dLbl>
            <c:dLbl>
              <c:idx val="1290"/>
              <c:delete val="1"/>
            </c:dLbl>
            <c:dLbl>
              <c:idx val="1291"/>
              <c:delete val="1"/>
            </c:dLbl>
            <c:dLbl>
              <c:idx val="1292"/>
              <c:delete val="1"/>
            </c:dLbl>
            <c:dLbl>
              <c:idx val="1293"/>
              <c:delete val="1"/>
            </c:dLbl>
            <c:dLbl>
              <c:idx val="1294"/>
              <c:delete val="1"/>
            </c:dLbl>
            <c:dLbl>
              <c:idx val="1295"/>
              <c:delete val="1"/>
            </c:dLbl>
            <c:dLbl>
              <c:idx val="1296"/>
              <c:delete val="1"/>
            </c:dLbl>
            <c:dLbl>
              <c:idx val="1297"/>
              <c:delete val="1"/>
            </c:dLbl>
            <c:dLbl>
              <c:idx val="1298"/>
              <c:delete val="1"/>
            </c:dLbl>
            <c:dLbl>
              <c:idx val="1299"/>
              <c:delete val="1"/>
            </c:dLbl>
            <c:dLbl>
              <c:idx val="1300"/>
              <c:delete val="1"/>
            </c:dLbl>
            <c:dLbl>
              <c:idx val="1301"/>
              <c:delete val="1"/>
            </c:dLbl>
            <c:dLbl>
              <c:idx val="1302"/>
              <c:delete val="1"/>
            </c:dLbl>
            <c:dLbl>
              <c:idx val="1303"/>
              <c:delete val="1"/>
            </c:dLbl>
            <c:dLbl>
              <c:idx val="1304"/>
              <c:delete val="1"/>
            </c:dLbl>
            <c:dLbl>
              <c:idx val="1305"/>
              <c:delete val="1"/>
            </c:dLbl>
            <c:dLbl>
              <c:idx val="1306"/>
              <c:delete val="1"/>
            </c:dLbl>
            <c:dLbl>
              <c:idx val="1307"/>
              <c:delete val="1"/>
            </c:dLbl>
            <c:dLbl>
              <c:idx val="1308"/>
              <c:delete val="1"/>
            </c:dLbl>
            <c:dLbl>
              <c:idx val="1309"/>
              <c:delete val="1"/>
            </c:dLbl>
            <c:dLbl>
              <c:idx val="1310"/>
              <c:delete val="1"/>
            </c:dLbl>
            <c:dLbl>
              <c:idx val="1311"/>
              <c:delete val="1"/>
            </c:dLbl>
            <c:dLbl>
              <c:idx val="1312"/>
              <c:delete val="1"/>
            </c:dLbl>
            <c:dLbl>
              <c:idx val="1313"/>
              <c:delete val="1"/>
            </c:dLbl>
            <c:dLbl>
              <c:idx val="1314"/>
              <c:delete val="1"/>
            </c:dLbl>
            <c:dLbl>
              <c:idx val="1315"/>
              <c:delete val="1"/>
            </c:dLbl>
            <c:dLbl>
              <c:idx val="1316"/>
              <c:delete val="1"/>
            </c:dLbl>
            <c:dLbl>
              <c:idx val="1317"/>
              <c:delete val="1"/>
            </c:dLbl>
            <c:dLbl>
              <c:idx val="1318"/>
              <c:delete val="1"/>
            </c:dLbl>
            <c:dLbl>
              <c:idx val="1319"/>
              <c:delete val="1"/>
            </c:dLbl>
            <c:dLbl>
              <c:idx val="1320"/>
              <c:delete val="1"/>
            </c:dLbl>
            <c:dLbl>
              <c:idx val="1321"/>
              <c:delete val="1"/>
            </c:dLbl>
            <c:dLbl>
              <c:idx val="1322"/>
              <c:delete val="1"/>
            </c:dLbl>
            <c:dLbl>
              <c:idx val="1323"/>
              <c:delete val="1"/>
            </c:dLbl>
            <c:dLbl>
              <c:idx val="1324"/>
              <c:delete val="1"/>
            </c:dLbl>
            <c:dLbl>
              <c:idx val="1325"/>
              <c:delete val="1"/>
            </c:dLbl>
            <c:dLbl>
              <c:idx val="1326"/>
              <c:delete val="1"/>
            </c:dLbl>
            <c:dLbl>
              <c:idx val="1327"/>
              <c:delete val="1"/>
            </c:dLbl>
            <c:dLbl>
              <c:idx val="1328"/>
              <c:delete val="1"/>
            </c:dLbl>
            <c:dLbl>
              <c:idx val="1329"/>
              <c:delete val="1"/>
            </c:dLbl>
            <c:dLbl>
              <c:idx val="1330"/>
              <c:delete val="1"/>
            </c:dLbl>
            <c:dLbl>
              <c:idx val="1331"/>
              <c:delete val="1"/>
            </c:dLbl>
            <c:dLbl>
              <c:idx val="1332"/>
              <c:delete val="1"/>
            </c:dLbl>
            <c:dLbl>
              <c:idx val="1333"/>
              <c:delete val="1"/>
            </c:dLbl>
            <c:dLbl>
              <c:idx val="1334"/>
              <c:delete val="1"/>
            </c:dLbl>
            <c:dLbl>
              <c:idx val="1335"/>
              <c:delete val="1"/>
            </c:dLbl>
            <c:dLbl>
              <c:idx val="1336"/>
              <c:delete val="1"/>
            </c:dLbl>
            <c:dLbl>
              <c:idx val="1337"/>
              <c:delete val="1"/>
            </c:dLbl>
            <c:dLbl>
              <c:idx val="1338"/>
              <c:delete val="1"/>
            </c:dLbl>
            <c:dLbl>
              <c:idx val="1339"/>
              <c:delete val="1"/>
            </c:dLbl>
            <c:dLbl>
              <c:idx val="1340"/>
              <c:delete val="1"/>
            </c:dLbl>
            <c:dLbl>
              <c:idx val="1341"/>
              <c:delete val="1"/>
            </c:dLbl>
            <c:dLbl>
              <c:idx val="1342"/>
              <c:delete val="1"/>
            </c:dLbl>
            <c:dLbl>
              <c:idx val="1343"/>
              <c:delete val="1"/>
            </c:dLbl>
            <c:dLbl>
              <c:idx val="1344"/>
              <c:delete val="1"/>
            </c:dLbl>
            <c:dLbl>
              <c:idx val="1345"/>
              <c:delete val="1"/>
            </c:dLbl>
            <c:dLbl>
              <c:idx val="1346"/>
              <c:delete val="1"/>
            </c:dLbl>
            <c:dLbl>
              <c:idx val="1347"/>
              <c:delete val="1"/>
            </c:dLbl>
            <c:dLbl>
              <c:idx val="1348"/>
              <c:delete val="1"/>
            </c:dLbl>
            <c:dLbl>
              <c:idx val="1349"/>
              <c:delete val="1"/>
            </c:dLbl>
            <c:dLbl>
              <c:idx val="1350"/>
              <c:delete val="1"/>
            </c:dLbl>
            <c:dLbl>
              <c:idx val="1351"/>
              <c:delete val="1"/>
            </c:dLbl>
            <c:dLbl>
              <c:idx val="1352"/>
              <c:delete val="1"/>
            </c:dLbl>
            <c:dLbl>
              <c:idx val="1353"/>
              <c:delete val="1"/>
            </c:dLbl>
            <c:dLbl>
              <c:idx val="1354"/>
              <c:delete val="1"/>
            </c:dLbl>
            <c:dLbl>
              <c:idx val="1355"/>
              <c:delete val="1"/>
            </c:dLbl>
            <c:dLbl>
              <c:idx val="1356"/>
              <c:delete val="1"/>
            </c:dLbl>
            <c:dLbl>
              <c:idx val="1357"/>
              <c:delete val="1"/>
            </c:dLbl>
            <c:dLbl>
              <c:idx val="1358"/>
              <c:delete val="1"/>
            </c:dLbl>
            <c:dLbl>
              <c:idx val="1359"/>
              <c:delete val="1"/>
            </c:dLbl>
            <c:dLbl>
              <c:idx val="1360"/>
              <c:delete val="1"/>
            </c:dLbl>
            <c:dLbl>
              <c:idx val="1361"/>
              <c:delete val="1"/>
            </c:dLbl>
            <c:dLbl>
              <c:idx val="1362"/>
              <c:delete val="1"/>
            </c:dLbl>
            <c:dLbl>
              <c:idx val="1363"/>
              <c:delete val="1"/>
            </c:dLbl>
            <c:dLbl>
              <c:idx val="1364"/>
              <c:delete val="1"/>
            </c:dLbl>
            <c:dLbl>
              <c:idx val="1365"/>
              <c:delete val="1"/>
            </c:dLbl>
            <c:dLbl>
              <c:idx val="1366"/>
              <c:delete val="1"/>
            </c:dLbl>
            <c:dLbl>
              <c:idx val="1367"/>
              <c:delete val="1"/>
            </c:dLbl>
            <c:dLbl>
              <c:idx val="1368"/>
              <c:delete val="1"/>
            </c:dLbl>
            <c:dLbl>
              <c:idx val="1369"/>
              <c:delete val="1"/>
            </c:dLbl>
            <c:dLbl>
              <c:idx val="1370"/>
              <c:delete val="1"/>
            </c:dLbl>
            <c:dLbl>
              <c:idx val="1371"/>
              <c:delete val="1"/>
            </c:dLbl>
            <c:dLbl>
              <c:idx val="1372"/>
              <c:delete val="1"/>
            </c:dLbl>
            <c:dLbl>
              <c:idx val="1373"/>
              <c:delete val="1"/>
            </c:dLbl>
            <c:dLbl>
              <c:idx val="1374"/>
              <c:delete val="1"/>
            </c:dLbl>
            <c:dLbl>
              <c:idx val="1375"/>
              <c:delete val="1"/>
            </c:dLbl>
            <c:dLbl>
              <c:idx val="1376"/>
              <c:delete val="1"/>
            </c:dLbl>
            <c:dLbl>
              <c:idx val="1377"/>
              <c:delete val="1"/>
            </c:dLbl>
            <c:dLbl>
              <c:idx val="1378"/>
              <c:delete val="1"/>
            </c:dLbl>
            <c:dLbl>
              <c:idx val="1379"/>
              <c:delete val="1"/>
            </c:dLbl>
            <c:dLbl>
              <c:idx val="1380"/>
              <c:delete val="1"/>
            </c:dLbl>
            <c:dLbl>
              <c:idx val="1381"/>
              <c:delete val="1"/>
            </c:dLbl>
            <c:dLbl>
              <c:idx val="1382"/>
              <c:delete val="1"/>
            </c:dLbl>
            <c:dLbl>
              <c:idx val="1383"/>
              <c:delete val="1"/>
            </c:dLbl>
            <c:dLbl>
              <c:idx val="1384"/>
              <c:delete val="1"/>
            </c:dLbl>
            <c:dLbl>
              <c:idx val="1385"/>
              <c:delete val="1"/>
            </c:dLbl>
            <c:dLbl>
              <c:idx val="1386"/>
              <c:delete val="1"/>
            </c:dLbl>
            <c:dLbl>
              <c:idx val="1387"/>
              <c:delete val="1"/>
            </c:dLbl>
            <c:dLbl>
              <c:idx val="1388"/>
              <c:delete val="1"/>
            </c:dLbl>
            <c:dLbl>
              <c:idx val="1389"/>
              <c:delete val="1"/>
            </c:dLbl>
            <c:dLbl>
              <c:idx val="1390"/>
              <c:delete val="1"/>
            </c:dLbl>
            <c:dLbl>
              <c:idx val="1391"/>
              <c:delete val="1"/>
            </c:dLbl>
            <c:dLbl>
              <c:idx val="1392"/>
              <c:delete val="1"/>
            </c:dLbl>
            <c:dLbl>
              <c:idx val="1393"/>
              <c:delete val="1"/>
            </c:dLbl>
            <c:dLbl>
              <c:idx val="1394"/>
              <c:delete val="1"/>
            </c:dLbl>
            <c:dLbl>
              <c:idx val="1395"/>
              <c:delete val="1"/>
            </c:dLbl>
            <c:dLbl>
              <c:idx val="1396"/>
              <c:delete val="1"/>
            </c:dLbl>
            <c:dLbl>
              <c:idx val="1397"/>
              <c:delete val="1"/>
            </c:dLbl>
            <c:dLbl>
              <c:idx val="1398"/>
              <c:delete val="1"/>
            </c:dLbl>
            <c:dLbl>
              <c:idx val="1399"/>
              <c:delete val="1"/>
            </c:dLbl>
            <c:dLbl>
              <c:idx val="1400"/>
              <c:delete val="1"/>
            </c:dLbl>
            <c:dLbl>
              <c:idx val="1401"/>
              <c:delete val="1"/>
            </c:dLbl>
            <c:dLbl>
              <c:idx val="1402"/>
              <c:delete val="1"/>
            </c:dLbl>
            <c:dLbl>
              <c:idx val="1403"/>
              <c:delete val="1"/>
            </c:dLbl>
            <c:dLbl>
              <c:idx val="1404"/>
              <c:delete val="1"/>
            </c:dLbl>
            <c:dLbl>
              <c:idx val="1405"/>
              <c:delete val="1"/>
            </c:dLbl>
            <c:dLbl>
              <c:idx val="1406"/>
              <c:delete val="1"/>
            </c:dLbl>
            <c:dLbl>
              <c:idx val="1407"/>
              <c:delete val="1"/>
            </c:dLbl>
            <c:dLbl>
              <c:idx val="1408"/>
              <c:delete val="1"/>
            </c:dLbl>
            <c:dLbl>
              <c:idx val="1409"/>
              <c:delete val="1"/>
            </c:dLbl>
            <c:dLbl>
              <c:idx val="1410"/>
              <c:delete val="1"/>
            </c:dLbl>
            <c:dLbl>
              <c:idx val="1411"/>
              <c:delete val="1"/>
            </c:dLbl>
            <c:dLbl>
              <c:idx val="1412"/>
              <c:delete val="1"/>
            </c:dLbl>
            <c:dLbl>
              <c:idx val="1413"/>
              <c:delete val="1"/>
            </c:dLbl>
            <c:dLbl>
              <c:idx val="1414"/>
              <c:delete val="1"/>
            </c:dLbl>
            <c:dLbl>
              <c:idx val="1415"/>
              <c:delete val="1"/>
            </c:dLbl>
            <c:dLbl>
              <c:idx val="1416"/>
              <c:delete val="1"/>
            </c:dLbl>
            <c:dLbl>
              <c:idx val="1417"/>
              <c:delete val="1"/>
            </c:dLbl>
            <c:dLbl>
              <c:idx val="1418"/>
              <c:delete val="1"/>
            </c:dLbl>
            <c:dLbl>
              <c:idx val="1419"/>
              <c:delete val="1"/>
            </c:dLbl>
            <c:dLbl>
              <c:idx val="1420"/>
              <c:delete val="1"/>
            </c:dLbl>
            <c:dLbl>
              <c:idx val="1421"/>
              <c:delete val="1"/>
            </c:dLbl>
            <c:dLbl>
              <c:idx val="1422"/>
              <c:delete val="1"/>
            </c:dLbl>
            <c:dLbl>
              <c:idx val="1423"/>
              <c:delete val="1"/>
            </c:dLbl>
            <c:dLbl>
              <c:idx val="1424"/>
              <c:delete val="1"/>
            </c:dLbl>
            <c:dLbl>
              <c:idx val="1425"/>
              <c:delete val="1"/>
            </c:dLbl>
            <c:dLbl>
              <c:idx val="1426"/>
              <c:delete val="1"/>
            </c:dLbl>
            <c:dLbl>
              <c:idx val="1427"/>
              <c:delete val="1"/>
            </c:dLbl>
            <c:dLbl>
              <c:idx val="1428"/>
              <c:delete val="1"/>
            </c:dLbl>
            <c:dLbl>
              <c:idx val="1429"/>
              <c:delete val="1"/>
            </c:dLbl>
            <c:dLbl>
              <c:idx val="1430"/>
              <c:delete val="1"/>
            </c:dLbl>
            <c:dLbl>
              <c:idx val="1431"/>
              <c:delete val="1"/>
            </c:dLbl>
            <c:dLbl>
              <c:idx val="1432"/>
              <c:delete val="1"/>
            </c:dLbl>
            <c:dLbl>
              <c:idx val="1433"/>
              <c:delete val="1"/>
            </c:dLbl>
            <c:dLbl>
              <c:idx val="1434"/>
              <c:delete val="1"/>
            </c:dLbl>
            <c:dLbl>
              <c:idx val="1435"/>
              <c:delete val="1"/>
            </c:dLbl>
            <c:dLbl>
              <c:idx val="1436"/>
              <c:delete val="1"/>
            </c:dLbl>
            <c:dLbl>
              <c:idx val="1437"/>
              <c:delete val="1"/>
            </c:dLbl>
            <c:dLbl>
              <c:idx val="1438"/>
              <c:delete val="1"/>
            </c:dLbl>
            <c:dLbl>
              <c:idx val="1439"/>
              <c:delete val="1"/>
            </c:dLbl>
            <c:dLbl>
              <c:idx val="1440"/>
              <c:delete val="1"/>
            </c:dLbl>
            <c:dLbl>
              <c:idx val="1441"/>
              <c:delete val="1"/>
            </c:dLbl>
            <c:dLbl>
              <c:idx val="1442"/>
              <c:delete val="1"/>
            </c:dLbl>
            <c:dLbl>
              <c:idx val="1443"/>
              <c:delete val="1"/>
            </c:dLbl>
            <c:dLbl>
              <c:idx val="1444"/>
              <c:delete val="1"/>
            </c:dLbl>
            <c:dLbl>
              <c:idx val="1445"/>
              <c:delete val="1"/>
            </c:dLbl>
            <c:dLbl>
              <c:idx val="1446"/>
              <c:delete val="1"/>
            </c:dLbl>
            <c:dLbl>
              <c:idx val="1447"/>
              <c:delete val="1"/>
            </c:dLbl>
            <c:dLbl>
              <c:idx val="1448"/>
              <c:delete val="1"/>
            </c:dLbl>
            <c:dLbl>
              <c:idx val="1449"/>
              <c:delete val="1"/>
            </c:dLbl>
            <c:dLbl>
              <c:idx val="1450"/>
              <c:delete val="1"/>
            </c:dLbl>
            <c:dLbl>
              <c:idx val="1451"/>
              <c:delete val="1"/>
            </c:dLbl>
            <c:dLbl>
              <c:idx val="1452"/>
              <c:delete val="1"/>
            </c:dLbl>
            <c:dLbl>
              <c:idx val="1453"/>
              <c:delete val="1"/>
            </c:dLbl>
            <c:dLbl>
              <c:idx val="1454"/>
              <c:delete val="1"/>
            </c:dLbl>
            <c:dLbl>
              <c:idx val="1455"/>
              <c:delete val="1"/>
            </c:dLbl>
            <c:dLbl>
              <c:idx val="1456"/>
              <c:delete val="1"/>
            </c:dLbl>
            <c:dLbl>
              <c:idx val="1457"/>
              <c:delete val="1"/>
            </c:dLbl>
            <c:dLbl>
              <c:idx val="1458"/>
              <c:delete val="1"/>
            </c:dLbl>
            <c:dLbl>
              <c:idx val="1459"/>
              <c:delete val="1"/>
            </c:dLbl>
            <c:dLbl>
              <c:idx val="1460"/>
              <c:delete val="1"/>
            </c:dLbl>
            <c:dLbl>
              <c:idx val="1461"/>
              <c:delete val="1"/>
            </c:dLbl>
            <c:dLbl>
              <c:idx val="1462"/>
              <c:delete val="1"/>
            </c:dLbl>
            <c:dLbl>
              <c:idx val="1463"/>
              <c:delete val="1"/>
            </c:dLbl>
            <c:dLbl>
              <c:idx val="1464"/>
              <c:delete val="1"/>
            </c:dLbl>
            <c:dLbl>
              <c:idx val="1465"/>
              <c:delete val="1"/>
            </c:dLbl>
            <c:dLbl>
              <c:idx val="1466"/>
              <c:delete val="1"/>
            </c:dLbl>
            <c:dLbl>
              <c:idx val="1467"/>
              <c:delete val="1"/>
            </c:dLbl>
            <c:dLbl>
              <c:idx val="1468"/>
              <c:delete val="1"/>
            </c:dLbl>
            <c:dLbl>
              <c:idx val="1469"/>
              <c:delete val="1"/>
            </c:dLbl>
            <c:dLbl>
              <c:idx val="1470"/>
              <c:delete val="1"/>
            </c:dLbl>
            <c:dLbl>
              <c:idx val="1471"/>
              <c:delete val="1"/>
            </c:dLbl>
            <c:dLbl>
              <c:idx val="1472"/>
              <c:delete val="1"/>
            </c:dLbl>
            <c:dLbl>
              <c:idx val="1473"/>
              <c:delete val="1"/>
            </c:dLbl>
            <c:dLbl>
              <c:idx val="1474"/>
              <c:delete val="1"/>
            </c:dLbl>
            <c:dLbl>
              <c:idx val="1475"/>
              <c:delete val="1"/>
            </c:dLbl>
            <c:dLbl>
              <c:idx val="1476"/>
              <c:delete val="1"/>
            </c:dLbl>
            <c:dLbl>
              <c:idx val="1477"/>
              <c:delete val="1"/>
            </c:dLbl>
            <c:dLbl>
              <c:idx val="1478"/>
              <c:delete val="1"/>
            </c:dLbl>
            <c:dLbl>
              <c:idx val="1479"/>
              <c:delete val="1"/>
            </c:dLbl>
            <c:dLbl>
              <c:idx val="1480"/>
              <c:delete val="1"/>
            </c:dLbl>
            <c:dLbl>
              <c:idx val="1481"/>
              <c:delete val="1"/>
            </c:dLbl>
            <c:dLbl>
              <c:idx val="1482"/>
              <c:delete val="1"/>
            </c:dLbl>
            <c:dLbl>
              <c:idx val="1483"/>
              <c:delete val="1"/>
            </c:dLbl>
            <c:dLbl>
              <c:idx val="1484"/>
              <c:delete val="1"/>
            </c:dLbl>
            <c:dLbl>
              <c:idx val="1485"/>
              <c:delete val="1"/>
            </c:dLbl>
            <c:dLbl>
              <c:idx val="1486"/>
              <c:delete val="1"/>
            </c:dLbl>
            <c:dLbl>
              <c:idx val="1487"/>
              <c:delete val="1"/>
            </c:dLbl>
            <c:dLbl>
              <c:idx val="1488"/>
              <c:delete val="1"/>
            </c:dLbl>
            <c:dLbl>
              <c:idx val="1489"/>
              <c:delete val="1"/>
            </c:dLbl>
            <c:dLbl>
              <c:idx val="1490"/>
              <c:delete val="1"/>
            </c:dLbl>
            <c:dLbl>
              <c:idx val="1491"/>
              <c:delete val="1"/>
            </c:dLbl>
            <c:dLbl>
              <c:idx val="1492"/>
              <c:delete val="1"/>
            </c:dLbl>
            <c:dLbl>
              <c:idx val="1493"/>
              <c:delete val="1"/>
            </c:dLbl>
            <c:dLbl>
              <c:idx val="1494"/>
              <c:delete val="1"/>
            </c:dLbl>
            <c:dLbl>
              <c:idx val="1495"/>
              <c:delete val="1"/>
            </c:dLbl>
            <c:dLbl>
              <c:idx val="1496"/>
              <c:delete val="1"/>
            </c:dLbl>
            <c:dLbl>
              <c:idx val="1497"/>
              <c:delete val="1"/>
            </c:dLbl>
            <c:dLbl>
              <c:idx val="1498"/>
              <c:delete val="1"/>
            </c:dLbl>
            <c:dLbl>
              <c:idx val="1499"/>
              <c:delete val="1"/>
            </c:dLbl>
            <c:dLbl>
              <c:idx val="1500"/>
              <c:delete val="1"/>
            </c:dLbl>
            <c:dLbl>
              <c:idx val="1501"/>
              <c:delete val="1"/>
            </c:dLbl>
            <c:dLbl>
              <c:idx val="1502"/>
              <c:delete val="1"/>
            </c:dLbl>
            <c:dLbl>
              <c:idx val="1503"/>
              <c:delete val="1"/>
            </c:dLbl>
            <c:dLbl>
              <c:idx val="1504"/>
              <c:delete val="1"/>
            </c:dLbl>
            <c:dLbl>
              <c:idx val="1505"/>
              <c:delete val="1"/>
            </c:dLbl>
            <c:dLbl>
              <c:idx val="1506"/>
              <c:delete val="1"/>
            </c:dLbl>
            <c:dLbl>
              <c:idx val="1507"/>
              <c:delete val="1"/>
            </c:dLbl>
            <c:dLbl>
              <c:idx val="1508"/>
              <c:delete val="1"/>
            </c:dLbl>
            <c:dLbl>
              <c:idx val="1509"/>
              <c:delete val="1"/>
            </c:dLbl>
            <c:dLbl>
              <c:idx val="1510"/>
              <c:delete val="1"/>
            </c:dLbl>
            <c:dLbl>
              <c:idx val="1511"/>
              <c:delete val="1"/>
            </c:dLbl>
            <c:dLbl>
              <c:idx val="1512"/>
              <c:delete val="1"/>
            </c:dLbl>
            <c:dLbl>
              <c:idx val="1513"/>
              <c:delete val="1"/>
            </c:dLbl>
            <c:dLbl>
              <c:idx val="1514"/>
              <c:delete val="1"/>
            </c:dLbl>
            <c:dLbl>
              <c:idx val="1515"/>
              <c:delete val="1"/>
            </c:dLbl>
            <c:dLbl>
              <c:idx val="1516"/>
              <c:delete val="1"/>
            </c:dLbl>
            <c:dLbl>
              <c:idx val="1517"/>
              <c:delete val="1"/>
            </c:dLbl>
            <c:dLbl>
              <c:idx val="1518"/>
              <c:delete val="1"/>
            </c:dLbl>
            <c:dLbl>
              <c:idx val="1519"/>
              <c:delete val="1"/>
            </c:dLbl>
            <c:dLbl>
              <c:idx val="1520"/>
              <c:delete val="1"/>
            </c:dLbl>
            <c:dLbl>
              <c:idx val="1521"/>
              <c:delete val="1"/>
            </c:dLbl>
            <c:dLbl>
              <c:idx val="1522"/>
              <c:delete val="1"/>
            </c:dLbl>
            <c:dLbl>
              <c:idx val="1523"/>
              <c:delete val="1"/>
            </c:dLbl>
            <c:dLbl>
              <c:idx val="1524"/>
              <c:delete val="1"/>
            </c:dLbl>
            <c:dLbl>
              <c:idx val="1525"/>
              <c:delete val="1"/>
            </c:dLbl>
            <c:dLbl>
              <c:idx val="1526"/>
              <c:delete val="1"/>
            </c:dLbl>
            <c:dLbl>
              <c:idx val="1527"/>
              <c:delete val="1"/>
            </c:dLbl>
            <c:dLbl>
              <c:idx val="1528"/>
              <c:delete val="1"/>
            </c:dLbl>
            <c:dLbl>
              <c:idx val="1529"/>
              <c:delete val="1"/>
            </c:dLbl>
            <c:dLbl>
              <c:idx val="1530"/>
              <c:delete val="1"/>
            </c:dLbl>
            <c:dLbl>
              <c:idx val="1531"/>
              <c:delete val="1"/>
            </c:dLbl>
            <c:dLbl>
              <c:idx val="1532"/>
              <c:delete val="1"/>
            </c:dLbl>
            <c:dLbl>
              <c:idx val="1533"/>
              <c:delete val="1"/>
            </c:dLbl>
            <c:dLbl>
              <c:idx val="1534"/>
              <c:delete val="1"/>
            </c:dLbl>
            <c:dLbl>
              <c:idx val="1535"/>
              <c:delete val="1"/>
            </c:dLbl>
            <c:dLbl>
              <c:idx val="1536"/>
              <c:delete val="1"/>
            </c:dLbl>
            <c:dLbl>
              <c:idx val="1537"/>
              <c:delete val="1"/>
            </c:dLbl>
            <c:dLbl>
              <c:idx val="1538"/>
              <c:delete val="1"/>
            </c:dLbl>
            <c:dLbl>
              <c:idx val="1539"/>
              <c:delete val="1"/>
            </c:dLbl>
            <c:dLbl>
              <c:idx val="1540"/>
              <c:delete val="1"/>
            </c:dLbl>
            <c:dLbl>
              <c:idx val="1541"/>
              <c:delete val="1"/>
            </c:dLbl>
            <c:dLbl>
              <c:idx val="1542"/>
              <c:delete val="1"/>
            </c:dLbl>
            <c:dLbl>
              <c:idx val="1543"/>
              <c:delete val="1"/>
            </c:dLbl>
            <c:dLbl>
              <c:idx val="1544"/>
              <c:delete val="1"/>
            </c:dLbl>
            <c:dLbl>
              <c:idx val="1545"/>
              <c:delete val="1"/>
            </c:dLbl>
            <c:dLbl>
              <c:idx val="1546"/>
              <c:delete val="1"/>
            </c:dLbl>
            <c:dLbl>
              <c:idx val="1547"/>
              <c:delete val="1"/>
            </c:dLbl>
            <c:dLbl>
              <c:idx val="1548"/>
              <c:delete val="1"/>
            </c:dLbl>
            <c:dLbl>
              <c:idx val="1549"/>
              <c:delete val="1"/>
            </c:dLbl>
            <c:dLbl>
              <c:idx val="1550"/>
              <c:delete val="1"/>
            </c:dLbl>
            <c:dLbl>
              <c:idx val="1551"/>
              <c:delete val="1"/>
            </c:dLbl>
            <c:dLbl>
              <c:idx val="1552"/>
              <c:delete val="1"/>
            </c:dLbl>
            <c:dLbl>
              <c:idx val="1553"/>
              <c:delete val="1"/>
            </c:dLbl>
            <c:dLbl>
              <c:idx val="1554"/>
              <c:delete val="1"/>
            </c:dLbl>
            <c:dLbl>
              <c:idx val="1555"/>
              <c:delete val="1"/>
            </c:dLbl>
            <c:dLbl>
              <c:idx val="1556"/>
              <c:delete val="1"/>
            </c:dLbl>
            <c:dLbl>
              <c:idx val="1557"/>
              <c:delete val="1"/>
            </c:dLbl>
            <c:dLbl>
              <c:idx val="1558"/>
              <c:delete val="1"/>
            </c:dLbl>
            <c:dLbl>
              <c:idx val="1559"/>
              <c:delete val="1"/>
            </c:dLbl>
            <c:dLbl>
              <c:idx val="1560"/>
              <c:delete val="1"/>
            </c:dLbl>
            <c:dLbl>
              <c:idx val="1561"/>
              <c:delete val="1"/>
            </c:dLbl>
            <c:dLbl>
              <c:idx val="1562"/>
              <c:delete val="1"/>
            </c:dLbl>
            <c:dLbl>
              <c:idx val="1563"/>
              <c:delete val="1"/>
            </c:dLbl>
            <c:dLbl>
              <c:idx val="1564"/>
              <c:delete val="1"/>
            </c:dLbl>
            <c:dLbl>
              <c:idx val="1565"/>
              <c:delete val="1"/>
            </c:dLbl>
            <c:dLbl>
              <c:idx val="1566"/>
              <c:delete val="1"/>
            </c:dLbl>
            <c:dLbl>
              <c:idx val="1567"/>
              <c:delete val="1"/>
            </c:dLbl>
            <c:dLbl>
              <c:idx val="1568"/>
              <c:delete val="1"/>
            </c:dLbl>
            <c:dLbl>
              <c:idx val="1569"/>
              <c:delete val="1"/>
            </c:dLbl>
            <c:dLbl>
              <c:idx val="1570"/>
              <c:delete val="1"/>
            </c:dLbl>
            <c:dLbl>
              <c:idx val="1571"/>
              <c:delete val="1"/>
            </c:dLbl>
            <c:dLbl>
              <c:idx val="1572"/>
              <c:delete val="1"/>
            </c:dLbl>
            <c:dLbl>
              <c:idx val="1573"/>
              <c:delete val="1"/>
            </c:dLbl>
            <c:dLbl>
              <c:idx val="1574"/>
              <c:delete val="1"/>
            </c:dLbl>
            <c:dLbl>
              <c:idx val="1575"/>
              <c:delete val="1"/>
            </c:dLbl>
            <c:dLbl>
              <c:idx val="1576"/>
              <c:delete val="1"/>
            </c:dLbl>
            <c:dLbl>
              <c:idx val="1577"/>
              <c:delete val="1"/>
            </c:dLbl>
            <c:dLbl>
              <c:idx val="1578"/>
              <c:delete val="1"/>
            </c:dLbl>
            <c:dLbl>
              <c:idx val="1579"/>
              <c:delete val="1"/>
            </c:dLbl>
            <c:dLbl>
              <c:idx val="1580"/>
              <c:delete val="1"/>
            </c:dLbl>
            <c:dLbl>
              <c:idx val="1581"/>
              <c:delete val="1"/>
            </c:dLbl>
            <c:dLbl>
              <c:idx val="1582"/>
              <c:delete val="1"/>
            </c:dLbl>
            <c:dLbl>
              <c:idx val="1583"/>
              <c:delete val="1"/>
            </c:dLbl>
            <c:dLbl>
              <c:idx val="1584"/>
              <c:delete val="1"/>
            </c:dLbl>
            <c:dLbl>
              <c:idx val="1585"/>
              <c:delete val="1"/>
            </c:dLbl>
            <c:dLbl>
              <c:idx val="1586"/>
              <c:delete val="1"/>
            </c:dLbl>
            <c:dLbl>
              <c:idx val="1587"/>
              <c:delete val="1"/>
            </c:dLbl>
            <c:dLbl>
              <c:idx val="1588"/>
              <c:delete val="1"/>
            </c:dLbl>
            <c:dLbl>
              <c:idx val="1589"/>
              <c:delete val="1"/>
            </c:dLbl>
            <c:dLbl>
              <c:idx val="1590"/>
              <c:delete val="1"/>
            </c:dLbl>
            <c:dLbl>
              <c:idx val="1591"/>
              <c:delete val="1"/>
            </c:dLbl>
            <c:dLbl>
              <c:idx val="1592"/>
              <c:delete val="1"/>
            </c:dLbl>
            <c:dLbl>
              <c:idx val="1593"/>
              <c:delete val="1"/>
            </c:dLbl>
            <c:dLbl>
              <c:idx val="1594"/>
              <c:delete val="1"/>
            </c:dLbl>
            <c:dLbl>
              <c:idx val="1595"/>
              <c:delete val="1"/>
            </c:dLbl>
            <c:dLbl>
              <c:idx val="1596"/>
              <c:delete val="1"/>
            </c:dLbl>
            <c:dLbl>
              <c:idx val="1597"/>
              <c:delete val="1"/>
            </c:dLbl>
            <c:dLbl>
              <c:idx val="1598"/>
              <c:delete val="1"/>
            </c:dLbl>
            <c:dLbl>
              <c:idx val="1599"/>
              <c:delete val="1"/>
            </c:dLbl>
            <c:dLbl>
              <c:idx val="1600"/>
              <c:delete val="1"/>
            </c:dLbl>
            <c:dLbl>
              <c:idx val="1601"/>
              <c:delete val="1"/>
            </c:dLbl>
            <c:dLbl>
              <c:idx val="1602"/>
              <c:delete val="1"/>
            </c:dLbl>
            <c:dLbl>
              <c:idx val="1603"/>
              <c:delete val="1"/>
            </c:dLbl>
            <c:dLbl>
              <c:idx val="1604"/>
              <c:delete val="1"/>
            </c:dLbl>
            <c:dLbl>
              <c:idx val="1605"/>
              <c:delete val="1"/>
            </c:dLbl>
            <c:dLbl>
              <c:idx val="1606"/>
              <c:delete val="1"/>
            </c:dLbl>
            <c:dLbl>
              <c:idx val="1607"/>
              <c:delete val="1"/>
            </c:dLbl>
            <c:dLbl>
              <c:idx val="1608"/>
              <c:delete val="1"/>
            </c:dLbl>
            <c:dLbl>
              <c:idx val="1609"/>
              <c:delete val="1"/>
            </c:dLbl>
            <c:dLbl>
              <c:idx val="1610"/>
              <c:delete val="1"/>
            </c:dLbl>
            <c:dLbl>
              <c:idx val="1611"/>
              <c:delete val="1"/>
            </c:dLbl>
            <c:dLbl>
              <c:idx val="1612"/>
              <c:delete val="1"/>
            </c:dLbl>
            <c:dLbl>
              <c:idx val="1613"/>
              <c:delete val="1"/>
            </c:dLbl>
            <c:dLbl>
              <c:idx val="1614"/>
              <c:delete val="1"/>
            </c:dLbl>
            <c:dLbl>
              <c:idx val="1615"/>
              <c:delete val="1"/>
            </c:dLbl>
            <c:dLbl>
              <c:idx val="1616"/>
              <c:delete val="1"/>
            </c:dLbl>
            <c:dLbl>
              <c:idx val="1617"/>
              <c:delete val="1"/>
            </c:dLbl>
            <c:dLbl>
              <c:idx val="1618"/>
              <c:delete val="1"/>
            </c:dLbl>
            <c:dLbl>
              <c:idx val="1619"/>
              <c:delete val="1"/>
            </c:dLbl>
            <c:dLbl>
              <c:idx val="1620"/>
              <c:delete val="1"/>
            </c:dLbl>
            <c:dLbl>
              <c:idx val="1621"/>
              <c:delete val="1"/>
            </c:dLbl>
            <c:dLbl>
              <c:idx val="1622"/>
              <c:delete val="1"/>
            </c:dLbl>
            <c:dLbl>
              <c:idx val="1623"/>
              <c:delete val="1"/>
            </c:dLbl>
            <c:dLbl>
              <c:idx val="1624"/>
              <c:delete val="1"/>
            </c:dLbl>
            <c:dLbl>
              <c:idx val="1625"/>
              <c:delete val="1"/>
            </c:dLbl>
            <c:dLbl>
              <c:idx val="1626"/>
              <c:delete val="1"/>
            </c:dLbl>
            <c:dLbl>
              <c:idx val="1627"/>
              <c:delete val="1"/>
            </c:dLbl>
            <c:dLbl>
              <c:idx val="1628"/>
              <c:delete val="1"/>
            </c:dLbl>
            <c:dLbl>
              <c:idx val="1629"/>
              <c:delete val="1"/>
            </c:dLbl>
            <c:dLbl>
              <c:idx val="1630"/>
              <c:delete val="1"/>
            </c:dLbl>
            <c:dLbl>
              <c:idx val="1631"/>
              <c:delete val="1"/>
            </c:dLbl>
            <c:dLbl>
              <c:idx val="1632"/>
              <c:delete val="1"/>
            </c:dLbl>
            <c:dLbl>
              <c:idx val="1633"/>
              <c:delete val="1"/>
            </c:dLbl>
            <c:dLbl>
              <c:idx val="1634"/>
              <c:delete val="1"/>
            </c:dLbl>
            <c:dLbl>
              <c:idx val="1635"/>
              <c:delete val="1"/>
            </c:dLbl>
            <c:dLbl>
              <c:idx val="1636"/>
              <c:delete val="1"/>
            </c:dLbl>
            <c:dLbl>
              <c:idx val="1637"/>
              <c:delete val="1"/>
            </c:dLbl>
            <c:dLbl>
              <c:idx val="1638"/>
              <c:delete val="1"/>
            </c:dLbl>
            <c:dLbl>
              <c:idx val="1639"/>
              <c:delete val="1"/>
            </c:dLbl>
            <c:dLbl>
              <c:idx val="1640"/>
              <c:delete val="1"/>
            </c:dLbl>
            <c:dLbl>
              <c:idx val="1641"/>
              <c:delete val="1"/>
            </c:dLbl>
            <c:dLbl>
              <c:idx val="1642"/>
              <c:delete val="1"/>
            </c:dLbl>
            <c:dLbl>
              <c:idx val="1643"/>
              <c:delete val="1"/>
            </c:dLbl>
            <c:dLbl>
              <c:idx val="1644"/>
              <c:delete val="1"/>
            </c:dLbl>
            <c:dLbl>
              <c:idx val="1645"/>
              <c:delete val="1"/>
            </c:dLbl>
            <c:dLbl>
              <c:idx val="1646"/>
              <c:delete val="1"/>
            </c:dLbl>
            <c:dLbl>
              <c:idx val="1647"/>
              <c:delete val="1"/>
            </c:dLbl>
            <c:dLbl>
              <c:idx val="1648"/>
              <c:delete val="1"/>
            </c:dLbl>
            <c:dLbl>
              <c:idx val="1649"/>
              <c:delete val="1"/>
            </c:dLbl>
            <c:dLbl>
              <c:idx val="1650"/>
              <c:delete val="1"/>
            </c:dLbl>
            <c:dLbl>
              <c:idx val="1651"/>
              <c:delete val="1"/>
            </c:dLbl>
            <c:dLbl>
              <c:idx val="1652"/>
              <c:delete val="1"/>
            </c:dLbl>
            <c:dLbl>
              <c:idx val="1653"/>
              <c:delete val="1"/>
            </c:dLbl>
            <c:dLbl>
              <c:idx val="1654"/>
              <c:delete val="1"/>
            </c:dLbl>
            <c:dLbl>
              <c:idx val="1655"/>
              <c:delete val="1"/>
            </c:dLbl>
            <c:dLbl>
              <c:idx val="1656"/>
              <c:delete val="1"/>
            </c:dLbl>
            <c:dLbl>
              <c:idx val="1657"/>
              <c:delete val="1"/>
            </c:dLbl>
            <c:dLbl>
              <c:idx val="1658"/>
              <c:delete val="1"/>
            </c:dLbl>
            <c:dLbl>
              <c:idx val="1659"/>
              <c:delete val="1"/>
            </c:dLbl>
            <c:dLbl>
              <c:idx val="1660"/>
              <c:delete val="1"/>
            </c:dLbl>
            <c:dLbl>
              <c:idx val="1661"/>
              <c:delete val="1"/>
            </c:dLbl>
            <c:dLbl>
              <c:idx val="1662"/>
              <c:delete val="1"/>
            </c:dLbl>
            <c:dLbl>
              <c:idx val="1663"/>
              <c:delete val="1"/>
            </c:dLbl>
            <c:dLbl>
              <c:idx val="1664"/>
              <c:delete val="1"/>
            </c:dLbl>
            <c:dLbl>
              <c:idx val="1665"/>
              <c:delete val="1"/>
            </c:dLbl>
            <c:dLbl>
              <c:idx val="1666"/>
              <c:delete val="1"/>
            </c:dLbl>
            <c:dLbl>
              <c:idx val="1667"/>
              <c:delete val="1"/>
            </c:dLbl>
            <c:dLbl>
              <c:idx val="1668"/>
              <c:delete val="1"/>
            </c:dLbl>
            <c:dLbl>
              <c:idx val="1669"/>
              <c:delete val="1"/>
            </c:dLbl>
            <c:dLbl>
              <c:idx val="1670"/>
              <c:delete val="1"/>
            </c:dLbl>
            <c:dLbl>
              <c:idx val="1671"/>
              <c:delete val="1"/>
            </c:dLbl>
            <c:dLbl>
              <c:idx val="1672"/>
              <c:delete val="1"/>
            </c:dLbl>
            <c:dLbl>
              <c:idx val="1673"/>
              <c:delete val="1"/>
            </c:dLbl>
            <c:dLbl>
              <c:idx val="1674"/>
              <c:delete val="1"/>
            </c:dLbl>
            <c:dLbl>
              <c:idx val="1675"/>
              <c:delete val="1"/>
            </c:dLbl>
            <c:dLbl>
              <c:idx val="1676"/>
              <c:delete val="1"/>
            </c:dLbl>
            <c:dLbl>
              <c:idx val="1677"/>
              <c:delete val="1"/>
            </c:dLbl>
            <c:dLbl>
              <c:idx val="1678"/>
              <c:delete val="1"/>
            </c:dLbl>
            <c:dLbl>
              <c:idx val="1679"/>
              <c:delete val="1"/>
            </c:dLbl>
            <c:dLbl>
              <c:idx val="1680"/>
              <c:delete val="1"/>
            </c:dLbl>
            <c:dLbl>
              <c:idx val="1681"/>
              <c:delete val="1"/>
            </c:dLbl>
            <c:dLbl>
              <c:idx val="1682"/>
              <c:delete val="1"/>
            </c:dLbl>
            <c:dLbl>
              <c:idx val="1683"/>
              <c:delete val="1"/>
            </c:dLbl>
            <c:dLbl>
              <c:idx val="1684"/>
              <c:delete val="1"/>
            </c:dLbl>
            <c:dLbl>
              <c:idx val="1685"/>
              <c:delete val="1"/>
            </c:dLbl>
            <c:dLbl>
              <c:idx val="1686"/>
              <c:delete val="1"/>
            </c:dLbl>
            <c:dLbl>
              <c:idx val="1687"/>
              <c:delete val="1"/>
            </c:dLbl>
            <c:dLbl>
              <c:idx val="1688"/>
              <c:delete val="1"/>
            </c:dLbl>
            <c:dLbl>
              <c:idx val="1689"/>
              <c:delete val="1"/>
            </c:dLbl>
            <c:dLbl>
              <c:idx val="1690"/>
              <c:delete val="1"/>
            </c:dLbl>
            <c:dLbl>
              <c:idx val="1691"/>
              <c:delete val="1"/>
            </c:dLbl>
            <c:dLbl>
              <c:idx val="1692"/>
              <c:delete val="1"/>
            </c:dLbl>
            <c:dLbl>
              <c:idx val="1693"/>
              <c:delete val="1"/>
            </c:dLbl>
            <c:dLbl>
              <c:idx val="1694"/>
              <c:delete val="1"/>
            </c:dLbl>
            <c:dLbl>
              <c:idx val="1695"/>
              <c:delete val="1"/>
            </c:dLbl>
            <c:dLbl>
              <c:idx val="1696"/>
              <c:delete val="1"/>
            </c:dLbl>
            <c:dLbl>
              <c:idx val="1697"/>
              <c:delete val="1"/>
            </c:dLbl>
            <c:dLbl>
              <c:idx val="1698"/>
              <c:delete val="1"/>
            </c:dLbl>
            <c:dLbl>
              <c:idx val="1699"/>
              <c:delete val="1"/>
            </c:dLbl>
            <c:dLbl>
              <c:idx val="1700"/>
              <c:delete val="1"/>
            </c:dLbl>
            <c:dLbl>
              <c:idx val="1701"/>
              <c:delete val="1"/>
            </c:dLbl>
            <c:dLbl>
              <c:idx val="1702"/>
              <c:delete val="1"/>
            </c:dLbl>
            <c:dLbl>
              <c:idx val="1703"/>
              <c:delete val="1"/>
            </c:dLbl>
            <c:dLbl>
              <c:idx val="1704"/>
              <c:delete val="1"/>
            </c:dLbl>
            <c:dLbl>
              <c:idx val="1705"/>
              <c:delete val="1"/>
            </c:dLbl>
            <c:dLbl>
              <c:idx val="1706"/>
              <c:delete val="1"/>
            </c:dLbl>
            <c:dLbl>
              <c:idx val="1707"/>
              <c:delete val="1"/>
            </c:dLbl>
            <c:dLbl>
              <c:idx val="1708"/>
              <c:delete val="1"/>
            </c:dLbl>
            <c:dLbl>
              <c:idx val="1709"/>
              <c:delete val="1"/>
            </c:dLbl>
            <c:dLbl>
              <c:idx val="1710"/>
              <c:delete val="1"/>
            </c:dLbl>
            <c:dLbl>
              <c:idx val="1711"/>
              <c:delete val="1"/>
            </c:dLbl>
            <c:dLbl>
              <c:idx val="1712"/>
              <c:delete val="1"/>
            </c:dLbl>
            <c:dLbl>
              <c:idx val="1713"/>
              <c:delete val="1"/>
            </c:dLbl>
            <c:dLbl>
              <c:idx val="1714"/>
              <c:delete val="1"/>
            </c:dLbl>
            <c:dLbl>
              <c:idx val="1715"/>
              <c:delete val="1"/>
            </c:dLbl>
            <c:dLbl>
              <c:idx val="1716"/>
              <c:delete val="1"/>
            </c:dLbl>
            <c:dLbl>
              <c:idx val="1717"/>
              <c:delete val="1"/>
            </c:dLbl>
            <c:dLbl>
              <c:idx val="1718"/>
              <c:delete val="1"/>
            </c:dLbl>
            <c:dLbl>
              <c:idx val="1719"/>
              <c:delete val="1"/>
            </c:dLbl>
            <c:dLbl>
              <c:idx val="1720"/>
              <c:delete val="1"/>
            </c:dLbl>
            <c:dLbl>
              <c:idx val="1721"/>
              <c:delete val="1"/>
            </c:dLbl>
            <c:dLbl>
              <c:idx val="1722"/>
              <c:delete val="1"/>
            </c:dLbl>
            <c:dLbl>
              <c:idx val="1723"/>
              <c:delete val="1"/>
            </c:dLbl>
            <c:dLbl>
              <c:idx val="1724"/>
              <c:delete val="1"/>
            </c:dLbl>
            <c:dLbl>
              <c:idx val="1725"/>
              <c:delete val="1"/>
            </c:dLbl>
            <c:dLbl>
              <c:idx val="1726"/>
              <c:delete val="1"/>
            </c:dLbl>
            <c:dLbl>
              <c:idx val="1727"/>
              <c:delete val="1"/>
            </c:dLbl>
            <c:dLbl>
              <c:idx val="1728"/>
              <c:delete val="1"/>
            </c:dLbl>
            <c:dLbl>
              <c:idx val="1729"/>
              <c:delete val="1"/>
            </c:dLbl>
            <c:dLbl>
              <c:idx val="1730"/>
              <c:delete val="1"/>
            </c:dLbl>
            <c:dLbl>
              <c:idx val="1731"/>
              <c:delete val="1"/>
            </c:dLbl>
            <c:dLbl>
              <c:idx val="1732"/>
              <c:delete val="1"/>
            </c:dLbl>
            <c:dLbl>
              <c:idx val="1733"/>
              <c:delete val="1"/>
            </c:dLbl>
            <c:dLbl>
              <c:idx val="1734"/>
              <c:delete val="1"/>
            </c:dLbl>
            <c:dLbl>
              <c:idx val="1735"/>
              <c:delete val="1"/>
            </c:dLbl>
            <c:dLbl>
              <c:idx val="1736"/>
              <c:delete val="1"/>
            </c:dLbl>
            <c:dLbl>
              <c:idx val="1737"/>
              <c:delete val="1"/>
            </c:dLbl>
            <c:dLbl>
              <c:idx val="1738"/>
              <c:delete val="1"/>
            </c:dLbl>
            <c:dLbl>
              <c:idx val="1739"/>
              <c:delete val="1"/>
            </c:dLbl>
            <c:dLbl>
              <c:idx val="1740"/>
              <c:delete val="1"/>
            </c:dLbl>
            <c:dLbl>
              <c:idx val="1741"/>
              <c:delete val="1"/>
            </c:dLbl>
            <c:dLbl>
              <c:idx val="1742"/>
              <c:delete val="1"/>
            </c:dLbl>
            <c:dLbl>
              <c:idx val="1743"/>
              <c:delete val="1"/>
            </c:dLbl>
            <c:dLbl>
              <c:idx val="1744"/>
              <c:delete val="1"/>
            </c:dLbl>
            <c:dLbl>
              <c:idx val="1745"/>
              <c:delete val="1"/>
            </c:dLbl>
            <c:dLbl>
              <c:idx val="1746"/>
              <c:delete val="1"/>
            </c:dLbl>
            <c:dLbl>
              <c:idx val="1747"/>
              <c:delete val="1"/>
            </c:dLbl>
            <c:dLbl>
              <c:idx val="1748"/>
              <c:delete val="1"/>
            </c:dLbl>
            <c:dLbl>
              <c:idx val="1749"/>
              <c:delete val="1"/>
            </c:dLbl>
            <c:dLbl>
              <c:idx val="1750"/>
              <c:delete val="1"/>
            </c:dLbl>
            <c:dLbl>
              <c:idx val="1751"/>
              <c:delete val="1"/>
            </c:dLbl>
            <c:dLbl>
              <c:idx val="1752"/>
              <c:delete val="1"/>
            </c:dLbl>
            <c:dLbl>
              <c:idx val="1753"/>
              <c:delete val="1"/>
            </c:dLbl>
            <c:dLbl>
              <c:idx val="1754"/>
              <c:delete val="1"/>
            </c:dLbl>
            <c:dLbl>
              <c:idx val="1755"/>
              <c:delete val="1"/>
            </c:dLbl>
            <c:dLbl>
              <c:idx val="1756"/>
              <c:delete val="1"/>
            </c:dLbl>
            <c:dLbl>
              <c:idx val="1757"/>
              <c:delete val="1"/>
            </c:dLbl>
            <c:dLbl>
              <c:idx val="1758"/>
              <c:delete val="1"/>
            </c:dLbl>
            <c:dLbl>
              <c:idx val="1759"/>
              <c:delete val="1"/>
            </c:dLbl>
            <c:dLbl>
              <c:idx val="1760"/>
              <c:delete val="1"/>
            </c:dLbl>
            <c:dLbl>
              <c:idx val="1761"/>
              <c:delete val="1"/>
            </c:dLbl>
            <c:dLbl>
              <c:idx val="1762"/>
              <c:delete val="1"/>
            </c:dLbl>
            <c:dLbl>
              <c:idx val="1763"/>
              <c:delete val="1"/>
            </c:dLbl>
            <c:dLbl>
              <c:idx val="1764"/>
              <c:delete val="1"/>
            </c:dLbl>
            <c:dLbl>
              <c:idx val="1765"/>
              <c:delete val="1"/>
            </c:dLbl>
            <c:dLbl>
              <c:idx val="1766"/>
              <c:delete val="1"/>
            </c:dLbl>
            <c:dLbl>
              <c:idx val="1767"/>
              <c:delete val="1"/>
            </c:dLbl>
            <c:dLbl>
              <c:idx val="1768"/>
              <c:delete val="1"/>
            </c:dLbl>
            <c:dLbl>
              <c:idx val="1769"/>
              <c:delete val="1"/>
            </c:dLbl>
            <c:dLbl>
              <c:idx val="1770"/>
              <c:delete val="1"/>
            </c:dLbl>
            <c:dLbl>
              <c:idx val="1771"/>
              <c:delete val="1"/>
            </c:dLbl>
            <c:dLbl>
              <c:idx val="1772"/>
              <c:delete val="1"/>
            </c:dLbl>
            <c:dLbl>
              <c:idx val="1773"/>
              <c:delete val="1"/>
            </c:dLbl>
            <c:dLbl>
              <c:idx val="1774"/>
              <c:delete val="1"/>
            </c:dLbl>
            <c:dLbl>
              <c:idx val="1775"/>
              <c:delete val="1"/>
            </c:dLbl>
            <c:dLbl>
              <c:idx val="1776"/>
              <c:delete val="1"/>
            </c:dLbl>
            <c:dLbl>
              <c:idx val="1777"/>
              <c:delete val="1"/>
            </c:dLbl>
            <c:dLbl>
              <c:idx val="1778"/>
              <c:delete val="1"/>
            </c:dLbl>
            <c:dLbl>
              <c:idx val="1779"/>
              <c:delete val="1"/>
            </c:dLbl>
            <c:dLbl>
              <c:idx val="1780"/>
              <c:delete val="1"/>
            </c:dLbl>
            <c:dLbl>
              <c:idx val="1781"/>
              <c:delete val="1"/>
            </c:dLbl>
            <c:dLbl>
              <c:idx val="1782"/>
              <c:delete val="1"/>
            </c:dLbl>
            <c:dLbl>
              <c:idx val="1783"/>
              <c:delete val="1"/>
            </c:dLbl>
            <c:dLbl>
              <c:idx val="1784"/>
              <c:delete val="1"/>
            </c:dLbl>
            <c:dLbl>
              <c:idx val="1785"/>
              <c:delete val="1"/>
            </c:dLbl>
            <c:dLbl>
              <c:idx val="1786"/>
              <c:delete val="1"/>
            </c:dLbl>
            <c:dLbl>
              <c:idx val="1787"/>
              <c:delete val="1"/>
            </c:dLbl>
            <c:dLbl>
              <c:idx val="1788"/>
              <c:delete val="1"/>
            </c:dLbl>
            <c:dLbl>
              <c:idx val="1789"/>
              <c:delete val="1"/>
            </c:dLbl>
            <c:dLbl>
              <c:idx val="1790"/>
              <c:delete val="1"/>
            </c:dLbl>
            <c:dLbl>
              <c:idx val="1791"/>
              <c:delete val="1"/>
            </c:dLbl>
            <c:dLbl>
              <c:idx val="1792"/>
              <c:delete val="1"/>
            </c:dLbl>
            <c:dLbl>
              <c:idx val="1793"/>
              <c:delete val="1"/>
            </c:dLbl>
            <c:dLbl>
              <c:idx val="1794"/>
              <c:delete val="1"/>
            </c:dLbl>
            <c:dLbl>
              <c:idx val="1795"/>
              <c:delete val="1"/>
            </c:dLbl>
            <c:dLbl>
              <c:idx val="1796"/>
              <c:delete val="1"/>
            </c:dLbl>
            <c:dLbl>
              <c:idx val="1797"/>
              <c:delete val="1"/>
            </c:dLbl>
            <c:dLbl>
              <c:idx val="1798"/>
              <c:delete val="1"/>
            </c:dLbl>
            <c:dLbl>
              <c:idx val="1799"/>
              <c:delete val="1"/>
            </c:dLbl>
            <c:dLbl>
              <c:idx val="1800"/>
              <c:delete val="1"/>
            </c:dLbl>
            <c:dLbl>
              <c:idx val="1801"/>
              <c:delete val="1"/>
            </c:dLbl>
            <c:dLbl>
              <c:idx val="1802"/>
              <c:delete val="1"/>
            </c:dLbl>
            <c:dLbl>
              <c:idx val="1803"/>
              <c:delete val="1"/>
            </c:dLbl>
            <c:dLbl>
              <c:idx val="1804"/>
              <c:delete val="1"/>
            </c:dLbl>
            <c:dLbl>
              <c:idx val="1805"/>
              <c:delete val="1"/>
            </c:dLbl>
            <c:dLbl>
              <c:idx val="1806"/>
              <c:delete val="1"/>
            </c:dLbl>
            <c:dLbl>
              <c:idx val="1807"/>
              <c:delete val="1"/>
            </c:dLbl>
            <c:dLbl>
              <c:idx val="1808"/>
              <c:delete val="1"/>
            </c:dLbl>
            <c:dLbl>
              <c:idx val="1809"/>
              <c:delete val="1"/>
            </c:dLbl>
            <c:dLbl>
              <c:idx val="1810"/>
              <c:delete val="1"/>
            </c:dLbl>
            <c:dLbl>
              <c:idx val="1811"/>
              <c:delete val="1"/>
            </c:dLbl>
            <c:dLbl>
              <c:idx val="1812"/>
              <c:delete val="1"/>
            </c:dLbl>
            <c:dLbl>
              <c:idx val="1813"/>
              <c:delete val="1"/>
            </c:dLbl>
            <c:dLbl>
              <c:idx val="1814"/>
              <c:delete val="1"/>
            </c:dLbl>
            <c:dLbl>
              <c:idx val="1815"/>
              <c:delete val="1"/>
            </c:dLbl>
            <c:dLbl>
              <c:idx val="1816"/>
              <c:delete val="1"/>
            </c:dLbl>
            <c:dLbl>
              <c:idx val="1817"/>
              <c:delete val="1"/>
            </c:dLbl>
            <c:dLbl>
              <c:idx val="1818"/>
              <c:delete val="1"/>
            </c:dLbl>
            <c:dLbl>
              <c:idx val="1819"/>
              <c:delete val="1"/>
            </c:dLbl>
            <c:dLbl>
              <c:idx val="1820"/>
              <c:delete val="1"/>
            </c:dLbl>
            <c:dLbl>
              <c:idx val="1821"/>
              <c:delete val="1"/>
            </c:dLbl>
            <c:dLbl>
              <c:idx val="1822"/>
              <c:delete val="1"/>
            </c:dLbl>
            <c:dLbl>
              <c:idx val="1823"/>
              <c:delete val="1"/>
            </c:dLbl>
            <c:dLbl>
              <c:idx val="1824"/>
              <c:delete val="1"/>
            </c:dLbl>
            <c:dLbl>
              <c:idx val="1825"/>
              <c:delete val="1"/>
            </c:dLbl>
            <c:dLbl>
              <c:idx val="1826"/>
              <c:delete val="1"/>
            </c:dLbl>
            <c:dLbl>
              <c:idx val="1827"/>
              <c:delete val="1"/>
            </c:dLbl>
            <c:dLbl>
              <c:idx val="1828"/>
              <c:delete val="1"/>
            </c:dLbl>
            <c:dLbl>
              <c:idx val="1829"/>
              <c:delete val="1"/>
            </c:dLbl>
            <c:dLbl>
              <c:idx val="1830"/>
              <c:delete val="1"/>
            </c:dLbl>
            <c:dLbl>
              <c:idx val="1831"/>
              <c:delete val="1"/>
            </c:dLbl>
            <c:dLbl>
              <c:idx val="1832"/>
              <c:delete val="1"/>
            </c:dLbl>
            <c:dLbl>
              <c:idx val="1833"/>
              <c:delete val="1"/>
            </c:dLbl>
            <c:dLbl>
              <c:idx val="1834"/>
              <c:delete val="1"/>
            </c:dLbl>
            <c:dLbl>
              <c:idx val="1835"/>
              <c:delete val="1"/>
            </c:dLbl>
            <c:dLbl>
              <c:idx val="1836"/>
              <c:delete val="1"/>
            </c:dLbl>
            <c:dLbl>
              <c:idx val="1837"/>
              <c:delete val="1"/>
            </c:dLbl>
            <c:dLbl>
              <c:idx val="1838"/>
              <c:delete val="1"/>
            </c:dLbl>
            <c:dLbl>
              <c:idx val="1839"/>
              <c:delete val="1"/>
            </c:dLbl>
            <c:dLbl>
              <c:idx val="1840"/>
              <c:delete val="1"/>
            </c:dLbl>
            <c:dLbl>
              <c:idx val="1841"/>
              <c:delete val="1"/>
            </c:dLbl>
            <c:dLbl>
              <c:idx val="1842"/>
              <c:delete val="1"/>
            </c:dLbl>
            <c:dLbl>
              <c:idx val="1843"/>
              <c:delete val="1"/>
            </c:dLbl>
            <c:dLbl>
              <c:idx val="1844"/>
              <c:delete val="1"/>
            </c:dLbl>
            <c:dLbl>
              <c:idx val="1845"/>
              <c:delete val="1"/>
            </c:dLbl>
            <c:dLbl>
              <c:idx val="1846"/>
              <c:delete val="1"/>
            </c:dLbl>
            <c:dLbl>
              <c:idx val="1847"/>
              <c:delete val="1"/>
            </c:dLbl>
            <c:dLbl>
              <c:idx val="1848"/>
              <c:delete val="1"/>
            </c:dLbl>
            <c:dLbl>
              <c:idx val="1849"/>
              <c:delete val="1"/>
            </c:dLbl>
            <c:dLbl>
              <c:idx val="1850"/>
              <c:delete val="1"/>
            </c:dLbl>
            <c:dLbl>
              <c:idx val="1851"/>
              <c:delete val="1"/>
            </c:dLbl>
            <c:dLbl>
              <c:idx val="1852"/>
              <c:delete val="1"/>
            </c:dLbl>
            <c:dLbl>
              <c:idx val="1853"/>
              <c:delete val="1"/>
            </c:dLbl>
            <c:dLbl>
              <c:idx val="1854"/>
              <c:delete val="1"/>
            </c:dLbl>
            <c:dLbl>
              <c:idx val="1855"/>
              <c:delete val="1"/>
            </c:dLbl>
            <c:dLbl>
              <c:idx val="1856"/>
              <c:delete val="1"/>
            </c:dLbl>
            <c:dLbl>
              <c:idx val="1857"/>
              <c:delete val="1"/>
            </c:dLbl>
            <c:dLbl>
              <c:idx val="1858"/>
              <c:delete val="1"/>
            </c:dLbl>
            <c:dLbl>
              <c:idx val="1859"/>
              <c:delete val="1"/>
            </c:dLbl>
            <c:dLbl>
              <c:idx val="1860"/>
              <c:delete val="1"/>
            </c:dLbl>
            <c:dLbl>
              <c:idx val="1861"/>
              <c:delete val="1"/>
            </c:dLbl>
            <c:dLbl>
              <c:idx val="1862"/>
              <c:delete val="1"/>
            </c:dLbl>
            <c:dLbl>
              <c:idx val="1863"/>
              <c:delete val="1"/>
            </c:dLbl>
            <c:dLbl>
              <c:idx val="1864"/>
              <c:delete val="1"/>
            </c:dLbl>
            <c:dLbl>
              <c:idx val="1865"/>
              <c:delete val="1"/>
            </c:dLbl>
            <c:dLbl>
              <c:idx val="1866"/>
              <c:delete val="1"/>
            </c:dLbl>
            <c:dLbl>
              <c:idx val="1867"/>
              <c:delete val="1"/>
            </c:dLbl>
            <c:dLbl>
              <c:idx val="1868"/>
              <c:delete val="1"/>
            </c:dLbl>
            <c:dLbl>
              <c:idx val="1869"/>
              <c:delete val="1"/>
            </c:dLbl>
            <c:dLbl>
              <c:idx val="1870"/>
              <c:delete val="1"/>
            </c:dLbl>
            <c:dLbl>
              <c:idx val="1871"/>
              <c:delete val="1"/>
            </c:dLbl>
            <c:dLbl>
              <c:idx val="1872"/>
              <c:delete val="1"/>
            </c:dLbl>
            <c:dLbl>
              <c:idx val="1873"/>
              <c:delete val="1"/>
            </c:dLbl>
            <c:dLbl>
              <c:idx val="1874"/>
              <c:delete val="1"/>
            </c:dLbl>
            <c:dLbl>
              <c:idx val="1875"/>
              <c:delete val="1"/>
            </c:dLbl>
            <c:dLbl>
              <c:idx val="1876"/>
              <c:delete val="1"/>
            </c:dLbl>
            <c:dLbl>
              <c:idx val="1877"/>
              <c:delete val="1"/>
            </c:dLbl>
            <c:dLbl>
              <c:idx val="1878"/>
              <c:delete val="1"/>
            </c:dLbl>
            <c:dLbl>
              <c:idx val="1879"/>
              <c:delete val="1"/>
            </c:dLbl>
            <c:dLbl>
              <c:idx val="1880"/>
              <c:delete val="1"/>
            </c:dLbl>
            <c:dLbl>
              <c:idx val="1881"/>
              <c:delete val="1"/>
            </c:dLbl>
            <c:dLbl>
              <c:idx val="1882"/>
              <c:delete val="1"/>
            </c:dLbl>
            <c:dLbl>
              <c:idx val="1883"/>
              <c:delete val="1"/>
            </c:dLbl>
            <c:dLbl>
              <c:idx val="1884"/>
              <c:delete val="1"/>
            </c:dLbl>
            <c:dLbl>
              <c:idx val="1885"/>
              <c:delete val="1"/>
            </c:dLbl>
            <c:dLbl>
              <c:idx val="1886"/>
              <c:delete val="1"/>
            </c:dLbl>
            <c:dLbl>
              <c:idx val="1887"/>
              <c:delete val="1"/>
            </c:dLbl>
            <c:dLbl>
              <c:idx val="1888"/>
              <c:delete val="1"/>
            </c:dLbl>
            <c:dLbl>
              <c:idx val="1889"/>
              <c:delete val="1"/>
            </c:dLbl>
            <c:dLbl>
              <c:idx val="1890"/>
              <c:delete val="1"/>
            </c:dLbl>
            <c:dLbl>
              <c:idx val="1891"/>
              <c:delete val="1"/>
            </c:dLbl>
            <c:dLbl>
              <c:idx val="1892"/>
              <c:delete val="1"/>
            </c:dLbl>
            <c:dLbl>
              <c:idx val="1893"/>
              <c:delete val="1"/>
            </c:dLbl>
            <c:dLbl>
              <c:idx val="1894"/>
              <c:delete val="1"/>
            </c:dLbl>
            <c:dLbl>
              <c:idx val="1895"/>
              <c:delete val="1"/>
            </c:dLbl>
            <c:dLbl>
              <c:idx val="1896"/>
              <c:delete val="1"/>
            </c:dLbl>
            <c:dLbl>
              <c:idx val="1897"/>
              <c:delete val="1"/>
            </c:dLbl>
            <c:dLbl>
              <c:idx val="1898"/>
              <c:delete val="1"/>
            </c:dLbl>
            <c:dLbl>
              <c:idx val="1899"/>
              <c:delete val="1"/>
            </c:dLbl>
            <c:dLbl>
              <c:idx val="1900"/>
              <c:delete val="1"/>
            </c:dLbl>
            <c:dLbl>
              <c:idx val="1901"/>
              <c:delete val="1"/>
            </c:dLbl>
            <c:dLbl>
              <c:idx val="1902"/>
              <c:delete val="1"/>
            </c:dLbl>
            <c:dLbl>
              <c:idx val="1903"/>
              <c:delete val="1"/>
            </c:dLbl>
            <c:dLbl>
              <c:idx val="1904"/>
              <c:delete val="1"/>
            </c:dLbl>
            <c:dLbl>
              <c:idx val="1905"/>
              <c:delete val="1"/>
            </c:dLbl>
            <c:dLbl>
              <c:idx val="1906"/>
              <c:delete val="1"/>
            </c:dLbl>
            <c:dLbl>
              <c:idx val="1907"/>
              <c:delete val="1"/>
            </c:dLbl>
            <c:dLbl>
              <c:idx val="1908"/>
              <c:delete val="1"/>
            </c:dLbl>
            <c:dLbl>
              <c:idx val="1909"/>
              <c:delete val="1"/>
            </c:dLbl>
            <c:dLbl>
              <c:idx val="1910"/>
              <c:delete val="1"/>
            </c:dLbl>
            <c:dLbl>
              <c:idx val="1911"/>
              <c:delete val="1"/>
            </c:dLbl>
            <c:dLbl>
              <c:idx val="1912"/>
              <c:delete val="1"/>
            </c:dLbl>
            <c:dLbl>
              <c:idx val="1913"/>
              <c:delete val="1"/>
            </c:dLbl>
            <c:dLbl>
              <c:idx val="1914"/>
              <c:delete val="1"/>
            </c:dLbl>
            <c:dLbl>
              <c:idx val="1915"/>
              <c:delete val="1"/>
            </c:dLbl>
            <c:dLbl>
              <c:idx val="1916"/>
              <c:delete val="1"/>
            </c:dLbl>
            <c:dLbl>
              <c:idx val="1917"/>
              <c:delete val="1"/>
            </c:dLbl>
            <c:dLbl>
              <c:idx val="1918"/>
              <c:delete val="1"/>
            </c:dLbl>
            <c:dLbl>
              <c:idx val="1919"/>
              <c:delete val="1"/>
            </c:dLbl>
            <c:dLbl>
              <c:idx val="1920"/>
              <c:delete val="1"/>
            </c:dLbl>
            <c:dLbl>
              <c:idx val="1921"/>
              <c:delete val="1"/>
            </c:dLbl>
            <c:dLbl>
              <c:idx val="1922"/>
              <c:delete val="1"/>
            </c:dLbl>
            <c:dLbl>
              <c:idx val="1923"/>
              <c:delete val="1"/>
            </c:dLbl>
            <c:dLbl>
              <c:idx val="1924"/>
              <c:delete val="1"/>
            </c:dLbl>
            <c:dLbl>
              <c:idx val="1925"/>
              <c:delete val="1"/>
            </c:dLbl>
            <c:dLbl>
              <c:idx val="1926"/>
              <c:layout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numRef>
              <c:f>'New Analysis'!$B$5:$B$1931</c:f>
              <c:numCache>
                <c:formatCode>m/d/yyyy</c:formatCode>
                <c:ptCount val="1927"/>
                <c:pt idx="0" c:formatCode="m/d/yyyy">
                  <c:v>40058</c:v>
                </c:pt>
                <c:pt idx="1" c:formatCode="m/d/yyyy">
                  <c:v>40059</c:v>
                </c:pt>
                <c:pt idx="2" c:formatCode="m/d/yyyy">
                  <c:v>40060</c:v>
                </c:pt>
                <c:pt idx="3" c:formatCode="m/d/yyyy">
                  <c:v>40064</c:v>
                </c:pt>
                <c:pt idx="4" c:formatCode="m/d/yyyy">
                  <c:v>40065</c:v>
                </c:pt>
                <c:pt idx="5" c:formatCode="m/d/yyyy">
                  <c:v>40066</c:v>
                </c:pt>
                <c:pt idx="6" c:formatCode="m/d/yyyy">
                  <c:v>40067</c:v>
                </c:pt>
                <c:pt idx="7" c:formatCode="m/d/yyyy">
                  <c:v>40070</c:v>
                </c:pt>
                <c:pt idx="8" c:formatCode="m/d/yyyy">
                  <c:v>40071</c:v>
                </c:pt>
                <c:pt idx="9" c:formatCode="m/d/yyyy">
                  <c:v>40072</c:v>
                </c:pt>
                <c:pt idx="10" c:formatCode="m/d/yyyy">
                  <c:v>40073</c:v>
                </c:pt>
                <c:pt idx="11" c:formatCode="m/d/yyyy">
                  <c:v>40074</c:v>
                </c:pt>
                <c:pt idx="12" c:formatCode="m/d/yyyy">
                  <c:v>40077</c:v>
                </c:pt>
                <c:pt idx="13" c:formatCode="m/d/yyyy">
                  <c:v>40078</c:v>
                </c:pt>
                <c:pt idx="14" c:formatCode="m/d/yyyy">
                  <c:v>40079</c:v>
                </c:pt>
                <c:pt idx="15" c:formatCode="m/d/yyyy">
                  <c:v>40080</c:v>
                </c:pt>
                <c:pt idx="16" c:formatCode="m/d/yyyy">
                  <c:v>40081</c:v>
                </c:pt>
                <c:pt idx="17" c:formatCode="m/d/yyyy">
                  <c:v>40084</c:v>
                </c:pt>
                <c:pt idx="18" c:formatCode="m/d/yyyy">
                  <c:v>40085</c:v>
                </c:pt>
                <c:pt idx="19" c:formatCode="m/d/yyyy">
                  <c:v>40086</c:v>
                </c:pt>
                <c:pt idx="20" c:formatCode="m/d/yyyy">
                  <c:v>40087</c:v>
                </c:pt>
                <c:pt idx="21" c:formatCode="m/d/yyyy">
                  <c:v>40088</c:v>
                </c:pt>
                <c:pt idx="22" c:formatCode="m/d/yyyy">
                  <c:v>40091</c:v>
                </c:pt>
                <c:pt idx="23" c:formatCode="m/d/yyyy">
                  <c:v>40092</c:v>
                </c:pt>
                <c:pt idx="24" c:formatCode="m/d/yyyy">
                  <c:v>40093</c:v>
                </c:pt>
                <c:pt idx="25" c:formatCode="m/d/yyyy">
                  <c:v>40094</c:v>
                </c:pt>
                <c:pt idx="26" c:formatCode="m/d/yyyy">
                  <c:v>40095</c:v>
                </c:pt>
                <c:pt idx="27" c:formatCode="m/d/yyyy">
                  <c:v>40098</c:v>
                </c:pt>
                <c:pt idx="28" c:formatCode="m/d/yyyy">
                  <c:v>40099</c:v>
                </c:pt>
                <c:pt idx="29" c:formatCode="m/d/yyyy">
                  <c:v>40100</c:v>
                </c:pt>
                <c:pt idx="30" c:formatCode="m/d/yyyy">
                  <c:v>40101</c:v>
                </c:pt>
                <c:pt idx="31" c:formatCode="m/d/yyyy">
                  <c:v>40102</c:v>
                </c:pt>
                <c:pt idx="32" c:formatCode="m/d/yyyy">
                  <c:v>40105</c:v>
                </c:pt>
                <c:pt idx="33" c:formatCode="m/d/yyyy">
                  <c:v>40106</c:v>
                </c:pt>
                <c:pt idx="34" c:formatCode="m/d/yyyy">
                  <c:v>40107</c:v>
                </c:pt>
                <c:pt idx="35" c:formatCode="m/d/yyyy">
                  <c:v>40108</c:v>
                </c:pt>
                <c:pt idx="36" c:formatCode="m/d/yyyy">
                  <c:v>40109</c:v>
                </c:pt>
                <c:pt idx="37" c:formatCode="m/d/yyyy">
                  <c:v>40112</c:v>
                </c:pt>
                <c:pt idx="38" c:formatCode="m/d/yyyy">
                  <c:v>40113</c:v>
                </c:pt>
                <c:pt idx="39" c:formatCode="m/d/yyyy">
                  <c:v>40114</c:v>
                </c:pt>
                <c:pt idx="40" c:formatCode="m/d/yyyy">
                  <c:v>40115</c:v>
                </c:pt>
                <c:pt idx="41" c:formatCode="m/d/yyyy">
                  <c:v>40116</c:v>
                </c:pt>
                <c:pt idx="42" c:formatCode="m/d/yyyy">
                  <c:v>40119</c:v>
                </c:pt>
                <c:pt idx="43" c:formatCode="m/d/yyyy">
                  <c:v>40120</c:v>
                </c:pt>
                <c:pt idx="44" c:formatCode="m/d/yyyy">
                  <c:v>40121</c:v>
                </c:pt>
                <c:pt idx="45" c:formatCode="m/d/yyyy">
                  <c:v>40122</c:v>
                </c:pt>
                <c:pt idx="46" c:formatCode="m/d/yyyy">
                  <c:v>40123</c:v>
                </c:pt>
                <c:pt idx="47" c:formatCode="m/d/yyyy">
                  <c:v>40126</c:v>
                </c:pt>
                <c:pt idx="48" c:formatCode="m/d/yyyy">
                  <c:v>40127</c:v>
                </c:pt>
                <c:pt idx="49" c:formatCode="m/d/yyyy">
                  <c:v>40128</c:v>
                </c:pt>
                <c:pt idx="50" c:formatCode="m/d/yyyy">
                  <c:v>40129</c:v>
                </c:pt>
                <c:pt idx="51" c:formatCode="m/d/yyyy">
                  <c:v>40130</c:v>
                </c:pt>
                <c:pt idx="52" c:formatCode="m/d/yyyy">
                  <c:v>40133</c:v>
                </c:pt>
                <c:pt idx="53" c:formatCode="m/d/yyyy">
                  <c:v>40134</c:v>
                </c:pt>
                <c:pt idx="54" c:formatCode="m/d/yyyy">
                  <c:v>40135</c:v>
                </c:pt>
                <c:pt idx="55" c:formatCode="m/d/yyyy">
                  <c:v>40136</c:v>
                </c:pt>
                <c:pt idx="56" c:formatCode="m/d/yyyy">
                  <c:v>40137</c:v>
                </c:pt>
                <c:pt idx="57" c:formatCode="m/d/yyyy">
                  <c:v>40140</c:v>
                </c:pt>
                <c:pt idx="58" c:formatCode="m/d/yyyy">
                  <c:v>40141</c:v>
                </c:pt>
                <c:pt idx="59" c:formatCode="m/d/yyyy">
                  <c:v>40142</c:v>
                </c:pt>
                <c:pt idx="60" c:formatCode="m/d/yyyy">
                  <c:v>40144</c:v>
                </c:pt>
                <c:pt idx="61" c:formatCode="m/d/yyyy">
                  <c:v>40147</c:v>
                </c:pt>
                <c:pt idx="62" c:formatCode="m/d/yyyy">
                  <c:v>40148</c:v>
                </c:pt>
                <c:pt idx="63" c:formatCode="m/d/yyyy">
                  <c:v>40149</c:v>
                </c:pt>
                <c:pt idx="64" c:formatCode="m/d/yyyy">
                  <c:v>40150</c:v>
                </c:pt>
                <c:pt idx="65" c:formatCode="m/d/yyyy">
                  <c:v>40151</c:v>
                </c:pt>
                <c:pt idx="66" c:formatCode="m/d/yyyy">
                  <c:v>40154</c:v>
                </c:pt>
                <c:pt idx="67" c:formatCode="m/d/yyyy">
                  <c:v>40155</c:v>
                </c:pt>
                <c:pt idx="68" c:formatCode="m/d/yyyy">
                  <c:v>40156</c:v>
                </c:pt>
                <c:pt idx="69" c:formatCode="m/d/yyyy">
                  <c:v>40157</c:v>
                </c:pt>
                <c:pt idx="70" c:formatCode="m/d/yyyy">
                  <c:v>40158</c:v>
                </c:pt>
                <c:pt idx="71" c:formatCode="m/d/yyyy">
                  <c:v>40161</c:v>
                </c:pt>
                <c:pt idx="72" c:formatCode="m/d/yyyy">
                  <c:v>40162</c:v>
                </c:pt>
                <c:pt idx="73" c:formatCode="m/d/yyyy">
                  <c:v>40163</c:v>
                </c:pt>
                <c:pt idx="74" c:formatCode="m/d/yyyy">
                  <c:v>40164</c:v>
                </c:pt>
                <c:pt idx="75" c:formatCode="m/d/yyyy">
                  <c:v>40165</c:v>
                </c:pt>
                <c:pt idx="76" c:formatCode="m/d/yyyy">
                  <c:v>40168</c:v>
                </c:pt>
                <c:pt idx="77" c:formatCode="m/d/yyyy">
                  <c:v>40169</c:v>
                </c:pt>
                <c:pt idx="78" c:formatCode="m/d/yyyy">
                  <c:v>40170</c:v>
                </c:pt>
                <c:pt idx="79" c:formatCode="m/d/yyyy">
                  <c:v>40171</c:v>
                </c:pt>
                <c:pt idx="80" c:formatCode="m/d/yyyy">
                  <c:v>40175</c:v>
                </c:pt>
                <c:pt idx="81" c:formatCode="m/d/yyyy">
                  <c:v>40176</c:v>
                </c:pt>
                <c:pt idx="82" c:formatCode="m/d/yyyy">
                  <c:v>40177</c:v>
                </c:pt>
                <c:pt idx="83" c:formatCode="m/d/yyyy">
                  <c:v>40178</c:v>
                </c:pt>
                <c:pt idx="84" c:formatCode="m/d/yyyy">
                  <c:v>40182</c:v>
                </c:pt>
                <c:pt idx="85" c:formatCode="m/d/yyyy">
                  <c:v>40183</c:v>
                </c:pt>
                <c:pt idx="86" c:formatCode="m/d/yyyy">
                  <c:v>40184</c:v>
                </c:pt>
                <c:pt idx="87" c:formatCode="m/d/yyyy">
                  <c:v>40185</c:v>
                </c:pt>
                <c:pt idx="88" c:formatCode="m/d/yyyy">
                  <c:v>40186</c:v>
                </c:pt>
                <c:pt idx="89" c:formatCode="m/d/yyyy">
                  <c:v>40189</c:v>
                </c:pt>
                <c:pt idx="90" c:formatCode="m/d/yyyy">
                  <c:v>40190</c:v>
                </c:pt>
                <c:pt idx="91" c:formatCode="m/d/yyyy">
                  <c:v>40191</c:v>
                </c:pt>
                <c:pt idx="92" c:formatCode="m/d/yyyy">
                  <c:v>40192</c:v>
                </c:pt>
                <c:pt idx="93" c:formatCode="m/d/yyyy">
                  <c:v>40193</c:v>
                </c:pt>
                <c:pt idx="94" c:formatCode="m/d/yyyy">
                  <c:v>40197</c:v>
                </c:pt>
                <c:pt idx="95" c:formatCode="m/d/yyyy">
                  <c:v>40198</c:v>
                </c:pt>
                <c:pt idx="96" c:formatCode="m/d/yyyy">
                  <c:v>40199</c:v>
                </c:pt>
                <c:pt idx="97" c:formatCode="m/d/yyyy">
                  <c:v>40200</c:v>
                </c:pt>
                <c:pt idx="98" c:formatCode="m/d/yyyy">
                  <c:v>40203</c:v>
                </c:pt>
                <c:pt idx="99" c:formatCode="m/d/yyyy">
                  <c:v>40204</c:v>
                </c:pt>
                <c:pt idx="100" c:formatCode="m/d/yyyy">
                  <c:v>40205</c:v>
                </c:pt>
                <c:pt idx="101" c:formatCode="m/d/yyyy">
                  <c:v>40206</c:v>
                </c:pt>
                <c:pt idx="102" c:formatCode="m/d/yyyy">
                  <c:v>40207</c:v>
                </c:pt>
                <c:pt idx="103" c:formatCode="m/d/yyyy">
                  <c:v>40210</c:v>
                </c:pt>
                <c:pt idx="104" c:formatCode="m/d/yyyy">
                  <c:v>40211</c:v>
                </c:pt>
                <c:pt idx="105" c:formatCode="m/d/yyyy">
                  <c:v>40212</c:v>
                </c:pt>
                <c:pt idx="106" c:formatCode="m/d/yyyy">
                  <c:v>40213</c:v>
                </c:pt>
                <c:pt idx="107" c:formatCode="m/d/yyyy">
                  <c:v>40214</c:v>
                </c:pt>
                <c:pt idx="108" c:formatCode="m/d/yyyy">
                  <c:v>40217</c:v>
                </c:pt>
                <c:pt idx="109" c:formatCode="m/d/yyyy">
                  <c:v>40218</c:v>
                </c:pt>
                <c:pt idx="110" c:formatCode="m/d/yyyy">
                  <c:v>40219</c:v>
                </c:pt>
                <c:pt idx="111" c:formatCode="m/d/yyyy">
                  <c:v>40220</c:v>
                </c:pt>
                <c:pt idx="112" c:formatCode="m/d/yyyy">
                  <c:v>40221</c:v>
                </c:pt>
                <c:pt idx="113" c:formatCode="m/d/yyyy">
                  <c:v>40225</c:v>
                </c:pt>
                <c:pt idx="114" c:formatCode="m/d/yyyy">
                  <c:v>40226</c:v>
                </c:pt>
                <c:pt idx="115" c:formatCode="m/d/yyyy">
                  <c:v>40227</c:v>
                </c:pt>
                <c:pt idx="116" c:formatCode="m/d/yyyy">
                  <c:v>40228</c:v>
                </c:pt>
                <c:pt idx="117" c:formatCode="m/d/yyyy">
                  <c:v>40231</c:v>
                </c:pt>
                <c:pt idx="118" c:formatCode="m/d/yyyy">
                  <c:v>40232</c:v>
                </c:pt>
                <c:pt idx="119" c:formatCode="m/d/yyyy">
                  <c:v>40233</c:v>
                </c:pt>
                <c:pt idx="120" c:formatCode="m/d/yyyy">
                  <c:v>40234</c:v>
                </c:pt>
                <c:pt idx="121" c:formatCode="m/d/yyyy">
                  <c:v>40235</c:v>
                </c:pt>
                <c:pt idx="122" c:formatCode="m/d/yyyy">
                  <c:v>40238</c:v>
                </c:pt>
                <c:pt idx="123" c:formatCode="m/d/yyyy">
                  <c:v>40239</c:v>
                </c:pt>
                <c:pt idx="124" c:formatCode="m/d/yyyy">
                  <c:v>40240</c:v>
                </c:pt>
                <c:pt idx="125" c:formatCode="m/d/yyyy">
                  <c:v>40241</c:v>
                </c:pt>
                <c:pt idx="126" c:formatCode="m/d/yyyy">
                  <c:v>40242</c:v>
                </c:pt>
                <c:pt idx="127" c:formatCode="m/d/yyyy">
                  <c:v>40245</c:v>
                </c:pt>
                <c:pt idx="128" c:formatCode="m/d/yyyy">
                  <c:v>40246</c:v>
                </c:pt>
                <c:pt idx="129" c:formatCode="m/d/yyyy">
                  <c:v>40247</c:v>
                </c:pt>
                <c:pt idx="130" c:formatCode="m/d/yyyy">
                  <c:v>40248</c:v>
                </c:pt>
                <c:pt idx="131" c:formatCode="m/d/yyyy">
                  <c:v>40249</c:v>
                </c:pt>
                <c:pt idx="132" c:formatCode="m/d/yyyy">
                  <c:v>40252</c:v>
                </c:pt>
                <c:pt idx="133" c:formatCode="m/d/yyyy">
                  <c:v>40253</c:v>
                </c:pt>
                <c:pt idx="134" c:formatCode="m/d/yyyy">
                  <c:v>40254</c:v>
                </c:pt>
                <c:pt idx="135" c:formatCode="m/d/yyyy">
                  <c:v>40255</c:v>
                </c:pt>
                <c:pt idx="136" c:formatCode="m/d/yyyy">
                  <c:v>40256</c:v>
                </c:pt>
                <c:pt idx="137" c:formatCode="m/d/yyyy">
                  <c:v>40259</c:v>
                </c:pt>
                <c:pt idx="138" c:formatCode="m/d/yyyy">
                  <c:v>40260</c:v>
                </c:pt>
                <c:pt idx="139" c:formatCode="m/d/yyyy">
                  <c:v>40261</c:v>
                </c:pt>
                <c:pt idx="140" c:formatCode="m/d/yyyy">
                  <c:v>40262</c:v>
                </c:pt>
                <c:pt idx="141" c:formatCode="m/d/yyyy">
                  <c:v>40263</c:v>
                </c:pt>
                <c:pt idx="142" c:formatCode="m/d/yyyy">
                  <c:v>40266</c:v>
                </c:pt>
                <c:pt idx="143" c:formatCode="m/d/yyyy">
                  <c:v>40267</c:v>
                </c:pt>
                <c:pt idx="144" c:formatCode="m/d/yyyy">
                  <c:v>40268</c:v>
                </c:pt>
                <c:pt idx="145" c:formatCode="m/d/yyyy">
                  <c:v>40269</c:v>
                </c:pt>
                <c:pt idx="146" c:formatCode="m/d/yyyy">
                  <c:v>40273</c:v>
                </c:pt>
                <c:pt idx="147" c:formatCode="m/d/yyyy">
                  <c:v>40274</c:v>
                </c:pt>
                <c:pt idx="148" c:formatCode="m/d/yyyy">
                  <c:v>40275</c:v>
                </c:pt>
                <c:pt idx="149" c:formatCode="m/d/yyyy">
                  <c:v>40276</c:v>
                </c:pt>
                <c:pt idx="150" c:formatCode="m/d/yyyy">
                  <c:v>40277</c:v>
                </c:pt>
                <c:pt idx="151" c:formatCode="m/d/yyyy">
                  <c:v>40280</c:v>
                </c:pt>
                <c:pt idx="152" c:formatCode="m/d/yyyy">
                  <c:v>40281</c:v>
                </c:pt>
                <c:pt idx="153" c:formatCode="m/d/yyyy">
                  <c:v>40282</c:v>
                </c:pt>
                <c:pt idx="154" c:formatCode="m/d/yyyy">
                  <c:v>40283</c:v>
                </c:pt>
                <c:pt idx="155" c:formatCode="m/d/yyyy">
                  <c:v>40284</c:v>
                </c:pt>
                <c:pt idx="156" c:formatCode="m/d/yyyy">
                  <c:v>40287</c:v>
                </c:pt>
                <c:pt idx="157" c:formatCode="m/d/yyyy">
                  <c:v>40288</c:v>
                </c:pt>
                <c:pt idx="158" c:formatCode="m/d/yyyy">
                  <c:v>40289</c:v>
                </c:pt>
                <c:pt idx="159" c:formatCode="m/d/yyyy">
                  <c:v>40290</c:v>
                </c:pt>
                <c:pt idx="160" c:formatCode="m/d/yyyy">
                  <c:v>40291</c:v>
                </c:pt>
                <c:pt idx="161" c:formatCode="m/d/yyyy">
                  <c:v>40294</c:v>
                </c:pt>
                <c:pt idx="162" c:formatCode="m/d/yyyy">
                  <c:v>40295</c:v>
                </c:pt>
                <c:pt idx="163" c:formatCode="m/d/yyyy">
                  <c:v>40296</c:v>
                </c:pt>
                <c:pt idx="164" c:formatCode="m/d/yyyy">
                  <c:v>40297</c:v>
                </c:pt>
                <c:pt idx="165" c:formatCode="m/d/yyyy">
                  <c:v>40298</c:v>
                </c:pt>
                <c:pt idx="166" c:formatCode="m/d/yyyy">
                  <c:v>40301</c:v>
                </c:pt>
                <c:pt idx="167" c:formatCode="m/d/yyyy">
                  <c:v>40302</c:v>
                </c:pt>
                <c:pt idx="168" c:formatCode="m/d/yyyy">
                  <c:v>40303</c:v>
                </c:pt>
                <c:pt idx="169" c:formatCode="m/d/yyyy">
                  <c:v>40304</c:v>
                </c:pt>
                <c:pt idx="170" c:formatCode="m/d/yyyy">
                  <c:v>40305</c:v>
                </c:pt>
                <c:pt idx="171" c:formatCode="m/d/yyyy">
                  <c:v>40308</c:v>
                </c:pt>
                <c:pt idx="172" c:formatCode="m/d/yyyy">
                  <c:v>40309</c:v>
                </c:pt>
                <c:pt idx="173" c:formatCode="m/d/yyyy">
                  <c:v>40310</c:v>
                </c:pt>
                <c:pt idx="174" c:formatCode="m/d/yyyy">
                  <c:v>40311</c:v>
                </c:pt>
                <c:pt idx="175" c:formatCode="m/d/yyyy">
                  <c:v>40312</c:v>
                </c:pt>
                <c:pt idx="176" c:formatCode="m/d/yyyy">
                  <c:v>40315</c:v>
                </c:pt>
                <c:pt idx="177" c:formatCode="m/d/yyyy">
                  <c:v>40316</c:v>
                </c:pt>
                <c:pt idx="178" c:formatCode="m/d/yyyy">
                  <c:v>40317</c:v>
                </c:pt>
                <c:pt idx="179" c:formatCode="m/d/yyyy">
                  <c:v>40318</c:v>
                </c:pt>
                <c:pt idx="180" c:formatCode="m/d/yyyy">
                  <c:v>40319</c:v>
                </c:pt>
                <c:pt idx="181" c:formatCode="m/d/yyyy">
                  <c:v>40322</c:v>
                </c:pt>
                <c:pt idx="182" c:formatCode="m/d/yyyy">
                  <c:v>40323</c:v>
                </c:pt>
                <c:pt idx="183" c:formatCode="m/d/yyyy">
                  <c:v>40324</c:v>
                </c:pt>
                <c:pt idx="184" c:formatCode="m/d/yyyy">
                  <c:v>40325</c:v>
                </c:pt>
                <c:pt idx="185" c:formatCode="m/d/yyyy">
                  <c:v>40326</c:v>
                </c:pt>
                <c:pt idx="186" c:formatCode="m/d/yyyy">
                  <c:v>40330</c:v>
                </c:pt>
                <c:pt idx="187" c:formatCode="m/d/yyyy">
                  <c:v>40331</c:v>
                </c:pt>
                <c:pt idx="188" c:formatCode="m/d/yyyy">
                  <c:v>40332</c:v>
                </c:pt>
                <c:pt idx="189" c:formatCode="m/d/yyyy">
                  <c:v>40333</c:v>
                </c:pt>
                <c:pt idx="190" c:formatCode="m/d/yyyy">
                  <c:v>40336</c:v>
                </c:pt>
                <c:pt idx="191" c:formatCode="m/d/yyyy">
                  <c:v>40337</c:v>
                </c:pt>
                <c:pt idx="192" c:formatCode="m/d/yyyy">
                  <c:v>40338</c:v>
                </c:pt>
                <c:pt idx="193" c:formatCode="m/d/yyyy">
                  <c:v>40339</c:v>
                </c:pt>
                <c:pt idx="194" c:formatCode="m/d/yyyy">
                  <c:v>40340</c:v>
                </c:pt>
                <c:pt idx="195" c:formatCode="m/d/yyyy">
                  <c:v>40343</c:v>
                </c:pt>
                <c:pt idx="196" c:formatCode="m/d/yyyy">
                  <c:v>40344</c:v>
                </c:pt>
                <c:pt idx="197" c:formatCode="m/d/yyyy">
                  <c:v>40345</c:v>
                </c:pt>
                <c:pt idx="198" c:formatCode="m/d/yyyy">
                  <c:v>40346</c:v>
                </c:pt>
                <c:pt idx="199" c:formatCode="m/d/yyyy">
                  <c:v>40347</c:v>
                </c:pt>
                <c:pt idx="200" c:formatCode="m/d/yyyy">
                  <c:v>40350</c:v>
                </c:pt>
                <c:pt idx="201" c:formatCode="m/d/yyyy">
                  <c:v>40351</c:v>
                </c:pt>
                <c:pt idx="202" c:formatCode="m/d/yyyy">
                  <c:v>40352</c:v>
                </c:pt>
                <c:pt idx="203" c:formatCode="m/d/yyyy">
                  <c:v>40353</c:v>
                </c:pt>
                <c:pt idx="204" c:formatCode="m/d/yyyy">
                  <c:v>40354</c:v>
                </c:pt>
                <c:pt idx="205" c:formatCode="m/d/yyyy">
                  <c:v>40357</c:v>
                </c:pt>
                <c:pt idx="206" c:formatCode="m/d/yyyy">
                  <c:v>40358</c:v>
                </c:pt>
                <c:pt idx="207" c:formatCode="m/d/yyyy">
                  <c:v>40359</c:v>
                </c:pt>
                <c:pt idx="208" c:formatCode="m/d/yyyy">
                  <c:v>40360</c:v>
                </c:pt>
                <c:pt idx="209" c:formatCode="m/d/yyyy">
                  <c:v>40361</c:v>
                </c:pt>
                <c:pt idx="210" c:formatCode="m/d/yyyy">
                  <c:v>40365</c:v>
                </c:pt>
                <c:pt idx="211" c:formatCode="m/d/yyyy">
                  <c:v>40366</c:v>
                </c:pt>
                <c:pt idx="212" c:formatCode="m/d/yyyy">
                  <c:v>40367</c:v>
                </c:pt>
                <c:pt idx="213" c:formatCode="m/d/yyyy">
                  <c:v>40368</c:v>
                </c:pt>
                <c:pt idx="214" c:formatCode="m/d/yyyy">
                  <c:v>40371</c:v>
                </c:pt>
                <c:pt idx="215" c:formatCode="m/d/yyyy">
                  <c:v>40372</c:v>
                </c:pt>
                <c:pt idx="216" c:formatCode="m/d/yyyy">
                  <c:v>40373</c:v>
                </c:pt>
                <c:pt idx="217" c:formatCode="m/d/yyyy">
                  <c:v>40374</c:v>
                </c:pt>
                <c:pt idx="218" c:formatCode="m/d/yyyy">
                  <c:v>40375</c:v>
                </c:pt>
                <c:pt idx="219" c:formatCode="m/d/yyyy">
                  <c:v>40378</c:v>
                </c:pt>
                <c:pt idx="220" c:formatCode="m/d/yyyy">
                  <c:v>40379</c:v>
                </c:pt>
                <c:pt idx="221" c:formatCode="m/d/yyyy">
                  <c:v>40380</c:v>
                </c:pt>
                <c:pt idx="222" c:formatCode="m/d/yyyy">
                  <c:v>40381</c:v>
                </c:pt>
                <c:pt idx="223" c:formatCode="m/d/yyyy">
                  <c:v>40382</c:v>
                </c:pt>
                <c:pt idx="224" c:formatCode="m/d/yyyy">
                  <c:v>40385</c:v>
                </c:pt>
                <c:pt idx="225" c:formatCode="m/d/yyyy">
                  <c:v>40386</c:v>
                </c:pt>
                <c:pt idx="226" c:formatCode="m/d/yyyy">
                  <c:v>40387</c:v>
                </c:pt>
                <c:pt idx="227" c:formatCode="m/d/yyyy">
                  <c:v>40388</c:v>
                </c:pt>
                <c:pt idx="228" c:formatCode="m/d/yyyy">
                  <c:v>40389</c:v>
                </c:pt>
                <c:pt idx="229" c:formatCode="m/d/yyyy">
                  <c:v>40392</c:v>
                </c:pt>
                <c:pt idx="230" c:formatCode="m/d/yyyy">
                  <c:v>40393</c:v>
                </c:pt>
                <c:pt idx="231" c:formatCode="m/d/yyyy">
                  <c:v>40394</c:v>
                </c:pt>
                <c:pt idx="232" c:formatCode="m/d/yyyy">
                  <c:v>40395</c:v>
                </c:pt>
                <c:pt idx="233" c:formatCode="m/d/yyyy">
                  <c:v>40396</c:v>
                </c:pt>
                <c:pt idx="234" c:formatCode="m/d/yyyy">
                  <c:v>40399</c:v>
                </c:pt>
                <c:pt idx="235" c:formatCode="m/d/yyyy">
                  <c:v>40400</c:v>
                </c:pt>
                <c:pt idx="236" c:formatCode="m/d/yyyy">
                  <c:v>40401</c:v>
                </c:pt>
                <c:pt idx="237" c:formatCode="m/d/yyyy">
                  <c:v>40402</c:v>
                </c:pt>
                <c:pt idx="238" c:formatCode="m/d/yyyy">
                  <c:v>40403</c:v>
                </c:pt>
                <c:pt idx="239" c:formatCode="m/d/yyyy">
                  <c:v>40406</c:v>
                </c:pt>
                <c:pt idx="240" c:formatCode="m/d/yyyy">
                  <c:v>40407</c:v>
                </c:pt>
                <c:pt idx="241" c:formatCode="m/d/yyyy">
                  <c:v>40408</c:v>
                </c:pt>
                <c:pt idx="242" c:formatCode="m/d/yyyy">
                  <c:v>40409</c:v>
                </c:pt>
                <c:pt idx="243" c:formatCode="m/d/yyyy">
                  <c:v>40410</c:v>
                </c:pt>
                <c:pt idx="244" c:formatCode="m/d/yyyy">
                  <c:v>40413</c:v>
                </c:pt>
                <c:pt idx="245" c:formatCode="m/d/yyyy">
                  <c:v>40414</c:v>
                </c:pt>
                <c:pt idx="246" c:formatCode="m/d/yyyy">
                  <c:v>40415</c:v>
                </c:pt>
                <c:pt idx="247" c:formatCode="m/d/yyyy">
                  <c:v>40416</c:v>
                </c:pt>
                <c:pt idx="248" c:formatCode="m/d/yyyy">
                  <c:v>40417</c:v>
                </c:pt>
                <c:pt idx="249" c:formatCode="m/d/yyyy">
                  <c:v>40420</c:v>
                </c:pt>
                <c:pt idx="250" c:formatCode="m/d/yyyy">
                  <c:v>40421</c:v>
                </c:pt>
                <c:pt idx="251" c:formatCode="m/d/yyyy">
                  <c:v>40422</c:v>
                </c:pt>
                <c:pt idx="252" c:formatCode="m/d/yyyy">
                  <c:v>40423</c:v>
                </c:pt>
                <c:pt idx="253" c:formatCode="m/d/yyyy">
                  <c:v>40424</c:v>
                </c:pt>
                <c:pt idx="254" c:formatCode="m/d/yyyy">
                  <c:v>40428</c:v>
                </c:pt>
                <c:pt idx="255" c:formatCode="m/d/yyyy">
                  <c:v>40429</c:v>
                </c:pt>
                <c:pt idx="256" c:formatCode="m/d/yyyy">
                  <c:v>40430</c:v>
                </c:pt>
                <c:pt idx="257" c:formatCode="m/d/yyyy">
                  <c:v>40431</c:v>
                </c:pt>
                <c:pt idx="258" c:formatCode="m/d/yyyy">
                  <c:v>40434</c:v>
                </c:pt>
                <c:pt idx="259" c:formatCode="m/d/yyyy">
                  <c:v>40435</c:v>
                </c:pt>
                <c:pt idx="260" c:formatCode="m/d/yyyy">
                  <c:v>40436</c:v>
                </c:pt>
                <c:pt idx="261" c:formatCode="m/d/yyyy">
                  <c:v>40437</c:v>
                </c:pt>
                <c:pt idx="262" c:formatCode="m/d/yyyy">
                  <c:v>40438</c:v>
                </c:pt>
                <c:pt idx="263" c:formatCode="m/d/yyyy">
                  <c:v>40441</c:v>
                </c:pt>
                <c:pt idx="264" c:formatCode="m/d/yyyy">
                  <c:v>40442</c:v>
                </c:pt>
                <c:pt idx="265" c:formatCode="m/d/yyyy">
                  <c:v>40443</c:v>
                </c:pt>
                <c:pt idx="266" c:formatCode="m/d/yyyy">
                  <c:v>40444</c:v>
                </c:pt>
                <c:pt idx="267" c:formatCode="m/d/yyyy">
                  <c:v>40445</c:v>
                </c:pt>
                <c:pt idx="268" c:formatCode="m/d/yyyy">
                  <c:v>40448</c:v>
                </c:pt>
                <c:pt idx="269" c:formatCode="m/d/yyyy">
                  <c:v>40449</c:v>
                </c:pt>
                <c:pt idx="270" c:formatCode="m/d/yyyy">
                  <c:v>40450</c:v>
                </c:pt>
                <c:pt idx="271" c:formatCode="m/d/yyyy">
                  <c:v>40451</c:v>
                </c:pt>
                <c:pt idx="272" c:formatCode="m/d/yyyy">
                  <c:v>40452</c:v>
                </c:pt>
                <c:pt idx="273" c:formatCode="m/d/yyyy">
                  <c:v>40455</c:v>
                </c:pt>
                <c:pt idx="274" c:formatCode="m/d/yyyy">
                  <c:v>40456</c:v>
                </c:pt>
                <c:pt idx="275" c:formatCode="m/d/yyyy">
                  <c:v>40457</c:v>
                </c:pt>
                <c:pt idx="276" c:formatCode="m/d/yyyy">
                  <c:v>40458</c:v>
                </c:pt>
                <c:pt idx="277" c:formatCode="m/d/yyyy">
                  <c:v>40459</c:v>
                </c:pt>
                <c:pt idx="278" c:formatCode="m/d/yyyy">
                  <c:v>40462</c:v>
                </c:pt>
                <c:pt idx="279" c:formatCode="m/d/yyyy">
                  <c:v>40463</c:v>
                </c:pt>
                <c:pt idx="280" c:formatCode="m/d/yyyy">
                  <c:v>40464</c:v>
                </c:pt>
                <c:pt idx="281" c:formatCode="m/d/yyyy">
                  <c:v>40465</c:v>
                </c:pt>
                <c:pt idx="282" c:formatCode="m/d/yyyy">
                  <c:v>40466</c:v>
                </c:pt>
                <c:pt idx="283" c:formatCode="m/d/yyyy">
                  <c:v>40469</c:v>
                </c:pt>
                <c:pt idx="284" c:formatCode="m/d/yyyy">
                  <c:v>40470</c:v>
                </c:pt>
                <c:pt idx="285" c:formatCode="m/d/yyyy">
                  <c:v>40471</c:v>
                </c:pt>
                <c:pt idx="286" c:formatCode="m/d/yyyy">
                  <c:v>40472</c:v>
                </c:pt>
                <c:pt idx="287" c:formatCode="m/d/yyyy">
                  <c:v>40473</c:v>
                </c:pt>
                <c:pt idx="288" c:formatCode="m/d/yyyy">
                  <c:v>40476</c:v>
                </c:pt>
                <c:pt idx="289" c:formatCode="m/d/yyyy">
                  <c:v>40477</c:v>
                </c:pt>
                <c:pt idx="290" c:formatCode="m/d/yyyy">
                  <c:v>40478</c:v>
                </c:pt>
                <c:pt idx="291" c:formatCode="m/d/yyyy">
                  <c:v>40479</c:v>
                </c:pt>
                <c:pt idx="292" c:formatCode="m/d/yyyy">
                  <c:v>40480</c:v>
                </c:pt>
                <c:pt idx="293" c:formatCode="m/d/yyyy">
                  <c:v>40483</c:v>
                </c:pt>
                <c:pt idx="294" c:formatCode="m/d/yyyy">
                  <c:v>40484</c:v>
                </c:pt>
                <c:pt idx="295" c:formatCode="m/d/yyyy">
                  <c:v>40485</c:v>
                </c:pt>
                <c:pt idx="296" c:formatCode="m/d/yyyy">
                  <c:v>40486</c:v>
                </c:pt>
                <c:pt idx="297" c:formatCode="m/d/yyyy">
                  <c:v>40487</c:v>
                </c:pt>
                <c:pt idx="298" c:formatCode="m/d/yyyy">
                  <c:v>40490</c:v>
                </c:pt>
                <c:pt idx="299" c:formatCode="m/d/yyyy">
                  <c:v>40491</c:v>
                </c:pt>
                <c:pt idx="300" c:formatCode="m/d/yyyy">
                  <c:v>40492</c:v>
                </c:pt>
                <c:pt idx="301" c:formatCode="m/d/yyyy">
                  <c:v>40493</c:v>
                </c:pt>
                <c:pt idx="302" c:formatCode="m/d/yyyy">
                  <c:v>40494</c:v>
                </c:pt>
                <c:pt idx="303" c:formatCode="m/d/yyyy">
                  <c:v>40497</c:v>
                </c:pt>
                <c:pt idx="304" c:formatCode="m/d/yyyy">
                  <c:v>40498</c:v>
                </c:pt>
                <c:pt idx="305" c:formatCode="m/d/yyyy">
                  <c:v>40499</c:v>
                </c:pt>
                <c:pt idx="306" c:formatCode="m/d/yyyy">
                  <c:v>40500</c:v>
                </c:pt>
                <c:pt idx="307" c:formatCode="m/d/yyyy">
                  <c:v>40501</c:v>
                </c:pt>
                <c:pt idx="308" c:formatCode="m/d/yyyy">
                  <c:v>40504</c:v>
                </c:pt>
                <c:pt idx="309" c:formatCode="m/d/yyyy">
                  <c:v>40505</c:v>
                </c:pt>
                <c:pt idx="310" c:formatCode="m/d/yyyy">
                  <c:v>40506</c:v>
                </c:pt>
                <c:pt idx="311" c:formatCode="m/d/yyyy">
                  <c:v>40508</c:v>
                </c:pt>
                <c:pt idx="312" c:formatCode="m/d/yyyy">
                  <c:v>40511</c:v>
                </c:pt>
                <c:pt idx="313" c:formatCode="m/d/yyyy">
                  <c:v>40512</c:v>
                </c:pt>
                <c:pt idx="314" c:formatCode="m/d/yyyy">
                  <c:v>40513</c:v>
                </c:pt>
                <c:pt idx="315" c:formatCode="m/d/yyyy">
                  <c:v>40514</c:v>
                </c:pt>
                <c:pt idx="316" c:formatCode="m/d/yyyy">
                  <c:v>40515</c:v>
                </c:pt>
                <c:pt idx="317" c:formatCode="m/d/yyyy">
                  <c:v>40518</c:v>
                </c:pt>
                <c:pt idx="318" c:formatCode="m/d/yyyy">
                  <c:v>40519</c:v>
                </c:pt>
                <c:pt idx="319" c:formatCode="m/d/yyyy">
                  <c:v>40520</c:v>
                </c:pt>
                <c:pt idx="320" c:formatCode="m/d/yyyy">
                  <c:v>40521</c:v>
                </c:pt>
                <c:pt idx="321" c:formatCode="m/d/yyyy">
                  <c:v>40522</c:v>
                </c:pt>
                <c:pt idx="322" c:formatCode="m/d/yyyy">
                  <c:v>40525</c:v>
                </c:pt>
                <c:pt idx="323" c:formatCode="m/d/yyyy">
                  <c:v>40526</c:v>
                </c:pt>
                <c:pt idx="324" c:formatCode="m/d/yyyy">
                  <c:v>40527</c:v>
                </c:pt>
                <c:pt idx="325" c:formatCode="m/d/yyyy">
                  <c:v>40528</c:v>
                </c:pt>
                <c:pt idx="326" c:formatCode="m/d/yyyy">
                  <c:v>40529</c:v>
                </c:pt>
                <c:pt idx="327" c:formatCode="m/d/yyyy">
                  <c:v>40532</c:v>
                </c:pt>
                <c:pt idx="328" c:formatCode="m/d/yyyy">
                  <c:v>40533</c:v>
                </c:pt>
                <c:pt idx="329" c:formatCode="m/d/yyyy">
                  <c:v>40534</c:v>
                </c:pt>
                <c:pt idx="330" c:formatCode="m/d/yyyy">
                  <c:v>40535</c:v>
                </c:pt>
                <c:pt idx="331" c:formatCode="m/d/yyyy">
                  <c:v>40539</c:v>
                </c:pt>
                <c:pt idx="332" c:formatCode="m/d/yyyy">
                  <c:v>40540</c:v>
                </c:pt>
                <c:pt idx="333" c:formatCode="m/d/yyyy">
                  <c:v>40541</c:v>
                </c:pt>
                <c:pt idx="334" c:formatCode="m/d/yyyy">
                  <c:v>40542</c:v>
                </c:pt>
                <c:pt idx="335" c:formatCode="m/d/yyyy">
                  <c:v>40543</c:v>
                </c:pt>
                <c:pt idx="336" c:formatCode="m/d/yyyy">
                  <c:v>40546</c:v>
                </c:pt>
                <c:pt idx="337" c:formatCode="m/d/yyyy">
                  <c:v>40547</c:v>
                </c:pt>
                <c:pt idx="338" c:formatCode="m/d/yyyy">
                  <c:v>40548</c:v>
                </c:pt>
                <c:pt idx="339" c:formatCode="m/d/yyyy">
                  <c:v>40549</c:v>
                </c:pt>
                <c:pt idx="340" c:formatCode="m/d/yyyy">
                  <c:v>40550</c:v>
                </c:pt>
                <c:pt idx="341" c:formatCode="m/d/yyyy">
                  <c:v>40553</c:v>
                </c:pt>
                <c:pt idx="342" c:formatCode="m/d/yyyy">
                  <c:v>40554</c:v>
                </c:pt>
                <c:pt idx="343" c:formatCode="m/d/yyyy">
                  <c:v>40555</c:v>
                </c:pt>
                <c:pt idx="344" c:formatCode="m/d/yyyy">
                  <c:v>40556</c:v>
                </c:pt>
                <c:pt idx="345" c:formatCode="m/d/yyyy">
                  <c:v>40557</c:v>
                </c:pt>
                <c:pt idx="346" c:formatCode="m/d/yyyy">
                  <c:v>40561</c:v>
                </c:pt>
                <c:pt idx="347" c:formatCode="m/d/yyyy">
                  <c:v>40562</c:v>
                </c:pt>
                <c:pt idx="348" c:formatCode="m/d/yyyy">
                  <c:v>40563</c:v>
                </c:pt>
                <c:pt idx="349" c:formatCode="m/d/yyyy">
                  <c:v>40564</c:v>
                </c:pt>
                <c:pt idx="350" c:formatCode="m/d/yyyy">
                  <c:v>40567</c:v>
                </c:pt>
                <c:pt idx="351" c:formatCode="m/d/yyyy">
                  <c:v>40568</c:v>
                </c:pt>
                <c:pt idx="352" c:formatCode="m/d/yyyy">
                  <c:v>40569</c:v>
                </c:pt>
                <c:pt idx="353" c:formatCode="m/d/yyyy">
                  <c:v>40570</c:v>
                </c:pt>
                <c:pt idx="354" c:formatCode="m/d/yyyy">
                  <c:v>40571</c:v>
                </c:pt>
                <c:pt idx="355" c:formatCode="m/d/yyyy">
                  <c:v>40574</c:v>
                </c:pt>
                <c:pt idx="356" c:formatCode="m/d/yyyy">
                  <c:v>40575</c:v>
                </c:pt>
                <c:pt idx="357" c:formatCode="m/d/yyyy">
                  <c:v>40576</c:v>
                </c:pt>
                <c:pt idx="358" c:formatCode="m/d/yyyy">
                  <c:v>40577</c:v>
                </c:pt>
                <c:pt idx="359" c:formatCode="m/d/yyyy">
                  <c:v>40578</c:v>
                </c:pt>
                <c:pt idx="360" c:formatCode="m/d/yyyy">
                  <c:v>40581</c:v>
                </c:pt>
                <c:pt idx="361" c:formatCode="m/d/yyyy">
                  <c:v>40582</c:v>
                </c:pt>
                <c:pt idx="362" c:formatCode="m/d/yyyy">
                  <c:v>40583</c:v>
                </c:pt>
                <c:pt idx="363" c:formatCode="m/d/yyyy">
                  <c:v>40584</c:v>
                </c:pt>
                <c:pt idx="364" c:formatCode="m/d/yyyy">
                  <c:v>40585</c:v>
                </c:pt>
                <c:pt idx="365" c:formatCode="m/d/yyyy">
                  <c:v>40588</c:v>
                </c:pt>
                <c:pt idx="366" c:formatCode="m/d/yyyy">
                  <c:v>40589</c:v>
                </c:pt>
                <c:pt idx="367" c:formatCode="m/d/yyyy">
                  <c:v>40590</c:v>
                </c:pt>
                <c:pt idx="368" c:formatCode="m/d/yyyy">
                  <c:v>40591</c:v>
                </c:pt>
                <c:pt idx="369" c:formatCode="m/d/yyyy">
                  <c:v>40592</c:v>
                </c:pt>
                <c:pt idx="370" c:formatCode="m/d/yyyy">
                  <c:v>40596</c:v>
                </c:pt>
                <c:pt idx="371" c:formatCode="m/d/yyyy">
                  <c:v>40597</c:v>
                </c:pt>
                <c:pt idx="372" c:formatCode="m/d/yyyy">
                  <c:v>40598</c:v>
                </c:pt>
                <c:pt idx="373" c:formatCode="m/d/yyyy">
                  <c:v>40599</c:v>
                </c:pt>
                <c:pt idx="374" c:formatCode="m/d/yyyy">
                  <c:v>40602</c:v>
                </c:pt>
                <c:pt idx="375" c:formatCode="m/d/yyyy">
                  <c:v>40603</c:v>
                </c:pt>
                <c:pt idx="376" c:formatCode="m/d/yyyy">
                  <c:v>40604</c:v>
                </c:pt>
                <c:pt idx="377" c:formatCode="m/d/yyyy">
                  <c:v>40605</c:v>
                </c:pt>
                <c:pt idx="378" c:formatCode="m/d/yyyy">
                  <c:v>40606</c:v>
                </c:pt>
                <c:pt idx="379" c:formatCode="m/d/yyyy">
                  <c:v>40609</c:v>
                </c:pt>
                <c:pt idx="380" c:formatCode="m/d/yyyy">
                  <c:v>40610</c:v>
                </c:pt>
                <c:pt idx="381" c:formatCode="m/d/yyyy">
                  <c:v>40611</c:v>
                </c:pt>
                <c:pt idx="382" c:formatCode="m/d/yyyy">
                  <c:v>40612</c:v>
                </c:pt>
                <c:pt idx="383" c:formatCode="m/d/yyyy">
                  <c:v>40613</c:v>
                </c:pt>
                <c:pt idx="384" c:formatCode="m/d/yyyy">
                  <c:v>40616</c:v>
                </c:pt>
                <c:pt idx="385" c:formatCode="m/d/yyyy">
                  <c:v>40617</c:v>
                </c:pt>
                <c:pt idx="386" c:formatCode="m/d/yyyy">
                  <c:v>40618</c:v>
                </c:pt>
                <c:pt idx="387" c:formatCode="m/d/yyyy">
                  <c:v>40619</c:v>
                </c:pt>
                <c:pt idx="388" c:formatCode="m/d/yyyy">
                  <c:v>40620</c:v>
                </c:pt>
                <c:pt idx="389" c:formatCode="m/d/yyyy">
                  <c:v>40623</c:v>
                </c:pt>
                <c:pt idx="390" c:formatCode="m/d/yyyy">
                  <c:v>40624</c:v>
                </c:pt>
                <c:pt idx="391" c:formatCode="m/d/yyyy">
                  <c:v>40625</c:v>
                </c:pt>
                <c:pt idx="392" c:formatCode="m/d/yyyy">
                  <c:v>40626</c:v>
                </c:pt>
                <c:pt idx="393" c:formatCode="m/d/yyyy">
                  <c:v>40627</c:v>
                </c:pt>
                <c:pt idx="394" c:formatCode="m/d/yyyy">
                  <c:v>40630</c:v>
                </c:pt>
                <c:pt idx="395" c:formatCode="m/d/yyyy">
                  <c:v>40631</c:v>
                </c:pt>
                <c:pt idx="396" c:formatCode="m/d/yyyy">
                  <c:v>40632</c:v>
                </c:pt>
                <c:pt idx="397" c:formatCode="m/d/yyyy">
                  <c:v>40633</c:v>
                </c:pt>
                <c:pt idx="398" c:formatCode="m/d/yyyy">
                  <c:v>40634</c:v>
                </c:pt>
                <c:pt idx="399" c:formatCode="m/d/yyyy">
                  <c:v>40637</c:v>
                </c:pt>
                <c:pt idx="400" c:formatCode="m/d/yyyy">
                  <c:v>40638</c:v>
                </c:pt>
                <c:pt idx="401" c:formatCode="m/d/yyyy">
                  <c:v>40639</c:v>
                </c:pt>
                <c:pt idx="402" c:formatCode="m/d/yyyy">
                  <c:v>40640</c:v>
                </c:pt>
                <c:pt idx="403" c:formatCode="m/d/yyyy">
                  <c:v>40641</c:v>
                </c:pt>
                <c:pt idx="404" c:formatCode="m/d/yyyy">
                  <c:v>40644</c:v>
                </c:pt>
                <c:pt idx="405" c:formatCode="m/d/yyyy">
                  <c:v>40645</c:v>
                </c:pt>
                <c:pt idx="406" c:formatCode="m/d/yyyy">
                  <c:v>40646</c:v>
                </c:pt>
                <c:pt idx="407" c:formatCode="m/d/yyyy">
                  <c:v>40647</c:v>
                </c:pt>
                <c:pt idx="408" c:formatCode="m/d/yyyy">
                  <c:v>40648</c:v>
                </c:pt>
                <c:pt idx="409" c:formatCode="m/d/yyyy">
                  <c:v>40651</c:v>
                </c:pt>
                <c:pt idx="410" c:formatCode="m/d/yyyy">
                  <c:v>40652</c:v>
                </c:pt>
                <c:pt idx="411" c:formatCode="m/d/yyyy">
                  <c:v>40653</c:v>
                </c:pt>
                <c:pt idx="412" c:formatCode="m/d/yyyy">
                  <c:v>40654</c:v>
                </c:pt>
                <c:pt idx="413" c:formatCode="m/d/yyyy">
                  <c:v>40658</c:v>
                </c:pt>
                <c:pt idx="414" c:formatCode="m/d/yyyy">
                  <c:v>40659</c:v>
                </c:pt>
                <c:pt idx="415" c:formatCode="m/d/yyyy">
                  <c:v>40660</c:v>
                </c:pt>
                <c:pt idx="416" c:formatCode="m/d/yyyy">
                  <c:v>40661</c:v>
                </c:pt>
                <c:pt idx="417" c:formatCode="m/d/yyyy">
                  <c:v>40662</c:v>
                </c:pt>
                <c:pt idx="418" c:formatCode="m/d/yyyy">
                  <c:v>40665</c:v>
                </c:pt>
                <c:pt idx="419" c:formatCode="m/d/yyyy">
                  <c:v>40666</c:v>
                </c:pt>
                <c:pt idx="420" c:formatCode="m/d/yyyy">
                  <c:v>40667</c:v>
                </c:pt>
                <c:pt idx="421" c:formatCode="m/d/yyyy">
                  <c:v>40668</c:v>
                </c:pt>
                <c:pt idx="422" c:formatCode="m/d/yyyy">
                  <c:v>40669</c:v>
                </c:pt>
                <c:pt idx="423" c:formatCode="m/d/yyyy">
                  <c:v>40672</c:v>
                </c:pt>
                <c:pt idx="424" c:formatCode="m/d/yyyy">
                  <c:v>40673</c:v>
                </c:pt>
                <c:pt idx="425" c:formatCode="m/d/yyyy">
                  <c:v>40674</c:v>
                </c:pt>
                <c:pt idx="426" c:formatCode="m/d/yyyy">
                  <c:v>40675</c:v>
                </c:pt>
                <c:pt idx="427" c:formatCode="m/d/yyyy">
                  <c:v>40676</c:v>
                </c:pt>
                <c:pt idx="428" c:formatCode="m/d/yyyy">
                  <c:v>40679</c:v>
                </c:pt>
                <c:pt idx="429" c:formatCode="m/d/yyyy">
                  <c:v>40680</c:v>
                </c:pt>
                <c:pt idx="430" c:formatCode="m/d/yyyy">
                  <c:v>40681</c:v>
                </c:pt>
                <c:pt idx="431" c:formatCode="m/d/yyyy">
                  <c:v>40682</c:v>
                </c:pt>
                <c:pt idx="432" c:formatCode="m/d/yyyy">
                  <c:v>40683</c:v>
                </c:pt>
                <c:pt idx="433" c:formatCode="m/d/yyyy">
                  <c:v>40686</c:v>
                </c:pt>
                <c:pt idx="434" c:formatCode="m/d/yyyy">
                  <c:v>40687</c:v>
                </c:pt>
                <c:pt idx="435" c:formatCode="m/d/yyyy">
                  <c:v>40688</c:v>
                </c:pt>
                <c:pt idx="436" c:formatCode="m/d/yyyy">
                  <c:v>40689</c:v>
                </c:pt>
                <c:pt idx="437" c:formatCode="m/d/yyyy">
                  <c:v>40690</c:v>
                </c:pt>
                <c:pt idx="438" c:formatCode="m/d/yyyy">
                  <c:v>40694</c:v>
                </c:pt>
                <c:pt idx="439" c:formatCode="m/d/yyyy">
                  <c:v>40695</c:v>
                </c:pt>
                <c:pt idx="440" c:formatCode="m/d/yyyy">
                  <c:v>40696</c:v>
                </c:pt>
                <c:pt idx="441" c:formatCode="m/d/yyyy">
                  <c:v>40697</c:v>
                </c:pt>
                <c:pt idx="442" c:formatCode="m/d/yyyy">
                  <c:v>40700</c:v>
                </c:pt>
                <c:pt idx="443" c:formatCode="m/d/yyyy">
                  <c:v>40701</c:v>
                </c:pt>
                <c:pt idx="444" c:formatCode="m/d/yyyy">
                  <c:v>40702</c:v>
                </c:pt>
                <c:pt idx="445" c:formatCode="m/d/yyyy">
                  <c:v>40703</c:v>
                </c:pt>
                <c:pt idx="446" c:formatCode="m/d/yyyy">
                  <c:v>40704</c:v>
                </c:pt>
                <c:pt idx="447" c:formatCode="m/d/yyyy">
                  <c:v>40707</c:v>
                </c:pt>
                <c:pt idx="448" c:formatCode="m/d/yyyy">
                  <c:v>40708</c:v>
                </c:pt>
                <c:pt idx="449" c:formatCode="m/d/yyyy">
                  <c:v>40709</c:v>
                </c:pt>
                <c:pt idx="450" c:formatCode="m/d/yyyy">
                  <c:v>40710</c:v>
                </c:pt>
                <c:pt idx="451" c:formatCode="m/d/yyyy">
                  <c:v>40711</c:v>
                </c:pt>
                <c:pt idx="452" c:formatCode="m/d/yyyy">
                  <c:v>40714</c:v>
                </c:pt>
                <c:pt idx="453" c:formatCode="m/d/yyyy">
                  <c:v>40715</c:v>
                </c:pt>
                <c:pt idx="454" c:formatCode="m/d/yyyy">
                  <c:v>40716</c:v>
                </c:pt>
                <c:pt idx="455" c:formatCode="m/d/yyyy">
                  <c:v>40717</c:v>
                </c:pt>
                <c:pt idx="456" c:formatCode="m/d/yyyy">
                  <c:v>40718</c:v>
                </c:pt>
                <c:pt idx="457" c:formatCode="m/d/yyyy">
                  <c:v>40721</c:v>
                </c:pt>
                <c:pt idx="458" c:formatCode="m/d/yyyy">
                  <c:v>40722</c:v>
                </c:pt>
                <c:pt idx="459" c:formatCode="m/d/yyyy">
                  <c:v>40723</c:v>
                </c:pt>
                <c:pt idx="460" c:formatCode="m/d/yyyy">
                  <c:v>40724</c:v>
                </c:pt>
                <c:pt idx="461" c:formatCode="m/d/yyyy">
                  <c:v>40725</c:v>
                </c:pt>
                <c:pt idx="462" c:formatCode="m/d/yyyy">
                  <c:v>40729</c:v>
                </c:pt>
                <c:pt idx="463" c:formatCode="m/d/yyyy">
                  <c:v>40730</c:v>
                </c:pt>
                <c:pt idx="464" c:formatCode="m/d/yyyy">
                  <c:v>40731</c:v>
                </c:pt>
                <c:pt idx="465" c:formatCode="m/d/yyyy">
                  <c:v>40732</c:v>
                </c:pt>
                <c:pt idx="466" c:formatCode="m/d/yyyy">
                  <c:v>40735</c:v>
                </c:pt>
                <c:pt idx="467" c:formatCode="m/d/yyyy">
                  <c:v>40736</c:v>
                </c:pt>
                <c:pt idx="468" c:formatCode="m/d/yyyy">
                  <c:v>40737</c:v>
                </c:pt>
                <c:pt idx="469" c:formatCode="m/d/yyyy">
                  <c:v>40738</c:v>
                </c:pt>
                <c:pt idx="470" c:formatCode="m/d/yyyy">
                  <c:v>40739</c:v>
                </c:pt>
                <c:pt idx="471" c:formatCode="m/d/yyyy">
                  <c:v>40742</c:v>
                </c:pt>
                <c:pt idx="472" c:formatCode="m/d/yyyy">
                  <c:v>40743</c:v>
                </c:pt>
                <c:pt idx="473" c:formatCode="m/d/yyyy">
                  <c:v>40744</c:v>
                </c:pt>
                <c:pt idx="474" c:formatCode="m/d/yyyy">
                  <c:v>40745</c:v>
                </c:pt>
                <c:pt idx="475" c:formatCode="m/d/yyyy">
                  <c:v>40746</c:v>
                </c:pt>
                <c:pt idx="476" c:formatCode="m/d/yyyy">
                  <c:v>40749</c:v>
                </c:pt>
                <c:pt idx="477" c:formatCode="m/d/yyyy">
                  <c:v>40750</c:v>
                </c:pt>
                <c:pt idx="478" c:formatCode="m/d/yyyy">
                  <c:v>40751</c:v>
                </c:pt>
                <c:pt idx="479" c:formatCode="m/d/yyyy">
                  <c:v>40752</c:v>
                </c:pt>
                <c:pt idx="480" c:formatCode="m/d/yyyy">
                  <c:v>40753</c:v>
                </c:pt>
                <c:pt idx="481" c:formatCode="m/d/yyyy">
                  <c:v>40756</c:v>
                </c:pt>
                <c:pt idx="482" c:formatCode="m/d/yyyy">
                  <c:v>40757</c:v>
                </c:pt>
                <c:pt idx="483" c:formatCode="m/d/yyyy">
                  <c:v>40758</c:v>
                </c:pt>
                <c:pt idx="484" c:formatCode="m/d/yyyy">
                  <c:v>40759</c:v>
                </c:pt>
                <c:pt idx="485" c:formatCode="m/d/yyyy">
                  <c:v>40760</c:v>
                </c:pt>
                <c:pt idx="486" c:formatCode="m/d/yyyy">
                  <c:v>40763</c:v>
                </c:pt>
                <c:pt idx="487" c:formatCode="m/d/yyyy">
                  <c:v>40764</c:v>
                </c:pt>
                <c:pt idx="488" c:formatCode="m/d/yyyy">
                  <c:v>40765</c:v>
                </c:pt>
                <c:pt idx="489" c:formatCode="m/d/yyyy">
                  <c:v>40766</c:v>
                </c:pt>
                <c:pt idx="490" c:formatCode="m/d/yyyy">
                  <c:v>40767</c:v>
                </c:pt>
                <c:pt idx="491" c:formatCode="m/d/yyyy">
                  <c:v>40770</c:v>
                </c:pt>
                <c:pt idx="492" c:formatCode="m/d/yyyy">
                  <c:v>40771</c:v>
                </c:pt>
                <c:pt idx="493" c:formatCode="m/d/yyyy">
                  <c:v>40772</c:v>
                </c:pt>
                <c:pt idx="494" c:formatCode="m/d/yyyy">
                  <c:v>40773</c:v>
                </c:pt>
                <c:pt idx="495" c:formatCode="m/d/yyyy">
                  <c:v>40774</c:v>
                </c:pt>
                <c:pt idx="496" c:formatCode="m/d/yyyy">
                  <c:v>40777</c:v>
                </c:pt>
                <c:pt idx="497" c:formatCode="m/d/yyyy">
                  <c:v>40778</c:v>
                </c:pt>
                <c:pt idx="498" c:formatCode="m/d/yyyy">
                  <c:v>40779</c:v>
                </c:pt>
                <c:pt idx="499" c:formatCode="m/d/yyyy">
                  <c:v>40780</c:v>
                </c:pt>
                <c:pt idx="500" c:formatCode="m/d/yyyy">
                  <c:v>40781</c:v>
                </c:pt>
                <c:pt idx="501" c:formatCode="m/d/yyyy">
                  <c:v>40784</c:v>
                </c:pt>
                <c:pt idx="502" c:formatCode="m/d/yyyy">
                  <c:v>40785</c:v>
                </c:pt>
                <c:pt idx="503" c:formatCode="m/d/yyyy">
                  <c:v>40786</c:v>
                </c:pt>
                <c:pt idx="504" c:formatCode="m/d/yyyy">
                  <c:v>40787</c:v>
                </c:pt>
                <c:pt idx="505" c:formatCode="m/d/yyyy">
                  <c:v>40788</c:v>
                </c:pt>
                <c:pt idx="506" c:formatCode="m/d/yyyy">
                  <c:v>40792</c:v>
                </c:pt>
                <c:pt idx="507" c:formatCode="m/d/yyyy">
                  <c:v>40793</c:v>
                </c:pt>
                <c:pt idx="508" c:formatCode="m/d/yyyy">
                  <c:v>40794</c:v>
                </c:pt>
                <c:pt idx="509" c:formatCode="m/d/yyyy">
                  <c:v>40795</c:v>
                </c:pt>
                <c:pt idx="510" c:formatCode="m/d/yyyy">
                  <c:v>40798</c:v>
                </c:pt>
                <c:pt idx="511" c:formatCode="m/d/yyyy">
                  <c:v>40799</c:v>
                </c:pt>
                <c:pt idx="512" c:formatCode="m/d/yyyy">
                  <c:v>40800</c:v>
                </c:pt>
                <c:pt idx="513" c:formatCode="m/d/yyyy">
                  <c:v>40801</c:v>
                </c:pt>
                <c:pt idx="514" c:formatCode="m/d/yyyy">
                  <c:v>40802</c:v>
                </c:pt>
                <c:pt idx="515" c:formatCode="m/d/yyyy">
                  <c:v>40805</c:v>
                </c:pt>
                <c:pt idx="516" c:formatCode="m/d/yyyy">
                  <c:v>40806</c:v>
                </c:pt>
                <c:pt idx="517" c:formatCode="m/d/yyyy">
                  <c:v>40807</c:v>
                </c:pt>
                <c:pt idx="518" c:formatCode="m/d/yyyy">
                  <c:v>40808</c:v>
                </c:pt>
                <c:pt idx="519" c:formatCode="m/d/yyyy">
                  <c:v>40809</c:v>
                </c:pt>
                <c:pt idx="520" c:formatCode="m/d/yyyy">
                  <c:v>40812</c:v>
                </c:pt>
                <c:pt idx="521" c:formatCode="m/d/yyyy">
                  <c:v>40813</c:v>
                </c:pt>
                <c:pt idx="522" c:formatCode="m/d/yyyy">
                  <c:v>40814</c:v>
                </c:pt>
                <c:pt idx="523" c:formatCode="m/d/yyyy">
                  <c:v>40815</c:v>
                </c:pt>
                <c:pt idx="524" c:formatCode="m/d/yyyy">
                  <c:v>40816</c:v>
                </c:pt>
                <c:pt idx="525" c:formatCode="m/d/yyyy">
                  <c:v>40819</c:v>
                </c:pt>
                <c:pt idx="526" c:formatCode="m/d/yyyy">
                  <c:v>40820</c:v>
                </c:pt>
                <c:pt idx="527" c:formatCode="m/d/yyyy">
                  <c:v>40821</c:v>
                </c:pt>
                <c:pt idx="528" c:formatCode="m/d/yyyy">
                  <c:v>40822</c:v>
                </c:pt>
                <c:pt idx="529" c:formatCode="m/d/yyyy">
                  <c:v>40823</c:v>
                </c:pt>
                <c:pt idx="530" c:formatCode="m/d/yyyy">
                  <c:v>40826</c:v>
                </c:pt>
                <c:pt idx="531" c:formatCode="m/d/yyyy">
                  <c:v>40827</c:v>
                </c:pt>
                <c:pt idx="532" c:formatCode="m/d/yyyy">
                  <c:v>40828</c:v>
                </c:pt>
                <c:pt idx="533" c:formatCode="m/d/yyyy">
                  <c:v>40829</c:v>
                </c:pt>
                <c:pt idx="534" c:formatCode="m/d/yyyy">
                  <c:v>40830</c:v>
                </c:pt>
                <c:pt idx="535" c:formatCode="m/d/yyyy">
                  <c:v>40833</c:v>
                </c:pt>
                <c:pt idx="536" c:formatCode="m/d/yyyy">
                  <c:v>40834</c:v>
                </c:pt>
                <c:pt idx="537" c:formatCode="m/d/yyyy">
                  <c:v>40835</c:v>
                </c:pt>
                <c:pt idx="538" c:formatCode="m/d/yyyy">
                  <c:v>40836</c:v>
                </c:pt>
                <c:pt idx="539" c:formatCode="m/d/yyyy">
                  <c:v>40837</c:v>
                </c:pt>
                <c:pt idx="540" c:formatCode="m/d/yyyy">
                  <c:v>40840</c:v>
                </c:pt>
                <c:pt idx="541" c:formatCode="m/d/yyyy">
                  <c:v>40841</c:v>
                </c:pt>
                <c:pt idx="542" c:formatCode="m/d/yyyy">
                  <c:v>40842</c:v>
                </c:pt>
                <c:pt idx="543" c:formatCode="m/d/yyyy">
                  <c:v>40843</c:v>
                </c:pt>
                <c:pt idx="544" c:formatCode="m/d/yyyy">
                  <c:v>40844</c:v>
                </c:pt>
                <c:pt idx="545" c:formatCode="m/d/yyyy">
                  <c:v>40847</c:v>
                </c:pt>
                <c:pt idx="546" c:formatCode="m/d/yyyy">
                  <c:v>40848</c:v>
                </c:pt>
                <c:pt idx="547" c:formatCode="m/d/yyyy">
                  <c:v>40849</c:v>
                </c:pt>
                <c:pt idx="548" c:formatCode="m/d/yyyy">
                  <c:v>40850</c:v>
                </c:pt>
                <c:pt idx="549" c:formatCode="m/d/yyyy">
                  <c:v>40851</c:v>
                </c:pt>
                <c:pt idx="550" c:formatCode="m/d/yyyy">
                  <c:v>40854</c:v>
                </c:pt>
                <c:pt idx="551" c:formatCode="m/d/yyyy">
                  <c:v>40855</c:v>
                </c:pt>
                <c:pt idx="552" c:formatCode="m/d/yyyy">
                  <c:v>40856</c:v>
                </c:pt>
                <c:pt idx="553" c:formatCode="m/d/yyyy">
                  <c:v>40857</c:v>
                </c:pt>
                <c:pt idx="554" c:formatCode="m/d/yyyy">
                  <c:v>40858</c:v>
                </c:pt>
                <c:pt idx="555" c:formatCode="m/d/yyyy">
                  <c:v>40861</c:v>
                </c:pt>
                <c:pt idx="556" c:formatCode="m/d/yyyy">
                  <c:v>40862</c:v>
                </c:pt>
                <c:pt idx="557" c:formatCode="m/d/yyyy">
                  <c:v>40863</c:v>
                </c:pt>
                <c:pt idx="558" c:formatCode="m/d/yyyy">
                  <c:v>40864</c:v>
                </c:pt>
                <c:pt idx="559" c:formatCode="m/d/yyyy">
                  <c:v>40865</c:v>
                </c:pt>
                <c:pt idx="560" c:formatCode="m/d/yyyy">
                  <c:v>40868</c:v>
                </c:pt>
                <c:pt idx="561" c:formatCode="m/d/yyyy">
                  <c:v>40869</c:v>
                </c:pt>
                <c:pt idx="562" c:formatCode="m/d/yyyy">
                  <c:v>40870</c:v>
                </c:pt>
                <c:pt idx="563" c:formatCode="m/d/yyyy">
                  <c:v>40872</c:v>
                </c:pt>
                <c:pt idx="564" c:formatCode="m/d/yyyy">
                  <c:v>40875</c:v>
                </c:pt>
                <c:pt idx="565" c:formatCode="m/d/yyyy">
                  <c:v>40876</c:v>
                </c:pt>
                <c:pt idx="566" c:formatCode="m/d/yyyy">
                  <c:v>40877</c:v>
                </c:pt>
                <c:pt idx="567" c:formatCode="m/d/yyyy">
                  <c:v>40878</c:v>
                </c:pt>
                <c:pt idx="568" c:formatCode="m/d/yyyy">
                  <c:v>40879</c:v>
                </c:pt>
                <c:pt idx="569" c:formatCode="m/d/yyyy">
                  <c:v>40882</c:v>
                </c:pt>
                <c:pt idx="570" c:formatCode="m/d/yyyy">
                  <c:v>40883</c:v>
                </c:pt>
                <c:pt idx="571" c:formatCode="m/d/yyyy">
                  <c:v>40884</c:v>
                </c:pt>
                <c:pt idx="572" c:formatCode="m/d/yyyy">
                  <c:v>40885</c:v>
                </c:pt>
                <c:pt idx="573" c:formatCode="m/d/yyyy">
                  <c:v>40886</c:v>
                </c:pt>
                <c:pt idx="574" c:formatCode="m/d/yyyy">
                  <c:v>40889</c:v>
                </c:pt>
                <c:pt idx="575" c:formatCode="m/d/yyyy">
                  <c:v>40890</c:v>
                </c:pt>
                <c:pt idx="576" c:formatCode="m/d/yyyy">
                  <c:v>40891</c:v>
                </c:pt>
                <c:pt idx="577" c:formatCode="m/d/yyyy">
                  <c:v>40892</c:v>
                </c:pt>
                <c:pt idx="578" c:formatCode="m/d/yyyy">
                  <c:v>40893</c:v>
                </c:pt>
                <c:pt idx="579" c:formatCode="m/d/yyyy">
                  <c:v>40896</c:v>
                </c:pt>
                <c:pt idx="580" c:formatCode="m/d/yyyy">
                  <c:v>40897</c:v>
                </c:pt>
                <c:pt idx="581" c:formatCode="m/d/yyyy">
                  <c:v>40898</c:v>
                </c:pt>
                <c:pt idx="582" c:formatCode="m/d/yyyy">
                  <c:v>40899</c:v>
                </c:pt>
                <c:pt idx="583" c:formatCode="m/d/yyyy">
                  <c:v>40900</c:v>
                </c:pt>
                <c:pt idx="584" c:formatCode="m/d/yyyy">
                  <c:v>40904</c:v>
                </c:pt>
                <c:pt idx="585" c:formatCode="m/d/yyyy">
                  <c:v>40905</c:v>
                </c:pt>
                <c:pt idx="586" c:formatCode="m/d/yyyy">
                  <c:v>40906</c:v>
                </c:pt>
                <c:pt idx="587" c:formatCode="m/d/yyyy">
                  <c:v>40907</c:v>
                </c:pt>
                <c:pt idx="588" c:formatCode="m/d/yyyy">
                  <c:v>40911</c:v>
                </c:pt>
                <c:pt idx="589" c:formatCode="m/d/yyyy">
                  <c:v>40912</c:v>
                </c:pt>
                <c:pt idx="590" c:formatCode="m/d/yyyy">
                  <c:v>40913</c:v>
                </c:pt>
                <c:pt idx="591" c:formatCode="m/d/yyyy">
                  <c:v>40914</c:v>
                </c:pt>
                <c:pt idx="592" c:formatCode="m/d/yyyy">
                  <c:v>40917</c:v>
                </c:pt>
                <c:pt idx="593" c:formatCode="m/d/yyyy">
                  <c:v>40918</c:v>
                </c:pt>
                <c:pt idx="594" c:formatCode="m/d/yyyy">
                  <c:v>40919</c:v>
                </c:pt>
                <c:pt idx="595" c:formatCode="m/d/yyyy">
                  <c:v>40920</c:v>
                </c:pt>
                <c:pt idx="596" c:formatCode="m/d/yyyy">
                  <c:v>40921</c:v>
                </c:pt>
                <c:pt idx="597" c:formatCode="m/d/yyyy">
                  <c:v>40925</c:v>
                </c:pt>
                <c:pt idx="598" c:formatCode="m/d/yyyy">
                  <c:v>40926</c:v>
                </c:pt>
                <c:pt idx="599" c:formatCode="m/d/yyyy">
                  <c:v>40927</c:v>
                </c:pt>
                <c:pt idx="600" c:formatCode="m/d/yyyy">
                  <c:v>40928</c:v>
                </c:pt>
                <c:pt idx="601" c:formatCode="m/d/yyyy">
                  <c:v>40931</c:v>
                </c:pt>
                <c:pt idx="602" c:formatCode="m/d/yyyy">
                  <c:v>40932</c:v>
                </c:pt>
                <c:pt idx="603" c:formatCode="m/d/yyyy">
                  <c:v>40933</c:v>
                </c:pt>
                <c:pt idx="604" c:formatCode="m/d/yyyy">
                  <c:v>40934</c:v>
                </c:pt>
                <c:pt idx="605" c:formatCode="m/d/yyyy">
                  <c:v>40935</c:v>
                </c:pt>
                <c:pt idx="606" c:formatCode="m/d/yyyy">
                  <c:v>40938</c:v>
                </c:pt>
                <c:pt idx="607" c:formatCode="m/d/yyyy">
                  <c:v>40939</c:v>
                </c:pt>
                <c:pt idx="608" c:formatCode="m/d/yyyy">
                  <c:v>40940</c:v>
                </c:pt>
                <c:pt idx="609" c:formatCode="m/d/yyyy">
                  <c:v>40941</c:v>
                </c:pt>
                <c:pt idx="610" c:formatCode="m/d/yyyy">
                  <c:v>40942</c:v>
                </c:pt>
                <c:pt idx="611" c:formatCode="m/d/yyyy">
                  <c:v>40945</c:v>
                </c:pt>
                <c:pt idx="612" c:formatCode="m/d/yyyy">
                  <c:v>40946</c:v>
                </c:pt>
                <c:pt idx="613" c:formatCode="m/d/yyyy">
                  <c:v>40947</c:v>
                </c:pt>
                <c:pt idx="614" c:formatCode="m/d/yyyy">
                  <c:v>40948</c:v>
                </c:pt>
                <c:pt idx="615" c:formatCode="m/d/yyyy">
                  <c:v>40949</c:v>
                </c:pt>
                <c:pt idx="616" c:formatCode="m/d/yyyy">
                  <c:v>40952</c:v>
                </c:pt>
                <c:pt idx="617" c:formatCode="m/d/yyyy">
                  <c:v>40953</c:v>
                </c:pt>
                <c:pt idx="618" c:formatCode="m/d/yyyy">
                  <c:v>40954</c:v>
                </c:pt>
                <c:pt idx="619" c:formatCode="m/d/yyyy">
                  <c:v>40955</c:v>
                </c:pt>
                <c:pt idx="620" c:formatCode="m/d/yyyy">
                  <c:v>40956</c:v>
                </c:pt>
                <c:pt idx="621" c:formatCode="m/d/yyyy">
                  <c:v>40960</c:v>
                </c:pt>
                <c:pt idx="622" c:formatCode="m/d/yyyy">
                  <c:v>40961</c:v>
                </c:pt>
                <c:pt idx="623" c:formatCode="m/d/yyyy">
                  <c:v>40962</c:v>
                </c:pt>
                <c:pt idx="624" c:formatCode="m/d/yyyy">
                  <c:v>40963</c:v>
                </c:pt>
                <c:pt idx="625" c:formatCode="m/d/yyyy">
                  <c:v>40966</c:v>
                </c:pt>
                <c:pt idx="626" c:formatCode="m/d/yyyy">
                  <c:v>40967</c:v>
                </c:pt>
                <c:pt idx="627" c:formatCode="m/d/yyyy">
                  <c:v>40968</c:v>
                </c:pt>
                <c:pt idx="628" c:formatCode="m/d/yyyy">
                  <c:v>40969</c:v>
                </c:pt>
                <c:pt idx="629" c:formatCode="m/d/yyyy">
                  <c:v>40970</c:v>
                </c:pt>
                <c:pt idx="630" c:formatCode="m/d/yyyy">
                  <c:v>40973</c:v>
                </c:pt>
                <c:pt idx="631" c:formatCode="m/d/yyyy">
                  <c:v>40974</c:v>
                </c:pt>
                <c:pt idx="632" c:formatCode="m/d/yyyy">
                  <c:v>40975</c:v>
                </c:pt>
                <c:pt idx="633" c:formatCode="m/d/yyyy">
                  <c:v>40976</c:v>
                </c:pt>
                <c:pt idx="634" c:formatCode="m/d/yyyy">
                  <c:v>40977</c:v>
                </c:pt>
                <c:pt idx="635" c:formatCode="m/d/yyyy">
                  <c:v>40980</c:v>
                </c:pt>
                <c:pt idx="636" c:formatCode="m/d/yyyy">
                  <c:v>40981</c:v>
                </c:pt>
                <c:pt idx="637" c:formatCode="m/d/yyyy">
                  <c:v>40982</c:v>
                </c:pt>
                <c:pt idx="638" c:formatCode="m/d/yyyy">
                  <c:v>40983</c:v>
                </c:pt>
                <c:pt idx="639" c:formatCode="m/d/yyyy">
                  <c:v>40984</c:v>
                </c:pt>
                <c:pt idx="640" c:formatCode="m/d/yyyy">
                  <c:v>40987</c:v>
                </c:pt>
                <c:pt idx="641" c:formatCode="m/d/yyyy">
                  <c:v>40988</c:v>
                </c:pt>
                <c:pt idx="642" c:formatCode="m/d/yyyy">
                  <c:v>40989</c:v>
                </c:pt>
                <c:pt idx="643" c:formatCode="m/d/yyyy">
                  <c:v>40990</c:v>
                </c:pt>
                <c:pt idx="644" c:formatCode="m/d/yyyy">
                  <c:v>40991</c:v>
                </c:pt>
                <c:pt idx="645" c:formatCode="m/d/yyyy">
                  <c:v>40994</c:v>
                </c:pt>
                <c:pt idx="646" c:formatCode="m/d/yyyy">
                  <c:v>40995</c:v>
                </c:pt>
                <c:pt idx="647" c:formatCode="m/d/yyyy">
                  <c:v>40996</c:v>
                </c:pt>
                <c:pt idx="648" c:formatCode="m/d/yyyy">
                  <c:v>40997</c:v>
                </c:pt>
                <c:pt idx="649" c:formatCode="m/d/yyyy">
                  <c:v>40998</c:v>
                </c:pt>
                <c:pt idx="650" c:formatCode="m/d/yyyy">
                  <c:v>41001</c:v>
                </c:pt>
                <c:pt idx="651" c:formatCode="m/d/yyyy">
                  <c:v>41002</c:v>
                </c:pt>
                <c:pt idx="652" c:formatCode="m/d/yyyy">
                  <c:v>41003</c:v>
                </c:pt>
                <c:pt idx="653" c:formatCode="m/d/yyyy">
                  <c:v>41004</c:v>
                </c:pt>
                <c:pt idx="654" c:formatCode="m/d/yyyy">
                  <c:v>41008</c:v>
                </c:pt>
                <c:pt idx="655" c:formatCode="m/d/yyyy">
                  <c:v>41009</c:v>
                </c:pt>
                <c:pt idx="656" c:formatCode="m/d/yyyy">
                  <c:v>41010</c:v>
                </c:pt>
                <c:pt idx="657" c:formatCode="m/d/yyyy">
                  <c:v>41011</c:v>
                </c:pt>
                <c:pt idx="658" c:formatCode="m/d/yyyy">
                  <c:v>41012</c:v>
                </c:pt>
                <c:pt idx="659" c:formatCode="m/d/yyyy">
                  <c:v>41015</c:v>
                </c:pt>
                <c:pt idx="660" c:formatCode="m/d/yyyy">
                  <c:v>41016</c:v>
                </c:pt>
                <c:pt idx="661" c:formatCode="m/d/yyyy">
                  <c:v>41017</c:v>
                </c:pt>
                <c:pt idx="662" c:formatCode="m/d/yyyy">
                  <c:v>41018</c:v>
                </c:pt>
                <c:pt idx="663" c:formatCode="m/d/yyyy">
                  <c:v>41019</c:v>
                </c:pt>
                <c:pt idx="664" c:formatCode="m/d/yyyy">
                  <c:v>41022</c:v>
                </c:pt>
                <c:pt idx="665" c:formatCode="m/d/yyyy">
                  <c:v>41023</c:v>
                </c:pt>
                <c:pt idx="666" c:formatCode="m/d/yyyy">
                  <c:v>41024</c:v>
                </c:pt>
                <c:pt idx="667" c:formatCode="m/d/yyyy">
                  <c:v>41025</c:v>
                </c:pt>
                <c:pt idx="668" c:formatCode="m/d/yyyy">
                  <c:v>41026</c:v>
                </c:pt>
                <c:pt idx="669" c:formatCode="m/d/yyyy">
                  <c:v>41029</c:v>
                </c:pt>
                <c:pt idx="670" c:formatCode="m/d/yyyy">
                  <c:v>41030</c:v>
                </c:pt>
                <c:pt idx="671" c:formatCode="m/d/yyyy">
                  <c:v>41031</c:v>
                </c:pt>
                <c:pt idx="672" c:formatCode="m/d/yyyy">
                  <c:v>41032</c:v>
                </c:pt>
                <c:pt idx="673" c:formatCode="m/d/yyyy">
                  <c:v>41033</c:v>
                </c:pt>
                <c:pt idx="674" c:formatCode="m/d/yyyy">
                  <c:v>41036</c:v>
                </c:pt>
                <c:pt idx="675" c:formatCode="m/d/yyyy">
                  <c:v>41037</c:v>
                </c:pt>
                <c:pt idx="676" c:formatCode="m/d/yyyy">
                  <c:v>41038</c:v>
                </c:pt>
                <c:pt idx="677" c:formatCode="m/d/yyyy">
                  <c:v>41039</c:v>
                </c:pt>
                <c:pt idx="678" c:formatCode="m/d/yyyy">
                  <c:v>41040</c:v>
                </c:pt>
                <c:pt idx="679" c:formatCode="m/d/yyyy">
                  <c:v>41043</c:v>
                </c:pt>
                <c:pt idx="680" c:formatCode="m/d/yyyy">
                  <c:v>41044</c:v>
                </c:pt>
                <c:pt idx="681" c:formatCode="m/d/yyyy">
                  <c:v>41045</c:v>
                </c:pt>
                <c:pt idx="682" c:formatCode="m/d/yyyy">
                  <c:v>41046</c:v>
                </c:pt>
                <c:pt idx="683" c:formatCode="m/d/yyyy">
                  <c:v>41047</c:v>
                </c:pt>
                <c:pt idx="684" c:formatCode="m/d/yyyy">
                  <c:v>41050</c:v>
                </c:pt>
                <c:pt idx="685" c:formatCode="m/d/yyyy">
                  <c:v>41051</c:v>
                </c:pt>
                <c:pt idx="686" c:formatCode="m/d/yyyy">
                  <c:v>41052</c:v>
                </c:pt>
                <c:pt idx="687" c:formatCode="m/d/yyyy">
                  <c:v>41053</c:v>
                </c:pt>
                <c:pt idx="688" c:formatCode="m/d/yyyy">
                  <c:v>41054</c:v>
                </c:pt>
                <c:pt idx="689" c:formatCode="m/d/yyyy">
                  <c:v>41058</c:v>
                </c:pt>
                <c:pt idx="690" c:formatCode="m/d/yyyy">
                  <c:v>41059</c:v>
                </c:pt>
                <c:pt idx="691" c:formatCode="m/d/yyyy">
                  <c:v>41060</c:v>
                </c:pt>
                <c:pt idx="692" c:formatCode="m/d/yyyy">
                  <c:v>41061</c:v>
                </c:pt>
                <c:pt idx="693" c:formatCode="m/d/yyyy">
                  <c:v>41064</c:v>
                </c:pt>
                <c:pt idx="694" c:formatCode="m/d/yyyy">
                  <c:v>41065</c:v>
                </c:pt>
                <c:pt idx="695" c:formatCode="m/d/yyyy">
                  <c:v>41066</c:v>
                </c:pt>
                <c:pt idx="696" c:formatCode="m/d/yyyy">
                  <c:v>41067</c:v>
                </c:pt>
                <c:pt idx="697" c:formatCode="m/d/yyyy">
                  <c:v>41068</c:v>
                </c:pt>
                <c:pt idx="698" c:formatCode="m/d/yyyy">
                  <c:v>41071</c:v>
                </c:pt>
                <c:pt idx="699" c:formatCode="m/d/yyyy">
                  <c:v>41072</c:v>
                </c:pt>
                <c:pt idx="700" c:formatCode="m/d/yyyy">
                  <c:v>41073</c:v>
                </c:pt>
                <c:pt idx="701" c:formatCode="m/d/yyyy">
                  <c:v>41074</c:v>
                </c:pt>
                <c:pt idx="702" c:formatCode="m/d/yyyy">
                  <c:v>41075</c:v>
                </c:pt>
                <c:pt idx="703" c:formatCode="m/d/yyyy">
                  <c:v>41078</c:v>
                </c:pt>
                <c:pt idx="704" c:formatCode="m/d/yyyy">
                  <c:v>41079</c:v>
                </c:pt>
                <c:pt idx="705" c:formatCode="m/d/yyyy">
                  <c:v>41080</c:v>
                </c:pt>
                <c:pt idx="706" c:formatCode="m/d/yyyy">
                  <c:v>41081</c:v>
                </c:pt>
                <c:pt idx="707" c:formatCode="m/d/yyyy">
                  <c:v>41082</c:v>
                </c:pt>
                <c:pt idx="708" c:formatCode="m/d/yyyy">
                  <c:v>41085</c:v>
                </c:pt>
                <c:pt idx="709" c:formatCode="m/d/yyyy">
                  <c:v>41086</c:v>
                </c:pt>
                <c:pt idx="710" c:formatCode="m/d/yyyy">
                  <c:v>41087</c:v>
                </c:pt>
                <c:pt idx="711" c:formatCode="m/d/yyyy">
                  <c:v>41088</c:v>
                </c:pt>
                <c:pt idx="712" c:formatCode="m/d/yyyy">
                  <c:v>41089</c:v>
                </c:pt>
                <c:pt idx="713" c:formatCode="m/d/yyyy">
                  <c:v>41092</c:v>
                </c:pt>
                <c:pt idx="714" c:formatCode="m/d/yyyy">
                  <c:v>41093</c:v>
                </c:pt>
                <c:pt idx="715" c:formatCode="m/d/yyyy">
                  <c:v>41095</c:v>
                </c:pt>
                <c:pt idx="716" c:formatCode="m/d/yyyy">
                  <c:v>41096</c:v>
                </c:pt>
                <c:pt idx="717" c:formatCode="m/d/yyyy">
                  <c:v>41099</c:v>
                </c:pt>
                <c:pt idx="718" c:formatCode="m/d/yyyy">
                  <c:v>41100</c:v>
                </c:pt>
                <c:pt idx="719" c:formatCode="m/d/yyyy">
                  <c:v>41101</c:v>
                </c:pt>
                <c:pt idx="720" c:formatCode="m/d/yyyy">
                  <c:v>41102</c:v>
                </c:pt>
                <c:pt idx="721" c:formatCode="m/d/yyyy">
                  <c:v>41103</c:v>
                </c:pt>
                <c:pt idx="722" c:formatCode="m/d/yyyy">
                  <c:v>41106</c:v>
                </c:pt>
                <c:pt idx="723" c:formatCode="m/d/yyyy">
                  <c:v>41107</c:v>
                </c:pt>
                <c:pt idx="724" c:formatCode="m/d/yyyy">
                  <c:v>41108</c:v>
                </c:pt>
                <c:pt idx="725" c:formatCode="m/d/yyyy">
                  <c:v>41109</c:v>
                </c:pt>
                <c:pt idx="726" c:formatCode="m/d/yyyy">
                  <c:v>41110</c:v>
                </c:pt>
                <c:pt idx="727" c:formatCode="m/d/yyyy">
                  <c:v>41113</c:v>
                </c:pt>
                <c:pt idx="728" c:formatCode="m/d/yyyy">
                  <c:v>41114</c:v>
                </c:pt>
                <c:pt idx="729" c:formatCode="m/d/yyyy">
                  <c:v>41115</c:v>
                </c:pt>
                <c:pt idx="730" c:formatCode="m/d/yyyy">
                  <c:v>41116</c:v>
                </c:pt>
                <c:pt idx="731" c:formatCode="m/d/yyyy">
                  <c:v>41117</c:v>
                </c:pt>
                <c:pt idx="732" c:formatCode="m/d/yyyy">
                  <c:v>41120</c:v>
                </c:pt>
                <c:pt idx="733" c:formatCode="m/d/yyyy">
                  <c:v>41121</c:v>
                </c:pt>
                <c:pt idx="734" c:formatCode="m/d/yyyy">
                  <c:v>41122</c:v>
                </c:pt>
                <c:pt idx="735" c:formatCode="m/d/yyyy">
                  <c:v>41123</c:v>
                </c:pt>
                <c:pt idx="736" c:formatCode="m/d/yyyy">
                  <c:v>41124</c:v>
                </c:pt>
                <c:pt idx="737" c:formatCode="m/d/yyyy">
                  <c:v>41127</c:v>
                </c:pt>
                <c:pt idx="738" c:formatCode="m/d/yyyy">
                  <c:v>41128</c:v>
                </c:pt>
                <c:pt idx="739" c:formatCode="m/d/yyyy">
                  <c:v>41129</c:v>
                </c:pt>
                <c:pt idx="740" c:formatCode="m/d/yyyy">
                  <c:v>41130</c:v>
                </c:pt>
                <c:pt idx="741" c:formatCode="m/d/yyyy">
                  <c:v>41131</c:v>
                </c:pt>
                <c:pt idx="742" c:formatCode="m/d/yyyy">
                  <c:v>41134</c:v>
                </c:pt>
                <c:pt idx="743" c:formatCode="m/d/yyyy">
                  <c:v>41135</c:v>
                </c:pt>
                <c:pt idx="744" c:formatCode="m/d/yyyy">
                  <c:v>41136</c:v>
                </c:pt>
                <c:pt idx="745" c:formatCode="m/d/yyyy">
                  <c:v>41137</c:v>
                </c:pt>
                <c:pt idx="746" c:formatCode="m/d/yyyy">
                  <c:v>41138</c:v>
                </c:pt>
                <c:pt idx="747" c:formatCode="m/d/yyyy">
                  <c:v>41141</c:v>
                </c:pt>
                <c:pt idx="748" c:formatCode="m/d/yyyy">
                  <c:v>41142</c:v>
                </c:pt>
                <c:pt idx="749" c:formatCode="m/d/yyyy">
                  <c:v>41143</c:v>
                </c:pt>
                <c:pt idx="750" c:formatCode="m/d/yyyy">
                  <c:v>41144</c:v>
                </c:pt>
                <c:pt idx="751" c:formatCode="m/d/yyyy">
                  <c:v>41145</c:v>
                </c:pt>
                <c:pt idx="752" c:formatCode="m/d/yyyy">
                  <c:v>41148</c:v>
                </c:pt>
                <c:pt idx="753" c:formatCode="m/d/yyyy">
                  <c:v>41149</c:v>
                </c:pt>
                <c:pt idx="754" c:formatCode="m/d/yyyy">
                  <c:v>41150</c:v>
                </c:pt>
                <c:pt idx="755" c:formatCode="m/d/yyyy">
                  <c:v>41151</c:v>
                </c:pt>
                <c:pt idx="756" c:formatCode="m/d/yyyy">
                  <c:v>41152</c:v>
                </c:pt>
                <c:pt idx="757" c:formatCode="m/d/yyyy">
                  <c:v>41156</c:v>
                </c:pt>
                <c:pt idx="758" c:formatCode="m/d/yyyy">
                  <c:v>41157</c:v>
                </c:pt>
                <c:pt idx="759" c:formatCode="m/d/yyyy">
                  <c:v>41158</c:v>
                </c:pt>
                <c:pt idx="760" c:formatCode="m/d/yyyy">
                  <c:v>41159</c:v>
                </c:pt>
                <c:pt idx="761" c:formatCode="m/d/yyyy">
                  <c:v>41162</c:v>
                </c:pt>
                <c:pt idx="762" c:formatCode="m/d/yyyy">
                  <c:v>41163</c:v>
                </c:pt>
                <c:pt idx="763" c:formatCode="m/d/yyyy">
                  <c:v>41164</c:v>
                </c:pt>
                <c:pt idx="764" c:formatCode="m/d/yyyy">
                  <c:v>41165</c:v>
                </c:pt>
                <c:pt idx="765" c:formatCode="m/d/yyyy">
                  <c:v>41166</c:v>
                </c:pt>
                <c:pt idx="766" c:formatCode="m/d/yyyy">
                  <c:v>41169</c:v>
                </c:pt>
                <c:pt idx="767" c:formatCode="m/d/yyyy">
                  <c:v>41170</c:v>
                </c:pt>
                <c:pt idx="768" c:formatCode="m/d/yyyy">
                  <c:v>41171</c:v>
                </c:pt>
                <c:pt idx="769" c:formatCode="m/d/yyyy">
                  <c:v>41172</c:v>
                </c:pt>
                <c:pt idx="770" c:formatCode="m/d/yyyy">
                  <c:v>41173</c:v>
                </c:pt>
                <c:pt idx="771" c:formatCode="m/d/yyyy">
                  <c:v>41176</c:v>
                </c:pt>
                <c:pt idx="772" c:formatCode="m/d/yyyy">
                  <c:v>41177</c:v>
                </c:pt>
                <c:pt idx="773" c:formatCode="m/d/yyyy">
                  <c:v>41178</c:v>
                </c:pt>
                <c:pt idx="774" c:formatCode="m/d/yyyy">
                  <c:v>41179</c:v>
                </c:pt>
                <c:pt idx="775" c:formatCode="m/d/yyyy">
                  <c:v>41180</c:v>
                </c:pt>
                <c:pt idx="776" c:formatCode="m/d/yyyy">
                  <c:v>41183</c:v>
                </c:pt>
                <c:pt idx="777" c:formatCode="m/d/yyyy">
                  <c:v>41184</c:v>
                </c:pt>
                <c:pt idx="778" c:formatCode="m/d/yyyy">
                  <c:v>41185</c:v>
                </c:pt>
                <c:pt idx="779" c:formatCode="m/d/yyyy">
                  <c:v>41186</c:v>
                </c:pt>
                <c:pt idx="780" c:formatCode="m/d/yyyy">
                  <c:v>41187</c:v>
                </c:pt>
                <c:pt idx="781" c:formatCode="m/d/yyyy">
                  <c:v>41190</c:v>
                </c:pt>
                <c:pt idx="782" c:formatCode="m/d/yyyy">
                  <c:v>41191</c:v>
                </c:pt>
                <c:pt idx="783" c:formatCode="m/d/yyyy">
                  <c:v>41192</c:v>
                </c:pt>
                <c:pt idx="784" c:formatCode="m/d/yyyy">
                  <c:v>41193</c:v>
                </c:pt>
                <c:pt idx="785" c:formatCode="m/d/yyyy">
                  <c:v>41194</c:v>
                </c:pt>
                <c:pt idx="786" c:formatCode="m/d/yyyy">
                  <c:v>41197</c:v>
                </c:pt>
                <c:pt idx="787" c:formatCode="m/d/yyyy">
                  <c:v>41198</c:v>
                </c:pt>
                <c:pt idx="788" c:formatCode="m/d/yyyy">
                  <c:v>41199</c:v>
                </c:pt>
                <c:pt idx="789" c:formatCode="m/d/yyyy">
                  <c:v>41200</c:v>
                </c:pt>
                <c:pt idx="790" c:formatCode="m/d/yyyy">
                  <c:v>41201</c:v>
                </c:pt>
                <c:pt idx="791" c:formatCode="m/d/yyyy">
                  <c:v>41204</c:v>
                </c:pt>
                <c:pt idx="792" c:formatCode="m/d/yyyy">
                  <c:v>41205</c:v>
                </c:pt>
                <c:pt idx="793" c:formatCode="m/d/yyyy">
                  <c:v>41206</c:v>
                </c:pt>
                <c:pt idx="794" c:formatCode="m/d/yyyy">
                  <c:v>41207</c:v>
                </c:pt>
                <c:pt idx="795" c:formatCode="m/d/yyyy">
                  <c:v>41208</c:v>
                </c:pt>
                <c:pt idx="796" c:formatCode="m/d/yyyy">
                  <c:v>41213</c:v>
                </c:pt>
                <c:pt idx="797" c:formatCode="m/d/yyyy">
                  <c:v>41214</c:v>
                </c:pt>
                <c:pt idx="798" c:formatCode="m/d/yyyy">
                  <c:v>41215</c:v>
                </c:pt>
                <c:pt idx="799" c:formatCode="m/d/yyyy">
                  <c:v>41218</c:v>
                </c:pt>
                <c:pt idx="800" c:formatCode="m/d/yyyy">
                  <c:v>41219</c:v>
                </c:pt>
                <c:pt idx="801" c:formatCode="m/d/yyyy">
                  <c:v>41220</c:v>
                </c:pt>
                <c:pt idx="802" c:formatCode="m/d/yyyy">
                  <c:v>41221</c:v>
                </c:pt>
                <c:pt idx="803" c:formatCode="m/d/yyyy">
                  <c:v>41222</c:v>
                </c:pt>
                <c:pt idx="804" c:formatCode="m/d/yyyy">
                  <c:v>41225</c:v>
                </c:pt>
                <c:pt idx="805" c:formatCode="m/d/yyyy">
                  <c:v>41226</c:v>
                </c:pt>
                <c:pt idx="806" c:formatCode="m/d/yyyy">
                  <c:v>41227</c:v>
                </c:pt>
                <c:pt idx="807" c:formatCode="m/d/yyyy">
                  <c:v>41228</c:v>
                </c:pt>
                <c:pt idx="808" c:formatCode="m/d/yyyy">
                  <c:v>41229</c:v>
                </c:pt>
                <c:pt idx="809" c:formatCode="m/d/yyyy">
                  <c:v>41232</c:v>
                </c:pt>
                <c:pt idx="810" c:formatCode="m/d/yyyy">
                  <c:v>41233</c:v>
                </c:pt>
                <c:pt idx="811" c:formatCode="m/d/yyyy">
                  <c:v>41234</c:v>
                </c:pt>
                <c:pt idx="812" c:formatCode="m/d/yyyy">
                  <c:v>41236</c:v>
                </c:pt>
                <c:pt idx="813" c:formatCode="m/d/yyyy">
                  <c:v>41239</c:v>
                </c:pt>
                <c:pt idx="814" c:formatCode="m/d/yyyy">
                  <c:v>41240</c:v>
                </c:pt>
                <c:pt idx="815" c:formatCode="m/d/yyyy">
                  <c:v>41241</c:v>
                </c:pt>
                <c:pt idx="816" c:formatCode="m/d/yyyy">
                  <c:v>41242</c:v>
                </c:pt>
                <c:pt idx="817" c:formatCode="m/d/yyyy">
                  <c:v>41243</c:v>
                </c:pt>
                <c:pt idx="818" c:formatCode="m/d/yyyy">
                  <c:v>41246</c:v>
                </c:pt>
                <c:pt idx="819" c:formatCode="m/d/yyyy">
                  <c:v>41247</c:v>
                </c:pt>
                <c:pt idx="820" c:formatCode="m/d/yyyy">
                  <c:v>41248</c:v>
                </c:pt>
                <c:pt idx="821" c:formatCode="m/d/yyyy">
                  <c:v>41249</c:v>
                </c:pt>
                <c:pt idx="822" c:formatCode="m/d/yyyy">
                  <c:v>41250</c:v>
                </c:pt>
                <c:pt idx="823" c:formatCode="m/d/yyyy">
                  <c:v>41253</c:v>
                </c:pt>
                <c:pt idx="824" c:formatCode="m/d/yyyy">
                  <c:v>41254</c:v>
                </c:pt>
                <c:pt idx="825" c:formatCode="m/d/yyyy">
                  <c:v>41255</c:v>
                </c:pt>
                <c:pt idx="826" c:formatCode="m/d/yyyy">
                  <c:v>41256</c:v>
                </c:pt>
                <c:pt idx="827" c:formatCode="m/d/yyyy">
                  <c:v>41257</c:v>
                </c:pt>
                <c:pt idx="828" c:formatCode="m/d/yyyy">
                  <c:v>41260</c:v>
                </c:pt>
                <c:pt idx="829" c:formatCode="m/d/yyyy">
                  <c:v>41261</c:v>
                </c:pt>
                <c:pt idx="830" c:formatCode="m/d/yyyy">
                  <c:v>41262</c:v>
                </c:pt>
                <c:pt idx="831" c:formatCode="m/d/yyyy">
                  <c:v>41263</c:v>
                </c:pt>
                <c:pt idx="832" c:formatCode="m/d/yyyy">
                  <c:v>41264</c:v>
                </c:pt>
                <c:pt idx="833" c:formatCode="m/d/yyyy">
                  <c:v>41267</c:v>
                </c:pt>
                <c:pt idx="834" c:formatCode="m/d/yyyy">
                  <c:v>41269</c:v>
                </c:pt>
                <c:pt idx="835" c:formatCode="m/d/yyyy">
                  <c:v>41270</c:v>
                </c:pt>
                <c:pt idx="836" c:formatCode="m/d/yyyy">
                  <c:v>41271</c:v>
                </c:pt>
                <c:pt idx="837" c:formatCode="m/d/yyyy">
                  <c:v>41274</c:v>
                </c:pt>
                <c:pt idx="838" c:formatCode="m/d/yyyy">
                  <c:v>41276</c:v>
                </c:pt>
                <c:pt idx="839" c:formatCode="m/d/yyyy">
                  <c:v>41277</c:v>
                </c:pt>
                <c:pt idx="840" c:formatCode="m/d/yyyy">
                  <c:v>41278</c:v>
                </c:pt>
                <c:pt idx="841" c:formatCode="m/d/yyyy">
                  <c:v>41281</c:v>
                </c:pt>
                <c:pt idx="842" c:formatCode="m/d/yyyy">
                  <c:v>41282</c:v>
                </c:pt>
                <c:pt idx="843" c:formatCode="m/d/yyyy">
                  <c:v>41283</c:v>
                </c:pt>
                <c:pt idx="844" c:formatCode="m/d/yyyy">
                  <c:v>41284</c:v>
                </c:pt>
                <c:pt idx="845" c:formatCode="m/d/yyyy">
                  <c:v>41285</c:v>
                </c:pt>
                <c:pt idx="846" c:formatCode="m/d/yyyy">
                  <c:v>41288</c:v>
                </c:pt>
                <c:pt idx="847" c:formatCode="m/d/yyyy">
                  <c:v>41289</c:v>
                </c:pt>
                <c:pt idx="848" c:formatCode="m/d/yyyy">
                  <c:v>41290</c:v>
                </c:pt>
                <c:pt idx="849" c:formatCode="m/d/yyyy">
                  <c:v>41291</c:v>
                </c:pt>
                <c:pt idx="850" c:formatCode="m/d/yyyy">
                  <c:v>41292</c:v>
                </c:pt>
                <c:pt idx="851" c:formatCode="m/d/yyyy">
                  <c:v>41296</c:v>
                </c:pt>
                <c:pt idx="852" c:formatCode="m/d/yyyy">
                  <c:v>41297</c:v>
                </c:pt>
                <c:pt idx="853" c:formatCode="m/d/yyyy">
                  <c:v>41298</c:v>
                </c:pt>
                <c:pt idx="854" c:formatCode="m/d/yyyy">
                  <c:v>41299</c:v>
                </c:pt>
                <c:pt idx="855" c:formatCode="m/d/yyyy">
                  <c:v>41302</c:v>
                </c:pt>
                <c:pt idx="856" c:formatCode="m/d/yyyy">
                  <c:v>41303</c:v>
                </c:pt>
                <c:pt idx="857" c:formatCode="m/d/yyyy">
                  <c:v>41304</c:v>
                </c:pt>
                <c:pt idx="858" c:formatCode="m/d/yyyy">
                  <c:v>41305</c:v>
                </c:pt>
                <c:pt idx="859" c:formatCode="m/d/yyyy">
                  <c:v>41306</c:v>
                </c:pt>
                <c:pt idx="860" c:formatCode="m/d/yyyy">
                  <c:v>41309</c:v>
                </c:pt>
                <c:pt idx="861" c:formatCode="m/d/yyyy">
                  <c:v>41310</c:v>
                </c:pt>
                <c:pt idx="862" c:formatCode="m/d/yyyy">
                  <c:v>41311</c:v>
                </c:pt>
                <c:pt idx="863" c:formatCode="m/d/yyyy">
                  <c:v>41312</c:v>
                </c:pt>
                <c:pt idx="864" c:formatCode="m/d/yyyy">
                  <c:v>41313</c:v>
                </c:pt>
                <c:pt idx="865" c:formatCode="m/d/yyyy">
                  <c:v>41316</c:v>
                </c:pt>
                <c:pt idx="866" c:formatCode="m/d/yyyy">
                  <c:v>41317</c:v>
                </c:pt>
                <c:pt idx="867" c:formatCode="m/d/yyyy">
                  <c:v>41318</c:v>
                </c:pt>
                <c:pt idx="868" c:formatCode="m/d/yyyy">
                  <c:v>41319</c:v>
                </c:pt>
                <c:pt idx="869" c:formatCode="m/d/yyyy">
                  <c:v>41320</c:v>
                </c:pt>
                <c:pt idx="870" c:formatCode="m/d/yyyy">
                  <c:v>41324</c:v>
                </c:pt>
                <c:pt idx="871" c:formatCode="m/d/yyyy">
                  <c:v>41325</c:v>
                </c:pt>
                <c:pt idx="872" c:formatCode="m/d/yyyy">
                  <c:v>41326</c:v>
                </c:pt>
                <c:pt idx="873" c:formatCode="m/d/yyyy">
                  <c:v>41327</c:v>
                </c:pt>
                <c:pt idx="874" c:formatCode="m/d/yyyy">
                  <c:v>41330</c:v>
                </c:pt>
                <c:pt idx="875" c:formatCode="m/d/yyyy">
                  <c:v>41331</c:v>
                </c:pt>
                <c:pt idx="876" c:formatCode="m/d/yyyy">
                  <c:v>41332</c:v>
                </c:pt>
                <c:pt idx="877" c:formatCode="m/d/yyyy">
                  <c:v>41333</c:v>
                </c:pt>
                <c:pt idx="878" c:formatCode="m/d/yyyy">
                  <c:v>41334</c:v>
                </c:pt>
                <c:pt idx="879" c:formatCode="m/d/yyyy">
                  <c:v>41337</c:v>
                </c:pt>
                <c:pt idx="880" c:formatCode="m/d/yyyy">
                  <c:v>41338</c:v>
                </c:pt>
                <c:pt idx="881" c:formatCode="m/d/yyyy">
                  <c:v>41339</c:v>
                </c:pt>
                <c:pt idx="882" c:formatCode="m/d/yyyy">
                  <c:v>41340</c:v>
                </c:pt>
                <c:pt idx="883" c:formatCode="m/d/yyyy">
                  <c:v>41341</c:v>
                </c:pt>
                <c:pt idx="884" c:formatCode="m/d/yyyy">
                  <c:v>41344</c:v>
                </c:pt>
                <c:pt idx="885" c:formatCode="m/d/yyyy">
                  <c:v>41345</c:v>
                </c:pt>
                <c:pt idx="886" c:formatCode="m/d/yyyy">
                  <c:v>41346</c:v>
                </c:pt>
                <c:pt idx="887" c:formatCode="m/d/yyyy">
                  <c:v>41347</c:v>
                </c:pt>
                <c:pt idx="888" c:formatCode="m/d/yyyy">
                  <c:v>41348</c:v>
                </c:pt>
                <c:pt idx="889" c:formatCode="m/d/yyyy">
                  <c:v>41351</c:v>
                </c:pt>
                <c:pt idx="890" c:formatCode="m/d/yyyy">
                  <c:v>41352</c:v>
                </c:pt>
                <c:pt idx="891" c:formatCode="m/d/yyyy">
                  <c:v>41353</c:v>
                </c:pt>
                <c:pt idx="892" c:formatCode="m/d/yyyy">
                  <c:v>41354</c:v>
                </c:pt>
                <c:pt idx="893" c:formatCode="m/d/yyyy">
                  <c:v>41355</c:v>
                </c:pt>
                <c:pt idx="894" c:formatCode="m/d/yyyy">
                  <c:v>41358</c:v>
                </c:pt>
                <c:pt idx="895" c:formatCode="m/d/yyyy">
                  <c:v>41359</c:v>
                </c:pt>
                <c:pt idx="896" c:formatCode="m/d/yyyy">
                  <c:v>41360</c:v>
                </c:pt>
                <c:pt idx="897" c:formatCode="m/d/yyyy">
                  <c:v>41361</c:v>
                </c:pt>
                <c:pt idx="898" c:formatCode="m/d/yyyy">
                  <c:v>41365</c:v>
                </c:pt>
                <c:pt idx="899" c:formatCode="m/d/yyyy">
                  <c:v>41366</c:v>
                </c:pt>
                <c:pt idx="900" c:formatCode="m/d/yyyy">
                  <c:v>41367</c:v>
                </c:pt>
                <c:pt idx="901" c:formatCode="m/d/yyyy">
                  <c:v>41368</c:v>
                </c:pt>
                <c:pt idx="902" c:formatCode="m/d/yyyy">
                  <c:v>41369</c:v>
                </c:pt>
                <c:pt idx="903" c:formatCode="m/d/yyyy">
                  <c:v>41372</c:v>
                </c:pt>
                <c:pt idx="904" c:formatCode="m/d/yyyy">
                  <c:v>41373</c:v>
                </c:pt>
                <c:pt idx="905" c:formatCode="m/d/yyyy">
                  <c:v>41374</c:v>
                </c:pt>
                <c:pt idx="906" c:formatCode="m/d/yyyy">
                  <c:v>41375</c:v>
                </c:pt>
                <c:pt idx="907" c:formatCode="m/d/yyyy">
                  <c:v>41376</c:v>
                </c:pt>
                <c:pt idx="908" c:formatCode="m/d/yyyy">
                  <c:v>41379</c:v>
                </c:pt>
                <c:pt idx="909" c:formatCode="m/d/yyyy">
                  <c:v>41380</c:v>
                </c:pt>
                <c:pt idx="910" c:formatCode="m/d/yyyy">
                  <c:v>41381</c:v>
                </c:pt>
                <c:pt idx="911" c:formatCode="m/d/yyyy">
                  <c:v>41382</c:v>
                </c:pt>
                <c:pt idx="912" c:formatCode="m/d/yyyy">
                  <c:v>41383</c:v>
                </c:pt>
                <c:pt idx="913" c:formatCode="m/d/yyyy">
                  <c:v>41386</c:v>
                </c:pt>
                <c:pt idx="914" c:formatCode="m/d/yyyy">
                  <c:v>41387</c:v>
                </c:pt>
                <c:pt idx="915" c:formatCode="m/d/yyyy">
                  <c:v>41388</c:v>
                </c:pt>
                <c:pt idx="916" c:formatCode="m/d/yyyy">
                  <c:v>41389</c:v>
                </c:pt>
                <c:pt idx="917" c:formatCode="m/d/yyyy">
                  <c:v>41390</c:v>
                </c:pt>
                <c:pt idx="918" c:formatCode="m/d/yyyy">
                  <c:v>41393</c:v>
                </c:pt>
                <c:pt idx="919" c:formatCode="m/d/yyyy">
                  <c:v>41394</c:v>
                </c:pt>
                <c:pt idx="920" c:formatCode="m/d/yyyy">
                  <c:v>41395</c:v>
                </c:pt>
                <c:pt idx="921" c:formatCode="m/d/yyyy">
                  <c:v>41396</c:v>
                </c:pt>
                <c:pt idx="922" c:formatCode="m/d/yyyy">
                  <c:v>41397</c:v>
                </c:pt>
                <c:pt idx="923" c:formatCode="m/d/yyyy">
                  <c:v>41400</c:v>
                </c:pt>
                <c:pt idx="924" c:formatCode="m/d/yyyy">
                  <c:v>41401</c:v>
                </c:pt>
                <c:pt idx="925" c:formatCode="m/d/yyyy">
                  <c:v>41402</c:v>
                </c:pt>
                <c:pt idx="926" c:formatCode="m/d/yyyy">
                  <c:v>41403</c:v>
                </c:pt>
                <c:pt idx="927" c:formatCode="m/d/yyyy">
                  <c:v>41404</c:v>
                </c:pt>
                <c:pt idx="928" c:formatCode="m/d/yyyy">
                  <c:v>41407</c:v>
                </c:pt>
                <c:pt idx="929" c:formatCode="m/d/yyyy">
                  <c:v>41408</c:v>
                </c:pt>
                <c:pt idx="930" c:formatCode="m/d/yyyy">
                  <c:v>41409</c:v>
                </c:pt>
                <c:pt idx="931" c:formatCode="m/d/yyyy">
                  <c:v>41410</c:v>
                </c:pt>
                <c:pt idx="932" c:formatCode="m/d/yyyy">
                  <c:v>41411</c:v>
                </c:pt>
                <c:pt idx="933" c:formatCode="m/d/yyyy">
                  <c:v>41414</c:v>
                </c:pt>
                <c:pt idx="934" c:formatCode="m/d/yyyy">
                  <c:v>41415</c:v>
                </c:pt>
                <c:pt idx="935" c:formatCode="m/d/yyyy">
                  <c:v>41416</c:v>
                </c:pt>
                <c:pt idx="936" c:formatCode="m/d/yyyy">
                  <c:v>41417</c:v>
                </c:pt>
                <c:pt idx="937" c:formatCode="m/d/yyyy">
                  <c:v>41418</c:v>
                </c:pt>
                <c:pt idx="938" c:formatCode="m/d/yyyy">
                  <c:v>41422</c:v>
                </c:pt>
                <c:pt idx="939" c:formatCode="m/d/yyyy">
                  <c:v>41423</c:v>
                </c:pt>
                <c:pt idx="940" c:formatCode="m/d/yyyy">
                  <c:v>41424</c:v>
                </c:pt>
                <c:pt idx="941" c:formatCode="m/d/yyyy">
                  <c:v>41425</c:v>
                </c:pt>
                <c:pt idx="942" c:formatCode="m/d/yyyy">
                  <c:v>41428</c:v>
                </c:pt>
                <c:pt idx="943" c:formatCode="m/d/yyyy">
                  <c:v>41429</c:v>
                </c:pt>
                <c:pt idx="944" c:formatCode="m/d/yyyy">
                  <c:v>41430</c:v>
                </c:pt>
                <c:pt idx="945" c:formatCode="m/d/yyyy">
                  <c:v>41431</c:v>
                </c:pt>
                <c:pt idx="946" c:formatCode="m/d/yyyy">
                  <c:v>41432</c:v>
                </c:pt>
                <c:pt idx="947" c:formatCode="m/d/yyyy">
                  <c:v>41435</c:v>
                </c:pt>
                <c:pt idx="948" c:formatCode="m/d/yyyy">
                  <c:v>41436</c:v>
                </c:pt>
                <c:pt idx="949" c:formatCode="m/d/yyyy">
                  <c:v>41437</c:v>
                </c:pt>
                <c:pt idx="950" c:formatCode="m/d/yyyy">
                  <c:v>41438</c:v>
                </c:pt>
                <c:pt idx="951" c:formatCode="m/d/yyyy">
                  <c:v>41439</c:v>
                </c:pt>
                <c:pt idx="952" c:formatCode="m/d/yyyy">
                  <c:v>41442</c:v>
                </c:pt>
                <c:pt idx="953" c:formatCode="m/d/yyyy">
                  <c:v>41443</c:v>
                </c:pt>
                <c:pt idx="954" c:formatCode="m/d/yyyy">
                  <c:v>41444</c:v>
                </c:pt>
                <c:pt idx="955" c:formatCode="m/d/yyyy">
                  <c:v>41445</c:v>
                </c:pt>
                <c:pt idx="956" c:formatCode="m/d/yyyy">
                  <c:v>41446</c:v>
                </c:pt>
                <c:pt idx="957" c:formatCode="m/d/yyyy">
                  <c:v>41449</c:v>
                </c:pt>
                <c:pt idx="958" c:formatCode="m/d/yyyy">
                  <c:v>41450</c:v>
                </c:pt>
                <c:pt idx="959" c:formatCode="m/d/yyyy">
                  <c:v>41451</c:v>
                </c:pt>
                <c:pt idx="960" c:formatCode="m/d/yyyy">
                  <c:v>41452</c:v>
                </c:pt>
                <c:pt idx="961" c:formatCode="m/d/yyyy">
                  <c:v>41453</c:v>
                </c:pt>
                <c:pt idx="962" c:formatCode="m/d/yyyy">
                  <c:v>41456</c:v>
                </c:pt>
                <c:pt idx="963" c:formatCode="m/d/yyyy">
                  <c:v>41457</c:v>
                </c:pt>
                <c:pt idx="964" c:formatCode="m/d/yyyy">
                  <c:v>41458</c:v>
                </c:pt>
                <c:pt idx="965" c:formatCode="m/d/yyyy">
                  <c:v>41460</c:v>
                </c:pt>
                <c:pt idx="966" c:formatCode="m/d/yyyy">
                  <c:v>41463</c:v>
                </c:pt>
                <c:pt idx="967" c:formatCode="m/d/yyyy">
                  <c:v>41464</c:v>
                </c:pt>
                <c:pt idx="968" c:formatCode="m/d/yyyy">
                  <c:v>41465</c:v>
                </c:pt>
                <c:pt idx="969" c:formatCode="m/d/yyyy">
                  <c:v>41466</c:v>
                </c:pt>
                <c:pt idx="970" c:formatCode="m/d/yyyy">
                  <c:v>41467</c:v>
                </c:pt>
                <c:pt idx="971" c:formatCode="m/d/yyyy">
                  <c:v>41470</c:v>
                </c:pt>
                <c:pt idx="972" c:formatCode="m/d/yyyy">
                  <c:v>41471</c:v>
                </c:pt>
                <c:pt idx="973" c:formatCode="m/d/yyyy">
                  <c:v>41472</c:v>
                </c:pt>
                <c:pt idx="974" c:formatCode="m/d/yyyy">
                  <c:v>41473</c:v>
                </c:pt>
                <c:pt idx="975" c:formatCode="m/d/yyyy">
                  <c:v>41474</c:v>
                </c:pt>
                <c:pt idx="976" c:formatCode="m/d/yyyy">
                  <c:v>41477</c:v>
                </c:pt>
                <c:pt idx="977" c:formatCode="m/d/yyyy">
                  <c:v>41478</c:v>
                </c:pt>
                <c:pt idx="978" c:formatCode="m/d/yyyy">
                  <c:v>41479</c:v>
                </c:pt>
                <c:pt idx="979" c:formatCode="m/d/yyyy">
                  <c:v>41480</c:v>
                </c:pt>
                <c:pt idx="980" c:formatCode="m/d/yyyy">
                  <c:v>41481</c:v>
                </c:pt>
                <c:pt idx="981" c:formatCode="m/d/yyyy">
                  <c:v>41484</c:v>
                </c:pt>
                <c:pt idx="982" c:formatCode="m/d/yyyy">
                  <c:v>41485</c:v>
                </c:pt>
                <c:pt idx="983" c:formatCode="m/d/yyyy">
                  <c:v>41486</c:v>
                </c:pt>
                <c:pt idx="984" c:formatCode="m/d/yyyy">
                  <c:v>41487</c:v>
                </c:pt>
                <c:pt idx="985" c:formatCode="m/d/yyyy">
                  <c:v>41488</c:v>
                </c:pt>
                <c:pt idx="986" c:formatCode="m/d/yyyy">
                  <c:v>41491</c:v>
                </c:pt>
                <c:pt idx="987" c:formatCode="m/d/yyyy">
                  <c:v>41492</c:v>
                </c:pt>
                <c:pt idx="988" c:formatCode="m/d/yyyy">
                  <c:v>41493</c:v>
                </c:pt>
                <c:pt idx="989" c:formatCode="m/d/yyyy">
                  <c:v>41494</c:v>
                </c:pt>
                <c:pt idx="990" c:formatCode="m/d/yyyy">
                  <c:v>41495</c:v>
                </c:pt>
                <c:pt idx="991" c:formatCode="m/d/yyyy">
                  <c:v>41498</c:v>
                </c:pt>
                <c:pt idx="992" c:formatCode="m/d/yyyy">
                  <c:v>41499</c:v>
                </c:pt>
                <c:pt idx="993" c:formatCode="m/d/yyyy">
                  <c:v>41500</c:v>
                </c:pt>
                <c:pt idx="994" c:formatCode="m/d/yyyy">
                  <c:v>41501</c:v>
                </c:pt>
                <c:pt idx="995" c:formatCode="m/d/yyyy">
                  <c:v>41502</c:v>
                </c:pt>
                <c:pt idx="996" c:formatCode="m/d/yyyy">
                  <c:v>41505</c:v>
                </c:pt>
                <c:pt idx="997" c:formatCode="m/d/yyyy">
                  <c:v>41506</c:v>
                </c:pt>
                <c:pt idx="998" c:formatCode="m/d/yyyy">
                  <c:v>41507</c:v>
                </c:pt>
                <c:pt idx="999" c:formatCode="m/d/yyyy">
                  <c:v>41508</c:v>
                </c:pt>
                <c:pt idx="1000" c:formatCode="m/d/yyyy">
                  <c:v>41509</c:v>
                </c:pt>
                <c:pt idx="1001" c:formatCode="m/d/yyyy">
                  <c:v>41512</c:v>
                </c:pt>
                <c:pt idx="1002" c:formatCode="m/d/yyyy">
                  <c:v>41513</c:v>
                </c:pt>
                <c:pt idx="1003" c:formatCode="m/d/yyyy">
                  <c:v>41514</c:v>
                </c:pt>
                <c:pt idx="1004" c:formatCode="m/d/yyyy">
                  <c:v>41515</c:v>
                </c:pt>
                <c:pt idx="1005" c:formatCode="m/d/yyyy">
                  <c:v>41516</c:v>
                </c:pt>
                <c:pt idx="1006" c:formatCode="m/d/yyyy">
                  <c:v>41520</c:v>
                </c:pt>
                <c:pt idx="1007" c:formatCode="m/d/yyyy">
                  <c:v>41521</c:v>
                </c:pt>
                <c:pt idx="1008" c:formatCode="m/d/yyyy">
                  <c:v>41522</c:v>
                </c:pt>
                <c:pt idx="1009" c:formatCode="m/d/yyyy">
                  <c:v>41523</c:v>
                </c:pt>
                <c:pt idx="1010" c:formatCode="m/d/yyyy">
                  <c:v>41526</c:v>
                </c:pt>
                <c:pt idx="1011" c:formatCode="m/d/yyyy">
                  <c:v>41527</c:v>
                </c:pt>
                <c:pt idx="1012" c:formatCode="m/d/yyyy">
                  <c:v>41528</c:v>
                </c:pt>
                <c:pt idx="1013" c:formatCode="m/d/yyyy">
                  <c:v>41529</c:v>
                </c:pt>
                <c:pt idx="1014" c:formatCode="m/d/yyyy">
                  <c:v>41530</c:v>
                </c:pt>
                <c:pt idx="1015" c:formatCode="m/d/yyyy">
                  <c:v>41533</c:v>
                </c:pt>
                <c:pt idx="1016" c:formatCode="m/d/yyyy">
                  <c:v>41534</c:v>
                </c:pt>
                <c:pt idx="1017" c:formatCode="m/d/yyyy">
                  <c:v>41535</c:v>
                </c:pt>
                <c:pt idx="1018" c:formatCode="m/d/yyyy">
                  <c:v>41536</c:v>
                </c:pt>
                <c:pt idx="1019" c:formatCode="m/d/yyyy">
                  <c:v>41537</c:v>
                </c:pt>
                <c:pt idx="1020" c:formatCode="m/d/yyyy">
                  <c:v>41540</c:v>
                </c:pt>
                <c:pt idx="1021" c:formatCode="m/d/yyyy">
                  <c:v>41541</c:v>
                </c:pt>
                <c:pt idx="1022" c:formatCode="m/d/yyyy">
                  <c:v>41542</c:v>
                </c:pt>
                <c:pt idx="1023" c:formatCode="m/d/yyyy">
                  <c:v>41543</c:v>
                </c:pt>
                <c:pt idx="1024" c:formatCode="m/d/yyyy">
                  <c:v>41544</c:v>
                </c:pt>
                <c:pt idx="1025" c:formatCode="m/d/yyyy">
                  <c:v>41547</c:v>
                </c:pt>
                <c:pt idx="1026" c:formatCode="m/d/yyyy">
                  <c:v>41548</c:v>
                </c:pt>
                <c:pt idx="1027" c:formatCode="m/d/yyyy">
                  <c:v>41549</c:v>
                </c:pt>
                <c:pt idx="1028" c:formatCode="m/d/yyyy">
                  <c:v>41550</c:v>
                </c:pt>
                <c:pt idx="1029" c:formatCode="m/d/yyyy">
                  <c:v>41551</c:v>
                </c:pt>
                <c:pt idx="1030" c:formatCode="m/d/yyyy">
                  <c:v>41554</c:v>
                </c:pt>
                <c:pt idx="1031" c:formatCode="m/d/yyyy">
                  <c:v>41555</c:v>
                </c:pt>
                <c:pt idx="1032" c:formatCode="m/d/yyyy">
                  <c:v>41556</c:v>
                </c:pt>
                <c:pt idx="1033" c:formatCode="m/d/yyyy">
                  <c:v>41557</c:v>
                </c:pt>
                <c:pt idx="1034" c:formatCode="m/d/yyyy">
                  <c:v>41558</c:v>
                </c:pt>
                <c:pt idx="1035" c:formatCode="m/d/yyyy">
                  <c:v>41561</c:v>
                </c:pt>
                <c:pt idx="1036" c:formatCode="m/d/yyyy">
                  <c:v>41562</c:v>
                </c:pt>
                <c:pt idx="1037" c:formatCode="m/d/yyyy">
                  <c:v>41563</c:v>
                </c:pt>
                <c:pt idx="1038" c:formatCode="m/d/yyyy">
                  <c:v>41564</c:v>
                </c:pt>
                <c:pt idx="1039" c:formatCode="m/d/yyyy">
                  <c:v>41565</c:v>
                </c:pt>
                <c:pt idx="1040" c:formatCode="m/d/yyyy">
                  <c:v>41568</c:v>
                </c:pt>
                <c:pt idx="1041" c:formatCode="m/d/yyyy">
                  <c:v>41569</c:v>
                </c:pt>
                <c:pt idx="1042" c:formatCode="m/d/yyyy">
                  <c:v>41570</c:v>
                </c:pt>
                <c:pt idx="1043" c:formatCode="m/d/yyyy">
                  <c:v>41571</c:v>
                </c:pt>
                <c:pt idx="1044" c:formatCode="m/d/yyyy">
                  <c:v>41572</c:v>
                </c:pt>
                <c:pt idx="1045" c:formatCode="m/d/yyyy">
                  <c:v>41575</c:v>
                </c:pt>
                <c:pt idx="1046" c:formatCode="m/d/yyyy">
                  <c:v>41576</c:v>
                </c:pt>
                <c:pt idx="1047" c:formatCode="m/d/yyyy">
                  <c:v>41577</c:v>
                </c:pt>
                <c:pt idx="1048" c:formatCode="m/d/yyyy">
                  <c:v>41578</c:v>
                </c:pt>
                <c:pt idx="1049" c:formatCode="m/d/yyyy">
                  <c:v>41579</c:v>
                </c:pt>
                <c:pt idx="1050" c:formatCode="m/d/yyyy">
                  <c:v>41582</c:v>
                </c:pt>
                <c:pt idx="1051" c:formatCode="m/d/yyyy">
                  <c:v>41583</c:v>
                </c:pt>
                <c:pt idx="1052" c:formatCode="m/d/yyyy">
                  <c:v>41584</c:v>
                </c:pt>
                <c:pt idx="1053" c:formatCode="m/d/yyyy">
                  <c:v>41585</c:v>
                </c:pt>
                <c:pt idx="1054" c:formatCode="m/d/yyyy">
                  <c:v>41586</c:v>
                </c:pt>
                <c:pt idx="1055" c:formatCode="m/d/yyyy">
                  <c:v>41589</c:v>
                </c:pt>
                <c:pt idx="1056" c:formatCode="m/d/yyyy">
                  <c:v>41590</c:v>
                </c:pt>
                <c:pt idx="1057" c:formatCode="m/d/yyyy">
                  <c:v>41591</c:v>
                </c:pt>
                <c:pt idx="1058" c:formatCode="m/d/yyyy">
                  <c:v>41592</c:v>
                </c:pt>
                <c:pt idx="1059" c:formatCode="m/d/yyyy">
                  <c:v>41593</c:v>
                </c:pt>
                <c:pt idx="1060" c:formatCode="m/d/yyyy">
                  <c:v>41596</c:v>
                </c:pt>
                <c:pt idx="1061" c:formatCode="m/d/yyyy">
                  <c:v>41597</c:v>
                </c:pt>
                <c:pt idx="1062" c:formatCode="m/d/yyyy">
                  <c:v>41598</c:v>
                </c:pt>
                <c:pt idx="1063" c:formatCode="m/d/yyyy">
                  <c:v>41599</c:v>
                </c:pt>
                <c:pt idx="1064" c:formatCode="m/d/yyyy">
                  <c:v>41600</c:v>
                </c:pt>
                <c:pt idx="1065" c:formatCode="m/d/yyyy">
                  <c:v>41603</c:v>
                </c:pt>
                <c:pt idx="1066" c:formatCode="m/d/yyyy">
                  <c:v>41604</c:v>
                </c:pt>
                <c:pt idx="1067" c:formatCode="m/d/yyyy">
                  <c:v>41605</c:v>
                </c:pt>
                <c:pt idx="1068" c:formatCode="m/d/yyyy">
                  <c:v>41607</c:v>
                </c:pt>
                <c:pt idx="1069" c:formatCode="m/d/yyyy">
                  <c:v>41610</c:v>
                </c:pt>
                <c:pt idx="1070" c:formatCode="m/d/yyyy">
                  <c:v>41611</c:v>
                </c:pt>
                <c:pt idx="1071" c:formatCode="m/d/yyyy">
                  <c:v>41612</c:v>
                </c:pt>
                <c:pt idx="1072" c:formatCode="m/d/yyyy">
                  <c:v>41613</c:v>
                </c:pt>
                <c:pt idx="1073" c:formatCode="m/d/yyyy">
                  <c:v>41614</c:v>
                </c:pt>
                <c:pt idx="1074" c:formatCode="m/d/yyyy">
                  <c:v>41617</c:v>
                </c:pt>
                <c:pt idx="1075" c:formatCode="m/d/yyyy">
                  <c:v>41618</c:v>
                </c:pt>
                <c:pt idx="1076" c:formatCode="m/d/yyyy">
                  <c:v>41619</c:v>
                </c:pt>
                <c:pt idx="1077" c:formatCode="m/d/yyyy">
                  <c:v>41620</c:v>
                </c:pt>
                <c:pt idx="1078" c:formatCode="m/d/yyyy">
                  <c:v>41621</c:v>
                </c:pt>
                <c:pt idx="1079" c:formatCode="m/d/yyyy">
                  <c:v>41624</c:v>
                </c:pt>
                <c:pt idx="1080" c:formatCode="m/d/yyyy">
                  <c:v>41625</c:v>
                </c:pt>
                <c:pt idx="1081" c:formatCode="m/d/yyyy">
                  <c:v>41626</c:v>
                </c:pt>
                <c:pt idx="1082" c:formatCode="m/d/yyyy">
                  <c:v>41627</c:v>
                </c:pt>
                <c:pt idx="1083" c:formatCode="m/d/yyyy">
                  <c:v>41628</c:v>
                </c:pt>
                <c:pt idx="1084" c:formatCode="m/d/yyyy">
                  <c:v>41631</c:v>
                </c:pt>
                <c:pt idx="1085" c:formatCode="m/d/yyyy">
                  <c:v>41632</c:v>
                </c:pt>
                <c:pt idx="1086" c:formatCode="m/d/yyyy">
                  <c:v>41634</c:v>
                </c:pt>
                <c:pt idx="1087" c:formatCode="m/d/yyyy">
                  <c:v>41635</c:v>
                </c:pt>
                <c:pt idx="1088" c:formatCode="m/d/yyyy">
                  <c:v>41638</c:v>
                </c:pt>
                <c:pt idx="1089" c:formatCode="m/d/yyyy">
                  <c:v>41639</c:v>
                </c:pt>
                <c:pt idx="1090" c:formatCode="m/d/yyyy">
                  <c:v>41641</c:v>
                </c:pt>
                <c:pt idx="1091" c:formatCode="m/d/yyyy">
                  <c:v>41642</c:v>
                </c:pt>
                <c:pt idx="1092" c:formatCode="m/d/yyyy">
                  <c:v>41645</c:v>
                </c:pt>
                <c:pt idx="1093" c:formatCode="m/d/yyyy">
                  <c:v>41646</c:v>
                </c:pt>
                <c:pt idx="1094" c:formatCode="m/d/yyyy">
                  <c:v>41647</c:v>
                </c:pt>
                <c:pt idx="1095" c:formatCode="m/d/yyyy">
                  <c:v>41648</c:v>
                </c:pt>
                <c:pt idx="1096" c:formatCode="m/d/yyyy">
                  <c:v>41649</c:v>
                </c:pt>
                <c:pt idx="1097" c:formatCode="m/d/yyyy">
                  <c:v>41652</c:v>
                </c:pt>
                <c:pt idx="1098" c:formatCode="m/d/yyyy">
                  <c:v>41653</c:v>
                </c:pt>
                <c:pt idx="1099" c:formatCode="m/d/yyyy">
                  <c:v>41654</c:v>
                </c:pt>
                <c:pt idx="1100" c:formatCode="m/d/yyyy">
                  <c:v>41655</c:v>
                </c:pt>
                <c:pt idx="1101" c:formatCode="m/d/yyyy">
                  <c:v>41656</c:v>
                </c:pt>
                <c:pt idx="1102" c:formatCode="m/d/yyyy">
                  <c:v>41660</c:v>
                </c:pt>
                <c:pt idx="1103" c:formatCode="m/d/yyyy">
                  <c:v>41661</c:v>
                </c:pt>
                <c:pt idx="1104" c:formatCode="m/d/yyyy">
                  <c:v>41662</c:v>
                </c:pt>
                <c:pt idx="1105" c:formatCode="m/d/yyyy">
                  <c:v>41663</c:v>
                </c:pt>
                <c:pt idx="1106" c:formatCode="m/d/yyyy">
                  <c:v>41666</c:v>
                </c:pt>
                <c:pt idx="1107" c:formatCode="m/d/yyyy">
                  <c:v>41667</c:v>
                </c:pt>
                <c:pt idx="1108" c:formatCode="m/d/yyyy">
                  <c:v>41668</c:v>
                </c:pt>
                <c:pt idx="1109" c:formatCode="m/d/yyyy">
                  <c:v>41669</c:v>
                </c:pt>
                <c:pt idx="1110" c:formatCode="m/d/yyyy">
                  <c:v>41670</c:v>
                </c:pt>
                <c:pt idx="1111" c:formatCode="m/d/yyyy">
                  <c:v>41673</c:v>
                </c:pt>
                <c:pt idx="1112" c:formatCode="m/d/yyyy">
                  <c:v>41674</c:v>
                </c:pt>
                <c:pt idx="1113" c:formatCode="m/d/yyyy">
                  <c:v>41675</c:v>
                </c:pt>
                <c:pt idx="1114" c:formatCode="m/d/yyyy">
                  <c:v>41676</c:v>
                </c:pt>
                <c:pt idx="1115" c:formatCode="m/d/yyyy">
                  <c:v>41677</c:v>
                </c:pt>
                <c:pt idx="1116" c:formatCode="m/d/yyyy">
                  <c:v>41680</c:v>
                </c:pt>
                <c:pt idx="1117" c:formatCode="m/d/yyyy">
                  <c:v>41681</c:v>
                </c:pt>
                <c:pt idx="1118" c:formatCode="m/d/yyyy">
                  <c:v>41682</c:v>
                </c:pt>
                <c:pt idx="1119" c:formatCode="m/d/yyyy">
                  <c:v>41683</c:v>
                </c:pt>
                <c:pt idx="1120" c:formatCode="m/d/yyyy">
                  <c:v>41684</c:v>
                </c:pt>
                <c:pt idx="1121" c:formatCode="m/d/yyyy">
                  <c:v>41688</c:v>
                </c:pt>
                <c:pt idx="1122" c:formatCode="m/d/yyyy">
                  <c:v>41689</c:v>
                </c:pt>
                <c:pt idx="1123" c:formatCode="m/d/yyyy">
                  <c:v>41690</c:v>
                </c:pt>
                <c:pt idx="1124" c:formatCode="m/d/yyyy">
                  <c:v>41691</c:v>
                </c:pt>
                <c:pt idx="1125" c:formatCode="m/d/yyyy">
                  <c:v>41694</c:v>
                </c:pt>
                <c:pt idx="1126" c:formatCode="m/d/yyyy">
                  <c:v>41695</c:v>
                </c:pt>
                <c:pt idx="1127" c:formatCode="m/d/yyyy">
                  <c:v>41696</c:v>
                </c:pt>
                <c:pt idx="1128" c:formatCode="m/d/yyyy">
                  <c:v>41697</c:v>
                </c:pt>
                <c:pt idx="1129" c:formatCode="m/d/yyyy">
                  <c:v>41698</c:v>
                </c:pt>
                <c:pt idx="1130" c:formatCode="m/d/yyyy">
                  <c:v>41701</c:v>
                </c:pt>
                <c:pt idx="1131" c:formatCode="m/d/yyyy">
                  <c:v>41702</c:v>
                </c:pt>
                <c:pt idx="1132" c:formatCode="m/d/yyyy">
                  <c:v>41703</c:v>
                </c:pt>
                <c:pt idx="1133" c:formatCode="m/d/yyyy">
                  <c:v>41704</c:v>
                </c:pt>
                <c:pt idx="1134" c:formatCode="m/d/yyyy">
                  <c:v>41705</c:v>
                </c:pt>
                <c:pt idx="1135" c:formatCode="m/d/yyyy">
                  <c:v>41708</c:v>
                </c:pt>
                <c:pt idx="1136" c:formatCode="m/d/yyyy">
                  <c:v>41709</c:v>
                </c:pt>
                <c:pt idx="1137" c:formatCode="m/d/yyyy">
                  <c:v>41710</c:v>
                </c:pt>
                <c:pt idx="1138" c:formatCode="m/d/yyyy">
                  <c:v>41711</c:v>
                </c:pt>
                <c:pt idx="1139" c:formatCode="m/d/yyyy">
                  <c:v>41712</c:v>
                </c:pt>
                <c:pt idx="1140" c:formatCode="m/d/yyyy">
                  <c:v>41715</c:v>
                </c:pt>
                <c:pt idx="1141" c:formatCode="m/d/yyyy">
                  <c:v>41716</c:v>
                </c:pt>
                <c:pt idx="1142" c:formatCode="m/d/yyyy">
                  <c:v>41717</c:v>
                </c:pt>
                <c:pt idx="1143" c:formatCode="m/d/yyyy">
                  <c:v>41718</c:v>
                </c:pt>
                <c:pt idx="1144" c:formatCode="m/d/yyyy">
                  <c:v>41719</c:v>
                </c:pt>
                <c:pt idx="1145" c:formatCode="m/d/yyyy">
                  <c:v>41722</c:v>
                </c:pt>
                <c:pt idx="1146" c:formatCode="m/d/yyyy">
                  <c:v>41723</c:v>
                </c:pt>
                <c:pt idx="1147" c:formatCode="m/d/yyyy">
                  <c:v>41724</c:v>
                </c:pt>
                <c:pt idx="1148" c:formatCode="m/d/yyyy">
                  <c:v>41725</c:v>
                </c:pt>
                <c:pt idx="1149" c:formatCode="m/d/yyyy">
                  <c:v>41726</c:v>
                </c:pt>
                <c:pt idx="1150" c:formatCode="m/d/yyyy">
                  <c:v>41729</c:v>
                </c:pt>
                <c:pt idx="1151" c:formatCode="m/d/yyyy">
                  <c:v>41730</c:v>
                </c:pt>
                <c:pt idx="1152" c:formatCode="m/d/yyyy">
                  <c:v>41731</c:v>
                </c:pt>
                <c:pt idx="1153" c:formatCode="m/d/yyyy">
                  <c:v>41732</c:v>
                </c:pt>
                <c:pt idx="1154" c:formatCode="m/d/yyyy">
                  <c:v>41733</c:v>
                </c:pt>
                <c:pt idx="1155" c:formatCode="m/d/yyyy">
                  <c:v>41736</c:v>
                </c:pt>
                <c:pt idx="1156" c:formatCode="m/d/yyyy">
                  <c:v>41737</c:v>
                </c:pt>
                <c:pt idx="1157" c:formatCode="m/d/yyyy">
                  <c:v>41738</c:v>
                </c:pt>
                <c:pt idx="1158" c:formatCode="m/d/yyyy">
                  <c:v>41739</c:v>
                </c:pt>
                <c:pt idx="1159" c:formatCode="m/d/yyyy">
                  <c:v>41740</c:v>
                </c:pt>
                <c:pt idx="1160" c:formatCode="m/d/yyyy">
                  <c:v>41743</c:v>
                </c:pt>
                <c:pt idx="1161" c:formatCode="m/d/yyyy">
                  <c:v>41744</c:v>
                </c:pt>
                <c:pt idx="1162" c:formatCode="m/d/yyyy">
                  <c:v>41745</c:v>
                </c:pt>
                <c:pt idx="1163" c:formatCode="m/d/yyyy">
                  <c:v>41746</c:v>
                </c:pt>
                <c:pt idx="1164" c:formatCode="m/d/yyyy">
                  <c:v>41750</c:v>
                </c:pt>
                <c:pt idx="1165" c:formatCode="m/d/yyyy">
                  <c:v>41751</c:v>
                </c:pt>
                <c:pt idx="1166" c:formatCode="m/d/yyyy">
                  <c:v>41752</c:v>
                </c:pt>
                <c:pt idx="1167" c:formatCode="m/d/yyyy">
                  <c:v>41753</c:v>
                </c:pt>
                <c:pt idx="1168" c:formatCode="m/d/yyyy">
                  <c:v>41754</c:v>
                </c:pt>
                <c:pt idx="1169" c:formatCode="m/d/yyyy">
                  <c:v>41757</c:v>
                </c:pt>
                <c:pt idx="1170" c:formatCode="m/d/yyyy">
                  <c:v>41758</c:v>
                </c:pt>
                <c:pt idx="1171" c:formatCode="m/d/yyyy">
                  <c:v>41759</c:v>
                </c:pt>
                <c:pt idx="1172" c:formatCode="m/d/yyyy">
                  <c:v>41760</c:v>
                </c:pt>
                <c:pt idx="1173" c:formatCode="m/d/yyyy">
                  <c:v>41761</c:v>
                </c:pt>
                <c:pt idx="1174" c:formatCode="m/d/yyyy">
                  <c:v>41764</c:v>
                </c:pt>
                <c:pt idx="1175" c:formatCode="m/d/yyyy">
                  <c:v>41765</c:v>
                </c:pt>
                <c:pt idx="1176" c:formatCode="m/d/yyyy">
                  <c:v>41766</c:v>
                </c:pt>
                <c:pt idx="1177" c:formatCode="m/d/yyyy">
                  <c:v>41767</c:v>
                </c:pt>
                <c:pt idx="1178" c:formatCode="m/d/yyyy">
                  <c:v>41768</c:v>
                </c:pt>
                <c:pt idx="1179" c:formatCode="m/d/yyyy">
                  <c:v>41771</c:v>
                </c:pt>
                <c:pt idx="1180" c:formatCode="m/d/yyyy">
                  <c:v>41772</c:v>
                </c:pt>
                <c:pt idx="1181" c:formatCode="m/d/yyyy">
                  <c:v>41773</c:v>
                </c:pt>
                <c:pt idx="1182" c:formatCode="m/d/yyyy">
                  <c:v>41774</c:v>
                </c:pt>
                <c:pt idx="1183" c:formatCode="m/d/yyyy">
                  <c:v>41775</c:v>
                </c:pt>
                <c:pt idx="1184" c:formatCode="m/d/yyyy">
                  <c:v>41778</c:v>
                </c:pt>
                <c:pt idx="1185" c:formatCode="m/d/yyyy">
                  <c:v>41779</c:v>
                </c:pt>
                <c:pt idx="1186" c:formatCode="m/d/yyyy">
                  <c:v>41780</c:v>
                </c:pt>
                <c:pt idx="1187" c:formatCode="m/d/yyyy">
                  <c:v>41781</c:v>
                </c:pt>
                <c:pt idx="1188" c:formatCode="m/d/yyyy">
                  <c:v>41782</c:v>
                </c:pt>
                <c:pt idx="1189" c:formatCode="m/d/yyyy">
                  <c:v>41786</c:v>
                </c:pt>
                <c:pt idx="1190" c:formatCode="m/d/yyyy">
                  <c:v>41787</c:v>
                </c:pt>
                <c:pt idx="1191" c:formatCode="m/d/yyyy">
                  <c:v>41788</c:v>
                </c:pt>
                <c:pt idx="1192" c:formatCode="m/d/yyyy">
                  <c:v>41789</c:v>
                </c:pt>
                <c:pt idx="1193" c:formatCode="m/d/yyyy">
                  <c:v>41792</c:v>
                </c:pt>
                <c:pt idx="1194" c:formatCode="m/d/yyyy">
                  <c:v>41793</c:v>
                </c:pt>
                <c:pt idx="1195" c:formatCode="m/d/yyyy">
                  <c:v>41794</c:v>
                </c:pt>
                <c:pt idx="1196" c:formatCode="m/d/yyyy">
                  <c:v>41795</c:v>
                </c:pt>
                <c:pt idx="1197" c:formatCode="m/d/yyyy">
                  <c:v>41796</c:v>
                </c:pt>
                <c:pt idx="1198" c:formatCode="m/d/yyyy">
                  <c:v>41799</c:v>
                </c:pt>
                <c:pt idx="1199" c:formatCode="m/d/yyyy">
                  <c:v>41800</c:v>
                </c:pt>
                <c:pt idx="1200" c:formatCode="m/d/yyyy">
                  <c:v>41801</c:v>
                </c:pt>
                <c:pt idx="1201" c:formatCode="m/d/yyyy">
                  <c:v>41802</c:v>
                </c:pt>
                <c:pt idx="1202" c:formatCode="m/d/yyyy">
                  <c:v>41803</c:v>
                </c:pt>
                <c:pt idx="1203" c:formatCode="m/d/yyyy">
                  <c:v>41806</c:v>
                </c:pt>
                <c:pt idx="1204" c:formatCode="m/d/yyyy">
                  <c:v>41807</c:v>
                </c:pt>
                <c:pt idx="1205" c:formatCode="m/d/yyyy">
                  <c:v>41808</c:v>
                </c:pt>
                <c:pt idx="1206" c:formatCode="m/d/yyyy">
                  <c:v>41809</c:v>
                </c:pt>
                <c:pt idx="1207" c:formatCode="m/d/yyyy">
                  <c:v>41810</c:v>
                </c:pt>
                <c:pt idx="1208" c:formatCode="m/d/yyyy">
                  <c:v>41813</c:v>
                </c:pt>
                <c:pt idx="1209" c:formatCode="m/d/yyyy">
                  <c:v>41814</c:v>
                </c:pt>
                <c:pt idx="1210" c:formatCode="m/d/yyyy">
                  <c:v>41815</c:v>
                </c:pt>
                <c:pt idx="1211" c:formatCode="m/d/yyyy">
                  <c:v>41816</c:v>
                </c:pt>
                <c:pt idx="1212" c:formatCode="m/d/yyyy">
                  <c:v>41817</c:v>
                </c:pt>
                <c:pt idx="1213" c:formatCode="m/d/yyyy">
                  <c:v>41820</c:v>
                </c:pt>
                <c:pt idx="1214" c:formatCode="m/d/yyyy">
                  <c:v>41821</c:v>
                </c:pt>
                <c:pt idx="1215" c:formatCode="m/d/yyyy">
                  <c:v>41822</c:v>
                </c:pt>
                <c:pt idx="1216" c:formatCode="m/d/yyyy">
                  <c:v>41823</c:v>
                </c:pt>
                <c:pt idx="1217" c:formatCode="m/d/yyyy">
                  <c:v>41827</c:v>
                </c:pt>
                <c:pt idx="1218" c:formatCode="m/d/yyyy">
                  <c:v>41828</c:v>
                </c:pt>
                <c:pt idx="1219" c:formatCode="m/d/yyyy">
                  <c:v>41829</c:v>
                </c:pt>
                <c:pt idx="1220" c:formatCode="m/d/yyyy">
                  <c:v>41830</c:v>
                </c:pt>
                <c:pt idx="1221" c:formatCode="m/d/yyyy">
                  <c:v>41831</c:v>
                </c:pt>
                <c:pt idx="1222" c:formatCode="m/d/yyyy">
                  <c:v>41834</c:v>
                </c:pt>
                <c:pt idx="1223" c:formatCode="m/d/yyyy">
                  <c:v>41835</c:v>
                </c:pt>
                <c:pt idx="1224" c:formatCode="m/d/yyyy">
                  <c:v>41836</c:v>
                </c:pt>
                <c:pt idx="1225" c:formatCode="m/d/yyyy">
                  <c:v>41837</c:v>
                </c:pt>
                <c:pt idx="1226" c:formatCode="m/d/yyyy">
                  <c:v>41838</c:v>
                </c:pt>
                <c:pt idx="1227" c:formatCode="m/d/yyyy">
                  <c:v>41841</c:v>
                </c:pt>
                <c:pt idx="1228" c:formatCode="m/d/yyyy">
                  <c:v>41842</c:v>
                </c:pt>
                <c:pt idx="1229" c:formatCode="m/d/yyyy">
                  <c:v>41843</c:v>
                </c:pt>
                <c:pt idx="1230" c:formatCode="m/d/yyyy">
                  <c:v>41844</c:v>
                </c:pt>
                <c:pt idx="1231" c:formatCode="m/d/yyyy">
                  <c:v>41845</c:v>
                </c:pt>
                <c:pt idx="1232" c:formatCode="m/d/yyyy">
                  <c:v>41848</c:v>
                </c:pt>
                <c:pt idx="1233" c:formatCode="m/d/yyyy">
                  <c:v>41849</c:v>
                </c:pt>
                <c:pt idx="1234" c:formatCode="m/d/yyyy">
                  <c:v>41850</c:v>
                </c:pt>
                <c:pt idx="1235" c:formatCode="m/d/yyyy">
                  <c:v>41851</c:v>
                </c:pt>
                <c:pt idx="1236" c:formatCode="m/d/yyyy">
                  <c:v>41852</c:v>
                </c:pt>
                <c:pt idx="1237" c:formatCode="m/d/yyyy">
                  <c:v>41855</c:v>
                </c:pt>
                <c:pt idx="1238" c:formatCode="m/d/yyyy">
                  <c:v>41856</c:v>
                </c:pt>
                <c:pt idx="1239" c:formatCode="m/d/yyyy">
                  <c:v>41857</c:v>
                </c:pt>
                <c:pt idx="1240" c:formatCode="m/d/yyyy">
                  <c:v>41858</c:v>
                </c:pt>
                <c:pt idx="1241" c:formatCode="m/d/yyyy">
                  <c:v>41859</c:v>
                </c:pt>
                <c:pt idx="1242" c:formatCode="m/d/yyyy">
                  <c:v>41862</c:v>
                </c:pt>
                <c:pt idx="1243" c:formatCode="m/d/yyyy">
                  <c:v>41863</c:v>
                </c:pt>
                <c:pt idx="1244" c:formatCode="m/d/yyyy">
                  <c:v>41864</c:v>
                </c:pt>
                <c:pt idx="1245" c:formatCode="m/d/yyyy">
                  <c:v>41865</c:v>
                </c:pt>
                <c:pt idx="1246" c:formatCode="m/d/yyyy">
                  <c:v>41866</c:v>
                </c:pt>
                <c:pt idx="1247" c:formatCode="m/d/yyyy">
                  <c:v>41869</c:v>
                </c:pt>
                <c:pt idx="1248" c:formatCode="m/d/yyyy">
                  <c:v>41870</c:v>
                </c:pt>
                <c:pt idx="1249" c:formatCode="m/d/yyyy">
                  <c:v>41871</c:v>
                </c:pt>
                <c:pt idx="1250" c:formatCode="m/d/yyyy">
                  <c:v>41872</c:v>
                </c:pt>
                <c:pt idx="1251" c:formatCode="m/d/yyyy">
                  <c:v>41873</c:v>
                </c:pt>
                <c:pt idx="1252" c:formatCode="m/d/yyyy">
                  <c:v>41876</c:v>
                </c:pt>
                <c:pt idx="1253" c:formatCode="m/d/yyyy">
                  <c:v>41877</c:v>
                </c:pt>
                <c:pt idx="1254" c:formatCode="m/d/yyyy">
                  <c:v>41878</c:v>
                </c:pt>
                <c:pt idx="1255" c:formatCode="m/d/yyyy">
                  <c:v>41879</c:v>
                </c:pt>
                <c:pt idx="1256" c:formatCode="m/d/yyyy">
                  <c:v>41880</c:v>
                </c:pt>
                <c:pt idx="1257" c:formatCode="m/d/yyyy">
                  <c:v>41884</c:v>
                </c:pt>
                <c:pt idx="1258" c:formatCode="m/d/yyyy">
                  <c:v>41885</c:v>
                </c:pt>
                <c:pt idx="1259" c:formatCode="m/d/yyyy">
                  <c:v>41886</c:v>
                </c:pt>
                <c:pt idx="1260" c:formatCode="m/d/yyyy">
                  <c:v>41887</c:v>
                </c:pt>
                <c:pt idx="1261" c:formatCode="m/d/yyyy">
                  <c:v>41890</c:v>
                </c:pt>
                <c:pt idx="1262" c:formatCode="m/d/yyyy">
                  <c:v>41891</c:v>
                </c:pt>
                <c:pt idx="1263" c:formatCode="m/d/yyyy">
                  <c:v>41892</c:v>
                </c:pt>
                <c:pt idx="1264" c:formatCode="m/d/yyyy">
                  <c:v>41893</c:v>
                </c:pt>
                <c:pt idx="1265" c:formatCode="m/d/yyyy">
                  <c:v>41894</c:v>
                </c:pt>
                <c:pt idx="1266" c:formatCode="m/d/yyyy">
                  <c:v>41897</c:v>
                </c:pt>
                <c:pt idx="1267" c:formatCode="m/d/yyyy">
                  <c:v>41898</c:v>
                </c:pt>
                <c:pt idx="1268" c:formatCode="m/d/yyyy">
                  <c:v>41899</c:v>
                </c:pt>
                <c:pt idx="1269" c:formatCode="m/d/yyyy">
                  <c:v>41900</c:v>
                </c:pt>
                <c:pt idx="1270" c:formatCode="m/d/yyyy">
                  <c:v>41901</c:v>
                </c:pt>
                <c:pt idx="1271" c:formatCode="m/d/yyyy">
                  <c:v>41904</c:v>
                </c:pt>
                <c:pt idx="1272" c:formatCode="m/d/yyyy">
                  <c:v>41905</c:v>
                </c:pt>
                <c:pt idx="1273" c:formatCode="m/d/yyyy">
                  <c:v>41906</c:v>
                </c:pt>
                <c:pt idx="1274" c:formatCode="m/d/yyyy">
                  <c:v>41907</c:v>
                </c:pt>
                <c:pt idx="1275" c:formatCode="m/d/yyyy">
                  <c:v>41908</c:v>
                </c:pt>
                <c:pt idx="1276" c:formatCode="m/d/yyyy">
                  <c:v>41911</c:v>
                </c:pt>
                <c:pt idx="1277" c:formatCode="m/d/yyyy">
                  <c:v>41912</c:v>
                </c:pt>
                <c:pt idx="1278" c:formatCode="m/d/yyyy">
                  <c:v>41913</c:v>
                </c:pt>
                <c:pt idx="1279" c:formatCode="m/d/yyyy">
                  <c:v>41914</c:v>
                </c:pt>
                <c:pt idx="1280" c:formatCode="m/d/yyyy">
                  <c:v>41915</c:v>
                </c:pt>
                <c:pt idx="1281" c:formatCode="m/d/yyyy">
                  <c:v>41918</c:v>
                </c:pt>
                <c:pt idx="1282" c:formatCode="m/d/yyyy">
                  <c:v>41919</c:v>
                </c:pt>
                <c:pt idx="1283" c:formatCode="m/d/yyyy">
                  <c:v>41920</c:v>
                </c:pt>
                <c:pt idx="1284" c:formatCode="m/d/yyyy">
                  <c:v>41921</c:v>
                </c:pt>
                <c:pt idx="1285" c:formatCode="m/d/yyyy">
                  <c:v>41922</c:v>
                </c:pt>
                <c:pt idx="1286" c:formatCode="m/d/yyyy">
                  <c:v>41925</c:v>
                </c:pt>
                <c:pt idx="1287" c:formatCode="m/d/yyyy">
                  <c:v>41926</c:v>
                </c:pt>
                <c:pt idx="1288" c:formatCode="m/d/yyyy">
                  <c:v>41927</c:v>
                </c:pt>
                <c:pt idx="1289" c:formatCode="m/d/yyyy">
                  <c:v>41928</c:v>
                </c:pt>
                <c:pt idx="1290" c:formatCode="m/d/yyyy">
                  <c:v>41929</c:v>
                </c:pt>
                <c:pt idx="1291" c:formatCode="m/d/yyyy">
                  <c:v>41932</c:v>
                </c:pt>
                <c:pt idx="1292" c:formatCode="m/d/yyyy">
                  <c:v>41933</c:v>
                </c:pt>
                <c:pt idx="1293" c:formatCode="m/d/yyyy">
                  <c:v>41934</c:v>
                </c:pt>
                <c:pt idx="1294" c:formatCode="m/d/yyyy">
                  <c:v>41935</c:v>
                </c:pt>
                <c:pt idx="1295" c:formatCode="m/d/yyyy">
                  <c:v>41936</c:v>
                </c:pt>
                <c:pt idx="1296" c:formatCode="m/d/yyyy">
                  <c:v>41939</c:v>
                </c:pt>
                <c:pt idx="1297" c:formatCode="m/d/yyyy">
                  <c:v>41940</c:v>
                </c:pt>
                <c:pt idx="1298" c:formatCode="m/d/yyyy">
                  <c:v>41941</c:v>
                </c:pt>
                <c:pt idx="1299" c:formatCode="m/d/yyyy">
                  <c:v>41942</c:v>
                </c:pt>
                <c:pt idx="1300" c:formatCode="m/d/yyyy">
                  <c:v>41943</c:v>
                </c:pt>
                <c:pt idx="1301" c:formatCode="m/d/yyyy">
                  <c:v>41946</c:v>
                </c:pt>
                <c:pt idx="1302" c:formatCode="m/d/yyyy">
                  <c:v>41947</c:v>
                </c:pt>
                <c:pt idx="1303" c:formatCode="m/d/yyyy">
                  <c:v>41948</c:v>
                </c:pt>
                <c:pt idx="1304" c:formatCode="m/d/yyyy">
                  <c:v>41949</c:v>
                </c:pt>
                <c:pt idx="1305" c:formatCode="m/d/yyyy">
                  <c:v>41950</c:v>
                </c:pt>
                <c:pt idx="1306" c:formatCode="m/d/yyyy">
                  <c:v>41953</c:v>
                </c:pt>
                <c:pt idx="1307" c:formatCode="m/d/yyyy">
                  <c:v>41954</c:v>
                </c:pt>
                <c:pt idx="1308" c:formatCode="m/d/yyyy">
                  <c:v>41955</c:v>
                </c:pt>
                <c:pt idx="1309" c:formatCode="m/d/yyyy">
                  <c:v>41956</c:v>
                </c:pt>
                <c:pt idx="1310" c:formatCode="m/d/yyyy">
                  <c:v>41957</c:v>
                </c:pt>
                <c:pt idx="1311" c:formatCode="m/d/yyyy">
                  <c:v>41960</c:v>
                </c:pt>
                <c:pt idx="1312" c:formatCode="m/d/yyyy">
                  <c:v>41961</c:v>
                </c:pt>
                <c:pt idx="1313" c:formatCode="m/d/yyyy">
                  <c:v>41962</c:v>
                </c:pt>
                <c:pt idx="1314" c:formatCode="m/d/yyyy">
                  <c:v>41963</c:v>
                </c:pt>
                <c:pt idx="1315" c:formatCode="m/d/yyyy">
                  <c:v>41964</c:v>
                </c:pt>
                <c:pt idx="1316" c:formatCode="m/d/yyyy">
                  <c:v>41967</c:v>
                </c:pt>
                <c:pt idx="1317" c:formatCode="m/d/yyyy">
                  <c:v>41968</c:v>
                </c:pt>
                <c:pt idx="1318" c:formatCode="m/d/yyyy">
                  <c:v>41969</c:v>
                </c:pt>
                <c:pt idx="1319" c:formatCode="m/d/yyyy">
                  <c:v>41971</c:v>
                </c:pt>
                <c:pt idx="1320" c:formatCode="m/d/yyyy">
                  <c:v>41974</c:v>
                </c:pt>
                <c:pt idx="1321" c:formatCode="m/d/yyyy">
                  <c:v>41975</c:v>
                </c:pt>
                <c:pt idx="1322" c:formatCode="m/d/yyyy">
                  <c:v>41976</c:v>
                </c:pt>
                <c:pt idx="1323" c:formatCode="m/d/yyyy">
                  <c:v>41977</c:v>
                </c:pt>
                <c:pt idx="1324" c:formatCode="m/d/yyyy">
                  <c:v>41978</c:v>
                </c:pt>
                <c:pt idx="1325" c:formatCode="m/d/yyyy">
                  <c:v>41981</c:v>
                </c:pt>
                <c:pt idx="1326" c:formatCode="m/d/yyyy">
                  <c:v>41982</c:v>
                </c:pt>
                <c:pt idx="1327" c:formatCode="m/d/yyyy">
                  <c:v>41983</c:v>
                </c:pt>
                <c:pt idx="1328" c:formatCode="m/d/yyyy">
                  <c:v>41984</c:v>
                </c:pt>
                <c:pt idx="1329" c:formatCode="m/d/yyyy">
                  <c:v>41985</c:v>
                </c:pt>
                <c:pt idx="1330" c:formatCode="m/d/yyyy">
                  <c:v>41988</c:v>
                </c:pt>
                <c:pt idx="1331" c:formatCode="m/d/yyyy">
                  <c:v>41989</c:v>
                </c:pt>
                <c:pt idx="1332" c:formatCode="m/d/yyyy">
                  <c:v>41990</c:v>
                </c:pt>
                <c:pt idx="1333" c:formatCode="m/d/yyyy">
                  <c:v>41991</c:v>
                </c:pt>
                <c:pt idx="1334" c:formatCode="m/d/yyyy">
                  <c:v>41992</c:v>
                </c:pt>
                <c:pt idx="1335" c:formatCode="m/d/yyyy">
                  <c:v>41995</c:v>
                </c:pt>
                <c:pt idx="1336" c:formatCode="m/d/yyyy">
                  <c:v>41996</c:v>
                </c:pt>
                <c:pt idx="1337" c:formatCode="m/d/yyyy">
                  <c:v>41997</c:v>
                </c:pt>
                <c:pt idx="1338" c:formatCode="m/d/yyyy">
                  <c:v>41999</c:v>
                </c:pt>
                <c:pt idx="1339" c:formatCode="m/d/yyyy">
                  <c:v>42002</c:v>
                </c:pt>
                <c:pt idx="1340" c:formatCode="m/d/yyyy">
                  <c:v>42003</c:v>
                </c:pt>
                <c:pt idx="1341" c:formatCode="m/d/yyyy">
                  <c:v>42004</c:v>
                </c:pt>
                <c:pt idx="1342" c:formatCode="m/d/yyyy">
                  <c:v>42006</c:v>
                </c:pt>
                <c:pt idx="1343" c:formatCode="m/d/yyyy">
                  <c:v>42009</c:v>
                </c:pt>
                <c:pt idx="1344" c:formatCode="m/d/yyyy">
                  <c:v>42010</c:v>
                </c:pt>
                <c:pt idx="1345" c:formatCode="m/d/yyyy">
                  <c:v>42011</c:v>
                </c:pt>
                <c:pt idx="1346" c:formatCode="m/d/yyyy">
                  <c:v>42012</c:v>
                </c:pt>
                <c:pt idx="1347" c:formatCode="m/d/yyyy">
                  <c:v>42013</c:v>
                </c:pt>
                <c:pt idx="1348" c:formatCode="m/d/yyyy">
                  <c:v>42016</c:v>
                </c:pt>
                <c:pt idx="1349" c:formatCode="m/d/yyyy">
                  <c:v>42017</c:v>
                </c:pt>
                <c:pt idx="1350" c:formatCode="m/d/yyyy">
                  <c:v>42018</c:v>
                </c:pt>
                <c:pt idx="1351" c:formatCode="m/d/yyyy">
                  <c:v>42019</c:v>
                </c:pt>
                <c:pt idx="1352" c:formatCode="m/d/yyyy">
                  <c:v>42020</c:v>
                </c:pt>
                <c:pt idx="1353" c:formatCode="m/d/yyyy">
                  <c:v>42024</c:v>
                </c:pt>
                <c:pt idx="1354" c:formatCode="m/d/yyyy">
                  <c:v>42025</c:v>
                </c:pt>
                <c:pt idx="1355" c:formatCode="m/d/yyyy">
                  <c:v>42026</c:v>
                </c:pt>
                <c:pt idx="1356" c:formatCode="m/d/yyyy">
                  <c:v>42027</c:v>
                </c:pt>
                <c:pt idx="1357" c:formatCode="m/d/yyyy">
                  <c:v>42030</c:v>
                </c:pt>
                <c:pt idx="1358" c:formatCode="m/d/yyyy">
                  <c:v>42031</c:v>
                </c:pt>
                <c:pt idx="1359" c:formatCode="m/d/yyyy">
                  <c:v>42032</c:v>
                </c:pt>
                <c:pt idx="1360" c:formatCode="m/d/yyyy">
                  <c:v>42033</c:v>
                </c:pt>
                <c:pt idx="1361" c:formatCode="m/d/yyyy">
                  <c:v>42034</c:v>
                </c:pt>
                <c:pt idx="1362" c:formatCode="m/d/yyyy">
                  <c:v>42037</c:v>
                </c:pt>
                <c:pt idx="1363" c:formatCode="m/d/yyyy">
                  <c:v>42038</c:v>
                </c:pt>
                <c:pt idx="1364" c:formatCode="m/d/yyyy">
                  <c:v>42039</c:v>
                </c:pt>
                <c:pt idx="1365" c:formatCode="m/d/yyyy">
                  <c:v>42040</c:v>
                </c:pt>
                <c:pt idx="1366" c:formatCode="m/d/yyyy">
                  <c:v>42041</c:v>
                </c:pt>
                <c:pt idx="1367" c:formatCode="m/d/yyyy">
                  <c:v>42044</c:v>
                </c:pt>
                <c:pt idx="1368" c:formatCode="m/d/yyyy">
                  <c:v>42045</c:v>
                </c:pt>
                <c:pt idx="1369" c:formatCode="m/d/yyyy">
                  <c:v>42046</c:v>
                </c:pt>
                <c:pt idx="1370" c:formatCode="m/d/yyyy">
                  <c:v>42047</c:v>
                </c:pt>
                <c:pt idx="1371" c:formatCode="m/d/yyyy">
                  <c:v>42048</c:v>
                </c:pt>
                <c:pt idx="1372" c:formatCode="m/d/yyyy">
                  <c:v>42052</c:v>
                </c:pt>
                <c:pt idx="1373" c:formatCode="m/d/yyyy">
                  <c:v>42053</c:v>
                </c:pt>
                <c:pt idx="1374" c:formatCode="m/d/yyyy">
                  <c:v>42054</c:v>
                </c:pt>
                <c:pt idx="1375" c:formatCode="m/d/yyyy">
                  <c:v>42055</c:v>
                </c:pt>
                <c:pt idx="1376" c:formatCode="m/d/yyyy">
                  <c:v>42058</c:v>
                </c:pt>
                <c:pt idx="1377" c:formatCode="m/d/yyyy">
                  <c:v>42059</c:v>
                </c:pt>
                <c:pt idx="1378" c:formatCode="m/d/yyyy">
                  <c:v>42060</c:v>
                </c:pt>
                <c:pt idx="1379" c:formatCode="m/d/yyyy">
                  <c:v>42061</c:v>
                </c:pt>
                <c:pt idx="1380" c:formatCode="m/d/yyyy">
                  <c:v>42062</c:v>
                </c:pt>
                <c:pt idx="1381" c:formatCode="m/d/yyyy">
                  <c:v>42065</c:v>
                </c:pt>
                <c:pt idx="1382" c:formatCode="m/d/yyyy">
                  <c:v>42066</c:v>
                </c:pt>
                <c:pt idx="1383" c:formatCode="m/d/yyyy">
                  <c:v>42067</c:v>
                </c:pt>
                <c:pt idx="1384" c:formatCode="m/d/yyyy">
                  <c:v>42068</c:v>
                </c:pt>
                <c:pt idx="1385" c:formatCode="m/d/yyyy">
                  <c:v>42069</c:v>
                </c:pt>
                <c:pt idx="1386" c:formatCode="m/d/yyyy">
                  <c:v>42072</c:v>
                </c:pt>
                <c:pt idx="1387" c:formatCode="m/d/yyyy">
                  <c:v>42073</c:v>
                </c:pt>
                <c:pt idx="1388" c:formatCode="m/d/yyyy">
                  <c:v>42074</c:v>
                </c:pt>
                <c:pt idx="1389" c:formatCode="m/d/yyyy">
                  <c:v>42075</c:v>
                </c:pt>
                <c:pt idx="1390" c:formatCode="m/d/yyyy">
                  <c:v>42076</c:v>
                </c:pt>
                <c:pt idx="1391" c:formatCode="m/d/yyyy">
                  <c:v>42079</c:v>
                </c:pt>
                <c:pt idx="1392" c:formatCode="m/d/yyyy">
                  <c:v>42080</c:v>
                </c:pt>
                <c:pt idx="1393" c:formatCode="m/d/yyyy">
                  <c:v>42081</c:v>
                </c:pt>
                <c:pt idx="1394" c:formatCode="m/d/yyyy">
                  <c:v>42082</c:v>
                </c:pt>
                <c:pt idx="1395" c:formatCode="m/d/yyyy">
                  <c:v>42083</c:v>
                </c:pt>
                <c:pt idx="1396" c:formatCode="m/d/yyyy">
                  <c:v>42086</c:v>
                </c:pt>
                <c:pt idx="1397" c:formatCode="m/d/yyyy">
                  <c:v>42087</c:v>
                </c:pt>
                <c:pt idx="1398" c:formatCode="m/d/yyyy">
                  <c:v>42088</c:v>
                </c:pt>
                <c:pt idx="1399" c:formatCode="m/d/yyyy">
                  <c:v>42089</c:v>
                </c:pt>
                <c:pt idx="1400" c:formatCode="m/d/yyyy">
                  <c:v>42090</c:v>
                </c:pt>
                <c:pt idx="1401" c:formatCode="m/d/yyyy">
                  <c:v>42093</c:v>
                </c:pt>
                <c:pt idx="1402" c:formatCode="m/d/yyyy">
                  <c:v>42094</c:v>
                </c:pt>
                <c:pt idx="1403" c:formatCode="m/d/yyyy">
                  <c:v>42095</c:v>
                </c:pt>
                <c:pt idx="1404" c:formatCode="m/d/yyyy">
                  <c:v>42096</c:v>
                </c:pt>
                <c:pt idx="1405" c:formatCode="m/d/yyyy">
                  <c:v>42100</c:v>
                </c:pt>
                <c:pt idx="1406" c:formatCode="m/d/yyyy">
                  <c:v>42101</c:v>
                </c:pt>
                <c:pt idx="1407" c:formatCode="m/d/yyyy">
                  <c:v>42102</c:v>
                </c:pt>
                <c:pt idx="1408" c:formatCode="m/d/yyyy">
                  <c:v>42103</c:v>
                </c:pt>
                <c:pt idx="1409" c:formatCode="m/d/yyyy">
                  <c:v>42104</c:v>
                </c:pt>
                <c:pt idx="1410" c:formatCode="m/d/yyyy">
                  <c:v>42107</c:v>
                </c:pt>
                <c:pt idx="1411" c:formatCode="m/d/yyyy">
                  <c:v>42108</c:v>
                </c:pt>
                <c:pt idx="1412" c:formatCode="m/d/yyyy">
                  <c:v>42109</c:v>
                </c:pt>
                <c:pt idx="1413" c:formatCode="m/d/yyyy">
                  <c:v>42110</c:v>
                </c:pt>
                <c:pt idx="1414" c:formatCode="m/d/yyyy">
                  <c:v>42111</c:v>
                </c:pt>
                <c:pt idx="1415" c:formatCode="m/d/yyyy">
                  <c:v>42114</c:v>
                </c:pt>
                <c:pt idx="1416" c:formatCode="m/d/yyyy">
                  <c:v>42115</c:v>
                </c:pt>
                <c:pt idx="1417" c:formatCode="m/d/yyyy">
                  <c:v>42116</c:v>
                </c:pt>
                <c:pt idx="1418" c:formatCode="m/d/yyyy">
                  <c:v>42117</c:v>
                </c:pt>
                <c:pt idx="1419" c:formatCode="m/d/yyyy">
                  <c:v>42118</c:v>
                </c:pt>
                <c:pt idx="1420" c:formatCode="m/d/yyyy">
                  <c:v>42121</c:v>
                </c:pt>
                <c:pt idx="1421" c:formatCode="m/d/yyyy">
                  <c:v>42122</c:v>
                </c:pt>
                <c:pt idx="1422" c:formatCode="m/d/yyyy">
                  <c:v>42123</c:v>
                </c:pt>
                <c:pt idx="1423" c:formatCode="m/d/yyyy">
                  <c:v>42124</c:v>
                </c:pt>
                <c:pt idx="1424" c:formatCode="m/d/yyyy">
                  <c:v>42125</c:v>
                </c:pt>
                <c:pt idx="1425" c:formatCode="m/d/yyyy">
                  <c:v>42128</c:v>
                </c:pt>
                <c:pt idx="1426" c:formatCode="m/d/yyyy">
                  <c:v>42129</c:v>
                </c:pt>
                <c:pt idx="1427" c:formatCode="m/d/yyyy">
                  <c:v>42130</c:v>
                </c:pt>
                <c:pt idx="1428" c:formatCode="m/d/yyyy">
                  <c:v>42131</c:v>
                </c:pt>
                <c:pt idx="1429" c:formatCode="m/d/yyyy">
                  <c:v>42132</c:v>
                </c:pt>
                <c:pt idx="1430" c:formatCode="m/d/yyyy">
                  <c:v>42135</c:v>
                </c:pt>
                <c:pt idx="1431" c:formatCode="m/d/yyyy">
                  <c:v>42136</c:v>
                </c:pt>
                <c:pt idx="1432" c:formatCode="m/d/yyyy">
                  <c:v>42137</c:v>
                </c:pt>
                <c:pt idx="1433" c:formatCode="m/d/yyyy">
                  <c:v>42138</c:v>
                </c:pt>
                <c:pt idx="1434" c:formatCode="m/d/yyyy">
                  <c:v>42139</c:v>
                </c:pt>
                <c:pt idx="1435" c:formatCode="m/d/yyyy">
                  <c:v>42142</c:v>
                </c:pt>
                <c:pt idx="1436" c:formatCode="m/d/yyyy">
                  <c:v>42143</c:v>
                </c:pt>
                <c:pt idx="1437" c:formatCode="m/d/yyyy">
                  <c:v>42144</c:v>
                </c:pt>
                <c:pt idx="1438" c:formatCode="m/d/yyyy">
                  <c:v>42145</c:v>
                </c:pt>
                <c:pt idx="1439" c:formatCode="m/d/yyyy">
                  <c:v>42146</c:v>
                </c:pt>
                <c:pt idx="1440" c:formatCode="m/d/yyyy">
                  <c:v>42150</c:v>
                </c:pt>
                <c:pt idx="1441" c:formatCode="m/d/yyyy">
                  <c:v>42151</c:v>
                </c:pt>
                <c:pt idx="1442" c:formatCode="m/d/yyyy">
                  <c:v>42152</c:v>
                </c:pt>
                <c:pt idx="1443" c:formatCode="m/d/yyyy">
                  <c:v>42153</c:v>
                </c:pt>
                <c:pt idx="1444" c:formatCode="m/d/yyyy">
                  <c:v>42156</c:v>
                </c:pt>
                <c:pt idx="1445" c:formatCode="m/d/yyyy">
                  <c:v>42157</c:v>
                </c:pt>
                <c:pt idx="1446" c:formatCode="m/d/yyyy">
                  <c:v>42158</c:v>
                </c:pt>
                <c:pt idx="1447" c:formatCode="m/d/yyyy">
                  <c:v>42159</c:v>
                </c:pt>
                <c:pt idx="1448" c:formatCode="m/d/yyyy">
                  <c:v>42160</c:v>
                </c:pt>
                <c:pt idx="1449" c:formatCode="m/d/yyyy">
                  <c:v>42163</c:v>
                </c:pt>
                <c:pt idx="1450" c:formatCode="m/d/yyyy">
                  <c:v>42164</c:v>
                </c:pt>
                <c:pt idx="1451" c:formatCode="m/d/yyyy">
                  <c:v>42165</c:v>
                </c:pt>
                <c:pt idx="1452" c:formatCode="m/d/yyyy">
                  <c:v>42166</c:v>
                </c:pt>
                <c:pt idx="1453" c:formatCode="m/d/yyyy">
                  <c:v>42167</c:v>
                </c:pt>
                <c:pt idx="1454" c:formatCode="m/d/yyyy">
                  <c:v>42170</c:v>
                </c:pt>
                <c:pt idx="1455" c:formatCode="m/d/yyyy">
                  <c:v>42171</c:v>
                </c:pt>
                <c:pt idx="1456" c:formatCode="m/d/yyyy">
                  <c:v>42172</c:v>
                </c:pt>
                <c:pt idx="1457" c:formatCode="m/d/yyyy">
                  <c:v>42173</c:v>
                </c:pt>
                <c:pt idx="1458" c:formatCode="m/d/yyyy">
                  <c:v>42174</c:v>
                </c:pt>
                <c:pt idx="1459" c:formatCode="m/d/yyyy">
                  <c:v>42177</c:v>
                </c:pt>
                <c:pt idx="1460" c:formatCode="m/d/yyyy">
                  <c:v>42178</c:v>
                </c:pt>
                <c:pt idx="1461" c:formatCode="m/d/yyyy">
                  <c:v>42179</c:v>
                </c:pt>
                <c:pt idx="1462" c:formatCode="m/d/yyyy">
                  <c:v>42180</c:v>
                </c:pt>
                <c:pt idx="1463" c:formatCode="m/d/yyyy">
                  <c:v>42181</c:v>
                </c:pt>
                <c:pt idx="1464" c:formatCode="m/d/yyyy">
                  <c:v>42184</c:v>
                </c:pt>
                <c:pt idx="1465" c:formatCode="m/d/yyyy">
                  <c:v>42185</c:v>
                </c:pt>
                <c:pt idx="1466" c:formatCode="m/d/yyyy">
                  <c:v>42186</c:v>
                </c:pt>
                <c:pt idx="1467" c:formatCode="m/d/yyyy">
                  <c:v>42187</c:v>
                </c:pt>
                <c:pt idx="1468" c:formatCode="m/d/yyyy">
                  <c:v>42191</c:v>
                </c:pt>
                <c:pt idx="1469" c:formatCode="m/d/yyyy">
                  <c:v>42192</c:v>
                </c:pt>
                <c:pt idx="1470" c:formatCode="m/d/yyyy">
                  <c:v>42193</c:v>
                </c:pt>
                <c:pt idx="1471" c:formatCode="m/d/yyyy">
                  <c:v>42194</c:v>
                </c:pt>
                <c:pt idx="1472" c:formatCode="m/d/yyyy">
                  <c:v>42195</c:v>
                </c:pt>
                <c:pt idx="1473" c:formatCode="m/d/yyyy">
                  <c:v>42198</c:v>
                </c:pt>
                <c:pt idx="1474" c:formatCode="m/d/yyyy">
                  <c:v>42199</c:v>
                </c:pt>
                <c:pt idx="1475" c:formatCode="m/d/yyyy">
                  <c:v>42200</c:v>
                </c:pt>
                <c:pt idx="1476" c:formatCode="m/d/yyyy">
                  <c:v>42201</c:v>
                </c:pt>
                <c:pt idx="1477" c:formatCode="m/d/yyyy">
                  <c:v>42202</c:v>
                </c:pt>
                <c:pt idx="1478" c:formatCode="m/d/yyyy">
                  <c:v>42205</c:v>
                </c:pt>
                <c:pt idx="1479" c:formatCode="m/d/yyyy">
                  <c:v>42206</c:v>
                </c:pt>
                <c:pt idx="1480" c:formatCode="m/d/yyyy">
                  <c:v>42207</c:v>
                </c:pt>
                <c:pt idx="1481" c:formatCode="m/d/yyyy">
                  <c:v>42208</c:v>
                </c:pt>
                <c:pt idx="1482" c:formatCode="m/d/yyyy">
                  <c:v>42209</c:v>
                </c:pt>
                <c:pt idx="1483" c:formatCode="m/d/yyyy">
                  <c:v>42212</c:v>
                </c:pt>
                <c:pt idx="1484" c:formatCode="m/d/yyyy">
                  <c:v>42213</c:v>
                </c:pt>
                <c:pt idx="1485" c:formatCode="m/d/yyyy">
                  <c:v>42214</c:v>
                </c:pt>
                <c:pt idx="1486" c:formatCode="m/d/yyyy">
                  <c:v>42215</c:v>
                </c:pt>
                <c:pt idx="1487" c:formatCode="m/d/yyyy">
                  <c:v>42216</c:v>
                </c:pt>
                <c:pt idx="1488" c:formatCode="m/d/yyyy">
                  <c:v>42219</c:v>
                </c:pt>
                <c:pt idx="1489" c:formatCode="m/d/yyyy">
                  <c:v>42220</c:v>
                </c:pt>
                <c:pt idx="1490" c:formatCode="m/d/yyyy">
                  <c:v>42221</c:v>
                </c:pt>
                <c:pt idx="1491" c:formatCode="m/d/yyyy">
                  <c:v>42222</c:v>
                </c:pt>
                <c:pt idx="1492" c:formatCode="m/d/yyyy">
                  <c:v>42223</c:v>
                </c:pt>
                <c:pt idx="1493" c:formatCode="m/d/yyyy">
                  <c:v>42226</c:v>
                </c:pt>
                <c:pt idx="1494" c:formatCode="m/d/yyyy">
                  <c:v>42227</c:v>
                </c:pt>
                <c:pt idx="1495" c:formatCode="m/d/yyyy">
                  <c:v>42228</c:v>
                </c:pt>
                <c:pt idx="1496" c:formatCode="m/d/yyyy">
                  <c:v>42229</c:v>
                </c:pt>
                <c:pt idx="1497" c:formatCode="m/d/yyyy">
                  <c:v>42230</c:v>
                </c:pt>
                <c:pt idx="1498" c:formatCode="m/d/yyyy">
                  <c:v>42233</c:v>
                </c:pt>
                <c:pt idx="1499" c:formatCode="m/d/yyyy">
                  <c:v>42234</c:v>
                </c:pt>
                <c:pt idx="1500" c:formatCode="m/d/yyyy">
                  <c:v>42235</c:v>
                </c:pt>
                <c:pt idx="1501" c:formatCode="m/d/yyyy">
                  <c:v>42236</c:v>
                </c:pt>
                <c:pt idx="1502" c:formatCode="m/d/yyyy">
                  <c:v>42237</c:v>
                </c:pt>
                <c:pt idx="1503" c:formatCode="m/d/yyyy">
                  <c:v>42240</c:v>
                </c:pt>
                <c:pt idx="1504" c:formatCode="m/d/yyyy">
                  <c:v>42241</c:v>
                </c:pt>
                <c:pt idx="1505" c:formatCode="m/d/yyyy">
                  <c:v>42242</c:v>
                </c:pt>
                <c:pt idx="1506" c:formatCode="m/d/yyyy">
                  <c:v>42243</c:v>
                </c:pt>
                <c:pt idx="1507" c:formatCode="m/d/yyyy">
                  <c:v>42244</c:v>
                </c:pt>
                <c:pt idx="1508" c:formatCode="m/d/yyyy">
                  <c:v>42247</c:v>
                </c:pt>
                <c:pt idx="1509" c:formatCode="m/d/yyyy">
                  <c:v>42248</c:v>
                </c:pt>
                <c:pt idx="1510" c:formatCode="m/d/yyyy">
                  <c:v>42249</c:v>
                </c:pt>
                <c:pt idx="1511" c:formatCode="m/d/yyyy">
                  <c:v>42250</c:v>
                </c:pt>
                <c:pt idx="1512" c:formatCode="m/d/yyyy">
                  <c:v>42251</c:v>
                </c:pt>
                <c:pt idx="1513" c:formatCode="m/d/yyyy">
                  <c:v>42255</c:v>
                </c:pt>
                <c:pt idx="1514" c:formatCode="m/d/yyyy">
                  <c:v>42256</c:v>
                </c:pt>
                <c:pt idx="1515" c:formatCode="m/d/yyyy">
                  <c:v>42257</c:v>
                </c:pt>
                <c:pt idx="1516" c:formatCode="m/d/yyyy">
                  <c:v>42258</c:v>
                </c:pt>
                <c:pt idx="1517" c:formatCode="m/d/yyyy">
                  <c:v>42261</c:v>
                </c:pt>
                <c:pt idx="1518" c:formatCode="m/d/yyyy">
                  <c:v>42262</c:v>
                </c:pt>
                <c:pt idx="1519" c:formatCode="m/d/yyyy">
                  <c:v>42263</c:v>
                </c:pt>
                <c:pt idx="1520" c:formatCode="m/d/yyyy">
                  <c:v>42264</c:v>
                </c:pt>
                <c:pt idx="1521" c:formatCode="m/d/yyyy">
                  <c:v>42265</c:v>
                </c:pt>
                <c:pt idx="1522" c:formatCode="m/d/yyyy">
                  <c:v>42268</c:v>
                </c:pt>
                <c:pt idx="1523" c:formatCode="m/d/yyyy">
                  <c:v>42269</c:v>
                </c:pt>
                <c:pt idx="1524" c:formatCode="m/d/yyyy">
                  <c:v>42270</c:v>
                </c:pt>
                <c:pt idx="1525" c:formatCode="m/d/yyyy">
                  <c:v>42271</c:v>
                </c:pt>
                <c:pt idx="1526" c:formatCode="m/d/yyyy">
                  <c:v>42272</c:v>
                </c:pt>
                <c:pt idx="1527" c:formatCode="m/d/yyyy">
                  <c:v>42275</c:v>
                </c:pt>
                <c:pt idx="1528" c:formatCode="m/d/yyyy">
                  <c:v>42276</c:v>
                </c:pt>
                <c:pt idx="1529" c:formatCode="m/d/yyyy">
                  <c:v>42277</c:v>
                </c:pt>
                <c:pt idx="1530" c:formatCode="m/d/yyyy">
                  <c:v>42278</c:v>
                </c:pt>
                <c:pt idx="1531" c:formatCode="m/d/yyyy">
                  <c:v>42279</c:v>
                </c:pt>
                <c:pt idx="1532" c:formatCode="m/d/yyyy">
                  <c:v>42282</c:v>
                </c:pt>
                <c:pt idx="1533" c:formatCode="m/d/yyyy">
                  <c:v>42283</c:v>
                </c:pt>
                <c:pt idx="1534" c:formatCode="m/d/yyyy">
                  <c:v>42284</c:v>
                </c:pt>
                <c:pt idx="1535" c:formatCode="m/d/yyyy">
                  <c:v>42285</c:v>
                </c:pt>
                <c:pt idx="1536" c:formatCode="m/d/yyyy">
                  <c:v>42286</c:v>
                </c:pt>
                <c:pt idx="1537" c:formatCode="m/d/yyyy">
                  <c:v>42289</c:v>
                </c:pt>
                <c:pt idx="1538" c:formatCode="m/d/yyyy">
                  <c:v>42290</c:v>
                </c:pt>
                <c:pt idx="1539" c:formatCode="m/d/yyyy">
                  <c:v>42291</c:v>
                </c:pt>
                <c:pt idx="1540" c:formatCode="m/d/yyyy">
                  <c:v>42292</c:v>
                </c:pt>
                <c:pt idx="1541" c:formatCode="m/d/yyyy">
                  <c:v>42293</c:v>
                </c:pt>
                <c:pt idx="1542" c:formatCode="m/d/yyyy">
                  <c:v>42296</c:v>
                </c:pt>
                <c:pt idx="1543" c:formatCode="m/d/yyyy">
                  <c:v>42297</c:v>
                </c:pt>
                <c:pt idx="1544" c:formatCode="m/d/yyyy">
                  <c:v>42298</c:v>
                </c:pt>
                <c:pt idx="1545" c:formatCode="m/d/yyyy">
                  <c:v>42299</c:v>
                </c:pt>
                <c:pt idx="1546" c:formatCode="m/d/yyyy">
                  <c:v>42300</c:v>
                </c:pt>
                <c:pt idx="1547" c:formatCode="m/d/yyyy">
                  <c:v>42303</c:v>
                </c:pt>
                <c:pt idx="1548" c:formatCode="m/d/yyyy">
                  <c:v>42304</c:v>
                </c:pt>
                <c:pt idx="1549" c:formatCode="m/d/yyyy">
                  <c:v>42305</c:v>
                </c:pt>
                <c:pt idx="1550" c:formatCode="m/d/yyyy">
                  <c:v>42306</c:v>
                </c:pt>
                <c:pt idx="1551" c:formatCode="m/d/yyyy">
                  <c:v>42307</c:v>
                </c:pt>
                <c:pt idx="1552" c:formatCode="m/d/yyyy">
                  <c:v>42310</c:v>
                </c:pt>
                <c:pt idx="1553" c:formatCode="m/d/yyyy">
                  <c:v>42311</c:v>
                </c:pt>
                <c:pt idx="1554" c:formatCode="m/d/yyyy">
                  <c:v>42312</c:v>
                </c:pt>
                <c:pt idx="1555" c:formatCode="m/d/yyyy">
                  <c:v>42313</c:v>
                </c:pt>
                <c:pt idx="1556" c:formatCode="m/d/yyyy">
                  <c:v>42314</c:v>
                </c:pt>
                <c:pt idx="1557" c:formatCode="m/d/yyyy">
                  <c:v>42317</c:v>
                </c:pt>
                <c:pt idx="1558" c:formatCode="m/d/yyyy">
                  <c:v>42318</c:v>
                </c:pt>
                <c:pt idx="1559" c:formatCode="m/d/yyyy">
                  <c:v>42319</c:v>
                </c:pt>
                <c:pt idx="1560" c:formatCode="m/d/yyyy">
                  <c:v>42320</c:v>
                </c:pt>
                <c:pt idx="1561" c:formatCode="m/d/yyyy">
                  <c:v>42321</c:v>
                </c:pt>
                <c:pt idx="1562" c:formatCode="m/d/yyyy">
                  <c:v>42324</c:v>
                </c:pt>
                <c:pt idx="1563" c:formatCode="m/d/yyyy">
                  <c:v>42325</c:v>
                </c:pt>
                <c:pt idx="1564" c:formatCode="m/d/yyyy">
                  <c:v>42326</c:v>
                </c:pt>
                <c:pt idx="1565" c:formatCode="m/d/yyyy">
                  <c:v>42327</c:v>
                </c:pt>
                <c:pt idx="1566" c:formatCode="m/d/yyyy">
                  <c:v>42328</c:v>
                </c:pt>
                <c:pt idx="1567" c:formatCode="m/d/yyyy">
                  <c:v>42331</c:v>
                </c:pt>
                <c:pt idx="1568" c:formatCode="m/d/yyyy">
                  <c:v>42332</c:v>
                </c:pt>
                <c:pt idx="1569" c:formatCode="m/d/yyyy">
                  <c:v>42333</c:v>
                </c:pt>
                <c:pt idx="1570" c:formatCode="m/d/yyyy">
                  <c:v>42335</c:v>
                </c:pt>
                <c:pt idx="1571" c:formatCode="m/d/yyyy">
                  <c:v>42338</c:v>
                </c:pt>
                <c:pt idx="1572" c:formatCode="m/d/yyyy">
                  <c:v>42339</c:v>
                </c:pt>
                <c:pt idx="1573" c:formatCode="m/d/yyyy">
                  <c:v>42340</c:v>
                </c:pt>
                <c:pt idx="1574" c:formatCode="m/d/yyyy">
                  <c:v>42341</c:v>
                </c:pt>
                <c:pt idx="1575" c:formatCode="m/d/yyyy">
                  <c:v>42342</c:v>
                </c:pt>
                <c:pt idx="1576" c:formatCode="m/d/yyyy">
                  <c:v>42345</c:v>
                </c:pt>
                <c:pt idx="1577" c:formatCode="m/d/yyyy">
                  <c:v>42346</c:v>
                </c:pt>
                <c:pt idx="1578" c:formatCode="m/d/yyyy">
                  <c:v>42347</c:v>
                </c:pt>
                <c:pt idx="1579" c:formatCode="m/d/yyyy">
                  <c:v>42348</c:v>
                </c:pt>
                <c:pt idx="1580" c:formatCode="m/d/yyyy">
                  <c:v>42349</c:v>
                </c:pt>
                <c:pt idx="1581" c:formatCode="m/d/yyyy">
                  <c:v>42352</c:v>
                </c:pt>
                <c:pt idx="1582" c:formatCode="m/d/yyyy">
                  <c:v>42353</c:v>
                </c:pt>
                <c:pt idx="1583" c:formatCode="m/d/yyyy">
                  <c:v>42354</c:v>
                </c:pt>
                <c:pt idx="1584" c:formatCode="m/d/yyyy">
                  <c:v>42355</c:v>
                </c:pt>
                <c:pt idx="1585" c:formatCode="m/d/yyyy">
                  <c:v>42356</c:v>
                </c:pt>
                <c:pt idx="1586" c:formatCode="m/d/yyyy">
                  <c:v>42359</c:v>
                </c:pt>
                <c:pt idx="1587" c:formatCode="m/d/yyyy">
                  <c:v>42360</c:v>
                </c:pt>
                <c:pt idx="1588" c:formatCode="m/d/yyyy">
                  <c:v>42361</c:v>
                </c:pt>
                <c:pt idx="1589" c:formatCode="m/d/yyyy">
                  <c:v>42362</c:v>
                </c:pt>
                <c:pt idx="1590" c:formatCode="m/d/yyyy">
                  <c:v>42366</c:v>
                </c:pt>
                <c:pt idx="1591" c:formatCode="m/d/yyyy">
                  <c:v>42367</c:v>
                </c:pt>
                <c:pt idx="1592" c:formatCode="m/d/yyyy">
                  <c:v>42368</c:v>
                </c:pt>
                <c:pt idx="1593" c:formatCode="m/d/yyyy">
                  <c:v>42369</c:v>
                </c:pt>
                <c:pt idx="1594" c:formatCode="m/d/yyyy">
                  <c:v>42373</c:v>
                </c:pt>
                <c:pt idx="1595" c:formatCode="m/d/yyyy">
                  <c:v>42374</c:v>
                </c:pt>
                <c:pt idx="1596" c:formatCode="m/d/yyyy">
                  <c:v>42375</c:v>
                </c:pt>
                <c:pt idx="1597" c:formatCode="m/d/yyyy">
                  <c:v>42376</c:v>
                </c:pt>
                <c:pt idx="1598" c:formatCode="m/d/yyyy">
                  <c:v>42377</c:v>
                </c:pt>
                <c:pt idx="1599" c:formatCode="m/d/yyyy">
                  <c:v>42380</c:v>
                </c:pt>
                <c:pt idx="1600" c:formatCode="m/d/yyyy">
                  <c:v>42381</c:v>
                </c:pt>
                <c:pt idx="1601" c:formatCode="m/d/yyyy">
                  <c:v>42382</c:v>
                </c:pt>
                <c:pt idx="1602" c:formatCode="m/d/yyyy">
                  <c:v>42383</c:v>
                </c:pt>
                <c:pt idx="1603" c:formatCode="m/d/yyyy">
                  <c:v>42384</c:v>
                </c:pt>
                <c:pt idx="1604" c:formatCode="m/d/yyyy">
                  <c:v>42388</c:v>
                </c:pt>
                <c:pt idx="1605" c:formatCode="m/d/yyyy">
                  <c:v>42389</c:v>
                </c:pt>
                <c:pt idx="1606" c:formatCode="m/d/yyyy">
                  <c:v>42390</c:v>
                </c:pt>
                <c:pt idx="1607" c:formatCode="m/d/yyyy">
                  <c:v>42391</c:v>
                </c:pt>
                <c:pt idx="1608" c:formatCode="m/d/yyyy">
                  <c:v>42394</c:v>
                </c:pt>
                <c:pt idx="1609" c:formatCode="m/d/yyyy">
                  <c:v>42395</c:v>
                </c:pt>
                <c:pt idx="1610" c:formatCode="m/d/yyyy">
                  <c:v>42396</c:v>
                </c:pt>
                <c:pt idx="1611" c:formatCode="m/d/yyyy">
                  <c:v>42397</c:v>
                </c:pt>
                <c:pt idx="1612" c:formatCode="m/d/yyyy">
                  <c:v>42398</c:v>
                </c:pt>
                <c:pt idx="1613" c:formatCode="m/d/yyyy">
                  <c:v>42401</c:v>
                </c:pt>
                <c:pt idx="1614" c:formatCode="m/d/yyyy">
                  <c:v>42402</c:v>
                </c:pt>
                <c:pt idx="1615" c:formatCode="m/d/yyyy">
                  <c:v>42403</c:v>
                </c:pt>
                <c:pt idx="1616" c:formatCode="m/d/yyyy">
                  <c:v>42404</c:v>
                </c:pt>
                <c:pt idx="1617" c:formatCode="m/d/yyyy">
                  <c:v>42405</c:v>
                </c:pt>
                <c:pt idx="1618" c:formatCode="m/d/yyyy">
                  <c:v>42408</c:v>
                </c:pt>
                <c:pt idx="1619" c:formatCode="m/d/yyyy">
                  <c:v>42409</c:v>
                </c:pt>
                <c:pt idx="1620" c:formatCode="m/d/yyyy">
                  <c:v>42410</c:v>
                </c:pt>
                <c:pt idx="1621" c:formatCode="m/d/yyyy">
                  <c:v>42411</c:v>
                </c:pt>
                <c:pt idx="1622" c:formatCode="m/d/yyyy">
                  <c:v>42412</c:v>
                </c:pt>
                <c:pt idx="1623" c:formatCode="m/d/yyyy">
                  <c:v>42416</c:v>
                </c:pt>
                <c:pt idx="1624" c:formatCode="m/d/yyyy">
                  <c:v>42417</c:v>
                </c:pt>
                <c:pt idx="1625" c:formatCode="m/d/yyyy">
                  <c:v>42418</c:v>
                </c:pt>
                <c:pt idx="1626" c:formatCode="m/d/yyyy">
                  <c:v>42419</c:v>
                </c:pt>
                <c:pt idx="1627" c:formatCode="m/d/yyyy">
                  <c:v>42422</c:v>
                </c:pt>
                <c:pt idx="1628" c:formatCode="m/d/yyyy">
                  <c:v>42423</c:v>
                </c:pt>
                <c:pt idx="1629" c:formatCode="m/d/yyyy">
                  <c:v>42424</c:v>
                </c:pt>
                <c:pt idx="1630" c:formatCode="m/d/yyyy">
                  <c:v>42425</c:v>
                </c:pt>
                <c:pt idx="1631" c:formatCode="m/d/yyyy">
                  <c:v>42426</c:v>
                </c:pt>
                <c:pt idx="1632" c:formatCode="m/d/yyyy">
                  <c:v>42429</c:v>
                </c:pt>
                <c:pt idx="1633" c:formatCode="m/d/yyyy">
                  <c:v>42430</c:v>
                </c:pt>
                <c:pt idx="1634" c:formatCode="m/d/yyyy">
                  <c:v>42431</c:v>
                </c:pt>
                <c:pt idx="1635" c:formatCode="m/d/yyyy">
                  <c:v>42432</c:v>
                </c:pt>
                <c:pt idx="1636" c:formatCode="m/d/yyyy">
                  <c:v>42433</c:v>
                </c:pt>
                <c:pt idx="1637" c:formatCode="m/d/yyyy">
                  <c:v>42436</c:v>
                </c:pt>
                <c:pt idx="1638" c:formatCode="m/d/yyyy">
                  <c:v>42437</c:v>
                </c:pt>
                <c:pt idx="1639" c:formatCode="m/d/yyyy">
                  <c:v>42438</c:v>
                </c:pt>
                <c:pt idx="1640" c:formatCode="m/d/yyyy">
                  <c:v>42439</c:v>
                </c:pt>
                <c:pt idx="1641" c:formatCode="m/d/yyyy">
                  <c:v>42440</c:v>
                </c:pt>
                <c:pt idx="1642" c:formatCode="m/d/yyyy">
                  <c:v>42443</c:v>
                </c:pt>
                <c:pt idx="1643" c:formatCode="m/d/yyyy">
                  <c:v>42444</c:v>
                </c:pt>
                <c:pt idx="1644" c:formatCode="m/d/yyyy">
                  <c:v>42445</c:v>
                </c:pt>
                <c:pt idx="1645" c:formatCode="m/d/yyyy">
                  <c:v>42446</c:v>
                </c:pt>
                <c:pt idx="1646" c:formatCode="m/d/yyyy">
                  <c:v>42447</c:v>
                </c:pt>
                <c:pt idx="1647" c:formatCode="m/d/yyyy">
                  <c:v>42450</c:v>
                </c:pt>
                <c:pt idx="1648" c:formatCode="m/d/yyyy">
                  <c:v>42451</c:v>
                </c:pt>
                <c:pt idx="1649" c:formatCode="m/d/yyyy">
                  <c:v>42452</c:v>
                </c:pt>
                <c:pt idx="1650" c:formatCode="m/d/yyyy">
                  <c:v>42453</c:v>
                </c:pt>
                <c:pt idx="1651" c:formatCode="m/d/yyyy">
                  <c:v>42457</c:v>
                </c:pt>
                <c:pt idx="1652" c:formatCode="m/d/yyyy">
                  <c:v>42458</c:v>
                </c:pt>
                <c:pt idx="1653" c:formatCode="m/d/yyyy">
                  <c:v>42459</c:v>
                </c:pt>
                <c:pt idx="1654" c:formatCode="m/d/yyyy">
                  <c:v>42460</c:v>
                </c:pt>
                <c:pt idx="1655" c:formatCode="m/d/yyyy">
                  <c:v>42461</c:v>
                </c:pt>
                <c:pt idx="1656" c:formatCode="m/d/yyyy">
                  <c:v>42464</c:v>
                </c:pt>
                <c:pt idx="1657" c:formatCode="m/d/yyyy">
                  <c:v>42465</c:v>
                </c:pt>
                <c:pt idx="1658" c:formatCode="m/d/yyyy">
                  <c:v>42466</c:v>
                </c:pt>
                <c:pt idx="1659" c:formatCode="m/d/yyyy">
                  <c:v>42467</c:v>
                </c:pt>
                <c:pt idx="1660" c:formatCode="m/d/yyyy">
                  <c:v>42468</c:v>
                </c:pt>
                <c:pt idx="1661" c:formatCode="m/d/yyyy">
                  <c:v>42471</c:v>
                </c:pt>
                <c:pt idx="1662" c:formatCode="m/d/yyyy">
                  <c:v>42472</c:v>
                </c:pt>
                <c:pt idx="1663" c:formatCode="m/d/yyyy">
                  <c:v>42473</c:v>
                </c:pt>
                <c:pt idx="1664" c:formatCode="m/d/yyyy">
                  <c:v>42474</c:v>
                </c:pt>
                <c:pt idx="1665" c:formatCode="m/d/yyyy">
                  <c:v>42475</c:v>
                </c:pt>
                <c:pt idx="1666" c:formatCode="m/d/yyyy">
                  <c:v>42478</c:v>
                </c:pt>
                <c:pt idx="1667" c:formatCode="m/d/yyyy">
                  <c:v>42479</c:v>
                </c:pt>
                <c:pt idx="1668" c:formatCode="m/d/yyyy">
                  <c:v>42480</c:v>
                </c:pt>
                <c:pt idx="1669" c:formatCode="m/d/yyyy">
                  <c:v>42481</c:v>
                </c:pt>
                <c:pt idx="1670" c:formatCode="m/d/yyyy">
                  <c:v>42482</c:v>
                </c:pt>
                <c:pt idx="1671" c:formatCode="m/d/yyyy">
                  <c:v>42485</c:v>
                </c:pt>
                <c:pt idx="1672" c:formatCode="m/d/yyyy">
                  <c:v>42486</c:v>
                </c:pt>
                <c:pt idx="1673" c:formatCode="m/d/yyyy">
                  <c:v>42487</c:v>
                </c:pt>
                <c:pt idx="1674" c:formatCode="m/d/yyyy">
                  <c:v>42488</c:v>
                </c:pt>
                <c:pt idx="1675" c:formatCode="m/d/yyyy">
                  <c:v>42489</c:v>
                </c:pt>
                <c:pt idx="1676" c:formatCode="m/d/yyyy">
                  <c:v>42492</c:v>
                </c:pt>
                <c:pt idx="1677" c:formatCode="m/d/yyyy">
                  <c:v>42493</c:v>
                </c:pt>
                <c:pt idx="1678" c:formatCode="m/d/yyyy">
                  <c:v>42494</c:v>
                </c:pt>
                <c:pt idx="1679" c:formatCode="m/d/yyyy">
                  <c:v>42495</c:v>
                </c:pt>
                <c:pt idx="1680" c:formatCode="m/d/yyyy">
                  <c:v>42496</c:v>
                </c:pt>
                <c:pt idx="1681" c:formatCode="m/d/yyyy">
                  <c:v>42499</c:v>
                </c:pt>
                <c:pt idx="1682" c:formatCode="m/d/yyyy">
                  <c:v>42500</c:v>
                </c:pt>
                <c:pt idx="1683" c:formatCode="m/d/yyyy">
                  <c:v>42501</c:v>
                </c:pt>
                <c:pt idx="1684" c:formatCode="m/d/yyyy">
                  <c:v>42502</c:v>
                </c:pt>
                <c:pt idx="1685" c:formatCode="m/d/yyyy">
                  <c:v>42503</c:v>
                </c:pt>
                <c:pt idx="1686" c:formatCode="m/d/yyyy">
                  <c:v>42506</c:v>
                </c:pt>
                <c:pt idx="1687" c:formatCode="m/d/yyyy">
                  <c:v>42507</c:v>
                </c:pt>
                <c:pt idx="1688" c:formatCode="m/d/yyyy">
                  <c:v>42508</c:v>
                </c:pt>
                <c:pt idx="1689" c:formatCode="m/d/yyyy">
                  <c:v>42509</c:v>
                </c:pt>
                <c:pt idx="1690" c:formatCode="m/d/yyyy">
                  <c:v>42510</c:v>
                </c:pt>
                <c:pt idx="1691" c:formatCode="m/d/yyyy">
                  <c:v>42513</c:v>
                </c:pt>
                <c:pt idx="1692" c:formatCode="m/d/yyyy">
                  <c:v>42514</c:v>
                </c:pt>
                <c:pt idx="1693" c:formatCode="m/d/yyyy">
                  <c:v>42515</c:v>
                </c:pt>
                <c:pt idx="1694" c:formatCode="m/d/yyyy">
                  <c:v>42516</c:v>
                </c:pt>
                <c:pt idx="1695" c:formatCode="m/d/yyyy">
                  <c:v>42517</c:v>
                </c:pt>
                <c:pt idx="1696" c:formatCode="m/d/yyyy">
                  <c:v>42521</c:v>
                </c:pt>
                <c:pt idx="1697" c:formatCode="m/d/yyyy">
                  <c:v>42522</c:v>
                </c:pt>
                <c:pt idx="1698" c:formatCode="m/d/yyyy">
                  <c:v>42523</c:v>
                </c:pt>
                <c:pt idx="1699" c:formatCode="m/d/yyyy">
                  <c:v>42524</c:v>
                </c:pt>
                <c:pt idx="1700" c:formatCode="m/d/yyyy">
                  <c:v>42527</c:v>
                </c:pt>
                <c:pt idx="1701" c:formatCode="m/d/yyyy">
                  <c:v>42528</c:v>
                </c:pt>
                <c:pt idx="1702" c:formatCode="m/d/yyyy">
                  <c:v>42529</c:v>
                </c:pt>
                <c:pt idx="1703" c:formatCode="m/d/yyyy">
                  <c:v>42530</c:v>
                </c:pt>
                <c:pt idx="1704" c:formatCode="m/d/yyyy">
                  <c:v>42531</c:v>
                </c:pt>
                <c:pt idx="1705" c:formatCode="m/d/yyyy">
                  <c:v>42534</c:v>
                </c:pt>
                <c:pt idx="1706" c:formatCode="m/d/yyyy">
                  <c:v>42535</c:v>
                </c:pt>
                <c:pt idx="1707" c:formatCode="m/d/yyyy">
                  <c:v>42536</c:v>
                </c:pt>
                <c:pt idx="1708" c:formatCode="m/d/yyyy">
                  <c:v>42537</c:v>
                </c:pt>
                <c:pt idx="1709" c:formatCode="m/d/yyyy">
                  <c:v>42538</c:v>
                </c:pt>
                <c:pt idx="1710" c:formatCode="m/d/yyyy">
                  <c:v>42541</c:v>
                </c:pt>
                <c:pt idx="1711" c:formatCode="m/d/yyyy">
                  <c:v>42542</c:v>
                </c:pt>
                <c:pt idx="1712" c:formatCode="m/d/yyyy">
                  <c:v>42543</c:v>
                </c:pt>
                <c:pt idx="1713" c:formatCode="m/d/yyyy">
                  <c:v>42544</c:v>
                </c:pt>
                <c:pt idx="1714" c:formatCode="m/d/yyyy">
                  <c:v>42545</c:v>
                </c:pt>
                <c:pt idx="1715" c:formatCode="m/d/yyyy">
                  <c:v>42548</c:v>
                </c:pt>
                <c:pt idx="1716" c:formatCode="m/d/yyyy">
                  <c:v>42549</c:v>
                </c:pt>
                <c:pt idx="1717" c:formatCode="m/d/yyyy">
                  <c:v>42550</c:v>
                </c:pt>
                <c:pt idx="1718" c:formatCode="m/d/yyyy">
                  <c:v>42551</c:v>
                </c:pt>
                <c:pt idx="1719" c:formatCode="m/d/yyyy">
                  <c:v>42552</c:v>
                </c:pt>
                <c:pt idx="1720" c:formatCode="m/d/yyyy">
                  <c:v>42556</c:v>
                </c:pt>
                <c:pt idx="1721" c:formatCode="m/d/yyyy">
                  <c:v>42557</c:v>
                </c:pt>
                <c:pt idx="1722" c:formatCode="m/d/yyyy">
                  <c:v>42558</c:v>
                </c:pt>
                <c:pt idx="1723" c:formatCode="m/d/yyyy">
                  <c:v>42559</c:v>
                </c:pt>
                <c:pt idx="1724" c:formatCode="m/d/yyyy">
                  <c:v>42562</c:v>
                </c:pt>
                <c:pt idx="1725" c:formatCode="m/d/yyyy">
                  <c:v>42563</c:v>
                </c:pt>
                <c:pt idx="1726" c:formatCode="m/d/yyyy">
                  <c:v>42564</c:v>
                </c:pt>
                <c:pt idx="1727" c:formatCode="m/d/yyyy">
                  <c:v>42565</c:v>
                </c:pt>
                <c:pt idx="1728" c:formatCode="m/d/yyyy">
                  <c:v>42566</c:v>
                </c:pt>
                <c:pt idx="1729" c:formatCode="m/d/yyyy">
                  <c:v>42569</c:v>
                </c:pt>
                <c:pt idx="1730" c:formatCode="m/d/yyyy">
                  <c:v>42570</c:v>
                </c:pt>
                <c:pt idx="1731" c:formatCode="m/d/yyyy">
                  <c:v>42571</c:v>
                </c:pt>
                <c:pt idx="1732" c:formatCode="m/d/yyyy">
                  <c:v>42572</c:v>
                </c:pt>
                <c:pt idx="1733" c:formatCode="m/d/yyyy">
                  <c:v>42573</c:v>
                </c:pt>
                <c:pt idx="1734" c:formatCode="m/d/yyyy">
                  <c:v>42576</c:v>
                </c:pt>
                <c:pt idx="1735" c:formatCode="m/d/yyyy">
                  <c:v>42577</c:v>
                </c:pt>
                <c:pt idx="1736" c:formatCode="m/d/yyyy">
                  <c:v>42578</c:v>
                </c:pt>
                <c:pt idx="1737" c:formatCode="m/d/yyyy">
                  <c:v>42579</c:v>
                </c:pt>
                <c:pt idx="1738" c:formatCode="m/d/yyyy">
                  <c:v>42580</c:v>
                </c:pt>
                <c:pt idx="1739" c:formatCode="m/d/yyyy">
                  <c:v>42583</c:v>
                </c:pt>
                <c:pt idx="1740" c:formatCode="m/d/yyyy">
                  <c:v>42584</c:v>
                </c:pt>
                <c:pt idx="1741" c:formatCode="m/d/yyyy">
                  <c:v>42585</c:v>
                </c:pt>
                <c:pt idx="1742" c:formatCode="m/d/yyyy">
                  <c:v>42586</c:v>
                </c:pt>
                <c:pt idx="1743" c:formatCode="m/d/yyyy">
                  <c:v>42587</c:v>
                </c:pt>
                <c:pt idx="1744" c:formatCode="m/d/yyyy">
                  <c:v>42590</c:v>
                </c:pt>
                <c:pt idx="1745" c:formatCode="m/d/yyyy">
                  <c:v>42591</c:v>
                </c:pt>
                <c:pt idx="1746" c:formatCode="m/d/yyyy">
                  <c:v>42592</c:v>
                </c:pt>
                <c:pt idx="1747" c:formatCode="m/d/yyyy">
                  <c:v>42593</c:v>
                </c:pt>
                <c:pt idx="1748" c:formatCode="m/d/yyyy">
                  <c:v>42594</c:v>
                </c:pt>
                <c:pt idx="1749" c:formatCode="m/d/yyyy">
                  <c:v>42597</c:v>
                </c:pt>
                <c:pt idx="1750" c:formatCode="m/d/yyyy">
                  <c:v>42598</c:v>
                </c:pt>
                <c:pt idx="1751" c:formatCode="m/d/yyyy">
                  <c:v>42599</c:v>
                </c:pt>
                <c:pt idx="1752" c:formatCode="m/d/yyyy">
                  <c:v>42600</c:v>
                </c:pt>
                <c:pt idx="1753" c:formatCode="m/d/yyyy">
                  <c:v>42601</c:v>
                </c:pt>
                <c:pt idx="1754" c:formatCode="m/d/yyyy">
                  <c:v>42604</c:v>
                </c:pt>
                <c:pt idx="1755" c:formatCode="m/d/yyyy">
                  <c:v>42605</c:v>
                </c:pt>
                <c:pt idx="1756" c:formatCode="m/d/yyyy">
                  <c:v>42606</c:v>
                </c:pt>
                <c:pt idx="1757" c:formatCode="m/d/yyyy">
                  <c:v>42607</c:v>
                </c:pt>
                <c:pt idx="1758" c:formatCode="m/d/yyyy">
                  <c:v>42608</c:v>
                </c:pt>
                <c:pt idx="1759" c:formatCode="m/d/yyyy">
                  <c:v>42611</c:v>
                </c:pt>
                <c:pt idx="1760" c:formatCode="m/d/yyyy">
                  <c:v>42612</c:v>
                </c:pt>
                <c:pt idx="1761" c:formatCode="m/d/yyyy">
                  <c:v>42613</c:v>
                </c:pt>
                <c:pt idx="1762" c:formatCode="m/d/yyyy">
                  <c:v>42614</c:v>
                </c:pt>
                <c:pt idx="1763" c:formatCode="m/d/yyyy">
                  <c:v>42615</c:v>
                </c:pt>
                <c:pt idx="1764" c:formatCode="m/d/yyyy">
                  <c:v>42619</c:v>
                </c:pt>
                <c:pt idx="1765" c:formatCode="m/d/yyyy">
                  <c:v>42620</c:v>
                </c:pt>
                <c:pt idx="1766" c:formatCode="m/d/yyyy">
                  <c:v>42621</c:v>
                </c:pt>
                <c:pt idx="1767" c:formatCode="m/d/yyyy">
                  <c:v>42622</c:v>
                </c:pt>
                <c:pt idx="1768" c:formatCode="m/d/yyyy">
                  <c:v>42625</c:v>
                </c:pt>
                <c:pt idx="1769" c:formatCode="m/d/yyyy">
                  <c:v>42626</c:v>
                </c:pt>
                <c:pt idx="1770" c:formatCode="m/d/yyyy">
                  <c:v>42627</c:v>
                </c:pt>
                <c:pt idx="1771" c:formatCode="m/d/yyyy">
                  <c:v>42628</c:v>
                </c:pt>
                <c:pt idx="1772" c:formatCode="m/d/yyyy">
                  <c:v>42629</c:v>
                </c:pt>
                <c:pt idx="1773" c:formatCode="m/d/yyyy">
                  <c:v>42632</c:v>
                </c:pt>
                <c:pt idx="1774" c:formatCode="m/d/yyyy">
                  <c:v>42633</c:v>
                </c:pt>
                <c:pt idx="1775" c:formatCode="m/d/yyyy">
                  <c:v>42634</c:v>
                </c:pt>
                <c:pt idx="1776" c:formatCode="m/d/yyyy">
                  <c:v>42635</c:v>
                </c:pt>
                <c:pt idx="1777" c:formatCode="m/d/yyyy">
                  <c:v>42636</c:v>
                </c:pt>
                <c:pt idx="1778" c:formatCode="m/d/yyyy">
                  <c:v>42639</c:v>
                </c:pt>
                <c:pt idx="1779" c:formatCode="m/d/yyyy">
                  <c:v>42640</c:v>
                </c:pt>
                <c:pt idx="1780" c:formatCode="m/d/yyyy">
                  <c:v>42641</c:v>
                </c:pt>
                <c:pt idx="1781" c:formatCode="m/d/yyyy">
                  <c:v>42642</c:v>
                </c:pt>
                <c:pt idx="1782" c:formatCode="m/d/yyyy">
                  <c:v>42643</c:v>
                </c:pt>
                <c:pt idx="1783" c:formatCode="m/d/yyyy">
                  <c:v>42646</c:v>
                </c:pt>
                <c:pt idx="1784" c:formatCode="m/d/yyyy">
                  <c:v>42647</c:v>
                </c:pt>
                <c:pt idx="1785" c:formatCode="m/d/yyyy">
                  <c:v>42648</c:v>
                </c:pt>
                <c:pt idx="1786" c:formatCode="m/d/yyyy">
                  <c:v>42649</c:v>
                </c:pt>
                <c:pt idx="1787" c:formatCode="m/d/yyyy">
                  <c:v>42650</c:v>
                </c:pt>
                <c:pt idx="1788" c:formatCode="m/d/yyyy">
                  <c:v>42653</c:v>
                </c:pt>
                <c:pt idx="1789" c:formatCode="m/d/yyyy">
                  <c:v>42654</c:v>
                </c:pt>
                <c:pt idx="1790" c:formatCode="m/d/yyyy">
                  <c:v>42655</c:v>
                </c:pt>
                <c:pt idx="1791" c:formatCode="m/d/yyyy">
                  <c:v>42656</c:v>
                </c:pt>
                <c:pt idx="1792" c:formatCode="m/d/yyyy">
                  <c:v>42657</c:v>
                </c:pt>
                <c:pt idx="1793" c:formatCode="m/d/yyyy">
                  <c:v>42660</c:v>
                </c:pt>
                <c:pt idx="1794" c:formatCode="m/d/yyyy">
                  <c:v>42661</c:v>
                </c:pt>
                <c:pt idx="1795" c:formatCode="m/d/yyyy">
                  <c:v>42662</c:v>
                </c:pt>
                <c:pt idx="1796" c:formatCode="m/d/yyyy">
                  <c:v>42663</c:v>
                </c:pt>
                <c:pt idx="1797" c:formatCode="m/d/yyyy">
                  <c:v>42664</c:v>
                </c:pt>
                <c:pt idx="1798" c:formatCode="m/d/yyyy">
                  <c:v>42667</c:v>
                </c:pt>
                <c:pt idx="1799" c:formatCode="m/d/yyyy">
                  <c:v>42668</c:v>
                </c:pt>
                <c:pt idx="1800" c:formatCode="m/d/yyyy">
                  <c:v>42669</c:v>
                </c:pt>
                <c:pt idx="1801" c:formatCode="m/d/yyyy">
                  <c:v>42670</c:v>
                </c:pt>
                <c:pt idx="1802" c:formatCode="m/d/yyyy">
                  <c:v>42671</c:v>
                </c:pt>
                <c:pt idx="1803" c:formatCode="m/d/yyyy">
                  <c:v>42674</c:v>
                </c:pt>
                <c:pt idx="1804" c:formatCode="m/d/yyyy">
                  <c:v>42675</c:v>
                </c:pt>
                <c:pt idx="1805" c:formatCode="m/d/yyyy">
                  <c:v>42676</c:v>
                </c:pt>
                <c:pt idx="1806" c:formatCode="m/d/yyyy">
                  <c:v>42677</c:v>
                </c:pt>
                <c:pt idx="1807" c:formatCode="m/d/yyyy">
                  <c:v>42678</c:v>
                </c:pt>
                <c:pt idx="1808" c:formatCode="m/d/yyyy">
                  <c:v>42681</c:v>
                </c:pt>
                <c:pt idx="1809" c:formatCode="m/d/yyyy">
                  <c:v>42682</c:v>
                </c:pt>
                <c:pt idx="1810" c:formatCode="m/d/yyyy">
                  <c:v>42683</c:v>
                </c:pt>
                <c:pt idx="1811" c:formatCode="m/d/yyyy">
                  <c:v>42684</c:v>
                </c:pt>
                <c:pt idx="1812" c:formatCode="m/d/yyyy">
                  <c:v>42685</c:v>
                </c:pt>
                <c:pt idx="1813" c:formatCode="m/d/yyyy">
                  <c:v>42688</c:v>
                </c:pt>
                <c:pt idx="1814" c:formatCode="m/d/yyyy">
                  <c:v>42689</c:v>
                </c:pt>
                <c:pt idx="1815" c:formatCode="m/d/yyyy">
                  <c:v>42690</c:v>
                </c:pt>
                <c:pt idx="1816" c:formatCode="m/d/yyyy">
                  <c:v>42691</c:v>
                </c:pt>
                <c:pt idx="1817" c:formatCode="m/d/yyyy">
                  <c:v>42692</c:v>
                </c:pt>
                <c:pt idx="1818" c:formatCode="m/d/yyyy">
                  <c:v>42695</c:v>
                </c:pt>
                <c:pt idx="1819" c:formatCode="m/d/yyyy">
                  <c:v>42696</c:v>
                </c:pt>
                <c:pt idx="1820" c:formatCode="m/d/yyyy">
                  <c:v>42697</c:v>
                </c:pt>
                <c:pt idx="1821" c:formatCode="m/d/yyyy">
                  <c:v>42699</c:v>
                </c:pt>
                <c:pt idx="1822" c:formatCode="m/d/yyyy">
                  <c:v>42702</c:v>
                </c:pt>
                <c:pt idx="1823" c:formatCode="m/d/yyyy">
                  <c:v>42703</c:v>
                </c:pt>
                <c:pt idx="1824" c:formatCode="m/d/yyyy">
                  <c:v>42704</c:v>
                </c:pt>
                <c:pt idx="1825" c:formatCode="m/d/yyyy">
                  <c:v>42705</c:v>
                </c:pt>
                <c:pt idx="1826" c:formatCode="m/d/yyyy">
                  <c:v>42706</c:v>
                </c:pt>
                <c:pt idx="1827" c:formatCode="m/d/yyyy">
                  <c:v>42709</c:v>
                </c:pt>
                <c:pt idx="1828" c:formatCode="m/d/yyyy">
                  <c:v>42710</c:v>
                </c:pt>
                <c:pt idx="1829" c:formatCode="m/d/yyyy">
                  <c:v>42711</c:v>
                </c:pt>
                <c:pt idx="1830" c:formatCode="m/d/yyyy">
                  <c:v>42712</c:v>
                </c:pt>
                <c:pt idx="1831" c:formatCode="m/d/yyyy">
                  <c:v>42713</c:v>
                </c:pt>
                <c:pt idx="1832" c:formatCode="m/d/yyyy">
                  <c:v>42716</c:v>
                </c:pt>
                <c:pt idx="1833" c:formatCode="m/d/yyyy">
                  <c:v>42717</c:v>
                </c:pt>
                <c:pt idx="1834" c:formatCode="m/d/yyyy">
                  <c:v>42718</c:v>
                </c:pt>
                <c:pt idx="1835" c:formatCode="m/d/yyyy">
                  <c:v>42719</c:v>
                </c:pt>
                <c:pt idx="1836" c:formatCode="m/d/yyyy">
                  <c:v>42720</c:v>
                </c:pt>
                <c:pt idx="1837" c:formatCode="m/d/yyyy">
                  <c:v>42723</c:v>
                </c:pt>
                <c:pt idx="1838" c:formatCode="m/d/yyyy">
                  <c:v>42724</c:v>
                </c:pt>
                <c:pt idx="1839" c:formatCode="m/d/yyyy">
                  <c:v>42725</c:v>
                </c:pt>
                <c:pt idx="1840" c:formatCode="m/d/yyyy">
                  <c:v>42726</c:v>
                </c:pt>
                <c:pt idx="1841" c:formatCode="m/d/yyyy">
                  <c:v>42727</c:v>
                </c:pt>
                <c:pt idx="1842" c:formatCode="m/d/yyyy">
                  <c:v>42731</c:v>
                </c:pt>
                <c:pt idx="1843" c:formatCode="m/d/yyyy">
                  <c:v>42732</c:v>
                </c:pt>
                <c:pt idx="1844" c:formatCode="m/d/yyyy">
                  <c:v>42733</c:v>
                </c:pt>
                <c:pt idx="1845" c:formatCode="m/d/yyyy">
                  <c:v>42734</c:v>
                </c:pt>
                <c:pt idx="1846" c:formatCode="m/d/yyyy">
                  <c:v>42738</c:v>
                </c:pt>
                <c:pt idx="1847" c:formatCode="m/d/yyyy">
                  <c:v>42739</c:v>
                </c:pt>
                <c:pt idx="1848" c:formatCode="m/d/yyyy">
                  <c:v>42740</c:v>
                </c:pt>
                <c:pt idx="1849" c:formatCode="m/d/yyyy">
                  <c:v>42741</c:v>
                </c:pt>
                <c:pt idx="1850" c:formatCode="m/d/yyyy">
                  <c:v>42744</c:v>
                </c:pt>
                <c:pt idx="1851" c:formatCode="m/d/yyyy">
                  <c:v>42745</c:v>
                </c:pt>
                <c:pt idx="1852" c:formatCode="m/d/yyyy">
                  <c:v>42746</c:v>
                </c:pt>
                <c:pt idx="1853" c:formatCode="m/d/yyyy">
                  <c:v>42747</c:v>
                </c:pt>
                <c:pt idx="1854" c:formatCode="m/d/yyyy">
                  <c:v>42748</c:v>
                </c:pt>
                <c:pt idx="1855" c:formatCode="m/d/yyyy">
                  <c:v>42752</c:v>
                </c:pt>
                <c:pt idx="1856" c:formatCode="m/d/yyyy">
                  <c:v>42753</c:v>
                </c:pt>
                <c:pt idx="1857" c:formatCode="m/d/yyyy">
                  <c:v>42754</c:v>
                </c:pt>
                <c:pt idx="1858" c:formatCode="m/d/yyyy">
                  <c:v>42755</c:v>
                </c:pt>
                <c:pt idx="1859" c:formatCode="m/d/yyyy">
                  <c:v>42758</c:v>
                </c:pt>
                <c:pt idx="1860" c:formatCode="m/d/yyyy">
                  <c:v>42759</c:v>
                </c:pt>
                <c:pt idx="1861" c:formatCode="m/d/yyyy">
                  <c:v>42760</c:v>
                </c:pt>
                <c:pt idx="1862" c:formatCode="m/d/yyyy">
                  <c:v>42761</c:v>
                </c:pt>
                <c:pt idx="1863" c:formatCode="m/d/yyyy">
                  <c:v>42762</c:v>
                </c:pt>
                <c:pt idx="1864" c:formatCode="m/d/yyyy">
                  <c:v>42765</c:v>
                </c:pt>
                <c:pt idx="1865" c:formatCode="m/d/yyyy">
                  <c:v>42766</c:v>
                </c:pt>
                <c:pt idx="1866" c:formatCode="m/d/yyyy">
                  <c:v>42767</c:v>
                </c:pt>
                <c:pt idx="1867" c:formatCode="m/d/yyyy">
                  <c:v>42768</c:v>
                </c:pt>
                <c:pt idx="1868" c:formatCode="m/d/yyyy">
                  <c:v>42769</c:v>
                </c:pt>
                <c:pt idx="1869" c:formatCode="m/d/yyyy">
                  <c:v>42772</c:v>
                </c:pt>
                <c:pt idx="1870" c:formatCode="m/d/yyyy">
                  <c:v>42773</c:v>
                </c:pt>
                <c:pt idx="1871" c:formatCode="m/d/yyyy">
                  <c:v>42774</c:v>
                </c:pt>
                <c:pt idx="1872" c:formatCode="m/d/yyyy">
                  <c:v>42775</c:v>
                </c:pt>
                <c:pt idx="1873" c:formatCode="m/d/yyyy">
                  <c:v>42776</c:v>
                </c:pt>
                <c:pt idx="1874" c:formatCode="m/d/yyyy">
                  <c:v>42779</c:v>
                </c:pt>
                <c:pt idx="1875" c:formatCode="m/d/yyyy">
                  <c:v>42780</c:v>
                </c:pt>
                <c:pt idx="1876" c:formatCode="m/d/yyyy">
                  <c:v>42781</c:v>
                </c:pt>
                <c:pt idx="1877" c:formatCode="m/d/yyyy">
                  <c:v>42782</c:v>
                </c:pt>
                <c:pt idx="1878" c:formatCode="m/d/yyyy">
                  <c:v>42783</c:v>
                </c:pt>
                <c:pt idx="1879" c:formatCode="m/d/yyyy">
                  <c:v>42787</c:v>
                </c:pt>
                <c:pt idx="1880" c:formatCode="m/d/yyyy">
                  <c:v>42788</c:v>
                </c:pt>
                <c:pt idx="1881" c:formatCode="m/d/yyyy">
                  <c:v>42789</c:v>
                </c:pt>
                <c:pt idx="1882" c:formatCode="m/d/yyyy">
                  <c:v>42790</c:v>
                </c:pt>
                <c:pt idx="1883" c:formatCode="m/d/yyyy">
                  <c:v>42793</c:v>
                </c:pt>
                <c:pt idx="1884" c:formatCode="m/d/yyyy">
                  <c:v>42794</c:v>
                </c:pt>
                <c:pt idx="1885" c:formatCode="m/d/yyyy">
                  <c:v>42795</c:v>
                </c:pt>
                <c:pt idx="1886" c:formatCode="m/d/yyyy">
                  <c:v>42796</c:v>
                </c:pt>
                <c:pt idx="1887" c:formatCode="m/d/yyyy">
                  <c:v>42797</c:v>
                </c:pt>
                <c:pt idx="1888" c:formatCode="m/d/yyyy">
                  <c:v>42800</c:v>
                </c:pt>
                <c:pt idx="1889" c:formatCode="m/d/yyyy">
                  <c:v>42801</c:v>
                </c:pt>
                <c:pt idx="1890" c:formatCode="m/d/yyyy">
                  <c:v>42802</c:v>
                </c:pt>
                <c:pt idx="1891" c:formatCode="m/d/yyyy">
                  <c:v>42803</c:v>
                </c:pt>
                <c:pt idx="1892" c:formatCode="m/d/yyyy">
                  <c:v>42804</c:v>
                </c:pt>
                <c:pt idx="1893" c:formatCode="m/d/yyyy">
                  <c:v>42807</c:v>
                </c:pt>
                <c:pt idx="1894" c:formatCode="m/d/yyyy">
                  <c:v>42808</c:v>
                </c:pt>
                <c:pt idx="1895" c:formatCode="m/d/yyyy">
                  <c:v>42809</c:v>
                </c:pt>
                <c:pt idx="1896" c:formatCode="m/d/yyyy">
                  <c:v>42810</c:v>
                </c:pt>
                <c:pt idx="1897" c:formatCode="m/d/yyyy">
                  <c:v>42811</c:v>
                </c:pt>
                <c:pt idx="1898" c:formatCode="m/d/yyyy">
                  <c:v>42814</c:v>
                </c:pt>
                <c:pt idx="1899" c:formatCode="m/d/yyyy">
                  <c:v>42815</c:v>
                </c:pt>
                <c:pt idx="1900" c:formatCode="m/d/yyyy">
                  <c:v>42816</c:v>
                </c:pt>
                <c:pt idx="1901" c:formatCode="m/d/yyyy">
                  <c:v>42817</c:v>
                </c:pt>
                <c:pt idx="1902" c:formatCode="m/d/yyyy">
                  <c:v>42818</c:v>
                </c:pt>
                <c:pt idx="1903" c:formatCode="m/d/yyyy">
                  <c:v>42821</c:v>
                </c:pt>
                <c:pt idx="1904" c:formatCode="m/d/yyyy">
                  <c:v>42822</c:v>
                </c:pt>
                <c:pt idx="1905" c:formatCode="m/d/yyyy">
                  <c:v>42823</c:v>
                </c:pt>
                <c:pt idx="1906" c:formatCode="m/d/yyyy">
                  <c:v>42824</c:v>
                </c:pt>
                <c:pt idx="1907" c:formatCode="m/d/yyyy">
                  <c:v>42825</c:v>
                </c:pt>
                <c:pt idx="1908" c:formatCode="m/d/yyyy">
                  <c:v>42828</c:v>
                </c:pt>
                <c:pt idx="1909" c:formatCode="m/d/yyyy">
                  <c:v>42829</c:v>
                </c:pt>
                <c:pt idx="1910" c:formatCode="m/d/yyyy">
                  <c:v>42830</c:v>
                </c:pt>
                <c:pt idx="1911" c:formatCode="m/d/yyyy">
                  <c:v>42831</c:v>
                </c:pt>
                <c:pt idx="1912" c:formatCode="m/d/yyyy">
                  <c:v>42832</c:v>
                </c:pt>
                <c:pt idx="1913" c:formatCode="m/d/yyyy">
                  <c:v>42835</c:v>
                </c:pt>
                <c:pt idx="1914" c:formatCode="m/d/yyyy">
                  <c:v>42836</c:v>
                </c:pt>
                <c:pt idx="1915" c:formatCode="m/d/yyyy">
                  <c:v>42837</c:v>
                </c:pt>
                <c:pt idx="1916" c:formatCode="m/d/yyyy">
                  <c:v>42838</c:v>
                </c:pt>
                <c:pt idx="1917" c:formatCode="m/d/yyyy">
                  <c:v>42842</c:v>
                </c:pt>
                <c:pt idx="1918" c:formatCode="m/d/yyyy">
                  <c:v>42843</c:v>
                </c:pt>
                <c:pt idx="1919" c:formatCode="m/d/yyyy">
                  <c:v>42844</c:v>
                </c:pt>
                <c:pt idx="1920" c:formatCode="m/d/yyyy">
                  <c:v>42845</c:v>
                </c:pt>
                <c:pt idx="1921" c:formatCode="m/d/yyyy">
                  <c:v>42846</c:v>
                </c:pt>
                <c:pt idx="1922" c:formatCode="m/d/yyyy">
                  <c:v>42849</c:v>
                </c:pt>
                <c:pt idx="1923" c:formatCode="m/d/yyyy">
                  <c:v>42850</c:v>
                </c:pt>
                <c:pt idx="1924" c:formatCode="m/d/yyyy">
                  <c:v>42851</c:v>
                </c:pt>
                <c:pt idx="1925" c:formatCode="m/d/yyyy">
                  <c:v>42852</c:v>
                </c:pt>
                <c:pt idx="1926" c:formatCode="m/d/yyyy">
                  <c:v>42853</c:v>
                </c:pt>
              </c:numCache>
            </c:numRef>
          </c:cat>
          <c:val>
            <c:numRef>
              <c:f>'New Analysis'!$C$5:$C$1931</c:f>
              <c:numCache>
                <c:formatCode>0.00%</c:formatCode>
                <c:ptCount val="1927"/>
                <c:pt idx="0">
                  <c:v>-0.0030422867998191</c:v>
                </c:pt>
                <c:pt idx="1">
                  <c:v>0.00553984009371811</c:v>
                </c:pt>
                <c:pt idx="2">
                  <c:v>0.0187986024411935</c:v>
                </c:pt>
                <c:pt idx="3">
                  <c:v>0.0279683532134929</c:v>
                </c:pt>
                <c:pt idx="4">
                  <c:v>0.0360240536840533</c:v>
                </c:pt>
                <c:pt idx="5">
                  <c:v>0.046834356473515</c:v>
                </c:pt>
                <c:pt idx="6">
                  <c:v>0.0456345982700042</c:v>
                </c:pt>
                <c:pt idx="7">
                  <c:v>0.052282361206998</c:v>
                </c:pt>
                <c:pt idx="8">
                  <c:v>0.0555939507244787</c:v>
                </c:pt>
                <c:pt idx="9">
                  <c:v>0.0717910595673712</c:v>
                </c:pt>
                <c:pt idx="10">
                  <c:v>0.0686630654779139</c:v>
                </c:pt>
                <c:pt idx="11">
                  <c:v>0.0714972476279903</c:v>
                </c:pt>
                <c:pt idx="12">
                  <c:v>0.0678488798937065</c:v>
                </c:pt>
                <c:pt idx="13">
                  <c:v>0.0749006718935723</c:v>
                </c:pt>
                <c:pt idx="14">
                  <c:v>0.064084242257781</c:v>
                </c:pt>
                <c:pt idx="15">
                  <c:v>0.0541065080400502</c:v>
                </c:pt>
                <c:pt idx="16">
                  <c:v>0.047685230903922</c:v>
                </c:pt>
                <c:pt idx="17">
                  <c:v>0.0665327771082413</c:v>
                </c:pt>
                <c:pt idx="18">
                  <c:v>0.0641822044643456</c:v>
                </c:pt>
                <c:pt idx="19">
                  <c:v>0.0607420160601178</c:v>
                </c:pt>
                <c:pt idx="20">
                  <c:v>0.0334286128639025</c:v>
                </c:pt>
                <c:pt idx="21">
                  <c:v>0.0288131007975703</c:v>
                </c:pt>
                <c:pt idx="22">
                  <c:v>0.0441348253762026</c:v>
                </c:pt>
                <c:pt idx="23">
                  <c:v>0.0584648970132009</c:v>
                </c:pt>
                <c:pt idx="24">
                  <c:v>0.0618928305005024</c:v>
                </c:pt>
                <c:pt idx="25">
                  <c:v>0.0698260595427789</c:v>
                </c:pt>
                <c:pt idx="26">
                  <c:v>0.0758861986010106</c:v>
                </c:pt>
                <c:pt idx="27">
                  <c:v>0.0806058003323709</c:v>
                </c:pt>
                <c:pt idx="28">
                  <c:v>0.0776675285172668</c:v>
                </c:pt>
                <c:pt idx="29">
                  <c:v>0.0966191643866139</c:v>
                </c:pt>
                <c:pt idx="30">
                  <c:v>0.101173477772894</c:v>
                </c:pt>
                <c:pt idx="31">
                  <c:v>0.0922607754134634</c:v>
                </c:pt>
                <c:pt idx="32">
                  <c:v>0.102526269404558</c:v>
                </c:pt>
                <c:pt idx="33">
                  <c:v>0.0956765292762849</c:v>
                </c:pt>
                <c:pt idx="34">
                  <c:v>0.0861271833703863</c:v>
                </c:pt>
                <c:pt idx="35">
                  <c:v>0.0977638513685355</c:v>
                </c:pt>
                <c:pt idx="36">
                  <c:v>0.0843948718975691</c:v>
                </c:pt>
                <c:pt idx="37">
                  <c:v>0.0716930973608065</c:v>
                </c:pt>
                <c:pt idx="38">
                  <c:v>0.0681426918330874</c:v>
                </c:pt>
                <c:pt idx="39">
                  <c:v>0.0474158535059472</c:v>
                </c:pt>
                <c:pt idx="40">
                  <c:v>0.0710870911066548</c:v>
                </c:pt>
                <c:pt idx="41">
                  <c:v>0.0410374679669281</c:v>
                </c:pt>
                <c:pt idx="42">
                  <c:v>0.0477586838887671</c:v>
                </c:pt>
                <c:pt idx="43">
                  <c:v>0.0503051815579256</c:v>
                </c:pt>
                <c:pt idx="44">
                  <c:v>0.0517742424790979</c:v>
                </c:pt>
                <c:pt idx="45">
                  <c:v>0.0721215609650854</c:v>
                </c:pt>
                <c:pt idx="46">
                  <c:v>0.0749496156566982</c:v>
                </c:pt>
                <c:pt idx="47">
                  <c:v>0.0991228451389763</c:v>
                </c:pt>
                <c:pt idx="48">
                  <c:v>0.0993309491765855</c:v>
                </c:pt>
                <c:pt idx="49">
                  <c:v>0.104858534965511</c:v>
                </c:pt>
                <c:pt idx="50">
                  <c:v>0.0936748397933596</c:v>
                </c:pt>
                <c:pt idx="51">
                  <c:v>0.0999614652645904</c:v>
                </c:pt>
                <c:pt idx="52">
                  <c:v>0.116097300747118</c:v>
                </c:pt>
                <c:pt idx="53">
                  <c:v>0.117254242645966</c:v>
                </c:pt>
                <c:pt idx="54">
                  <c:v>0.116905284192549</c:v>
                </c:pt>
                <c:pt idx="55">
                  <c:v>0.101914135691943</c:v>
                </c:pt>
                <c:pt idx="56">
                  <c:v>0.0985657820358166</c:v>
                </c:pt>
                <c:pt idx="57">
                  <c:v>0.113575312911812</c:v>
                </c:pt>
                <c:pt idx="58">
                  <c:v>0.113048887100969</c:v>
                </c:pt>
                <c:pt idx="59">
                  <c:v>0.118209132061087</c:v>
                </c:pt>
                <c:pt idx="60">
                  <c:v>0.0992084777483015</c:v>
                </c:pt>
                <c:pt idx="61">
                  <c:v>0.103481234112127</c:v>
                </c:pt>
                <c:pt idx="62">
                  <c:v>0.116862467887886</c:v>
                </c:pt>
                <c:pt idx="63">
                  <c:v>0.11738889369873</c:v>
                </c:pt>
                <c:pt idx="64">
                  <c:v>0.108041600276557</c:v>
                </c:pt>
                <c:pt idx="65">
                  <c:v>0.114150682485781</c:v>
                </c:pt>
                <c:pt idx="66">
                  <c:v>0.111451152000603</c:v>
                </c:pt>
                <c:pt idx="67">
                  <c:v>0.100194079136052</c:v>
                </c:pt>
                <c:pt idx="68">
                  <c:v>0.104350416237611</c:v>
                </c:pt>
                <c:pt idx="69">
                  <c:v>0.110906419106816</c:v>
                </c:pt>
                <c:pt idx="70">
                  <c:v>0.115001557528322</c:v>
                </c:pt>
                <c:pt idx="71">
                  <c:v>0.1229899324725</c:v>
                </c:pt>
                <c:pt idx="72">
                  <c:v>0.116758378222858</c:v>
                </c:pt>
                <c:pt idx="73">
                  <c:v>0.118031589411214</c:v>
                </c:pt>
                <c:pt idx="74">
                  <c:v>0.104876842048454</c:v>
                </c:pt>
                <c:pt idx="75">
                  <c:v>0.11123692050453</c:v>
                </c:pt>
                <c:pt idx="76">
                  <c:v>0.123014367013907</c:v>
                </c:pt>
                <c:pt idx="77">
                  <c:v>0.127042254589343</c:v>
                </c:pt>
                <c:pt idx="78">
                  <c:v>0.129876436739419</c:v>
                </c:pt>
                <c:pt idx="79">
                  <c:v>0.135814103757234</c:v>
                </c:pt>
                <c:pt idx="80">
                  <c:v>0.137277112512389</c:v>
                </c:pt>
                <c:pt idx="81">
                  <c:v>0.135881429283616</c:v>
                </c:pt>
                <c:pt idx="82">
                  <c:v>0.136205878515313</c:v>
                </c:pt>
                <c:pt idx="83">
                  <c:v>0.124795696930163</c:v>
                </c:pt>
                <c:pt idx="84">
                  <c:v>0.142890405590953</c:v>
                </c:pt>
                <c:pt idx="85">
                  <c:v>0.146465245047945</c:v>
                </c:pt>
                <c:pt idx="86">
                  <c:v>0.147585422808147</c:v>
                </c:pt>
                <c:pt idx="87">
                  <c:v>0.152243751791275</c:v>
                </c:pt>
                <c:pt idx="88">
                  <c:v>0.155567670905996</c:v>
                </c:pt>
                <c:pt idx="89">
                  <c:v>0.157581614693714</c:v>
                </c:pt>
                <c:pt idx="90">
                  <c:v>0.146722293460813</c:v>
                </c:pt>
                <c:pt idx="91">
                  <c:v>0.15638178180989</c:v>
                </c:pt>
                <c:pt idx="92">
                  <c:v>0.159209836501503</c:v>
                </c:pt>
                <c:pt idx="93">
                  <c:v>0.146710113836333</c:v>
                </c:pt>
                <c:pt idx="94">
                  <c:v>0.161046237639348</c:v>
                </c:pt>
                <c:pt idx="95">
                  <c:v>0.148913779898405</c:v>
                </c:pt>
                <c:pt idx="96">
                  <c:v>0.127176906254241</c:v>
                </c:pt>
                <c:pt idx="97">
                  <c:v>0.102214075089788</c:v>
                </c:pt>
                <c:pt idx="98">
                  <c:v>0.107307069815971</c:v>
                </c:pt>
                <c:pt idx="99">
                  <c:v>0.102660921069456</c:v>
                </c:pt>
                <c:pt idx="100">
                  <c:v>0.108090544039683</c:v>
                </c:pt>
                <c:pt idx="101">
                  <c:v>0.0950888301050763</c:v>
                </c:pt>
                <c:pt idx="102">
                  <c:v>0.0843336732175166</c:v>
                </c:pt>
                <c:pt idx="103">
                  <c:v>0.0998023043779732</c:v>
                </c:pt>
                <c:pt idx="104">
                  <c:v>0.114077229500936</c:v>
                </c:pt>
                <c:pt idx="105">
                  <c:v>0.108353794591328</c:v>
                </c:pt>
                <c:pt idx="106">
                  <c:v>0.0738662020351419</c:v>
                </c:pt>
                <c:pt idx="107">
                  <c:v>0.076975814361343</c:v>
                </c:pt>
                <c:pt idx="108">
                  <c:v>0.067787681213654</c:v>
                </c:pt>
                <c:pt idx="109">
                  <c:v>0.0817504873142925</c:v>
                </c:pt>
                <c:pt idx="110">
                  <c:v>0.0796140714861564</c:v>
                </c:pt>
                <c:pt idx="111">
                  <c:v>0.0902162696258753</c:v>
                </c:pt>
                <c:pt idx="112">
                  <c:v>0.0874555404606443</c:v>
                </c:pt>
                <c:pt idx="113">
                  <c:v>0.107178470929224</c:v>
                </c:pt>
                <c:pt idx="114">
                  <c:v>0.112063285713218</c:v>
                </c:pt>
                <c:pt idx="115">
                  <c:v>0.119476291083427</c:v>
                </c:pt>
                <c:pt idx="116">
                  <c:v>0.122096166444984</c:v>
                </c:pt>
                <c:pt idx="117">
                  <c:v>0.120945352004599</c:v>
                </c:pt>
                <c:pt idx="118">
                  <c:v>0.107380522800816</c:v>
                </c:pt>
                <c:pt idx="119">
                  <c:v>0.118362165489241</c:v>
                </c:pt>
                <c:pt idx="120">
                  <c:v>0.116311532855324</c:v>
                </c:pt>
                <c:pt idx="121">
                  <c:v>0.11792144758017</c:v>
                </c:pt>
                <c:pt idx="122">
                  <c:v>0.129307119331467</c:v>
                </c:pt>
                <c:pt idx="123">
                  <c:v>0.131939324290264</c:v>
                </c:pt>
                <c:pt idx="124">
                  <c:v>0.132594274307541</c:v>
                </c:pt>
                <c:pt idx="125">
                  <c:v>0.136854701074127</c:v>
                </c:pt>
                <c:pt idx="126">
                  <c:v>0.152819196045557</c:v>
                </c:pt>
                <c:pt idx="127">
                  <c:v>0.152825323504021</c:v>
                </c:pt>
                <c:pt idx="128">
                  <c:v>0.154851447528353</c:v>
                </c:pt>
                <c:pt idx="129">
                  <c:v>0.160225999276991</c:v>
                </c:pt>
                <c:pt idx="130">
                  <c:v>0.165306739086247</c:v>
                </c:pt>
                <c:pt idx="131">
                  <c:v>0.165067997756322</c:v>
                </c:pt>
                <c:pt idx="132">
                  <c:v>0.165618858108572</c:v>
                </c:pt>
                <c:pt idx="133">
                  <c:v>0.174696849425216</c:v>
                </c:pt>
                <c:pt idx="134">
                  <c:v>0.181552717011953</c:v>
                </c:pt>
                <c:pt idx="135">
                  <c:v>0.181191578934056</c:v>
                </c:pt>
                <c:pt idx="136">
                  <c:v>0.175174331472933</c:v>
                </c:pt>
                <c:pt idx="137">
                  <c:v>0.181197706392519</c:v>
                </c:pt>
                <c:pt idx="138">
                  <c:v>0.18980426721533</c:v>
                </c:pt>
                <c:pt idx="139">
                  <c:v>0.18327897570662</c:v>
                </c:pt>
                <c:pt idx="140">
                  <c:v>0.181265031918901</c:v>
                </c:pt>
                <c:pt idx="141">
                  <c:v>0.182140416183161</c:v>
                </c:pt>
                <c:pt idx="142">
                  <c:v>0.189075864213207</c:v>
                </c:pt>
                <c:pt idx="143">
                  <c:v>0.189259534321543</c:v>
                </c:pt>
                <c:pt idx="144">
                  <c:v>0.185384679562127</c:v>
                </c:pt>
                <c:pt idx="145">
                  <c:v>0.194217802090382</c:v>
                </c:pt>
                <c:pt idx="146">
                  <c:v>0.203724181718859</c:v>
                </c:pt>
                <c:pt idx="147">
                  <c:v>0.205756507881967</c:v>
                </c:pt>
                <c:pt idx="148">
                  <c:v>0.199194452234611</c:v>
                </c:pt>
                <c:pt idx="149">
                  <c:v>0.203283463809787</c:v>
                </c:pt>
                <c:pt idx="150">
                  <c:v>0.211326909363421</c:v>
                </c:pt>
                <c:pt idx="151">
                  <c:v>0.213493886579293</c:v>
                </c:pt>
                <c:pt idx="152">
                  <c:v>0.214418214606679</c:v>
                </c:pt>
                <c:pt idx="153">
                  <c:v>0.227976991644445</c:v>
                </c:pt>
                <c:pt idx="154">
                  <c:v>0.229005334044412</c:v>
                </c:pt>
                <c:pt idx="155">
                  <c:v>0.209184441369268</c:v>
                </c:pt>
                <c:pt idx="156">
                  <c:v>0.214669135561084</c:v>
                </c:pt>
                <c:pt idx="157">
                  <c:v>0.224469402421389</c:v>
                </c:pt>
                <c:pt idx="158">
                  <c:v>0.223232955371679</c:v>
                </c:pt>
                <c:pt idx="159">
                  <c:v>0.226061010063292</c:v>
                </c:pt>
                <c:pt idx="160">
                  <c:v>0.234789967634073</c:v>
                </c:pt>
                <c:pt idx="161">
                  <c:v>0.229501198467519</c:v>
                </c:pt>
                <c:pt idx="162">
                  <c:v>0.200761475974482</c:v>
                </c:pt>
                <c:pt idx="163">
                  <c:v>0.208737596001733</c:v>
                </c:pt>
                <c:pt idx="164">
                  <c:v>0.224475529879852</c:v>
                </c:pt>
                <c:pt idx="165">
                  <c:v>0.204097649393995</c:v>
                </c:pt>
                <c:pt idx="166">
                  <c:v>0.219902908798495</c:v>
                </c:pt>
                <c:pt idx="167">
                  <c:v>0.19082655744928</c:v>
                </c:pt>
                <c:pt idx="168">
                  <c:v>0.183407499913054</c:v>
                </c:pt>
                <c:pt idx="169">
                  <c:v>0.145271539622584</c:v>
                </c:pt>
                <c:pt idx="170">
                  <c:v>0.127746148369747</c:v>
                </c:pt>
                <c:pt idx="171">
                  <c:v>0.177371870688675</c:v>
                </c:pt>
                <c:pt idx="172">
                  <c:v>0.173613360511213</c:v>
                </c:pt>
                <c:pt idx="173">
                  <c:v>0.19014097075182</c:v>
                </c:pt>
                <c:pt idx="174">
                  <c:v>0.175761955963829</c:v>
                </c:pt>
                <c:pt idx="175">
                  <c:v>0.153670071088098</c:v>
                </c:pt>
                <c:pt idx="176">
                  <c:v>0.15516364123099</c:v>
                </c:pt>
                <c:pt idx="177">
                  <c:v>0.13896660706841</c:v>
                </c:pt>
                <c:pt idx="178">
                  <c:v>0.133230917241876</c:v>
                </c:pt>
                <c:pt idx="179">
                  <c:v>0.0891695448505183</c:v>
                </c:pt>
                <c:pt idx="180">
                  <c:v>0.105544121662971</c:v>
                </c:pt>
                <c:pt idx="181">
                  <c:v>0.091293631081415</c:v>
                </c:pt>
                <c:pt idx="182">
                  <c:v>0.0916792777688973</c:v>
                </c:pt>
                <c:pt idx="183">
                  <c:v>0.0857109740709006</c:v>
                </c:pt>
                <c:pt idx="184">
                  <c:v>0.121802353893469</c:v>
                </c:pt>
                <c:pt idx="185">
                  <c:v>0.107949764916322</c:v>
                </c:pt>
                <c:pt idx="186">
                  <c:v>0.0889797472837186</c:v>
                </c:pt>
                <c:pt idx="187">
                  <c:v>0.117297058950628</c:v>
                </c:pt>
                <c:pt idx="188">
                  <c:v>0.121869680031985</c:v>
                </c:pt>
                <c:pt idx="189">
                  <c:v>0.0833052561372365</c:v>
                </c:pt>
                <c:pt idx="190">
                  <c:v>0.0687058817825765</c:v>
                </c:pt>
                <c:pt idx="191">
                  <c:v>0.0805935454154443</c:v>
                </c:pt>
                <c:pt idx="192">
                  <c:v>0.0742395944178316</c:v>
                </c:pt>
                <c:pt idx="193">
                  <c:v>0.105935821128604</c:v>
                </c:pt>
                <c:pt idx="194">
                  <c:v>0.111181849282941</c:v>
                </c:pt>
                <c:pt idx="195">
                  <c:v>0.109198542175405</c:v>
                </c:pt>
                <c:pt idx="196">
                  <c:v>0.135269295571</c:v>
                </c:pt>
                <c:pt idx="197">
                  <c:v>0.134663289316849</c:v>
                </c:pt>
                <c:pt idx="198">
                  <c:v>0.136273204041695</c:v>
                </c:pt>
                <c:pt idx="199">
                  <c:v>0.13777290164305</c:v>
                </c:pt>
                <c:pt idx="200">
                  <c:v>0.133396205586956</c:v>
                </c:pt>
                <c:pt idx="201">
                  <c:v>0.115338261064812</c:v>
                </c:pt>
                <c:pt idx="202">
                  <c:v>0.112032723713348</c:v>
                </c:pt>
                <c:pt idx="203">
                  <c:v>0.0933503911737958</c:v>
                </c:pt>
                <c:pt idx="204">
                  <c:v>0.0964783852632531</c:v>
                </c:pt>
                <c:pt idx="205">
                  <c:v>0.0944583140170716</c:v>
                </c:pt>
                <c:pt idx="206">
                  <c:v>0.0605522937857645</c:v>
                </c:pt>
                <c:pt idx="207">
                  <c:v>0.0499500956460457</c:v>
                </c:pt>
                <c:pt idx="208">
                  <c:v>0.0466078700605159</c:v>
                </c:pt>
                <c:pt idx="209">
                  <c:v>0.0417658709690509</c:v>
                </c:pt>
                <c:pt idx="210">
                  <c:v>0.0473424005211021</c:v>
                </c:pt>
                <c:pt idx="211">
                  <c:v>0.0806731258587527</c:v>
                </c:pt>
                <c:pt idx="212">
                  <c:v>0.0908834745600795</c:v>
                </c:pt>
                <c:pt idx="213">
                  <c:v>0.0987432500053769</c:v>
                </c:pt>
                <c:pt idx="214">
                  <c:v>0.0995758179649742</c:v>
                </c:pt>
                <c:pt idx="215">
                  <c:v>0.116574708114522</c:v>
                </c:pt>
                <c:pt idx="216">
                  <c:v>0.116421674686368</c:v>
                </c:pt>
                <c:pt idx="217">
                  <c:v>0.11775615923509</c:v>
                </c:pt>
                <c:pt idx="218">
                  <c:v>0.0855763230181366</c:v>
                </c:pt>
                <c:pt idx="219">
                  <c:v>0.0920833074439031</c:v>
                </c:pt>
                <c:pt idx="220">
                  <c:v>0.104583029496939</c:v>
                </c:pt>
                <c:pt idx="221">
                  <c:v>0.090577407703772</c:v>
                </c:pt>
                <c:pt idx="222">
                  <c:v>0.115160718414939</c:v>
                </c:pt>
                <c:pt idx="223">
                  <c:v>0.124336596645701</c:v>
                </c:pt>
                <c:pt idx="224">
                  <c:v>0.136940408975899</c:v>
                </c:pt>
                <c:pt idx="225">
                  <c:v>0.135746778230852</c:v>
                </c:pt>
                <c:pt idx="226">
                  <c:v>0.127954327699803</c:v>
                </c:pt>
                <c:pt idx="227">
                  <c:v>0.123442905298498</c:v>
                </c:pt>
                <c:pt idx="228">
                  <c:v>0.12351023082488</c:v>
                </c:pt>
                <c:pt idx="229">
                  <c:v>0.148271010117741</c:v>
                </c:pt>
                <c:pt idx="230">
                  <c:v>0.142774061008998</c:v>
                </c:pt>
                <c:pt idx="231">
                  <c:v>0.15008297671418</c:v>
                </c:pt>
                <c:pt idx="232">
                  <c:v>0.148675039180613</c:v>
                </c:pt>
                <c:pt idx="233">
                  <c:v>0.144549264078925</c:v>
                </c:pt>
                <c:pt idx="234">
                  <c:v>0.150848143854948</c:v>
                </c:pt>
                <c:pt idx="235">
                  <c:v>0.144004455892692</c:v>
                </c:pt>
                <c:pt idx="236">
                  <c:v>0.112326536264862</c:v>
                </c:pt>
                <c:pt idx="237">
                  <c:v>0.106499011078093</c:v>
                </c:pt>
                <c:pt idx="238">
                  <c:v>0.102079424037024</c:v>
                </c:pt>
                <c:pt idx="239">
                  <c:v>0.102269146311377</c:v>
                </c:pt>
                <c:pt idx="240">
                  <c:v>0.116029975220735</c:v>
                </c:pt>
                <c:pt idx="241">
                  <c:v>0.117841867136861</c:v>
                </c:pt>
                <c:pt idx="242">
                  <c:v>0.0989269201137133</c:v>
                </c:pt>
                <c:pt idx="243">
                  <c:v>0.0949052346770529</c:v>
                </c:pt>
                <c:pt idx="244">
                  <c:v>0.0904978272604635</c:v>
                </c:pt>
                <c:pt idx="245">
                  <c:v>0.0746925672438294</c:v>
                </c:pt>
                <c:pt idx="246">
                  <c:v>0.0783469877562637</c:v>
                </c:pt>
                <c:pt idx="247">
                  <c:v>0.0700954375528871</c:v>
                </c:pt>
                <c:pt idx="248">
                  <c:v>0.0881288728533116</c:v>
                </c:pt>
                <c:pt idx="249">
                  <c:v>0.0723297402951411</c:v>
                </c:pt>
                <c:pt idx="250">
                  <c:v>0.0727949680380655</c:v>
                </c:pt>
                <c:pt idx="251">
                  <c:v>0.104570775192147</c:v>
                </c:pt>
                <c:pt idx="252">
                  <c:v>0.114683235755088</c:v>
                </c:pt>
                <c:pt idx="253">
                  <c:v>0.129447898454828</c:v>
                </c:pt>
                <c:pt idx="254">
                  <c:v>0.116562528490042</c:v>
                </c:pt>
                <c:pt idx="255">
                  <c:v>0.124006020567675</c:v>
                </c:pt>
                <c:pt idx="256">
                  <c:v>0.129441770996365</c:v>
                </c:pt>
                <c:pt idx="257">
                  <c:v>0.134957101868363</c:v>
                </c:pt>
                <c:pt idx="258">
                  <c:v>0.148001706787946</c:v>
                </c:pt>
                <c:pt idx="259">
                  <c:v>0.147181393745275</c:v>
                </c:pt>
                <c:pt idx="260">
                  <c:v>0.151264352542301</c:v>
                </c:pt>
                <c:pt idx="261">
                  <c:v>0.151037866129301</c:v>
                </c:pt>
                <c:pt idx="262">
                  <c:v>0.15199283083687</c:v>
                </c:pt>
                <c:pt idx="263">
                  <c:v>0.169542656631114</c:v>
                </c:pt>
                <c:pt idx="264">
                  <c:v>0.166567695357677</c:v>
                </c:pt>
                <c:pt idx="265">
                  <c:v>0.161076874319531</c:v>
                </c:pt>
                <c:pt idx="266">
                  <c:v>0.151405131665661</c:v>
                </c:pt>
                <c:pt idx="267">
                  <c:v>0.175810899726955</c:v>
                </c:pt>
                <c:pt idx="268">
                  <c:v>0.169163136177828</c:v>
                </c:pt>
                <c:pt idx="269">
                  <c:v>0.175045732586186</c:v>
                </c:pt>
                <c:pt idx="270">
                  <c:v>0.172138097451265</c:v>
                </c:pt>
                <c:pt idx="271">
                  <c:v>0.168532620701956</c:v>
                </c:pt>
                <c:pt idx="272">
                  <c:v>0.173717450176241</c:v>
                </c:pt>
                <c:pt idx="273">
                  <c:v>0.164370156141935</c:v>
                </c:pt>
                <c:pt idx="274">
                  <c:v>0.188653452774945</c:v>
                </c:pt>
                <c:pt idx="275">
                  <c:v>0.188457603042128</c:v>
                </c:pt>
                <c:pt idx="276">
                  <c:v>0.186504932614775</c:v>
                </c:pt>
                <c:pt idx="277">
                  <c:v>0.193770956722847</c:v>
                </c:pt>
                <c:pt idx="278">
                  <c:v>0.193948424692408</c:v>
                </c:pt>
                <c:pt idx="279">
                  <c:v>0.198508865537151</c:v>
                </c:pt>
                <c:pt idx="280">
                  <c:v>0.207176625040013</c:v>
                </c:pt>
                <c:pt idx="281">
                  <c:v>0.20278154660853</c:v>
                </c:pt>
                <c:pt idx="282">
                  <c:v>0.205211699695734</c:v>
                </c:pt>
                <c:pt idx="283">
                  <c:v>0.213965241780681</c:v>
                </c:pt>
                <c:pt idx="284">
                  <c:v>0.194683029833307</c:v>
                </c:pt>
                <c:pt idx="285">
                  <c:v>0.207439875591658</c:v>
                </c:pt>
                <c:pt idx="286">
                  <c:v>0.209649669112193</c:v>
                </c:pt>
                <c:pt idx="287">
                  <c:v>0.212532795025395</c:v>
                </c:pt>
                <c:pt idx="288">
                  <c:v>0.215152745067265</c:v>
                </c:pt>
                <c:pt idx="289">
                  <c:v>0.215164999984192</c:v>
                </c:pt>
                <c:pt idx="290">
                  <c:v>0.21205538765799</c:v>
                </c:pt>
                <c:pt idx="291">
                  <c:v>0.213524448579163</c:v>
                </c:pt>
                <c:pt idx="292">
                  <c:v>0.212998022768319</c:v>
                </c:pt>
                <c:pt idx="293">
                  <c:v>0.214148837208704</c:v>
                </c:pt>
                <c:pt idx="294">
                  <c:v>0.223569583615722</c:v>
                </c:pt>
                <c:pt idx="295">
                  <c:v>0.228295238125233</c:v>
                </c:pt>
                <c:pt idx="296">
                  <c:v>0.252192962138939</c:v>
                </c:pt>
                <c:pt idx="297">
                  <c:v>0.257181867200095</c:v>
                </c:pt>
                <c:pt idx="298">
                  <c:v>0.254684313294062</c:v>
                </c:pt>
                <c:pt idx="299">
                  <c:v>0.244988136710919</c:v>
                </c:pt>
                <c:pt idx="300">
                  <c:v>0.250687137079121</c:v>
                </c:pt>
                <c:pt idx="301">
                  <c:v>0.245373783398402</c:v>
                </c:pt>
                <c:pt idx="302">
                  <c:v>0.23073764551723</c:v>
                </c:pt>
                <c:pt idx="303">
                  <c:v>0.229317528359183</c:v>
                </c:pt>
                <c:pt idx="304">
                  <c:v>0.209735377013965</c:v>
                </c:pt>
                <c:pt idx="305">
                  <c:v>0.210188349839963</c:v>
                </c:pt>
                <c:pt idx="306">
                  <c:v>0.228784975089877</c:v>
                </c:pt>
                <c:pt idx="307">
                  <c:v>0.231974167859386</c:v>
                </c:pt>
                <c:pt idx="308">
                  <c:v>0.230094950416879</c:v>
                </c:pt>
                <c:pt idx="309">
                  <c:v>0.212569559164041</c:v>
                </c:pt>
                <c:pt idx="310">
                  <c:v>0.230731593351213</c:v>
                </c:pt>
                <c:pt idx="311">
                  <c:v>0.221837272142905</c:v>
                </c:pt>
                <c:pt idx="312">
                  <c:v>0.220490533289391</c:v>
                </c:pt>
                <c:pt idx="313">
                  <c:v>0.213151056196473</c:v>
                </c:pt>
                <c:pt idx="314">
                  <c:v>0.239552386282229</c:v>
                </c:pt>
                <c:pt idx="315">
                  <c:v>0.255461735351757</c:v>
                </c:pt>
                <c:pt idx="316">
                  <c:v>0.258791706632494</c:v>
                </c:pt>
                <c:pt idx="317">
                  <c:v>0.257200248963351</c:v>
                </c:pt>
                <c:pt idx="318">
                  <c:v>0.257867379217242</c:v>
                </c:pt>
                <c:pt idx="319">
                  <c:v>0.262850230888114</c:v>
                </c:pt>
                <c:pt idx="320">
                  <c:v>0.267802446490936</c:v>
                </c:pt>
                <c:pt idx="321">
                  <c:v>0.275423481218442</c:v>
                </c:pt>
                <c:pt idx="322">
                  <c:v>0.275686657089774</c:v>
                </c:pt>
                <c:pt idx="323">
                  <c:v>0.276868033530028</c:v>
                </c:pt>
                <c:pt idx="324">
                  <c:v>0.270354996326111</c:v>
                </c:pt>
                <c:pt idx="325">
                  <c:v>0.278251461229742</c:v>
                </c:pt>
                <c:pt idx="326">
                  <c:v>0.279328822685281</c:v>
                </c:pt>
                <c:pt idx="327">
                  <c:v>0.282616052341668</c:v>
                </c:pt>
                <c:pt idx="328">
                  <c:v>0.290537027079152</c:v>
                </c:pt>
                <c:pt idx="329">
                  <c:v>0.295085138326656</c:v>
                </c:pt>
                <c:pt idx="330">
                  <c:v>0.293052962136307</c:v>
                </c:pt>
                <c:pt idx="331">
                  <c:v>0.293848616596633</c:v>
                </c:pt>
                <c:pt idx="332">
                  <c:v>0.29485872659397</c:v>
                </c:pt>
                <c:pt idx="333">
                  <c:v>0.29639518833397</c:v>
                </c:pt>
                <c:pt idx="334">
                  <c:v>0.294479132072504</c:v>
                </c:pt>
                <c:pt idx="335">
                  <c:v>0.294228211118098</c:v>
                </c:pt>
                <c:pt idx="336">
                  <c:v>0.308925547679323</c:v>
                </c:pt>
                <c:pt idx="337">
                  <c:v>0.307229925052705</c:v>
                </c:pt>
                <c:pt idx="338">
                  <c:v>0.313945014128215</c:v>
                </c:pt>
                <c:pt idx="339">
                  <c:v>0.311655640164371</c:v>
                </c:pt>
                <c:pt idx="340">
                  <c:v>0.309237741994094</c:v>
                </c:pt>
                <c:pt idx="341">
                  <c:v>0.307431976924297</c:v>
                </c:pt>
                <c:pt idx="342">
                  <c:v>0.312304537403499</c:v>
                </c:pt>
                <c:pt idx="343">
                  <c:v>0.324265654021211</c:v>
                </c:pt>
                <c:pt idx="344">
                  <c:v>0.322000639918462</c:v>
                </c:pt>
                <c:pt idx="345">
                  <c:v>0.331807034237229</c:v>
                </c:pt>
                <c:pt idx="346">
                  <c:v>0.333667944596794</c:v>
                </c:pt>
                <c:pt idx="347">
                  <c:v>0.320354036347416</c:v>
                </c:pt>
                <c:pt idx="348">
                  <c:v>0.318646159416005</c:v>
                </c:pt>
                <c:pt idx="349">
                  <c:v>0.321859861407235</c:v>
                </c:pt>
                <c:pt idx="350">
                  <c:v>0.329572805563154</c:v>
                </c:pt>
                <c:pt idx="351">
                  <c:v>0.329964505640921</c:v>
                </c:pt>
                <c:pt idx="352">
                  <c:v>0.33562674248261</c:v>
                </c:pt>
                <c:pt idx="353">
                  <c:v>0.338693538504149</c:v>
                </c:pt>
                <c:pt idx="354">
                  <c:v>0.314832578016954</c:v>
                </c:pt>
                <c:pt idx="355">
                  <c:v>0.32490214759492</c:v>
                </c:pt>
                <c:pt idx="356">
                  <c:v>0.347024743831147</c:v>
                </c:pt>
                <c:pt idx="357">
                  <c:v>0.343596735051399</c:v>
                </c:pt>
                <c:pt idx="358">
                  <c:v>0.346951216165989</c:v>
                </c:pt>
                <c:pt idx="359">
                  <c:v>0.350856706993454</c:v>
                </c:pt>
                <c:pt idx="360">
                  <c:v>0.359304182222094</c:v>
                </c:pt>
                <c:pt idx="361">
                  <c:v>0.365419391889781</c:v>
                </c:pt>
                <c:pt idx="362">
                  <c:v>0.361777076933647</c:v>
                </c:pt>
                <c:pt idx="363">
                  <c:v>0.362921838595882</c:v>
                </c:pt>
                <c:pt idx="364">
                  <c:v>0.370616400988546</c:v>
                </c:pt>
                <c:pt idx="365">
                  <c:v>0.374172784614102</c:v>
                </c:pt>
                <c:pt idx="366">
                  <c:v>0.369893975472127</c:v>
                </c:pt>
                <c:pt idx="367">
                  <c:v>0.378708790917439</c:v>
                </c:pt>
                <c:pt idx="368">
                  <c:v>0.383067105210277</c:v>
                </c:pt>
                <c:pt idx="369">
                  <c:v>0.385742201154049</c:v>
                </c:pt>
                <c:pt idx="370">
                  <c:v>0.357314747656095</c:v>
                </c:pt>
                <c:pt idx="371">
                  <c:v>0.349075302396885</c:v>
                </c:pt>
                <c:pt idx="372">
                  <c:v>0.348059213689577</c:v>
                </c:pt>
                <c:pt idx="373">
                  <c:v>0.362640280961294</c:v>
                </c:pt>
                <c:pt idx="374">
                  <c:v>0.370291952368982</c:v>
                </c:pt>
                <c:pt idx="375">
                  <c:v>0.348726493304094</c:v>
                </c:pt>
                <c:pt idx="376">
                  <c:v>0.351126009711116</c:v>
                </c:pt>
                <c:pt idx="377">
                  <c:v>0.37444223669239</c:v>
                </c:pt>
                <c:pt idx="378">
                  <c:v>0.364311393754059</c:v>
                </c:pt>
                <c:pt idx="379">
                  <c:v>0.352974665765887</c:v>
                </c:pt>
                <c:pt idx="380">
                  <c:v>0.365302972627514</c:v>
                </c:pt>
                <c:pt idx="381">
                  <c:v>0.363650241598005</c:v>
                </c:pt>
                <c:pt idx="382">
                  <c:v>0.33790998898799</c:v>
                </c:pt>
                <c:pt idx="383">
                  <c:v>0.347802165888842</c:v>
                </c:pt>
                <c:pt idx="384">
                  <c:v>0.339691394196693</c:v>
                </c:pt>
                <c:pt idx="385">
                  <c:v>0.324694118237624</c:v>
                </c:pt>
                <c:pt idx="386">
                  <c:v>0.2989109740305</c:v>
                </c:pt>
                <c:pt idx="387">
                  <c:v>0.316350657993699</c:v>
                </c:pt>
                <c:pt idx="388">
                  <c:v>0.322019021681718</c:v>
                </c:pt>
                <c:pt idx="389">
                  <c:v>0.341852243954101</c:v>
                </c:pt>
                <c:pt idx="390">
                  <c:v>0.337248986192562</c:v>
                </c:pt>
                <c:pt idx="391">
                  <c:v>0.341160455117865</c:v>
                </c:pt>
                <c:pt idx="392">
                  <c:v>0.353684687004754</c:v>
                </c:pt>
                <c:pt idx="393">
                  <c:v>0.35796962299306</c:v>
                </c:pt>
                <c:pt idx="394">
                  <c:v>0.35423569671763</c:v>
                </c:pt>
                <c:pt idx="395">
                  <c:v>0.364084832660747</c:v>
                </c:pt>
                <c:pt idx="396">
                  <c:v>0.373352620932057</c:v>
                </c:pt>
                <c:pt idx="397">
                  <c:v>0.370836685262769</c:v>
                </c:pt>
                <c:pt idx="398">
                  <c:v>0.377655938683619</c:v>
                </c:pt>
                <c:pt idx="399">
                  <c:v>0.378304687174254</c:v>
                </c:pt>
                <c:pt idx="400">
                  <c:v>0.378072147983105</c:v>
                </c:pt>
                <c:pt idx="401">
                  <c:v>0.381653189578873</c:v>
                </c:pt>
                <c:pt idx="402">
                  <c:v>0.379602482264642</c:v>
                </c:pt>
                <c:pt idx="403">
                  <c:v>0.37408102393418</c:v>
                </c:pt>
                <c:pt idx="404">
                  <c:v>0.370267443147263</c:v>
                </c:pt>
                <c:pt idx="405">
                  <c:v>0.359622503383194</c:v>
                </c:pt>
                <c:pt idx="406">
                  <c:v>0.360020330919424</c:v>
                </c:pt>
                <c:pt idx="407">
                  <c:v>0.360154981972188</c:v>
                </c:pt>
                <c:pt idx="408">
                  <c:v>0.36548664273585</c:v>
                </c:pt>
                <c:pt idx="409">
                  <c:v>0.350458730096599</c:v>
                </c:pt>
                <c:pt idx="410">
                  <c:v>0.358239075071347</c:v>
                </c:pt>
                <c:pt idx="411">
                  <c:v>0.376627446310892</c:v>
                </c:pt>
                <c:pt idx="412">
                  <c:v>0.383936436696386</c:v>
                </c:pt>
                <c:pt idx="413">
                  <c:v>0.381732695341868</c:v>
                </c:pt>
                <c:pt idx="414">
                  <c:v>0.39414065793925</c:v>
                </c:pt>
                <c:pt idx="415">
                  <c:v>0.403089975076701</c:v>
                </c:pt>
                <c:pt idx="416">
                  <c:v>0.408189096649213</c:v>
                </c:pt>
                <c:pt idx="417">
                  <c:v>0.411433435320625</c:v>
                </c:pt>
                <c:pt idx="418">
                  <c:v>0.408960391248445</c:v>
                </c:pt>
                <c:pt idx="419">
                  <c:v>0.404204100058752</c:v>
                </c:pt>
                <c:pt idx="420">
                  <c:v>0.394826169956397</c:v>
                </c:pt>
                <c:pt idx="421">
                  <c:v>0.382246941528232</c:v>
                </c:pt>
                <c:pt idx="422">
                  <c:v>0.387688744735072</c:v>
                </c:pt>
                <c:pt idx="423">
                  <c:v>0.394012133732816</c:v>
                </c:pt>
                <c:pt idx="424">
                  <c:v>0.405287588972755</c:v>
                </c:pt>
                <c:pt idx="425">
                  <c:v>0.39044334644184</c:v>
                </c:pt>
                <c:pt idx="426">
                  <c:v>0.397403378373918</c:v>
                </c:pt>
                <c:pt idx="427">
                  <c:v>0.386189047133717</c:v>
                </c:pt>
                <c:pt idx="428">
                  <c:v>0.377674320446875</c:v>
                </c:pt>
                <c:pt idx="429">
                  <c:v>0.377515160172392</c:v>
                </c:pt>
                <c:pt idx="430">
                  <c:v>0.389892485477457</c:v>
                </c:pt>
                <c:pt idx="431">
                  <c:v>0.393038787261991</c:v>
                </c:pt>
                <c:pt idx="432">
                  <c:v>0.382326447291227</c:v>
                </c:pt>
                <c:pt idx="433">
                  <c:v>0.365860110410986</c:v>
                </c:pt>
                <c:pt idx="434">
                  <c:v>0.364745984816801</c:v>
                </c:pt>
                <c:pt idx="435">
                  <c:v>0.369190081691723</c:v>
                </c:pt>
                <c:pt idx="436">
                  <c:v>0.374931824296408</c:v>
                </c:pt>
                <c:pt idx="437">
                  <c:v>0.380814494772946</c:v>
                </c:pt>
                <c:pt idx="438">
                  <c:v>0.395456685432269</c:v>
                </c:pt>
                <c:pt idx="439">
                  <c:v>0.363809402484622</c:v>
                </c:pt>
                <c:pt idx="440">
                  <c:v>0.362217944203345</c:v>
                </c:pt>
                <c:pt idx="441">
                  <c:v>0.349026433314072</c:v>
                </c:pt>
                <c:pt idx="442">
                  <c:v>0.334537126722278</c:v>
                </c:pt>
                <c:pt idx="443">
                  <c:v>0.333318986143377</c:v>
                </c:pt>
                <c:pt idx="444">
                  <c:v>0.328024089518361</c:v>
                </c:pt>
                <c:pt idx="445">
                  <c:v>0.337830483837128</c:v>
                </c:pt>
                <c:pt idx="446">
                  <c:v>0.319148150685442</c:v>
                </c:pt>
                <c:pt idx="447">
                  <c:v>0.320464178178461</c:v>
                </c:pt>
                <c:pt idx="448">
                  <c:v>0.33719384029066</c:v>
                </c:pt>
                <c:pt idx="449">
                  <c:v>0.313914377448032</c:v>
                </c:pt>
                <c:pt idx="450">
                  <c:v>0.316442567422113</c:v>
                </c:pt>
                <c:pt idx="451">
                  <c:v>0.320458051332131</c:v>
                </c:pt>
                <c:pt idx="452">
                  <c:v>0.327595625914082</c:v>
                </c:pt>
                <c:pt idx="453">
                  <c:v>0.345561660395678</c:v>
                </c:pt>
                <c:pt idx="454">
                  <c:v>0.336918410114535</c:v>
                </c:pt>
                <c:pt idx="455">
                  <c:v>0.3331354660078</c:v>
                </c:pt>
                <c:pt idx="456">
                  <c:v>0.317501547114397</c:v>
                </c:pt>
                <c:pt idx="457">
                  <c:v>0.329603442243337</c:v>
                </c:pt>
                <c:pt idx="458">
                  <c:v>0.347110377052606</c:v>
                </c:pt>
                <c:pt idx="459">
                  <c:v>0.358447105040777</c:v>
                </c:pt>
                <c:pt idx="460">
                  <c:v>0.372195604352896</c:v>
                </c:pt>
                <c:pt idx="461">
                  <c:v>0.392151223373251</c:v>
                </c:pt>
                <c:pt idx="462">
                  <c:v>0.390333203998662</c:v>
                </c:pt>
                <c:pt idx="463">
                  <c:v>0.392249110899503</c:v>
                </c:pt>
                <c:pt idx="464">
                  <c:v>0.406873069156195</c:v>
                </c:pt>
                <c:pt idx="465">
                  <c:v>0.397085056600684</c:v>
                </c:pt>
                <c:pt idx="466">
                  <c:v>0.371834540955313</c:v>
                </c:pt>
                <c:pt idx="467">
                  <c:v>0.365762072911975</c:v>
                </c:pt>
                <c:pt idx="468">
                  <c:v>0.370132791482365</c:v>
                </c:pt>
                <c:pt idx="469">
                  <c:v>0.360950785793139</c:v>
                </c:pt>
                <c:pt idx="470">
                  <c:v>0.368516674618743</c:v>
                </c:pt>
                <c:pt idx="471">
                  <c:v>0.357437144404066</c:v>
                </c:pt>
                <c:pt idx="472">
                  <c:v>0.37957184558446</c:v>
                </c:pt>
                <c:pt idx="473">
                  <c:v>0.378843442582337</c:v>
                </c:pt>
                <c:pt idx="474">
                  <c:v>0.397642044411397</c:v>
                </c:pt>
                <c:pt idx="475">
                  <c:v>0.398933712655455</c:v>
                </c:pt>
                <c:pt idx="476">
                  <c:v>0.391055480154455</c:v>
                </c:pt>
                <c:pt idx="477">
                  <c:v>0.385350351715657</c:v>
                </c:pt>
                <c:pt idx="478">
                  <c:v>0.357277983517449</c:v>
                </c:pt>
                <c:pt idx="479">
                  <c:v>0.353017556750863</c:v>
                </c:pt>
                <c:pt idx="480">
                  <c:v>0.344294651346098</c:v>
                </c:pt>
                <c:pt idx="481">
                  <c:v>0.338736429489124</c:v>
                </c:pt>
                <c:pt idx="482">
                  <c:v>0.304518214943046</c:v>
                </c:pt>
                <c:pt idx="483">
                  <c:v>0.3115332434164</c:v>
                </c:pt>
                <c:pt idx="484">
                  <c:v>0.248875170482682</c:v>
                </c:pt>
                <c:pt idx="485">
                  <c:v>0.248165149243815</c:v>
                </c:pt>
                <c:pt idx="486">
                  <c:v>0.1651781401995</c:v>
                </c:pt>
                <c:pt idx="487">
                  <c:v>0.220447716984728</c:v>
                </c:pt>
                <c:pt idx="488">
                  <c:v>0.167051304863858</c:v>
                </c:pt>
                <c:pt idx="489">
                  <c:v>0.221292464568805</c:v>
                </c:pt>
                <c:pt idx="490">
                  <c:v>0.22773825031452</c:v>
                </c:pt>
                <c:pt idx="491">
                  <c:v>0.254574171463017</c:v>
                </c:pt>
                <c:pt idx="492">
                  <c:v>0.242582492845435</c:v>
                </c:pt>
                <c:pt idx="493">
                  <c:v>0.244106699668509</c:v>
                </c:pt>
                <c:pt idx="494">
                  <c:v>0.18871472613531</c:v>
                </c:pt>
                <c:pt idx="495">
                  <c:v>0.170871013721372</c:v>
                </c:pt>
                <c:pt idx="496">
                  <c:v>0.17117708057768</c:v>
                </c:pt>
                <c:pt idx="497">
                  <c:v>0.211345291738811</c:v>
                </c:pt>
                <c:pt idx="498">
                  <c:v>0.227407674236493</c:v>
                </c:pt>
                <c:pt idx="499">
                  <c:v>0.208327439480398</c:v>
                </c:pt>
                <c:pt idx="500">
                  <c:v>0.226783285606951</c:v>
                </c:pt>
                <c:pt idx="501">
                  <c:v>0.26163821837981</c:v>
                </c:pt>
                <c:pt idx="502">
                  <c:v>0.264894811356015</c:v>
                </c:pt>
                <c:pt idx="503">
                  <c:v>0.27126706943657</c:v>
                </c:pt>
                <c:pt idx="504">
                  <c:v>0.256282048394428</c:v>
                </c:pt>
                <c:pt idx="505">
                  <c:v>0.224573492086416</c:v>
                </c:pt>
                <c:pt idx="506">
                  <c:v>0.215495576062219</c:v>
                </c:pt>
                <c:pt idx="507">
                  <c:v>0.250619811552739</c:v>
                </c:pt>
                <c:pt idx="508">
                  <c:v>0.237379356288207</c:v>
                </c:pt>
                <c:pt idx="509">
                  <c:v>0.204354697806864</c:v>
                </c:pt>
                <c:pt idx="510">
                  <c:v>0.212820554798759</c:v>
                </c:pt>
                <c:pt idx="511">
                  <c:v>0.224316368993235</c:v>
                </c:pt>
                <c:pt idx="512">
                  <c:v>0.240819544692435</c:v>
                </c:pt>
                <c:pt idx="513">
                  <c:v>0.262372748840396</c:v>
                </c:pt>
                <c:pt idx="514">
                  <c:v>0.269602084102269</c:v>
                </c:pt>
                <c:pt idx="515">
                  <c:v>0.257163484824705</c:v>
                </c:pt>
                <c:pt idx="516">
                  <c:v>0.255112777510474</c:v>
                </c:pt>
                <c:pt idx="517">
                  <c:v>0.21826848485193</c:v>
                </c:pt>
                <c:pt idx="518">
                  <c:v>0.179434758239519</c:v>
                </c:pt>
                <c:pt idx="519">
                  <c:v>0.18676198041551</c:v>
                </c:pt>
                <c:pt idx="520">
                  <c:v>0.214454904065012</c:v>
                </c:pt>
                <c:pt idx="521">
                  <c:v>0.227444363082692</c:v>
                </c:pt>
                <c:pt idx="522">
                  <c:v>0.202353008323938</c:v>
                </c:pt>
                <c:pt idx="523">
                  <c:v>0.212165529489035</c:v>
                </c:pt>
                <c:pt idx="524">
                  <c:v>0.181901674853236</c:v>
                </c:pt>
                <c:pt idx="525">
                  <c:v>0.14833220818566</c:v>
                </c:pt>
                <c:pt idx="526">
                  <c:v>0.1743112021256</c:v>
                </c:pt>
                <c:pt idx="527">
                  <c:v>0.195907297258537</c:v>
                </c:pt>
                <c:pt idx="528">
                  <c:v>0.217907346774033</c:v>
                </c:pt>
                <c:pt idx="529">
                  <c:v>0.207996938082684</c:v>
                </c:pt>
                <c:pt idx="530">
                  <c:v>0.249218001477636</c:v>
                </c:pt>
                <c:pt idx="531">
                  <c:v>0.249915842479889</c:v>
                </c:pt>
                <c:pt idx="532">
                  <c:v>0.26235436707714</c:v>
                </c:pt>
                <c:pt idx="533">
                  <c:v>0.258706074023169</c:v>
                </c:pt>
                <c:pt idx="534">
                  <c:v>0.280577599332231</c:v>
                </c:pt>
                <c:pt idx="535">
                  <c:v>0.255816820651504</c:v>
                </c:pt>
                <c:pt idx="536">
                  <c:v>0.281459036374641</c:v>
                </c:pt>
                <c:pt idx="537">
                  <c:v>0.265451799166728</c:v>
                </c:pt>
                <c:pt idx="538">
                  <c:v>0.271248687673314</c:v>
                </c:pt>
                <c:pt idx="539">
                  <c:v>0.295189302671997</c:v>
                </c:pt>
                <c:pt idx="540">
                  <c:v>0.311882051897057</c:v>
                </c:pt>
                <c:pt idx="541">
                  <c:v>0.285584811476329</c:v>
                </c:pt>
                <c:pt idx="542">
                  <c:v>0.299143662582275</c:v>
                </c:pt>
                <c:pt idx="543">
                  <c:v>0.343768150854942</c:v>
                </c:pt>
                <c:pt idx="544">
                  <c:v>0.344325138665655</c:v>
                </c:pt>
                <c:pt idx="545">
                  <c:v>0.311074143131939</c:v>
                </c:pt>
                <c:pt idx="546">
                  <c:v>0.274444007901287</c:v>
                </c:pt>
                <c:pt idx="547">
                  <c:v>0.295091265785119</c:v>
                </c:pt>
                <c:pt idx="548">
                  <c:v>0.319680778635062</c:v>
                </c:pt>
                <c:pt idx="549">
                  <c:v>0.311398591751503</c:v>
                </c:pt>
                <c:pt idx="550">
                  <c:v>0.319760284398057</c:v>
                </c:pt>
                <c:pt idx="551">
                  <c:v>0.336049227989051</c:v>
                </c:pt>
                <c:pt idx="552">
                  <c:v>0.28714578243805</c:v>
                </c:pt>
                <c:pt idx="553">
                  <c:v>0.298421237677989</c:v>
                </c:pt>
                <c:pt idx="554">
                  <c:v>0.323726898613129</c:v>
                </c:pt>
                <c:pt idx="555">
                  <c:v>0.311245558323349</c:v>
                </c:pt>
                <c:pt idx="556">
                  <c:v>0.317801486512241</c:v>
                </c:pt>
                <c:pt idx="557">
                  <c:v>0.296278769683837</c:v>
                </c:pt>
                <c:pt idx="558">
                  <c:v>0.274523663024909</c:v>
                </c:pt>
                <c:pt idx="559">
                  <c:v>0.274107304364797</c:v>
                </c:pt>
                <c:pt idx="560">
                  <c:v>0.250411632222683</c:v>
                </c:pt>
                <c:pt idx="561">
                  <c:v>0.245330967093739</c:v>
                </c:pt>
                <c:pt idx="562">
                  <c:v>0.21786453046937</c:v>
                </c:pt>
                <c:pt idx="563">
                  <c:v>0.214779352684576</c:v>
                </c:pt>
                <c:pt idx="564">
                  <c:v>0.250466778124585</c:v>
                </c:pt>
                <c:pt idx="565">
                  <c:v>0.253686607574277</c:v>
                </c:pt>
                <c:pt idx="566">
                  <c:v>0.30817876230181</c:v>
                </c:pt>
                <c:pt idx="567">
                  <c:v>0.305724099992887</c:v>
                </c:pt>
                <c:pt idx="568">
                  <c:v>0.305460775373062</c:v>
                </c:pt>
                <c:pt idx="569">
                  <c:v>0.318952226272313</c:v>
                </c:pt>
                <c:pt idx="570">
                  <c:v>0.320433691471038</c:v>
                </c:pt>
                <c:pt idx="571">
                  <c:v>0.323475977658723</c:v>
                </c:pt>
                <c:pt idx="572">
                  <c:v>0.295525856847861</c:v>
                </c:pt>
                <c:pt idx="573">
                  <c:v>0.317403509615386</c:v>
                </c:pt>
                <c:pt idx="574">
                  <c:v>0.297815230811704</c:v>
                </c:pt>
                <c:pt idx="575">
                  <c:v>0.286796823984633</c:v>
                </c:pt>
                <c:pt idx="576">
                  <c:v>0.272326049128854</c:v>
                </c:pt>
                <c:pt idx="577">
                  <c:v>0.27656809352005</c:v>
                </c:pt>
                <c:pt idx="578">
                  <c:v>0.280693869233872</c:v>
                </c:pt>
                <c:pt idx="579">
                  <c:v>0.26569046581634</c:v>
                </c:pt>
                <c:pt idx="580">
                  <c:v>0.303642755998474</c:v>
                </c:pt>
                <c:pt idx="581">
                  <c:v>0.306207709499067</c:v>
                </c:pt>
                <c:pt idx="582">
                  <c:v>0.317336258769317</c:v>
                </c:pt>
                <c:pt idx="583">
                  <c:v>0.329248356943591</c:v>
                </c:pt>
                <c:pt idx="584">
                  <c:v>0.329376881150025</c:v>
                </c:pt>
                <c:pt idx="585">
                  <c:v>0.313081959461194</c:v>
                </c:pt>
                <c:pt idx="586">
                  <c:v>0.327179416614596</c:v>
                </c:pt>
                <c:pt idx="587">
                  <c:v>0.321559921397257</c:v>
                </c:pt>
                <c:pt idx="588">
                  <c:v>0.342041891548142</c:v>
                </c:pt>
                <c:pt idx="589">
                  <c:v>0.342580646956224</c:v>
                </c:pt>
                <c:pt idx="590">
                  <c:v>0.34652887940804</c:v>
                </c:pt>
                <c:pt idx="591">
                  <c:v>0.343621244273118</c:v>
                </c:pt>
                <c:pt idx="592">
                  <c:v>0.34669416775312</c:v>
                </c:pt>
                <c:pt idx="593">
                  <c:v>0.358679793592552</c:v>
                </c:pt>
                <c:pt idx="594">
                  <c:v>0.359230653944802</c:v>
                </c:pt>
                <c:pt idx="595">
                  <c:v>0.362450483394494</c:v>
                </c:pt>
                <c:pt idx="596">
                  <c:v>0.355710885097265</c:v>
                </c:pt>
                <c:pt idx="597">
                  <c:v>0.36052232218886</c:v>
                </c:pt>
                <c:pt idx="598">
                  <c:v>0.375856152323794</c:v>
                </c:pt>
                <c:pt idx="599">
                  <c:v>0.382687660049437</c:v>
                </c:pt>
                <c:pt idx="600">
                  <c:v>0.383648751603335</c:v>
                </c:pt>
                <c:pt idx="601">
                  <c:v>0.38432200931569</c:v>
                </c:pt>
                <c:pt idx="602">
                  <c:v>0.382944708462306</c:v>
                </c:pt>
                <c:pt idx="603">
                  <c:v>0.394948716064994</c:v>
                </c:pt>
                <c:pt idx="604">
                  <c:v>0.386997105259462</c:v>
                </c:pt>
                <c:pt idx="605">
                  <c:v>0.384860764723772</c:v>
                </c:pt>
                <c:pt idx="606">
                  <c:v>0.381414374180768</c:v>
                </c:pt>
                <c:pt idx="607">
                  <c:v>0.380783858092763</c:v>
                </c:pt>
                <c:pt idx="608">
                  <c:v>0.393363235881554</c:v>
                </c:pt>
                <c:pt idx="609">
                  <c:v>0.39500371260627</c:v>
                </c:pt>
                <c:pt idx="610">
                  <c:v>0.41555308296385</c:v>
                </c:pt>
                <c:pt idx="611">
                  <c:v>0.414977713389881</c:v>
                </c:pt>
                <c:pt idx="612">
                  <c:v>0.417866966761546</c:v>
                </c:pt>
                <c:pt idx="613">
                  <c:v>0.421441880898851</c:v>
                </c:pt>
                <c:pt idx="614">
                  <c:v>0.423553712824955</c:v>
                </c:pt>
                <c:pt idx="615">
                  <c:v>0.413784082644834</c:v>
                </c:pt>
                <c:pt idx="616">
                  <c:v>0.423706746253109</c:v>
                </c:pt>
                <c:pt idx="617">
                  <c:v>0.422598748117387</c:v>
                </c:pt>
                <c:pt idx="618">
                  <c:v>0.415424558757416</c:v>
                </c:pt>
                <c:pt idx="619">
                  <c:v>0.431242147759155</c:v>
                </c:pt>
                <c:pt idx="620">
                  <c:v>0.434639370498095</c:v>
                </c:pt>
                <c:pt idx="621">
                  <c:v>0.435704477036708</c:v>
                </c:pt>
                <c:pt idx="622">
                  <c:v>0.430966568222405</c:v>
                </c:pt>
                <c:pt idx="623">
                  <c:v>0.437357357426843</c:v>
                </c:pt>
                <c:pt idx="624">
                  <c:v>0.439946671400664</c:v>
                </c:pt>
                <c:pt idx="625">
                  <c:v>0.442027866034451</c:v>
                </c:pt>
                <c:pt idx="626">
                  <c:v>0.447102478385245</c:v>
                </c:pt>
                <c:pt idx="627">
                  <c:v>0.440491404294451</c:v>
                </c:pt>
                <c:pt idx="628">
                  <c:v>0.449453125709453</c:v>
                </c:pt>
                <c:pt idx="629">
                  <c:v>0.444806976962938</c:v>
                </c:pt>
                <c:pt idx="630">
                  <c:v>0.439297773549403</c:v>
                </c:pt>
                <c:pt idx="631">
                  <c:v>0.417218068910286</c:v>
                </c:pt>
                <c:pt idx="632">
                  <c:v>0.427428417611612</c:v>
                </c:pt>
                <c:pt idx="633">
                  <c:v>0.441581020666917</c:v>
                </c:pt>
                <c:pt idx="634">
                  <c:v>0.446814793904327</c:v>
                </c:pt>
                <c:pt idx="635">
                  <c:v>0.447145369982354</c:v>
                </c:pt>
                <c:pt idx="636">
                  <c:v>0.473889455770617</c:v>
                </c:pt>
                <c:pt idx="637">
                  <c:v>0.47216932392228</c:v>
                </c:pt>
                <c:pt idx="638">
                  <c:v>0.480978011909129</c:v>
                </c:pt>
                <c:pt idx="639">
                  <c:v>0.482642997855564</c:v>
                </c:pt>
                <c:pt idx="640">
                  <c:v>0.488543900734732</c:v>
                </c:pt>
                <c:pt idx="641">
                  <c:v>0.48409367701348</c:v>
                </c:pt>
                <c:pt idx="642">
                  <c:v>0.481375839445358</c:v>
                </c:pt>
                <c:pt idx="643">
                  <c:v>0.470779768764103</c:v>
                </c:pt>
                <c:pt idx="644">
                  <c:v>0.475340134928533</c:v>
                </c:pt>
                <c:pt idx="645">
                  <c:v>0.495834359996344</c:v>
                </c:pt>
                <c:pt idx="646">
                  <c:v>0.491775985101351</c:v>
                </c:pt>
                <c:pt idx="647">
                  <c:v>0.484760956627997</c:v>
                </c:pt>
                <c:pt idx="648">
                  <c:v>0.482404181845326</c:v>
                </c:pt>
                <c:pt idx="649">
                  <c:v>0.487895003495605</c:v>
                </c:pt>
                <c:pt idx="650">
                  <c:v>0.499164480637707</c:v>
                </c:pt>
                <c:pt idx="651">
                  <c:v>0.493538858574038</c:v>
                </c:pt>
                <c:pt idx="652">
                  <c:v>0.478333552645539</c:v>
                </c:pt>
                <c:pt idx="653">
                  <c:v>0.477935575748684</c:v>
                </c:pt>
                <c:pt idx="654">
                  <c:v>0.461181553775391</c:v>
                </c:pt>
                <c:pt idx="655">
                  <c:v>0.436230978139998</c:v>
                </c:pt>
                <c:pt idx="656">
                  <c:v>0.447139242523891</c:v>
                </c:pt>
                <c:pt idx="657">
                  <c:v>0.467094711571486</c:v>
                </c:pt>
                <c:pt idx="658">
                  <c:v>0.448822610233582</c:v>
                </c:pt>
                <c:pt idx="659">
                  <c:v>0.4480940572587</c:v>
                </c:pt>
                <c:pt idx="660">
                  <c:v>0.470522720351234</c:v>
                </c:pt>
                <c:pt idx="661">
                  <c:v>0.464572798416493</c:v>
                </c:pt>
                <c:pt idx="662">
                  <c:v>0.455947780537981</c:v>
                </c:pt>
                <c:pt idx="663">
                  <c:v>0.457686294149574</c:v>
                </c:pt>
                <c:pt idx="664">
                  <c:v>0.445462002272663</c:v>
                </c:pt>
                <c:pt idx="665">
                  <c:v>0.450781408119399</c:v>
                </c:pt>
                <c:pt idx="666">
                  <c:v>0.470779768764103</c:v>
                </c:pt>
                <c:pt idx="667">
                  <c:v>0.480684050609122</c:v>
                </c:pt>
                <c:pt idx="668">
                  <c:v>0.484289601426609</c:v>
                </c:pt>
                <c:pt idx="669">
                  <c:v>0.478559964378225</c:v>
                </c:pt>
                <c:pt idx="670">
                  <c:v>0.486934061302333</c:v>
                </c:pt>
                <c:pt idx="671">
                  <c:v>0.48337752831615</c:v>
                </c:pt>
                <c:pt idx="672">
                  <c:v>0.472285593823921</c:v>
                </c:pt>
                <c:pt idx="673">
                  <c:v>0.448547030696832</c:v>
                </c:pt>
                <c:pt idx="674">
                  <c:v>0.449079658646451</c:v>
                </c:pt>
                <c:pt idx="675">
                  <c:v>0.443074590809808</c:v>
                </c:pt>
                <c:pt idx="676">
                  <c:v>0.433806952511257</c:v>
                </c:pt>
                <c:pt idx="677">
                  <c:v>0.437859199947787</c:v>
                </c:pt>
                <c:pt idx="678">
                  <c:v>0.43314579974307</c:v>
                </c:pt>
                <c:pt idx="679">
                  <c:v>0.417364974879976</c:v>
                </c:pt>
                <c:pt idx="680">
                  <c:v>0.409474637434809</c:v>
                </c:pt>
                <c:pt idx="681">
                  <c:v>0.403751127232754</c:v>
                </c:pt>
                <c:pt idx="682">
                  <c:v>0.382767165812433</c:v>
                </c:pt>
                <c:pt idx="683">
                  <c:v>0.372556817111106</c:v>
                </c:pt>
                <c:pt idx="684">
                  <c:v>0.394587503306785</c:v>
                </c:pt>
                <c:pt idx="685">
                  <c:v>0.395297524545651</c:v>
                </c:pt>
                <c:pt idx="686">
                  <c:v>0.397721699535018</c:v>
                </c:pt>
                <c:pt idx="687">
                  <c:v>0.399870294987634</c:v>
                </c:pt>
                <c:pt idx="688">
                  <c:v>0.396840113744116</c:v>
                </c:pt>
                <c:pt idx="689">
                  <c:v>0.412541432844214</c:v>
                </c:pt>
                <c:pt idx="690">
                  <c:v>0.392720465488757</c:v>
                </c:pt>
                <c:pt idx="691">
                  <c:v>0.389696561064327</c:v>
                </c:pt>
                <c:pt idx="692">
                  <c:v>0.355514960684136</c:v>
                </c:pt>
                <c:pt idx="693">
                  <c:v>0.355692503334009</c:v>
                </c:pt>
                <c:pt idx="694">
                  <c:v>0.363497208169851</c:v>
                </c:pt>
                <c:pt idx="695">
                  <c:v>0.395309779462578</c:v>
                </c:pt>
                <c:pt idx="696">
                  <c:v>0.395224146241119</c:v>
                </c:pt>
                <c:pt idx="697">
                  <c:v>0.406573129146217</c:v>
                </c:pt>
                <c:pt idx="698">
                  <c:v>0.388894629784913</c:v>
                </c:pt>
                <c:pt idx="699">
                  <c:v>0.405091663947492</c:v>
                </c:pt>
                <c:pt idx="700">
                  <c:v>0.39574437052532</c:v>
                </c:pt>
                <c:pt idx="701">
                  <c:v>0.410864192592986</c:v>
                </c:pt>
                <c:pt idx="702">
                  <c:v>0.425451237350406</c:v>
                </c:pt>
                <c:pt idx="703">
                  <c:v>0.427538708803282</c:v>
                </c:pt>
                <c:pt idx="704">
                  <c:v>0.441581020666917</c:v>
                </c:pt>
                <c:pt idx="705">
                  <c:v>0.439211991579452</c:v>
                </c:pt>
                <c:pt idx="706">
                  <c:v>0.407393292828262</c:v>
                </c:pt>
                <c:pt idx="707">
                  <c:v>0.417487371627947</c:v>
                </c:pt>
                <c:pt idx="708">
                  <c:v>0.395040476132783</c:v>
                </c:pt>
                <c:pt idx="709">
                  <c:v>0.401700568667016</c:v>
                </c:pt>
                <c:pt idx="710">
                  <c:v>0.414628754936464</c:v>
                </c:pt>
                <c:pt idx="711">
                  <c:v>0.411714992955213</c:v>
                </c:pt>
                <c:pt idx="712">
                  <c:v>0.446955572415555</c:v>
                </c:pt>
                <c:pt idx="713">
                  <c:v>0.450603865469525</c:v>
                </c:pt>
                <c:pt idx="714">
                  <c:v>0.459975668725551</c:v>
                </c:pt>
                <c:pt idx="715">
                  <c:v>0.453150287846237</c:v>
                </c:pt>
                <c:pt idx="716">
                  <c:v>0.439946671400664</c:v>
                </c:pt>
                <c:pt idx="717">
                  <c:v>0.437608278993382</c:v>
                </c:pt>
                <c:pt idx="718">
                  <c:v>0.42594097431505</c:v>
                </c:pt>
                <c:pt idx="719">
                  <c:v>0.426094007743204</c:v>
                </c:pt>
                <c:pt idx="720">
                  <c:v>0.418981091743598</c:v>
                </c:pt>
                <c:pt idx="721">
                  <c:v>0.442431820417011</c:v>
                </c:pt>
                <c:pt idx="722">
                  <c:v>0.439089594219347</c:v>
                </c:pt>
                <c:pt idx="723">
                  <c:v>0.449753065107298</c:v>
                </c:pt>
                <c:pt idx="724">
                  <c:v>0.459657346952317</c:v>
                </c:pt>
                <c:pt idx="725">
                  <c:v>0.463776995207676</c:v>
                </c:pt>
                <c:pt idx="726">
                  <c:v>0.449079658646451</c:v>
                </c:pt>
                <c:pt idx="727">
                  <c:v>0.436200341459815</c:v>
                </c:pt>
                <c:pt idx="728">
                  <c:v>0.423223136746928</c:v>
                </c:pt>
                <c:pt idx="729">
                  <c:v>0.422800799988979</c:v>
                </c:pt>
                <c:pt idx="730">
                  <c:v>0.446380202841585</c:v>
                </c:pt>
                <c:pt idx="731">
                  <c:v>0.474060870962027</c:v>
                </c:pt>
                <c:pt idx="732">
                  <c:v>0.473399718805973</c:v>
                </c:pt>
                <c:pt idx="733">
                  <c:v>0.467051969947136</c:v>
                </c:pt>
                <c:pt idx="734">
                  <c:v>0.4628342848049</c:v>
                </c:pt>
                <c:pt idx="735">
                  <c:v>0.452170963889709</c:v>
                </c:pt>
                <c:pt idx="736">
                  <c:v>0.479998538591974</c:v>
                </c:pt>
                <c:pt idx="737">
                  <c:v>0.483481543300865</c:v>
                </c:pt>
                <c:pt idx="738">
                  <c:v>0.491084196265114</c:v>
                </c:pt>
                <c:pt idx="739">
                  <c:v>0.492479878881755</c:v>
                </c:pt>
                <c:pt idx="740">
                  <c:v>0.49374703729196</c:v>
                </c:pt>
                <c:pt idx="741">
                  <c:v>0.497058627421575</c:v>
                </c:pt>
                <c:pt idx="742">
                  <c:v>0.495473296598761</c:v>
                </c:pt>
                <c:pt idx="743">
                  <c:v>0.49554054744483</c:v>
                </c:pt>
                <c:pt idx="744">
                  <c:v>0.49778105232586</c:v>
                </c:pt>
                <c:pt idx="745">
                  <c:v>0.508530007074644</c:v>
                </c:pt>
                <c:pt idx="746">
                  <c:v>0.51135813644657</c:v>
                </c:pt>
                <c:pt idx="747">
                  <c:v>0.511352008988106</c:v>
                </c:pt>
                <c:pt idx="748">
                  <c:v>0.50609985398744</c:v>
                </c:pt>
                <c:pt idx="749">
                  <c:v>0.506534594410807</c:v>
                </c:pt>
                <c:pt idx="750">
                  <c:v>0.494395935143221</c:v>
                </c:pt>
                <c:pt idx="751">
                  <c:v>0.504257325391131</c:v>
                </c:pt>
                <c:pt idx="752">
                  <c:v>0.503535049847471</c:v>
                </c:pt>
                <c:pt idx="753">
                  <c:v>0.502414797406956</c:v>
                </c:pt>
                <c:pt idx="754">
                  <c:v>0.504043168575371</c:v>
                </c:pt>
                <c:pt idx="755">
                  <c:v>0.492504388103474</c:v>
                </c:pt>
                <c:pt idx="756">
                  <c:v>0.500094936123556</c:v>
                </c:pt>
                <c:pt idx="757">
                  <c:v>0.498380931733682</c:v>
                </c:pt>
                <c:pt idx="758">
                  <c:v>0.497162791766915</c:v>
                </c:pt>
                <c:pt idx="759">
                  <c:v>0.527959274352334</c:v>
                </c:pt>
                <c:pt idx="760">
                  <c:v>0.534233644906638</c:v>
                </c:pt>
                <c:pt idx="761">
                  <c:v>0.524892478330796</c:v>
                </c:pt>
                <c:pt idx="762">
                  <c:v>0.529691511144839</c:v>
                </c:pt>
                <c:pt idx="763">
                  <c:v>0.53329706257446</c:v>
                </c:pt>
                <c:pt idx="764">
                  <c:v>0.558510814081185</c:v>
                </c:pt>
                <c:pt idx="765">
                  <c:v>0.564693275207075</c:v>
                </c:pt>
                <c:pt idx="766">
                  <c:v>0.559875860629776</c:v>
                </c:pt>
                <c:pt idx="767">
                  <c:v>0.557910935285496</c:v>
                </c:pt>
                <c:pt idx="768">
                  <c:v>0.559784099949854</c:v>
                </c:pt>
                <c:pt idx="769">
                  <c:v>0.559171966237239</c:v>
                </c:pt>
                <c:pt idx="770">
                  <c:v>0.559055547587105</c:v>
                </c:pt>
                <c:pt idx="771">
                  <c:v>0.555572542266081</c:v>
                </c:pt>
                <c:pt idx="772">
                  <c:v>0.539412272242147</c:v>
                </c:pt>
                <c:pt idx="773">
                  <c:v>0.530897396806812</c:v>
                </c:pt>
                <c:pt idx="774">
                  <c:v>0.54577840286424</c:v>
                </c:pt>
                <c:pt idx="775">
                  <c:v>0.538861262529271</c:v>
                </c:pt>
                <c:pt idx="776">
                  <c:v>0.543011546852679</c:v>
                </c:pt>
                <c:pt idx="777">
                  <c:v>0.544462375371221</c:v>
                </c:pt>
                <c:pt idx="778">
                  <c:v>0.550406169847499</c:v>
                </c:pt>
                <c:pt idx="779">
                  <c:v>0.561540845964077</c:v>
                </c:pt>
                <c:pt idx="780">
                  <c:v>0.56157148264426</c:v>
                </c:pt>
                <c:pt idx="781">
                  <c:v>0.556172421673903</c:v>
                </c:pt>
                <c:pt idx="782">
                  <c:v>0.540826187873551</c:v>
                </c:pt>
                <c:pt idx="783">
                  <c:v>0.531405515534713</c:v>
                </c:pt>
                <c:pt idx="784">
                  <c:v>0.531962503345426</c:v>
                </c:pt>
                <c:pt idx="785">
                  <c:v>0.527445028165971</c:v>
                </c:pt>
                <c:pt idx="786">
                  <c:v>0.539785589944524</c:v>
                </c:pt>
                <c:pt idx="787">
                  <c:v>0.555603178946263</c:v>
                </c:pt>
                <c:pt idx="788">
                  <c:v>0.562195871273802</c:v>
                </c:pt>
                <c:pt idx="789">
                  <c:v>0.558461795637746</c:v>
                </c:pt>
                <c:pt idx="790">
                  <c:v>0.532660419640125</c:v>
                </c:pt>
                <c:pt idx="791">
                  <c:v>0.533370440878992</c:v>
                </c:pt>
                <c:pt idx="792">
                  <c:v>0.511223484781672</c:v>
                </c:pt>
                <c:pt idx="793">
                  <c:v>0.506571209188827</c:v>
                </c:pt>
                <c:pt idx="794">
                  <c:v>0.511113342950627</c:v>
                </c:pt>
                <c:pt idx="795">
                  <c:v>0.510011472273368</c:v>
                </c:pt>
                <c:pt idx="796">
                  <c:v>0.51044606333611</c:v>
                </c:pt>
                <c:pt idx="797">
                  <c:v>0.527071561102968</c:v>
                </c:pt>
                <c:pt idx="798">
                  <c:v>0.512766073980136</c:v>
                </c:pt>
                <c:pt idx="799">
                  <c:v>0.516218442008844</c:v>
                </c:pt>
                <c:pt idx="800">
                  <c:v>0.528167304321764</c:v>
                </c:pt>
                <c:pt idx="801">
                  <c:v>0.493287937007499</c:v>
                </c:pt>
                <c:pt idx="802">
                  <c:v>0.475070832210871</c:v>
                </c:pt>
                <c:pt idx="803">
                  <c:v>0.477641763809303</c:v>
                </c:pt>
                <c:pt idx="804">
                  <c:v>0.477837688222432</c:v>
                </c:pt>
                <c:pt idx="805">
                  <c:v>0.472414118030355</c:v>
                </c:pt>
                <c:pt idx="806">
                  <c:v>0.452556535896878</c:v>
                </c:pt>
                <c:pt idx="807">
                  <c:v>0.450340689598193</c:v>
                </c:pt>
                <c:pt idx="808">
                  <c:v>0.457502624653371</c:v>
                </c:pt>
                <c:pt idx="809">
                  <c:v>0.486548339322404</c:v>
                </c:pt>
                <c:pt idx="810">
                  <c:v>0.487662464304456</c:v>
                </c:pt>
                <c:pt idx="811">
                  <c:v>0.491139342167016</c:v>
                </c:pt>
                <c:pt idx="812">
                  <c:v>0.5107827668726</c:v>
                </c:pt>
                <c:pt idx="813">
                  <c:v>0.507758861836037</c:v>
                </c:pt>
                <c:pt idx="814">
                  <c:v>0.500021407846265</c:v>
                </c:pt>
                <c:pt idx="815">
                  <c:v>0.512257955252236</c:v>
                </c:pt>
                <c:pt idx="816">
                  <c:v>0.518960789410819</c:v>
                </c:pt>
                <c:pt idx="817">
                  <c:v>0.519205732267387</c:v>
                </c:pt>
                <c:pt idx="818">
                  <c:v>0.51201316114416</c:v>
                </c:pt>
                <c:pt idx="819">
                  <c:v>0.509460461948359</c:v>
                </c:pt>
                <c:pt idx="820">
                  <c:v>0.512331482917394</c:v>
                </c:pt>
                <c:pt idx="821">
                  <c:v>0.517724267068662</c:v>
                </c:pt>
                <c:pt idx="822">
                  <c:v>0.522278655747389</c:v>
                </c:pt>
                <c:pt idx="823">
                  <c:v>0.522854025321358</c:v>
                </c:pt>
                <c:pt idx="824">
                  <c:v>0.532831834831535</c:v>
                </c:pt>
                <c:pt idx="825">
                  <c:v>0.533860177843636</c:v>
                </c:pt>
                <c:pt idx="826">
                  <c:v>0.524555775406439</c:v>
                </c:pt>
                <c:pt idx="827">
                  <c:v>0.518312040920184</c:v>
                </c:pt>
                <c:pt idx="828">
                  <c:v>0.536357731137535</c:v>
                </c:pt>
                <c:pt idx="829">
                  <c:v>0.554036081138213</c:v>
                </c:pt>
                <c:pt idx="830">
                  <c:v>0.542295398155349</c:v>
                </c:pt>
                <c:pt idx="831">
                  <c:v>0.551091681864646</c:v>
                </c:pt>
                <c:pt idx="832">
                  <c:v>0.536651543076916</c:v>
                </c:pt>
                <c:pt idx="833">
                  <c:v>0.533095010702867</c:v>
                </c:pt>
                <c:pt idx="834">
                  <c:v>0.525767787914743</c:v>
                </c:pt>
                <c:pt idx="835">
                  <c:v>0.52419456264823</c:v>
                </c:pt>
                <c:pt idx="836">
                  <c:v>0.507507791521006</c:v>
                </c:pt>
                <c:pt idx="837">
                  <c:v>0.533052119105758</c:v>
                </c:pt>
                <c:pt idx="838">
                  <c:v>0.57229607753195</c:v>
                </c:pt>
                <c:pt idx="839">
                  <c:v>0.569014974721892</c:v>
                </c:pt>
                <c:pt idx="840">
                  <c:v>0.576648264366325</c:v>
                </c:pt>
                <c:pt idx="841">
                  <c:v>0.571732812902148</c:v>
                </c:pt>
                <c:pt idx="842">
                  <c:v>0.567166319279254</c:v>
                </c:pt>
                <c:pt idx="843">
                  <c:v>0.571359495199771</c:v>
                </c:pt>
                <c:pt idx="844">
                  <c:v>0.583296102595765</c:v>
                </c:pt>
                <c:pt idx="845">
                  <c:v>0.583400116968346</c:v>
                </c:pt>
                <c:pt idx="846">
                  <c:v>0.581918801742381</c:v>
                </c:pt>
                <c:pt idx="847">
                  <c:v>0.583712311283117</c:v>
                </c:pt>
                <c:pt idx="848">
                  <c:v>0.584214303164688</c:v>
                </c:pt>
                <c:pt idx="849">
                  <c:v>0.593163620302138</c:v>
                </c:pt>
                <c:pt idx="850">
                  <c:v>0.598611699715934</c:v>
                </c:pt>
                <c:pt idx="851">
                  <c:v>0.605761379854185</c:v>
                </c:pt>
                <c:pt idx="852">
                  <c:v>0.608216041550975</c:v>
                </c:pt>
                <c:pt idx="853">
                  <c:v>0.608277314911341</c:v>
                </c:pt>
                <c:pt idx="854">
                  <c:v>0.617036835094125</c:v>
                </c:pt>
                <c:pt idx="855">
                  <c:v>0.614092585181184</c:v>
                </c:pt>
                <c:pt idx="856">
                  <c:v>0.622417514301226</c:v>
                </c:pt>
                <c:pt idx="857">
                  <c:v>0.616504356505132</c:v>
                </c:pt>
                <c:pt idx="858">
                  <c:v>0.612458086554305</c:v>
                </c:pt>
                <c:pt idx="859">
                  <c:v>0.628704139160324</c:v>
                </c:pt>
                <c:pt idx="860">
                  <c:v>0.609942300857776</c:v>
                </c:pt>
                <c:pt idx="861">
                  <c:v>0.626904502161124</c:v>
                </c:pt>
                <c:pt idx="862">
                  <c:v>0.62800024537992</c:v>
                </c:pt>
                <c:pt idx="863">
                  <c:v>0.625729253179333</c:v>
                </c:pt>
                <c:pt idx="864">
                  <c:v>0.634917386327022</c:v>
                </c:pt>
                <c:pt idx="865">
                  <c:v>0.634011440062892</c:v>
                </c:pt>
                <c:pt idx="866">
                  <c:v>0.636704769021428</c:v>
                </c:pt>
                <c:pt idx="867">
                  <c:v>0.638437155174559</c:v>
                </c:pt>
                <c:pt idx="868">
                  <c:v>0.639765437584504</c:v>
                </c:pt>
                <c:pt idx="869">
                  <c:v>0.63819833916432</c:v>
                </c:pt>
                <c:pt idx="870">
                  <c:v>0.650471650096804</c:v>
                </c:pt>
                <c:pt idx="871">
                  <c:v>0.630075312555244</c:v>
                </c:pt>
                <c:pt idx="872">
                  <c:v>0.620164903863895</c:v>
                </c:pt>
                <c:pt idx="873">
                  <c:v>0.634617446317044</c:v>
                </c:pt>
                <c:pt idx="874">
                  <c:v>0.604684018398646</c:v>
                </c:pt>
                <c:pt idx="875">
                  <c:v>0.614741333671819</c:v>
                </c:pt>
                <c:pt idx="876">
                  <c:v>0.63568868031412</c:v>
                </c:pt>
                <c:pt idx="877">
                  <c:v>0.634347994238757</c:v>
                </c:pt>
                <c:pt idx="878">
                  <c:v>0.638179957401064</c:v>
                </c:pt>
                <c:pt idx="879">
                  <c:v>0.645745995587293</c:v>
                </c:pt>
                <c:pt idx="880">
                  <c:v>0.661545202825777</c:v>
                </c:pt>
                <c:pt idx="881">
                  <c:v>0.663822321872694</c:v>
                </c:pt>
                <c:pt idx="882">
                  <c:v>0.667005387795874</c:v>
                </c:pt>
                <c:pt idx="883">
                  <c:v>0.674595785843197</c:v>
                </c:pt>
                <c:pt idx="884">
                  <c:v>0.680190771838817</c:v>
                </c:pt>
                <c:pt idx="885">
                  <c:v>0.676236411928538</c:v>
                </c:pt>
                <c:pt idx="886">
                  <c:v>0.679003267940099</c:v>
                </c:pt>
                <c:pt idx="887">
                  <c:v>0.688448449500657</c:v>
                </c:pt>
                <c:pt idx="888">
                  <c:v>0.685706102098682</c:v>
                </c:pt>
                <c:pt idx="889">
                  <c:v>0.676438314439505</c:v>
                </c:pt>
                <c:pt idx="890">
                  <c:v>0.672404448766231</c:v>
                </c:pt>
                <c:pt idx="891">
                  <c:v>0.683624758104268</c:v>
                </c:pt>
                <c:pt idx="892">
                  <c:v>0.669710970447069</c:v>
                </c:pt>
                <c:pt idx="893">
                  <c:v>0.681684341981708</c:v>
                </c:pt>
                <c:pt idx="894">
                  <c:v>0.676071123583458</c:v>
                </c:pt>
                <c:pt idx="895">
                  <c:v>0.68968497123068</c:v>
                </c:pt>
                <c:pt idx="896">
                  <c:v>0.688785153037147</c:v>
                </c:pt>
                <c:pt idx="897">
                  <c:v>0.695641020623883</c:v>
                </c:pt>
                <c:pt idx="898">
                  <c:v>0.688160764407605</c:v>
                </c:pt>
                <c:pt idx="899">
                  <c:v>0.696902051575626</c:v>
                </c:pt>
                <c:pt idx="900">
                  <c:v>0.679315312894244</c:v>
                </c:pt>
                <c:pt idx="901">
                  <c:v>0.686226326382883</c:v>
                </c:pt>
                <c:pt idx="902">
                  <c:v>0.678997140481636</c:v>
                </c:pt>
                <c:pt idx="903">
                  <c:v>0.690131817210348</c:v>
                </c:pt>
                <c:pt idx="904">
                  <c:v>0.696124630130064</c:v>
                </c:pt>
                <c:pt idx="905">
                  <c:v>0.71691879459572</c:v>
                </c:pt>
                <c:pt idx="906">
                  <c:v>0.723168655928305</c:v>
                </c:pt>
                <c:pt idx="907">
                  <c:v>0.718320604670823</c:v>
                </c:pt>
                <c:pt idx="908">
                  <c:v>0.678856212609783</c:v>
                </c:pt>
                <c:pt idx="909">
                  <c:v>0.702870355273623</c:v>
                </c:pt>
                <c:pt idx="910">
                  <c:v>0.678476767448943</c:v>
                </c:pt>
                <c:pt idx="911">
                  <c:v>0.667280817971998</c:v>
                </c:pt>
                <c:pt idx="912">
                  <c:v>0.682106678127524</c:v>
                </c:pt>
                <c:pt idx="913">
                  <c:v>0.689978783782194</c:v>
                </c:pt>
                <c:pt idx="914">
                  <c:v>0.70758375547834</c:v>
                </c:pt>
                <c:pt idx="915">
                  <c:v>0.707810167211026</c:v>
                </c:pt>
                <c:pt idx="916">
                  <c:v>0.714757944226178</c:v>
                </c:pt>
                <c:pt idx="917">
                  <c:v>0.711672766441383</c:v>
                </c:pt>
                <c:pt idx="918">
                  <c:v>0.724007201373606</c:v>
                </c:pt>
                <c:pt idx="919">
                  <c:v>0.728310519125168</c:v>
                </c:pt>
                <c:pt idx="920">
                  <c:v>0.712309409375717</c:v>
                </c:pt>
                <c:pt idx="921">
                  <c:v>0.728555461981736</c:v>
                </c:pt>
                <c:pt idx="922">
                  <c:v>0.746956088138207</c:v>
                </c:pt>
                <c:pt idx="923">
                  <c:v>0.750298463696496</c:v>
                </c:pt>
                <c:pt idx="924">
                  <c:v>0.759553847690255</c:v>
                </c:pt>
                <c:pt idx="925">
                  <c:v>0.767603495382665</c:v>
                </c:pt>
                <c:pt idx="926">
                  <c:v>0.761904495014463</c:v>
                </c:pt>
                <c:pt idx="927">
                  <c:v>0.769537784658895</c:v>
                </c:pt>
                <c:pt idx="928">
                  <c:v>0.769782578154838</c:v>
                </c:pt>
                <c:pt idx="929">
                  <c:v>0.788116102213732</c:v>
                </c:pt>
                <c:pt idx="930">
                  <c:v>0.797824459033488</c:v>
                </c:pt>
                <c:pt idx="931">
                  <c:v>0.788899501757131</c:v>
                </c:pt>
                <c:pt idx="932">
                  <c:v>0.807361550634594</c:v>
                </c:pt>
                <c:pt idx="933">
                  <c:v>0.806118900833974</c:v>
                </c:pt>
                <c:pt idx="934">
                  <c:v>0.809277456923301</c:v>
                </c:pt>
                <c:pt idx="935">
                  <c:v>0.794518996974471</c:v>
                </c:pt>
                <c:pt idx="936">
                  <c:v>0.789530017845136</c:v>
                </c:pt>
                <c:pt idx="937">
                  <c:v>0.788581180596031</c:v>
                </c:pt>
                <c:pt idx="938">
                  <c:v>0.799948545264385</c:v>
                </c:pt>
                <c:pt idx="939">
                  <c:v>0.787540583279137</c:v>
                </c:pt>
                <c:pt idx="940">
                  <c:v>0.794402578324337</c:v>
                </c:pt>
                <c:pt idx="941">
                  <c:v>0.768735853379481</c:v>
                </c:pt>
                <c:pt idx="942">
                  <c:v>0.779417556670061</c:v>
                </c:pt>
                <c:pt idx="943">
                  <c:v>0.769690818087049</c:v>
                </c:pt>
                <c:pt idx="944">
                  <c:v>0.745737948171441</c:v>
                </c:pt>
                <c:pt idx="945">
                  <c:v>0.760802624337204</c:v>
                </c:pt>
                <c:pt idx="946">
                  <c:v>0.783427062482242</c:v>
                </c:pt>
                <c:pt idx="947">
                  <c:v>0.782918943754342</c:v>
                </c:pt>
                <c:pt idx="948">
                  <c:v>0.764824384454178</c:v>
                </c:pt>
                <c:pt idx="949">
                  <c:v>0.750469878887907</c:v>
                </c:pt>
                <c:pt idx="950">
                  <c:v>0.776607958422017</c:v>
                </c:pt>
                <c:pt idx="951">
                  <c:v>0.766152666864123</c:v>
                </c:pt>
                <c:pt idx="952">
                  <c:v>0.779546230237121</c:v>
                </c:pt>
                <c:pt idx="953">
                  <c:v>0.793435508672602</c:v>
                </c:pt>
                <c:pt idx="954">
                  <c:v>0.768607329173046</c:v>
                </c:pt>
                <c:pt idx="955">
                  <c:v>0.72464997115427</c:v>
                </c:pt>
                <c:pt idx="956">
                  <c:v>0.729259356374273</c:v>
                </c:pt>
                <c:pt idx="957">
                  <c:v>0.708257012578561</c:v>
                </c:pt>
                <c:pt idx="958">
                  <c:v>0.72464997115427</c:v>
                </c:pt>
                <c:pt idx="959">
                  <c:v>0.741544921611549</c:v>
                </c:pt>
                <c:pt idx="960">
                  <c:v>0.752489800773462</c:v>
                </c:pt>
                <c:pt idx="961">
                  <c:v>0.744985035335465</c:v>
                </c:pt>
                <c:pt idx="962">
                  <c:v>0.754626141309152</c:v>
                </c:pt>
                <c:pt idx="963">
                  <c:v>0.754056898581512</c:v>
                </c:pt>
                <c:pt idx="964">
                  <c:v>0.755507727712188</c:v>
                </c:pt>
                <c:pt idx="965">
                  <c:v>0.773424893110971</c:v>
                </c:pt>
                <c:pt idx="966">
                  <c:v>0.783267901595625</c:v>
                </c:pt>
                <c:pt idx="967">
                  <c:v>0.79619011037937</c:v>
                </c:pt>
                <c:pt idx="968">
                  <c:v>0.796594064761929</c:v>
                </c:pt>
                <c:pt idx="969">
                  <c:v>0.821134559168433</c:v>
                </c:pt>
                <c:pt idx="970">
                  <c:v>0.826753904413013</c:v>
                </c:pt>
                <c:pt idx="971">
                  <c:v>0.829269840082302</c:v>
                </c:pt>
                <c:pt idx="972">
                  <c:v>0.822481223341634</c:v>
                </c:pt>
                <c:pt idx="973">
                  <c:v>0.827739505800764</c:v>
                </c:pt>
                <c:pt idx="974">
                  <c:v>0.837141795764213</c:v>
                </c:pt>
                <c:pt idx="975">
                  <c:v>0.840153445883849</c:v>
                </c:pt>
                <c:pt idx="976">
                  <c:v>0.843930412504881</c:v>
                </c:pt>
                <c:pt idx="977">
                  <c:v>0.840514658642059</c:v>
                </c:pt>
                <c:pt idx="978">
                  <c:v>0.833524139390424</c:v>
                </c:pt>
                <c:pt idx="979">
                  <c:v>0.838243666441472</c:v>
                </c:pt>
                <c:pt idx="980">
                  <c:v>0.839774000723009</c:v>
                </c:pt>
                <c:pt idx="981">
                  <c:v>0.833003765745598</c:v>
                </c:pt>
                <c:pt idx="982">
                  <c:v>0.833756678581574</c:v>
                </c:pt>
                <c:pt idx="983">
                  <c:v>0.833781187803293</c:v>
                </c:pt>
                <c:pt idx="984">
                  <c:v>0.85696276311967</c:v>
                </c:pt>
                <c:pt idx="985">
                  <c:v>0.860047791543839</c:v>
                </c:pt>
                <c:pt idx="986">
                  <c:v>0.857476859945407</c:v>
                </c:pt>
                <c:pt idx="987">
                  <c:v>0.846905298485871</c:v>
                </c:pt>
                <c:pt idx="988">
                  <c:v>0.840459512740157</c:v>
                </c:pt>
                <c:pt idx="989">
                  <c:v>0.848031678384849</c:v>
                </c:pt>
                <c:pt idx="990">
                  <c:v>0.841781817052265</c:v>
                </c:pt>
                <c:pt idx="991">
                  <c:v>0.839718854821107</c:v>
                </c:pt>
                <c:pt idx="992">
                  <c:v>0.845234185693106</c:v>
                </c:pt>
                <c:pt idx="993">
                  <c:v>0.836046052545417</c:v>
                </c:pt>
                <c:pt idx="994">
                  <c:v>0.810128406646155</c:v>
                </c:pt>
                <c:pt idx="995">
                  <c:v>0.804239608711154</c:v>
                </c:pt>
                <c:pt idx="996">
                  <c:v>0.79371706630719</c:v>
                </c:pt>
                <c:pt idx="997">
                  <c:v>0.800640334100621</c:v>
                </c:pt>
                <c:pt idx="998">
                  <c:v>0.790325821053954</c:v>
                </c:pt>
                <c:pt idx="999">
                  <c:v>0.805769942992691</c:v>
                </c:pt>
                <c:pt idx="1000">
                  <c:v>0.813176820904437</c:v>
                </c:pt>
                <c:pt idx="1001">
                  <c:v>0.805873957977406</c:v>
                </c:pt>
                <c:pt idx="1002">
                  <c:v>0.777201710371376</c:v>
                </c:pt>
                <c:pt idx="1003">
                  <c:v>0.782429356150324</c:v>
                </c:pt>
                <c:pt idx="1004">
                  <c:v>0.78618166418901</c:v>
                </c:pt>
                <c:pt idx="1005">
                  <c:v>0.780672460775474</c:v>
                </c:pt>
                <c:pt idx="1006">
                  <c:v>0.788183353059801</c:v>
                </c:pt>
                <c:pt idx="1007">
                  <c:v>0.803113378172801</c:v>
                </c:pt>
                <c:pt idx="1008">
                  <c:v>0.805347606846876</c:v>
                </c:pt>
                <c:pt idx="1009">
                  <c:v>0.80567205546644</c:v>
                </c:pt>
                <c:pt idx="1010">
                  <c:v>0.823821760056372</c:v>
                </c:pt>
                <c:pt idx="1011">
                  <c:v>0.837233705192627</c:v>
                </c:pt>
                <c:pt idx="1012">
                  <c:v>0.843097844545283</c:v>
                </c:pt>
                <c:pt idx="1013">
                  <c:v>0.837392866079244</c:v>
                </c:pt>
                <c:pt idx="1014">
                  <c:v>0.84239395076488</c:v>
                </c:pt>
                <c:pt idx="1015">
                  <c:v>0.852891983947124</c:v>
                </c:pt>
                <c:pt idx="1016">
                  <c:v>0.860733452921612</c:v>
                </c:pt>
                <c:pt idx="1017">
                  <c:v>0.883419164427015</c:v>
                </c:pt>
                <c:pt idx="1018">
                  <c:v>0.880236098503835</c:v>
                </c:pt>
                <c:pt idx="1019">
                  <c:v>0.866683374856352</c:v>
                </c:pt>
                <c:pt idx="1020">
                  <c:v>0.857880963688592</c:v>
                </c:pt>
                <c:pt idx="1021">
                  <c:v>0.853247069859004</c:v>
                </c:pt>
                <c:pt idx="1022">
                  <c:v>0.848221475951649</c:v>
                </c:pt>
                <c:pt idx="1023">
                  <c:v>0.855016070178021</c:v>
                </c:pt>
                <c:pt idx="1024">
                  <c:v>0.847566450641925</c:v>
                </c:pt>
                <c:pt idx="1025">
                  <c:v>0.836511280288342</c:v>
                </c:pt>
                <c:pt idx="1026">
                  <c:v>0.851324886139074</c:v>
                </c:pt>
                <c:pt idx="1027">
                  <c:v>0.850449576555127</c:v>
                </c:pt>
                <c:pt idx="1028">
                  <c:v>0.833836333705195</c:v>
                </c:pt>
                <c:pt idx="1029">
                  <c:v>0.846838047639802</c:v>
                </c:pt>
                <c:pt idx="1030">
                  <c:v>0.83113060108124</c:v>
                </c:pt>
                <c:pt idx="1031">
                  <c:v>0.809106041731892</c:v>
                </c:pt>
                <c:pt idx="1032">
                  <c:v>0.810324181698658</c:v>
                </c:pt>
                <c:pt idx="1033">
                  <c:v>0.850131255394027</c:v>
                </c:pt>
                <c:pt idx="1034">
                  <c:v>0.861761795933713</c:v>
                </c:pt>
                <c:pt idx="1035">
                  <c:v>0.869358470800125</c:v>
                </c:pt>
                <c:pt idx="1036">
                  <c:v>0.856154704993926</c:v>
                </c:pt>
                <c:pt idx="1037">
                  <c:v>0.882029608656704</c:v>
                </c:pt>
                <c:pt idx="1038">
                  <c:v>0.894810888956462</c:v>
                </c:pt>
                <c:pt idx="1039">
                  <c:v>0.907267869997282</c:v>
                </c:pt>
                <c:pt idx="1040">
                  <c:v>0.907463794410412</c:v>
                </c:pt>
                <c:pt idx="1041">
                  <c:v>0.918414800418654</c:v>
                </c:pt>
                <c:pt idx="1042">
                  <c:v>0.909367446394326</c:v>
                </c:pt>
                <c:pt idx="1043">
                  <c:v>0.915617307726911</c:v>
                </c:pt>
                <c:pt idx="1044">
                  <c:v>0.924034146275368</c:v>
                </c:pt>
                <c:pt idx="1045">
                  <c:v>0.926605227234425</c:v>
                </c:pt>
                <c:pt idx="1046">
                  <c:v>0.937470600633342</c:v>
                </c:pt>
                <c:pt idx="1047">
                  <c:v>0.928178303752446</c:v>
                </c:pt>
                <c:pt idx="1048">
                  <c:v>0.920930736087943</c:v>
                </c:pt>
                <c:pt idx="1049">
                  <c:v>0.926513317806011</c:v>
                </c:pt>
                <c:pt idx="1050">
                  <c:v>0.933405949531394</c:v>
                </c:pt>
                <c:pt idx="1051">
                  <c:v>0.928196685515702</c:v>
                </c:pt>
                <c:pt idx="1052">
                  <c:v>0.937482706189643</c:v>
                </c:pt>
                <c:pt idx="1053">
                  <c:v>0.912379245874588</c:v>
                </c:pt>
                <c:pt idx="1054">
                  <c:v>0.938082734345957</c:v>
                </c:pt>
                <c:pt idx="1055">
                  <c:v>0.939490522518898</c:v>
                </c:pt>
                <c:pt idx="1056">
                  <c:v>0.935015938936552</c:v>
                </c:pt>
                <c:pt idx="1057">
                  <c:v>0.951261842181945</c:v>
                </c:pt>
                <c:pt idx="1058">
                  <c:v>0.961062108430115</c:v>
                </c:pt>
                <c:pt idx="1059">
                  <c:v>0.969356550230601</c:v>
                </c:pt>
                <c:pt idx="1060">
                  <c:v>0.962170106565838</c:v>
                </c:pt>
                <c:pt idx="1061">
                  <c:v>0.958534068428793</c:v>
                </c:pt>
                <c:pt idx="1062">
                  <c:v>0.951506785038513</c:v>
                </c:pt>
                <c:pt idx="1063">
                  <c:v>0.967495639871037</c:v>
                </c:pt>
                <c:pt idx="1064">
                  <c:v>0.977522467824653</c:v>
                </c:pt>
                <c:pt idx="1065">
                  <c:v>0.975067805515729</c:v>
                </c:pt>
                <c:pt idx="1066">
                  <c:v>0.975575924243629</c:v>
                </c:pt>
                <c:pt idx="1067">
                  <c:v>0.980950327243775</c:v>
                </c:pt>
                <c:pt idx="1068">
                  <c:v>0.979469011405676</c:v>
                </c:pt>
                <c:pt idx="1069">
                  <c:v>0.974167987322197</c:v>
                </c:pt>
                <c:pt idx="1070">
                  <c:v>0.967979249377217</c:v>
                </c:pt>
                <c:pt idx="1071">
                  <c:v>0.965922563965149</c:v>
                </c:pt>
                <c:pt idx="1072">
                  <c:v>0.957456706973254</c:v>
                </c:pt>
                <c:pt idx="1073">
                  <c:v>0.979634299138623</c:v>
                </c:pt>
                <c:pt idx="1074">
                  <c:v>0.983307101414313</c:v>
                </c:pt>
                <c:pt idx="1075">
                  <c:v>0.977020476555216</c:v>
                </c:pt>
                <c:pt idx="1076">
                  <c:v>0.954861266153103</c:v>
                </c:pt>
                <c:pt idx="1077">
                  <c:v>0.948011525412696</c:v>
                </c:pt>
                <c:pt idx="1078">
                  <c:v>0.947852364526079</c:v>
                </c:pt>
                <c:pt idx="1079">
                  <c:v>0.960186799458302</c:v>
                </c:pt>
                <c:pt idx="1080">
                  <c:v>0.954132862538846</c:v>
                </c:pt>
                <c:pt idx="1081">
                  <c:v>0.986735110194061</c:v>
                </c:pt>
                <c:pt idx="1082">
                  <c:v>0.985853523791025</c:v>
                </c:pt>
                <c:pt idx="1083">
                  <c:v>0.995427378918643</c:v>
                </c:pt>
                <c:pt idx="1084">
                  <c:v>1.006341770761</c:v>
                </c:pt>
                <c:pt idx="1085">
                  <c:v>1.01242021690217</c:v>
                </c:pt>
                <c:pt idx="1086">
                  <c:v>1.02196941283531</c:v>
                </c:pt>
                <c:pt idx="1087">
                  <c:v>1.02166947343747</c:v>
                </c:pt>
                <c:pt idx="1088">
                  <c:v>1.02144918916325</c:v>
                </c:pt>
                <c:pt idx="1089">
                  <c:v>1.02958447007712</c:v>
                </c:pt>
                <c:pt idx="1090">
                  <c:v>1.01189371579888</c:v>
                </c:pt>
                <c:pt idx="1091">
                  <c:v>1.01127545523994</c:v>
                </c:pt>
                <c:pt idx="1092">
                  <c:v>1.00625598817891</c:v>
                </c:pt>
                <c:pt idx="1093">
                  <c:v>1.01848028066796</c:v>
                </c:pt>
                <c:pt idx="1094">
                  <c:v>1.01865782331783</c:v>
                </c:pt>
                <c:pt idx="1095">
                  <c:v>1.01934961215407</c:v>
                </c:pt>
                <c:pt idx="1096">
                  <c:v>1.02401399330321</c:v>
                </c:pt>
                <c:pt idx="1097">
                  <c:v>0.998781860033233</c:v>
                </c:pt>
                <c:pt idx="1098">
                  <c:v>1.02041471869268</c:v>
                </c:pt>
                <c:pt idx="1099">
                  <c:v>1.0309066250286</c:v>
                </c:pt>
                <c:pt idx="1100">
                  <c:v>1.02821942352852</c:v>
                </c:pt>
                <c:pt idx="1101">
                  <c:v>1.02035344594445</c:v>
                </c:pt>
                <c:pt idx="1102">
                  <c:v>1.02600342786921</c:v>
                </c:pt>
                <c:pt idx="1103">
                  <c:v>1.02741136540278</c:v>
                </c:pt>
                <c:pt idx="1104">
                  <c:v>1.00941454488038</c:v>
                </c:pt>
                <c:pt idx="1105">
                  <c:v>0.967483385566244</c:v>
                </c:pt>
                <c:pt idx="1106">
                  <c:v>0.957952570784227</c:v>
                </c:pt>
                <c:pt idx="1107">
                  <c:v>0.96997481140168</c:v>
                </c:pt>
                <c:pt idx="1108">
                  <c:v>0.950074338283227</c:v>
                </c:pt>
                <c:pt idx="1109">
                  <c:v>0.972160170380808</c:v>
                </c:pt>
                <c:pt idx="1110">
                  <c:v>0.959409377400607</c:v>
                </c:pt>
                <c:pt idx="1111">
                  <c:v>0.914674747296895</c:v>
                </c:pt>
                <c:pt idx="1112">
                  <c:v>0.929408698024006</c:v>
                </c:pt>
                <c:pt idx="1113">
                  <c:v>0.926072599284806</c:v>
                </c:pt>
                <c:pt idx="1114">
                  <c:v>0.951023175532332</c:v>
                </c:pt>
                <c:pt idx="1115">
                  <c:v>0.976977584958107</c:v>
                </c:pt>
                <c:pt idx="1116">
                  <c:v>0.980124036103267</c:v>
                </c:pt>
                <c:pt idx="1117">
                  <c:v>1.00213021307723</c:v>
                </c:pt>
                <c:pt idx="1118">
                  <c:v>1.00257705905689</c:v>
                </c:pt>
                <c:pt idx="1119">
                  <c:v>1.01442190577297</c:v>
                </c:pt>
                <c:pt idx="1120">
                  <c:v>1.02427716917455</c:v>
                </c:pt>
                <c:pt idx="1121">
                  <c:v>1.02694001081353</c:v>
                </c:pt>
                <c:pt idx="1122">
                  <c:v>1.01381589951881</c:v>
                </c:pt>
                <c:pt idx="1123">
                  <c:v>1.02632787710091</c:v>
                </c:pt>
                <c:pt idx="1124">
                  <c:v>1.02271022011499</c:v>
                </c:pt>
                <c:pt idx="1125">
                  <c:v>1.0352467069188</c:v>
                </c:pt>
                <c:pt idx="1126">
                  <c:v>1.03254710175331</c:v>
                </c:pt>
                <c:pt idx="1127">
                  <c:v>1.03298781966238</c:v>
                </c:pt>
                <c:pt idx="1128">
                  <c:v>1.04333296938923</c:v>
                </c:pt>
                <c:pt idx="1129">
                  <c:v>1.04904407531374</c:v>
                </c:pt>
                <c:pt idx="1130">
                  <c:v>1.03402856695204</c:v>
                </c:pt>
                <c:pt idx="1131">
                  <c:v>1.06511871272835</c:v>
                </c:pt>
                <c:pt idx="1132">
                  <c:v>1.06540041972356</c:v>
                </c:pt>
                <c:pt idx="1133">
                  <c:v>1.06931188803673</c:v>
                </c:pt>
                <c:pt idx="1134">
                  <c:v>1.0705851739054</c:v>
                </c:pt>
                <c:pt idx="1135">
                  <c:v>1.0697587340164</c:v>
                </c:pt>
                <c:pt idx="1136">
                  <c:v>1.05932182422176</c:v>
                </c:pt>
                <c:pt idx="1137">
                  <c:v>1.06048496764725</c:v>
                </c:pt>
                <c:pt idx="1138">
                  <c:v>1.03663626207698</c:v>
                </c:pt>
                <c:pt idx="1139">
                  <c:v>1.03094338916724</c:v>
                </c:pt>
                <c:pt idx="1140">
                  <c:v>1.05047039461056</c:v>
                </c:pt>
                <c:pt idx="1141">
                  <c:v>1.06532689144627</c:v>
                </c:pt>
                <c:pt idx="1142">
                  <c:v>1.05266188104815</c:v>
                </c:pt>
                <c:pt idx="1143">
                  <c:v>1.06509435286725</c:v>
                </c:pt>
                <c:pt idx="1144">
                  <c:v>1.05904639404563</c:v>
                </c:pt>
                <c:pt idx="1145">
                  <c:v>1.04903196975744</c:v>
                </c:pt>
                <c:pt idx="1146">
                  <c:v>1.05826284452947</c:v>
                </c:pt>
                <c:pt idx="1147">
                  <c:v>1.04391446642167</c:v>
                </c:pt>
                <c:pt idx="1148">
                  <c:v>1.0403824426572</c:v>
                </c:pt>
                <c:pt idx="1149">
                  <c:v>1.0499317885631</c:v>
                </c:pt>
                <c:pt idx="1150">
                  <c:v>1.06626347439058</c:v>
                </c:pt>
                <c:pt idx="1151">
                  <c:v>1.08095468349334</c:v>
                </c:pt>
                <c:pt idx="1152">
                  <c:v>1.08725356326936</c:v>
                </c:pt>
                <c:pt idx="1153">
                  <c:v>1.08492742516688</c:v>
                </c:pt>
                <c:pt idx="1154">
                  <c:v>1.05885659647883</c:v>
                </c:pt>
                <c:pt idx="1155">
                  <c:v>1.03673415021537</c:v>
                </c:pt>
                <c:pt idx="1156">
                  <c:v>1.04504084632065</c:v>
                </c:pt>
                <c:pt idx="1157">
                  <c:v>1.06754901456404</c:v>
                </c:pt>
                <c:pt idx="1158">
                  <c:v>1.02437520606142</c:v>
                </c:pt>
                <c:pt idx="1159">
                  <c:v>1.00537455174864</c:v>
                </c:pt>
                <c:pt idx="1160">
                  <c:v>1.0218653978506</c:v>
                </c:pt>
                <c:pt idx="1161">
                  <c:v>1.03552826455339</c:v>
                </c:pt>
                <c:pt idx="1162">
                  <c:v>1.05693456273166</c:v>
                </c:pt>
                <c:pt idx="1163">
                  <c:v>1.05982994294966</c:v>
                </c:pt>
                <c:pt idx="1164">
                  <c:v>1.0676346477855</c:v>
                </c:pt>
                <c:pt idx="1165">
                  <c:v>1.0761005047774</c:v>
                </c:pt>
                <c:pt idx="1166">
                  <c:v>1.07176655034565</c:v>
                </c:pt>
                <c:pt idx="1167">
                  <c:v>1.07537195241465</c:v>
                </c:pt>
                <c:pt idx="1168">
                  <c:v>1.05857503884425</c:v>
                </c:pt>
                <c:pt idx="1169">
                  <c:v>1.06536365558491</c:v>
                </c:pt>
                <c:pt idx="1170">
                  <c:v>1.07523117329129</c:v>
                </c:pt>
                <c:pt idx="1171">
                  <c:v>1.08153618052577</c:v>
                </c:pt>
                <c:pt idx="1172">
                  <c:v>1.08137701963916</c:v>
                </c:pt>
                <c:pt idx="1173">
                  <c:v>1.07856742139111</c:v>
                </c:pt>
                <c:pt idx="1174">
                  <c:v>1.08261966882764</c:v>
                </c:pt>
                <c:pt idx="1175">
                  <c:v>1.06394346374655</c:v>
                </c:pt>
                <c:pt idx="1176">
                  <c:v>1.07641882655063</c:v>
                </c:pt>
                <c:pt idx="1177">
                  <c:v>1.07408656098968</c:v>
                </c:pt>
                <c:pt idx="1178">
                  <c:v>1.07761245729568</c:v>
                </c:pt>
                <c:pt idx="1179">
                  <c:v>1.09778836059025</c:v>
                </c:pt>
                <c:pt idx="1180">
                  <c:v>1.09919017066536</c:v>
                </c:pt>
                <c:pt idx="1181">
                  <c:v>1.08972660734154</c:v>
                </c:pt>
                <c:pt idx="1182">
                  <c:v>1.07055453783735</c:v>
                </c:pt>
                <c:pt idx="1183">
                  <c:v>1.07832247853454</c:v>
                </c:pt>
                <c:pt idx="1184">
                  <c:v>1.08647001436534</c:v>
                </c:pt>
                <c:pt idx="1185">
                  <c:v>1.07297856285396</c:v>
                </c:pt>
                <c:pt idx="1186">
                  <c:v>1.09009992504392</c:v>
                </c:pt>
                <c:pt idx="1187">
                  <c:v>1.09532757082287</c:v>
                </c:pt>
                <c:pt idx="1188">
                  <c:v>1.10425865555769</c:v>
                </c:pt>
                <c:pt idx="1189">
                  <c:v>1.11687464751237</c:v>
                </c:pt>
                <c:pt idx="1190">
                  <c:v>1.11484844941985</c:v>
                </c:pt>
                <c:pt idx="1191">
                  <c:v>1.12646688440324</c:v>
                </c:pt>
                <c:pt idx="1192">
                  <c:v>1.13040286255026</c:v>
                </c:pt>
                <c:pt idx="1193">
                  <c:v>1.13214735425969</c:v>
                </c:pt>
                <c:pt idx="1194">
                  <c:v>1.13144958732562</c:v>
                </c:pt>
                <c:pt idx="1195">
                  <c:v>1.13586304752036</c:v>
                </c:pt>
                <c:pt idx="1196">
                  <c:v>1.14994212291051</c:v>
                </c:pt>
                <c:pt idx="1197">
                  <c:v>1.1602076169016</c:v>
                </c:pt>
                <c:pt idx="1198">
                  <c:v>1.16234395804942</c:v>
                </c:pt>
                <c:pt idx="1199">
                  <c:v>1.16182373376522</c:v>
                </c:pt>
                <c:pt idx="1200">
                  <c:v>1.15441685646561</c:v>
                </c:pt>
                <c:pt idx="1201">
                  <c:v>1.1397562834309</c:v>
                </c:pt>
                <c:pt idx="1202">
                  <c:v>1.14649588172813</c:v>
                </c:pt>
                <c:pt idx="1203">
                  <c:v>1.14830777364425</c:v>
                </c:pt>
                <c:pt idx="1204">
                  <c:v>1.15301504577837</c:v>
                </c:pt>
                <c:pt idx="1205">
                  <c:v>1.16965892592062</c:v>
                </c:pt>
                <c:pt idx="1206">
                  <c:v>1.17273184878849</c:v>
                </c:pt>
                <c:pt idx="1207">
                  <c:v>1.17650268856319</c:v>
                </c:pt>
                <c:pt idx="1208">
                  <c:v>1.17622098156798</c:v>
                </c:pt>
                <c:pt idx="1209">
                  <c:v>1.16240523079766</c:v>
                </c:pt>
                <c:pt idx="1210">
                  <c:v>1.17305017056172</c:v>
                </c:pt>
                <c:pt idx="1211">
                  <c:v>1.17085868412413</c:v>
                </c:pt>
                <c:pt idx="1212">
                  <c:v>1.17512538770981</c:v>
                </c:pt>
                <c:pt idx="1213">
                  <c:v>1.17440908965185</c:v>
                </c:pt>
                <c:pt idx="1214">
                  <c:v>1.18932685984793</c:v>
                </c:pt>
                <c:pt idx="1215">
                  <c:v>1.19089395765597</c:v>
                </c:pt>
                <c:pt idx="1216">
                  <c:v>1.2029039433565</c:v>
                </c:pt>
                <c:pt idx="1217">
                  <c:v>1.19434632629682</c:v>
                </c:pt>
                <c:pt idx="1218">
                  <c:v>1.17952046552916</c:v>
                </c:pt>
                <c:pt idx="1219">
                  <c:v>1.18977370521546</c:v>
                </c:pt>
                <c:pt idx="1220">
                  <c:v>1.18072022373267</c:v>
                </c:pt>
                <c:pt idx="1221">
                  <c:v>1.18414210505395</c:v>
                </c:pt>
                <c:pt idx="1222">
                  <c:v>1.19472592081828</c:v>
                </c:pt>
                <c:pt idx="1223">
                  <c:v>1.19049598137125</c:v>
                </c:pt>
                <c:pt idx="1224">
                  <c:v>1.1999534172366</c:v>
                </c:pt>
                <c:pt idx="1225">
                  <c:v>1.17413365886359</c:v>
                </c:pt>
                <c:pt idx="1226">
                  <c:v>1.19646428506925</c:v>
                </c:pt>
                <c:pt idx="1227">
                  <c:v>1.19143256370343</c:v>
                </c:pt>
                <c:pt idx="1228">
                  <c:v>1.20242646130878</c:v>
                </c:pt>
                <c:pt idx="1229">
                  <c:v>1.20631357037299</c:v>
                </c:pt>
                <c:pt idx="1230">
                  <c:v>1.20741544105025</c:v>
                </c:pt>
                <c:pt idx="1231">
                  <c:v>1.1967519701623</c:v>
                </c:pt>
                <c:pt idx="1232">
                  <c:v>1.19739473994297</c:v>
                </c:pt>
                <c:pt idx="1233">
                  <c:v>1.18755158209769</c:v>
                </c:pt>
                <c:pt idx="1234">
                  <c:v>1.18804131906233</c:v>
                </c:pt>
                <c:pt idx="1235">
                  <c:v>1.14442066458004</c:v>
                </c:pt>
                <c:pt idx="1236">
                  <c:v>1.13829320060756</c:v>
                </c:pt>
                <c:pt idx="1237">
                  <c:v>1.15367619854656</c:v>
                </c:pt>
                <c:pt idx="1238">
                  <c:v>1.1330166857458</c:v>
                </c:pt>
                <c:pt idx="1239">
                  <c:v>1.13369607030449</c:v>
                </c:pt>
                <c:pt idx="1240">
                  <c:v>1.12235321485785</c:v>
                </c:pt>
                <c:pt idx="1241">
                  <c:v>1.14688145434743</c:v>
                </c:pt>
                <c:pt idx="1242">
                  <c:v>1.15319871588671</c:v>
                </c:pt>
                <c:pt idx="1243">
                  <c:v>1.14978908948235</c:v>
                </c:pt>
                <c:pt idx="1244">
                  <c:v>1.1647618562197</c:v>
                </c:pt>
                <c:pt idx="1245">
                  <c:v>1.17428056544542</c:v>
                </c:pt>
                <c:pt idx="1246">
                  <c:v>1.17440296219339</c:v>
                </c:pt>
                <c:pt idx="1247">
                  <c:v>1.1930914221914</c:v>
                </c:pt>
                <c:pt idx="1248">
                  <c:v>1.2044955509984</c:v>
                </c:pt>
                <c:pt idx="1249">
                  <c:v>1.21010264193819</c:v>
                </c:pt>
                <c:pt idx="1250">
                  <c:v>1.21667695189034</c:v>
                </c:pt>
                <c:pt idx="1251">
                  <c:v>1.21255730424711</c:v>
                </c:pt>
                <c:pt idx="1252">
                  <c:v>1.22318401099642</c:v>
                </c:pt>
                <c:pt idx="1253">
                  <c:v>1.22554063641847</c:v>
                </c:pt>
                <c:pt idx="1254">
                  <c:v>1.2261098791461</c:v>
                </c:pt>
                <c:pt idx="1255">
                  <c:v>1.22264525558834</c:v>
                </c:pt>
                <c:pt idx="1256">
                  <c:v>1.23020516692824</c:v>
                </c:pt>
                <c:pt idx="1257">
                  <c:v>1.22909716940465</c:v>
                </c:pt>
                <c:pt idx="1258">
                  <c:v>1.2277688869947</c:v>
                </c:pt>
                <c:pt idx="1259">
                  <c:v>1.22441440588011</c:v>
                </c:pt>
                <c:pt idx="1260">
                  <c:v>1.2356714793568</c:v>
                </c:pt>
                <c:pt idx="1261">
                  <c:v>1.22918280201397</c:v>
                </c:pt>
                <c:pt idx="1262">
                  <c:v>1.21463237203457</c:v>
                </c:pt>
                <c:pt idx="1263">
                  <c:v>1.22293294068139</c:v>
                </c:pt>
                <c:pt idx="1264">
                  <c:v>1.22550999973828</c:v>
                </c:pt>
                <c:pt idx="1265">
                  <c:v>1.21228800152945</c:v>
                </c:pt>
                <c:pt idx="1266">
                  <c:v>1.2107331580262</c:v>
                </c:pt>
                <c:pt idx="1267">
                  <c:v>1.22730978671024</c:v>
                </c:pt>
                <c:pt idx="1268">
                  <c:v>1.23024790855259</c:v>
                </c:pt>
                <c:pt idx="1269">
                  <c:v>1.24146836725125</c:v>
                </c:pt>
                <c:pt idx="1270">
                  <c:v>1.24042776993436</c:v>
                </c:pt>
                <c:pt idx="1271">
                  <c:v>1.22247384039693</c:v>
                </c:pt>
                <c:pt idx="1272">
                  <c:v>1.20986397590071</c:v>
                </c:pt>
                <c:pt idx="1273">
                  <c:v>1.22721174921123</c:v>
                </c:pt>
                <c:pt idx="1274">
                  <c:v>1.19120002451228</c:v>
                </c:pt>
                <c:pt idx="1275">
                  <c:v>1.21040258133604</c:v>
                </c:pt>
                <c:pt idx="1276">
                  <c:v>1.20496077874133</c:v>
                </c:pt>
                <c:pt idx="1277">
                  <c:v>1.19893732914143</c:v>
                </c:pt>
                <c:pt idx="1278">
                  <c:v>1.17000175630344</c:v>
                </c:pt>
                <c:pt idx="1279">
                  <c:v>1.1701976813287</c:v>
                </c:pt>
                <c:pt idx="1280">
                  <c:v>1.19446259558632</c:v>
                </c:pt>
                <c:pt idx="1281">
                  <c:v>1.19108360586215</c:v>
                </c:pt>
                <c:pt idx="1282">
                  <c:v>1.15794887961794</c:v>
                </c:pt>
                <c:pt idx="1283">
                  <c:v>1.19637865184779</c:v>
                </c:pt>
                <c:pt idx="1284">
                  <c:v>1.15111139379446</c:v>
                </c:pt>
                <c:pt idx="1285">
                  <c:v>1.12669329613593</c:v>
                </c:pt>
                <c:pt idx="1286">
                  <c:v>1.0916670234641</c:v>
                </c:pt>
                <c:pt idx="1287">
                  <c:v>1.09498474044005</c:v>
                </c:pt>
                <c:pt idx="1288">
                  <c:v>1.07821233609137</c:v>
                </c:pt>
                <c:pt idx="1289">
                  <c:v>1.07858565440588</c:v>
                </c:pt>
                <c:pt idx="1290">
                  <c:v>1.10536650433278</c:v>
                </c:pt>
                <c:pt idx="1291">
                  <c:v>1.12464871628016</c:v>
                </c:pt>
                <c:pt idx="1292">
                  <c:v>1.16627993558431</c:v>
                </c:pt>
                <c:pt idx="1293">
                  <c:v>1.15071341750974</c:v>
                </c:pt>
                <c:pt idx="1294">
                  <c:v>1.17717594566341</c:v>
                </c:pt>
                <c:pt idx="1295">
                  <c:v>1.19255281614395</c:v>
                </c:pt>
                <c:pt idx="1296">
                  <c:v>1.18927784140449</c:v>
                </c:pt>
                <c:pt idx="1297">
                  <c:v>1.21540979348013</c:v>
                </c:pt>
                <c:pt idx="1298">
                  <c:v>1.21257568601037</c:v>
                </c:pt>
                <c:pt idx="1299">
                  <c:v>1.22651398288929</c:v>
                </c:pt>
                <c:pt idx="1300">
                  <c:v>1.25264593496494</c:v>
                </c:pt>
                <c:pt idx="1301">
                  <c:v>1.25239501401053</c:v>
                </c:pt>
                <c:pt idx="1302">
                  <c:v>1.24602873402781</c:v>
                </c:pt>
                <c:pt idx="1303">
                  <c:v>1.25961807245332</c:v>
                </c:pt>
                <c:pt idx="1304">
                  <c:v>1.26884296912752</c:v>
                </c:pt>
                <c:pt idx="1305">
                  <c:v>1.27007336401121</c:v>
                </c:pt>
                <c:pt idx="1306">
                  <c:v>1.27729044435616</c:v>
                </c:pt>
                <c:pt idx="1307">
                  <c:v>1.2788759245396</c:v>
                </c:pt>
                <c:pt idx="1308">
                  <c:v>1.27793321474895</c:v>
                </c:pt>
                <c:pt idx="1309">
                  <c:v>1.27932889736559</c:v>
                </c:pt>
                <c:pt idx="1310">
                  <c:v>1.28014906104764</c:v>
                </c:pt>
                <c:pt idx="1311">
                  <c:v>1.28194884740746</c:v>
                </c:pt>
                <c:pt idx="1312">
                  <c:v>1.29411799399461</c:v>
                </c:pt>
                <c:pt idx="1313">
                  <c:v>1.29081865939405</c:v>
                </c:pt>
                <c:pt idx="1314">
                  <c:v>1.29542191654346</c:v>
                </c:pt>
                <c:pt idx="1315">
                  <c:v>1.30776247832201</c:v>
                </c:pt>
                <c:pt idx="1316">
                  <c:v>1.31440403973236</c:v>
                </c:pt>
                <c:pt idx="1317">
                  <c:v>1.31199226840841</c:v>
                </c:pt>
                <c:pt idx="1318">
                  <c:v>1.3190195517987</c:v>
                </c:pt>
                <c:pt idx="1319">
                  <c:v>1.31322879075057</c:v>
                </c:pt>
                <c:pt idx="1320">
                  <c:v>1.2975276210111</c:v>
                </c:pt>
                <c:pt idx="1321">
                  <c:v>1.31231671764011</c:v>
                </c:pt>
                <c:pt idx="1322">
                  <c:v>1.32162724753577</c:v>
                </c:pt>
                <c:pt idx="1323">
                  <c:v>1.31897068271588</c:v>
                </c:pt>
                <c:pt idx="1324">
                  <c:v>1.322851514961</c:v>
                </c:pt>
                <c:pt idx="1325">
                  <c:v>1.30633615902519</c:v>
                </c:pt>
                <c:pt idx="1326">
                  <c:v>1.30093111995699</c:v>
                </c:pt>
                <c:pt idx="1327">
                  <c:v>1.26826759955355</c:v>
                </c:pt>
                <c:pt idx="1328">
                  <c:v>1.27916973647898</c:v>
                </c:pt>
                <c:pt idx="1329">
                  <c:v>1.24230706266931</c:v>
                </c:pt>
                <c:pt idx="1330">
                  <c:v>1.22814833215554</c:v>
                </c:pt>
                <c:pt idx="1331">
                  <c:v>1.20922733296638</c:v>
                </c:pt>
                <c:pt idx="1332">
                  <c:v>1.25430479345291</c:v>
                </c:pt>
                <c:pt idx="1333">
                  <c:v>1.30879694879258</c:v>
                </c:pt>
                <c:pt idx="1334">
                  <c:v>1.31935625533519</c:v>
                </c:pt>
                <c:pt idx="1335">
                  <c:v>1.32851987864902</c:v>
                </c:pt>
                <c:pt idx="1336">
                  <c:v>1.33270692711107</c:v>
                </c:pt>
                <c:pt idx="1337">
                  <c:v>1.33246811171297</c:v>
                </c:pt>
                <c:pt idx="1338">
                  <c:v>1.34018718332735</c:v>
                </c:pt>
                <c:pt idx="1339">
                  <c:v>1.34260508149763</c:v>
                </c:pt>
                <c:pt idx="1340">
                  <c:v>1.33142751378394</c:v>
                </c:pt>
                <c:pt idx="1341">
                  <c:v>1.3074012655638</c:v>
                </c:pt>
                <c:pt idx="1342">
                  <c:v>1.30693603843301</c:v>
                </c:pt>
                <c:pt idx="1343">
                  <c:v>1.26491311843896</c:v>
                </c:pt>
                <c:pt idx="1344">
                  <c:v>1.24477995738086</c:v>
                </c:pt>
                <c:pt idx="1345">
                  <c:v>1.27159144337582</c:v>
                </c:pt>
                <c:pt idx="1346">
                  <c:v>1.312273826043</c:v>
                </c:pt>
                <c:pt idx="1347">
                  <c:v>1.2928508355844</c:v>
                </c:pt>
                <c:pt idx="1348">
                  <c:v>1.27429717599978</c:v>
                </c:pt>
                <c:pt idx="1349">
                  <c:v>1.26865929901918</c:v>
                </c:pt>
                <c:pt idx="1350">
                  <c:v>1.25554131579507</c:v>
                </c:pt>
                <c:pt idx="1351">
                  <c:v>1.23474102387095</c:v>
                </c:pt>
                <c:pt idx="1352">
                  <c:v>1.26476621246927</c:v>
                </c:pt>
                <c:pt idx="1353">
                  <c:v>1.26834710531654</c:v>
                </c:pt>
                <c:pt idx="1354">
                  <c:v>1.27935340658731</c:v>
                </c:pt>
                <c:pt idx="1355">
                  <c:v>1.31417762799968</c:v>
                </c:pt>
                <c:pt idx="1356">
                  <c:v>1.30147585346291</c:v>
                </c:pt>
                <c:pt idx="1357">
                  <c:v>1.30740739302227</c:v>
                </c:pt>
                <c:pt idx="1358">
                  <c:v>1.27651914975692</c:v>
                </c:pt>
                <c:pt idx="1359">
                  <c:v>1.245979864945</c:v>
                </c:pt>
                <c:pt idx="1360">
                  <c:v>1.26755757831468</c:v>
                </c:pt>
                <c:pt idx="1361">
                  <c:v>1.23813226851205</c:v>
                </c:pt>
                <c:pt idx="1362">
                  <c:v>1.26720249301493</c:v>
                </c:pt>
                <c:pt idx="1363">
                  <c:v>1.29999453762482</c:v>
                </c:pt>
                <c:pt idx="1364">
                  <c:v>1.2911185987919</c:v>
                </c:pt>
                <c:pt idx="1365">
                  <c:v>1.31515710131683</c:v>
                </c:pt>
                <c:pt idx="1366">
                  <c:v>1.30786649330673</c:v>
                </c:pt>
                <c:pt idx="1367">
                  <c:v>1.29817039079176</c:v>
                </c:pt>
                <c:pt idx="1368">
                  <c:v>1.32281490018298</c:v>
                </c:pt>
                <c:pt idx="1369">
                  <c:v>1.32354943064357</c:v>
                </c:pt>
                <c:pt idx="1370">
                  <c:v>1.34652282724202</c:v>
                </c:pt>
                <c:pt idx="1371">
                  <c:v>1.35628020250522</c:v>
                </c:pt>
                <c:pt idx="1372">
                  <c:v>1.36041210506537</c:v>
                </c:pt>
                <c:pt idx="1373">
                  <c:v>1.35977546213104</c:v>
                </c:pt>
                <c:pt idx="1374">
                  <c:v>1.35765137590014</c:v>
                </c:pt>
                <c:pt idx="1375">
                  <c:v>1.37238547660001</c:v>
                </c:pt>
                <c:pt idx="1376">
                  <c:v>1.37168756030531</c:v>
                </c:pt>
                <c:pt idx="1377">
                  <c:v>1.37830476185457</c:v>
                </c:pt>
                <c:pt idx="1378">
                  <c:v>1.37688456940407</c:v>
                </c:pt>
                <c:pt idx="1379">
                  <c:v>1.37376277745339</c:v>
                </c:pt>
                <c:pt idx="1380">
                  <c:v>1.36676598138267</c:v>
                </c:pt>
                <c:pt idx="1381">
                  <c:v>1.38139606648569</c:v>
                </c:pt>
                <c:pt idx="1382">
                  <c:v>1.37061632630823</c:v>
                </c:pt>
                <c:pt idx="1383">
                  <c:v>1.36069979015842</c:v>
                </c:pt>
                <c:pt idx="1384">
                  <c:v>1.3636258070566</c:v>
                </c:pt>
                <c:pt idx="1385">
                  <c:v>1.33041755314723</c:v>
                </c:pt>
                <c:pt idx="1386">
                  <c:v>1.33983209802761</c:v>
                </c:pt>
                <c:pt idx="1387">
                  <c:v>1.30029447702266</c:v>
                </c:pt>
                <c:pt idx="1388">
                  <c:v>1.29623595276704</c:v>
                </c:pt>
                <c:pt idx="1389">
                  <c:v>1.32575915009592</c:v>
                </c:pt>
                <c:pt idx="1390">
                  <c:v>1.31168620155211</c:v>
                </c:pt>
                <c:pt idx="1391">
                  <c:v>1.34301531269928</c:v>
                </c:pt>
                <c:pt idx="1392">
                  <c:v>1.33523496772453</c:v>
                </c:pt>
                <c:pt idx="1393">
                  <c:v>1.36368693105634</c:v>
                </c:pt>
                <c:pt idx="1394">
                  <c:v>1.3521973183885</c:v>
                </c:pt>
                <c:pt idx="1395">
                  <c:v>1.37340156469518</c:v>
                </c:pt>
                <c:pt idx="1396">
                  <c:v>1.36925740721811</c:v>
                </c:pt>
                <c:pt idx="1397">
                  <c:v>1.3549090291103</c:v>
                </c:pt>
                <c:pt idx="1398">
                  <c:v>1.32067841028667</c:v>
                </c:pt>
                <c:pt idx="1399">
                  <c:v>1.31521822531657</c:v>
                </c:pt>
                <c:pt idx="1400">
                  <c:v>1.32114976487592</c:v>
                </c:pt>
                <c:pt idx="1401">
                  <c:v>1.34976701594067</c:v>
                </c:pt>
                <c:pt idx="1402">
                  <c:v>1.32933406484536</c:v>
                </c:pt>
                <c:pt idx="1403">
                  <c:v>1.32039072519362</c:v>
                </c:pt>
                <c:pt idx="1404">
                  <c:v>1.32864227600913</c:v>
                </c:pt>
                <c:pt idx="1405">
                  <c:v>1.34404978316984</c:v>
                </c:pt>
                <c:pt idx="1406">
                  <c:v>1.33926285529997</c:v>
                </c:pt>
                <c:pt idx="1407">
                  <c:v>1.34643091720148</c:v>
                </c:pt>
                <c:pt idx="1408">
                  <c:v>1.35689233621783</c:v>
                </c:pt>
                <c:pt idx="1409">
                  <c:v>1.36914726538706</c:v>
                </c:pt>
                <c:pt idx="1410">
                  <c:v>1.35850830372083</c:v>
                </c:pt>
                <c:pt idx="1411">
                  <c:v>1.36235864864639</c:v>
                </c:pt>
                <c:pt idx="1412">
                  <c:v>1.37452794459416</c:v>
                </c:pt>
                <c:pt idx="1413">
                  <c:v>1.37273428508067</c:v>
                </c:pt>
                <c:pt idx="1414">
                  <c:v>1.34589843861248</c:v>
                </c:pt>
                <c:pt idx="1415">
                  <c:v>1.36762305795185</c:v>
                </c:pt>
                <c:pt idx="1416">
                  <c:v>1.36415215818713</c:v>
                </c:pt>
                <c:pt idx="1417">
                  <c:v>1.37626018138667</c:v>
                </c:pt>
                <c:pt idx="1418">
                  <c:v>1.38209383341976</c:v>
                </c:pt>
                <c:pt idx="1419">
                  <c:v>1.3874683851684</c:v>
                </c:pt>
                <c:pt idx="1420">
                  <c:v>1.37758861315724</c:v>
                </c:pt>
                <c:pt idx="1421">
                  <c:v>1.38438933484207</c:v>
                </c:pt>
                <c:pt idx="1422">
                  <c:v>1.37562966529866</c:v>
                </c:pt>
                <c:pt idx="1423">
                  <c:v>1.35168307220214</c:v>
                </c:pt>
                <c:pt idx="1424">
                  <c:v>1.37737430636872</c:v>
                </c:pt>
                <c:pt idx="1425">
                  <c:v>1.38435869816189</c:v>
                </c:pt>
                <c:pt idx="1426">
                  <c:v>1.35635358080975</c:v>
                </c:pt>
                <c:pt idx="1427">
                  <c:v>1.34673698405778</c:v>
                </c:pt>
                <c:pt idx="1428">
                  <c:v>1.35618216561834</c:v>
                </c:pt>
                <c:pt idx="1429">
                  <c:v>1.38793974036979</c:v>
                </c:pt>
                <c:pt idx="1430">
                  <c:v>1.37626018138667</c:v>
                </c:pt>
                <c:pt idx="1431">
                  <c:v>1.36937980396608</c:v>
                </c:pt>
                <c:pt idx="1432">
                  <c:v>1.36917790145511</c:v>
                </c:pt>
                <c:pt idx="1433">
                  <c:v>1.39498540552333</c:v>
                </c:pt>
                <c:pt idx="1434">
                  <c:v>1.39710949114209</c:v>
                </c:pt>
                <c:pt idx="1435">
                  <c:v>1.40455298321972</c:v>
                </c:pt>
                <c:pt idx="1436">
                  <c:v>1.40348787668111</c:v>
                </c:pt>
                <c:pt idx="1437">
                  <c:v>1.40151069703204</c:v>
                </c:pt>
                <c:pt idx="1438">
                  <c:v>1.40746061835464</c:v>
                </c:pt>
                <c:pt idx="1439">
                  <c:v>1.40211057582773</c:v>
                </c:pt>
                <c:pt idx="1440">
                  <c:v>1.37745381213171</c:v>
                </c:pt>
                <c:pt idx="1441">
                  <c:v>1.39963155365771</c:v>
                </c:pt>
                <c:pt idx="1442">
                  <c:v>1.39700547615737</c:v>
                </c:pt>
                <c:pt idx="1443">
                  <c:v>1.38192241822836</c:v>
                </c:pt>
                <c:pt idx="1444">
                  <c:v>1.38707055824431</c:v>
                </c:pt>
                <c:pt idx="1445">
                  <c:v>1.38478118428046</c:v>
                </c:pt>
                <c:pt idx="1446">
                  <c:v>1.39027813277707</c:v>
                </c:pt>
                <c:pt idx="1447">
                  <c:v>1.3697103800441</c:v>
                </c:pt>
                <c:pt idx="1448">
                  <c:v>1.36640491798509</c:v>
                </c:pt>
                <c:pt idx="1449">
                  <c:v>1.35148102033055</c:v>
                </c:pt>
                <c:pt idx="1450">
                  <c:v>1.35252774510591</c:v>
                </c:pt>
                <c:pt idx="1451">
                  <c:v>1.38101647196423</c:v>
                </c:pt>
                <c:pt idx="1452">
                  <c:v>1.38584629081908</c:v>
                </c:pt>
                <c:pt idx="1453">
                  <c:v>1.36930029881521</c:v>
                </c:pt>
                <c:pt idx="1454">
                  <c:v>1.35839816127765</c:v>
                </c:pt>
                <c:pt idx="1455">
                  <c:v>1.37185284803826</c:v>
                </c:pt>
                <c:pt idx="1456">
                  <c:v>1.37660301176949</c:v>
                </c:pt>
                <c:pt idx="1457">
                  <c:v>1.40043946303496</c:v>
                </c:pt>
                <c:pt idx="1458">
                  <c:v>1.38771317927648</c:v>
                </c:pt>
                <c:pt idx="1459">
                  <c:v>1.40226360925588</c:v>
                </c:pt>
                <c:pt idx="1460">
                  <c:v>1.40398986795055</c:v>
                </c:pt>
                <c:pt idx="1461">
                  <c:v>1.38638489686653</c:v>
                </c:pt>
                <c:pt idx="1462">
                  <c:v>1.37938825015644</c:v>
                </c:pt>
                <c:pt idx="1463">
                  <c:v>1.37888013142854</c:v>
                </c:pt>
                <c:pt idx="1464">
                  <c:v>1.32947484335659</c:v>
                </c:pt>
                <c:pt idx="1465">
                  <c:v>1.33581048727126</c:v>
                </c:pt>
                <c:pt idx="1466">
                  <c:v>1.35258901846627</c:v>
                </c:pt>
                <c:pt idx="1467">
                  <c:v>1.35185448800569</c:v>
                </c:pt>
                <c:pt idx="1468">
                  <c:v>1.34285002496633</c:v>
                </c:pt>
                <c:pt idx="1469">
                  <c:v>1.35711874795052</c:v>
                </c:pt>
                <c:pt idx="1470">
                  <c:v>1.31856045151423</c:v>
                </c:pt>
                <c:pt idx="1471">
                  <c:v>1.32381873397336</c:v>
                </c:pt>
                <c:pt idx="1472">
                  <c:v>1.35249113094002</c:v>
                </c:pt>
                <c:pt idx="1473">
                  <c:v>1.37873322545885</c:v>
                </c:pt>
                <c:pt idx="1474">
                  <c:v>1.38934767790336</c:v>
                </c:pt>
                <c:pt idx="1475">
                  <c:v>1.38762754605502</c:v>
                </c:pt>
                <c:pt idx="1476">
                  <c:v>1.40681799793461</c:v>
                </c:pt>
                <c:pt idx="1477">
                  <c:v>1.40949294451775</c:v>
                </c:pt>
                <c:pt idx="1478">
                  <c:v>1.41140900077922</c:v>
                </c:pt>
                <c:pt idx="1479">
                  <c:v>1.40121688448052</c:v>
                </c:pt>
                <c:pt idx="1480">
                  <c:v>1.39573831774717</c:v>
                </c:pt>
                <c:pt idx="1481">
                  <c:v>1.38229588529136</c:v>
                </c:pt>
                <c:pt idx="1482">
                  <c:v>1.35680655363575</c:v>
                </c:pt>
                <c:pt idx="1483">
                  <c:v>1.34320496090545</c:v>
                </c:pt>
                <c:pt idx="1484">
                  <c:v>1.37224469747665</c:v>
                </c:pt>
                <c:pt idx="1485">
                  <c:v>1.38989853825561</c:v>
                </c:pt>
                <c:pt idx="1486">
                  <c:v>1.39016171412694</c:v>
                </c:pt>
                <c:pt idx="1487">
                  <c:v>1.38475054760028</c:v>
                </c:pt>
                <c:pt idx="1488">
                  <c:v>1.37818236449446</c:v>
                </c:pt>
                <c:pt idx="1489">
                  <c:v>1.37289957281361</c:v>
                </c:pt>
                <c:pt idx="1490">
                  <c:v>1.3811940146141</c:v>
                </c:pt>
                <c:pt idx="1491">
                  <c:v>1.36339924596329</c:v>
                </c:pt>
                <c:pt idx="1492">
                  <c:v>1.35669028434624</c:v>
                </c:pt>
                <c:pt idx="1493">
                  <c:v>1.38692977912095</c:v>
                </c:pt>
                <c:pt idx="1494">
                  <c:v>1.36455626254245</c:v>
                </c:pt>
                <c:pt idx="1495">
                  <c:v>1.36734762777573</c:v>
                </c:pt>
                <c:pt idx="1496">
                  <c:v>1.36469091359521</c:v>
                </c:pt>
                <c:pt idx="1497">
                  <c:v>1.37395242504743</c:v>
                </c:pt>
                <c:pt idx="1498">
                  <c:v>1.38677061884646</c:v>
                </c:pt>
                <c:pt idx="1499">
                  <c:v>1.38095534857662</c:v>
                </c:pt>
                <c:pt idx="1500">
                  <c:v>1.36145270238226</c:v>
                </c:pt>
                <c:pt idx="1501">
                  <c:v>1.31163733246929</c:v>
                </c:pt>
                <c:pt idx="1502">
                  <c:v>1.23837093516166</c:v>
                </c:pt>
                <c:pt idx="1503">
                  <c:v>1.15021142562817</c:v>
                </c:pt>
                <c:pt idx="1504">
                  <c:v>1.12115958350067</c:v>
                </c:pt>
                <c:pt idx="1505">
                  <c:v>1.20412821078173</c:v>
                </c:pt>
                <c:pt idx="1506">
                  <c:v>1.25791647234099</c:v>
                </c:pt>
                <c:pt idx="1507">
                  <c:v>1.2595692033705</c:v>
                </c:pt>
                <c:pt idx="1508">
                  <c:v>1.24086848845556</c:v>
                </c:pt>
                <c:pt idx="1509">
                  <c:v>1.17469677413277</c:v>
                </c:pt>
                <c:pt idx="1510">
                  <c:v>1.21485280566942</c:v>
                </c:pt>
                <c:pt idx="1511">
                  <c:v>1.21755226147429</c:v>
                </c:pt>
                <c:pt idx="1512">
                  <c:v>1.18373187385231</c:v>
                </c:pt>
                <c:pt idx="1513">
                  <c:v>1.23876891144638</c:v>
                </c:pt>
                <c:pt idx="1514">
                  <c:v>1.20784390465453</c:v>
                </c:pt>
                <c:pt idx="1515">
                  <c:v>1.21968247516365</c:v>
                </c:pt>
                <c:pt idx="1516">
                  <c:v>1.23033369113467</c:v>
                </c:pt>
                <c:pt idx="1517">
                  <c:v>1.22135373731704</c:v>
                </c:pt>
                <c:pt idx="1518">
                  <c:v>1.24988520579971</c:v>
                </c:pt>
                <c:pt idx="1519">
                  <c:v>1.26955926718547</c:v>
                </c:pt>
                <c:pt idx="1520">
                  <c:v>1.26412344207647</c:v>
                </c:pt>
                <c:pt idx="1521">
                  <c:v>1.22754845274772</c:v>
                </c:pt>
                <c:pt idx="1522">
                  <c:v>1.23774041968579</c:v>
                </c:pt>
                <c:pt idx="1523">
                  <c:v>1.21023116614463</c:v>
                </c:pt>
                <c:pt idx="1524">
                  <c:v>1.20581770594989</c:v>
                </c:pt>
                <c:pt idx="1525">
                  <c:v>1.19839872309397</c:v>
                </c:pt>
                <c:pt idx="1526">
                  <c:v>1.19738248563817</c:v>
                </c:pt>
                <c:pt idx="1527">
                  <c:v>1.14161719379046</c:v>
                </c:pt>
                <c:pt idx="1528">
                  <c:v>1.14438390105353</c:v>
                </c:pt>
                <c:pt idx="1529">
                  <c:v>1.18542136902046</c:v>
                </c:pt>
                <c:pt idx="1530">
                  <c:v>1.1898899751171</c:v>
                </c:pt>
                <c:pt idx="1531">
                  <c:v>1.22145775230175</c:v>
                </c:pt>
                <c:pt idx="1532">
                  <c:v>1.26220753517563</c:v>
                </c:pt>
                <c:pt idx="1533">
                  <c:v>1.25407838172022</c:v>
                </c:pt>
                <c:pt idx="1534">
                  <c:v>1.27307290857455</c:v>
                </c:pt>
                <c:pt idx="1535">
                  <c:v>1.29312641512115</c:v>
                </c:pt>
                <c:pt idx="1536">
                  <c:v>1.29486477937212</c:v>
                </c:pt>
                <c:pt idx="1537">
                  <c:v>1.29778466881183</c:v>
                </c:pt>
                <c:pt idx="1538">
                  <c:v>1.2823282925683</c:v>
                </c:pt>
                <c:pt idx="1539">
                  <c:v>1.27169560772116</c:v>
                </c:pt>
                <c:pt idx="1540">
                  <c:v>1.30555873757963</c:v>
                </c:pt>
                <c:pt idx="1541">
                  <c:v>1.31609353490052</c:v>
                </c:pt>
                <c:pt idx="1542">
                  <c:v>1.31675468705657</c:v>
                </c:pt>
                <c:pt idx="1543">
                  <c:v>1.31352260268995</c:v>
                </c:pt>
                <c:pt idx="1544">
                  <c:v>1.30034334610547</c:v>
                </c:pt>
                <c:pt idx="1545">
                  <c:v>1.33865072158735</c:v>
                </c:pt>
                <c:pt idx="1546">
                  <c:v>1.36445822504344</c:v>
                </c:pt>
                <c:pt idx="1547">
                  <c:v>1.35995300478091</c:v>
                </c:pt>
                <c:pt idx="1548">
                  <c:v>1.35392955518101</c:v>
                </c:pt>
                <c:pt idx="1549">
                  <c:v>1.38202045511523</c:v>
                </c:pt>
                <c:pt idx="1550">
                  <c:v>1.38122465129428</c:v>
                </c:pt>
                <c:pt idx="1551">
                  <c:v>1.36977165340447</c:v>
                </c:pt>
                <c:pt idx="1552">
                  <c:v>1.39791142242151</c:v>
                </c:pt>
                <c:pt idx="1553">
                  <c:v>1.40449185983212</c:v>
                </c:pt>
                <c:pt idx="1554">
                  <c:v>1.39682180666117</c:v>
                </c:pt>
                <c:pt idx="1555">
                  <c:v>1.3945996835434</c:v>
                </c:pt>
                <c:pt idx="1556">
                  <c:v>1.39404269512055</c:v>
                </c:pt>
                <c:pt idx="1557">
                  <c:v>1.37102043005142</c:v>
                </c:pt>
                <c:pt idx="1558">
                  <c:v>1.37521958345764</c:v>
                </c:pt>
                <c:pt idx="1559">
                  <c:v>1.36755565774516</c:v>
                </c:pt>
                <c:pt idx="1560">
                  <c:v>1.33485552256369</c:v>
                </c:pt>
                <c:pt idx="1561">
                  <c:v>1.30871744302958</c:v>
                </c:pt>
                <c:pt idx="1562">
                  <c:v>1.34352940952502</c:v>
                </c:pt>
                <c:pt idx="1563">
                  <c:v>1.34088495026143</c:v>
                </c:pt>
                <c:pt idx="1564">
                  <c:v>1.37891076810872</c:v>
                </c:pt>
                <c:pt idx="1565">
                  <c:v>1.37633983651029</c:v>
                </c:pt>
                <c:pt idx="1566">
                  <c:v>1.38576050823699</c:v>
                </c:pt>
                <c:pt idx="1567">
                  <c:v>1.38291414646244</c:v>
                </c:pt>
                <c:pt idx="1568">
                  <c:v>1.38589515990189</c:v>
                </c:pt>
                <c:pt idx="1569">
                  <c:v>1.38583403590215</c:v>
                </c:pt>
                <c:pt idx="1570">
                  <c:v>1.38777445202471</c:v>
                </c:pt>
                <c:pt idx="1571">
                  <c:v>1.376817318558</c:v>
                </c:pt>
                <c:pt idx="1572">
                  <c:v>1.40239826092078</c:v>
                </c:pt>
                <c:pt idx="1573">
                  <c:v>1.37653561156279</c:v>
                </c:pt>
                <c:pt idx="1574">
                  <c:v>1.3424765572912</c:v>
                </c:pt>
                <c:pt idx="1575">
                  <c:v>1.39057194532859</c:v>
                </c:pt>
                <c:pt idx="1576">
                  <c:v>1.37404433508798</c:v>
                </c:pt>
                <c:pt idx="1577">
                  <c:v>1.35884500664519</c:v>
                </c:pt>
                <c:pt idx="1578">
                  <c:v>1.3407380436796</c:v>
                </c:pt>
                <c:pt idx="1579">
                  <c:v>1.34626562946853</c:v>
                </c:pt>
                <c:pt idx="1580">
                  <c:v>1.30106577162189</c:v>
                </c:pt>
                <c:pt idx="1581">
                  <c:v>1.31216368421196</c:v>
                </c:pt>
                <c:pt idx="1582">
                  <c:v>1.33673481468651</c:v>
                </c:pt>
                <c:pt idx="1583">
                  <c:v>1.37086739662326</c:v>
                </c:pt>
                <c:pt idx="1584">
                  <c:v>1.33557167126102</c:v>
                </c:pt>
                <c:pt idx="1585">
                  <c:v>1.29400785216356</c:v>
                </c:pt>
                <c:pt idx="1586">
                  <c:v>1.31212079261485</c:v>
                </c:pt>
                <c:pt idx="1587">
                  <c:v>1.33274981870818</c:v>
                </c:pt>
                <c:pt idx="1588">
                  <c:v>1.36189954836193</c:v>
                </c:pt>
                <c:pt idx="1589">
                  <c:v>1.35812885855999</c:v>
                </c:pt>
                <c:pt idx="1590">
                  <c:v>1.35300522715362</c:v>
                </c:pt>
                <c:pt idx="1591">
                  <c:v>1.37847617704598</c:v>
                </c:pt>
                <c:pt idx="1592">
                  <c:v>1.36155058990851</c:v>
                </c:pt>
                <c:pt idx="1593">
                  <c:v>1.3393302561188</c:v>
                </c:pt>
                <c:pt idx="1594">
                  <c:v>1.3040651668246</c:v>
                </c:pt>
                <c:pt idx="1595">
                  <c:v>1.30870518811265</c:v>
                </c:pt>
                <c:pt idx="1596">
                  <c:v>1.27924311478351</c:v>
                </c:pt>
                <c:pt idx="1597">
                  <c:v>1.2252835880056</c:v>
                </c:pt>
                <c:pt idx="1598">
                  <c:v>1.20117768466183</c:v>
                </c:pt>
                <c:pt idx="1599">
                  <c:v>1.20305084993832</c:v>
                </c:pt>
                <c:pt idx="1600">
                  <c:v>1.22024573979345</c:v>
                </c:pt>
                <c:pt idx="1601">
                  <c:v>1.16506792307601</c:v>
                </c:pt>
                <c:pt idx="1602">
                  <c:v>1.20125121232699</c:v>
                </c:pt>
                <c:pt idx="1603">
                  <c:v>1.15379859529453</c:v>
                </c:pt>
                <c:pt idx="1604">
                  <c:v>1.15495546190093</c:v>
                </c:pt>
                <c:pt idx="1605">
                  <c:v>1.13007228647224</c:v>
                </c:pt>
                <c:pt idx="1606">
                  <c:v>1.14120696258881</c:v>
                </c:pt>
                <c:pt idx="1607">
                  <c:v>1.18464394696276</c:v>
                </c:pt>
                <c:pt idx="1608">
                  <c:v>1.15049313262338</c:v>
                </c:pt>
                <c:pt idx="1609">
                  <c:v>1.18091614875793</c:v>
                </c:pt>
                <c:pt idx="1610">
                  <c:v>1.15736125512704</c:v>
                </c:pt>
                <c:pt idx="1611">
                  <c:v>1.16948138327075</c:v>
                </c:pt>
                <c:pt idx="1612">
                  <c:v>1.22324513499616</c:v>
                </c:pt>
                <c:pt idx="1613">
                  <c:v>1.22232693442724</c:v>
                </c:pt>
                <c:pt idx="1614">
                  <c:v>1.18073860610806</c:v>
                </c:pt>
                <c:pt idx="1615">
                  <c:v>1.19237527349407</c:v>
                </c:pt>
                <c:pt idx="1616">
                  <c:v>1.19615821821294</c:v>
                </c:pt>
                <c:pt idx="1617">
                  <c:v>1.15569014233428</c:v>
                </c:pt>
                <c:pt idx="1618">
                  <c:v>1.12537726864291</c:v>
                </c:pt>
                <c:pt idx="1619">
                  <c:v>1.12441004963055</c:v>
                </c:pt>
                <c:pt idx="1620">
                  <c:v>1.12474062570857</c:v>
                </c:pt>
                <c:pt idx="1621">
                  <c:v>1.09900037309856</c:v>
                </c:pt>
                <c:pt idx="1622">
                  <c:v>1.14019087449364</c:v>
                </c:pt>
                <c:pt idx="1623">
                  <c:v>1.17625774509449</c:v>
                </c:pt>
                <c:pt idx="1624">
                  <c:v>1.21234912491706</c:v>
                </c:pt>
                <c:pt idx="1625">
                  <c:v>1.2021449036742</c:v>
                </c:pt>
                <c:pt idx="1626">
                  <c:v>1.20240807954553</c:v>
                </c:pt>
                <c:pt idx="1627">
                  <c:v>1.23423903260151</c:v>
                </c:pt>
                <c:pt idx="1628">
                  <c:v>1.20654610956414</c:v>
                </c:pt>
                <c:pt idx="1629">
                  <c:v>1.21645666761612</c:v>
                </c:pt>
                <c:pt idx="1630">
                  <c:v>1.24214790178269</c:v>
                </c:pt>
                <c:pt idx="1631">
                  <c:v>1.23821790173351</c:v>
                </c:pt>
                <c:pt idx="1632">
                  <c:v>1.22024573979345</c:v>
                </c:pt>
                <c:pt idx="1633">
                  <c:v>1.27328093854398</c:v>
                </c:pt>
                <c:pt idx="1634">
                  <c:v>1.28300782709975</c:v>
                </c:pt>
                <c:pt idx="1635">
                  <c:v>1.29122874123508</c:v>
                </c:pt>
                <c:pt idx="1636">
                  <c:v>1.29884977596258</c:v>
                </c:pt>
                <c:pt idx="1637">
                  <c:v>1.30104126240017</c:v>
                </c:pt>
                <c:pt idx="1638">
                  <c:v>1.275600949188</c:v>
                </c:pt>
                <c:pt idx="1639">
                  <c:v>1.28749466559902</c:v>
                </c:pt>
                <c:pt idx="1640">
                  <c:v>1.28799665686846</c:v>
                </c:pt>
                <c:pt idx="1641">
                  <c:v>1.32615099892218</c:v>
                </c:pt>
                <c:pt idx="1642">
                  <c:v>1.3233718879937</c:v>
                </c:pt>
                <c:pt idx="1643">
                  <c:v>1.31914209790729</c:v>
                </c:pt>
                <c:pt idx="1644">
                  <c:v>1.33228459096526</c:v>
                </c:pt>
                <c:pt idx="1645">
                  <c:v>1.34769194876535</c:v>
                </c:pt>
                <c:pt idx="1646">
                  <c:v>1.35803082106098</c:v>
                </c:pt>
                <c:pt idx="1647">
                  <c:v>1.36036921408039</c:v>
                </c:pt>
                <c:pt idx="1648">
                  <c:v>1.35866133714898</c:v>
                </c:pt>
                <c:pt idx="1649">
                  <c:v>1.34360293719017</c:v>
                </c:pt>
                <c:pt idx="1650">
                  <c:v>1.34272135139927</c:v>
                </c:pt>
                <c:pt idx="1651">
                  <c:v>1.34401914648966</c:v>
                </c:pt>
                <c:pt idx="1652">
                  <c:v>1.3651622687966</c:v>
                </c:pt>
                <c:pt idx="1653">
                  <c:v>1.37569706611749</c:v>
                </c:pt>
                <c:pt idx="1654">
                  <c:v>1.3708612691648</c:v>
                </c:pt>
                <c:pt idx="1655">
                  <c:v>1.38588903244343</c:v>
                </c:pt>
                <c:pt idx="1656">
                  <c:v>1.3787516072221</c:v>
                </c:pt>
                <c:pt idx="1657">
                  <c:v>1.35462747147571</c:v>
                </c:pt>
                <c:pt idx="1658">
                  <c:v>1.38022679560174</c:v>
                </c:pt>
                <c:pt idx="1659">
                  <c:v>1.35180546895011</c:v>
                </c:pt>
                <c:pt idx="1660">
                  <c:v>1.3583797795144</c:v>
                </c:pt>
                <c:pt idx="1661">
                  <c:v>1.35192173885175</c:v>
                </c:pt>
                <c:pt idx="1662">
                  <c:v>1.37472371964667</c:v>
                </c:pt>
                <c:pt idx="1663">
                  <c:v>1.39892138305822</c:v>
                </c:pt>
                <c:pt idx="1664">
                  <c:v>1.39958253521427</c:v>
                </c:pt>
                <c:pt idx="1665">
                  <c:v>1.39721963358527</c:v>
                </c:pt>
                <c:pt idx="1666">
                  <c:v>1.41294546190709</c:v>
                </c:pt>
                <c:pt idx="1667">
                  <c:v>1.42038282713839</c:v>
                </c:pt>
                <c:pt idx="1668">
                  <c:v>1.42236613424592</c:v>
                </c:pt>
                <c:pt idx="1669">
                  <c:v>1.4098480298175</c:v>
                </c:pt>
                <c:pt idx="1670">
                  <c:v>1.40997042656547</c:v>
                </c:pt>
                <c:pt idx="1671">
                  <c:v>1.40561196291201</c:v>
                </c:pt>
                <c:pt idx="1672">
                  <c:v>1.4101112050767</c:v>
                </c:pt>
                <c:pt idx="1673">
                  <c:v>1.4142676174707</c:v>
                </c:pt>
                <c:pt idx="1674">
                  <c:v>1.39214502123447</c:v>
                </c:pt>
                <c:pt idx="1675">
                  <c:v>1.38005538041033</c:v>
                </c:pt>
                <c:pt idx="1676">
                  <c:v>1.39866433464535</c:v>
                </c:pt>
                <c:pt idx="1677">
                  <c:v>1.37791291241617</c:v>
                </c:pt>
                <c:pt idx="1678">
                  <c:v>1.36430519161528</c:v>
                </c:pt>
                <c:pt idx="1679">
                  <c:v>1.36430519161528</c:v>
                </c:pt>
                <c:pt idx="1680">
                  <c:v>1.37212827882651</c:v>
                </c:pt>
                <c:pt idx="1681">
                  <c:v>1.37394017074264</c:v>
                </c:pt>
                <c:pt idx="1682">
                  <c:v>1.40362252834601</c:v>
                </c:pt>
                <c:pt idx="1683">
                  <c:v>1.38189178154817</c:v>
                </c:pt>
                <c:pt idx="1684">
                  <c:v>1.38172051571739</c:v>
                </c:pt>
                <c:pt idx="1685">
                  <c:v>1.36171587825359</c:v>
                </c:pt>
                <c:pt idx="1686">
                  <c:v>1.3850933779831</c:v>
                </c:pt>
                <c:pt idx="1687">
                  <c:v>1.36337473674157</c:v>
                </c:pt>
                <c:pt idx="1688">
                  <c:v>1.36421343154749</c:v>
                </c:pt>
                <c:pt idx="1689">
                  <c:v>1.35547214437947</c:v>
                </c:pt>
                <c:pt idx="1690">
                  <c:v>1.37002870181734</c:v>
                </c:pt>
                <c:pt idx="1691">
                  <c:v>1.36517452310139</c:v>
                </c:pt>
                <c:pt idx="1692">
                  <c:v>1.39758697380194</c:v>
                </c:pt>
                <c:pt idx="1693">
                  <c:v>1.41445741442537</c:v>
                </c:pt>
                <c:pt idx="1694">
                  <c:v>1.41428599923396</c:v>
                </c:pt>
                <c:pt idx="1695">
                  <c:v>1.42507171750925</c:v>
                </c:pt>
                <c:pt idx="1696">
                  <c:v>1.4227945978502</c:v>
                </c:pt>
                <c:pt idx="1697">
                  <c:v>1.42594717645383</c:v>
                </c:pt>
                <c:pt idx="1698">
                  <c:v>1.43308460167515</c:v>
                </c:pt>
                <c:pt idx="1699">
                  <c:v>1.42602668160469</c:v>
                </c:pt>
                <c:pt idx="1700">
                  <c:v>1.43796941645914</c:v>
                </c:pt>
                <c:pt idx="1701">
                  <c:v>1.44116473668712</c:v>
                </c:pt>
                <c:pt idx="1702">
                  <c:v>1.44974686296852</c:v>
                </c:pt>
                <c:pt idx="1703">
                  <c:v>1.44564559708855</c:v>
                </c:pt>
                <c:pt idx="1704">
                  <c:v>1.42324144382987</c:v>
                </c:pt>
                <c:pt idx="1705">
                  <c:v>1.40429593480685</c:v>
                </c:pt>
                <c:pt idx="1706">
                  <c:v>1.40013339617865</c:v>
                </c:pt>
                <c:pt idx="1707">
                  <c:v>1.39590360609225</c:v>
                </c:pt>
                <c:pt idx="1708">
                  <c:v>1.40380619845434</c:v>
                </c:pt>
                <c:pt idx="1709">
                  <c:v>1.39598311124311</c:v>
                </c:pt>
                <c:pt idx="1710">
                  <c:v>1.40991528066357</c:v>
                </c:pt>
                <c:pt idx="1711">
                  <c:v>1.41666713326559</c:v>
                </c:pt>
                <c:pt idx="1712">
                  <c:v>1.41269439159205</c:v>
                </c:pt>
                <c:pt idx="1713">
                  <c:v>1.44497219062771</c:v>
                </c:pt>
                <c:pt idx="1714">
                  <c:v>1.35714325717224</c:v>
                </c:pt>
                <c:pt idx="1715">
                  <c:v>1.31448982231445</c:v>
                </c:pt>
                <c:pt idx="1716">
                  <c:v>1.35613329653553</c:v>
                </c:pt>
                <c:pt idx="1717">
                  <c:v>1.3965647582483</c:v>
                </c:pt>
                <c:pt idx="1718">
                  <c:v>1.42907509586297</c:v>
                </c:pt>
                <c:pt idx="1719">
                  <c:v>1.43425985065694</c:v>
                </c:pt>
                <c:pt idx="1720">
                  <c:v>1.41775674963806</c:v>
                </c:pt>
                <c:pt idx="1721">
                  <c:v>1.43155426739361</c:v>
                </c:pt>
                <c:pt idx="1722">
                  <c:v>1.42967497465866</c:v>
                </c:pt>
                <c:pt idx="1723">
                  <c:v>1.46674582841052</c:v>
                </c:pt>
                <c:pt idx="1724">
                  <c:v>1.47515653950051</c:v>
                </c:pt>
                <c:pt idx="1725">
                  <c:v>1.49251671770071</c:v>
                </c:pt>
                <c:pt idx="1726">
                  <c:v>1.49307983296989</c:v>
                </c:pt>
                <c:pt idx="1727">
                  <c:v>1.50624683463744</c:v>
                </c:pt>
                <c:pt idx="1728">
                  <c:v>1.50392682399342</c:v>
                </c:pt>
                <c:pt idx="1729">
                  <c:v>1.50999301521767</c:v>
                </c:pt>
                <c:pt idx="1730">
                  <c:v>1.50644888650904</c:v>
                </c:pt>
                <c:pt idx="1731">
                  <c:v>1.51746714397548</c:v>
                </c:pt>
                <c:pt idx="1732">
                  <c:v>1.50841366249269</c:v>
                </c:pt>
                <c:pt idx="1733">
                  <c:v>1.51984842797987</c:v>
                </c:pt>
                <c:pt idx="1734">
                  <c:v>1.51227626233518</c:v>
                </c:pt>
                <c:pt idx="1735">
                  <c:v>1.51315769876546</c:v>
                </c:pt>
                <c:pt idx="1736">
                  <c:v>1.51024408614483</c:v>
                </c:pt>
                <c:pt idx="1737">
                  <c:v>1.51449225799449</c:v>
                </c:pt>
                <c:pt idx="1738">
                  <c:v>1.51863013865248</c:v>
                </c:pt>
                <c:pt idx="1739">
                  <c:v>1.51542869096604</c:v>
                </c:pt>
                <c:pt idx="1740">
                  <c:v>1.49949498203542</c:v>
                </c:pt>
                <c:pt idx="1741">
                  <c:v>1.50809534133159</c:v>
                </c:pt>
                <c:pt idx="1742">
                  <c:v>1.50926461221554</c:v>
                </c:pt>
                <c:pt idx="1743">
                  <c:v>1.53090359894559</c:v>
                </c:pt>
                <c:pt idx="1744">
                  <c:v>1.5288406361023</c:v>
                </c:pt>
                <c:pt idx="1745">
                  <c:v>1.5299241250163</c:v>
                </c:pt>
                <c:pt idx="1746">
                  <c:v>1.52361299032335</c:v>
                </c:pt>
                <c:pt idx="1747">
                  <c:v>1.53589870553339</c:v>
                </c:pt>
                <c:pt idx="1748">
                  <c:v>1.53400700913301</c:v>
                </c:pt>
                <c:pt idx="1749">
                  <c:v>1.54138937721091</c:v>
                </c:pt>
                <c:pt idx="1750">
                  <c:v>1.52791645804767</c:v>
                </c:pt>
                <c:pt idx="1751">
                  <c:v>1.53326635121396</c:v>
                </c:pt>
                <c:pt idx="1752">
                  <c:v>1.53891035565302</c:v>
                </c:pt>
                <c:pt idx="1753">
                  <c:v>1.53559861616278</c:v>
                </c:pt>
                <c:pt idx="1754">
                  <c:v>1.5342153378237</c:v>
                </c:pt>
                <c:pt idx="1755">
                  <c:v>1.53922867681412</c:v>
                </c:pt>
                <c:pt idx="1756">
                  <c:v>1.52606152517381</c:v>
                </c:pt>
                <c:pt idx="1757">
                  <c:v>1.52265802622792</c:v>
                </c:pt>
                <c:pt idx="1758">
                  <c:v>1.51873445235845</c:v>
                </c:pt>
                <c:pt idx="1759">
                  <c:v>1.53224413566033</c:v>
                </c:pt>
                <c:pt idx="1760">
                  <c:v>1.52770812935699</c:v>
                </c:pt>
                <c:pt idx="1761">
                  <c:v>1.5221684386239</c:v>
                </c:pt>
                <c:pt idx="1762">
                  <c:v>1.52209491095874</c:v>
                </c:pt>
                <c:pt idx="1763">
                  <c:v>1.53282578205339</c:v>
                </c:pt>
                <c:pt idx="1764">
                  <c:v>1.54042215819854</c:v>
                </c:pt>
                <c:pt idx="1765">
                  <c:v>1.54066695230662</c:v>
                </c:pt>
                <c:pt idx="1766">
                  <c:v>1.53512726157353</c:v>
                </c:pt>
                <c:pt idx="1767">
                  <c:v>1.47298956228464</c:v>
                </c:pt>
                <c:pt idx="1768">
                  <c:v>1.50942392246279</c:v>
                </c:pt>
                <c:pt idx="1769">
                  <c:v>1.47297118052138</c:v>
                </c:pt>
                <c:pt idx="1770">
                  <c:v>1.47169191655487</c:v>
                </c:pt>
                <c:pt idx="1771">
                  <c:v>1.49708933816994</c:v>
                </c:pt>
                <c:pt idx="1772">
                  <c:v>1.48769302630433</c:v>
                </c:pt>
                <c:pt idx="1773">
                  <c:v>1.48767464392894</c:v>
                </c:pt>
                <c:pt idx="1774">
                  <c:v>1.48844593852817</c:v>
                </c:pt>
                <c:pt idx="1775">
                  <c:v>1.51564299775456</c:v>
                </c:pt>
                <c:pt idx="1776">
                  <c:v>1.5320361056909</c:v>
                </c:pt>
                <c:pt idx="1777">
                  <c:v>1.51751616241892</c:v>
                </c:pt>
                <c:pt idx="1778">
                  <c:v>1.49610373739432</c:v>
                </c:pt>
                <c:pt idx="1779">
                  <c:v>1.51230704837599</c:v>
                </c:pt>
                <c:pt idx="1780">
                  <c:v>1.52617181697761</c:v>
                </c:pt>
                <c:pt idx="1781">
                  <c:v>1.50269030226339</c:v>
                </c:pt>
                <c:pt idx="1782">
                  <c:v>1.52263979382529</c:v>
                </c:pt>
                <c:pt idx="1783">
                  <c:v>1.51472479718564</c:v>
                </c:pt>
                <c:pt idx="1784">
                  <c:v>1.50250663215506</c:v>
                </c:pt>
                <c:pt idx="1785">
                  <c:v>1.51427795120597</c:v>
                </c:pt>
                <c:pt idx="1786">
                  <c:v>1.51555751389373</c:v>
                </c:pt>
                <c:pt idx="1787">
                  <c:v>1.50745272029942</c:v>
                </c:pt>
                <c:pt idx="1788">
                  <c:v>1.51900375507611</c:v>
                </c:pt>
                <c:pt idx="1789">
                  <c:v>1.48766238962414</c:v>
                </c:pt>
                <c:pt idx="1790">
                  <c:v>1.49072305818722</c:v>
                </c:pt>
                <c:pt idx="1791">
                  <c:v>1.48308976854279</c:v>
                </c:pt>
                <c:pt idx="1792">
                  <c:v>1.48359788727069</c:v>
                </c:pt>
                <c:pt idx="1793">
                  <c:v>1.47612375851287</c:v>
                </c:pt>
                <c:pt idx="1794">
                  <c:v>1.49137808288481</c:v>
                </c:pt>
                <c:pt idx="1795">
                  <c:v>1.49719948061311</c:v>
                </c:pt>
                <c:pt idx="1796">
                  <c:v>1.49394288763691</c:v>
                </c:pt>
                <c:pt idx="1797">
                  <c:v>1.49374098512594</c:v>
                </c:pt>
                <c:pt idx="1798">
                  <c:v>1.50559793739832</c:v>
                </c:pt>
                <c:pt idx="1799">
                  <c:v>1.49615888329622</c:v>
                </c:pt>
                <c:pt idx="1800">
                  <c:v>1.4918494380862</c:v>
                </c:pt>
                <c:pt idx="1801">
                  <c:v>1.48449770607635</c:v>
                </c:pt>
                <c:pt idx="1802">
                  <c:v>1.47691343487536</c:v>
                </c:pt>
                <c:pt idx="1803">
                  <c:v>1.47662560103382</c:v>
                </c:pt>
                <c:pt idx="1804">
                  <c:v>1.45984094238034</c:v>
                </c:pt>
                <c:pt idx="1805">
                  <c:v>1.44410300850222</c:v>
                </c:pt>
                <c:pt idx="1806">
                  <c:v>1.43418647235241</c:v>
                </c:pt>
                <c:pt idx="1807">
                  <c:v>1.43018309399869</c:v>
                </c:pt>
                <c:pt idx="1808">
                  <c:v>1.48422227590023</c:v>
                </c:pt>
                <c:pt idx="1809">
                  <c:v>1.49481834596935</c:v>
                </c:pt>
                <c:pt idx="1810">
                  <c:v>1.52262126208927</c:v>
                </c:pt>
                <c:pt idx="1811">
                  <c:v>1.52778165702215</c:v>
                </c:pt>
                <c:pt idx="1812">
                  <c:v>1.52424963325768</c:v>
                </c:pt>
                <c:pt idx="1813">
                  <c:v>1.52432316153498</c:v>
                </c:pt>
                <c:pt idx="1814">
                  <c:v>1.54379517043702</c:v>
                </c:pt>
                <c:pt idx="1815">
                  <c:v>1.54048343155891</c:v>
                </c:pt>
                <c:pt idx="1816">
                  <c:v>1.55251807584178</c:v>
                </c:pt>
                <c:pt idx="1817">
                  <c:v>1.54683132977837</c:v>
                </c:pt>
                <c:pt idx="1818">
                  <c:v>1.5658687482298</c:v>
                </c:pt>
                <c:pt idx="1819">
                  <c:v>1.57154323937629</c:v>
                </c:pt>
                <c:pt idx="1820">
                  <c:v>1.57371021659216</c:v>
                </c:pt>
                <c:pt idx="1821">
                  <c:v>1.58382865586507</c:v>
                </c:pt>
                <c:pt idx="1822">
                  <c:v>1.57058827528085</c:v>
                </c:pt>
                <c:pt idx="1823">
                  <c:v>1.57462841716108</c:v>
                </c:pt>
                <c:pt idx="1824">
                  <c:v>1.56834776978769</c:v>
                </c:pt>
                <c:pt idx="1825">
                  <c:v>1.55942281251133</c:v>
                </c:pt>
                <c:pt idx="1826">
                  <c:v>1.56043905057927</c:v>
                </c:pt>
                <c:pt idx="1827">
                  <c:v>1.57559533745219</c:v>
                </c:pt>
                <c:pt idx="1828">
                  <c:v>1.58445304388248</c:v>
                </c:pt>
                <c:pt idx="1829">
                  <c:v>1.61897732528486</c:v>
                </c:pt>
                <c:pt idx="1830">
                  <c:v>1.62489063305372</c:v>
                </c:pt>
                <c:pt idx="1831">
                  <c:v>1.64050602021111</c:v>
                </c:pt>
                <c:pt idx="1832">
                  <c:v>1.63764740351962</c:v>
                </c:pt>
                <c:pt idx="1833">
                  <c:v>1.65535026274202</c:v>
                </c:pt>
                <c:pt idx="1834">
                  <c:v>1.63396862375823</c:v>
                </c:pt>
                <c:pt idx="1835">
                  <c:v>1.64431960161016</c:v>
                </c:pt>
                <c:pt idx="1836">
                  <c:v>1.63976536229206</c:v>
                </c:pt>
                <c:pt idx="1837">
                  <c:v>1.64504202712658</c:v>
                </c:pt>
                <c:pt idx="1838">
                  <c:v>1.65504419588571</c:v>
                </c:pt>
                <c:pt idx="1839">
                  <c:v>1.64861081441755</c:v>
                </c:pt>
                <c:pt idx="1840">
                  <c:v>1.64400755665601</c:v>
                </c:pt>
                <c:pt idx="1841">
                  <c:v>1.64758232204483</c:v>
                </c:pt>
                <c:pt idx="1842">
                  <c:v>1.65355690256191</c:v>
                </c:pt>
                <c:pt idx="1843">
                  <c:v>1.63183841006887</c:v>
                </c:pt>
                <c:pt idx="1844">
                  <c:v>1.63118951282974</c:v>
                </c:pt>
                <c:pt idx="1845">
                  <c:v>1.61911212631039</c:v>
                </c:pt>
                <c:pt idx="1846">
                  <c:v>1.6414059883774</c:v>
                </c:pt>
                <c:pt idx="1847">
                  <c:v>1.6571194130338</c:v>
                </c:pt>
                <c:pt idx="1848">
                  <c:v>1.65509949114824</c:v>
                </c:pt>
                <c:pt idx="1849">
                  <c:v>1.6652606720455</c:v>
                </c:pt>
                <c:pt idx="1850">
                  <c:v>1.65581563984557</c:v>
                </c:pt>
                <c:pt idx="1851">
                  <c:v>1.6558278947625</c:v>
                </c:pt>
                <c:pt idx="1852">
                  <c:v>1.66358955864061</c:v>
                </c:pt>
                <c:pt idx="1853">
                  <c:v>1.65793957671584</c:v>
                </c:pt>
                <c:pt idx="1854">
                  <c:v>1.66284890072156</c:v>
                </c:pt>
                <c:pt idx="1855">
                  <c:v>1.65494645772009</c:v>
                </c:pt>
                <c:pt idx="1856">
                  <c:v>1.66006978979307</c:v>
                </c:pt>
                <c:pt idx="1857">
                  <c:v>1.65051446640147</c:v>
                </c:pt>
                <c:pt idx="1858">
                  <c:v>1.65951892944082</c:v>
                </c:pt>
                <c:pt idx="1859">
                  <c:v>1.6524366501214</c:v>
                </c:pt>
                <c:pt idx="1860">
                  <c:v>1.66985795170921</c:v>
                </c:pt>
                <c:pt idx="1861">
                  <c:v>1.69128860913644</c:v>
                </c:pt>
                <c:pt idx="1862">
                  <c:v>1.68936672474989</c:v>
                </c:pt>
                <c:pt idx="1863">
                  <c:v>1.6871752383123</c:v>
                </c:pt>
                <c:pt idx="1864">
                  <c:v>1.67114946998051</c:v>
                </c:pt>
                <c:pt idx="1865">
                  <c:v>1.66878671771213</c:v>
                </c:pt>
                <c:pt idx="1866">
                  <c:v>1.67018852778723</c:v>
                </c:pt>
                <c:pt idx="1867">
                  <c:v>1.67187189549692</c:v>
                </c:pt>
                <c:pt idx="1868">
                  <c:v>1.69152144704884</c:v>
                </c:pt>
                <c:pt idx="1869">
                  <c:v>1.68584067908327</c:v>
                </c:pt>
                <c:pt idx="1870">
                  <c:v>1.68657535890448</c:v>
                </c:pt>
                <c:pt idx="1871">
                  <c:v>1.68929319708473</c:v>
                </c:pt>
                <c:pt idx="1872">
                  <c:v>1.70526366954187</c:v>
                </c:pt>
                <c:pt idx="1873">
                  <c:v>1.71507006386064</c:v>
                </c:pt>
                <c:pt idx="1874">
                  <c:v>1.73001234327843</c:v>
                </c:pt>
                <c:pt idx="1875">
                  <c:v>1.7417346438859</c:v>
                </c:pt>
                <c:pt idx="1876">
                  <c:v>1.75581999609514</c:v>
                </c:pt>
                <c:pt idx="1877">
                  <c:v>1.75372027033747</c:v>
                </c:pt>
                <c:pt idx="1878">
                  <c:v>1.75839705515203</c:v>
                </c:pt>
                <c:pt idx="1879">
                  <c:v>1.77508367691863</c:v>
                </c:pt>
                <c:pt idx="1880">
                  <c:v>1.77233535203095</c:v>
                </c:pt>
                <c:pt idx="1881">
                  <c:v>1.77381666786905</c:v>
                </c:pt>
                <c:pt idx="1882">
                  <c:v>1.77862795498789</c:v>
                </c:pt>
                <c:pt idx="1883">
                  <c:v>1.78184763507695</c:v>
                </c:pt>
                <c:pt idx="1884">
                  <c:v>1.77475937765969</c:v>
                </c:pt>
                <c:pt idx="1885">
                  <c:v>1.81320125483371</c:v>
                </c:pt>
                <c:pt idx="1886">
                  <c:v>1.7969429479229</c:v>
                </c:pt>
                <c:pt idx="1887">
                  <c:v>1.79843054058009</c:v>
                </c:pt>
                <c:pt idx="1888">
                  <c:v>1.78932206255602</c:v>
                </c:pt>
                <c:pt idx="1889">
                  <c:v>1.78138255669465</c:v>
                </c:pt>
                <c:pt idx="1890">
                  <c:v>1.77583061165677</c:v>
                </c:pt>
                <c:pt idx="1891">
                  <c:v>1.77808307212134</c:v>
                </c:pt>
                <c:pt idx="1892">
                  <c:v>1.78721605936713</c:v>
                </c:pt>
                <c:pt idx="1893">
                  <c:v>1.78915049739185</c:v>
                </c:pt>
                <c:pt idx="1894">
                  <c:v>1.77985820051095</c:v>
                </c:pt>
                <c:pt idx="1895">
                  <c:v>1.803229572782</c:v>
                </c:pt>
                <c:pt idx="1896">
                  <c:v>1.79877337096291</c:v>
                </c:pt>
                <c:pt idx="1897">
                  <c:v>1.79510654678505</c:v>
                </c:pt>
                <c:pt idx="1898">
                  <c:v>1.78956685605196</c:v>
                </c:pt>
                <c:pt idx="1899">
                  <c:v>1.75520158556343</c:v>
                </c:pt>
                <c:pt idx="1900">
                  <c:v>1.76050873710538</c:v>
                </c:pt>
                <c:pt idx="1901">
                  <c:v>1.75761335688738</c:v>
                </c:pt>
                <c:pt idx="1902">
                  <c:v>1.75528109132643</c:v>
                </c:pt>
                <c:pt idx="1903">
                  <c:v>1.75247747117622</c:v>
                </c:pt>
                <c:pt idx="1904">
                  <c:v>1.7724575994183</c:v>
                </c:pt>
                <c:pt idx="1905">
                  <c:v>1.77603236480711</c:v>
                </c:pt>
                <c:pt idx="1906">
                  <c:v>1.78426568260786</c:v>
                </c:pt>
                <c:pt idx="1907">
                  <c:v>1.77799131205355</c:v>
                </c:pt>
                <c:pt idx="1908">
                  <c:v>1.77356559694189</c:v>
                </c:pt>
                <c:pt idx="1909">
                  <c:v>1.77556728642481</c:v>
                </c:pt>
                <c:pt idx="1910">
                  <c:v>1.76737073215058</c:v>
                </c:pt>
                <c:pt idx="1911">
                  <c:v>1.77353511023446</c:v>
                </c:pt>
                <c:pt idx="1912">
                  <c:v>1.77125186311695</c:v>
                </c:pt>
                <c:pt idx="1913">
                  <c:v>1.77331452662685</c:v>
                </c:pt>
                <c:pt idx="1914">
                  <c:v>1.76972750693325</c:v>
                </c:pt>
                <c:pt idx="1915">
                  <c:v>1.75935172113835</c:v>
                </c:pt>
                <c:pt idx="1916">
                  <c:v>1.74056537300195</c:v>
                </c:pt>
                <c:pt idx="1917">
                  <c:v>1.76418153938107</c:v>
                </c:pt>
                <c:pt idx="1918">
                  <c:v>1.75623007793616</c:v>
                </c:pt>
                <c:pt idx="1919">
                  <c:v>1.75188386919962</c:v>
                </c:pt>
                <c:pt idx="1920">
                  <c:v>1.77275141135768</c:v>
                </c:pt>
                <c:pt idx="1921">
                  <c:v>1.76433457280922</c:v>
                </c:pt>
                <c:pt idx="1922">
                  <c:v>1.79434765646337</c:v>
                </c:pt>
                <c:pt idx="1923">
                  <c:v>1.81137113051495</c:v>
                </c:pt>
                <c:pt idx="1924">
                  <c:v>1.81003657189805</c:v>
                </c:pt>
                <c:pt idx="1925">
                  <c:v>1.8118789505216</c:v>
                </c:pt>
                <c:pt idx="1926">
                  <c:v>1.80652278053622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0"/>
        <c:smooth val="0"/>
        <c:axId val="165032704"/>
        <c:axId val="165034240"/>
      </c:lineChart>
      <c:dateAx>
        <c:axId val="165032704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94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65034240"/>
        <c:crosses val="autoZero"/>
        <c:auto val="1"/>
        <c:lblOffset val="100"/>
        <c:baseTimeUnit val="months"/>
        <c:majorUnit val="6"/>
        <c:majorTimeUnit val="months"/>
      </c:dateAx>
      <c:valAx>
        <c:axId val="165034240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65032704"/>
        <c:crossesAt val="40058"/>
        <c:crossBetween val="midCat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'New Analysis'!$G$5:$G$37</c:f>
              <c:strCache>
                <c:ptCount val="1"/>
                <c:pt idx="0">
                  <c:v>0 0 0 0 0 0 0 0 0 0 0 0 0 0 0 0 0 0 0 0 0 0 0 0 0 0 0 0 0 0 0 0 0</c:v>
                </c:pt>
              </c:strCache>
            </c:strRef>
          </c:tx>
          <c:spPr>
            <a:solidFill>
              <a:schemeClr val="tx2">
                <a:lumMod val="20000"/>
                <a:lumOff val="80000"/>
              </a:schemeClr>
            </a:solidFill>
          </c:spPr>
          <c:invertIfNegative val="0"/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dLbl>
              <c:idx val="13"/>
              <c:delete val="1"/>
            </c:dLbl>
            <c:dLbl>
              <c:idx val="14"/>
              <c:delete val="1"/>
            </c:dLbl>
            <c:dLbl>
              <c:idx val="15"/>
              <c:delete val="1"/>
            </c:dLbl>
            <c:dLbl>
              <c:idx val="16"/>
              <c:delete val="1"/>
            </c:dLbl>
            <c:dLbl>
              <c:idx val="17"/>
              <c:delete val="1"/>
            </c:dLbl>
            <c:dLbl>
              <c:idx val="18"/>
              <c:delete val="1"/>
            </c:dLbl>
            <c:dLbl>
              <c:idx val="19"/>
              <c:delete val="1"/>
            </c:dLbl>
            <c:dLbl>
              <c:idx val="20"/>
              <c:delete val="1"/>
            </c:dLbl>
            <c:dLbl>
              <c:idx val="21"/>
              <c:delete val="1"/>
            </c:dLbl>
            <c:dLbl>
              <c:idx val="22"/>
              <c:delete val="1"/>
            </c:dLbl>
            <c:dLbl>
              <c:idx val="23"/>
              <c:delete val="1"/>
            </c:dLbl>
            <c:dLbl>
              <c:idx val="24"/>
              <c:delete val="1"/>
            </c:dLbl>
            <c:dLbl>
              <c:idx val="25"/>
              <c:delete val="1"/>
            </c:dLbl>
            <c:dLbl>
              <c:idx val="26"/>
              <c:delete val="1"/>
            </c:dLbl>
            <c:dLbl>
              <c:idx val="27"/>
              <c:delete val="1"/>
            </c:dLbl>
            <c:dLbl>
              <c:idx val="28"/>
              <c:delete val="1"/>
            </c:dLbl>
            <c:dLbl>
              <c:idx val="29"/>
              <c:delete val="1"/>
            </c:dLbl>
            <c:dLbl>
              <c:idx val="30"/>
              <c:delete val="1"/>
            </c:dLbl>
            <c:dLbl>
              <c:idx val="31"/>
              <c:delete val="1"/>
            </c:dLbl>
            <c:dLbl>
              <c:idx val="32"/>
              <c:delete val="1"/>
            </c:dLbl>
            <c:dLbl>
              <c:idx val="33"/>
              <c:delete val="1"/>
            </c:dLbl>
            <c:dLbl>
              <c:idx val="34"/>
              <c:delete val="1"/>
            </c:dLbl>
            <c:dLbl>
              <c:idx val="35"/>
              <c:delete val="1"/>
            </c:dLbl>
            <c:dLbl>
              <c:idx val="36"/>
              <c:delete val="1"/>
            </c:dLbl>
            <c:dLbl>
              <c:idx val="37"/>
              <c:delete val="1"/>
            </c:dLbl>
            <c:dLbl>
              <c:idx val="38"/>
              <c:delete val="1"/>
            </c:dLbl>
            <c:dLbl>
              <c:idx val="39"/>
              <c:delete val="1"/>
            </c:dLbl>
            <c:dLbl>
              <c:idx val="40"/>
              <c:delete val="1"/>
            </c:dLbl>
            <c:dLbl>
              <c:idx val="41"/>
              <c:delete val="1"/>
            </c:dLbl>
            <c:dLbl>
              <c:idx val="42"/>
              <c:delete val="1"/>
            </c:dLbl>
            <c:dLbl>
              <c:idx val="43"/>
              <c:delete val="1"/>
            </c:dLbl>
            <c:dLbl>
              <c:idx val="44"/>
              <c:delete val="1"/>
            </c:dLbl>
            <c:dLbl>
              <c:idx val="45"/>
              <c:delete val="1"/>
            </c:dLbl>
            <c:dLbl>
              <c:idx val="46"/>
              <c:delete val="1"/>
            </c:dLbl>
            <c:dLbl>
              <c:idx val="47"/>
              <c:delete val="1"/>
            </c:dLbl>
            <c:dLbl>
              <c:idx val="48"/>
              <c:delete val="1"/>
            </c:dLbl>
            <c:dLbl>
              <c:idx val="49"/>
              <c:delete val="1"/>
            </c:dLbl>
            <c:dLbl>
              <c:idx val="50"/>
              <c:delete val="1"/>
            </c:dLbl>
            <c:dLbl>
              <c:idx val="51"/>
              <c:delete val="1"/>
            </c:dLbl>
            <c:dLbl>
              <c:idx val="52"/>
              <c:delete val="1"/>
            </c:dLbl>
            <c:dLbl>
              <c:idx val="53"/>
              <c:delete val="1"/>
            </c:dLbl>
            <c:dLbl>
              <c:idx val="54"/>
              <c:delete val="1"/>
            </c:dLbl>
            <c:dLbl>
              <c:idx val="55"/>
              <c:delete val="1"/>
            </c:dLbl>
            <c:dLbl>
              <c:idx val="56"/>
              <c:delete val="1"/>
            </c:dLbl>
            <c:dLbl>
              <c:idx val="57"/>
              <c:delete val="1"/>
            </c:dLbl>
            <c:dLbl>
              <c:idx val="58"/>
              <c:delete val="1"/>
            </c:dLbl>
            <c:dLbl>
              <c:idx val="59"/>
              <c:delete val="1"/>
            </c:dLbl>
            <c:dLbl>
              <c:idx val="60"/>
              <c:delete val="1"/>
            </c:dLbl>
            <c:dLbl>
              <c:idx val="61"/>
              <c:delete val="1"/>
            </c:dLbl>
            <c:dLbl>
              <c:idx val="62"/>
              <c:delete val="1"/>
            </c:dLbl>
            <c:dLbl>
              <c:idx val="63"/>
              <c:delete val="1"/>
            </c:dLbl>
            <c:dLbl>
              <c:idx val="64"/>
              <c:delete val="1"/>
            </c:dLbl>
            <c:dLbl>
              <c:idx val="65"/>
              <c:delete val="1"/>
            </c:dLbl>
            <c:dLbl>
              <c:idx val="66"/>
              <c:delete val="1"/>
            </c:dLbl>
            <c:dLbl>
              <c:idx val="67"/>
              <c:delete val="1"/>
            </c:dLbl>
            <c:dLbl>
              <c:idx val="68"/>
              <c:delete val="1"/>
            </c:dLbl>
            <c:dLbl>
              <c:idx val="69"/>
              <c:delete val="1"/>
            </c:dLbl>
            <c:dLbl>
              <c:idx val="70"/>
              <c:delete val="1"/>
            </c:dLbl>
            <c:dLbl>
              <c:idx val="71"/>
              <c:delete val="1"/>
            </c:dLbl>
            <c:dLbl>
              <c:idx val="72"/>
              <c:delete val="1"/>
            </c:dLbl>
            <c:dLbl>
              <c:idx val="73"/>
              <c:delete val="1"/>
            </c:dLbl>
            <c:dLbl>
              <c:idx val="74"/>
              <c:delete val="1"/>
            </c:dLbl>
            <c:dLbl>
              <c:idx val="75"/>
              <c:delete val="1"/>
            </c:dLbl>
            <c:dLbl>
              <c:idx val="76"/>
              <c:delete val="1"/>
            </c:dLbl>
            <c:dLbl>
              <c:idx val="77"/>
              <c:delete val="1"/>
            </c:dLbl>
            <c:dLbl>
              <c:idx val="78"/>
              <c:delete val="1"/>
            </c:dLbl>
            <c:dLbl>
              <c:idx val="79"/>
              <c:delete val="1"/>
            </c:dLbl>
            <c:dLbl>
              <c:idx val="80"/>
              <c:delete val="1"/>
            </c:dLbl>
            <c:dLbl>
              <c:idx val="81"/>
              <c:delete val="1"/>
            </c:dLbl>
            <c:dLbl>
              <c:idx val="82"/>
              <c:delete val="1"/>
            </c:dLbl>
            <c:dLbl>
              <c:idx val="83"/>
              <c:delete val="1"/>
            </c:dLbl>
            <c:dLbl>
              <c:idx val="84"/>
              <c:delete val="1"/>
            </c:dLbl>
            <c:dLbl>
              <c:idx val="85"/>
              <c:delete val="1"/>
            </c:dLbl>
            <c:dLbl>
              <c:idx val="86"/>
              <c:delete val="1"/>
            </c:dLbl>
            <c:dLbl>
              <c:idx val="87"/>
              <c:delete val="1"/>
            </c:dLbl>
            <c:dLbl>
              <c:idx val="88"/>
              <c:delete val="1"/>
            </c:dLbl>
            <c:dLbl>
              <c:idx val="89"/>
              <c:delete val="1"/>
            </c:dLbl>
            <c:dLbl>
              <c:idx val="90"/>
              <c:delete val="1"/>
            </c:dLbl>
            <c:dLbl>
              <c:idx val="91"/>
              <c:delete val="1"/>
            </c:dLbl>
            <c:dLbl>
              <c:idx val="92"/>
              <c:delete val="1"/>
            </c:dLbl>
            <c:dLbl>
              <c:idx val="93"/>
              <c:delete val="1"/>
            </c:dLbl>
            <c:dLbl>
              <c:idx val="94"/>
              <c:delete val="1"/>
            </c:dLbl>
            <c:dLbl>
              <c:idx val="95"/>
              <c:delete val="1"/>
            </c:dLbl>
            <c:dLbl>
              <c:idx val="96"/>
              <c:delete val="1"/>
            </c:dLbl>
            <c:dLbl>
              <c:idx val="97"/>
              <c:delete val="1"/>
            </c:dLbl>
            <c:dLbl>
              <c:idx val="98"/>
              <c:delete val="1"/>
            </c:dLbl>
            <c:dLbl>
              <c:idx val="99"/>
              <c:delete val="1"/>
            </c:dLbl>
            <c:dLbl>
              <c:idx val="100"/>
              <c:delete val="1"/>
            </c:dLbl>
            <c:dLbl>
              <c:idx val="101"/>
              <c:delete val="1"/>
            </c:dLbl>
            <c:dLbl>
              <c:idx val="102"/>
              <c:delete val="1"/>
            </c:dLbl>
            <c:dLbl>
              <c:idx val="103"/>
              <c:delete val="1"/>
            </c:dLbl>
            <c:dLbl>
              <c:idx val="104"/>
              <c:delete val="1"/>
            </c:dLbl>
            <c:dLbl>
              <c:idx val="105"/>
              <c:delete val="1"/>
            </c:dLbl>
            <c:dLbl>
              <c:idx val="106"/>
              <c:delete val="1"/>
            </c:dLbl>
            <c:dLbl>
              <c:idx val="107"/>
              <c:delete val="1"/>
            </c:dLbl>
            <c:dLbl>
              <c:idx val="108"/>
              <c:delete val="1"/>
            </c:dLbl>
            <c:dLbl>
              <c:idx val="109"/>
              <c:delete val="1"/>
            </c:dLbl>
            <c:dLbl>
              <c:idx val="110"/>
              <c:delete val="1"/>
            </c:dLbl>
            <c:dLbl>
              <c:idx val="111"/>
              <c:delete val="1"/>
            </c:dLbl>
            <c:dLbl>
              <c:idx val="112"/>
              <c:delete val="1"/>
            </c:dLbl>
            <c:dLbl>
              <c:idx val="113"/>
              <c:delete val="1"/>
            </c:dLbl>
            <c:dLbl>
              <c:idx val="114"/>
              <c:delete val="1"/>
            </c:dLbl>
            <c:dLbl>
              <c:idx val="115"/>
              <c:delete val="1"/>
            </c:dLbl>
            <c:dLbl>
              <c:idx val="116"/>
              <c:delete val="1"/>
            </c:dLbl>
            <c:dLbl>
              <c:idx val="117"/>
              <c:delete val="1"/>
            </c:dLbl>
            <c:dLbl>
              <c:idx val="118"/>
              <c:delete val="1"/>
            </c:dLbl>
            <c:dLbl>
              <c:idx val="119"/>
              <c:delete val="1"/>
            </c:dLbl>
            <c:dLbl>
              <c:idx val="120"/>
              <c:delete val="1"/>
            </c:dLbl>
            <c:dLbl>
              <c:idx val="121"/>
              <c:delete val="1"/>
            </c:dLbl>
            <c:dLbl>
              <c:idx val="122"/>
              <c:delete val="1"/>
            </c:dLbl>
            <c:dLbl>
              <c:idx val="123"/>
              <c:delete val="1"/>
            </c:dLbl>
            <c:dLbl>
              <c:idx val="124"/>
              <c:delete val="1"/>
            </c:dLbl>
            <c:dLbl>
              <c:idx val="125"/>
              <c:delete val="1"/>
            </c:dLbl>
            <c:dLbl>
              <c:idx val="126"/>
              <c:delete val="1"/>
            </c:dLbl>
            <c:dLbl>
              <c:idx val="127"/>
              <c:delete val="1"/>
            </c:dLbl>
            <c:dLbl>
              <c:idx val="128"/>
              <c:delete val="1"/>
            </c:dLbl>
            <c:dLbl>
              <c:idx val="129"/>
              <c:delete val="1"/>
            </c:dLbl>
            <c:dLbl>
              <c:idx val="130"/>
              <c:delete val="1"/>
            </c:dLbl>
            <c:dLbl>
              <c:idx val="131"/>
              <c:delete val="1"/>
            </c:dLbl>
            <c:dLbl>
              <c:idx val="132"/>
              <c:delete val="1"/>
            </c:dLbl>
            <c:dLbl>
              <c:idx val="133"/>
              <c:delete val="1"/>
            </c:dLbl>
            <c:dLbl>
              <c:idx val="134"/>
              <c:delete val="1"/>
            </c:dLbl>
            <c:dLbl>
              <c:idx val="135"/>
              <c:delete val="1"/>
            </c:dLbl>
            <c:dLbl>
              <c:idx val="136"/>
              <c:delete val="1"/>
            </c:dLbl>
            <c:dLbl>
              <c:idx val="137"/>
              <c:delete val="1"/>
            </c:dLbl>
            <c:dLbl>
              <c:idx val="138"/>
              <c:delete val="1"/>
            </c:dLbl>
            <c:dLbl>
              <c:idx val="139"/>
              <c:delete val="1"/>
            </c:dLbl>
            <c:dLbl>
              <c:idx val="140"/>
              <c:delete val="1"/>
            </c:dLbl>
            <c:dLbl>
              <c:idx val="141"/>
              <c:delete val="1"/>
            </c:dLbl>
            <c:dLbl>
              <c:idx val="142"/>
              <c:delete val="1"/>
            </c:dLbl>
            <c:dLbl>
              <c:idx val="143"/>
              <c:delete val="1"/>
            </c:dLbl>
            <c:dLbl>
              <c:idx val="144"/>
              <c:delete val="1"/>
            </c:dLbl>
            <c:dLbl>
              <c:idx val="145"/>
              <c:delete val="1"/>
            </c:dLbl>
            <c:dLbl>
              <c:idx val="146"/>
              <c:delete val="1"/>
            </c:dLbl>
            <c:dLbl>
              <c:idx val="147"/>
              <c:delete val="1"/>
            </c:dLbl>
            <c:dLbl>
              <c:idx val="148"/>
              <c:delete val="1"/>
            </c:dLbl>
            <c:dLbl>
              <c:idx val="149"/>
              <c:delete val="1"/>
            </c:dLbl>
            <c:dLbl>
              <c:idx val="150"/>
              <c:delete val="1"/>
            </c:dLbl>
            <c:dLbl>
              <c:idx val="151"/>
              <c:delete val="1"/>
            </c:dLbl>
            <c:dLbl>
              <c:idx val="152"/>
              <c:delete val="1"/>
            </c:dLbl>
            <c:dLbl>
              <c:idx val="153"/>
              <c:delete val="1"/>
            </c:dLbl>
            <c:dLbl>
              <c:idx val="154"/>
              <c:delete val="1"/>
            </c:dLbl>
            <c:dLbl>
              <c:idx val="155"/>
              <c:delete val="1"/>
            </c:dLbl>
            <c:dLbl>
              <c:idx val="156"/>
              <c:delete val="1"/>
            </c:dLbl>
            <c:dLbl>
              <c:idx val="157"/>
              <c:delete val="1"/>
            </c:dLbl>
            <c:dLbl>
              <c:idx val="158"/>
              <c:delete val="1"/>
            </c:dLbl>
            <c:dLbl>
              <c:idx val="159"/>
              <c:delete val="1"/>
            </c:dLbl>
            <c:dLbl>
              <c:idx val="160"/>
              <c:delete val="1"/>
            </c:dLbl>
            <c:dLbl>
              <c:idx val="161"/>
              <c:delete val="1"/>
            </c:dLbl>
            <c:dLbl>
              <c:idx val="162"/>
              <c:delete val="1"/>
            </c:dLbl>
            <c:dLbl>
              <c:idx val="163"/>
              <c:delete val="1"/>
            </c:dLbl>
            <c:dLbl>
              <c:idx val="164"/>
              <c:delete val="1"/>
            </c:dLbl>
            <c:dLbl>
              <c:idx val="165"/>
              <c:delete val="1"/>
            </c:dLbl>
            <c:dLbl>
              <c:idx val="166"/>
              <c:delete val="1"/>
            </c:dLbl>
            <c:dLbl>
              <c:idx val="167"/>
              <c:delete val="1"/>
            </c:dLbl>
            <c:dLbl>
              <c:idx val="168"/>
              <c:delete val="1"/>
            </c:dLbl>
            <c:dLbl>
              <c:idx val="169"/>
              <c:delete val="1"/>
            </c:dLbl>
            <c:dLbl>
              <c:idx val="170"/>
              <c:delete val="1"/>
            </c:dLbl>
            <c:dLbl>
              <c:idx val="171"/>
              <c:delete val="1"/>
            </c:dLbl>
            <c:dLbl>
              <c:idx val="172"/>
              <c:delete val="1"/>
            </c:dLbl>
            <c:dLbl>
              <c:idx val="173"/>
              <c:delete val="1"/>
            </c:dLbl>
            <c:dLbl>
              <c:idx val="174"/>
              <c:delete val="1"/>
            </c:dLbl>
            <c:dLbl>
              <c:idx val="175"/>
              <c:delete val="1"/>
            </c:dLbl>
            <c:dLbl>
              <c:idx val="176"/>
              <c:delete val="1"/>
            </c:dLbl>
            <c:dLbl>
              <c:idx val="177"/>
              <c:delete val="1"/>
            </c:dLbl>
            <c:dLbl>
              <c:idx val="178"/>
              <c:delete val="1"/>
            </c:dLbl>
            <c:dLbl>
              <c:idx val="179"/>
              <c:delete val="1"/>
            </c:dLbl>
            <c:dLbl>
              <c:idx val="180"/>
              <c:delete val="1"/>
            </c:dLbl>
            <c:dLbl>
              <c:idx val="181"/>
              <c:delete val="1"/>
            </c:dLbl>
            <c:dLbl>
              <c:idx val="182"/>
              <c:delete val="1"/>
            </c:dLbl>
            <c:dLbl>
              <c:idx val="183"/>
              <c:delete val="1"/>
            </c:dLbl>
            <c:dLbl>
              <c:idx val="184"/>
              <c:delete val="1"/>
            </c:dLbl>
            <c:dLbl>
              <c:idx val="185"/>
              <c:delete val="1"/>
            </c:dLbl>
            <c:dLbl>
              <c:idx val="186"/>
              <c:delete val="1"/>
            </c:dLbl>
            <c:dLbl>
              <c:idx val="187"/>
              <c:delete val="1"/>
            </c:dLbl>
            <c:dLbl>
              <c:idx val="188"/>
              <c:delete val="1"/>
            </c:dLbl>
            <c:dLbl>
              <c:idx val="189"/>
              <c:delete val="1"/>
            </c:dLbl>
            <c:dLbl>
              <c:idx val="190"/>
              <c:delete val="1"/>
            </c:dLbl>
            <c:dLbl>
              <c:idx val="191"/>
              <c:delete val="1"/>
            </c:dLbl>
            <c:dLbl>
              <c:idx val="192"/>
              <c:delete val="1"/>
            </c:dLbl>
            <c:dLbl>
              <c:idx val="193"/>
              <c:delete val="1"/>
            </c:dLbl>
            <c:dLbl>
              <c:idx val="194"/>
              <c:delete val="1"/>
            </c:dLbl>
            <c:dLbl>
              <c:idx val="195"/>
              <c:delete val="1"/>
            </c:dLbl>
            <c:dLbl>
              <c:idx val="196"/>
              <c:delete val="1"/>
            </c:dLbl>
            <c:dLbl>
              <c:idx val="197"/>
              <c:delete val="1"/>
            </c:dLbl>
            <c:dLbl>
              <c:idx val="198"/>
              <c:delete val="1"/>
            </c:dLbl>
            <c:dLbl>
              <c:idx val="199"/>
              <c:delete val="1"/>
            </c:dLbl>
            <c:dLbl>
              <c:idx val="200"/>
              <c:delete val="1"/>
            </c:dLbl>
            <c:dLbl>
              <c:idx val="201"/>
              <c:delete val="1"/>
            </c:dLbl>
            <c:dLbl>
              <c:idx val="202"/>
              <c:delete val="1"/>
            </c:dLbl>
            <c:dLbl>
              <c:idx val="203"/>
              <c:delete val="1"/>
            </c:dLbl>
            <c:dLbl>
              <c:idx val="204"/>
              <c:delete val="1"/>
            </c:dLbl>
            <c:dLbl>
              <c:idx val="205"/>
              <c:delete val="1"/>
            </c:dLbl>
            <c:dLbl>
              <c:idx val="206"/>
              <c:delete val="1"/>
            </c:dLbl>
            <c:dLbl>
              <c:idx val="207"/>
              <c:delete val="1"/>
            </c:dLbl>
            <c:dLbl>
              <c:idx val="208"/>
              <c:delete val="1"/>
            </c:dLbl>
            <c:dLbl>
              <c:idx val="209"/>
              <c:delete val="1"/>
            </c:dLbl>
            <c:dLbl>
              <c:idx val="210"/>
              <c:delete val="1"/>
            </c:dLbl>
            <c:dLbl>
              <c:idx val="211"/>
              <c:delete val="1"/>
            </c:dLbl>
            <c:dLbl>
              <c:idx val="212"/>
              <c:delete val="1"/>
            </c:dLbl>
            <c:dLbl>
              <c:idx val="213"/>
              <c:delete val="1"/>
            </c:dLbl>
            <c:dLbl>
              <c:idx val="214"/>
              <c:delete val="1"/>
            </c:dLbl>
            <c:dLbl>
              <c:idx val="215"/>
              <c:delete val="1"/>
            </c:dLbl>
            <c:dLbl>
              <c:idx val="216"/>
              <c:delete val="1"/>
            </c:dLbl>
            <c:dLbl>
              <c:idx val="217"/>
              <c:delete val="1"/>
            </c:dLbl>
            <c:dLbl>
              <c:idx val="218"/>
              <c:delete val="1"/>
            </c:dLbl>
            <c:dLbl>
              <c:idx val="219"/>
              <c:delete val="1"/>
            </c:dLbl>
            <c:dLbl>
              <c:idx val="220"/>
              <c:delete val="1"/>
            </c:dLbl>
            <c:dLbl>
              <c:idx val="221"/>
              <c:delete val="1"/>
            </c:dLbl>
            <c:dLbl>
              <c:idx val="222"/>
              <c:delete val="1"/>
            </c:dLbl>
            <c:dLbl>
              <c:idx val="223"/>
              <c:delete val="1"/>
            </c:dLbl>
            <c:dLbl>
              <c:idx val="224"/>
              <c:delete val="1"/>
            </c:dLbl>
            <c:dLbl>
              <c:idx val="225"/>
              <c:delete val="1"/>
            </c:dLbl>
            <c:dLbl>
              <c:idx val="226"/>
              <c:delete val="1"/>
            </c:dLbl>
            <c:dLbl>
              <c:idx val="227"/>
              <c:delete val="1"/>
            </c:dLbl>
            <c:dLbl>
              <c:idx val="228"/>
              <c:delete val="1"/>
            </c:dLbl>
            <c:dLbl>
              <c:idx val="229"/>
              <c:delete val="1"/>
            </c:dLbl>
            <c:dLbl>
              <c:idx val="230"/>
              <c:delete val="1"/>
            </c:dLbl>
            <c:dLbl>
              <c:idx val="231"/>
              <c:delete val="1"/>
            </c:dLbl>
            <c:dLbl>
              <c:idx val="232"/>
              <c:delete val="1"/>
            </c:dLbl>
            <c:dLbl>
              <c:idx val="233"/>
              <c:delete val="1"/>
            </c:dLbl>
            <c:dLbl>
              <c:idx val="234"/>
              <c:delete val="1"/>
            </c:dLbl>
            <c:dLbl>
              <c:idx val="235"/>
              <c:delete val="1"/>
            </c:dLbl>
            <c:dLbl>
              <c:idx val="236"/>
              <c:delete val="1"/>
            </c:dLbl>
            <c:dLbl>
              <c:idx val="237"/>
              <c:delete val="1"/>
            </c:dLbl>
            <c:dLbl>
              <c:idx val="238"/>
              <c:delete val="1"/>
            </c:dLbl>
            <c:dLbl>
              <c:idx val="239"/>
              <c:delete val="1"/>
            </c:dLbl>
            <c:dLbl>
              <c:idx val="240"/>
              <c:delete val="1"/>
            </c:dLbl>
            <c:dLbl>
              <c:idx val="241"/>
              <c:delete val="1"/>
            </c:dLbl>
            <c:dLbl>
              <c:idx val="242"/>
              <c:delete val="1"/>
            </c:dLbl>
            <c:dLbl>
              <c:idx val="243"/>
              <c:delete val="1"/>
            </c:dLbl>
            <c:dLbl>
              <c:idx val="244"/>
              <c:delete val="1"/>
            </c:dLbl>
            <c:dLbl>
              <c:idx val="245"/>
              <c:delete val="1"/>
            </c:dLbl>
            <c:dLbl>
              <c:idx val="246"/>
              <c:delete val="1"/>
            </c:dLbl>
            <c:dLbl>
              <c:idx val="247"/>
              <c:delete val="1"/>
            </c:dLbl>
            <c:dLbl>
              <c:idx val="248"/>
              <c:delete val="1"/>
            </c:dLbl>
            <c:dLbl>
              <c:idx val="249"/>
              <c:delete val="1"/>
            </c:dLbl>
            <c:dLbl>
              <c:idx val="250"/>
              <c:delete val="1"/>
            </c:dLbl>
            <c:dLbl>
              <c:idx val="251"/>
              <c:delete val="1"/>
            </c:dLbl>
            <c:dLbl>
              <c:idx val="252"/>
              <c:delete val="1"/>
            </c:dLbl>
            <c:dLbl>
              <c:idx val="253"/>
              <c:delete val="1"/>
            </c:dLbl>
            <c:dLbl>
              <c:idx val="254"/>
              <c:delete val="1"/>
            </c:dLbl>
            <c:dLbl>
              <c:idx val="255"/>
              <c:delete val="1"/>
            </c:dLbl>
            <c:dLbl>
              <c:idx val="256"/>
              <c:delete val="1"/>
            </c:dLbl>
            <c:dLbl>
              <c:idx val="257"/>
              <c:delete val="1"/>
            </c:dLbl>
            <c:dLbl>
              <c:idx val="258"/>
              <c:delete val="1"/>
            </c:dLbl>
            <c:dLbl>
              <c:idx val="259"/>
              <c:delete val="1"/>
            </c:dLbl>
            <c:dLbl>
              <c:idx val="260"/>
              <c:delete val="1"/>
            </c:dLbl>
            <c:dLbl>
              <c:idx val="261"/>
              <c:delete val="1"/>
            </c:dLbl>
            <c:dLbl>
              <c:idx val="262"/>
              <c:delete val="1"/>
            </c:dLbl>
            <c:dLbl>
              <c:idx val="263"/>
              <c:delete val="1"/>
            </c:dLbl>
            <c:dLbl>
              <c:idx val="264"/>
              <c:delete val="1"/>
            </c:dLbl>
            <c:dLbl>
              <c:idx val="265"/>
              <c:delete val="1"/>
            </c:dLbl>
            <c:dLbl>
              <c:idx val="266"/>
              <c:delete val="1"/>
            </c:dLbl>
            <c:dLbl>
              <c:idx val="267"/>
              <c:delete val="1"/>
            </c:dLbl>
            <c:dLbl>
              <c:idx val="268"/>
              <c:delete val="1"/>
            </c:dLbl>
            <c:dLbl>
              <c:idx val="269"/>
              <c:delete val="1"/>
            </c:dLbl>
            <c:dLbl>
              <c:idx val="270"/>
              <c:delete val="1"/>
            </c:dLbl>
            <c:dLbl>
              <c:idx val="271"/>
              <c:delete val="1"/>
            </c:dLbl>
            <c:dLbl>
              <c:idx val="272"/>
              <c:delete val="1"/>
            </c:dLbl>
            <c:dLbl>
              <c:idx val="273"/>
              <c:delete val="1"/>
            </c:dLbl>
            <c:dLbl>
              <c:idx val="274"/>
              <c:delete val="1"/>
            </c:dLbl>
            <c:dLbl>
              <c:idx val="275"/>
              <c:delete val="1"/>
            </c:dLbl>
            <c:dLbl>
              <c:idx val="276"/>
              <c:delete val="1"/>
            </c:dLbl>
            <c:dLbl>
              <c:idx val="277"/>
              <c:delete val="1"/>
            </c:dLbl>
            <c:dLbl>
              <c:idx val="278"/>
              <c:delete val="1"/>
            </c:dLbl>
            <c:dLbl>
              <c:idx val="279"/>
              <c:delete val="1"/>
            </c:dLbl>
            <c:dLbl>
              <c:idx val="280"/>
              <c:delete val="1"/>
            </c:dLbl>
            <c:dLbl>
              <c:idx val="281"/>
              <c:delete val="1"/>
            </c:dLbl>
            <c:dLbl>
              <c:idx val="282"/>
              <c:delete val="1"/>
            </c:dLbl>
            <c:dLbl>
              <c:idx val="283"/>
              <c:delete val="1"/>
            </c:dLbl>
            <c:dLbl>
              <c:idx val="284"/>
              <c:delete val="1"/>
            </c:dLbl>
            <c:dLbl>
              <c:idx val="285"/>
              <c:delete val="1"/>
            </c:dLbl>
            <c:dLbl>
              <c:idx val="286"/>
              <c:delete val="1"/>
            </c:dLbl>
            <c:dLbl>
              <c:idx val="287"/>
              <c:delete val="1"/>
            </c:dLbl>
            <c:dLbl>
              <c:idx val="288"/>
              <c:delete val="1"/>
            </c:dLbl>
            <c:dLbl>
              <c:idx val="289"/>
              <c:delete val="1"/>
            </c:dLbl>
            <c:dLbl>
              <c:idx val="290"/>
              <c:delete val="1"/>
            </c:dLbl>
            <c:dLbl>
              <c:idx val="291"/>
              <c:delete val="1"/>
            </c:dLbl>
            <c:dLbl>
              <c:idx val="292"/>
              <c:delete val="1"/>
            </c:dLbl>
            <c:dLbl>
              <c:idx val="293"/>
              <c:delete val="1"/>
            </c:dLbl>
            <c:dLbl>
              <c:idx val="294"/>
              <c:delete val="1"/>
            </c:dLbl>
            <c:dLbl>
              <c:idx val="295"/>
              <c:delete val="1"/>
            </c:dLbl>
            <c:dLbl>
              <c:idx val="296"/>
              <c:delete val="1"/>
            </c:dLbl>
            <c:dLbl>
              <c:idx val="297"/>
              <c:delete val="1"/>
            </c:dLbl>
            <c:dLbl>
              <c:idx val="298"/>
              <c:delete val="1"/>
            </c:dLbl>
            <c:dLbl>
              <c:idx val="299"/>
              <c:delete val="1"/>
            </c:dLbl>
            <c:dLbl>
              <c:idx val="300"/>
              <c:delete val="1"/>
            </c:dLbl>
            <c:dLbl>
              <c:idx val="301"/>
              <c:delete val="1"/>
            </c:dLbl>
            <c:dLbl>
              <c:idx val="302"/>
              <c:delete val="1"/>
            </c:dLbl>
            <c:dLbl>
              <c:idx val="303"/>
              <c:delete val="1"/>
            </c:dLbl>
            <c:dLbl>
              <c:idx val="304"/>
              <c:delete val="1"/>
            </c:dLbl>
            <c:dLbl>
              <c:idx val="305"/>
              <c:delete val="1"/>
            </c:dLbl>
            <c:dLbl>
              <c:idx val="306"/>
              <c:delete val="1"/>
            </c:dLbl>
            <c:dLbl>
              <c:idx val="307"/>
              <c:delete val="1"/>
            </c:dLbl>
            <c:dLbl>
              <c:idx val="308"/>
              <c:delete val="1"/>
            </c:dLbl>
            <c:dLbl>
              <c:idx val="309"/>
              <c:delete val="1"/>
            </c:dLbl>
            <c:dLbl>
              <c:idx val="310"/>
              <c:delete val="1"/>
            </c:dLbl>
            <c:dLbl>
              <c:idx val="311"/>
              <c:delete val="1"/>
            </c:dLbl>
            <c:dLbl>
              <c:idx val="312"/>
              <c:delete val="1"/>
            </c:dLbl>
            <c:dLbl>
              <c:idx val="313"/>
              <c:delete val="1"/>
            </c:dLbl>
            <c:dLbl>
              <c:idx val="314"/>
              <c:delete val="1"/>
            </c:dLbl>
            <c:dLbl>
              <c:idx val="315"/>
              <c:delete val="1"/>
            </c:dLbl>
            <c:dLbl>
              <c:idx val="316"/>
              <c:delete val="1"/>
            </c:dLbl>
            <c:dLbl>
              <c:idx val="317"/>
              <c:delete val="1"/>
            </c:dLbl>
            <c:dLbl>
              <c:idx val="318"/>
              <c:delete val="1"/>
            </c:dLbl>
            <c:dLbl>
              <c:idx val="319"/>
              <c:delete val="1"/>
            </c:dLbl>
            <c:dLbl>
              <c:idx val="320"/>
              <c:delete val="1"/>
            </c:dLbl>
            <c:dLbl>
              <c:idx val="321"/>
              <c:delete val="1"/>
            </c:dLbl>
            <c:dLbl>
              <c:idx val="322"/>
              <c:delete val="1"/>
            </c:dLbl>
            <c:dLbl>
              <c:idx val="323"/>
              <c:delete val="1"/>
            </c:dLbl>
            <c:dLbl>
              <c:idx val="324"/>
              <c:delete val="1"/>
            </c:dLbl>
            <c:dLbl>
              <c:idx val="325"/>
              <c:delete val="1"/>
            </c:dLbl>
            <c:dLbl>
              <c:idx val="326"/>
              <c:delete val="1"/>
            </c:dLbl>
            <c:dLbl>
              <c:idx val="327"/>
              <c:delete val="1"/>
            </c:dLbl>
            <c:dLbl>
              <c:idx val="328"/>
              <c:delete val="1"/>
            </c:dLbl>
            <c:dLbl>
              <c:idx val="329"/>
              <c:delete val="1"/>
            </c:dLbl>
            <c:dLbl>
              <c:idx val="330"/>
              <c:delete val="1"/>
            </c:dLbl>
            <c:dLbl>
              <c:idx val="331"/>
              <c:delete val="1"/>
            </c:dLbl>
            <c:dLbl>
              <c:idx val="332"/>
              <c:delete val="1"/>
            </c:dLbl>
            <c:dLbl>
              <c:idx val="333"/>
              <c:delete val="1"/>
            </c:dLbl>
            <c:dLbl>
              <c:idx val="334"/>
              <c:delete val="1"/>
            </c:dLbl>
            <c:dLbl>
              <c:idx val="335"/>
              <c:delete val="1"/>
            </c:dLbl>
            <c:dLbl>
              <c:idx val="336"/>
              <c:delete val="1"/>
            </c:dLbl>
            <c:dLbl>
              <c:idx val="337"/>
              <c:delete val="1"/>
            </c:dLbl>
            <c:dLbl>
              <c:idx val="338"/>
              <c:delete val="1"/>
            </c:dLbl>
            <c:dLbl>
              <c:idx val="339"/>
              <c:delete val="1"/>
            </c:dLbl>
            <c:dLbl>
              <c:idx val="340"/>
              <c:delete val="1"/>
            </c:dLbl>
            <c:dLbl>
              <c:idx val="341"/>
              <c:delete val="1"/>
            </c:dLbl>
            <c:dLbl>
              <c:idx val="342"/>
              <c:delete val="1"/>
            </c:dLbl>
            <c:dLbl>
              <c:idx val="343"/>
              <c:delete val="1"/>
            </c:dLbl>
            <c:dLbl>
              <c:idx val="344"/>
              <c:delete val="1"/>
            </c:dLbl>
            <c:dLbl>
              <c:idx val="345"/>
              <c:delete val="1"/>
            </c:dLbl>
            <c:dLbl>
              <c:idx val="346"/>
              <c:delete val="1"/>
            </c:dLbl>
            <c:dLbl>
              <c:idx val="347"/>
              <c:delete val="1"/>
            </c:dLbl>
            <c:dLbl>
              <c:idx val="348"/>
              <c:delete val="1"/>
            </c:dLbl>
            <c:dLbl>
              <c:idx val="349"/>
              <c:delete val="1"/>
            </c:dLbl>
            <c:dLbl>
              <c:idx val="350"/>
              <c:delete val="1"/>
            </c:dLbl>
            <c:dLbl>
              <c:idx val="351"/>
              <c:delete val="1"/>
            </c:dLbl>
            <c:dLbl>
              <c:idx val="352"/>
              <c:delete val="1"/>
            </c:dLbl>
            <c:dLbl>
              <c:idx val="353"/>
              <c:delete val="1"/>
            </c:dLbl>
            <c:dLbl>
              <c:idx val="354"/>
              <c:delete val="1"/>
            </c:dLbl>
            <c:dLbl>
              <c:idx val="355"/>
              <c:delete val="1"/>
            </c:dLbl>
            <c:dLbl>
              <c:idx val="356"/>
              <c:delete val="1"/>
            </c:dLbl>
            <c:dLbl>
              <c:idx val="357"/>
              <c:delete val="1"/>
            </c:dLbl>
            <c:dLbl>
              <c:idx val="358"/>
              <c:delete val="1"/>
            </c:dLbl>
            <c:dLbl>
              <c:idx val="359"/>
              <c:delete val="1"/>
            </c:dLbl>
            <c:dLbl>
              <c:idx val="360"/>
              <c:delete val="1"/>
            </c:dLbl>
            <c:dLbl>
              <c:idx val="361"/>
              <c:delete val="1"/>
            </c:dLbl>
            <c:dLbl>
              <c:idx val="362"/>
              <c:delete val="1"/>
            </c:dLbl>
            <c:dLbl>
              <c:idx val="363"/>
              <c:delete val="1"/>
            </c:dLbl>
            <c:dLbl>
              <c:idx val="364"/>
              <c:delete val="1"/>
            </c:dLbl>
            <c:dLbl>
              <c:idx val="365"/>
              <c:delete val="1"/>
            </c:dLbl>
            <c:dLbl>
              <c:idx val="366"/>
              <c:delete val="1"/>
            </c:dLbl>
            <c:dLbl>
              <c:idx val="367"/>
              <c:delete val="1"/>
            </c:dLbl>
            <c:dLbl>
              <c:idx val="368"/>
              <c:delete val="1"/>
            </c:dLbl>
            <c:dLbl>
              <c:idx val="369"/>
              <c:delete val="1"/>
            </c:dLbl>
            <c:dLbl>
              <c:idx val="370"/>
              <c:delete val="1"/>
            </c:dLbl>
            <c:dLbl>
              <c:idx val="371"/>
              <c:delete val="1"/>
            </c:dLbl>
            <c:dLbl>
              <c:idx val="372"/>
              <c:delete val="1"/>
            </c:dLbl>
            <c:dLbl>
              <c:idx val="373"/>
              <c:delete val="1"/>
            </c:dLbl>
            <c:dLbl>
              <c:idx val="374"/>
              <c:delete val="1"/>
            </c:dLbl>
            <c:dLbl>
              <c:idx val="375"/>
              <c:delete val="1"/>
            </c:dLbl>
            <c:dLbl>
              <c:idx val="376"/>
              <c:delete val="1"/>
            </c:dLbl>
            <c:dLbl>
              <c:idx val="377"/>
              <c:delete val="1"/>
            </c:dLbl>
            <c:dLbl>
              <c:idx val="378"/>
              <c:delete val="1"/>
            </c:dLbl>
            <c:dLbl>
              <c:idx val="379"/>
              <c:delete val="1"/>
            </c:dLbl>
            <c:dLbl>
              <c:idx val="380"/>
              <c:delete val="1"/>
            </c:dLbl>
            <c:dLbl>
              <c:idx val="381"/>
              <c:delete val="1"/>
            </c:dLbl>
            <c:dLbl>
              <c:idx val="382"/>
              <c:delete val="1"/>
            </c:dLbl>
            <c:dLbl>
              <c:idx val="383"/>
              <c:delete val="1"/>
            </c:dLbl>
            <c:dLbl>
              <c:idx val="384"/>
              <c:delete val="1"/>
            </c:dLbl>
            <c:dLbl>
              <c:idx val="385"/>
              <c:delete val="1"/>
            </c:dLbl>
            <c:dLbl>
              <c:idx val="386"/>
              <c:delete val="1"/>
            </c:dLbl>
            <c:dLbl>
              <c:idx val="387"/>
              <c:delete val="1"/>
            </c:dLbl>
            <c:dLbl>
              <c:idx val="388"/>
              <c:delete val="1"/>
            </c:dLbl>
            <c:dLbl>
              <c:idx val="389"/>
              <c:delete val="1"/>
            </c:dLbl>
            <c:dLbl>
              <c:idx val="390"/>
              <c:delete val="1"/>
            </c:dLbl>
            <c:dLbl>
              <c:idx val="391"/>
              <c:delete val="1"/>
            </c:dLbl>
            <c:dLbl>
              <c:idx val="392"/>
              <c:delete val="1"/>
            </c:dLbl>
            <c:dLbl>
              <c:idx val="393"/>
              <c:delete val="1"/>
            </c:dLbl>
            <c:dLbl>
              <c:idx val="394"/>
              <c:delete val="1"/>
            </c:dLbl>
            <c:dLbl>
              <c:idx val="395"/>
              <c:delete val="1"/>
            </c:dLbl>
            <c:dLbl>
              <c:idx val="396"/>
              <c:delete val="1"/>
            </c:dLbl>
            <c:dLbl>
              <c:idx val="397"/>
              <c:delete val="1"/>
            </c:dLbl>
            <c:dLbl>
              <c:idx val="398"/>
              <c:delete val="1"/>
            </c:dLbl>
            <c:dLbl>
              <c:idx val="399"/>
              <c:delete val="1"/>
            </c:dLbl>
            <c:dLbl>
              <c:idx val="400"/>
              <c:delete val="1"/>
            </c:dLbl>
            <c:dLbl>
              <c:idx val="401"/>
              <c:delete val="1"/>
            </c:dLbl>
            <c:dLbl>
              <c:idx val="402"/>
              <c:delete val="1"/>
            </c:dLbl>
            <c:dLbl>
              <c:idx val="403"/>
              <c:delete val="1"/>
            </c:dLbl>
            <c:dLbl>
              <c:idx val="404"/>
              <c:delete val="1"/>
            </c:dLbl>
            <c:dLbl>
              <c:idx val="405"/>
              <c:delete val="1"/>
            </c:dLbl>
            <c:dLbl>
              <c:idx val="406"/>
              <c:delete val="1"/>
            </c:dLbl>
            <c:dLbl>
              <c:idx val="407"/>
              <c:delete val="1"/>
            </c:dLbl>
            <c:dLbl>
              <c:idx val="408"/>
              <c:delete val="1"/>
            </c:dLbl>
            <c:dLbl>
              <c:idx val="409"/>
              <c:delete val="1"/>
            </c:dLbl>
            <c:dLbl>
              <c:idx val="410"/>
              <c:delete val="1"/>
            </c:dLbl>
            <c:dLbl>
              <c:idx val="411"/>
              <c:delete val="1"/>
            </c:dLbl>
            <c:dLbl>
              <c:idx val="412"/>
              <c:delete val="1"/>
            </c:dLbl>
            <c:dLbl>
              <c:idx val="413"/>
              <c:delete val="1"/>
            </c:dLbl>
            <c:dLbl>
              <c:idx val="414"/>
              <c:delete val="1"/>
            </c:dLbl>
            <c:dLbl>
              <c:idx val="415"/>
              <c:delete val="1"/>
            </c:dLbl>
            <c:dLbl>
              <c:idx val="416"/>
              <c:delete val="1"/>
            </c:dLbl>
            <c:dLbl>
              <c:idx val="417"/>
              <c:delete val="1"/>
            </c:dLbl>
            <c:dLbl>
              <c:idx val="418"/>
              <c:delete val="1"/>
            </c:dLbl>
            <c:dLbl>
              <c:idx val="419"/>
              <c:delete val="1"/>
            </c:dLbl>
            <c:dLbl>
              <c:idx val="420"/>
              <c:delete val="1"/>
            </c:dLbl>
            <c:dLbl>
              <c:idx val="421"/>
              <c:delete val="1"/>
            </c:dLbl>
            <c:dLbl>
              <c:idx val="422"/>
              <c:delete val="1"/>
            </c:dLbl>
            <c:dLbl>
              <c:idx val="423"/>
              <c:delete val="1"/>
            </c:dLbl>
            <c:dLbl>
              <c:idx val="424"/>
              <c:delete val="1"/>
            </c:dLbl>
            <c:dLbl>
              <c:idx val="425"/>
              <c:delete val="1"/>
            </c:dLbl>
            <c:dLbl>
              <c:idx val="426"/>
              <c:delete val="1"/>
            </c:dLbl>
            <c:dLbl>
              <c:idx val="427"/>
              <c:delete val="1"/>
            </c:dLbl>
            <c:dLbl>
              <c:idx val="428"/>
              <c:delete val="1"/>
            </c:dLbl>
            <c:dLbl>
              <c:idx val="429"/>
              <c:delete val="1"/>
            </c:dLbl>
            <c:dLbl>
              <c:idx val="430"/>
              <c:delete val="1"/>
            </c:dLbl>
            <c:dLbl>
              <c:idx val="431"/>
              <c:delete val="1"/>
            </c:dLbl>
            <c:dLbl>
              <c:idx val="432"/>
              <c:delete val="1"/>
            </c:dLbl>
            <c:dLbl>
              <c:idx val="433"/>
              <c:delete val="1"/>
            </c:dLbl>
            <c:dLbl>
              <c:idx val="434"/>
              <c:delete val="1"/>
            </c:dLbl>
            <c:dLbl>
              <c:idx val="435"/>
              <c:delete val="1"/>
            </c:dLbl>
            <c:dLbl>
              <c:idx val="436"/>
              <c:delete val="1"/>
            </c:dLbl>
            <c:dLbl>
              <c:idx val="437"/>
              <c:delete val="1"/>
            </c:dLbl>
            <c:dLbl>
              <c:idx val="438"/>
              <c:delete val="1"/>
            </c:dLbl>
            <c:dLbl>
              <c:idx val="439"/>
              <c:delete val="1"/>
            </c:dLbl>
            <c:dLbl>
              <c:idx val="440"/>
              <c:delete val="1"/>
            </c:dLbl>
            <c:dLbl>
              <c:idx val="441"/>
              <c:delete val="1"/>
            </c:dLbl>
            <c:dLbl>
              <c:idx val="442"/>
              <c:delete val="1"/>
            </c:dLbl>
            <c:dLbl>
              <c:idx val="443"/>
              <c:delete val="1"/>
            </c:dLbl>
            <c:dLbl>
              <c:idx val="444"/>
              <c:delete val="1"/>
            </c:dLbl>
            <c:dLbl>
              <c:idx val="445"/>
              <c:delete val="1"/>
            </c:dLbl>
            <c:dLbl>
              <c:idx val="446"/>
              <c:delete val="1"/>
            </c:dLbl>
            <c:dLbl>
              <c:idx val="447"/>
              <c:delete val="1"/>
            </c:dLbl>
            <c:dLbl>
              <c:idx val="448"/>
              <c:delete val="1"/>
            </c:dLbl>
            <c:dLbl>
              <c:idx val="449"/>
              <c:delete val="1"/>
            </c:dLbl>
            <c:dLbl>
              <c:idx val="450"/>
              <c:delete val="1"/>
            </c:dLbl>
            <c:dLbl>
              <c:idx val="451"/>
              <c:delete val="1"/>
            </c:dLbl>
            <c:dLbl>
              <c:idx val="452"/>
              <c:delete val="1"/>
            </c:dLbl>
            <c:dLbl>
              <c:idx val="453"/>
              <c:delete val="1"/>
            </c:dLbl>
            <c:dLbl>
              <c:idx val="454"/>
              <c:delete val="1"/>
            </c:dLbl>
            <c:dLbl>
              <c:idx val="455"/>
              <c:delete val="1"/>
            </c:dLbl>
            <c:dLbl>
              <c:idx val="456"/>
              <c:delete val="1"/>
            </c:dLbl>
            <c:dLbl>
              <c:idx val="457"/>
              <c:delete val="1"/>
            </c:dLbl>
            <c:dLbl>
              <c:idx val="458"/>
              <c:delete val="1"/>
            </c:dLbl>
            <c:dLbl>
              <c:idx val="459"/>
              <c:delete val="1"/>
            </c:dLbl>
            <c:dLbl>
              <c:idx val="460"/>
              <c:delete val="1"/>
            </c:dLbl>
            <c:dLbl>
              <c:idx val="461"/>
              <c:delete val="1"/>
            </c:dLbl>
            <c:dLbl>
              <c:idx val="462"/>
              <c:delete val="1"/>
            </c:dLbl>
            <c:dLbl>
              <c:idx val="463"/>
              <c:delete val="1"/>
            </c:dLbl>
            <c:dLbl>
              <c:idx val="464"/>
              <c:delete val="1"/>
            </c:dLbl>
            <c:dLbl>
              <c:idx val="465"/>
              <c:delete val="1"/>
            </c:dLbl>
            <c:dLbl>
              <c:idx val="466"/>
              <c:delete val="1"/>
            </c:dLbl>
            <c:dLbl>
              <c:idx val="467"/>
              <c:delete val="1"/>
            </c:dLbl>
            <c:dLbl>
              <c:idx val="468"/>
              <c:delete val="1"/>
            </c:dLbl>
            <c:dLbl>
              <c:idx val="469"/>
              <c:delete val="1"/>
            </c:dLbl>
            <c:dLbl>
              <c:idx val="470"/>
              <c:delete val="1"/>
            </c:dLbl>
            <c:dLbl>
              <c:idx val="471"/>
              <c:delete val="1"/>
            </c:dLbl>
            <c:dLbl>
              <c:idx val="472"/>
              <c:delete val="1"/>
            </c:dLbl>
            <c:dLbl>
              <c:idx val="473"/>
              <c:delete val="1"/>
            </c:dLbl>
            <c:dLbl>
              <c:idx val="474"/>
              <c:delete val="1"/>
            </c:dLbl>
            <c:dLbl>
              <c:idx val="475"/>
              <c:delete val="1"/>
            </c:dLbl>
            <c:dLbl>
              <c:idx val="476"/>
              <c:delete val="1"/>
            </c:dLbl>
            <c:dLbl>
              <c:idx val="477"/>
              <c:delete val="1"/>
            </c:dLbl>
            <c:dLbl>
              <c:idx val="478"/>
              <c:delete val="1"/>
            </c:dLbl>
            <c:dLbl>
              <c:idx val="479"/>
              <c:delete val="1"/>
            </c:dLbl>
            <c:dLbl>
              <c:idx val="480"/>
              <c:delete val="1"/>
            </c:dLbl>
            <c:dLbl>
              <c:idx val="481"/>
              <c:delete val="1"/>
            </c:dLbl>
            <c:dLbl>
              <c:idx val="482"/>
              <c:delete val="1"/>
            </c:dLbl>
            <c:dLbl>
              <c:idx val="483"/>
              <c:delete val="1"/>
            </c:dLbl>
            <c:dLbl>
              <c:idx val="484"/>
              <c:delete val="1"/>
            </c:dLbl>
            <c:dLbl>
              <c:idx val="485"/>
              <c:delete val="1"/>
            </c:dLbl>
            <c:dLbl>
              <c:idx val="486"/>
              <c:delete val="1"/>
            </c:dLbl>
            <c:dLbl>
              <c:idx val="487"/>
              <c:delete val="1"/>
            </c:dLbl>
            <c:dLbl>
              <c:idx val="488"/>
              <c:delete val="1"/>
            </c:dLbl>
            <c:dLbl>
              <c:idx val="489"/>
              <c:delete val="1"/>
            </c:dLbl>
            <c:dLbl>
              <c:idx val="490"/>
              <c:delete val="1"/>
            </c:dLbl>
            <c:dLbl>
              <c:idx val="491"/>
              <c:delete val="1"/>
            </c:dLbl>
            <c:dLbl>
              <c:idx val="492"/>
              <c:delete val="1"/>
            </c:dLbl>
            <c:dLbl>
              <c:idx val="493"/>
              <c:delete val="1"/>
            </c:dLbl>
            <c:dLbl>
              <c:idx val="494"/>
              <c:delete val="1"/>
            </c:dLbl>
            <c:dLbl>
              <c:idx val="495"/>
              <c:delete val="1"/>
            </c:dLbl>
            <c:dLbl>
              <c:idx val="496"/>
              <c:delete val="1"/>
            </c:dLbl>
            <c:dLbl>
              <c:idx val="497"/>
              <c:delete val="1"/>
            </c:dLbl>
            <c:dLbl>
              <c:idx val="498"/>
              <c:delete val="1"/>
            </c:dLbl>
            <c:dLbl>
              <c:idx val="499"/>
              <c:delete val="1"/>
            </c:dLbl>
            <c:dLbl>
              <c:idx val="500"/>
              <c:delete val="1"/>
            </c:dLbl>
            <c:dLbl>
              <c:idx val="501"/>
              <c:delete val="1"/>
            </c:dLbl>
            <c:dLbl>
              <c:idx val="502"/>
              <c:delete val="1"/>
            </c:dLbl>
            <c:dLbl>
              <c:idx val="503"/>
              <c:delete val="1"/>
            </c:dLbl>
            <c:dLbl>
              <c:idx val="504"/>
              <c:delete val="1"/>
            </c:dLbl>
            <c:dLbl>
              <c:idx val="505"/>
              <c:delete val="1"/>
            </c:dLbl>
            <c:dLbl>
              <c:idx val="506"/>
              <c:delete val="1"/>
            </c:dLbl>
            <c:dLbl>
              <c:idx val="507"/>
              <c:delete val="1"/>
            </c:dLbl>
            <c:dLbl>
              <c:idx val="508"/>
              <c:delete val="1"/>
            </c:dLbl>
            <c:dLbl>
              <c:idx val="509"/>
              <c:delete val="1"/>
            </c:dLbl>
            <c:dLbl>
              <c:idx val="510"/>
              <c:delete val="1"/>
            </c:dLbl>
            <c:dLbl>
              <c:idx val="511"/>
              <c:delete val="1"/>
            </c:dLbl>
            <c:dLbl>
              <c:idx val="512"/>
              <c:delete val="1"/>
            </c:dLbl>
            <c:dLbl>
              <c:idx val="513"/>
              <c:delete val="1"/>
            </c:dLbl>
            <c:dLbl>
              <c:idx val="514"/>
              <c:delete val="1"/>
            </c:dLbl>
            <c:dLbl>
              <c:idx val="515"/>
              <c:delete val="1"/>
            </c:dLbl>
            <c:dLbl>
              <c:idx val="516"/>
              <c:delete val="1"/>
            </c:dLbl>
            <c:dLbl>
              <c:idx val="517"/>
              <c:delete val="1"/>
            </c:dLbl>
            <c:dLbl>
              <c:idx val="518"/>
              <c:delete val="1"/>
            </c:dLbl>
            <c:dLbl>
              <c:idx val="519"/>
              <c:delete val="1"/>
            </c:dLbl>
            <c:dLbl>
              <c:idx val="520"/>
              <c:delete val="1"/>
            </c:dLbl>
            <c:dLbl>
              <c:idx val="521"/>
              <c:delete val="1"/>
            </c:dLbl>
            <c:dLbl>
              <c:idx val="522"/>
              <c:delete val="1"/>
            </c:dLbl>
            <c:dLbl>
              <c:idx val="523"/>
              <c:delete val="1"/>
            </c:dLbl>
            <c:dLbl>
              <c:idx val="524"/>
              <c:delete val="1"/>
            </c:dLbl>
            <c:dLbl>
              <c:idx val="525"/>
              <c:delete val="1"/>
            </c:dLbl>
            <c:dLbl>
              <c:idx val="526"/>
              <c:delete val="1"/>
            </c:dLbl>
            <c:dLbl>
              <c:idx val="527"/>
              <c:delete val="1"/>
            </c:dLbl>
            <c:dLbl>
              <c:idx val="528"/>
              <c:delete val="1"/>
            </c:dLbl>
            <c:dLbl>
              <c:idx val="529"/>
              <c:delete val="1"/>
            </c:dLbl>
            <c:dLbl>
              <c:idx val="530"/>
              <c:delete val="1"/>
            </c:dLbl>
            <c:dLbl>
              <c:idx val="531"/>
              <c:delete val="1"/>
            </c:dLbl>
            <c:dLbl>
              <c:idx val="532"/>
              <c:delete val="1"/>
            </c:dLbl>
            <c:dLbl>
              <c:idx val="533"/>
              <c:delete val="1"/>
            </c:dLbl>
            <c:dLbl>
              <c:idx val="534"/>
              <c:delete val="1"/>
            </c:dLbl>
            <c:dLbl>
              <c:idx val="535"/>
              <c:delete val="1"/>
            </c:dLbl>
            <c:dLbl>
              <c:idx val="536"/>
              <c:delete val="1"/>
            </c:dLbl>
            <c:dLbl>
              <c:idx val="537"/>
              <c:delete val="1"/>
            </c:dLbl>
            <c:dLbl>
              <c:idx val="538"/>
              <c:delete val="1"/>
            </c:dLbl>
            <c:dLbl>
              <c:idx val="539"/>
              <c:delete val="1"/>
            </c:dLbl>
            <c:dLbl>
              <c:idx val="540"/>
              <c:delete val="1"/>
            </c:dLbl>
            <c:dLbl>
              <c:idx val="541"/>
              <c:delete val="1"/>
            </c:dLbl>
            <c:dLbl>
              <c:idx val="542"/>
              <c:delete val="1"/>
            </c:dLbl>
            <c:dLbl>
              <c:idx val="543"/>
              <c:delete val="1"/>
            </c:dLbl>
            <c:dLbl>
              <c:idx val="544"/>
              <c:delete val="1"/>
            </c:dLbl>
            <c:dLbl>
              <c:idx val="545"/>
              <c:delete val="1"/>
            </c:dLbl>
            <c:dLbl>
              <c:idx val="546"/>
              <c:delete val="1"/>
            </c:dLbl>
            <c:dLbl>
              <c:idx val="547"/>
              <c:delete val="1"/>
            </c:dLbl>
            <c:dLbl>
              <c:idx val="548"/>
              <c:delete val="1"/>
            </c:dLbl>
            <c:dLbl>
              <c:idx val="549"/>
              <c:delete val="1"/>
            </c:dLbl>
            <c:dLbl>
              <c:idx val="550"/>
              <c:delete val="1"/>
            </c:dLbl>
            <c:dLbl>
              <c:idx val="551"/>
              <c:delete val="1"/>
            </c:dLbl>
            <c:dLbl>
              <c:idx val="552"/>
              <c:delete val="1"/>
            </c:dLbl>
            <c:dLbl>
              <c:idx val="553"/>
              <c:delete val="1"/>
            </c:dLbl>
            <c:dLbl>
              <c:idx val="554"/>
              <c:delete val="1"/>
            </c:dLbl>
            <c:dLbl>
              <c:idx val="555"/>
              <c:delete val="1"/>
            </c:dLbl>
            <c:dLbl>
              <c:idx val="556"/>
              <c:delete val="1"/>
            </c:dLbl>
            <c:dLbl>
              <c:idx val="557"/>
              <c:delete val="1"/>
            </c:dLbl>
            <c:dLbl>
              <c:idx val="558"/>
              <c:delete val="1"/>
            </c:dLbl>
            <c:dLbl>
              <c:idx val="559"/>
              <c:delete val="1"/>
            </c:dLbl>
            <c:dLbl>
              <c:idx val="560"/>
              <c:delete val="1"/>
            </c:dLbl>
            <c:dLbl>
              <c:idx val="561"/>
              <c:delete val="1"/>
            </c:dLbl>
            <c:dLbl>
              <c:idx val="562"/>
              <c:delete val="1"/>
            </c:dLbl>
            <c:dLbl>
              <c:idx val="563"/>
              <c:delete val="1"/>
            </c:dLbl>
            <c:dLbl>
              <c:idx val="564"/>
              <c:delete val="1"/>
            </c:dLbl>
            <c:dLbl>
              <c:idx val="565"/>
              <c:delete val="1"/>
            </c:dLbl>
            <c:dLbl>
              <c:idx val="566"/>
              <c:delete val="1"/>
            </c:dLbl>
            <c:dLbl>
              <c:idx val="567"/>
              <c:delete val="1"/>
            </c:dLbl>
            <c:dLbl>
              <c:idx val="568"/>
              <c:delete val="1"/>
            </c:dLbl>
            <c:dLbl>
              <c:idx val="569"/>
              <c:delete val="1"/>
            </c:dLbl>
            <c:dLbl>
              <c:idx val="570"/>
              <c:delete val="1"/>
            </c:dLbl>
            <c:dLbl>
              <c:idx val="571"/>
              <c:delete val="1"/>
            </c:dLbl>
            <c:dLbl>
              <c:idx val="572"/>
              <c:delete val="1"/>
            </c:dLbl>
            <c:dLbl>
              <c:idx val="573"/>
              <c:delete val="1"/>
            </c:dLbl>
            <c:dLbl>
              <c:idx val="574"/>
              <c:delete val="1"/>
            </c:dLbl>
            <c:dLbl>
              <c:idx val="575"/>
              <c:delete val="1"/>
            </c:dLbl>
            <c:dLbl>
              <c:idx val="576"/>
              <c:delete val="1"/>
            </c:dLbl>
            <c:dLbl>
              <c:idx val="577"/>
              <c:delete val="1"/>
            </c:dLbl>
            <c:dLbl>
              <c:idx val="578"/>
              <c:delete val="1"/>
            </c:dLbl>
            <c:dLbl>
              <c:idx val="579"/>
              <c:delete val="1"/>
            </c:dLbl>
            <c:dLbl>
              <c:idx val="580"/>
              <c:delete val="1"/>
            </c:dLbl>
            <c:dLbl>
              <c:idx val="581"/>
              <c:delete val="1"/>
            </c:dLbl>
            <c:dLbl>
              <c:idx val="582"/>
              <c:delete val="1"/>
            </c:dLbl>
            <c:dLbl>
              <c:idx val="583"/>
              <c:delete val="1"/>
            </c:dLbl>
            <c:dLbl>
              <c:idx val="584"/>
              <c:delete val="1"/>
            </c:dLbl>
            <c:dLbl>
              <c:idx val="585"/>
              <c:delete val="1"/>
            </c:dLbl>
            <c:dLbl>
              <c:idx val="586"/>
              <c:delete val="1"/>
            </c:dLbl>
            <c:dLbl>
              <c:idx val="587"/>
              <c:delete val="1"/>
            </c:dLbl>
            <c:dLbl>
              <c:idx val="588"/>
              <c:delete val="1"/>
            </c:dLbl>
            <c:dLbl>
              <c:idx val="589"/>
              <c:delete val="1"/>
            </c:dLbl>
            <c:dLbl>
              <c:idx val="590"/>
              <c:delete val="1"/>
            </c:dLbl>
            <c:dLbl>
              <c:idx val="591"/>
              <c:delete val="1"/>
            </c:dLbl>
            <c:dLbl>
              <c:idx val="592"/>
              <c:delete val="1"/>
            </c:dLbl>
            <c:dLbl>
              <c:idx val="593"/>
              <c:delete val="1"/>
            </c:dLbl>
            <c:dLbl>
              <c:idx val="594"/>
              <c:delete val="1"/>
            </c:dLbl>
            <c:dLbl>
              <c:idx val="595"/>
              <c:delete val="1"/>
            </c:dLbl>
            <c:dLbl>
              <c:idx val="596"/>
              <c:delete val="1"/>
            </c:dLbl>
            <c:dLbl>
              <c:idx val="597"/>
              <c:delete val="1"/>
            </c:dLbl>
            <c:dLbl>
              <c:idx val="598"/>
              <c:delete val="1"/>
            </c:dLbl>
            <c:dLbl>
              <c:idx val="599"/>
              <c:delete val="1"/>
            </c:dLbl>
            <c:dLbl>
              <c:idx val="600"/>
              <c:delete val="1"/>
            </c:dLbl>
            <c:dLbl>
              <c:idx val="601"/>
              <c:delete val="1"/>
            </c:dLbl>
            <c:dLbl>
              <c:idx val="602"/>
              <c:delete val="1"/>
            </c:dLbl>
            <c:dLbl>
              <c:idx val="603"/>
              <c:delete val="1"/>
            </c:dLbl>
            <c:dLbl>
              <c:idx val="604"/>
              <c:delete val="1"/>
            </c:dLbl>
            <c:dLbl>
              <c:idx val="605"/>
              <c:delete val="1"/>
            </c:dLbl>
            <c:dLbl>
              <c:idx val="606"/>
              <c:delete val="1"/>
            </c:dLbl>
            <c:dLbl>
              <c:idx val="607"/>
              <c:delete val="1"/>
            </c:dLbl>
            <c:dLbl>
              <c:idx val="608"/>
              <c:delete val="1"/>
            </c:dLbl>
            <c:dLbl>
              <c:idx val="609"/>
              <c:delete val="1"/>
            </c:dLbl>
            <c:dLbl>
              <c:idx val="610"/>
              <c:delete val="1"/>
            </c:dLbl>
            <c:dLbl>
              <c:idx val="611"/>
              <c:delete val="1"/>
            </c:dLbl>
            <c:dLbl>
              <c:idx val="612"/>
              <c:delete val="1"/>
            </c:dLbl>
            <c:dLbl>
              <c:idx val="613"/>
              <c:delete val="1"/>
            </c:dLbl>
            <c:dLbl>
              <c:idx val="614"/>
              <c:delete val="1"/>
            </c:dLbl>
            <c:dLbl>
              <c:idx val="615"/>
              <c:delete val="1"/>
            </c:dLbl>
            <c:dLbl>
              <c:idx val="616"/>
              <c:delete val="1"/>
            </c:dLbl>
            <c:dLbl>
              <c:idx val="617"/>
              <c:delete val="1"/>
            </c:dLbl>
            <c:dLbl>
              <c:idx val="618"/>
              <c:delete val="1"/>
            </c:dLbl>
            <c:dLbl>
              <c:idx val="619"/>
              <c:delete val="1"/>
            </c:dLbl>
            <c:dLbl>
              <c:idx val="620"/>
              <c:delete val="1"/>
            </c:dLbl>
            <c:dLbl>
              <c:idx val="621"/>
              <c:delete val="1"/>
            </c:dLbl>
            <c:dLbl>
              <c:idx val="622"/>
              <c:delete val="1"/>
            </c:dLbl>
            <c:dLbl>
              <c:idx val="623"/>
              <c:delete val="1"/>
            </c:dLbl>
            <c:dLbl>
              <c:idx val="624"/>
              <c:delete val="1"/>
            </c:dLbl>
            <c:dLbl>
              <c:idx val="625"/>
              <c:delete val="1"/>
            </c:dLbl>
            <c:dLbl>
              <c:idx val="626"/>
              <c:delete val="1"/>
            </c:dLbl>
            <c:dLbl>
              <c:idx val="627"/>
              <c:delete val="1"/>
            </c:dLbl>
            <c:dLbl>
              <c:idx val="628"/>
              <c:delete val="1"/>
            </c:dLbl>
            <c:dLbl>
              <c:idx val="629"/>
              <c:delete val="1"/>
            </c:dLbl>
            <c:dLbl>
              <c:idx val="630"/>
              <c:delete val="1"/>
            </c:dLbl>
            <c:dLbl>
              <c:idx val="631"/>
              <c:delete val="1"/>
            </c:dLbl>
            <c:dLbl>
              <c:idx val="632"/>
              <c:delete val="1"/>
            </c:dLbl>
            <c:dLbl>
              <c:idx val="633"/>
              <c:delete val="1"/>
            </c:dLbl>
            <c:dLbl>
              <c:idx val="634"/>
              <c:delete val="1"/>
            </c:dLbl>
            <c:dLbl>
              <c:idx val="635"/>
              <c:delete val="1"/>
            </c:dLbl>
            <c:dLbl>
              <c:idx val="636"/>
              <c:delete val="1"/>
            </c:dLbl>
            <c:dLbl>
              <c:idx val="637"/>
              <c:delete val="1"/>
            </c:dLbl>
            <c:dLbl>
              <c:idx val="638"/>
              <c:delete val="1"/>
            </c:dLbl>
            <c:dLbl>
              <c:idx val="639"/>
              <c:delete val="1"/>
            </c:dLbl>
            <c:dLbl>
              <c:idx val="640"/>
              <c:delete val="1"/>
            </c:dLbl>
            <c:dLbl>
              <c:idx val="641"/>
              <c:delete val="1"/>
            </c:dLbl>
            <c:dLbl>
              <c:idx val="642"/>
              <c:delete val="1"/>
            </c:dLbl>
            <c:dLbl>
              <c:idx val="643"/>
              <c:delete val="1"/>
            </c:dLbl>
            <c:dLbl>
              <c:idx val="644"/>
              <c:delete val="1"/>
            </c:dLbl>
            <c:dLbl>
              <c:idx val="645"/>
              <c:delete val="1"/>
            </c:dLbl>
            <c:dLbl>
              <c:idx val="646"/>
              <c:delete val="1"/>
            </c:dLbl>
            <c:dLbl>
              <c:idx val="647"/>
              <c:delete val="1"/>
            </c:dLbl>
            <c:dLbl>
              <c:idx val="648"/>
              <c:delete val="1"/>
            </c:dLbl>
            <c:dLbl>
              <c:idx val="649"/>
              <c:delete val="1"/>
            </c:dLbl>
            <c:dLbl>
              <c:idx val="650"/>
              <c:delete val="1"/>
            </c:dLbl>
            <c:dLbl>
              <c:idx val="651"/>
              <c:delete val="1"/>
            </c:dLbl>
            <c:dLbl>
              <c:idx val="652"/>
              <c:delete val="1"/>
            </c:dLbl>
            <c:dLbl>
              <c:idx val="653"/>
              <c:delete val="1"/>
            </c:dLbl>
            <c:dLbl>
              <c:idx val="654"/>
              <c:delete val="1"/>
            </c:dLbl>
            <c:dLbl>
              <c:idx val="655"/>
              <c:delete val="1"/>
            </c:dLbl>
            <c:dLbl>
              <c:idx val="656"/>
              <c:delete val="1"/>
            </c:dLbl>
            <c:dLbl>
              <c:idx val="657"/>
              <c:delete val="1"/>
            </c:dLbl>
            <c:dLbl>
              <c:idx val="658"/>
              <c:delete val="1"/>
            </c:dLbl>
            <c:dLbl>
              <c:idx val="659"/>
              <c:delete val="1"/>
            </c:dLbl>
            <c:dLbl>
              <c:idx val="660"/>
              <c:delete val="1"/>
            </c:dLbl>
            <c:dLbl>
              <c:idx val="661"/>
              <c:delete val="1"/>
            </c:dLbl>
            <c:dLbl>
              <c:idx val="662"/>
              <c:delete val="1"/>
            </c:dLbl>
            <c:dLbl>
              <c:idx val="663"/>
              <c:delete val="1"/>
            </c:dLbl>
            <c:dLbl>
              <c:idx val="664"/>
              <c:delete val="1"/>
            </c:dLbl>
            <c:dLbl>
              <c:idx val="665"/>
              <c:delete val="1"/>
            </c:dLbl>
            <c:dLbl>
              <c:idx val="666"/>
              <c:delete val="1"/>
            </c:dLbl>
            <c:dLbl>
              <c:idx val="667"/>
              <c:delete val="1"/>
            </c:dLbl>
            <c:dLbl>
              <c:idx val="668"/>
              <c:delete val="1"/>
            </c:dLbl>
            <c:dLbl>
              <c:idx val="669"/>
              <c:delete val="1"/>
            </c:dLbl>
            <c:dLbl>
              <c:idx val="670"/>
              <c:delete val="1"/>
            </c:dLbl>
            <c:dLbl>
              <c:idx val="671"/>
              <c:delete val="1"/>
            </c:dLbl>
            <c:dLbl>
              <c:idx val="672"/>
              <c:delete val="1"/>
            </c:dLbl>
            <c:dLbl>
              <c:idx val="673"/>
              <c:delete val="1"/>
            </c:dLbl>
            <c:dLbl>
              <c:idx val="674"/>
              <c:delete val="1"/>
            </c:dLbl>
            <c:dLbl>
              <c:idx val="675"/>
              <c:delete val="1"/>
            </c:dLbl>
            <c:dLbl>
              <c:idx val="676"/>
              <c:delete val="1"/>
            </c:dLbl>
            <c:dLbl>
              <c:idx val="677"/>
              <c:delete val="1"/>
            </c:dLbl>
            <c:dLbl>
              <c:idx val="678"/>
              <c:delete val="1"/>
            </c:dLbl>
            <c:dLbl>
              <c:idx val="679"/>
              <c:delete val="1"/>
            </c:dLbl>
            <c:dLbl>
              <c:idx val="680"/>
              <c:delete val="1"/>
            </c:dLbl>
            <c:dLbl>
              <c:idx val="681"/>
              <c:delete val="1"/>
            </c:dLbl>
            <c:dLbl>
              <c:idx val="682"/>
              <c:delete val="1"/>
            </c:dLbl>
            <c:dLbl>
              <c:idx val="683"/>
              <c:delete val="1"/>
            </c:dLbl>
            <c:dLbl>
              <c:idx val="684"/>
              <c:delete val="1"/>
            </c:dLbl>
            <c:dLbl>
              <c:idx val="685"/>
              <c:delete val="1"/>
            </c:dLbl>
            <c:dLbl>
              <c:idx val="686"/>
              <c:delete val="1"/>
            </c:dLbl>
            <c:dLbl>
              <c:idx val="687"/>
              <c:delete val="1"/>
            </c:dLbl>
            <c:dLbl>
              <c:idx val="688"/>
              <c:delete val="1"/>
            </c:dLbl>
            <c:dLbl>
              <c:idx val="689"/>
              <c:delete val="1"/>
            </c:dLbl>
            <c:dLbl>
              <c:idx val="690"/>
              <c:delete val="1"/>
            </c:dLbl>
            <c:dLbl>
              <c:idx val="691"/>
              <c:delete val="1"/>
            </c:dLbl>
            <c:dLbl>
              <c:idx val="692"/>
              <c:delete val="1"/>
            </c:dLbl>
            <c:dLbl>
              <c:idx val="693"/>
              <c:delete val="1"/>
            </c:dLbl>
            <c:dLbl>
              <c:idx val="694"/>
              <c:delete val="1"/>
            </c:dLbl>
            <c:dLbl>
              <c:idx val="695"/>
              <c:delete val="1"/>
            </c:dLbl>
            <c:dLbl>
              <c:idx val="696"/>
              <c:delete val="1"/>
            </c:dLbl>
            <c:dLbl>
              <c:idx val="697"/>
              <c:delete val="1"/>
            </c:dLbl>
            <c:dLbl>
              <c:idx val="698"/>
              <c:delete val="1"/>
            </c:dLbl>
            <c:dLbl>
              <c:idx val="699"/>
              <c:delete val="1"/>
            </c:dLbl>
            <c:dLbl>
              <c:idx val="700"/>
              <c:delete val="1"/>
            </c:dLbl>
            <c:dLbl>
              <c:idx val="701"/>
              <c:delete val="1"/>
            </c:dLbl>
            <c:dLbl>
              <c:idx val="702"/>
              <c:delete val="1"/>
            </c:dLbl>
            <c:dLbl>
              <c:idx val="703"/>
              <c:delete val="1"/>
            </c:dLbl>
            <c:dLbl>
              <c:idx val="704"/>
              <c:delete val="1"/>
            </c:dLbl>
            <c:dLbl>
              <c:idx val="705"/>
              <c:delete val="1"/>
            </c:dLbl>
            <c:dLbl>
              <c:idx val="706"/>
              <c:delete val="1"/>
            </c:dLbl>
            <c:dLbl>
              <c:idx val="707"/>
              <c:delete val="1"/>
            </c:dLbl>
            <c:dLbl>
              <c:idx val="708"/>
              <c:delete val="1"/>
            </c:dLbl>
            <c:dLbl>
              <c:idx val="709"/>
              <c:delete val="1"/>
            </c:dLbl>
            <c:dLbl>
              <c:idx val="710"/>
              <c:delete val="1"/>
            </c:dLbl>
            <c:dLbl>
              <c:idx val="711"/>
              <c:delete val="1"/>
            </c:dLbl>
            <c:dLbl>
              <c:idx val="712"/>
              <c:delete val="1"/>
            </c:dLbl>
            <c:dLbl>
              <c:idx val="713"/>
              <c:delete val="1"/>
            </c:dLbl>
            <c:dLbl>
              <c:idx val="714"/>
              <c:delete val="1"/>
            </c:dLbl>
            <c:dLbl>
              <c:idx val="715"/>
              <c:delete val="1"/>
            </c:dLbl>
            <c:dLbl>
              <c:idx val="716"/>
              <c:delete val="1"/>
            </c:dLbl>
            <c:dLbl>
              <c:idx val="717"/>
              <c:delete val="1"/>
            </c:dLbl>
            <c:dLbl>
              <c:idx val="718"/>
              <c:delete val="1"/>
            </c:dLbl>
            <c:dLbl>
              <c:idx val="719"/>
              <c:delete val="1"/>
            </c:dLbl>
            <c:dLbl>
              <c:idx val="720"/>
              <c:delete val="1"/>
            </c:dLbl>
            <c:dLbl>
              <c:idx val="721"/>
              <c:delete val="1"/>
            </c:dLbl>
            <c:dLbl>
              <c:idx val="722"/>
              <c:delete val="1"/>
            </c:dLbl>
            <c:dLbl>
              <c:idx val="723"/>
              <c:delete val="1"/>
            </c:dLbl>
            <c:dLbl>
              <c:idx val="724"/>
              <c:delete val="1"/>
            </c:dLbl>
            <c:dLbl>
              <c:idx val="725"/>
              <c:delete val="1"/>
            </c:dLbl>
            <c:dLbl>
              <c:idx val="726"/>
              <c:delete val="1"/>
            </c:dLbl>
            <c:dLbl>
              <c:idx val="727"/>
              <c:delete val="1"/>
            </c:dLbl>
            <c:dLbl>
              <c:idx val="728"/>
              <c:delete val="1"/>
            </c:dLbl>
            <c:dLbl>
              <c:idx val="729"/>
              <c:delete val="1"/>
            </c:dLbl>
            <c:dLbl>
              <c:idx val="730"/>
              <c:delete val="1"/>
            </c:dLbl>
            <c:dLbl>
              <c:idx val="731"/>
              <c:delete val="1"/>
            </c:dLbl>
            <c:dLbl>
              <c:idx val="732"/>
              <c:delete val="1"/>
            </c:dLbl>
            <c:dLbl>
              <c:idx val="733"/>
              <c:delete val="1"/>
            </c:dLbl>
            <c:dLbl>
              <c:idx val="734"/>
              <c:delete val="1"/>
            </c:dLbl>
            <c:dLbl>
              <c:idx val="735"/>
              <c:delete val="1"/>
            </c:dLbl>
            <c:dLbl>
              <c:idx val="736"/>
              <c:delete val="1"/>
            </c:dLbl>
            <c:dLbl>
              <c:idx val="737"/>
              <c:delete val="1"/>
            </c:dLbl>
            <c:dLbl>
              <c:idx val="738"/>
              <c:delete val="1"/>
            </c:dLbl>
            <c:dLbl>
              <c:idx val="739"/>
              <c:delete val="1"/>
            </c:dLbl>
            <c:dLbl>
              <c:idx val="740"/>
              <c:delete val="1"/>
            </c:dLbl>
            <c:dLbl>
              <c:idx val="741"/>
              <c:delete val="1"/>
            </c:dLbl>
            <c:dLbl>
              <c:idx val="742"/>
              <c:delete val="1"/>
            </c:dLbl>
            <c:dLbl>
              <c:idx val="743"/>
              <c:delete val="1"/>
            </c:dLbl>
            <c:dLbl>
              <c:idx val="744"/>
              <c:delete val="1"/>
            </c:dLbl>
            <c:dLbl>
              <c:idx val="745"/>
              <c:delete val="1"/>
            </c:dLbl>
            <c:dLbl>
              <c:idx val="746"/>
              <c:delete val="1"/>
            </c:dLbl>
            <c:dLbl>
              <c:idx val="747"/>
              <c:delete val="1"/>
            </c:dLbl>
            <c:dLbl>
              <c:idx val="748"/>
              <c:delete val="1"/>
            </c:dLbl>
            <c:dLbl>
              <c:idx val="749"/>
              <c:delete val="1"/>
            </c:dLbl>
            <c:dLbl>
              <c:idx val="750"/>
              <c:delete val="1"/>
            </c:dLbl>
            <c:dLbl>
              <c:idx val="751"/>
              <c:delete val="1"/>
            </c:dLbl>
            <c:dLbl>
              <c:idx val="752"/>
              <c:delete val="1"/>
            </c:dLbl>
            <c:dLbl>
              <c:idx val="753"/>
              <c:delete val="1"/>
            </c:dLbl>
            <c:dLbl>
              <c:idx val="754"/>
              <c:delete val="1"/>
            </c:dLbl>
            <c:dLbl>
              <c:idx val="755"/>
              <c:delete val="1"/>
            </c:dLbl>
            <c:dLbl>
              <c:idx val="756"/>
              <c:delete val="1"/>
            </c:dLbl>
            <c:dLbl>
              <c:idx val="757"/>
              <c:delete val="1"/>
            </c:dLbl>
            <c:dLbl>
              <c:idx val="758"/>
              <c:delete val="1"/>
            </c:dLbl>
            <c:dLbl>
              <c:idx val="759"/>
              <c:delete val="1"/>
            </c:dLbl>
            <c:dLbl>
              <c:idx val="760"/>
              <c:delete val="1"/>
            </c:dLbl>
            <c:dLbl>
              <c:idx val="761"/>
              <c:delete val="1"/>
            </c:dLbl>
            <c:dLbl>
              <c:idx val="762"/>
              <c:delete val="1"/>
            </c:dLbl>
            <c:dLbl>
              <c:idx val="763"/>
              <c:delete val="1"/>
            </c:dLbl>
            <c:dLbl>
              <c:idx val="764"/>
              <c:delete val="1"/>
            </c:dLbl>
            <c:dLbl>
              <c:idx val="765"/>
              <c:delete val="1"/>
            </c:dLbl>
            <c:dLbl>
              <c:idx val="766"/>
              <c:delete val="1"/>
            </c:dLbl>
            <c:dLbl>
              <c:idx val="767"/>
              <c:delete val="1"/>
            </c:dLbl>
            <c:dLbl>
              <c:idx val="768"/>
              <c:delete val="1"/>
            </c:dLbl>
            <c:dLbl>
              <c:idx val="769"/>
              <c:delete val="1"/>
            </c:dLbl>
            <c:dLbl>
              <c:idx val="770"/>
              <c:delete val="1"/>
            </c:dLbl>
            <c:dLbl>
              <c:idx val="771"/>
              <c:delete val="1"/>
            </c:dLbl>
            <c:dLbl>
              <c:idx val="772"/>
              <c:delete val="1"/>
            </c:dLbl>
            <c:dLbl>
              <c:idx val="773"/>
              <c:delete val="1"/>
            </c:dLbl>
            <c:dLbl>
              <c:idx val="774"/>
              <c:delete val="1"/>
            </c:dLbl>
            <c:dLbl>
              <c:idx val="775"/>
              <c:delete val="1"/>
            </c:dLbl>
            <c:dLbl>
              <c:idx val="776"/>
              <c:delete val="1"/>
            </c:dLbl>
            <c:dLbl>
              <c:idx val="777"/>
              <c:delete val="1"/>
            </c:dLbl>
            <c:dLbl>
              <c:idx val="778"/>
              <c:delete val="1"/>
            </c:dLbl>
            <c:dLbl>
              <c:idx val="779"/>
              <c:delete val="1"/>
            </c:dLbl>
            <c:dLbl>
              <c:idx val="780"/>
              <c:delete val="1"/>
            </c:dLbl>
            <c:dLbl>
              <c:idx val="781"/>
              <c:delete val="1"/>
            </c:dLbl>
            <c:dLbl>
              <c:idx val="782"/>
              <c:delete val="1"/>
            </c:dLbl>
            <c:dLbl>
              <c:idx val="783"/>
              <c:delete val="1"/>
            </c:dLbl>
            <c:dLbl>
              <c:idx val="784"/>
              <c:delete val="1"/>
            </c:dLbl>
            <c:dLbl>
              <c:idx val="785"/>
              <c:delete val="1"/>
            </c:dLbl>
            <c:dLbl>
              <c:idx val="786"/>
              <c:delete val="1"/>
            </c:dLbl>
            <c:dLbl>
              <c:idx val="787"/>
              <c:delete val="1"/>
            </c:dLbl>
            <c:dLbl>
              <c:idx val="788"/>
              <c:delete val="1"/>
            </c:dLbl>
            <c:dLbl>
              <c:idx val="789"/>
              <c:delete val="1"/>
            </c:dLbl>
            <c:dLbl>
              <c:idx val="790"/>
              <c:delete val="1"/>
            </c:dLbl>
            <c:dLbl>
              <c:idx val="791"/>
              <c:delete val="1"/>
            </c:dLbl>
            <c:dLbl>
              <c:idx val="792"/>
              <c:delete val="1"/>
            </c:dLbl>
            <c:dLbl>
              <c:idx val="793"/>
              <c:delete val="1"/>
            </c:dLbl>
            <c:dLbl>
              <c:idx val="794"/>
              <c:delete val="1"/>
            </c:dLbl>
            <c:dLbl>
              <c:idx val="795"/>
              <c:delete val="1"/>
            </c:dLbl>
            <c:dLbl>
              <c:idx val="796"/>
              <c:delete val="1"/>
            </c:dLbl>
            <c:dLbl>
              <c:idx val="797"/>
              <c:delete val="1"/>
            </c:dLbl>
            <c:dLbl>
              <c:idx val="798"/>
              <c:delete val="1"/>
            </c:dLbl>
            <c:dLbl>
              <c:idx val="799"/>
              <c:delete val="1"/>
            </c:dLbl>
            <c:dLbl>
              <c:idx val="800"/>
              <c:delete val="1"/>
            </c:dLbl>
            <c:dLbl>
              <c:idx val="801"/>
              <c:delete val="1"/>
            </c:dLbl>
            <c:dLbl>
              <c:idx val="802"/>
              <c:delete val="1"/>
            </c:dLbl>
            <c:dLbl>
              <c:idx val="803"/>
              <c:delete val="1"/>
            </c:dLbl>
            <c:dLbl>
              <c:idx val="804"/>
              <c:delete val="1"/>
            </c:dLbl>
            <c:dLbl>
              <c:idx val="805"/>
              <c:delete val="1"/>
            </c:dLbl>
            <c:dLbl>
              <c:idx val="806"/>
              <c:delete val="1"/>
            </c:dLbl>
            <c:dLbl>
              <c:idx val="807"/>
              <c:delete val="1"/>
            </c:dLbl>
            <c:dLbl>
              <c:idx val="808"/>
              <c:delete val="1"/>
            </c:dLbl>
            <c:dLbl>
              <c:idx val="809"/>
              <c:delete val="1"/>
            </c:dLbl>
            <c:dLbl>
              <c:idx val="810"/>
              <c:delete val="1"/>
            </c:dLbl>
            <c:dLbl>
              <c:idx val="811"/>
              <c:delete val="1"/>
            </c:dLbl>
            <c:dLbl>
              <c:idx val="812"/>
              <c:delete val="1"/>
            </c:dLbl>
            <c:dLbl>
              <c:idx val="813"/>
              <c:delete val="1"/>
            </c:dLbl>
            <c:dLbl>
              <c:idx val="814"/>
              <c:delete val="1"/>
            </c:dLbl>
            <c:dLbl>
              <c:idx val="815"/>
              <c:delete val="1"/>
            </c:dLbl>
            <c:dLbl>
              <c:idx val="816"/>
              <c:delete val="1"/>
            </c:dLbl>
            <c:dLbl>
              <c:idx val="817"/>
              <c:delete val="1"/>
            </c:dLbl>
            <c:dLbl>
              <c:idx val="818"/>
              <c:delete val="1"/>
            </c:dLbl>
            <c:dLbl>
              <c:idx val="819"/>
              <c:delete val="1"/>
            </c:dLbl>
            <c:dLbl>
              <c:idx val="820"/>
              <c:delete val="1"/>
            </c:dLbl>
            <c:dLbl>
              <c:idx val="821"/>
              <c:delete val="1"/>
            </c:dLbl>
            <c:dLbl>
              <c:idx val="822"/>
              <c:delete val="1"/>
            </c:dLbl>
            <c:dLbl>
              <c:idx val="823"/>
              <c:delete val="1"/>
            </c:dLbl>
            <c:dLbl>
              <c:idx val="824"/>
              <c:delete val="1"/>
            </c:dLbl>
            <c:dLbl>
              <c:idx val="825"/>
              <c:delete val="1"/>
            </c:dLbl>
            <c:dLbl>
              <c:idx val="826"/>
              <c:delete val="1"/>
            </c:dLbl>
            <c:dLbl>
              <c:idx val="827"/>
              <c:delete val="1"/>
            </c:dLbl>
            <c:dLbl>
              <c:idx val="828"/>
              <c:delete val="1"/>
            </c:dLbl>
            <c:dLbl>
              <c:idx val="829"/>
              <c:delete val="1"/>
            </c:dLbl>
            <c:dLbl>
              <c:idx val="830"/>
              <c:delete val="1"/>
            </c:dLbl>
            <c:dLbl>
              <c:idx val="831"/>
              <c:delete val="1"/>
            </c:dLbl>
            <c:dLbl>
              <c:idx val="832"/>
              <c:delete val="1"/>
            </c:dLbl>
            <c:dLbl>
              <c:idx val="833"/>
              <c:delete val="1"/>
            </c:dLbl>
            <c:dLbl>
              <c:idx val="834"/>
              <c:delete val="1"/>
            </c:dLbl>
            <c:dLbl>
              <c:idx val="835"/>
              <c:delete val="1"/>
            </c:dLbl>
            <c:dLbl>
              <c:idx val="836"/>
              <c:delete val="1"/>
            </c:dLbl>
            <c:dLbl>
              <c:idx val="837"/>
              <c:delete val="1"/>
            </c:dLbl>
            <c:dLbl>
              <c:idx val="838"/>
              <c:delete val="1"/>
            </c:dLbl>
            <c:dLbl>
              <c:idx val="839"/>
              <c:delete val="1"/>
            </c:dLbl>
            <c:dLbl>
              <c:idx val="840"/>
              <c:delete val="1"/>
            </c:dLbl>
            <c:dLbl>
              <c:idx val="841"/>
              <c:delete val="1"/>
            </c:dLbl>
            <c:dLbl>
              <c:idx val="842"/>
              <c:delete val="1"/>
            </c:dLbl>
            <c:dLbl>
              <c:idx val="843"/>
              <c:delete val="1"/>
            </c:dLbl>
            <c:dLbl>
              <c:idx val="844"/>
              <c:delete val="1"/>
            </c:dLbl>
            <c:dLbl>
              <c:idx val="845"/>
              <c:delete val="1"/>
            </c:dLbl>
            <c:dLbl>
              <c:idx val="846"/>
              <c:delete val="1"/>
            </c:dLbl>
            <c:dLbl>
              <c:idx val="847"/>
              <c:delete val="1"/>
            </c:dLbl>
            <c:dLbl>
              <c:idx val="848"/>
              <c:delete val="1"/>
            </c:dLbl>
            <c:dLbl>
              <c:idx val="849"/>
              <c:delete val="1"/>
            </c:dLbl>
            <c:dLbl>
              <c:idx val="850"/>
              <c:delete val="1"/>
            </c:dLbl>
            <c:dLbl>
              <c:idx val="851"/>
              <c:delete val="1"/>
            </c:dLbl>
            <c:dLbl>
              <c:idx val="852"/>
              <c:delete val="1"/>
            </c:dLbl>
            <c:dLbl>
              <c:idx val="853"/>
              <c:delete val="1"/>
            </c:dLbl>
            <c:dLbl>
              <c:idx val="854"/>
              <c:delete val="1"/>
            </c:dLbl>
            <c:dLbl>
              <c:idx val="855"/>
              <c:delete val="1"/>
            </c:dLbl>
            <c:dLbl>
              <c:idx val="856"/>
              <c:delete val="1"/>
            </c:dLbl>
            <c:dLbl>
              <c:idx val="857"/>
              <c:delete val="1"/>
            </c:dLbl>
            <c:dLbl>
              <c:idx val="858"/>
              <c:delete val="1"/>
            </c:dLbl>
            <c:dLbl>
              <c:idx val="859"/>
              <c:delete val="1"/>
            </c:dLbl>
            <c:dLbl>
              <c:idx val="860"/>
              <c:delete val="1"/>
            </c:dLbl>
            <c:dLbl>
              <c:idx val="861"/>
              <c:delete val="1"/>
            </c:dLbl>
            <c:dLbl>
              <c:idx val="862"/>
              <c:delete val="1"/>
            </c:dLbl>
            <c:dLbl>
              <c:idx val="863"/>
              <c:delete val="1"/>
            </c:dLbl>
            <c:dLbl>
              <c:idx val="864"/>
              <c:delete val="1"/>
            </c:dLbl>
            <c:dLbl>
              <c:idx val="865"/>
              <c:delete val="1"/>
            </c:dLbl>
            <c:dLbl>
              <c:idx val="866"/>
              <c:delete val="1"/>
            </c:dLbl>
            <c:dLbl>
              <c:idx val="867"/>
              <c:delete val="1"/>
            </c:dLbl>
            <c:dLbl>
              <c:idx val="868"/>
              <c:delete val="1"/>
            </c:dLbl>
            <c:dLbl>
              <c:idx val="869"/>
              <c:delete val="1"/>
            </c:dLbl>
            <c:dLbl>
              <c:idx val="870"/>
              <c:delete val="1"/>
            </c:dLbl>
            <c:dLbl>
              <c:idx val="871"/>
              <c:delete val="1"/>
            </c:dLbl>
            <c:dLbl>
              <c:idx val="872"/>
              <c:delete val="1"/>
            </c:dLbl>
            <c:dLbl>
              <c:idx val="873"/>
              <c:delete val="1"/>
            </c:dLbl>
            <c:dLbl>
              <c:idx val="874"/>
              <c:delete val="1"/>
            </c:dLbl>
            <c:dLbl>
              <c:idx val="875"/>
              <c:delete val="1"/>
            </c:dLbl>
            <c:dLbl>
              <c:idx val="876"/>
              <c:delete val="1"/>
            </c:dLbl>
            <c:dLbl>
              <c:idx val="877"/>
              <c:delete val="1"/>
            </c:dLbl>
            <c:dLbl>
              <c:idx val="878"/>
              <c:delete val="1"/>
            </c:dLbl>
            <c:dLbl>
              <c:idx val="879"/>
              <c:delete val="1"/>
            </c:dLbl>
            <c:dLbl>
              <c:idx val="880"/>
              <c:delete val="1"/>
            </c:dLbl>
            <c:dLbl>
              <c:idx val="881"/>
              <c:delete val="1"/>
            </c:dLbl>
            <c:dLbl>
              <c:idx val="882"/>
              <c:delete val="1"/>
            </c:dLbl>
            <c:dLbl>
              <c:idx val="883"/>
              <c:delete val="1"/>
            </c:dLbl>
            <c:dLbl>
              <c:idx val="884"/>
              <c:delete val="1"/>
            </c:dLbl>
            <c:dLbl>
              <c:idx val="885"/>
              <c:delete val="1"/>
            </c:dLbl>
            <c:dLbl>
              <c:idx val="886"/>
              <c:delete val="1"/>
            </c:dLbl>
            <c:dLbl>
              <c:idx val="887"/>
              <c:delete val="1"/>
            </c:dLbl>
            <c:dLbl>
              <c:idx val="888"/>
              <c:delete val="1"/>
            </c:dLbl>
            <c:dLbl>
              <c:idx val="889"/>
              <c:delete val="1"/>
            </c:dLbl>
            <c:dLbl>
              <c:idx val="890"/>
              <c:delete val="1"/>
            </c:dLbl>
            <c:dLbl>
              <c:idx val="891"/>
              <c:delete val="1"/>
            </c:dLbl>
            <c:dLbl>
              <c:idx val="892"/>
              <c:delete val="1"/>
            </c:dLbl>
            <c:dLbl>
              <c:idx val="893"/>
              <c:delete val="1"/>
            </c:dLbl>
            <c:dLbl>
              <c:idx val="894"/>
              <c:delete val="1"/>
            </c:dLbl>
            <c:dLbl>
              <c:idx val="895"/>
              <c:delete val="1"/>
            </c:dLbl>
            <c:dLbl>
              <c:idx val="896"/>
              <c:delete val="1"/>
            </c:dLbl>
            <c:dLbl>
              <c:idx val="897"/>
              <c:delete val="1"/>
            </c:dLbl>
            <c:dLbl>
              <c:idx val="898"/>
              <c:delete val="1"/>
            </c:dLbl>
            <c:dLbl>
              <c:idx val="899"/>
              <c:delete val="1"/>
            </c:dLbl>
            <c:dLbl>
              <c:idx val="900"/>
              <c:delete val="1"/>
            </c:dLbl>
            <c:dLbl>
              <c:idx val="901"/>
              <c:delete val="1"/>
            </c:dLbl>
            <c:dLbl>
              <c:idx val="902"/>
              <c:delete val="1"/>
            </c:dLbl>
            <c:dLbl>
              <c:idx val="903"/>
              <c:delete val="1"/>
            </c:dLbl>
            <c:dLbl>
              <c:idx val="904"/>
              <c:delete val="1"/>
            </c:dLbl>
            <c:dLbl>
              <c:idx val="905"/>
              <c:delete val="1"/>
            </c:dLbl>
            <c:dLbl>
              <c:idx val="906"/>
              <c:delete val="1"/>
            </c:dLbl>
            <c:dLbl>
              <c:idx val="907"/>
              <c:delete val="1"/>
            </c:dLbl>
            <c:dLbl>
              <c:idx val="908"/>
              <c:delete val="1"/>
            </c:dLbl>
            <c:dLbl>
              <c:idx val="909"/>
              <c:delete val="1"/>
            </c:dLbl>
            <c:dLbl>
              <c:idx val="910"/>
              <c:delete val="1"/>
            </c:dLbl>
            <c:dLbl>
              <c:idx val="911"/>
              <c:delete val="1"/>
            </c:dLbl>
            <c:dLbl>
              <c:idx val="912"/>
              <c:delete val="1"/>
            </c:dLbl>
            <c:dLbl>
              <c:idx val="913"/>
              <c:delete val="1"/>
            </c:dLbl>
            <c:dLbl>
              <c:idx val="914"/>
              <c:delete val="1"/>
            </c:dLbl>
            <c:dLbl>
              <c:idx val="915"/>
              <c:delete val="1"/>
            </c:dLbl>
            <c:dLbl>
              <c:idx val="916"/>
              <c:delete val="1"/>
            </c:dLbl>
            <c:dLbl>
              <c:idx val="917"/>
              <c:delete val="1"/>
            </c:dLbl>
            <c:dLbl>
              <c:idx val="918"/>
              <c:delete val="1"/>
            </c:dLbl>
            <c:dLbl>
              <c:idx val="919"/>
              <c:delete val="1"/>
            </c:dLbl>
            <c:dLbl>
              <c:idx val="920"/>
              <c:delete val="1"/>
            </c:dLbl>
            <c:dLbl>
              <c:idx val="921"/>
              <c:delete val="1"/>
            </c:dLbl>
            <c:dLbl>
              <c:idx val="922"/>
              <c:delete val="1"/>
            </c:dLbl>
            <c:dLbl>
              <c:idx val="923"/>
              <c:delete val="1"/>
            </c:dLbl>
            <c:dLbl>
              <c:idx val="924"/>
              <c:delete val="1"/>
            </c:dLbl>
            <c:dLbl>
              <c:idx val="925"/>
              <c:delete val="1"/>
            </c:dLbl>
            <c:dLbl>
              <c:idx val="926"/>
              <c:delete val="1"/>
            </c:dLbl>
            <c:dLbl>
              <c:idx val="927"/>
              <c:delete val="1"/>
            </c:dLbl>
            <c:dLbl>
              <c:idx val="928"/>
              <c:delete val="1"/>
            </c:dLbl>
            <c:dLbl>
              <c:idx val="929"/>
              <c:delete val="1"/>
            </c:dLbl>
            <c:dLbl>
              <c:idx val="930"/>
              <c:delete val="1"/>
            </c:dLbl>
            <c:dLbl>
              <c:idx val="931"/>
              <c:delete val="1"/>
            </c:dLbl>
            <c:dLbl>
              <c:idx val="932"/>
              <c:delete val="1"/>
            </c:dLbl>
            <c:dLbl>
              <c:idx val="933"/>
              <c:delete val="1"/>
            </c:dLbl>
            <c:dLbl>
              <c:idx val="934"/>
              <c:delete val="1"/>
            </c:dLbl>
            <c:dLbl>
              <c:idx val="935"/>
              <c:delete val="1"/>
            </c:dLbl>
            <c:dLbl>
              <c:idx val="936"/>
              <c:delete val="1"/>
            </c:dLbl>
            <c:dLbl>
              <c:idx val="937"/>
              <c:delete val="1"/>
            </c:dLbl>
            <c:dLbl>
              <c:idx val="938"/>
              <c:delete val="1"/>
            </c:dLbl>
            <c:dLbl>
              <c:idx val="939"/>
              <c:delete val="1"/>
            </c:dLbl>
            <c:dLbl>
              <c:idx val="940"/>
              <c:delete val="1"/>
            </c:dLbl>
            <c:dLbl>
              <c:idx val="941"/>
              <c:delete val="1"/>
            </c:dLbl>
            <c:dLbl>
              <c:idx val="942"/>
              <c:delete val="1"/>
            </c:dLbl>
            <c:dLbl>
              <c:idx val="943"/>
              <c:delete val="1"/>
            </c:dLbl>
            <c:dLbl>
              <c:idx val="944"/>
              <c:delete val="1"/>
            </c:dLbl>
            <c:dLbl>
              <c:idx val="945"/>
              <c:delete val="1"/>
            </c:dLbl>
            <c:dLbl>
              <c:idx val="946"/>
              <c:delete val="1"/>
            </c:dLbl>
            <c:dLbl>
              <c:idx val="947"/>
              <c:delete val="1"/>
            </c:dLbl>
            <c:dLbl>
              <c:idx val="948"/>
              <c:delete val="1"/>
            </c:dLbl>
            <c:dLbl>
              <c:idx val="949"/>
              <c:delete val="1"/>
            </c:dLbl>
            <c:dLbl>
              <c:idx val="950"/>
              <c:delete val="1"/>
            </c:dLbl>
            <c:dLbl>
              <c:idx val="951"/>
              <c:delete val="1"/>
            </c:dLbl>
            <c:dLbl>
              <c:idx val="952"/>
              <c:delete val="1"/>
            </c:dLbl>
            <c:dLbl>
              <c:idx val="953"/>
              <c:delete val="1"/>
            </c:dLbl>
            <c:dLbl>
              <c:idx val="954"/>
              <c:delete val="1"/>
            </c:dLbl>
            <c:dLbl>
              <c:idx val="955"/>
              <c:delete val="1"/>
            </c:dLbl>
            <c:dLbl>
              <c:idx val="956"/>
              <c:delete val="1"/>
            </c:dLbl>
            <c:dLbl>
              <c:idx val="957"/>
              <c:delete val="1"/>
            </c:dLbl>
            <c:dLbl>
              <c:idx val="958"/>
              <c:delete val="1"/>
            </c:dLbl>
            <c:dLbl>
              <c:idx val="959"/>
              <c:delete val="1"/>
            </c:dLbl>
            <c:dLbl>
              <c:idx val="960"/>
              <c:delete val="1"/>
            </c:dLbl>
            <c:dLbl>
              <c:idx val="961"/>
              <c:delete val="1"/>
            </c:dLbl>
            <c:dLbl>
              <c:idx val="962"/>
              <c:delete val="1"/>
            </c:dLbl>
            <c:dLbl>
              <c:idx val="963"/>
              <c:delete val="1"/>
            </c:dLbl>
            <c:dLbl>
              <c:idx val="964"/>
              <c:delete val="1"/>
            </c:dLbl>
            <c:dLbl>
              <c:idx val="965"/>
              <c:delete val="1"/>
            </c:dLbl>
            <c:dLbl>
              <c:idx val="966"/>
              <c:delete val="1"/>
            </c:dLbl>
            <c:dLbl>
              <c:idx val="967"/>
              <c:delete val="1"/>
            </c:dLbl>
            <c:dLbl>
              <c:idx val="968"/>
              <c:delete val="1"/>
            </c:dLbl>
            <c:dLbl>
              <c:idx val="969"/>
              <c:delete val="1"/>
            </c:dLbl>
            <c:dLbl>
              <c:idx val="970"/>
              <c:delete val="1"/>
            </c:dLbl>
            <c:dLbl>
              <c:idx val="971"/>
              <c:delete val="1"/>
            </c:dLbl>
            <c:dLbl>
              <c:idx val="972"/>
              <c:delete val="1"/>
            </c:dLbl>
            <c:dLbl>
              <c:idx val="973"/>
              <c:delete val="1"/>
            </c:dLbl>
            <c:dLbl>
              <c:idx val="974"/>
              <c:delete val="1"/>
            </c:dLbl>
            <c:dLbl>
              <c:idx val="975"/>
              <c:delete val="1"/>
            </c:dLbl>
            <c:dLbl>
              <c:idx val="976"/>
              <c:delete val="1"/>
            </c:dLbl>
            <c:dLbl>
              <c:idx val="977"/>
              <c:delete val="1"/>
            </c:dLbl>
            <c:dLbl>
              <c:idx val="978"/>
              <c:delete val="1"/>
            </c:dLbl>
            <c:dLbl>
              <c:idx val="979"/>
              <c:delete val="1"/>
            </c:dLbl>
            <c:dLbl>
              <c:idx val="980"/>
              <c:delete val="1"/>
            </c:dLbl>
            <c:dLbl>
              <c:idx val="981"/>
              <c:delete val="1"/>
            </c:dLbl>
            <c:dLbl>
              <c:idx val="982"/>
              <c:delete val="1"/>
            </c:dLbl>
            <c:dLbl>
              <c:idx val="983"/>
              <c:delete val="1"/>
            </c:dLbl>
            <c:dLbl>
              <c:idx val="984"/>
              <c:delete val="1"/>
            </c:dLbl>
            <c:dLbl>
              <c:idx val="985"/>
              <c:delete val="1"/>
            </c:dLbl>
            <c:dLbl>
              <c:idx val="986"/>
              <c:delete val="1"/>
            </c:dLbl>
            <c:dLbl>
              <c:idx val="987"/>
              <c:delete val="1"/>
            </c:dLbl>
            <c:dLbl>
              <c:idx val="988"/>
              <c:delete val="1"/>
            </c:dLbl>
            <c:dLbl>
              <c:idx val="989"/>
              <c:delete val="1"/>
            </c:dLbl>
            <c:dLbl>
              <c:idx val="990"/>
              <c:delete val="1"/>
            </c:dLbl>
            <c:dLbl>
              <c:idx val="991"/>
              <c:delete val="1"/>
            </c:dLbl>
            <c:dLbl>
              <c:idx val="992"/>
              <c:delete val="1"/>
            </c:dLbl>
            <c:dLbl>
              <c:idx val="993"/>
              <c:delete val="1"/>
            </c:dLbl>
            <c:dLbl>
              <c:idx val="994"/>
              <c:delete val="1"/>
            </c:dLbl>
            <c:dLbl>
              <c:idx val="995"/>
              <c:delete val="1"/>
            </c:dLbl>
            <c:dLbl>
              <c:idx val="996"/>
              <c:delete val="1"/>
            </c:dLbl>
            <c:dLbl>
              <c:idx val="997"/>
              <c:delete val="1"/>
            </c:dLbl>
            <c:dLbl>
              <c:idx val="998"/>
              <c:delete val="1"/>
            </c:dLbl>
            <c:dLbl>
              <c:idx val="999"/>
              <c:delete val="1"/>
            </c:dLbl>
            <c:dLbl>
              <c:idx val="1000"/>
              <c:delete val="1"/>
            </c:dLbl>
            <c:dLbl>
              <c:idx val="1001"/>
              <c:delete val="1"/>
            </c:dLbl>
            <c:dLbl>
              <c:idx val="1002"/>
              <c:delete val="1"/>
            </c:dLbl>
            <c:dLbl>
              <c:idx val="1003"/>
              <c:delete val="1"/>
            </c:dLbl>
            <c:dLbl>
              <c:idx val="1004"/>
              <c:delete val="1"/>
            </c:dLbl>
            <c:dLbl>
              <c:idx val="1005"/>
              <c:delete val="1"/>
            </c:dLbl>
            <c:dLbl>
              <c:idx val="1006"/>
              <c:delete val="1"/>
            </c:dLbl>
            <c:dLbl>
              <c:idx val="1007"/>
              <c:delete val="1"/>
            </c:dLbl>
            <c:dLbl>
              <c:idx val="1008"/>
              <c:delete val="1"/>
            </c:dLbl>
            <c:dLbl>
              <c:idx val="1009"/>
              <c:delete val="1"/>
            </c:dLbl>
            <c:dLbl>
              <c:idx val="1010"/>
              <c:delete val="1"/>
            </c:dLbl>
            <c:dLbl>
              <c:idx val="1011"/>
              <c:delete val="1"/>
            </c:dLbl>
            <c:dLbl>
              <c:idx val="1012"/>
              <c:delete val="1"/>
            </c:dLbl>
            <c:dLbl>
              <c:idx val="1013"/>
              <c:delete val="1"/>
            </c:dLbl>
            <c:dLbl>
              <c:idx val="1014"/>
              <c:delete val="1"/>
            </c:dLbl>
            <c:dLbl>
              <c:idx val="1015"/>
              <c:delete val="1"/>
            </c:dLbl>
            <c:dLbl>
              <c:idx val="1016"/>
              <c:delete val="1"/>
            </c:dLbl>
            <c:dLbl>
              <c:idx val="1017"/>
              <c:delete val="1"/>
            </c:dLbl>
            <c:dLbl>
              <c:idx val="1018"/>
              <c:delete val="1"/>
            </c:dLbl>
            <c:dLbl>
              <c:idx val="1019"/>
              <c:delete val="1"/>
            </c:dLbl>
            <c:dLbl>
              <c:idx val="1020"/>
              <c:delete val="1"/>
            </c:dLbl>
            <c:dLbl>
              <c:idx val="1021"/>
              <c:delete val="1"/>
            </c:dLbl>
            <c:dLbl>
              <c:idx val="1022"/>
              <c:delete val="1"/>
            </c:dLbl>
            <c:dLbl>
              <c:idx val="1023"/>
              <c:delete val="1"/>
            </c:dLbl>
            <c:dLbl>
              <c:idx val="1024"/>
              <c:delete val="1"/>
            </c:dLbl>
            <c:dLbl>
              <c:idx val="1025"/>
              <c:delete val="1"/>
            </c:dLbl>
            <c:dLbl>
              <c:idx val="1026"/>
              <c:delete val="1"/>
            </c:dLbl>
            <c:dLbl>
              <c:idx val="1027"/>
              <c:delete val="1"/>
            </c:dLbl>
            <c:dLbl>
              <c:idx val="1028"/>
              <c:delete val="1"/>
            </c:dLbl>
            <c:dLbl>
              <c:idx val="1029"/>
              <c:delete val="1"/>
            </c:dLbl>
            <c:dLbl>
              <c:idx val="1030"/>
              <c:delete val="1"/>
            </c:dLbl>
            <c:dLbl>
              <c:idx val="1031"/>
              <c:delete val="1"/>
            </c:dLbl>
            <c:dLbl>
              <c:idx val="1032"/>
              <c:delete val="1"/>
            </c:dLbl>
            <c:dLbl>
              <c:idx val="1033"/>
              <c:delete val="1"/>
            </c:dLbl>
            <c:dLbl>
              <c:idx val="1034"/>
              <c:delete val="1"/>
            </c:dLbl>
            <c:dLbl>
              <c:idx val="1035"/>
              <c:delete val="1"/>
            </c:dLbl>
            <c:dLbl>
              <c:idx val="1036"/>
              <c:delete val="1"/>
            </c:dLbl>
            <c:dLbl>
              <c:idx val="1037"/>
              <c:delete val="1"/>
            </c:dLbl>
            <c:dLbl>
              <c:idx val="1038"/>
              <c:delete val="1"/>
            </c:dLbl>
            <c:dLbl>
              <c:idx val="1039"/>
              <c:delete val="1"/>
            </c:dLbl>
            <c:dLbl>
              <c:idx val="1040"/>
              <c:delete val="1"/>
            </c:dLbl>
            <c:dLbl>
              <c:idx val="1041"/>
              <c:delete val="1"/>
            </c:dLbl>
            <c:dLbl>
              <c:idx val="1042"/>
              <c:delete val="1"/>
            </c:dLbl>
            <c:dLbl>
              <c:idx val="1043"/>
              <c:delete val="1"/>
            </c:dLbl>
            <c:dLbl>
              <c:idx val="1044"/>
              <c:delete val="1"/>
            </c:dLbl>
            <c:dLbl>
              <c:idx val="1045"/>
              <c:delete val="1"/>
            </c:dLbl>
            <c:dLbl>
              <c:idx val="1046"/>
              <c:delete val="1"/>
            </c:dLbl>
            <c:dLbl>
              <c:idx val="1047"/>
              <c:delete val="1"/>
            </c:dLbl>
            <c:dLbl>
              <c:idx val="1048"/>
              <c:delete val="1"/>
            </c:dLbl>
            <c:dLbl>
              <c:idx val="1049"/>
              <c:delete val="1"/>
            </c:dLbl>
            <c:dLbl>
              <c:idx val="1050"/>
              <c:delete val="1"/>
            </c:dLbl>
            <c:dLbl>
              <c:idx val="1051"/>
              <c:delete val="1"/>
            </c:dLbl>
            <c:dLbl>
              <c:idx val="1052"/>
              <c:delete val="1"/>
            </c:dLbl>
            <c:dLbl>
              <c:idx val="1053"/>
              <c:delete val="1"/>
            </c:dLbl>
            <c:dLbl>
              <c:idx val="1054"/>
              <c:delete val="1"/>
            </c:dLbl>
            <c:dLbl>
              <c:idx val="1055"/>
              <c:delete val="1"/>
            </c:dLbl>
            <c:dLbl>
              <c:idx val="1056"/>
              <c:delete val="1"/>
            </c:dLbl>
            <c:dLbl>
              <c:idx val="1057"/>
              <c:delete val="1"/>
            </c:dLbl>
            <c:dLbl>
              <c:idx val="1058"/>
              <c:delete val="1"/>
            </c:dLbl>
            <c:dLbl>
              <c:idx val="1059"/>
              <c:delete val="1"/>
            </c:dLbl>
            <c:dLbl>
              <c:idx val="1060"/>
              <c:delete val="1"/>
            </c:dLbl>
            <c:dLbl>
              <c:idx val="1061"/>
              <c:delete val="1"/>
            </c:dLbl>
            <c:dLbl>
              <c:idx val="1062"/>
              <c:delete val="1"/>
            </c:dLbl>
            <c:dLbl>
              <c:idx val="1063"/>
              <c:delete val="1"/>
            </c:dLbl>
            <c:dLbl>
              <c:idx val="1064"/>
              <c:delete val="1"/>
            </c:dLbl>
            <c:dLbl>
              <c:idx val="1065"/>
              <c:delete val="1"/>
            </c:dLbl>
            <c:dLbl>
              <c:idx val="1066"/>
              <c:delete val="1"/>
            </c:dLbl>
            <c:dLbl>
              <c:idx val="1067"/>
              <c:delete val="1"/>
            </c:dLbl>
            <c:dLbl>
              <c:idx val="1068"/>
              <c:delete val="1"/>
            </c:dLbl>
            <c:dLbl>
              <c:idx val="1069"/>
              <c:delete val="1"/>
            </c:dLbl>
            <c:dLbl>
              <c:idx val="1070"/>
              <c:delete val="1"/>
            </c:dLbl>
            <c:dLbl>
              <c:idx val="1071"/>
              <c:delete val="1"/>
            </c:dLbl>
            <c:dLbl>
              <c:idx val="1072"/>
              <c:delete val="1"/>
            </c:dLbl>
            <c:dLbl>
              <c:idx val="1073"/>
              <c:delete val="1"/>
            </c:dLbl>
            <c:dLbl>
              <c:idx val="1074"/>
              <c:delete val="1"/>
            </c:dLbl>
            <c:dLbl>
              <c:idx val="1075"/>
              <c:delete val="1"/>
            </c:dLbl>
            <c:dLbl>
              <c:idx val="1076"/>
              <c:delete val="1"/>
            </c:dLbl>
            <c:dLbl>
              <c:idx val="1077"/>
              <c:delete val="1"/>
            </c:dLbl>
            <c:dLbl>
              <c:idx val="1078"/>
              <c:delete val="1"/>
            </c:dLbl>
            <c:dLbl>
              <c:idx val="1079"/>
              <c:delete val="1"/>
            </c:dLbl>
            <c:dLbl>
              <c:idx val="1080"/>
              <c:delete val="1"/>
            </c:dLbl>
            <c:dLbl>
              <c:idx val="1081"/>
              <c:delete val="1"/>
            </c:dLbl>
            <c:dLbl>
              <c:idx val="1082"/>
              <c:delete val="1"/>
            </c:dLbl>
            <c:dLbl>
              <c:idx val="1083"/>
              <c:delete val="1"/>
            </c:dLbl>
            <c:dLbl>
              <c:idx val="1084"/>
              <c:delete val="1"/>
            </c:dLbl>
            <c:dLbl>
              <c:idx val="1085"/>
              <c:delete val="1"/>
            </c:dLbl>
            <c:dLbl>
              <c:idx val="1086"/>
              <c:delete val="1"/>
            </c:dLbl>
            <c:dLbl>
              <c:idx val="1087"/>
              <c:delete val="1"/>
            </c:dLbl>
            <c:dLbl>
              <c:idx val="1088"/>
              <c:delete val="1"/>
            </c:dLbl>
            <c:dLbl>
              <c:idx val="1089"/>
              <c:delete val="1"/>
            </c:dLbl>
            <c:dLbl>
              <c:idx val="1090"/>
              <c:delete val="1"/>
            </c:dLbl>
            <c:dLbl>
              <c:idx val="1091"/>
              <c:delete val="1"/>
            </c:dLbl>
            <c:dLbl>
              <c:idx val="1092"/>
              <c:delete val="1"/>
            </c:dLbl>
            <c:dLbl>
              <c:idx val="1093"/>
              <c:delete val="1"/>
            </c:dLbl>
            <c:dLbl>
              <c:idx val="1094"/>
              <c:delete val="1"/>
            </c:dLbl>
            <c:dLbl>
              <c:idx val="1095"/>
              <c:delete val="1"/>
            </c:dLbl>
            <c:dLbl>
              <c:idx val="1096"/>
              <c:delete val="1"/>
            </c:dLbl>
            <c:dLbl>
              <c:idx val="1097"/>
              <c:delete val="1"/>
            </c:dLbl>
            <c:dLbl>
              <c:idx val="1098"/>
              <c:delete val="1"/>
            </c:dLbl>
            <c:dLbl>
              <c:idx val="1099"/>
              <c:delete val="1"/>
            </c:dLbl>
            <c:dLbl>
              <c:idx val="1100"/>
              <c:delete val="1"/>
            </c:dLbl>
            <c:dLbl>
              <c:idx val="1101"/>
              <c:delete val="1"/>
            </c:dLbl>
            <c:dLbl>
              <c:idx val="1102"/>
              <c:delete val="1"/>
            </c:dLbl>
            <c:dLbl>
              <c:idx val="1103"/>
              <c:delete val="1"/>
            </c:dLbl>
            <c:dLbl>
              <c:idx val="1104"/>
              <c:delete val="1"/>
            </c:dLbl>
            <c:dLbl>
              <c:idx val="1105"/>
              <c:delete val="1"/>
            </c:dLbl>
            <c:dLbl>
              <c:idx val="1106"/>
              <c:delete val="1"/>
            </c:dLbl>
            <c:dLbl>
              <c:idx val="1107"/>
              <c:delete val="1"/>
            </c:dLbl>
            <c:dLbl>
              <c:idx val="1108"/>
              <c:delete val="1"/>
            </c:dLbl>
            <c:dLbl>
              <c:idx val="1109"/>
              <c:delete val="1"/>
            </c:dLbl>
            <c:dLbl>
              <c:idx val="1110"/>
              <c:delete val="1"/>
            </c:dLbl>
            <c:dLbl>
              <c:idx val="1111"/>
              <c:delete val="1"/>
            </c:dLbl>
            <c:dLbl>
              <c:idx val="1112"/>
              <c:delete val="1"/>
            </c:dLbl>
            <c:dLbl>
              <c:idx val="1113"/>
              <c:delete val="1"/>
            </c:dLbl>
            <c:dLbl>
              <c:idx val="1114"/>
              <c:delete val="1"/>
            </c:dLbl>
            <c:dLbl>
              <c:idx val="1115"/>
              <c:delete val="1"/>
            </c:dLbl>
            <c:dLbl>
              <c:idx val="1116"/>
              <c:delete val="1"/>
            </c:dLbl>
            <c:dLbl>
              <c:idx val="1117"/>
              <c:delete val="1"/>
            </c:dLbl>
            <c:dLbl>
              <c:idx val="1118"/>
              <c:delete val="1"/>
            </c:dLbl>
            <c:dLbl>
              <c:idx val="1119"/>
              <c:delete val="1"/>
            </c:dLbl>
            <c:dLbl>
              <c:idx val="1120"/>
              <c:delete val="1"/>
            </c:dLbl>
            <c:dLbl>
              <c:idx val="1121"/>
              <c:delete val="1"/>
            </c:dLbl>
            <c:dLbl>
              <c:idx val="1122"/>
              <c:delete val="1"/>
            </c:dLbl>
            <c:dLbl>
              <c:idx val="1123"/>
              <c:delete val="1"/>
            </c:dLbl>
            <c:dLbl>
              <c:idx val="1124"/>
              <c:delete val="1"/>
            </c:dLbl>
            <c:dLbl>
              <c:idx val="1125"/>
              <c:delete val="1"/>
            </c:dLbl>
            <c:dLbl>
              <c:idx val="1126"/>
              <c:delete val="1"/>
            </c:dLbl>
            <c:dLbl>
              <c:idx val="1127"/>
              <c:delete val="1"/>
            </c:dLbl>
            <c:dLbl>
              <c:idx val="1128"/>
              <c:delete val="1"/>
            </c:dLbl>
            <c:dLbl>
              <c:idx val="1129"/>
              <c:delete val="1"/>
            </c:dLbl>
            <c:dLbl>
              <c:idx val="1130"/>
              <c:delete val="1"/>
            </c:dLbl>
            <c:dLbl>
              <c:idx val="1131"/>
              <c:delete val="1"/>
            </c:dLbl>
            <c:dLbl>
              <c:idx val="1132"/>
              <c:delete val="1"/>
            </c:dLbl>
            <c:dLbl>
              <c:idx val="1133"/>
              <c:delete val="1"/>
            </c:dLbl>
            <c:dLbl>
              <c:idx val="1134"/>
              <c:delete val="1"/>
            </c:dLbl>
            <c:dLbl>
              <c:idx val="1135"/>
              <c:delete val="1"/>
            </c:dLbl>
            <c:dLbl>
              <c:idx val="1136"/>
              <c:delete val="1"/>
            </c:dLbl>
            <c:dLbl>
              <c:idx val="1137"/>
              <c:delete val="1"/>
            </c:dLbl>
            <c:dLbl>
              <c:idx val="1138"/>
              <c:delete val="1"/>
            </c:dLbl>
            <c:dLbl>
              <c:idx val="1139"/>
              <c:delete val="1"/>
            </c:dLbl>
            <c:dLbl>
              <c:idx val="1140"/>
              <c:delete val="1"/>
            </c:dLbl>
            <c:dLbl>
              <c:idx val="1141"/>
              <c:delete val="1"/>
            </c:dLbl>
            <c:dLbl>
              <c:idx val="1142"/>
              <c:delete val="1"/>
            </c:dLbl>
            <c:dLbl>
              <c:idx val="1143"/>
              <c:delete val="1"/>
            </c:dLbl>
            <c:dLbl>
              <c:idx val="1144"/>
              <c:delete val="1"/>
            </c:dLbl>
            <c:dLbl>
              <c:idx val="1145"/>
              <c:delete val="1"/>
            </c:dLbl>
            <c:dLbl>
              <c:idx val="1146"/>
              <c:delete val="1"/>
            </c:dLbl>
            <c:dLbl>
              <c:idx val="1147"/>
              <c:delete val="1"/>
            </c:dLbl>
            <c:dLbl>
              <c:idx val="1148"/>
              <c:delete val="1"/>
            </c:dLbl>
            <c:dLbl>
              <c:idx val="1149"/>
              <c:delete val="1"/>
            </c:dLbl>
            <c:dLbl>
              <c:idx val="1150"/>
              <c:delete val="1"/>
            </c:dLbl>
            <c:dLbl>
              <c:idx val="1151"/>
              <c:delete val="1"/>
            </c:dLbl>
            <c:dLbl>
              <c:idx val="1152"/>
              <c:delete val="1"/>
            </c:dLbl>
            <c:dLbl>
              <c:idx val="1153"/>
              <c:delete val="1"/>
            </c:dLbl>
            <c:dLbl>
              <c:idx val="1154"/>
              <c:delete val="1"/>
            </c:dLbl>
            <c:dLbl>
              <c:idx val="1155"/>
              <c:delete val="1"/>
            </c:dLbl>
            <c:dLbl>
              <c:idx val="1156"/>
              <c:delete val="1"/>
            </c:dLbl>
            <c:dLbl>
              <c:idx val="1157"/>
              <c:delete val="1"/>
            </c:dLbl>
            <c:dLbl>
              <c:idx val="1158"/>
              <c:delete val="1"/>
            </c:dLbl>
            <c:dLbl>
              <c:idx val="1159"/>
              <c:delete val="1"/>
            </c:dLbl>
            <c:dLbl>
              <c:idx val="1160"/>
              <c:delete val="1"/>
            </c:dLbl>
            <c:dLbl>
              <c:idx val="1161"/>
              <c:delete val="1"/>
            </c:dLbl>
            <c:dLbl>
              <c:idx val="1162"/>
              <c:delete val="1"/>
            </c:dLbl>
            <c:dLbl>
              <c:idx val="1163"/>
              <c:delete val="1"/>
            </c:dLbl>
            <c:dLbl>
              <c:idx val="1164"/>
              <c:delete val="1"/>
            </c:dLbl>
            <c:dLbl>
              <c:idx val="1165"/>
              <c:delete val="1"/>
            </c:dLbl>
            <c:dLbl>
              <c:idx val="1166"/>
              <c:delete val="1"/>
            </c:dLbl>
            <c:dLbl>
              <c:idx val="1167"/>
              <c:delete val="1"/>
            </c:dLbl>
            <c:dLbl>
              <c:idx val="1168"/>
              <c:delete val="1"/>
            </c:dLbl>
            <c:dLbl>
              <c:idx val="1169"/>
              <c:delete val="1"/>
            </c:dLbl>
            <c:dLbl>
              <c:idx val="1170"/>
              <c:delete val="1"/>
            </c:dLbl>
            <c:dLbl>
              <c:idx val="1171"/>
              <c:delete val="1"/>
            </c:dLbl>
            <c:dLbl>
              <c:idx val="1172"/>
              <c:delete val="1"/>
            </c:dLbl>
            <c:dLbl>
              <c:idx val="1173"/>
              <c:delete val="1"/>
            </c:dLbl>
            <c:dLbl>
              <c:idx val="1174"/>
              <c:delete val="1"/>
            </c:dLbl>
            <c:dLbl>
              <c:idx val="1175"/>
              <c:delete val="1"/>
            </c:dLbl>
            <c:dLbl>
              <c:idx val="1176"/>
              <c:delete val="1"/>
            </c:dLbl>
            <c:dLbl>
              <c:idx val="1177"/>
              <c:delete val="1"/>
            </c:dLbl>
            <c:dLbl>
              <c:idx val="1178"/>
              <c:delete val="1"/>
            </c:dLbl>
            <c:dLbl>
              <c:idx val="1179"/>
              <c:delete val="1"/>
            </c:dLbl>
            <c:dLbl>
              <c:idx val="1180"/>
              <c:delete val="1"/>
            </c:dLbl>
            <c:dLbl>
              <c:idx val="1181"/>
              <c:delete val="1"/>
            </c:dLbl>
            <c:dLbl>
              <c:idx val="1182"/>
              <c:delete val="1"/>
            </c:dLbl>
            <c:dLbl>
              <c:idx val="1183"/>
              <c:delete val="1"/>
            </c:dLbl>
            <c:dLbl>
              <c:idx val="1184"/>
              <c:delete val="1"/>
            </c:dLbl>
            <c:dLbl>
              <c:idx val="1185"/>
              <c:delete val="1"/>
            </c:dLbl>
            <c:dLbl>
              <c:idx val="1186"/>
              <c:delete val="1"/>
            </c:dLbl>
            <c:dLbl>
              <c:idx val="1187"/>
              <c:delete val="1"/>
            </c:dLbl>
            <c:dLbl>
              <c:idx val="1188"/>
              <c:delete val="1"/>
            </c:dLbl>
            <c:dLbl>
              <c:idx val="1189"/>
              <c:delete val="1"/>
            </c:dLbl>
            <c:dLbl>
              <c:idx val="1190"/>
              <c:delete val="1"/>
            </c:dLbl>
            <c:dLbl>
              <c:idx val="1191"/>
              <c:delete val="1"/>
            </c:dLbl>
            <c:dLbl>
              <c:idx val="1192"/>
              <c:delete val="1"/>
            </c:dLbl>
            <c:dLbl>
              <c:idx val="1193"/>
              <c:delete val="1"/>
            </c:dLbl>
            <c:dLbl>
              <c:idx val="1194"/>
              <c:delete val="1"/>
            </c:dLbl>
            <c:dLbl>
              <c:idx val="1195"/>
              <c:delete val="1"/>
            </c:dLbl>
            <c:dLbl>
              <c:idx val="1196"/>
              <c:delete val="1"/>
            </c:dLbl>
            <c:dLbl>
              <c:idx val="1197"/>
              <c:delete val="1"/>
            </c:dLbl>
            <c:dLbl>
              <c:idx val="1198"/>
              <c:delete val="1"/>
            </c:dLbl>
            <c:dLbl>
              <c:idx val="1199"/>
              <c:delete val="1"/>
            </c:dLbl>
            <c:dLbl>
              <c:idx val="1200"/>
              <c:delete val="1"/>
            </c:dLbl>
            <c:dLbl>
              <c:idx val="1201"/>
              <c:delete val="1"/>
            </c:dLbl>
            <c:dLbl>
              <c:idx val="1202"/>
              <c:delete val="1"/>
            </c:dLbl>
            <c:dLbl>
              <c:idx val="1203"/>
              <c:delete val="1"/>
            </c:dLbl>
            <c:dLbl>
              <c:idx val="1204"/>
              <c:delete val="1"/>
            </c:dLbl>
            <c:dLbl>
              <c:idx val="1205"/>
              <c:delete val="1"/>
            </c:dLbl>
            <c:dLbl>
              <c:idx val="1206"/>
              <c:delete val="1"/>
            </c:dLbl>
            <c:dLbl>
              <c:idx val="1207"/>
              <c:delete val="1"/>
            </c:dLbl>
            <c:dLbl>
              <c:idx val="1208"/>
              <c:delete val="1"/>
            </c:dLbl>
            <c:dLbl>
              <c:idx val="1209"/>
              <c:delete val="1"/>
            </c:dLbl>
            <c:dLbl>
              <c:idx val="1210"/>
              <c:delete val="1"/>
            </c:dLbl>
            <c:dLbl>
              <c:idx val="1211"/>
              <c:delete val="1"/>
            </c:dLbl>
            <c:dLbl>
              <c:idx val="1212"/>
              <c:delete val="1"/>
            </c:dLbl>
            <c:dLbl>
              <c:idx val="1213"/>
              <c:delete val="1"/>
            </c:dLbl>
            <c:dLbl>
              <c:idx val="1214"/>
              <c:delete val="1"/>
            </c:dLbl>
            <c:dLbl>
              <c:idx val="1215"/>
              <c:delete val="1"/>
            </c:dLbl>
            <c:dLbl>
              <c:idx val="1216"/>
              <c:delete val="1"/>
            </c:dLbl>
            <c:dLbl>
              <c:idx val="1217"/>
              <c:delete val="1"/>
            </c:dLbl>
            <c:dLbl>
              <c:idx val="1218"/>
              <c:delete val="1"/>
            </c:dLbl>
            <c:dLbl>
              <c:idx val="1219"/>
              <c:delete val="1"/>
            </c:dLbl>
            <c:dLbl>
              <c:idx val="1220"/>
              <c:delete val="1"/>
            </c:dLbl>
            <c:dLbl>
              <c:idx val="1221"/>
              <c:delete val="1"/>
            </c:dLbl>
            <c:dLbl>
              <c:idx val="1222"/>
              <c:delete val="1"/>
            </c:dLbl>
            <c:dLbl>
              <c:idx val="1223"/>
              <c:delete val="1"/>
            </c:dLbl>
            <c:dLbl>
              <c:idx val="1224"/>
              <c:delete val="1"/>
            </c:dLbl>
            <c:dLbl>
              <c:idx val="1225"/>
              <c:delete val="1"/>
            </c:dLbl>
            <c:dLbl>
              <c:idx val="1226"/>
              <c:delete val="1"/>
            </c:dLbl>
            <c:dLbl>
              <c:idx val="1227"/>
              <c:delete val="1"/>
            </c:dLbl>
            <c:dLbl>
              <c:idx val="1228"/>
              <c:delete val="1"/>
            </c:dLbl>
            <c:dLbl>
              <c:idx val="1229"/>
              <c:delete val="1"/>
            </c:dLbl>
            <c:dLbl>
              <c:idx val="1230"/>
              <c:delete val="1"/>
            </c:dLbl>
            <c:dLbl>
              <c:idx val="1231"/>
              <c:delete val="1"/>
            </c:dLbl>
            <c:dLbl>
              <c:idx val="1232"/>
              <c:delete val="1"/>
            </c:dLbl>
            <c:dLbl>
              <c:idx val="1233"/>
              <c:delete val="1"/>
            </c:dLbl>
            <c:dLbl>
              <c:idx val="1234"/>
              <c:delete val="1"/>
            </c:dLbl>
            <c:dLbl>
              <c:idx val="1235"/>
              <c:delete val="1"/>
            </c:dLbl>
            <c:dLbl>
              <c:idx val="1236"/>
              <c:delete val="1"/>
            </c:dLbl>
            <c:dLbl>
              <c:idx val="1237"/>
              <c:delete val="1"/>
            </c:dLbl>
            <c:dLbl>
              <c:idx val="1238"/>
              <c:delete val="1"/>
            </c:dLbl>
            <c:dLbl>
              <c:idx val="1239"/>
              <c:delete val="1"/>
            </c:dLbl>
            <c:dLbl>
              <c:idx val="1240"/>
              <c:delete val="1"/>
            </c:dLbl>
            <c:dLbl>
              <c:idx val="1241"/>
              <c:delete val="1"/>
            </c:dLbl>
            <c:dLbl>
              <c:idx val="1242"/>
              <c:delete val="1"/>
            </c:dLbl>
            <c:dLbl>
              <c:idx val="1243"/>
              <c:delete val="1"/>
            </c:dLbl>
            <c:dLbl>
              <c:idx val="1244"/>
              <c:delete val="1"/>
            </c:dLbl>
            <c:dLbl>
              <c:idx val="1245"/>
              <c:delete val="1"/>
            </c:dLbl>
            <c:dLbl>
              <c:idx val="1246"/>
              <c:delete val="1"/>
            </c:dLbl>
            <c:dLbl>
              <c:idx val="1247"/>
              <c:delete val="1"/>
            </c:dLbl>
            <c:dLbl>
              <c:idx val="1248"/>
              <c:delete val="1"/>
            </c:dLbl>
            <c:dLbl>
              <c:idx val="1249"/>
              <c:delete val="1"/>
            </c:dLbl>
            <c:dLbl>
              <c:idx val="1250"/>
              <c:delete val="1"/>
            </c:dLbl>
            <c:dLbl>
              <c:idx val="1251"/>
              <c:delete val="1"/>
            </c:dLbl>
            <c:dLbl>
              <c:idx val="1252"/>
              <c:delete val="1"/>
            </c:dLbl>
            <c:dLbl>
              <c:idx val="1253"/>
              <c:delete val="1"/>
            </c:dLbl>
            <c:dLbl>
              <c:idx val="1254"/>
              <c:delete val="1"/>
            </c:dLbl>
            <c:dLbl>
              <c:idx val="1255"/>
              <c:delete val="1"/>
            </c:dLbl>
            <c:dLbl>
              <c:idx val="1256"/>
              <c:delete val="1"/>
            </c:dLbl>
            <c:dLbl>
              <c:idx val="1257"/>
              <c:delete val="1"/>
            </c:dLbl>
            <c:dLbl>
              <c:idx val="1258"/>
              <c:delete val="1"/>
            </c:dLbl>
            <c:dLbl>
              <c:idx val="1259"/>
              <c:delete val="1"/>
            </c:dLbl>
            <c:dLbl>
              <c:idx val="1260"/>
              <c:delete val="1"/>
            </c:dLbl>
            <c:dLbl>
              <c:idx val="1261"/>
              <c:delete val="1"/>
            </c:dLbl>
            <c:dLbl>
              <c:idx val="1262"/>
              <c:delete val="1"/>
            </c:dLbl>
            <c:dLbl>
              <c:idx val="1263"/>
              <c:delete val="1"/>
            </c:dLbl>
            <c:dLbl>
              <c:idx val="1264"/>
              <c:delete val="1"/>
            </c:dLbl>
            <c:dLbl>
              <c:idx val="1265"/>
              <c:delete val="1"/>
            </c:dLbl>
            <c:dLbl>
              <c:idx val="1266"/>
              <c:delete val="1"/>
            </c:dLbl>
            <c:dLbl>
              <c:idx val="1267"/>
              <c:delete val="1"/>
            </c:dLbl>
            <c:dLbl>
              <c:idx val="1268"/>
              <c:delete val="1"/>
            </c:dLbl>
            <c:dLbl>
              <c:idx val="1269"/>
              <c:delete val="1"/>
            </c:dLbl>
            <c:dLbl>
              <c:idx val="1270"/>
              <c:delete val="1"/>
            </c:dLbl>
            <c:dLbl>
              <c:idx val="1271"/>
              <c:delete val="1"/>
            </c:dLbl>
            <c:dLbl>
              <c:idx val="1272"/>
              <c:delete val="1"/>
            </c:dLbl>
            <c:dLbl>
              <c:idx val="1273"/>
              <c:delete val="1"/>
            </c:dLbl>
            <c:dLbl>
              <c:idx val="1274"/>
              <c:delete val="1"/>
            </c:dLbl>
            <c:dLbl>
              <c:idx val="1275"/>
              <c:delete val="1"/>
            </c:dLbl>
            <c:dLbl>
              <c:idx val="1276"/>
              <c:delete val="1"/>
            </c:dLbl>
            <c:dLbl>
              <c:idx val="1277"/>
              <c:delete val="1"/>
            </c:dLbl>
            <c:dLbl>
              <c:idx val="1278"/>
              <c:delete val="1"/>
            </c:dLbl>
            <c:dLbl>
              <c:idx val="1279"/>
              <c:delete val="1"/>
            </c:dLbl>
            <c:dLbl>
              <c:idx val="1280"/>
              <c:delete val="1"/>
            </c:dLbl>
            <c:dLbl>
              <c:idx val="1281"/>
              <c:delete val="1"/>
            </c:dLbl>
            <c:dLbl>
              <c:idx val="1282"/>
              <c:delete val="1"/>
            </c:dLbl>
            <c:dLbl>
              <c:idx val="1283"/>
              <c:delete val="1"/>
            </c:dLbl>
            <c:dLbl>
              <c:idx val="1284"/>
              <c:delete val="1"/>
            </c:dLbl>
            <c:dLbl>
              <c:idx val="1285"/>
              <c:delete val="1"/>
            </c:dLbl>
            <c:dLbl>
              <c:idx val="1286"/>
              <c:delete val="1"/>
            </c:dLbl>
            <c:dLbl>
              <c:idx val="1287"/>
              <c:delete val="1"/>
            </c:dLbl>
            <c:dLbl>
              <c:idx val="1288"/>
              <c:delete val="1"/>
            </c:dLbl>
            <c:dLbl>
              <c:idx val="1289"/>
              <c:delete val="1"/>
            </c:dLbl>
            <c:dLbl>
              <c:idx val="1290"/>
              <c:delete val="1"/>
            </c:dLbl>
            <c:dLbl>
              <c:idx val="1291"/>
              <c:delete val="1"/>
            </c:dLbl>
            <c:dLbl>
              <c:idx val="1292"/>
              <c:delete val="1"/>
            </c:dLbl>
            <c:dLbl>
              <c:idx val="1293"/>
              <c:delete val="1"/>
            </c:dLbl>
            <c:dLbl>
              <c:idx val="1294"/>
              <c:delete val="1"/>
            </c:dLbl>
            <c:dLbl>
              <c:idx val="1295"/>
              <c:delete val="1"/>
            </c:dLbl>
            <c:dLbl>
              <c:idx val="1296"/>
              <c:delete val="1"/>
            </c:dLbl>
            <c:dLbl>
              <c:idx val="1297"/>
              <c:delete val="1"/>
            </c:dLbl>
            <c:dLbl>
              <c:idx val="1298"/>
              <c:delete val="1"/>
            </c:dLbl>
            <c:dLbl>
              <c:idx val="1299"/>
              <c:delete val="1"/>
            </c:dLbl>
            <c:dLbl>
              <c:idx val="1300"/>
              <c:delete val="1"/>
            </c:dLbl>
            <c:dLbl>
              <c:idx val="1301"/>
              <c:delete val="1"/>
            </c:dLbl>
            <c:dLbl>
              <c:idx val="1302"/>
              <c:delete val="1"/>
            </c:dLbl>
            <c:dLbl>
              <c:idx val="1303"/>
              <c:delete val="1"/>
            </c:dLbl>
            <c:dLbl>
              <c:idx val="1304"/>
              <c:delete val="1"/>
            </c:dLbl>
            <c:dLbl>
              <c:idx val="1305"/>
              <c:delete val="1"/>
            </c:dLbl>
            <c:dLbl>
              <c:idx val="1306"/>
              <c:delete val="1"/>
            </c:dLbl>
            <c:dLbl>
              <c:idx val="1307"/>
              <c:delete val="1"/>
            </c:dLbl>
            <c:dLbl>
              <c:idx val="1308"/>
              <c:delete val="1"/>
            </c:dLbl>
            <c:dLbl>
              <c:idx val="1309"/>
              <c:delete val="1"/>
            </c:dLbl>
            <c:dLbl>
              <c:idx val="1310"/>
              <c:delete val="1"/>
            </c:dLbl>
            <c:dLbl>
              <c:idx val="1311"/>
              <c:delete val="1"/>
            </c:dLbl>
            <c:dLbl>
              <c:idx val="1312"/>
              <c:delete val="1"/>
            </c:dLbl>
            <c:dLbl>
              <c:idx val="1313"/>
              <c:delete val="1"/>
            </c:dLbl>
            <c:dLbl>
              <c:idx val="1314"/>
              <c:delete val="1"/>
            </c:dLbl>
            <c:dLbl>
              <c:idx val="1315"/>
              <c:delete val="1"/>
            </c:dLbl>
            <c:dLbl>
              <c:idx val="1316"/>
              <c:delete val="1"/>
            </c:dLbl>
            <c:dLbl>
              <c:idx val="1317"/>
              <c:delete val="1"/>
            </c:dLbl>
            <c:dLbl>
              <c:idx val="1318"/>
              <c:delete val="1"/>
            </c:dLbl>
            <c:dLbl>
              <c:idx val="1319"/>
              <c:delete val="1"/>
            </c:dLbl>
            <c:dLbl>
              <c:idx val="1320"/>
              <c:delete val="1"/>
            </c:dLbl>
            <c:dLbl>
              <c:idx val="1321"/>
              <c:delete val="1"/>
            </c:dLbl>
            <c:dLbl>
              <c:idx val="1322"/>
              <c:delete val="1"/>
            </c:dLbl>
            <c:dLbl>
              <c:idx val="1323"/>
              <c:delete val="1"/>
            </c:dLbl>
            <c:dLbl>
              <c:idx val="1324"/>
              <c:delete val="1"/>
            </c:dLbl>
            <c:dLbl>
              <c:idx val="1325"/>
              <c:delete val="1"/>
            </c:dLbl>
            <c:dLbl>
              <c:idx val="1326"/>
              <c:delete val="1"/>
            </c:dLbl>
            <c:dLbl>
              <c:idx val="1327"/>
              <c:delete val="1"/>
            </c:dLbl>
            <c:dLbl>
              <c:idx val="1328"/>
              <c:delete val="1"/>
            </c:dLbl>
            <c:dLbl>
              <c:idx val="1329"/>
              <c:delete val="1"/>
            </c:dLbl>
            <c:dLbl>
              <c:idx val="1330"/>
              <c:delete val="1"/>
            </c:dLbl>
            <c:dLbl>
              <c:idx val="1331"/>
              <c:delete val="1"/>
            </c:dLbl>
            <c:dLbl>
              <c:idx val="1332"/>
              <c:delete val="1"/>
            </c:dLbl>
            <c:dLbl>
              <c:idx val="1333"/>
              <c:delete val="1"/>
            </c:dLbl>
            <c:dLbl>
              <c:idx val="1334"/>
              <c:delete val="1"/>
            </c:dLbl>
            <c:dLbl>
              <c:idx val="1335"/>
              <c:delete val="1"/>
            </c:dLbl>
            <c:dLbl>
              <c:idx val="1336"/>
              <c:delete val="1"/>
            </c:dLbl>
            <c:dLbl>
              <c:idx val="1337"/>
              <c:delete val="1"/>
            </c:dLbl>
            <c:dLbl>
              <c:idx val="1338"/>
              <c:delete val="1"/>
            </c:dLbl>
            <c:dLbl>
              <c:idx val="1339"/>
              <c:delete val="1"/>
            </c:dLbl>
            <c:dLbl>
              <c:idx val="1340"/>
              <c:delete val="1"/>
            </c:dLbl>
            <c:dLbl>
              <c:idx val="1341"/>
              <c:delete val="1"/>
            </c:dLbl>
            <c:dLbl>
              <c:idx val="1342"/>
              <c:delete val="1"/>
            </c:dLbl>
            <c:dLbl>
              <c:idx val="1343"/>
              <c:delete val="1"/>
            </c:dLbl>
            <c:dLbl>
              <c:idx val="1344"/>
              <c:delete val="1"/>
            </c:dLbl>
            <c:dLbl>
              <c:idx val="1345"/>
              <c:delete val="1"/>
            </c:dLbl>
            <c:dLbl>
              <c:idx val="1346"/>
              <c:delete val="1"/>
            </c:dLbl>
            <c:dLbl>
              <c:idx val="1347"/>
              <c:delete val="1"/>
            </c:dLbl>
            <c:dLbl>
              <c:idx val="1348"/>
              <c:delete val="1"/>
            </c:dLbl>
            <c:dLbl>
              <c:idx val="1349"/>
              <c:delete val="1"/>
            </c:dLbl>
            <c:dLbl>
              <c:idx val="1350"/>
              <c:delete val="1"/>
            </c:dLbl>
            <c:dLbl>
              <c:idx val="1351"/>
              <c:delete val="1"/>
            </c:dLbl>
            <c:dLbl>
              <c:idx val="1352"/>
              <c:delete val="1"/>
            </c:dLbl>
            <c:dLbl>
              <c:idx val="1353"/>
              <c:delete val="1"/>
            </c:dLbl>
            <c:dLbl>
              <c:idx val="1354"/>
              <c:delete val="1"/>
            </c:dLbl>
            <c:dLbl>
              <c:idx val="1355"/>
              <c:delete val="1"/>
            </c:dLbl>
            <c:dLbl>
              <c:idx val="1356"/>
              <c:delete val="1"/>
            </c:dLbl>
            <c:dLbl>
              <c:idx val="1357"/>
              <c:delete val="1"/>
            </c:dLbl>
            <c:dLbl>
              <c:idx val="1358"/>
              <c:delete val="1"/>
            </c:dLbl>
            <c:dLbl>
              <c:idx val="1359"/>
              <c:delete val="1"/>
            </c:dLbl>
            <c:dLbl>
              <c:idx val="1360"/>
              <c:delete val="1"/>
            </c:dLbl>
            <c:dLbl>
              <c:idx val="1361"/>
              <c:delete val="1"/>
            </c:dLbl>
            <c:dLbl>
              <c:idx val="1362"/>
              <c:delete val="1"/>
            </c:dLbl>
            <c:dLbl>
              <c:idx val="1363"/>
              <c:delete val="1"/>
            </c:dLbl>
            <c:dLbl>
              <c:idx val="1364"/>
              <c:delete val="1"/>
            </c:dLbl>
            <c:dLbl>
              <c:idx val="1365"/>
              <c:delete val="1"/>
            </c:dLbl>
            <c:dLbl>
              <c:idx val="1366"/>
              <c:delete val="1"/>
            </c:dLbl>
            <c:dLbl>
              <c:idx val="1367"/>
              <c:delete val="1"/>
            </c:dLbl>
            <c:dLbl>
              <c:idx val="1368"/>
              <c:delete val="1"/>
            </c:dLbl>
            <c:dLbl>
              <c:idx val="1369"/>
              <c:delete val="1"/>
            </c:dLbl>
            <c:dLbl>
              <c:idx val="1370"/>
              <c:delete val="1"/>
            </c:dLbl>
            <c:dLbl>
              <c:idx val="1371"/>
              <c:delete val="1"/>
            </c:dLbl>
            <c:dLbl>
              <c:idx val="1372"/>
              <c:delete val="1"/>
            </c:dLbl>
            <c:dLbl>
              <c:idx val="1373"/>
              <c:delete val="1"/>
            </c:dLbl>
            <c:dLbl>
              <c:idx val="1374"/>
              <c:delete val="1"/>
            </c:dLbl>
            <c:dLbl>
              <c:idx val="1375"/>
              <c:delete val="1"/>
            </c:dLbl>
            <c:dLbl>
              <c:idx val="1376"/>
              <c:delete val="1"/>
            </c:dLbl>
            <c:dLbl>
              <c:idx val="1377"/>
              <c:delete val="1"/>
            </c:dLbl>
            <c:dLbl>
              <c:idx val="1378"/>
              <c:delete val="1"/>
            </c:dLbl>
            <c:dLbl>
              <c:idx val="1379"/>
              <c:delete val="1"/>
            </c:dLbl>
            <c:dLbl>
              <c:idx val="1380"/>
              <c:delete val="1"/>
            </c:dLbl>
            <c:dLbl>
              <c:idx val="1381"/>
              <c:delete val="1"/>
            </c:dLbl>
            <c:dLbl>
              <c:idx val="1382"/>
              <c:delete val="1"/>
            </c:dLbl>
            <c:dLbl>
              <c:idx val="1383"/>
              <c:delete val="1"/>
            </c:dLbl>
            <c:dLbl>
              <c:idx val="1384"/>
              <c:delete val="1"/>
            </c:dLbl>
            <c:dLbl>
              <c:idx val="1385"/>
              <c:delete val="1"/>
            </c:dLbl>
            <c:dLbl>
              <c:idx val="1386"/>
              <c:delete val="1"/>
            </c:dLbl>
            <c:dLbl>
              <c:idx val="1387"/>
              <c:delete val="1"/>
            </c:dLbl>
            <c:dLbl>
              <c:idx val="1388"/>
              <c:delete val="1"/>
            </c:dLbl>
            <c:dLbl>
              <c:idx val="1389"/>
              <c:delete val="1"/>
            </c:dLbl>
            <c:dLbl>
              <c:idx val="1390"/>
              <c:delete val="1"/>
            </c:dLbl>
            <c:dLbl>
              <c:idx val="1391"/>
              <c:delete val="1"/>
            </c:dLbl>
            <c:dLbl>
              <c:idx val="1392"/>
              <c:delete val="1"/>
            </c:dLbl>
            <c:dLbl>
              <c:idx val="1393"/>
              <c:delete val="1"/>
            </c:dLbl>
            <c:dLbl>
              <c:idx val="1394"/>
              <c:delete val="1"/>
            </c:dLbl>
            <c:dLbl>
              <c:idx val="1395"/>
              <c:delete val="1"/>
            </c:dLbl>
            <c:dLbl>
              <c:idx val="1396"/>
              <c:delete val="1"/>
            </c:dLbl>
            <c:dLbl>
              <c:idx val="1397"/>
              <c:delete val="1"/>
            </c:dLbl>
            <c:dLbl>
              <c:idx val="1398"/>
              <c:delete val="1"/>
            </c:dLbl>
            <c:dLbl>
              <c:idx val="1399"/>
              <c:delete val="1"/>
            </c:dLbl>
            <c:dLbl>
              <c:idx val="1400"/>
              <c:delete val="1"/>
            </c:dLbl>
            <c:dLbl>
              <c:idx val="1401"/>
              <c:delete val="1"/>
            </c:dLbl>
            <c:dLbl>
              <c:idx val="1402"/>
              <c:delete val="1"/>
            </c:dLbl>
            <c:dLbl>
              <c:idx val="1403"/>
              <c:delete val="1"/>
            </c:dLbl>
            <c:dLbl>
              <c:idx val="1404"/>
              <c:delete val="1"/>
            </c:dLbl>
            <c:dLbl>
              <c:idx val="1405"/>
              <c:delete val="1"/>
            </c:dLbl>
            <c:dLbl>
              <c:idx val="1406"/>
              <c:delete val="1"/>
            </c:dLbl>
            <c:dLbl>
              <c:idx val="1407"/>
              <c:delete val="1"/>
            </c:dLbl>
            <c:dLbl>
              <c:idx val="1408"/>
              <c:delete val="1"/>
            </c:dLbl>
            <c:dLbl>
              <c:idx val="1409"/>
              <c:delete val="1"/>
            </c:dLbl>
            <c:dLbl>
              <c:idx val="1410"/>
              <c:delete val="1"/>
            </c:dLbl>
            <c:dLbl>
              <c:idx val="1411"/>
              <c:delete val="1"/>
            </c:dLbl>
            <c:dLbl>
              <c:idx val="1412"/>
              <c:delete val="1"/>
            </c:dLbl>
            <c:dLbl>
              <c:idx val="1413"/>
              <c:delete val="1"/>
            </c:dLbl>
            <c:dLbl>
              <c:idx val="1414"/>
              <c:delete val="1"/>
            </c:dLbl>
            <c:dLbl>
              <c:idx val="1415"/>
              <c:delete val="1"/>
            </c:dLbl>
            <c:dLbl>
              <c:idx val="1416"/>
              <c:delete val="1"/>
            </c:dLbl>
            <c:dLbl>
              <c:idx val="1417"/>
              <c:delete val="1"/>
            </c:dLbl>
            <c:dLbl>
              <c:idx val="1418"/>
              <c:delete val="1"/>
            </c:dLbl>
            <c:dLbl>
              <c:idx val="1419"/>
              <c:delete val="1"/>
            </c:dLbl>
            <c:dLbl>
              <c:idx val="1420"/>
              <c:delete val="1"/>
            </c:dLbl>
            <c:dLbl>
              <c:idx val="1421"/>
              <c:delete val="1"/>
            </c:dLbl>
            <c:dLbl>
              <c:idx val="1422"/>
              <c:delete val="1"/>
            </c:dLbl>
            <c:dLbl>
              <c:idx val="1423"/>
              <c:delete val="1"/>
            </c:dLbl>
            <c:dLbl>
              <c:idx val="1424"/>
              <c:delete val="1"/>
            </c:dLbl>
            <c:dLbl>
              <c:idx val="1425"/>
              <c:delete val="1"/>
            </c:dLbl>
            <c:dLbl>
              <c:idx val="1426"/>
              <c:delete val="1"/>
            </c:dLbl>
            <c:dLbl>
              <c:idx val="1427"/>
              <c:delete val="1"/>
            </c:dLbl>
            <c:dLbl>
              <c:idx val="1428"/>
              <c:delete val="1"/>
            </c:dLbl>
            <c:dLbl>
              <c:idx val="1429"/>
              <c:delete val="1"/>
            </c:dLbl>
            <c:dLbl>
              <c:idx val="1430"/>
              <c:delete val="1"/>
            </c:dLbl>
            <c:dLbl>
              <c:idx val="1431"/>
              <c:delete val="1"/>
            </c:dLbl>
            <c:dLbl>
              <c:idx val="1432"/>
              <c:delete val="1"/>
            </c:dLbl>
            <c:dLbl>
              <c:idx val="1433"/>
              <c:delete val="1"/>
            </c:dLbl>
            <c:dLbl>
              <c:idx val="1434"/>
              <c:delete val="1"/>
            </c:dLbl>
            <c:dLbl>
              <c:idx val="1435"/>
              <c:delete val="1"/>
            </c:dLbl>
            <c:dLbl>
              <c:idx val="1436"/>
              <c:delete val="1"/>
            </c:dLbl>
            <c:dLbl>
              <c:idx val="1437"/>
              <c:delete val="1"/>
            </c:dLbl>
            <c:dLbl>
              <c:idx val="1438"/>
              <c:delete val="1"/>
            </c:dLbl>
            <c:dLbl>
              <c:idx val="1439"/>
              <c:delete val="1"/>
            </c:dLbl>
            <c:dLbl>
              <c:idx val="1440"/>
              <c:delete val="1"/>
            </c:dLbl>
            <c:dLbl>
              <c:idx val="1441"/>
              <c:delete val="1"/>
            </c:dLbl>
            <c:dLbl>
              <c:idx val="1442"/>
              <c:delete val="1"/>
            </c:dLbl>
            <c:dLbl>
              <c:idx val="1443"/>
              <c:delete val="1"/>
            </c:dLbl>
            <c:dLbl>
              <c:idx val="1444"/>
              <c:delete val="1"/>
            </c:dLbl>
            <c:dLbl>
              <c:idx val="1445"/>
              <c:delete val="1"/>
            </c:dLbl>
            <c:dLbl>
              <c:idx val="1446"/>
              <c:delete val="1"/>
            </c:dLbl>
            <c:dLbl>
              <c:idx val="1447"/>
              <c:delete val="1"/>
            </c:dLbl>
            <c:dLbl>
              <c:idx val="1448"/>
              <c:delete val="1"/>
            </c:dLbl>
            <c:dLbl>
              <c:idx val="1449"/>
              <c:delete val="1"/>
            </c:dLbl>
            <c:dLbl>
              <c:idx val="1450"/>
              <c:delete val="1"/>
            </c:dLbl>
            <c:dLbl>
              <c:idx val="1451"/>
              <c:delete val="1"/>
            </c:dLbl>
            <c:dLbl>
              <c:idx val="1452"/>
              <c:delete val="1"/>
            </c:dLbl>
            <c:dLbl>
              <c:idx val="1453"/>
              <c:delete val="1"/>
            </c:dLbl>
            <c:dLbl>
              <c:idx val="1454"/>
              <c:delete val="1"/>
            </c:dLbl>
            <c:dLbl>
              <c:idx val="1455"/>
              <c:delete val="1"/>
            </c:dLbl>
            <c:dLbl>
              <c:idx val="1456"/>
              <c:delete val="1"/>
            </c:dLbl>
            <c:dLbl>
              <c:idx val="1457"/>
              <c:delete val="1"/>
            </c:dLbl>
            <c:dLbl>
              <c:idx val="1458"/>
              <c:delete val="1"/>
            </c:dLbl>
            <c:dLbl>
              <c:idx val="1459"/>
              <c:delete val="1"/>
            </c:dLbl>
            <c:dLbl>
              <c:idx val="1460"/>
              <c:delete val="1"/>
            </c:dLbl>
            <c:dLbl>
              <c:idx val="1461"/>
              <c:delete val="1"/>
            </c:dLbl>
            <c:dLbl>
              <c:idx val="1462"/>
              <c:delete val="1"/>
            </c:dLbl>
            <c:dLbl>
              <c:idx val="1463"/>
              <c:delete val="1"/>
            </c:dLbl>
            <c:dLbl>
              <c:idx val="1464"/>
              <c:delete val="1"/>
            </c:dLbl>
            <c:dLbl>
              <c:idx val="1465"/>
              <c:delete val="1"/>
            </c:dLbl>
            <c:dLbl>
              <c:idx val="1466"/>
              <c:delete val="1"/>
            </c:dLbl>
            <c:dLbl>
              <c:idx val="1467"/>
              <c:delete val="1"/>
            </c:dLbl>
            <c:dLbl>
              <c:idx val="1468"/>
              <c:delete val="1"/>
            </c:dLbl>
            <c:dLbl>
              <c:idx val="1469"/>
              <c:delete val="1"/>
            </c:dLbl>
            <c:dLbl>
              <c:idx val="1470"/>
              <c:delete val="1"/>
            </c:dLbl>
            <c:dLbl>
              <c:idx val="1471"/>
              <c:delete val="1"/>
            </c:dLbl>
            <c:dLbl>
              <c:idx val="1472"/>
              <c:delete val="1"/>
            </c:dLbl>
            <c:dLbl>
              <c:idx val="1473"/>
              <c:delete val="1"/>
            </c:dLbl>
            <c:dLbl>
              <c:idx val="1474"/>
              <c:delete val="1"/>
            </c:dLbl>
            <c:dLbl>
              <c:idx val="1475"/>
              <c:delete val="1"/>
            </c:dLbl>
            <c:dLbl>
              <c:idx val="1476"/>
              <c:delete val="1"/>
            </c:dLbl>
            <c:dLbl>
              <c:idx val="1477"/>
              <c:delete val="1"/>
            </c:dLbl>
            <c:dLbl>
              <c:idx val="1478"/>
              <c:delete val="1"/>
            </c:dLbl>
            <c:dLbl>
              <c:idx val="1479"/>
              <c:delete val="1"/>
            </c:dLbl>
            <c:dLbl>
              <c:idx val="1480"/>
              <c:delete val="1"/>
            </c:dLbl>
            <c:dLbl>
              <c:idx val="1481"/>
              <c:delete val="1"/>
            </c:dLbl>
            <c:dLbl>
              <c:idx val="1482"/>
              <c:delete val="1"/>
            </c:dLbl>
            <c:dLbl>
              <c:idx val="1483"/>
              <c:delete val="1"/>
            </c:dLbl>
            <c:dLbl>
              <c:idx val="1484"/>
              <c:delete val="1"/>
            </c:dLbl>
            <c:dLbl>
              <c:idx val="1485"/>
              <c:delete val="1"/>
            </c:dLbl>
            <c:dLbl>
              <c:idx val="1486"/>
              <c:delete val="1"/>
            </c:dLbl>
            <c:dLbl>
              <c:idx val="1487"/>
              <c:delete val="1"/>
            </c:dLbl>
            <c:dLbl>
              <c:idx val="1488"/>
              <c:delete val="1"/>
            </c:dLbl>
            <c:dLbl>
              <c:idx val="1489"/>
              <c:delete val="1"/>
            </c:dLbl>
            <c:dLbl>
              <c:idx val="1490"/>
              <c:delete val="1"/>
            </c:dLbl>
            <c:dLbl>
              <c:idx val="1491"/>
              <c:delete val="1"/>
            </c:dLbl>
            <c:dLbl>
              <c:idx val="1492"/>
              <c:delete val="1"/>
            </c:dLbl>
            <c:dLbl>
              <c:idx val="1493"/>
              <c:delete val="1"/>
            </c:dLbl>
            <c:dLbl>
              <c:idx val="1494"/>
              <c:delete val="1"/>
            </c:dLbl>
            <c:dLbl>
              <c:idx val="1495"/>
              <c:delete val="1"/>
            </c:dLbl>
            <c:dLbl>
              <c:idx val="1496"/>
              <c:delete val="1"/>
            </c:dLbl>
            <c:dLbl>
              <c:idx val="1497"/>
              <c:delete val="1"/>
            </c:dLbl>
            <c:dLbl>
              <c:idx val="1498"/>
              <c:delete val="1"/>
            </c:dLbl>
            <c:dLbl>
              <c:idx val="1499"/>
              <c:delete val="1"/>
            </c:dLbl>
            <c:dLbl>
              <c:idx val="1500"/>
              <c:delete val="1"/>
            </c:dLbl>
            <c:dLbl>
              <c:idx val="1501"/>
              <c:delete val="1"/>
            </c:dLbl>
            <c:dLbl>
              <c:idx val="1502"/>
              <c:delete val="1"/>
            </c:dLbl>
            <c:dLbl>
              <c:idx val="1503"/>
              <c:delete val="1"/>
            </c:dLbl>
            <c:dLbl>
              <c:idx val="1504"/>
              <c:delete val="1"/>
            </c:dLbl>
            <c:dLbl>
              <c:idx val="1505"/>
              <c:delete val="1"/>
            </c:dLbl>
            <c:dLbl>
              <c:idx val="1506"/>
              <c:delete val="1"/>
            </c:dLbl>
            <c:dLbl>
              <c:idx val="1507"/>
              <c:delete val="1"/>
            </c:dLbl>
            <c:dLbl>
              <c:idx val="1508"/>
              <c:delete val="1"/>
            </c:dLbl>
            <c:dLbl>
              <c:idx val="1509"/>
              <c:delete val="1"/>
            </c:dLbl>
            <c:dLbl>
              <c:idx val="1510"/>
              <c:delete val="1"/>
            </c:dLbl>
            <c:dLbl>
              <c:idx val="1511"/>
              <c:delete val="1"/>
            </c:dLbl>
            <c:dLbl>
              <c:idx val="1512"/>
              <c:delete val="1"/>
            </c:dLbl>
            <c:dLbl>
              <c:idx val="1513"/>
              <c:delete val="1"/>
            </c:dLbl>
            <c:dLbl>
              <c:idx val="1514"/>
              <c:delete val="1"/>
            </c:dLbl>
            <c:dLbl>
              <c:idx val="1515"/>
              <c:delete val="1"/>
            </c:dLbl>
            <c:dLbl>
              <c:idx val="1516"/>
              <c:delete val="1"/>
            </c:dLbl>
            <c:dLbl>
              <c:idx val="1517"/>
              <c:delete val="1"/>
            </c:dLbl>
            <c:dLbl>
              <c:idx val="1518"/>
              <c:delete val="1"/>
            </c:dLbl>
            <c:dLbl>
              <c:idx val="1519"/>
              <c:delete val="1"/>
            </c:dLbl>
            <c:dLbl>
              <c:idx val="1520"/>
              <c:delete val="1"/>
            </c:dLbl>
            <c:dLbl>
              <c:idx val="1521"/>
              <c:delete val="1"/>
            </c:dLbl>
            <c:dLbl>
              <c:idx val="1522"/>
              <c:delete val="1"/>
            </c:dLbl>
            <c:dLbl>
              <c:idx val="1523"/>
              <c:delete val="1"/>
            </c:dLbl>
            <c:dLbl>
              <c:idx val="1524"/>
              <c:delete val="1"/>
            </c:dLbl>
            <c:dLbl>
              <c:idx val="1525"/>
              <c:delete val="1"/>
            </c:dLbl>
            <c:dLbl>
              <c:idx val="1526"/>
              <c:delete val="1"/>
            </c:dLbl>
            <c:dLbl>
              <c:idx val="1527"/>
              <c:delete val="1"/>
            </c:dLbl>
            <c:dLbl>
              <c:idx val="1528"/>
              <c:delete val="1"/>
            </c:dLbl>
            <c:dLbl>
              <c:idx val="1529"/>
              <c:delete val="1"/>
            </c:dLbl>
            <c:dLbl>
              <c:idx val="1530"/>
              <c:delete val="1"/>
            </c:dLbl>
            <c:dLbl>
              <c:idx val="1531"/>
              <c:delete val="1"/>
            </c:dLbl>
            <c:dLbl>
              <c:idx val="1532"/>
              <c:delete val="1"/>
            </c:dLbl>
            <c:dLbl>
              <c:idx val="1533"/>
              <c:delete val="1"/>
            </c:dLbl>
            <c:dLbl>
              <c:idx val="1534"/>
              <c:delete val="1"/>
            </c:dLbl>
            <c:dLbl>
              <c:idx val="1535"/>
              <c:delete val="1"/>
            </c:dLbl>
            <c:dLbl>
              <c:idx val="1536"/>
              <c:delete val="1"/>
            </c:dLbl>
            <c:dLbl>
              <c:idx val="1537"/>
              <c:delete val="1"/>
            </c:dLbl>
            <c:dLbl>
              <c:idx val="1538"/>
              <c:delete val="1"/>
            </c:dLbl>
            <c:dLbl>
              <c:idx val="1539"/>
              <c:delete val="1"/>
            </c:dLbl>
            <c:dLbl>
              <c:idx val="1540"/>
              <c:delete val="1"/>
            </c:dLbl>
            <c:dLbl>
              <c:idx val="1541"/>
              <c:delete val="1"/>
            </c:dLbl>
            <c:dLbl>
              <c:idx val="1542"/>
              <c:delete val="1"/>
            </c:dLbl>
            <c:dLbl>
              <c:idx val="1543"/>
              <c:delete val="1"/>
            </c:dLbl>
            <c:dLbl>
              <c:idx val="1544"/>
              <c:delete val="1"/>
            </c:dLbl>
            <c:dLbl>
              <c:idx val="1545"/>
              <c:delete val="1"/>
            </c:dLbl>
            <c:dLbl>
              <c:idx val="1546"/>
              <c:delete val="1"/>
            </c:dLbl>
            <c:dLbl>
              <c:idx val="1547"/>
              <c:delete val="1"/>
            </c:dLbl>
            <c:dLbl>
              <c:idx val="1548"/>
              <c:delete val="1"/>
            </c:dLbl>
            <c:dLbl>
              <c:idx val="1549"/>
              <c:delete val="1"/>
            </c:dLbl>
            <c:dLbl>
              <c:idx val="1550"/>
              <c:delete val="1"/>
            </c:dLbl>
            <c:dLbl>
              <c:idx val="1551"/>
              <c:delete val="1"/>
            </c:dLbl>
            <c:dLbl>
              <c:idx val="1552"/>
              <c:delete val="1"/>
            </c:dLbl>
            <c:dLbl>
              <c:idx val="1553"/>
              <c:delete val="1"/>
            </c:dLbl>
            <c:dLbl>
              <c:idx val="1554"/>
              <c:delete val="1"/>
            </c:dLbl>
            <c:dLbl>
              <c:idx val="1555"/>
              <c:delete val="1"/>
            </c:dLbl>
            <c:dLbl>
              <c:idx val="1556"/>
              <c:delete val="1"/>
            </c:dLbl>
            <c:dLbl>
              <c:idx val="1557"/>
              <c:delete val="1"/>
            </c:dLbl>
            <c:dLbl>
              <c:idx val="1558"/>
              <c:delete val="1"/>
            </c:dLbl>
            <c:dLbl>
              <c:idx val="1559"/>
              <c:delete val="1"/>
            </c:dLbl>
            <c:dLbl>
              <c:idx val="1560"/>
              <c:delete val="1"/>
            </c:dLbl>
            <c:dLbl>
              <c:idx val="1561"/>
              <c:delete val="1"/>
            </c:dLbl>
            <c:dLbl>
              <c:idx val="1562"/>
              <c:delete val="1"/>
            </c:dLbl>
            <c:dLbl>
              <c:idx val="1563"/>
              <c:delete val="1"/>
            </c:dLbl>
            <c:dLbl>
              <c:idx val="1564"/>
              <c:delete val="1"/>
            </c:dLbl>
            <c:dLbl>
              <c:idx val="1565"/>
              <c:delete val="1"/>
            </c:dLbl>
            <c:dLbl>
              <c:idx val="1566"/>
              <c:delete val="1"/>
            </c:dLbl>
            <c:dLbl>
              <c:idx val="1567"/>
              <c:delete val="1"/>
            </c:dLbl>
            <c:dLbl>
              <c:idx val="1568"/>
              <c:delete val="1"/>
            </c:dLbl>
            <c:dLbl>
              <c:idx val="1569"/>
              <c:delete val="1"/>
            </c:dLbl>
            <c:dLbl>
              <c:idx val="1570"/>
              <c:delete val="1"/>
            </c:dLbl>
            <c:dLbl>
              <c:idx val="1571"/>
              <c:delete val="1"/>
            </c:dLbl>
            <c:dLbl>
              <c:idx val="1572"/>
              <c:delete val="1"/>
            </c:dLbl>
            <c:dLbl>
              <c:idx val="1573"/>
              <c:delete val="1"/>
            </c:dLbl>
            <c:dLbl>
              <c:idx val="1574"/>
              <c:delete val="1"/>
            </c:dLbl>
            <c:dLbl>
              <c:idx val="1575"/>
              <c:delete val="1"/>
            </c:dLbl>
            <c:dLbl>
              <c:idx val="1576"/>
              <c:delete val="1"/>
            </c:dLbl>
            <c:dLbl>
              <c:idx val="1577"/>
              <c:delete val="1"/>
            </c:dLbl>
            <c:dLbl>
              <c:idx val="1578"/>
              <c:delete val="1"/>
            </c:dLbl>
            <c:dLbl>
              <c:idx val="1579"/>
              <c:delete val="1"/>
            </c:dLbl>
            <c:dLbl>
              <c:idx val="1580"/>
              <c:delete val="1"/>
            </c:dLbl>
            <c:dLbl>
              <c:idx val="1581"/>
              <c:delete val="1"/>
            </c:dLbl>
            <c:dLbl>
              <c:idx val="1582"/>
              <c:delete val="1"/>
            </c:dLbl>
            <c:dLbl>
              <c:idx val="1583"/>
              <c:delete val="1"/>
            </c:dLbl>
            <c:dLbl>
              <c:idx val="1584"/>
              <c:delete val="1"/>
            </c:dLbl>
            <c:dLbl>
              <c:idx val="1585"/>
              <c:delete val="1"/>
            </c:dLbl>
            <c:dLbl>
              <c:idx val="1586"/>
              <c:delete val="1"/>
            </c:dLbl>
            <c:dLbl>
              <c:idx val="1587"/>
              <c:delete val="1"/>
            </c:dLbl>
            <c:dLbl>
              <c:idx val="1588"/>
              <c:delete val="1"/>
            </c:dLbl>
            <c:dLbl>
              <c:idx val="1589"/>
              <c:delete val="1"/>
            </c:dLbl>
            <c:dLbl>
              <c:idx val="1590"/>
              <c:delete val="1"/>
            </c:dLbl>
            <c:dLbl>
              <c:idx val="1591"/>
              <c:delete val="1"/>
            </c:dLbl>
            <c:dLbl>
              <c:idx val="1592"/>
              <c:delete val="1"/>
            </c:dLbl>
            <c:dLbl>
              <c:idx val="1593"/>
              <c:delete val="1"/>
            </c:dLbl>
            <c:dLbl>
              <c:idx val="1594"/>
              <c:delete val="1"/>
            </c:dLbl>
            <c:dLbl>
              <c:idx val="1595"/>
              <c:delete val="1"/>
            </c:dLbl>
            <c:dLbl>
              <c:idx val="1596"/>
              <c:delete val="1"/>
            </c:dLbl>
            <c:dLbl>
              <c:idx val="1597"/>
              <c:delete val="1"/>
            </c:dLbl>
            <c:dLbl>
              <c:idx val="1598"/>
              <c:delete val="1"/>
            </c:dLbl>
            <c:dLbl>
              <c:idx val="1599"/>
              <c:delete val="1"/>
            </c:dLbl>
            <c:dLbl>
              <c:idx val="1600"/>
              <c:delete val="1"/>
            </c:dLbl>
            <c:dLbl>
              <c:idx val="1601"/>
              <c:delete val="1"/>
            </c:dLbl>
            <c:dLbl>
              <c:idx val="1602"/>
              <c:delete val="1"/>
            </c:dLbl>
            <c:dLbl>
              <c:idx val="1603"/>
              <c:delete val="1"/>
            </c:dLbl>
            <c:dLbl>
              <c:idx val="1604"/>
              <c:delete val="1"/>
            </c:dLbl>
            <c:dLbl>
              <c:idx val="1605"/>
              <c:delete val="1"/>
            </c:dLbl>
            <c:dLbl>
              <c:idx val="1606"/>
              <c:delete val="1"/>
            </c:dLbl>
            <c:dLbl>
              <c:idx val="1607"/>
              <c:delete val="1"/>
            </c:dLbl>
            <c:dLbl>
              <c:idx val="1608"/>
              <c:delete val="1"/>
            </c:dLbl>
            <c:dLbl>
              <c:idx val="1609"/>
              <c:delete val="1"/>
            </c:dLbl>
            <c:dLbl>
              <c:idx val="1610"/>
              <c:delete val="1"/>
            </c:dLbl>
            <c:dLbl>
              <c:idx val="1611"/>
              <c:delete val="1"/>
            </c:dLbl>
            <c:dLbl>
              <c:idx val="1612"/>
              <c:delete val="1"/>
            </c:dLbl>
            <c:dLbl>
              <c:idx val="1613"/>
              <c:delete val="1"/>
            </c:dLbl>
            <c:dLbl>
              <c:idx val="1614"/>
              <c:delete val="1"/>
            </c:dLbl>
            <c:dLbl>
              <c:idx val="1615"/>
              <c:delete val="1"/>
            </c:dLbl>
            <c:dLbl>
              <c:idx val="1616"/>
              <c:delete val="1"/>
            </c:dLbl>
            <c:dLbl>
              <c:idx val="1617"/>
              <c:delete val="1"/>
            </c:dLbl>
            <c:dLbl>
              <c:idx val="1618"/>
              <c:delete val="1"/>
            </c:dLbl>
            <c:dLbl>
              <c:idx val="1619"/>
              <c:delete val="1"/>
            </c:dLbl>
            <c:dLbl>
              <c:idx val="1620"/>
              <c:delete val="1"/>
            </c:dLbl>
            <c:dLbl>
              <c:idx val="1621"/>
              <c:delete val="1"/>
            </c:dLbl>
            <c:dLbl>
              <c:idx val="1622"/>
              <c:delete val="1"/>
            </c:dLbl>
            <c:dLbl>
              <c:idx val="1623"/>
              <c:delete val="1"/>
            </c:dLbl>
            <c:dLbl>
              <c:idx val="1624"/>
              <c:delete val="1"/>
            </c:dLbl>
            <c:dLbl>
              <c:idx val="1625"/>
              <c:delete val="1"/>
            </c:dLbl>
            <c:dLbl>
              <c:idx val="1626"/>
              <c:delete val="1"/>
            </c:dLbl>
            <c:dLbl>
              <c:idx val="1627"/>
              <c:delete val="1"/>
            </c:dLbl>
            <c:dLbl>
              <c:idx val="1628"/>
              <c:delete val="1"/>
            </c:dLbl>
            <c:dLbl>
              <c:idx val="1629"/>
              <c:delete val="1"/>
            </c:dLbl>
            <c:dLbl>
              <c:idx val="1630"/>
              <c:delete val="1"/>
            </c:dLbl>
            <c:dLbl>
              <c:idx val="1631"/>
              <c:delete val="1"/>
            </c:dLbl>
            <c:dLbl>
              <c:idx val="1632"/>
              <c:delete val="1"/>
            </c:dLbl>
            <c:dLbl>
              <c:idx val="1633"/>
              <c:delete val="1"/>
            </c:dLbl>
            <c:dLbl>
              <c:idx val="1634"/>
              <c:delete val="1"/>
            </c:dLbl>
            <c:dLbl>
              <c:idx val="1635"/>
              <c:delete val="1"/>
            </c:dLbl>
            <c:dLbl>
              <c:idx val="1636"/>
              <c:delete val="1"/>
            </c:dLbl>
            <c:dLbl>
              <c:idx val="1637"/>
              <c:delete val="1"/>
            </c:dLbl>
            <c:dLbl>
              <c:idx val="1638"/>
              <c:delete val="1"/>
            </c:dLbl>
            <c:dLbl>
              <c:idx val="1639"/>
              <c:delete val="1"/>
            </c:dLbl>
            <c:dLbl>
              <c:idx val="1640"/>
              <c:delete val="1"/>
            </c:dLbl>
            <c:dLbl>
              <c:idx val="1641"/>
              <c:delete val="1"/>
            </c:dLbl>
            <c:dLbl>
              <c:idx val="1642"/>
              <c:delete val="1"/>
            </c:dLbl>
            <c:dLbl>
              <c:idx val="1643"/>
              <c:delete val="1"/>
            </c:dLbl>
            <c:dLbl>
              <c:idx val="1644"/>
              <c:delete val="1"/>
            </c:dLbl>
            <c:dLbl>
              <c:idx val="1645"/>
              <c:delete val="1"/>
            </c:dLbl>
            <c:dLbl>
              <c:idx val="1646"/>
              <c:delete val="1"/>
            </c:dLbl>
            <c:dLbl>
              <c:idx val="1647"/>
              <c:delete val="1"/>
            </c:dLbl>
            <c:dLbl>
              <c:idx val="1648"/>
              <c:delete val="1"/>
            </c:dLbl>
            <c:dLbl>
              <c:idx val="1649"/>
              <c:delete val="1"/>
            </c:dLbl>
            <c:dLbl>
              <c:idx val="1650"/>
              <c:delete val="1"/>
            </c:dLbl>
            <c:dLbl>
              <c:idx val="1651"/>
              <c:delete val="1"/>
            </c:dLbl>
            <c:dLbl>
              <c:idx val="1652"/>
              <c:delete val="1"/>
            </c:dLbl>
            <c:dLbl>
              <c:idx val="1653"/>
              <c:delete val="1"/>
            </c:dLbl>
            <c:dLbl>
              <c:idx val="1654"/>
              <c:delete val="1"/>
            </c:dLbl>
            <c:dLbl>
              <c:idx val="1655"/>
              <c:delete val="1"/>
            </c:dLbl>
            <c:dLbl>
              <c:idx val="1656"/>
              <c:delete val="1"/>
            </c:dLbl>
            <c:dLbl>
              <c:idx val="1657"/>
              <c:delete val="1"/>
            </c:dLbl>
            <c:dLbl>
              <c:idx val="1658"/>
              <c:delete val="1"/>
            </c:dLbl>
            <c:dLbl>
              <c:idx val="1659"/>
              <c:delete val="1"/>
            </c:dLbl>
            <c:dLbl>
              <c:idx val="1660"/>
              <c:delete val="1"/>
            </c:dLbl>
            <c:dLbl>
              <c:idx val="1661"/>
              <c:delete val="1"/>
            </c:dLbl>
            <c:dLbl>
              <c:idx val="1662"/>
              <c:delete val="1"/>
            </c:dLbl>
            <c:dLbl>
              <c:idx val="1663"/>
              <c:delete val="1"/>
            </c:dLbl>
            <c:dLbl>
              <c:idx val="1664"/>
              <c:delete val="1"/>
            </c:dLbl>
            <c:dLbl>
              <c:idx val="1665"/>
              <c:delete val="1"/>
            </c:dLbl>
            <c:dLbl>
              <c:idx val="1666"/>
              <c:delete val="1"/>
            </c:dLbl>
            <c:dLbl>
              <c:idx val="1667"/>
              <c:delete val="1"/>
            </c:dLbl>
            <c:dLbl>
              <c:idx val="1668"/>
              <c:delete val="1"/>
            </c:dLbl>
            <c:dLbl>
              <c:idx val="1669"/>
              <c:delete val="1"/>
            </c:dLbl>
            <c:dLbl>
              <c:idx val="1670"/>
              <c:delete val="1"/>
            </c:dLbl>
            <c:dLbl>
              <c:idx val="1671"/>
              <c:delete val="1"/>
            </c:dLbl>
            <c:dLbl>
              <c:idx val="1672"/>
              <c:delete val="1"/>
            </c:dLbl>
            <c:dLbl>
              <c:idx val="1673"/>
              <c:delete val="1"/>
            </c:dLbl>
            <c:dLbl>
              <c:idx val="1674"/>
              <c:delete val="1"/>
            </c:dLbl>
            <c:dLbl>
              <c:idx val="1675"/>
              <c:delete val="1"/>
            </c:dLbl>
            <c:dLbl>
              <c:idx val="1676"/>
              <c:delete val="1"/>
            </c:dLbl>
            <c:dLbl>
              <c:idx val="1677"/>
              <c:delete val="1"/>
            </c:dLbl>
            <c:dLbl>
              <c:idx val="1678"/>
              <c:delete val="1"/>
            </c:dLbl>
            <c:dLbl>
              <c:idx val="1679"/>
              <c:delete val="1"/>
            </c:dLbl>
            <c:dLbl>
              <c:idx val="1680"/>
              <c:delete val="1"/>
            </c:dLbl>
            <c:dLbl>
              <c:idx val="1681"/>
              <c:delete val="1"/>
            </c:dLbl>
            <c:dLbl>
              <c:idx val="1682"/>
              <c:delete val="1"/>
            </c:dLbl>
            <c:dLbl>
              <c:idx val="1683"/>
              <c:delete val="1"/>
            </c:dLbl>
            <c:dLbl>
              <c:idx val="1684"/>
              <c:delete val="1"/>
            </c:dLbl>
            <c:dLbl>
              <c:idx val="1685"/>
              <c:delete val="1"/>
            </c:dLbl>
            <c:dLbl>
              <c:idx val="1686"/>
              <c:delete val="1"/>
            </c:dLbl>
            <c:dLbl>
              <c:idx val="1687"/>
              <c:delete val="1"/>
            </c:dLbl>
            <c:dLbl>
              <c:idx val="1688"/>
              <c:delete val="1"/>
            </c:dLbl>
            <c:dLbl>
              <c:idx val="1689"/>
              <c:delete val="1"/>
            </c:dLbl>
            <c:dLbl>
              <c:idx val="1690"/>
              <c:delete val="1"/>
            </c:dLbl>
            <c:dLbl>
              <c:idx val="1691"/>
              <c:delete val="1"/>
            </c:dLbl>
            <c:dLbl>
              <c:idx val="1692"/>
              <c:delete val="1"/>
            </c:dLbl>
            <c:dLbl>
              <c:idx val="1693"/>
              <c:delete val="1"/>
            </c:dLbl>
            <c:dLbl>
              <c:idx val="1694"/>
              <c:delete val="1"/>
            </c:dLbl>
            <c:dLbl>
              <c:idx val="1695"/>
              <c:delete val="1"/>
            </c:dLbl>
            <c:dLbl>
              <c:idx val="1696"/>
              <c:delete val="1"/>
            </c:dLbl>
            <c:dLbl>
              <c:idx val="1697"/>
              <c:delete val="1"/>
            </c:dLbl>
            <c:dLbl>
              <c:idx val="1698"/>
              <c:delete val="1"/>
            </c:dLbl>
            <c:dLbl>
              <c:idx val="1699"/>
              <c:delete val="1"/>
            </c:dLbl>
            <c:dLbl>
              <c:idx val="1700"/>
              <c:delete val="1"/>
            </c:dLbl>
            <c:dLbl>
              <c:idx val="1701"/>
              <c:delete val="1"/>
            </c:dLbl>
            <c:dLbl>
              <c:idx val="1702"/>
              <c:delete val="1"/>
            </c:dLbl>
            <c:dLbl>
              <c:idx val="1703"/>
              <c:delete val="1"/>
            </c:dLbl>
            <c:dLbl>
              <c:idx val="1704"/>
              <c:delete val="1"/>
            </c:dLbl>
            <c:dLbl>
              <c:idx val="1705"/>
              <c:delete val="1"/>
            </c:dLbl>
            <c:dLbl>
              <c:idx val="1706"/>
              <c:delete val="1"/>
            </c:dLbl>
            <c:dLbl>
              <c:idx val="1707"/>
              <c:delete val="1"/>
            </c:dLbl>
            <c:dLbl>
              <c:idx val="1708"/>
              <c:delete val="1"/>
            </c:dLbl>
            <c:dLbl>
              <c:idx val="1709"/>
              <c:delete val="1"/>
            </c:dLbl>
            <c:dLbl>
              <c:idx val="1710"/>
              <c:delete val="1"/>
            </c:dLbl>
            <c:dLbl>
              <c:idx val="1711"/>
              <c:delete val="1"/>
            </c:dLbl>
            <c:dLbl>
              <c:idx val="1712"/>
              <c:delete val="1"/>
            </c:dLbl>
            <c:dLbl>
              <c:idx val="1713"/>
              <c:delete val="1"/>
            </c:dLbl>
            <c:dLbl>
              <c:idx val="1714"/>
              <c:delete val="1"/>
            </c:dLbl>
            <c:dLbl>
              <c:idx val="1715"/>
              <c:delete val="1"/>
            </c:dLbl>
            <c:dLbl>
              <c:idx val="1716"/>
              <c:delete val="1"/>
            </c:dLbl>
            <c:dLbl>
              <c:idx val="1717"/>
              <c:delete val="1"/>
            </c:dLbl>
            <c:dLbl>
              <c:idx val="1718"/>
              <c:delete val="1"/>
            </c:dLbl>
            <c:dLbl>
              <c:idx val="1719"/>
              <c:delete val="1"/>
            </c:dLbl>
            <c:dLbl>
              <c:idx val="1720"/>
              <c:delete val="1"/>
            </c:dLbl>
            <c:dLbl>
              <c:idx val="1721"/>
              <c:delete val="1"/>
            </c:dLbl>
            <c:dLbl>
              <c:idx val="1722"/>
              <c:delete val="1"/>
            </c:dLbl>
            <c:dLbl>
              <c:idx val="1723"/>
              <c:delete val="1"/>
            </c:dLbl>
            <c:dLbl>
              <c:idx val="1724"/>
              <c:delete val="1"/>
            </c:dLbl>
            <c:dLbl>
              <c:idx val="1725"/>
              <c:delete val="1"/>
            </c:dLbl>
            <c:dLbl>
              <c:idx val="1726"/>
              <c:delete val="1"/>
            </c:dLbl>
            <c:dLbl>
              <c:idx val="1727"/>
              <c:delete val="1"/>
            </c:dLbl>
            <c:dLbl>
              <c:idx val="1728"/>
              <c:delete val="1"/>
            </c:dLbl>
            <c:dLbl>
              <c:idx val="1729"/>
              <c:delete val="1"/>
            </c:dLbl>
            <c:dLbl>
              <c:idx val="1730"/>
              <c:delete val="1"/>
            </c:dLbl>
            <c:dLbl>
              <c:idx val="1731"/>
              <c:delete val="1"/>
            </c:dLbl>
            <c:dLbl>
              <c:idx val="1732"/>
              <c:delete val="1"/>
            </c:dLbl>
            <c:dLbl>
              <c:idx val="1733"/>
              <c:delete val="1"/>
            </c:dLbl>
            <c:dLbl>
              <c:idx val="1734"/>
              <c:delete val="1"/>
            </c:dLbl>
            <c:dLbl>
              <c:idx val="1735"/>
              <c:delete val="1"/>
            </c:dLbl>
            <c:dLbl>
              <c:idx val="1736"/>
              <c:delete val="1"/>
            </c:dLbl>
            <c:dLbl>
              <c:idx val="1737"/>
              <c:delete val="1"/>
            </c:dLbl>
            <c:dLbl>
              <c:idx val="1738"/>
              <c:delete val="1"/>
            </c:dLbl>
            <c:dLbl>
              <c:idx val="1739"/>
              <c:delete val="1"/>
            </c:dLbl>
            <c:dLbl>
              <c:idx val="1740"/>
              <c:delete val="1"/>
            </c:dLbl>
            <c:dLbl>
              <c:idx val="1741"/>
              <c:delete val="1"/>
            </c:dLbl>
            <c:dLbl>
              <c:idx val="1742"/>
              <c:delete val="1"/>
            </c:dLbl>
            <c:dLbl>
              <c:idx val="1743"/>
              <c:delete val="1"/>
            </c:dLbl>
            <c:dLbl>
              <c:idx val="1744"/>
              <c:delete val="1"/>
            </c:dLbl>
            <c:dLbl>
              <c:idx val="1745"/>
              <c:delete val="1"/>
            </c:dLbl>
            <c:dLbl>
              <c:idx val="1746"/>
              <c:delete val="1"/>
            </c:dLbl>
            <c:dLbl>
              <c:idx val="1747"/>
              <c:delete val="1"/>
            </c:dLbl>
            <c:dLbl>
              <c:idx val="1748"/>
              <c:delete val="1"/>
            </c:dLbl>
            <c:dLbl>
              <c:idx val="1749"/>
              <c:delete val="1"/>
            </c:dLbl>
            <c:dLbl>
              <c:idx val="1750"/>
              <c:delete val="1"/>
            </c:dLbl>
            <c:dLbl>
              <c:idx val="1751"/>
              <c:delete val="1"/>
            </c:dLbl>
            <c:dLbl>
              <c:idx val="1752"/>
              <c:delete val="1"/>
            </c:dLbl>
            <c:dLbl>
              <c:idx val="1753"/>
              <c:delete val="1"/>
            </c:dLbl>
            <c:dLbl>
              <c:idx val="1754"/>
              <c:delete val="1"/>
            </c:dLbl>
            <c:dLbl>
              <c:idx val="1755"/>
              <c:delete val="1"/>
            </c:dLbl>
            <c:dLbl>
              <c:idx val="1756"/>
              <c:delete val="1"/>
            </c:dLbl>
            <c:dLbl>
              <c:idx val="1757"/>
              <c:delete val="1"/>
            </c:dLbl>
            <c:dLbl>
              <c:idx val="1758"/>
              <c:delete val="1"/>
            </c:dLbl>
            <c:dLbl>
              <c:idx val="1759"/>
              <c:delete val="1"/>
            </c:dLbl>
            <c:dLbl>
              <c:idx val="1760"/>
              <c:delete val="1"/>
            </c:dLbl>
            <c:dLbl>
              <c:idx val="1761"/>
              <c:delete val="1"/>
            </c:dLbl>
            <c:dLbl>
              <c:idx val="1762"/>
              <c:delete val="1"/>
            </c:dLbl>
            <c:dLbl>
              <c:idx val="1763"/>
              <c:delete val="1"/>
            </c:dLbl>
            <c:dLbl>
              <c:idx val="1764"/>
              <c:delete val="1"/>
            </c:dLbl>
            <c:dLbl>
              <c:idx val="1765"/>
              <c:delete val="1"/>
            </c:dLbl>
            <c:dLbl>
              <c:idx val="1766"/>
              <c:delete val="1"/>
            </c:dLbl>
            <c:dLbl>
              <c:idx val="1767"/>
              <c:delete val="1"/>
            </c:dLbl>
            <c:dLbl>
              <c:idx val="1768"/>
              <c:delete val="1"/>
            </c:dLbl>
            <c:dLbl>
              <c:idx val="1769"/>
              <c:delete val="1"/>
            </c:dLbl>
            <c:dLbl>
              <c:idx val="1770"/>
              <c:delete val="1"/>
            </c:dLbl>
            <c:dLbl>
              <c:idx val="1771"/>
              <c:delete val="1"/>
            </c:dLbl>
            <c:dLbl>
              <c:idx val="1772"/>
              <c:delete val="1"/>
            </c:dLbl>
            <c:dLbl>
              <c:idx val="1773"/>
              <c:delete val="1"/>
            </c:dLbl>
            <c:dLbl>
              <c:idx val="1774"/>
              <c:delete val="1"/>
            </c:dLbl>
            <c:dLbl>
              <c:idx val="1775"/>
              <c:delete val="1"/>
            </c:dLbl>
            <c:dLbl>
              <c:idx val="1776"/>
              <c:delete val="1"/>
            </c:dLbl>
            <c:dLbl>
              <c:idx val="1777"/>
              <c:delete val="1"/>
            </c:dLbl>
            <c:dLbl>
              <c:idx val="1778"/>
              <c:delete val="1"/>
            </c:dLbl>
            <c:dLbl>
              <c:idx val="1779"/>
              <c:delete val="1"/>
            </c:dLbl>
            <c:dLbl>
              <c:idx val="1780"/>
              <c:delete val="1"/>
            </c:dLbl>
            <c:dLbl>
              <c:idx val="1781"/>
              <c:delete val="1"/>
            </c:dLbl>
            <c:dLbl>
              <c:idx val="1782"/>
              <c:delete val="1"/>
            </c:dLbl>
            <c:dLbl>
              <c:idx val="1783"/>
              <c:delete val="1"/>
            </c:dLbl>
            <c:dLbl>
              <c:idx val="1784"/>
              <c:delete val="1"/>
            </c:dLbl>
            <c:dLbl>
              <c:idx val="1785"/>
              <c:delete val="1"/>
            </c:dLbl>
            <c:dLbl>
              <c:idx val="1786"/>
              <c:delete val="1"/>
            </c:dLbl>
            <c:dLbl>
              <c:idx val="1787"/>
              <c:delete val="1"/>
            </c:dLbl>
            <c:dLbl>
              <c:idx val="1788"/>
              <c:delete val="1"/>
            </c:dLbl>
            <c:dLbl>
              <c:idx val="1789"/>
              <c:delete val="1"/>
            </c:dLbl>
            <c:dLbl>
              <c:idx val="1790"/>
              <c:delete val="1"/>
            </c:dLbl>
            <c:dLbl>
              <c:idx val="1791"/>
              <c:delete val="1"/>
            </c:dLbl>
            <c:dLbl>
              <c:idx val="1792"/>
              <c:delete val="1"/>
            </c:dLbl>
            <c:dLbl>
              <c:idx val="1793"/>
              <c:delete val="1"/>
            </c:dLbl>
            <c:dLbl>
              <c:idx val="1794"/>
              <c:delete val="1"/>
            </c:dLbl>
            <c:dLbl>
              <c:idx val="1795"/>
              <c:delete val="1"/>
            </c:dLbl>
            <c:dLbl>
              <c:idx val="1796"/>
              <c:delete val="1"/>
            </c:dLbl>
            <c:dLbl>
              <c:idx val="1797"/>
              <c:delete val="1"/>
            </c:dLbl>
            <c:dLbl>
              <c:idx val="1798"/>
              <c:delete val="1"/>
            </c:dLbl>
            <c:dLbl>
              <c:idx val="1799"/>
              <c:delete val="1"/>
            </c:dLbl>
            <c:dLbl>
              <c:idx val="1800"/>
              <c:delete val="1"/>
            </c:dLbl>
            <c:dLbl>
              <c:idx val="1801"/>
              <c:delete val="1"/>
            </c:dLbl>
            <c:dLbl>
              <c:idx val="1802"/>
              <c:delete val="1"/>
            </c:dLbl>
            <c:dLbl>
              <c:idx val="1803"/>
              <c:delete val="1"/>
            </c:dLbl>
            <c:dLbl>
              <c:idx val="1804"/>
              <c:delete val="1"/>
            </c:dLbl>
            <c:dLbl>
              <c:idx val="1805"/>
              <c:delete val="1"/>
            </c:dLbl>
            <c:dLbl>
              <c:idx val="1806"/>
              <c:delete val="1"/>
            </c:dLbl>
            <c:dLbl>
              <c:idx val="1807"/>
              <c:delete val="1"/>
            </c:dLbl>
            <c:dLbl>
              <c:idx val="1808"/>
              <c:delete val="1"/>
            </c:dLbl>
            <c:dLbl>
              <c:idx val="1809"/>
              <c:delete val="1"/>
            </c:dLbl>
            <c:dLbl>
              <c:idx val="1810"/>
              <c:delete val="1"/>
            </c:dLbl>
            <c:dLbl>
              <c:idx val="1811"/>
              <c:delete val="1"/>
            </c:dLbl>
            <c:dLbl>
              <c:idx val="1812"/>
              <c:delete val="1"/>
            </c:dLbl>
            <c:dLbl>
              <c:idx val="1813"/>
              <c:delete val="1"/>
            </c:dLbl>
            <c:dLbl>
              <c:idx val="1814"/>
              <c:delete val="1"/>
            </c:dLbl>
            <c:dLbl>
              <c:idx val="1815"/>
              <c:delete val="1"/>
            </c:dLbl>
            <c:dLbl>
              <c:idx val="1816"/>
              <c:delete val="1"/>
            </c:dLbl>
            <c:dLbl>
              <c:idx val="1817"/>
              <c:delete val="1"/>
            </c:dLbl>
            <c:dLbl>
              <c:idx val="1818"/>
              <c:delete val="1"/>
            </c:dLbl>
            <c:dLbl>
              <c:idx val="1819"/>
              <c:delete val="1"/>
            </c:dLbl>
            <c:dLbl>
              <c:idx val="1820"/>
              <c:delete val="1"/>
            </c:dLbl>
            <c:dLbl>
              <c:idx val="1821"/>
              <c:delete val="1"/>
            </c:dLbl>
            <c:dLbl>
              <c:idx val="1822"/>
              <c:delete val="1"/>
            </c:dLbl>
            <c:dLbl>
              <c:idx val="1823"/>
              <c:delete val="1"/>
            </c:dLbl>
            <c:dLbl>
              <c:idx val="1824"/>
              <c:delete val="1"/>
            </c:dLbl>
            <c:dLbl>
              <c:idx val="1825"/>
              <c:delete val="1"/>
            </c:dLbl>
            <c:dLbl>
              <c:idx val="1826"/>
              <c:delete val="1"/>
            </c:dLbl>
            <c:dLbl>
              <c:idx val="1827"/>
              <c:delete val="1"/>
            </c:dLbl>
            <c:dLbl>
              <c:idx val="1828"/>
              <c:delete val="1"/>
            </c:dLbl>
            <c:dLbl>
              <c:idx val="1829"/>
              <c:delete val="1"/>
            </c:dLbl>
            <c:dLbl>
              <c:idx val="1830"/>
              <c:delete val="1"/>
            </c:dLbl>
            <c:dLbl>
              <c:idx val="1831"/>
              <c:delete val="1"/>
            </c:dLbl>
            <c:dLbl>
              <c:idx val="1832"/>
              <c:delete val="1"/>
            </c:dLbl>
            <c:dLbl>
              <c:idx val="1833"/>
              <c:delete val="1"/>
            </c:dLbl>
            <c:dLbl>
              <c:idx val="1834"/>
              <c:delete val="1"/>
            </c:dLbl>
            <c:dLbl>
              <c:idx val="1835"/>
              <c:delete val="1"/>
            </c:dLbl>
            <c:dLbl>
              <c:idx val="1836"/>
              <c:delete val="1"/>
            </c:dLbl>
            <c:dLbl>
              <c:idx val="1837"/>
              <c:delete val="1"/>
            </c:dLbl>
            <c:dLbl>
              <c:idx val="1838"/>
              <c:delete val="1"/>
            </c:dLbl>
            <c:dLbl>
              <c:idx val="1839"/>
              <c:delete val="1"/>
            </c:dLbl>
            <c:dLbl>
              <c:idx val="1840"/>
              <c:delete val="1"/>
            </c:dLbl>
            <c:dLbl>
              <c:idx val="1841"/>
              <c:delete val="1"/>
            </c:dLbl>
            <c:dLbl>
              <c:idx val="1842"/>
              <c:delete val="1"/>
            </c:dLbl>
            <c:dLbl>
              <c:idx val="1843"/>
              <c:delete val="1"/>
            </c:dLbl>
            <c:dLbl>
              <c:idx val="1844"/>
              <c:delete val="1"/>
            </c:dLbl>
            <c:dLbl>
              <c:idx val="1845"/>
              <c:delete val="1"/>
            </c:dLbl>
            <c:dLbl>
              <c:idx val="1846"/>
              <c:delete val="1"/>
            </c:dLbl>
            <c:dLbl>
              <c:idx val="1847"/>
              <c:delete val="1"/>
            </c:dLbl>
            <c:dLbl>
              <c:idx val="1848"/>
              <c:delete val="1"/>
            </c:dLbl>
            <c:dLbl>
              <c:idx val="1849"/>
              <c:delete val="1"/>
            </c:dLbl>
            <c:dLbl>
              <c:idx val="1850"/>
              <c:delete val="1"/>
            </c:dLbl>
            <c:dLbl>
              <c:idx val="1851"/>
              <c:delete val="1"/>
            </c:dLbl>
            <c:dLbl>
              <c:idx val="1852"/>
              <c:delete val="1"/>
            </c:dLbl>
            <c:dLbl>
              <c:idx val="1853"/>
              <c:delete val="1"/>
            </c:dLbl>
            <c:dLbl>
              <c:idx val="1854"/>
              <c:delete val="1"/>
            </c:dLbl>
            <c:dLbl>
              <c:idx val="1855"/>
              <c:delete val="1"/>
            </c:dLbl>
            <c:dLbl>
              <c:idx val="1856"/>
              <c:delete val="1"/>
            </c:dLbl>
            <c:dLbl>
              <c:idx val="1857"/>
              <c:delete val="1"/>
            </c:dLbl>
            <c:dLbl>
              <c:idx val="1858"/>
              <c:delete val="1"/>
            </c:dLbl>
            <c:dLbl>
              <c:idx val="1859"/>
              <c:delete val="1"/>
            </c:dLbl>
            <c:dLbl>
              <c:idx val="1860"/>
              <c:delete val="1"/>
            </c:dLbl>
            <c:dLbl>
              <c:idx val="1861"/>
              <c:delete val="1"/>
            </c:dLbl>
            <c:dLbl>
              <c:idx val="1862"/>
              <c:delete val="1"/>
            </c:dLbl>
            <c:dLbl>
              <c:idx val="1863"/>
              <c:delete val="1"/>
            </c:dLbl>
            <c:dLbl>
              <c:idx val="1864"/>
              <c:delete val="1"/>
            </c:dLbl>
            <c:dLbl>
              <c:idx val="1865"/>
              <c:delete val="1"/>
            </c:dLbl>
            <c:dLbl>
              <c:idx val="1866"/>
              <c:delete val="1"/>
            </c:dLbl>
            <c:dLbl>
              <c:idx val="1867"/>
              <c:delete val="1"/>
            </c:dLbl>
            <c:dLbl>
              <c:idx val="1868"/>
              <c:delete val="1"/>
            </c:dLbl>
            <c:dLbl>
              <c:idx val="1869"/>
              <c:delete val="1"/>
            </c:dLbl>
            <c:dLbl>
              <c:idx val="1870"/>
              <c:delete val="1"/>
            </c:dLbl>
            <c:dLbl>
              <c:idx val="1871"/>
              <c:delete val="1"/>
            </c:dLbl>
            <c:dLbl>
              <c:idx val="1872"/>
              <c:delete val="1"/>
            </c:dLbl>
            <c:dLbl>
              <c:idx val="1873"/>
              <c:delete val="1"/>
            </c:dLbl>
            <c:dLbl>
              <c:idx val="1874"/>
              <c:delete val="1"/>
            </c:dLbl>
            <c:dLbl>
              <c:idx val="1875"/>
              <c:delete val="1"/>
            </c:dLbl>
            <c:dLbl>
              <c:idx val="1876"/>
              <c:delete val="1"/>
            </c:dLbl>
            <c:dLbl>
              <c:idx val="1877"/>
              <c:delete val="1"/>
            </c:dLbl>
            <c:dLbl>
              <c:idx val="1878"/>
              <c:delete val="1"/>
            </c:dLbl>
            <c:dLbl>
              <c:idx val="1879"/>
              <c:delete val="1"/>
            </c:dLbl>
            <c:dLbl>
              <c:idx val="1880"/>
              <c:delete val="1"/>
            </c:dLbl>
            <c:dLbl>
              <c:idx val="1881"/>
              <c:delete val="1"/>
            </c:dLbl>
            <c:dLbl>
              <c:idx val="1882"/>
              <c:delete val="1"/>
            </c:dLbl>
            <c:dLbl>
              <c:idx val="1883"/>
              <c:delete val="1"/>
            </c:dLbl>
            <c:dLbl>
              <c:idx val="1884"/>
              <c:delete val="1"/>
            </c:dLbl>
            <c:dLbl>
              <c:idx val="1885"/>
              <c:delete val="1"/>
            </c:dLbl>
            <c:dLbl>
              <c:idx val="1886"/>
              <c:delete val="1"/>
            </c:dLbl>
            <c:dLbl>
              <c:idx val="1887"/>
              <c:delete val="1"/>
            </c:dLbl>
            <c:dLbl>
              <c:idx val="1888"/>
              <c:delete val="1"/>
            </c:dLbl>
            <c:dLbl>
              <c:idx val="1889"/>
              <c:delete val="1"/>
            </c:dLbl>
            <c:dLbl>
              <c:idx val="1890"/>
              <c:delete val="1"/>
            </c:dLbl>
            <c:dLbl>
              <c:idx val="1891"/>
              <c:delete val="1"/>
            </c:dLbl>
            <c:dLbl>
              <c:idx val="1892"/>
              <c:delete val="1"/>
            </c:dLbl>
            <c:dLbl>
              <c:idx val="1893"/>
              <c:delete val="1"/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val>
            <c:numRef>
              <c:f>'New Analysis'!$D$38:$D$1931</c:f>
              <c:numCache>
                <c:formatCode>0</c:formatCode>
                <c:ptCount val="189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5047296"/>
        <c:axId val="165065472"/>
      </c:barChart>
      <c:dateAx>
        <c:axId val="165047296"/>
        <c:scaling>
          <c:orientation val="minMax"/>
        </c:scaling>
        <c:delete val="1"/>
        <c:axPos val="b"/>
        <c:numFmt formatCode="[$-409]mmm\-yy;@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65065472"/>
        <c:crosses val="autoZero"/>
        <c:auto val="0"/>
        <c:lblAlgn val="ctr"/>
        <c:lblOffset val="100"/>
        <c:baseTimeUnit val="days"/>
      </c:dateAx>
      <c:valAx>
        <c:axId val="165065472"/>
        <c:scaling>
          <c:orientation val="minMax"/>
          <c:min val="0"/>
        </c:scaling>
        <c:delete val="1"/>
        <c:axPos val="l"/>
        <c:numFmt formatCode="0%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65047296"/>
        <c:crossesAt val="40058"/>
        <c:crossBetween val="midCat"/>
      </c:valAx>
    </c:plotArea>
    <c:plotVisOnly val="1"/>
    <c:dispBlanksAs val="gap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5" Type="http://schemas.openxmlformats.org/officeDocument/2006/relationships/chart" Target="../charts/chart8.xml"/><Relationship Id="rId4" Type="http://schemas.openxmlformats.org/officeDocument/2006/relationships/chart" Target="../charts/chart7.xml"/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948690</xdr:colOff>
      <xdr:row>14</xdr:row>
      <xdr:rowOff>76199</xdr:rowOff>
    </xdr:from>
    <xdr:to>
      <xdr:col>15</xdr:col>
      <xdr:colOff>241299</xdr:colOff>
      <xdr:row>29</xdr:row>
      <xdr:rowOff>43542</xdr:rowOff>
    </xdr:to>
    <xdr:graphicFrame>
      <xdr:nvGraphicFramePr>
        <xdr:cNvPr id="2" name="Chart 1"/>
        <xdr:cNvGraphicFramePr/>
      </xdr:nvGraphicFramePr>
      <xdr:xfrm>
        <a:off x="8066405" y="2752090"/>
        <a:ext cx="4189730" cy="2825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600075</xdr:colOff>
      <xdr:row>1915</xdr:row>
      <xdr:rowOff>35377</xdr:rowOff>
    </xdr:from>
    <xdr:to>
      <xdr:col>14</xdr:col>
      <xdr:colOff>600075</xdr:colOff>
      <xdr:row>1930</xdr:row>
      <xdr:rowOff>2720</xdr:rowOff>
    </xdr:to>
    <xdr:graphicFrame>
      <xdr:nvGraphicFramePr>
        <xdr:cNvPr id="4" name="Chart 3"/>
        <xdr:cNvGraphicFramePr/>
      </xdr:nvGraphicFramePr>
      <xdr:xfrm>
        <a:off x="6231890" y="364842425"/>
        <a:ext cx="4200525" cy="2825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1899</xdr:row>
      <xdr:rowOff>0</xdr:rowOff>
    </xdr:from>
    <xdr:to>
      <xdr:col>15</xdr:col>
      <xdr:colOff>0</xdr:colOff>
      <xdr:row>1913</xdr:row>
      <xdr:rowOff>152400</xdr:rowOff>
    </xdr:to>
    <xdr:graphicFrame>
      <xdr:nvGraphicFramePr>
        <xdr:cNvPr id="5" name="Chart 4"/>
        <xdr:cNvGraphicFramePr/>
      </xdr:nvGraphicFramePr>
      <xdr:xfrm>
        <a:off x="6231890" y="361759500"/>
        <a:ext cx="4200525" cy="2819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0</xdr:rowOff>
    </xdr:from>
    <xdr:to>
      <xdr:col>11</xdr:col>
      <xdr:colOff>238126</xdr:colOff>
      <xdr:row>20</xdr:row>
      <xdr:rowOff>149226</xdr:rowOff>
    </xdr:to>
    <xdr:graphicFrame>
      <xdr:nvGraphicFramePr>
        <xdr:cNvPr id="2" name="Chart 1"/>
        <xdr:cNvGraphicFramePr/>
      </xdr:nvGraphicFramePr>
      <xdr:xfrm>
        <a:off x="600075" y="190500"/>
        <a:ext cx="6238875" cy="376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23</xdr:row>
      <xdr:rowOff>0</xdr:rowOff>
    </xdr:from>
    <xdr:to>
      <xdr:col>11</xdr:col>
      <xdr:colOff>238126</xdr:colOff>
      <xdr:row>42</xdr:row>
      <xdr:rowOff>149226</xdr:rowOff>
    </xdr:to>
    <xdr:graphicFrame>
      <xdr:nvGraphicFramePr>
        <xdr:cNvPr id="3" name="Chart 2"/>
        <xdr:cNvGraphicFramePr/>
      </xdr:nvGraphicFramePr>
      <xdr:xfrm>
        <a:off x="600075" y="4381500"/>
        <a:ext cx="6238875" cy="376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23</xdr:row>
      <xdr:rowOff>0</xdr:rowOff>
    </xdr:from>
    <xdr:to>
      <xdr:col>22</xdr:col>
      <xdr:colOff>238126</xdr:colOff>
      <xdr:row>42</xdr:row>
      <xdr:rowOff>149226</xdr:rowOff>
    </xdr:to>
    <xdr:graphicFrame>
      <xdr:nvGraphicFramePr>
        <xdr:cNvPr id="4" name="Chart 3"/>
        <xdr:cNvGraphicFramePr/>
      </xdr:nvGraphicFramePr>
      <xdr:xfrm>
        <a:off x="7200900" y="4381500"/>
        <a:ext cx="6238875" cy="376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46</xdr:row>
      <xdr:rowOff>0</xdr:rowOff>
    </xdr:from>
    <xdr:to>
      <xdr:col>11</xdr:col>
      <xdr:colOff>238126</xdr:colOff>
      <xdr:row>65</xdr:row>
      <xdr:rowOff>149226</xdr:rowOff>
    </xdr:to>
    <xdr:graphicFrame>
      <xdr:nvGraphicFramePr>
        <xdr:cNvPr id="5" name="Chart 4"/>
        <xdr:cNvGraphicFramePr/>
      </xdr:nvGraphicFramePr>
      <xdr:xfrm>
        <a:off x="600075" y="8763000"/>
        <a:ext cx="6238875" cy="376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22</xdr:col>
      <xdr:colOff>238126</xdr:colOff>
      <xdr:row>65</xdr:row>
      <xdr:rowOff>149226</xdr:rowOff>
    </xdr:to>
    <xdr:graphicFrame>
      <xdr:nvGraphicFramePr>
        <xdr:cNvPr id="6" name="Chart 5"/>
        <xdr:cNvGraphicFramePr/>
      </xdr:nvGraphicFramePr>
      <xdr:xfrm>
        <a:off x="7200900" y="8763000"/>
        <a:ext cx="6238875" cy="376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bg jan 2017 v3">
      <a:dk1>
        <a:srgbClr val="0F2747"/>
      </a:dk1>
      <a:lt1>
        <a:sysClr val="window" lastClr="FFFFFF"/>
      </a:lt1>
      <a:dk2>
        <a:srgbClr val="7B7B7B"/>
      </a:dk2>
      <a:lt2>
        <a:srgbClr val="EBF1F5"/>
      </a:lt2>
      <a:accent1>
        <a:srgbClr val="0F2747"/>
      </a:accent1>
      <a:accent2>
        <a:srgbClr val="6F95AD"/>
      </a:accent2>
      <a:accent3>
        <a:srgbClr val="539997"/>
      </a:accent3>
      <a:accent4>
        <a:srgbClr val="B4CCD9"/>
      </a:accent4>
      <a:accent5>
        <a:srgbClr val="9CBB59"/>
      </a:accent5>
      <a:accent6>
        <a:srgbClr val="7F7F7F"/>
      </a:accent6>
      <a:hlink>
        <a:srgbClr val="D8D8D8"/>
      </a:hlink>
      <a:folHlink>
        <a:srgbClr val="A5A5A5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R2001"/>
  <sheetViews>
    <sheetView workbookViewId="0">
      <selection activeCell="G1" sqref="G1"/>
    </sheetView>
  </sheetViews>
  <sheetFormatPr defaultColWidth="9" defaultRowHeight="15"/>
  <cols>
    <col min="1" max="7" width="14.2285714285714" customWidth="1"/>
    <col min="8" max="8" width="7.15238095238095" customWidth="1"/>
    <col min="9" max="10" width="14.2285714285714" customWidth="1"/>
  </cols>
  <sheetData>
    <row r="1" spans="2:7">
      <c r="B1" s="293" t="s">
        <v>0</v>
      </c>
      <c r="C1" s="293" t="s">
        <v>1</v>
      </c>
      <c r="D1" s="293"/>
      <c r="E1" s="293"/>
      <c r="F1" s="293"/>
      <c r="G1" s="293"/>
    </row>
    <row r="2" spans="1:17">
      <c r="A2" s="294" t="s">
        <v>2</v>
      </c>
      <c r="B2" s="295" t="s">
        <v>3</v>
      </c>
      <c r="C2" s="295" t="s">
        <v>4</v>
      </c>
      <c r="D2" s="295"/>
      <c r="E2" s="295"/>
      <c r="F2" s="295"/>
      <c r="G2" s="295"/>
      <c r="H2" s="294"/>
      <c r="I2" s="294" t="s">
        <v>5</v>
      </c>
      <c r="J2" s="294"/>
      <c r="M2" t="s">
        <v>6</v>
      </c>
      <c r="Q2">
        <f>370/100-1</f>
        <v>2.7</v>
      </c>
    </row>
    <row r="3" spans="1:10">
      <c r="A3" s="296">
        <v>40057</v>
      </c>
      <c r="B3">
        <v>0</v>
      </c>
      <c r="C3" s="127"/>
      <c r="D3" s="127"/>
      <c r="E3" s="127"/>
      <c r="F3" s="127"/>
      <c r="G3" s="127"/>
      <c r="I3" t="s">
        <v>7</v>
      </c>
      <c r="J3" s="297" t="s">
        <v>8</v>
      </c>
    </row>
    <row r="4" spans="1:15">
      <c r="A4" s="296">
        <v>40058</v>
      </c>
      <c r="B4">
        <v>-0.505650995855212</v>
      </c>
      <c r="C4" s="127">
        <f>B4/100</f>
        <v>-0.00505650995855212</v>
      </c>
      <c r="I4" t="s">
        <v>9</v>
      </c>
      <c r="J4" t="s">
        <v>10</v>
      </c>
      <c r="M4" s="298" t="s">
        <v>11</v>
      </c>
      <c r="N4" s="297"/>
      <c r="O4" s="297"/>
    </row>
    <row r="5" spans="1:13">
      <c r="A5" s="296">
        <v>40059</v>
      </c>
      <c r="B5">
        <v>0.827710488839724</v>
      </c>
      <c r="C5" s="127">
        <f>(B5-B4)/100</f>
        <v>0.0133336148469494</v>
      </c>
      <c r="I5" t="s">
        <v>12</v>
      </c>
      <c r="J5" t="s">
        <v>13</v>
      </c>
      <c r="M5" t="s">
        <v>14</v>
      </c>
    </row>
    <row r="6" spans="1:13">
      <c r="A6" s="296">
        <v>40060</v>
      </c>
      <c r="B6">
        <v>2.55697057830364</v>
      </c>
      <c r="C6" s="127">
        <f t="shared" ref="C6:C69" si="0">(B6-B5)/100</f>
        <v>0.0172926008946392</v>
      </c>
      <c r="I6" t="s">
        <v>15</v>
      </c>
      <c r="J6" t="s">
        <v>16</v>
      </c>
      <c r="M6" t="s">
        <v>17</v>
      </c>
    </row>
    <row r="7" spans="1:13">
      <c r="A7" s="296">
        <v>40063</v>
      </c>
      <c r="B7">
        <v>2.55697057830364</v>
      </c>
      <c r="C7" s="127">
        <f t="shared" si="0"/>
        <v>0</v>
      </c>
      <c r="M7" t="s">
        <v>18</v>
      </c>
    </row>
    <row r="8" spans="1:13">
      <c r="A8" s="296">
        <v>40064</v>
      </c>
      <c r="B8">
        <v>3.69615929479207</v>
      </c>
      <c r="C8" s="127">
        <f t="shared" si="0"/>
        <v>0.0113918871648843</v>
      </c>
      <c r="M8" t="s">
        <v>19</v>
      </c>
    </row>
    <row r="9" spans="1:13">
      <c r="A9" s="296">
        <v>40065</v>
      </c>
      <c r="B9">
        <v>4.52407870787348</v>
      </c>
      <c r="C9" s="127">
        <f t="shared" si="0"/>
        <v>0.0082791941308141</v>
      </c>
      <c r="M9" t="s">
        <v>20</v>
      </c>
    </row>
    <row r="10" spans="1:18">
      <c r="A10" s="296">
        <v>40066</v>
      </c>
      <c r="B10">
        <v>5.59943802557157</v>
      </c>
      <c r="C10" s="127">
        <f t="shared" si="0"/>
        <v>0.0107535931769809</v>
      </c>
      <c r="N10" t="s">
        <v>21</v>
      </c>
      <c r="P10" t="s">
        <v>22</v>
      </c>
      <c r="R10" t="s">
        <v>23</v>
      </c>
    </row>
    <row r="11" spans="1:16">
      <c r="A11" s="296">
        <v>40067</v>
      </c>
      <c r="B11">
        <v>5.63761712544954</v>
      </c>
      <c r="C11" s="127">
        <f t="shared" si="0"/>
        <v>0.000381790998779703</v>
      </c>
      <c r="N11" t="s">
        <v>24</v>
      </c>
      <c r="P11" t="s">
        <v>25</v>
      </c>
    </row>
    <row r="12" ht="15.75" spans="1:16">
      <c r="A12" s="296">
        <v>40070</v>
      </c>
      <c r="B12">
        <v>6.62051737676844</v>
      </c>
      <c r="C12" s="127">
        <f t="shared" si="0"/>
        <v>0.009829002513189</v>
      </c>
      <c r="N12" s="299" t="s">
        <v>26</v>
      </c>
      <c r="O12" s="299"/>
      <c r="P12" s="299" t="s">
        <v>25</v>
      </c>
    </row>
    <row r="13" spans="1:17">
      <c r="A13" s="296">
        <v>40071</v>
      </c>
      <c r="B13">
        <v>7.5385624360701</v>
      </c>
      <c r="C13" s="127">
        <f t="shared" si="0"/>
        <v>0.0091804505930166</v>
      </c>
      <c r="P13" s="300" t="s">
        <v>27</v>
      </c>
      <c r="Q13" t="s">
        <v>28</v>
      </c>
    </row>
    <row r="14" spans="1:3">
      <c r="A14" s="296">
        <v>40072</v>
      </c>
      <c r="B14">
        <v>9.44092030552542</v>
      </c>
      <c r="C14" s="127">
        <f t="shared" si="0"/>
        <v>0.0190235786945532</v>
      </c>
    </row>
    <row r="15" spans="1:3">
      <c r="A15" s="296">
        <v>40073</v>
      </c>
      <c r="B15">
        <v>8.85229110318883</v>
      </c>
      <c r="C15" s="127">
        <f t="shared" si="0"/>
        <v>-0.00588629202336591</v>
      </c>
    </row>
    <row r="16" spans="1:3">
      <c r="A16" s="296">
        <v>40074</v>
      </c>
      <c r="B16">
        <v>8.8205581611004</v>
      </c>
      <c r="C16" s="127">
        <f t="shared" si="0"/>
        <v>-0.000317329420884285</v>
      </c>
    </row>
    <row r="17" spans="1:3">
      <c r="A17" s="296">
        <v>40077</v>
      </c>
      <c r="B17">
        <v>8.25744250634653</v>
      </c>
      <c r="C17" s="127">
        <f t="shared" si="0"/>
        <v>-0.0056311565475387</v>
      </c>
    </row>
    <row r="18" spans="1:3">
      <c r="A18" s="296">
        <v>40078</v>
      </c>
      <c r="B18">
        <v>9.46167035674956</v>
      </c>
      <c r="C18" s="127">
        <f t="shared" si="0"/>
        <v>0.0120422785040303</v>
      </c>
    </row>
    <row r="19" spans="1:3">
      <c r="A19" s="296">
        <v>40079</v>
      </c>
      <c r="B19">
        <v>7.77259882038834</v>
      </c>
      <c r="C19" s="127">
        <f t="shared" si="0"/>
        <v>-0.0168907153636122</v>
      </c>
    </row>
    <row r="20" spans="1:3">
      <c r="A20" s="296">
        <v>40080</v>
      </c>
      <c r="B20">
        <v>5.9600379411856</v>
      </c>
      <c r="C20" s="127">
        <f t="shared" si="0"/>
        <v>-0.0181256087920274</v>
      </c>
    </row>
    <row r="21" spans="1:3">
      <c r="A21" s="296">
        <v>40081</v>
      </c>
      <c r="B21">
        <v>5.12292937353252</v>
      </c>
      <c r="C21" s="127">
        <f t="shared" si="0"/>
        <v>-0.00837108567653081</v>
      </c>
    </row>
    <row r="22" spans="1:3">
      <c r="A22" s="296">
        <v>40084</v>
      </c>
      <c r="B22">
        <v>6.65433074767519</v>
      </c>
      <c r="C22" s="127">
        <f t="shared" si="0"/>
        <v>0.0153140137414267</v>
      </c>
    </row>
    <row r="23" spans="1:3">
      <c r="A23" s="296">
        <v>40085</v>
      </c>
      <c r="B23">
        <v>6.52285473267995</v>
      </c>
      <c r="C23" s="127">
        <f t="shared" si="0"/>
        <v>-0.0013147601499524</v>
      </c>
    </row>
    <row r="24" spans="1:3">
      <c r="A24" s="296">
        <v>40086</v>
      </c>
      <c r="B24">
        <v>6.94388663619213</v>
      </c>
      <c r="C24" s="127">
        <f t="shared" si="0"/>
        <v>0.0042103190351218</v>
      </c>
    </row>
    <row r="25" spans="1:3">
      <c r="A25" s="296">
        <v>40087</v>
      </c>
      <c r="B25">
        <v>4.02413060640098</v>
      </c>
      <c r="C25" s="127">
        <f t="shared" si="0"/>
        <v>-0.0291975602979115</v>
      </c>
    </row>
    <row r="26" spans="1:3">
      <c r="A26" s="296">
        <v>40088</v>
      </c>
      <c r="B26">
        <v>3.3671135998755</v>
      </c>
      <c r="C26" s="127">
        <f t="shared" si="0"/>
        <v>-0.00657017006525479</v>
      </c>
    </row>
    <row r="27" spans="1:3">
      <c r="A27" s="296">
        <v>40091</v>
      </c>
      <c r="B27">
        <v>5.54390451224265</v>
      </c>
      <c r="C27" s="127">
        <f t="shared" si="0"/>
        <v>0.0217679091236715</v>
      </c>
    </row>
    <row r="28" spans="1:3">
      <c r="A28" s="296">
        <v>40092</v>
      </c>
      <c r="B28">
        <v>7.30912125598387</v>
      </c>
      <c r="C28" s="127">
        <f t="shared" si="0"/>
        <v>0.0176521674374122</v>
      </c>
    </row>
    <row r="29" spans="1:3">
      <c r="A29" s="296">
        <v>40093</v>
      </c>
      <c r="B29">
        <v>7.45861730058948</v>
      </c>
      <c r="C29" s="127">
        <f t="shared" si="0"/>
        <v>0.0014949604460561</v>
      </c>
    </row>
    <row r="30" spans="1:3">
      <c r="A30" s="296">
        <v>40094</v>
      </c>
      <c r="B30">
        <v>9.55651423381326</v>
      </c>
      <c r="C30" s="127">
        <f t="shared" si="0"/>
        <v>0.0209789693322378</v>
      </c>
    </row>
    <row r="31" spans="1:3">
      <c r="A31" s="296">
        <v>40095</v>
      </c>
      <c r="B31">
        <v>10.5134310145473</v>
      </c>
      <c r="C31" s="127">
        <f t="shared" si="0"/>
        <v>0.00956916780734039</v>
      </c>
    </row>
    <row r="32" spans="1:3">
      <c r="A32" s="296">
        <v>40098</v>
      </c>
      <c r="B32">
        <v>11.0738167247889</v>
      </c>
      <c r="C32" s="127">
        <f t="shared" si="0"/>
        <v>0.00560385710241601</v>
      </c>
    </row>
    <row r="33" spans="1:3">
      <c r="A33" s="296">
        <v>40099</v>
      </c>
      <c r="B33">
        <v>10.9935506529614</v>
      </c>
      <c r="C33" s="127">
        <f t="shared" si="0"/>
        <v>-0.000802660718275003</v>
      </c>
    </row>
    <row r="34" spans="1:3">
      <c r="A34" s="296">
        <v>40100</v>
      </c>
      <c r="B34">
        <v>13.3747473971225</v>
      </c>
      <c r="C34" s="127">
        <f t="shared" si="0"/>
        <v>0.023811967441611</v>
      </c>
    </row>
    <row r="35" spans="1:3">
      <c r="A35" s="296">
        <v>40101</v>
      </c>
      <c r="B35">
        <v>14.3180722564631</v>
      </c>
      <c r="C35" s="127">
        <f t="shared" si="0"/>
        <v>0.00943324859340601</v>
      </c>
    </row>
    <row r="36" spans="1:3">
      <c r="A36" s="296">
        <v>40102</v>
      </c>
      <c r="B36">
        <v>13.7126009086202</v>
      </c>
      <c r="C36" s="127">
        <f t="shared" si="0"/>
        <v>-0.00605471347842901</v>
      </c>
    </row>
    <row r="37" spans="1:3">
      <c r="A37" s="296">
        <v>40105</v>
      </c>
      <c r="B37">
        <v>15.3016602870332</v>
      </c>
      <c r="C37" s="127">
        <f t="shared" si="0"/>
        <v>0.01589059378413</v>
      </c>
    </row>
    <row r="38" spans="1:3">
      <c r="A38" s="296">
        <v>40106</v>
      </c>
      <c r="B38">
        <v>14.8315778821065</v>
      </c>
      <c r="C38" s="127">
        <f t="shared" si="0"/>
        <v>-0.00470082404926702</v>
      </c>
    </row>
    <row r="39" spans="1:3">
      <c r="A39" s="296">
        <v>40107</v>
      </c>
      <c r="B39">
        <v>13.8267689677462</v>
      </c>
      <c r="C39" s="127">
        <f t="shared" si="0"/>
        <v>-0.010048089143603</v>
      </c>
    </row>
    <row r="40" spans="1:3">
      <c r="A40" s="296">
        <v>40108</v>
      </c>
      <c r="B40">
        <v>14.5314065997512</v>
      </c>
      <c r="C40" s="127">
        <f t="shared" si="0"/>
        <v>0.00704637632005001</v>
      </c>
    </row>
    <row r="41" spans="1:3">
      <c r="A41" s="296">
        <v>40109</v>
      </c>
      <c r="B41">
        <v>12.1089861049369</v>
      </c>
      <c r="C41" s="127">
        <f t="shared" si="0"/>
        <v>-0.024224204948143</v>
      </c>
    </row>
    <row r="42" spans="1:3">
      <c r="A42" s="296">
        <v>40112</v>
      </c>
      <c r="B42">
        <v>10.8421951054505</v>
      </c>
      <c r="C42" s="127">
        <f t="shared" si="0"/>
        <v>-0.012667909994864</v>
      </c>
    </row>
    <row r="43" spans="1:3">
      <c r="A43" s="296">
        <v>40113</v>
      </c>
      <c r="B43">
        <v>9.95320262755766</v>
      </c>
      <c r="C43" s="127">
        <f t="shared" si="0"/>
        <v>-0.0088899247789284</v>
      </c>
    </row>
    <row r="44" spans="1:3">
      <c r="A44" s="296">
        <v>40114</v>
      </c>
      <c r="B44">
        <v>6.8213992471917</v>
      </c>
      <c r="C44" s="127">
        <f t="shared" si="0"/>
        <v>-0.0313180338036596</v>
      </c>
    </row>
    <row r="45" spans="1:3">
      <c r="A45" s="296">
        <v>40115</v>
      </c>
      <c r="B45">
        <v>9.30997744142871</v>
      </c>
      <c r="C45" s="127">
        <f t="shared" si="0"/>
        <v>0.0248857819423701</v>
      </c>
    </row>
    <row r="46" spans="1:3">
      <c r="A46" s="296">
        <v>40116</v>
      </c>
      <c r="B46">
        <v>5.88614894468771</v>
      </c>
      <c r="C46" s="127">
        <f t="shared" si="0"/>
        <v>-0.03423828496741</v>
      </c>
    </row>
    <row r="47" spans="1:3">
      <c r="A47" s="296">
        <v>40119</v>
      </c>
      <c r="B47">
        <v>6.71913574842528</v>
      </c>
      <c r="C47" s="127">
        <f t="shared" si="0"/>
        <v>0.0083298680373757</v>
      </c>
    </row>
    <row r="48" spans="1:3">
      <c r="A48" s="296">
        <v>40120</v>
      </c>
      <c r="B48">
        <v>8.16314596028356</v>
      </c>
      <c r="C48" s="127">
        <f t="shared" si="0"/>
        <v>0.0144401021185828</v>
      </c>
    </row>
    <row r="49" spans="1:3">
      <c r="A49" s="296">
        <v>40121</v>
      </c>
      <c r="B49">
        <v>8.6138453970868</v>
      </c>
      <c r="C49" s="127">
        <f t="shared" si="0"/>
        <v>0.00450699436803241</v>
      </c>
    </row>
    <row r="50" spans="1:3">
      <c r="A50" s="296">
        <v>40122</v>
      </c>
      <c r="B50">
        <v>9.99109934046961</v>
      </c>
      <c r="C50" s="127">
        <f t="shared" si="0"/>
        <v>0.0137725394338281</v>
      </c>
    </row>
    <row r="51" spans="1:3">
      <c r="A51" s="296">
        <v>40123</v>
      </c>
      <c r="B51">
        <v>10.2314623699442</v>
      </c>
      <c r="C51" s="127">
        <f t="shared" si="0"/>
        <v>0.0024036302947459</v>
      </c>
    </row>
    <row r="52" spans="1:3">
      <c r="A52" s="296">
        <v>40126</v>
      </c>
      <c r="B52">
        <v>12.8395491555774</v>
      </c>
      <c r="C52" s="127">
        <f t="shared" si="0"/>
        <v>0.026080867856332</v>
      </c>
    </row>
    <row r="53" spans="1:3">
      <c r="A53" s="296">
        <v>40127</v>
      </c>
      <c r="B53">
        <v>12.7297250288177</v>
      </c>
      <c r="C53" s="127">
        <f t="shared" si="0"/>
        <v>-0.00109824126759699</v>
      </c>
    </row>
    <row r="54" spans="1:3">
      <c r="A54" s="296">
        <v>40128</v>
      </c>
      <c r="B54">
        <v>13.0601293252953</v>
      </c>
      <c r="C54" s="127">
        <f t="shared" si="0"/>
        <v>0.00330404296477599</v>
      </c>
    </row>
    <row r="55" spans="1:3">
      <c r="A55" s="296">
        <v>40129</v>
      </c>
      <c r="B55">
        <v>11.3537248222716</v>
      </c>
      <c r="C55" s="127">
        <f t="shared" si="0"/>
        <v>-0.017064045030237</v>
      </c>
    </row>
    <row r="56" spans="1:3">
      <c r="A56" s="296">
        <v>40130</v>
      </c>
      <c r="B56">
        <v>11.7290422972928</v>
      </c>
      <c r="C56" s="127">
        <f t="shared" si="0"/>
        <v>0.003753174750212</v>
      </c>
    </row>
    <row r="57" spans="1:3">
      <c r="A57" s="296">
        <v>40133</v>
      </c>
      <c r="B57">
        <v>13.8318730323185</v>
      </c>
      <c r="C57" s="127">
        <f t="shared" si="0"/>
        <v>0.021028307350257</v>
      </c>
    </row>
    <row r="58" spans="1:3">
      <c r="A58" s="296">
        <v>40134</v>
      </c>
      <c r="B58">
        <v>13.8504090596593</v>
      </c>
      <c r="C58" s="127">
        <f t="shared" si="0"/>
        <v>0.000185360273408008</v>
      </c>
    </row>
    <row r="59" spans="1:3">
      <c r="A59" s="296">
        <v>40135</v>
      </c>
      <c r="B59">
        <v>13.0780287860414</v>
      </c>
      <c r="C59" s="127">
        <f t="shared" si="0"/>
        <v>-0.007723802736179</v>
      </c>
    </row>
    <row r="60" spans="1:3">
      <c r="A60" s="296">
        <v>40136</v>
      </c>
      <c r="B60">
        <v>11.1028687061522</v>
      </c>
      <c r="C60" s="127">
        <f t="shared" si="0"/>
        <v>-0.019751600798892</v>
      </c>
    </row>
    <row r="61" spans="1:3">
      <c r="A61" s="296">
        <v>40137</v>
      </c>
      <c r="B61">
        <v>10.7787573533716</v>
      </c>
      <c r="C61" s="127">
        <f t="shared" si="0"/>
        <v>-0.00324111352780601</v>
      </c>
    </row>
    <row r="62" spans="1:3">
      <c r="A62" s="296">
        <v>40140</v>
      </c>
      <c r="B62">
        <v>11.9231449542899</v>
      </c>
      <c r="C62" s="127">
        <f t="shared" si="0"/>
        <v>0.011443876009183</v>
      </c>
    </row>
    <row r="63" spans="1:3">
      <c r="A63" s="296">
        <v>40141</v>
      </c>
      <c r="B63">
        <v>11.8259446969129</v>
      </c>
      <c r="C63" s="127">
        <f t="shared" si="0"/>
        <v>-0.000972002573769988</v>
      </c>
    </row>
    <row r="64" spans="1:3">
      <c r="A64" s="296">
        <v>40142</v>
      </c>
      <c r="B64">
        <v>12.8457257250165</v>
      </c>
      <c r="C64" s="127">
        <f t="shared" si="0"/>
        <v>0.010197810281036</v>
      </c>
    </row>
    <row r="65" spans="1:3">
      <c r="A65" s="296">
        <v>40143</v>
      </c>
      <c r="B65">
        <v>12.8457257250165</v>
      </c>
      <c r="C65" s="127">
        <f t="shared" si="0"/>
        <v>0</v>
      </c>
    </row>
    <row r="66" spans="1:3">
      <c r="A66" s="296">
        <v>40144</v>
      </c>
      <c r="B66">
        <v>10.7876408497582</v>
      </c>
      <c r="C66" s="127">
        <f t="shared" si="0"/>
        <v>-0.020580848752583</v>
      </c>
    </row>
    <row r="67" spans="1:3">
      <c r="A67" s="296">
        <v>40147</v>
      </c>
      <c r="B67">
        <v>10.8789850474958</v>
      </c>
      <c r="C67" s="127">
        <f t="shared" si="0"/>
        <v>0.000913441977375999</v>
      </c>
    </row>
    <row r="68" spans="1:3">
      <c r="A68" s="296">
        <v>40148</v>
      </c>
      <c r="B68">
        <v>12.5187733459068</v>
      </c>
      <c r="C68" s="127">
        <f t="shared" si="0"/>
        <v>0.01639788298411</v>
      </c>
    </row>
    <row r="69" spans="1:3">
      <c r="A69" s="296">
        <v>40149</v>
      </c>
      <c r="B69">
        <v>12.084301453226</v>
      </c>
      <c r="C69" s="127">
        <f t="shared" si="0"/>
        <v>-0.00434471892680799</v>
      </c>
    </row>
    <row r="70" spans="1:3">
      <c r="A70" s="296">
        <v>40150</v>
      </c>
      <c r="B70">
        <v>10.7971697458972</v>
      </c>
      <c r="C70" s="127">
        <f t="shared" ref="C70:C133" si="1">(B70-B69)/100</f>
        <v>-0.012871317073288</v>
      </c>
    </row>
    <row r="71" spans="1:3">
      <c r="A71" s="296">
        <v>40151</v>
      </c>
      <c r="B71">
        <v>11.2040536597476</v>
      </c>
      <c r="C71" s="127">
        <f t="shared" si="1"/>
        <v>0.004068839138504</v>
      </c>
    </row>
    <row r="72" spans="1:3">
      <c r="A72" s="296">
        <v>40154</v>
      </c>
      <c r="B72">
        <v>11.6056866569521</v>
      </c>
      <c r="C72" s="127">
        <f t="shared" si="1"/>
        <v>0.004016329972045</v>
      </c>
    </row>
    <row r="73" spans="1:3">
      <c r="A73" s="296">
        <v>40155</v>
      </c>
      <c r="B73">
        <v>10.4700595784887</v>
      </c>
      <c r="C73" s="127">
        <f t="shared" si="1"/>
        <v>-0.011356270784634</v>
      </c>
    </row>
    <row r="74" spans="1:3">
      <c r="A74" s="296">
        <v>40156</v>
      </c>
      <c r="B74">
        <v>10.5956507137763</v>
      </c>
      <c r="C74" s="127">
        <f t="shared" si="1"/>
        <v>0.001255911352876</v>
      </c>
    </row>
    <row r="75" spans="1:3">
      <c r="A75" s="296">
        <v>40157</v>
      </c>
      <c r="B75">
        <v>11.5964382811394</v>
      </c>
      <c r="C75" s="127">
        <f t="shared" si="1"/>
        <v>0.010007875673631</v>
      </c>
    </row>
    <row r="76" spans="1:3">
      <c r="A76" s="296">
        <v>40158</v>
      </c>
      <c r="B76">
        <v>11.9410167061122</v>
      </c>
      <c r="C76" s="127">
        <f t="shared" si="1"/>
        <v>0.00344578424972799</v>
      </c>
    </row>
    <row r="77" spans="1:3">
      <c r="A77" s="296">
        <v>40161</v>
      </c>
      <c r="B77">
        <v>13.0359437247109</v>
      </c>
      <c r="C77" s="127">
        <f t="shared" si="1"/>
        <v>0.010949270185987</v>
      </c>
    </row>
    <row r="78" spans="1:3">
      <c r="A78" s="296">
        <v>40162</v>
      </c>
      <c r="B78">
        <v>12.8330127592017</v>
      </c>
      <c r="C78" s="127">
        <f t="shared" si="1"/>
        <v>-0.002029309655092</v>
      </c>
    </row>
    <row r="79" spans="1:3">
      <c r="A79" s="296">
        <v>40163</v>
      </c>
      <c r="B79">
        <v>12.6639424885355</v>
      </c>
      <c r="C79" s="127">
        <f t="shared" si="1"/>
        <v>-0.001690702706662</v>
      </c>
    </row>
    <row r="80" spans="1:3">
      <c r="A80" s="296">
        <v>40164</v>
      </c>
      <c r="B80">
        <v>11.2865118275376</v>
      </c>
      <c r="C80" s="127">
        <f t="shared" si="1"/>
        <v>-0.013774306609979</v>
      </c>
    </row>
    <row r="81" spans="1:3">
      <c r="A81" s="296">
        <v>40165</v>
      </c>
      <c r="B81">
        <v>11.5964155337183</v>
      </c>
      <c r="C81" s="127">
        <f t="shared" si="1"/>
        <v>0.003099037061807</v>
      </c>
    </row>
    <row r="82" spans="1:3">
      <c r="A82" s="296">
        <v>40168</v>
      </c>
      <c r="B82">
        <v>12.735509933516</v>
      </c>
      <c r="C82" s="127">
        <f t="shared" si="1"/>
        <v>0.011390943997977</v>
      </c>
    </row>
    <row r="83" spans="1:3">
      <c r="A83" s="296">
        <v>40169</v>
      </c>
      <c r="B83">
        <v>12.8011442166247</v>
      </c>
      <c r="C83" s="127">
        <f t="shared" si="1"/>
        <v>0.000656342831087002</v>
      </c>
    </row>
    <row r="84" spans="1:3">
      <c r="A84" s="296">
        <v>40170</v>
      </c>
      <c r="B84">
        <v>13.2169135542685</v>
      </c>
      <c r="C84" s="127">
        <f t="shared" si="1"/>
        <v>0.004157693376438</v>
      </c>
    </row>
    <row r="85" spans="1:3">
      <c r="A85" s="296">
        <v>40171</v>
      </c>
      <c r="B85">
        <v>13.4631077729782</v>
      </c>
      <c r="C85" s="127">
        <f t="shared" si="1"/>
        <v>0.002461942187097</v>
      </c>
    </row>
    <row r="86" spans="1:3">
      <c r="A86" s="296">
        <v>40172</v>
      </c>
      <c r="B86">
        <v>13.4631077729782</v>
      </c>
      <c r="C86" s="127">
        <f t="shared" si="1"/>
        <v>0</v>
      </c>
    </row>
    <row r="87" spans="1:3">
      <c r="A87" s="296">
        <v>40175</v>
      </c>
      <c r="B87">
        <v>13.8242449565154</v>
      </c>
      <c r="C87" s="127">
        <f t="shared" si="1"/>
        <v>0.00361137183537201</v>
      </c>
    </row>
    <row r="88" spans="1:3">
      <c r="A88" s="296">
        <v>40176</v>
      </c>
      <c r="B88">
        <v>14.0407288047662</v>
      </c>
      <c r="C88" s="127">
        <f t="shared" si="1"/>
        <v>0.002164838482508</v>
      </c>
    </row>
    <row r="89" spans="1:3">
      <c r="A89" s="296">
        <v>40177</v>
      </c>
      <c r="B89">
        <v>13.985603435578</v>
      </c>
      <c r="C89" s="127">
        <f t="shared" si="1"/>
        <v>-0.000551253691882003</v>
      </c>
    </row>
    <row r="90" spans="1:3">
      <c r="A90" s="296">
        <v>40178</v>
      </c>
      <c r="B90">
        <v>12.7997693048232</v>
      </c>
      <c r="C90" s="127">
        <f t="shared" si="1"/>
        <v>-0.011858341307548</v>
      </c>
    </row>
    <row r="91" spans="1:3">
      <c r="A91" s="296">
        <v>40179</v>
      </c>
      <c r="B91">
        <v>12.7997693048232</v>
      </c>
      <c r="C91" s="127">
        <f t="shared" si="1"/>
        <v>0</v>
      </c>
    </row>
    <row r="92" spans="1:3">
      <c r="A92" s="296">
        <v>40182</v>
      </c>
      <c r="B92">
        <v>14.2837240567898</v>
      </c>
      <c r="C92" s="127">
        <f t="shared" si="1"/>
        <v>0.014839547519666</v>
      </c>
    </row>
    <row r="93" spans="1:3">
      <c r="A93" s="296">
        <v>40183</v>
      </c>
      <c r="B93">
        <v>14.7499464079678</v>
      </c>
      <c r="C93" s="127">
        <f t="shared" si="1"/>
        <v>0.00466222351177999</v>
      </c>
    </row>
    <row r="94" spans="1:3">
      <c r="A94" s="296">
        <v>40184</v>
      </c>
      <c r="B94">
        <v>14.8112441639153</v>
      </c>
      <c r="C94" s="127">
        <f t="shared" si="1"/>
        <v>0.000612977559474999</v>
      </c>
    </row>
    <row r="95" spans="1:3">
      <c r="A95" s="296">
        <v>40185</v>
      </c>
      <c r="B95">
        <v>15.4173872058252</v>
      </c>
      <c r="C95" s="127">
        <f t="shared" si="1"/>
        <v>0.00606143041909901</v>
      </c>
    </row>
    <row r="96" spans="1:3">
      <c r="A96" s="296">
        <v>40186</v>
      </c>
      <c r="B96">
        <v>16.095352462284</v>
      </c>
      <c r="C96" s="127">
        <f t="shared" si="1"/>
        <v>0.00677965256458801</v>
      </c>
    </row>
    <row r="97" spans="1:3">
      <c r="A97" s="296">
        <v>40189</v>
      </c>
      <c r="B97">
        <v>16.4638135661336</v>
      </c>
      <c r="C97" s="127">
        <f t="shared" si="1"/>
        <v>0.00368461103849597</v>
      </c>
    </row>
    <row r="98" spans="1:3">
      <c r="A98" s="296">
        <v>40190</v>
      </c>
      <c r="B98">
        <v>15.9169632462091</v>
      </c>
      <c r="C98" s="127">
        <f t="shared" si="1"/>
        <v>-0.00546850319924498</v>
      </c>
    </row>
    <row r="99" spans="1:3">
      <c r="A99" s="296">
        <v>40191</v>
      </c>
      <c r="B99">
        <v>16.8975112531432</v>
      </c>
      <c r="C99" s="127">
        <f t="shared" si="1"/>
        <v>0.009805480069341</v>
      </c>
    </row>
    <row r="100" spans="1:3">
      <c r="A100" s="296">
        <v>40192</v>
      </c>
      <c r="B100">
        <v>17.0744666090587</v>
      </c>
      <c r="C100" s="127">
        <f t="shared" si="1"/>
        <v>0.00176955355915499</v>
      </c>
    </row>
    <row r="101" spans="1:3">
      <c r="A101" s="296">
        <v>40193</v>
      </c>
      <c r="B101">
        <v>15.9959966408965</v>
      </c>
      <c r="C101" s="127">
        <f t="shared" si="1"/>
        <v>-0.010784699681622</v>
      </c>
    </row>
    <row r="102" spans="1:3">
      <c r="A102" s="296">
        <v>40196</v>
      </c>
      <c r="B102">
        <v>15.9959966408965</v>
      </c>
      <c r="C102" s="127">
        <f t="shared" si="1"/>
        <v>0</v>
      </c>
    </row>
    <row r="103" spans="1:3">
      <c r="A103" s="296">
        <v>40197</v>
      </c>
      <c r="B103">
        <v>17.1838629830249</v>
      </c>
      <c r="C103" s="127">
        <f t="shared" si="1"/>
        <v>0.011878663421284</v>
      </c>
    </row>
    <row r="104" spans="1:3">
      <c r="A104" s="296">
        <v>40198</v>
      </c>
      <c r="B104">
        <v>15.8651247972397</v>
      </c>
      <c r="C104" s="127">
        <f t="shared" si="1"/>
        <v>-0.013187381857852</v>
      </c>
    </row>
    <row r="105" spans="1:3">
      <c r="A105" s="296">
        <v>40199</v>
      </c>
      <c r="B105">
        <v>14.3285244614236</v>
      </c>
      <c r="C105" s="127">
        <f t="shared" si="1"/>
        <v>-0.015366003358161</v>
      </c>
    </row>
    <row r="106" spans="1:3">
      <c r="A106" s="296">
        <v>40200</v>
      </c>
      <c r="B106">
        <v>12.6170684289328</v>
      </c>
      <c r="C106" s="127">
        <f t="shared" si="1"/>
        <v>-0.017114560324908</v>
      </c>
    </row>
    <row r="107" spans="1:3">
      <c r="A107" s="296">
        <v>40203</v>
      </c>
      <c r="B107">
        <v>13.526980943234</v>
      </c>
      <c r="C107" s="127">
        <f t="shared" si="1"/>
        <v>0.00909912514301199</v>
      </c>
    </row>
    <row r="108" spans="1:3">
      <c r="A108" s="296">
        <v>40204</v>
      </c>
      <c r="B108">
        <v>13.6152864592409</v>
      </c>
      <c r="C108" s="127">
        <f t="shared" si="1"/>
        <v>0.000883055160069013</v>
      </c>
    </row>
    <row r="109" spans="1:3">
      <c r="A109" s="296">
        <v>40205</v>
      </c>
      <c r="B109">
        <v>13.5956252140328</v>
      </c>
      <c r="C109" s="127">
        <f t="shared" si="1"/>
        <v>-0.000196612452081002</v>
      </c>
    </row>
    <row r="110" spans="1:3">
      <c r="A110" s="296">
        <v>40206</v>
      </c>
      <c r="B110">
        <v>12.1116328843859</v>
      </c>
      <c r="C110" s="127">
        <f t="shared" si="1"/>
        <v>-0.014839923296469</v>
      </c>
    </row>
    <row r="111" spans="1:3">
      <c r="A111" s="296">
        <v>40207</v>
      </c>
      <c r="B111">
        <v>11.0093276119792</v>
      </c>
      <c r="C111" s="127">
        <f t="shared" si="1"/>
        <v>-0.011023052724067</v>
      </c>
    </row>
    <row r="112" spans="1:3">
      <c r="A112" s="296">
        <v>40210</v>
      </c>
      <c r="B112">
        <v>12.9820709130911</v>
      </c>
      <c r="C112" s="127">
        <f t="shared" si="1"/>
        <v>0.019727433011119</v>
      </c>
    </row>
    <row r="113" spans="1:3">
      <c r="A113" s="296">
        <v>40211</v>
      </c>
      <c r="B113">
        <v>14.4859825402445</v>
      </c>
      <c r="C113" s="127">
        <f t="shared" si="1"/>
        <v>0.015039116271534</v>
      </c>
    </row>
    <row r="114" spans="1:3">
      <c r="A114" s="296">
        <v>40212</v>
      </c>
      <c r="B114">
        <v>13.9163069442971</v>
      </c>
      <c r="C114" s="127">
        <f t="shared" si="1"/>
        <v>-0.005696755959474</v>
      </c>
    </row>
    <row r="115" spans="1:3">
      <c r="A115" s="296">
        <v>40213</v>
      </c>
      <c r="B115">
        <v>10.6480769291474</v>
      </c>
      <c r="C115" s="127">
        <f t="shared" si="1"/>
        <v>-0.032682300151497</v>
      </c>
    </row>
    <row r="116" spans="1:3">
      <c r="A116" s="296">
        <v>40214</v>
      </c>
      <c r="B116">
        <v>10.2904979190228</v>
      </c>
      <c r="C116" s="127">
        <f t="shared" si="1"/>
        <v>-0.00357579010124601</v>
      </c>
    </row>
    <row r="117" spans="1:3">
      <c r="A117" s="296">
        <v>40217</v>
      </c>
      <c r="B117">
        <v>9.50211712337205</v>
      </c>
      <c r="C117" s="127">
        <f t="shared" si="1"/>
        <v>-0.00788380795650749</v>
      </c>
    </row>
    <row r="118" spans="1:3">
      <c r="A118" s="296">
        <v>40218</v>
      </c>
      <c r="B118">
        <v>11.0244000677319</v>
      </c>
      <c r="C118" s="127">
        <f t="shared" si="1"/>
        <v>0.0152228294435985</v>
      </c>
    </row>
    <row r="119" spans="1:3">
      <c r="A119" s="296">
        <v>40219</v>
      </c>
      <c r="B119">
        <v>10.6487635394297</v>
      </c>
      <c r="C119" s="127">
        <f t="shared" si="1"/>
        <v>-0.003756365283022</v>
      </c>
    </row>
    <row r="120" spans="1:3">
      <c r="A120" s="296">
        <v>40220</v>
      </c>
      <c r="B120">
        <v>11.890366232717</v>
      </c>
      <c r="C120" s="127">
        <f t="shared" si="1"/>
        <v>0.012416026932873</v>
      </c>
    </row>
    <row r="121" spans="1:3">
      <c r="A121" s="296">
        <v>40221</v>
      </c>
      <c r="B121">
        <v>11.5346685541021</v>
      </c>
      <c r="C121" s="127">
        <f t="shared" si="1"/>
        <v>-0.003556976786149</v>
      </c>
    </row>
    <row r="122" spans="1:3">
      <c r="A122" s="296">
        <v>40224</v>
      </c>
      <c r="B122">
        <v>11.5346685541021</v>
      </c>
      <c r="C122" s="127">
        <f t="shared" si="1"/>
        <v>0</v>
      </c>
    </row>
    <row r="123" spans="1:3">
      <c r="A123" s="296">
        <v>40225</v>
      </c>
      <c r="B123">
        <v>13.2473685113366</v>
      </c>
      <c r="C123" s="127">
        <f t="shared" si="1"/>
        <v>0.017126999572345</v>
      </c>
    </row>
    <row r="124" spans="1:3">
      <c r="A124" s="296">
        <v>40226</v>
      </c>
      <c r="B124">
        <v>14.0871670335373</v>
      </c>
      <c r="C124" s="127">
        <f t="shared" si="1"/>
        <v>0.008397985222007</v>
      </c>
    </row>
    <row r="125" spans="1:3">
      <c r="A125" s="296">
        <v>40227</v>
      </c>
      <c r="B125">
        <v>14.9366111361398</v>
      </c>
      <c r="C125" s="127">
        <f t="shared" si="1"/>
        <v>0.00849444102602501</v>
      </c>
    </row>
    <row r="126" spans="1:3">
      <c r="A126" s="296">
        <v>40228</v>
      </c>
      <c r="B126">
        <v>15.3804654460504</v>
      </c>
      <c r="C126" s="127">
        <f t="shared" si="1"/>
        <v>0.00443854309910599</v>
      </c>
    </row>
    <row r="127" spans="1:3">
      <c r="A127" s="296">
        <v>40231</v>
      </c>
      <c r="B127">
        <v>15.3616655365342</v>
      </c>
      <c r="C127" s="127">
        <f t="shared" si="1"/>
        <v>-0.000187999095161988</v>
      </c>
    </row>
    <row r="128" spans="1:3">
      <c r="A128" s="296">
        <v>40232</v>
      </c>
      <c r="B128">
        <v>14.3977381371202</v>
      </c>
      <c r="C128" s="127">
        <f t="shared" si="1"/>
        <v>-0.00963927399414</v>
      </c>
    </row>
    <row r="129" spans="1:3">
      <c r="A129" s="296">
        <v>40233</v>
      </c>
      <c r="B129">
        <v>15.2499990077609</v>
      </c>
      <c r="C129" s="127">
        <f t="shared" si="1"/>
        <v>0.008522608706407</v>
      </c>
    </row>
    <row r="130" spans="1:3">
      <c r="A130" s="296">
        <v>40234</v>
      </c>
      <c r="B130">
        <v>15.189582620934</v>
      </c>
      <c r="C130" s="127">
        <f t="shared" si="1"/>
        <v>-0.000604163868268994</v>
      </c>
    </row>
    <row r="131" spans="1:3">
      <c r="A131" s="296">
        <v>40235</v>
      </c>
      <c r="B131">
        <v>15.1018355511966</v>
      </c>
      <c r="C131" s="127">
        <f t="shared" si="1"/>
        <v>-0.000877470697374001</v>
      </c>
    </row>
    <row r="132" spans="1:3">
      <c r="A132" s="296">
        <v>40238</v>
      </c>
      <c r="B132">
        <v>16.2128928433689</v>
      </c>
      <c r="C132" s="127">
        <f t="shared" si="1"/>
        <v>0.011110572921723</v>
      </c>
    </row>
    <row r="133" spans="1:3">
      <c r="A133" s="296">
        <v>40239</v>
      </c>
      <c r="B133">
        <v>16.5031005875002</v>
      </c>
      <c r="C133" s="127">
        <f t="shared" si="1"/>
        <v>0.00290207744131301</v>
      </c>
    </row>
    <row r="134" spans="1:3">
      <c r="A134" s="296">
        <v>40240</v>
      </c>
      <c r="B134">
        <v>16.4759738007725</v>
      </c>
      <c r="C134" s="127">
        <f t="shared" ref="C134:C197" si="2">(B134-B133)/100</f>
        <v>-0.00027126786727699</v>
      </c>
    </row>
    <row r="135" spans="1:3">
      <c r="A135" s="296">
        <v>40241</v>
      </c>
      <c r="B135">
        <v>16.7005857519802</v>
      </c>
      <c r="C135" s="127">
        <f t="shared" si="2"/>
        <v>0.00224611951207699</v>
      </c>
    </row>
    <row r="136" spans="1:3">
      <c r="A136" s="296">
        <v>40242</v>
      </c>
      <c r="B136">
        <v>17.9904657296787</v>
      </c>
      <c r="C136" s="127">
        <f t="shared" si="2"/>
        <v>0.012898799776985</v>
      </c>
    </row>
    <row r="137" spans="1:3">
      <c r="A137" s="296">
        <v>40245</v>
      </c>
      <c r="B137">
        <v>17.9065565578554</v>
      </c>
      <c r="C137" s="127">
        <f t="shared" si="2"/>
        <v>-0.000839091718233007</v>
      </c>
    </row>
    <row r="138" spans="1:3">
      <c r="A138" s="296">
        <v>40246</v>
      </c>
      <c r="B138">
        <v>18.1560912133633</v>
      </c>
      <c r="C138" s="127">
        <f t="shared" si="2"/>
        <v>0.00249534655507901</v>
      </c>
    </row>
    <row r="139" spans="1:3">
      <c r="A139" s="296">
        <v>40247</v>
      </c>
      <c r="B139">
        <v>18.6602791902248</v>
      </c>
      <c r="C139" s="127">
        <f t="shared" si="2"/>
        <v>0.00504187976861498</v>
      </c>
    </row>
    <row r="140" spans="1:3">
      <c r="A140" s="296">
        <v>40248</v>
      </c>
      <c r="B140">
        <v>19.0797264274021</v>
      </c>
      <c r="C140" s="127">
        <f t="shared" si="2"/>
        <v>0.00419447237177302</v>
      </c>
    </row>
    <row r="141" spans="1:3">
      <c r="A141" s="296">
        <v>40249</v>
      </c>
      <c r="B141">
        <v>18.9154036867055</v>
      </c>
      <c r="C141" s="127">
        <f t="shared" si="2"/>
        <v>-0.00164322740696601</v>
      </c>
    </row>
    <row r="142" spans="1:3">
      <c r="A142" s="296">
        <v>40252</v>
      </c>
      <c r="B142">
        <v>19.4512823891413</v>
      </c>
      <c r="C142" s="127">
        <f t="shared" si="2"/>
        <v>0.00535878702435802</v>
      </c>
    </row>
    <row r="143" spans="1:3">
      <c r="A143" s="296">
        <v>40253</v>
      </c>
      <c r="B143">
        <v>20.2100466948498</v>
      </c>
      <c r="C143" s="127">
        <f t="shared" si="2"/>
        <v>0.007587643057085</v>
      </c>
    </row>
    <row r="144" spans="1:3">
      <c r="A144" s="296">
        <v>40254</v>
      </c>
      <c r="B144">
        <v>20.8714200814211</v>
      </c>
      <c r="C144" s="127">
        <f t="shared" si="2"/>
        <v>0.00661373386571299</v>
      </c>
    </row>
    <row r="145" spans="1:3">
      <c r="A145" s="296">
        <v>40255</v>
      </c>
      <c r="B145">
        <v>21.4857794051476</v>
      </c>
      <c r="C145" s="127">
        <f t="shared" si="2"/>
        <v>0.006143593237265</v>
      </c>
    </row>
    <row r="146" spans="1:3">
      <c r="A146" s="296">
        <v>40256</v>
      </c>
      <c r="B146">
        <v>20.6946241009304</v>
      </c>
      <c r="C146" s="127">
        <f t="shared" si="2"/>
        <v>-0.00791155304217199</v>
      </c>
    </row>
    <row r="147" spans="1:3">
      <c r="A147" s="296">
        <v>40259</v>
      </c>
      <c r="B147">
        <v>21.4096384231547</v>
      </c>
      <c r="C147" s="127">
        <f t="shared" si="2"/>
        <v>0.00715014322224299</v>
      </c>
    </row>
    <row r="148" spans="1:3">
      <c r="A148" s="296">
        <v>40260</v>
      </c>
      <c r="B148">
        <v>21.7852795076845</v>
      </c>
      <c r="C148" s="127">
        <f t="shared" si="2"/>
        <v>0.003756410845298</v>
      </c>
    </row>
    <row r="149" spans="1:3">
      <c r="A149" s="296">
        <v>40261</v>
      </c>
      <c r="B149">
        <v>20.8158370118793</v>
      </c>
      <c r="C149" s="127">
        <f t="shared" si="2"/>
        <v>-0.009694424958052</v>
      </c>
    </row>
    <row r="150" spans="1:3">
      <c r="A150" s="296">
        <v>40262</v>
      </c>
      <c r="B150">
        <v>20.6016191829934</v>
      </c>
      <c r="C150" s="127">
        <f t="shared" si="2"/>
        <v>-0.002142178288859</v>
      </c>
    </row>
    <row r="151" spans="1:3">
      <c r="A151" s="296">
        <v>40263</v>
      </c>
      <c r="B151">
        <v>20.7528984157471</v>
      </c>
      <c r="C151" s="127">
        <f t="shared" si="2"/>
        <v>0.00151279232753701</v>
      </c>
    </row>
    <row r="152" spans="1:3">
      <c r="A152" s="296">
        <v>40266</v>
      </c>
      <c r="B152">
        <v>21.5564672574714</v>
      </c>
      <c r="C152" s="127">
        <f t="shared" si="2"/>
        <v>0.00803568841724299</v>
      </c>
    </row>
    <row r="153" spans="1:3">
      <c r="A153" s="296">
        <v>40267</v>
      </c>
      <c r="B153">
        <v>21.964613680467</v>
      </c>
      <c r="C153" s="127">
        <f t="shared" si="2"/>
        <v>0.004081464229956</v>
      </c>
    </row>
    <row r="154" spans="1:3">
      <c r="A154" s="296">
        <v>40268</v>
      </c>
      <c r="B154">
        <v>21.3623629578707</v>
      </c>
      <c r="C154" s="127">
        <f t="shared" si="2"/>
        <v>-0.00602250722596299</v>
      </c>
    </row>
    <row r="155" spans="1:3">
      <c r="A155" s="296">
        <v>40269</v>
      </c>
      <c r="B155">
        <v>22.0514014544328</v>
      </c>
      <c r="C155" s="127">
        <f t="shared" si="2"/>
        <v>0.00689038496562098</v>
      </c>
    </row>
    <row r="156" spans="1:3">
      <c r="A156" s="296">
        <v>40270</v>
      </c>
      <c r="B156">
        <v>22.0514014544328</v>
      </c>
      <c r="C156" s="127">
        <f t="shared" si="2"/>
        <v>0</v>
      </c>
    </row>
    <row r="157" spans="1:3">
      <c r="A157" s="296">
        <v>40273</v>
      </c>
      <c r="B157">
        <v>23.0059752085702</v>
      </c>
      <c r="C157" s="127">
        <f t="shared" si="2"/>
        <v>0.00954573754137399</v>
      </c>
    </row>
    <row r="158" spans="1:3">
      <c r="A158" s="296">
        <v>40274</v>
      </c>
      <c r="B158">
        <v>22.7010095365678</v>
      </c>
      <c r="C158" s="127">
        <f t="shared" si="2"/>
        <v>-0.003049656720024</v>
      </c>
    </row>
    <row r="159" spans="1:3">
      <c r="A159" s="296">
        <v>40275</v>
      </c>
      <c r="B159">
        <v>22.1472534725045</v>
      </c>
      <c r="C159" s="127">
        <f t="shared" si="2"/>
        <v>-0.005537560640633</v>
      </c>
    </row>
    <row r="160" spans="1:3">
      <c r="A160" s="296">
        <v>40276</v>
      </c>
      <c r="B160">
        <v>22.6032162128685</v>
      </c>
      <c r="C160" s="127">
        <f t="shared" si="2"/>
        <v>0.00455962740364001</v>
      </c>
    </row>
    <row r="161" spans="1:3">
      <c r="A161" s="296">
        <v>40277</v>
      </c>
      <c r="B161">
        <v>23.5583578399798</v>
      </c>
      <c r="C161" s="127">
        <f t="shared" si="2"/>
        <v>0.00955141627111299</v>
      </c>
    </row>
    <row r="162" spans="1:3">
      <c r="A162" s="296">
        <v>40280</v>
      </c>
      <c r="B162">
        <v>23.6148226030553</v>
      </c>
      <c r="C162" s="127">
        <f t="shared" si="2"/>
        <v>0.000564647630754997</v>
      </c>
    </row>
    <row r="163" spans="1:3">
      <c r="A163" s="296">
        <v>40281</v>
      </c>
      <c r="B163">
        <v>23.6936721277756</v>
      </c>
      <c r="C163" s="127">
        <f t="shared" si="2"/>
        <v>0.000788495247203009</v>
      </c>
    </row>
    <row r="164" spans="1:3">
      <c r="A164" s="296">
        <v>40282</v>
      </c>
      <c r="B164">
        <v>24.1678725697617</v>
      </c>
      <c r="C164" s="127">
        <f t="shared" si="2"/>
        <v>0.00474200441986099</v>
      </c>
    </row>
    <row r="165" spans="1:3">
      <c r="A165" s="296">
        <v>40283</v>
      </c>
      <c r="B165">
        <v>24.3013649375456</v>
      </c>
      <c r="C165" s="127">
        <f t="shared" si="2"/>
        <v>0.00133492367783901</v>
      </c>
    </row>
    <row r="166" spans="1:3">
      <c r="A166" s="296">
        <v>40284</v>
      </c>
      <c r="B166">
        <v>22.982523512026</v>
      </c>
      <c r="C166" s="127">
        <f t="shared" si="2"/>
        <v>-0.013188414255196</v>
      </c>
    </row>
    <row r="167" spans="1:3">
      <c r="A167" s="296">
        <v>40287</v>
      </c>
      <c r="B167">
        <v>23.4898138856634</v>
      </c>
      <c r="C167" s="127">
        <f t="shared" si="2"/>
        <v>0.00507290373637399</v>
      </c>
    </row>
    <row r="168" spans="1:3">
      <c r="A168" s="296">
        <v>40288</v>
      </c>
      <c r="B168">
        <v>24.7331431678233</v>
      </c>
      <c r="C168" s="127">
        <f t="shared" si="2"/>
        <v>0.012433292821599</v>
      </c>
    </row>
    <row r="169" spans="1:3">
      <c r="A169" s="296">
        <v>40289</v>
      </c>
      <c r="B169">
        <v>25.0870602587936</v>
      </c>
      <c r="C169" s="127">
        <f t="shared" si="2"/>
        <v>0.00353917090970299</v>
      </c>
    </row>
    <row r="170" spans="1:3">
      <c r="A170" s="296">
        <v>40290</v>
      </c>
      <c r="B170">
        <v>26.0154174027736</v>
      </c>
      <c r="C170" s="127">
        <f t="shared" si="2"/>
        <v>0.00928357143980001</v>
      </c>
    </row>
    <row r="171" spans="1:3">
      <c r="A171" s="296">
        <v>40291</v>
      </c>
      <c r="B171">
        <v>26.6492672866615</v>
      </c>
      <c r="C171" s="127">
        <f t="shared" si="2"/>
        <v>0.00633849883887901</v>
      </c>
    </row>
    <row r="172" spans="1:3">
      <c r="A172" s="296">
        <v>40294</v>
      </c>
      <c r="B172">
        <v>26.3227128594577</v>
      </c>
      <c r="C172" s="127">
        <f t="shared" si="2"/>
        <v>-0.00326554427203803</v>
      </c>
    </row>
    <row r="173" spans="1:3">
      <c r="A173" s="296">
        <v>40295</v>
      </c>
      <c r="B173">
        <v>23.780520529814</v>
      </c>
      <c r="C173" s="127">
        <f t="shared" si="2"/>
        <v>-0.025421923296437</v>
      </c>
    </row>
    <row r="174" spans="1:3">
      <c r="A174" s="296">
        <v>40296</v>
      </c>
      <c r="B174">
        <v>23.7846242492148</v>
      </c>
      <c r="C174" s="127">
        <f t="shared" si="2"/>
        <v>4.10371940079912e-5</v>
      </c>
    </row>
    <row r="175" spans="1:3">
      <c r="A175" s="296">
        <v>40297</v>
      </c>
      <c r="B175">
        <v>25.7409845367859</v>
      </c>
      <c r="C175" s="127">
        <f t="shared" si="2"/>
        <v>0.019563602875711</v>
      </c>
    </row>
    <row r="176" spans="1:3">
      <c r="A176" s="296">
        <v>40298</v>
      </c>
      <c r="B176">
        <v>23.6462003161751</v>
      </c>
      <c r="C176" s="127">
        <f t="shared" si="2"/>
        <v>-0.020947842206108</v>
      </c>
    </row>
    <row r="177" spans="1:3">
      <c r="A177" s="296">
        <v>40301</v>
      </c>
      <c r="B177">
        <v>25.2775090043192</v>
      </c>
      <c r="C177" s="127">
        <f t="shared" si="2"/>
        <v>0.016313086881441</v>
      </c>
    </row>
    <row r="178" spans="1:3">
      <c r="A178" s="296">
        <v>40302</v>
      </c>
      <c r="B178">
        <v>22.4788272408829</v>
      </c>
      <c r="C178" s="127">
        <f t="shared" si="2"/>
        <v>-0.027986817634363</v>
      </c>
    </row>
    <row r="179" spans="1:3">
      <c r="A179" s="296">
        <v>40303</v>
      </c>
      <c r="B179">
        <v>21.9502570717014</v>
      </c>
      <c r="C179" s="127">
        <f t="shared" si="2"/>
        <v>-0.00528570169181499</v>
      </c>
    </row>
    <row r="180" spans="1:3">
      <c r="A180" s="296">
        <v>40304</v>
      </c>
      <c r="B180">
        <v>18.6153387021357</v>
      </c>
      <c r="C180" s="127">
        <f t="shared" si="2"/>
        <v>-0.033349183695657</v>
      </c>
    </row>
    <row r="181" spans="1:3">
      <c r="A181" s="296">
        <v>40305</v>
      </c>
      <c r="B181">
        <v>16.1670807236213</v>
      </c>
      <c r="C181" s="127">
        <f t="shared" si="2"/>
        <v>-0.024482579785144</v>
      </c>
    </row>
    <row r="182" spans="1:3">
      <c r="A182" s="296">
        <v>40308</v>
      </c>
      <c r="B182">
        <v>21.4795186824848</v>
      </c>
      <c r="C182" s="127">
        <f t="shared" si="2"/>
        <v>0.053124379588635</v>
      </c>
    </row>
    <row r="183" spans="1:3">
      <c r="A183" s="296">
        <v>40309</v>
      </c>
      <c r="B183">
        <v>21.039086729514</v>
      </c>
      <c r="C183" s="127">
        <f t="shared" si="2"/>
        <v>-0.00440431952970801</v>
      </c>
    </row>
    <row r="184" spans="1:3">
      <c r="A184" s="296">
        <v>40310</v>
      </c>
      <c r="B184">
        <v>22.7982097547914</v>
      </c>
      <c r="C184" s="127">
        <f t="shared" si="2"/>
        <v>0.017591230252774</v>
      </c>
    </row>
    <row r="185" spans="1:3">
      <c r="A185" s="296">
        <v>40311</v>
      </c>
      <c r="B185">
        <v>21.1723753571083</v>
      </c>
      <c r="C185" s="127">
        <f t="shared" si="2"/>
        <v>-0.016258343976831</v>
      </c>
    </row>
    <row r="186" spans="1:3">
      <c r="A186" s="296">
        <v>40312</v>
      </c>
      <c r="B186">
        <v>19.1038149439367</v>
      </c>
      <c r="C186" s="127">
        <f t="shared" si="2"/>
        <v>-0.020685604131716</v>
      </c>
    </row>
    <row r="187" spans="1:3">
      <c r="A187" s="296">
        <v>40315</v>
      </c>
      <c r="B187">
        <v>19.536329688257</v>
      </c>
      <c r="C187" s="127">
        <f t="shared" si="2"/>
        <v>0.00432514744320297</v>
      </c>
    </row>
    <row r="188" spans="1:3">
      <c r="A188" s="296">
        <v>40316</v>
      </c>
      <c r="B188">
        <v>18.2928880079845</v>
      </c>
      <c r="C188" s="127">
        <f t="shared" si="2"/>
        <v>-0.012434416802725</v>
      </c>
    </row>
    <row r="189" spans="1:3">
      <c r="A189" s="296">
        <v>40317</v>
      </c>
      <c r="B189">
        <v>17.2030863564826</v>
      </c>
      <c r="C189" s="127">
        <f t="shared" si="2"/>
        <v>-0.010898016515019</v>
      </c>
    </row>
    <row r="190" spans="1:3">
      <c r="A190" s="296">
        <v>40318</v>
      </c>
      <c r="B190">
        <v>13.0406698242215</v>
      </c>
      <c r="C190" s="127">
        <f t="shared" si="2"/>
        <v>-0.041624165322611</v>
      </c>
    </row>
    <row r="191" spans="1:3">
      <c r="A191" s="296">
        <v>40319</v>
      </c>
      <c r="B191">
        <v>14.7543417540394</v>
      </c>
      <c r="C191" s="127">
        <f t="shared" si="2"/>
        <v>0.017136719298179</v>
      </c>
    </row>
    <row r="192" spans="1:3">
      <c r="A192" s="296">
        <v>40322</v>
      </c>
      <c r="B192">
        <v>13.5711533967703</v>
      </c>
      <c r="C192" s="127">
        <f t="shared" si="2"/>
        <v>-0.011831883572691</v>
      </c>
    </row>
    <row r="193" spans="1:3">
      <c r="A193" s="296">
        <v>40323</v>
      </c>
      <c r="B193">
        <v>13.7768687953232</v>
      </c>
      <c r="C193" s="127">
        <f t="shared" si="2"/>
        <v>0.00205715398552899</v>
      </c>
    </row>
    <row r="194" spans="1:3">
      <c r="A194" s="296">
        <v>40324</v>
      </c>
      <c r="B194">
        <v>13.066604859794</v>
      </c>
      <c r="C194" s="127">
        <f t="shared" si="2"/>
        <v>-0.007102639355292</v>
      </c>
    </row>
    <row r="195" spans="1:3">
      <c r="A195" s="296">
        <v>40325</v>
      </c>
      <c r="B195">
        <v>15.6742999104984</v>
      </c>
      <c r="C195" s="127">
        <f t="shared" si="2"/>
        <v>0.026076950507044</v>
      </c>
    </row>
    <row r="196" spans="1:3">
      <c r="A196" s="296">
        <v>40326</v>
      </c>
      <c r="B196">
        <v>14.4414376304237</v>
      </c>
      <c r="C196" s="127">
        <f t="shared" si="2"/>
        <v>-0.012328622800747</v>
      </c>
    </row>
    <row r="197" spans="1:3">
      <c r="A197" s="296">
        <v>40329</v>
      </c>
      <c r="B197">
        <v>14.4414376304237</v>
      </c>
      <c r="C197" s="127">
        <f t="shared" si="2"/>
        <v>0</v>
      </c>
    </row>
    <row r="198" spans="1:3">
      <c r="A198" s="296">
        <v>40330</v>
      </c>
      <c r="B198">
        <v>12.5861906293642</v>
      </c>
      <c r="C198" s="127">
        <f t="shared" ref="C198:C261" si="3">(B198-B197)/100</f>
        <v>-0.018552470010595</v>
      </c>
    </row>
    <row r="199" spans="1:3">
      <c r="A199" s="296">
        <v>40331</v>
      </c>
      <c r="B199">
        <v>15.4420976575151</v>
      </c>
      <c r="C199" s="127">
        <f t="shared" si="3"/>
        <v>0.028559070281509</v>
      </c>
    </row>
    <row r="200" spans="1:3">
      <c r="A200" s="296">
        <v>40332</v>
      </c>
      <c r="B200">
        <v>15.8298435577017</v>
      </c>
      <c r="C200" s="127">
        <f t="shared" si="3"/>
        <v>0.003877459001866</v>
      </c>
    </row>
    <row r="201" spans="1:3">
      <c r="A201" s="296">
        <v>40333</v>
      </c>
      <c r="B201">
        <v>11.7299427354019</v>
      </c>
      <c r="C201" s="127">
        <f t="shared" si="3"/>
        <v>-0.040999008222998</v>
      </c>
    </row>
    <row r="202" spans="1:3">
      <c r="A202" s="296">
        <v>40336</v>
      </c>
      <c r="B202">
        <v>9.78206591633588</v>
      </c>
      <c r="C202" s="127">
        <f t="shared" si="3"/>
        <v>-0.0194787681906602</v>
      </c>
    </row>
    <row r="203" spans="1:3">
      <c r="A203" s="296">
        <v>40337</v>
      </c>
      <c r="B203">
        <v>10.7138566208139</v>
      </c>
      <c r="C203" s="127">
        <f t="shared" si="3"/>
        <v>0.0093179070447802</v>
      </c>
    </row>
    <row r="204" spans="1:3">
      <c r="A204" s="296">
        <v>40338</v>
      </c>
      <c r="B204">
        <v>10.5049956017524</v>
      </c>
      <c r="C204" s="127">
        <f t="shared" si="3"/>
        <v>-0.002088610190615</v>
      </c>
    </row>
    <row r="205" spans="1:3">
      <c r="A205" s="296">
        <v>40339</v>
      </c>
      <c r="B205">
        <v>13.5775097934614</v>
      </c>
      <c r="C205" s="127">
        <f t="shared" si="3"/>
        <v>0.03072514191709</v>
      </c>
    </row>
    <row r="206" spans="1:3">
      <c r="A206" s="296">
        <v>40340</v>
      </c>
      <c r="B206">
        <v>14.137708112196</v>
      </c>
      <c r="C206" s="127">
        <f t="shared" si="3"/>
        <v>0.00560198318734599</v>
      </c>
    </row>
    <row r="207" spans="1:3">
      <c r="A207" s="296">
        <v>40343</v>
      </c>
      <c r="B207">
        <v>14.3343189603412</v>
      </c>
      <c r="C207" s="127">
        <f t="shared" si="3"/>
        <v>0.001966108481452</v>
      </c>
    </row>
    <row r="208" spans="1:3">
      <c r="A208" s="296">
        <v>40344</v>
      </c>
      <c r="B208">
        <v>16.7769925274341</v>
      </c>
      <c r="C208" s="127">
        <f t="shared" si="3"/>
        <v>0.024426735670929</v>
      </c>
    </row>
    <row r="209" spans="1:3">
      <c r="A209" s="296">
        <v>40345</v>
      </c>
      <c r="B209">
        <v>16.6081857112966</v>
      </c>
      <c r="C209" s="127">
        <f t="shared" si="3"/>
        <v>-0.00168806816137501</v>
      </c>
    </row>
    <row r="210" spans="1:3">
      <c r="A210" s="296">
        <v>40346</v>
      </c>
      <c r="B210">
        <v>16.6189951686686</v>
      </c>
      <c r="C210" s="127">
        <f t="shared" si="3"/>
        <v>0.000108094573720017</v>
      </c>
    </row>
    <row r="211" spans="1:3">
      <c r="A211" s="296">
        <v>40347</v>
      </c>
      <c r="B211">
        <v>16.7801872049797</v>
      </c>
      <c r="C211" s="127">
        <f t="shared" si="3"/>
        <v>0.001611920363111</v>
      </c>
    </row>
    <row r="212" spans="1:3">
      <c r="A212" s="296">
        <v>40350</v>
      </c>
      <c r="B212">
        <v>16.2406191775191</v>
      </c>
      <c r="C212" s="127">
        <f t="shared" si="3"/>
        <v>-0.005395680274606</v>
      </c>
    </row>
    <row r="213" spans="1:3">
      <c r="A213" s="296">
        <v>40351</v>
      </c>
      <c r="B213">
        <v>14.0573917174261</v>
      </c>
      <c r="C213" s="127">
        <f t="shared" si="3"/>
        <v>-0.02183227460093</v>
      </c>
    </row>
    <row r="214" spans="1:3">
      <c r="A214" s="296">
        <v>40352</v>
      </c>
      <c r="B214">
        <v>13.7415833825041</v>
      </c>
      <c r="C214" s="127">
        <f t="shared" si="3"/>
        <v>-0.00315808334922</v>
      </c>
    </row>
    <row r="215" spans="1:3">
      <c r="A215" s="296">
        <v>40353</v>
      </c>
      <c r="B215">
        <v>11.5265942027214</v>
      </c>
      <c r="C215" s="127">
        <f t="shared" si="3"/>
        <v>-0.022149891797827</v>
      </c>
    </row>
    <row r="216" spans="1:3">
      <c r="A216" s="296">
        <v>40354</v>
      </c>
      <c r="B216">
        <v>11.3966394128652</v>
      </c>
      <c r="C216" s="127">
        <f t="shared" si="3"/>
        <v>-0.001299547898562</v>
      </c>
    </row>
    <row r="217" spans="1:3">
      <c r="A217" s="296">
        <v>40357</v>
      </c>
      <c r="B217">
        <v>11.8704951061972</v>
      </c>
      <c r="C217" s="127">
        <f t="shared" si="3"/>
        <v>0.00473855693332</v>
      </c>
    </row>
    <row r="218" spans="1:3">
      <c r="A218" s="296">
        <v>40358</v>
      </c>
      <c r="B218">
        <v>8.68036139707297</v>
      </c>
      <c r="C218" s="127">
        <f t="shared" si="3"/>
        <v>-0.0319013370912423</v>
      </c>
    </row>
    <row r="219" spans="1:3">
      <c r="A219" s="296">
        <v>40359</v>
      </c>
      <c r="B219">
        <v>7.92010986817787</v>
      </c>
      <c r="C219" s="127">
        <f t="shared" si="3"/>
        <v>-0.00760251528895099</v>
      </c>
    </row>
    <row r="220" spans="1:3">
      <c r="A220" s="296">
        <v>40360</v>
      </c>
      <c r="B220">
        <v>8.05566289637274</v>
      </c>
      <c r="C220" s="127">
        <f t="shared" si="3"/>
        <v>0.00135553028194869</v>
      </c>
    </row>
    <row r="221" spans="1:3">
      <c r="A221" s="296">
        <v>40361</v>
      </c>
      <c r="B221">
        <v>7.56529948288035</v>
      </c>
      <c r="C221" s="127">
        <f t="shared" si="3"/>
        <v>-0.00490363413492389</v>
      </c>
    </row>
    <row r="222" spans="1:3">
      <c r="A222" s="296">
        <v>40364</v>
      </c>
      <c r="B222">
        <v>7.56529948288035</v>
      </c>
      <c r="C222" s="127">
        <f t="shared" si="3"/>
        <v>0</v>
      </c>
    </row>
    <row r="223" spans="1:3">
      <c r="A223" s="296">
        <v>40365</v>
      </c>
      <c r="B223">
        <v>7.47479824996926</v>
      </c>
      <c r="C223" s="127">
        <f t="shared" si="3"/>
        <v>-0.000905012329110901</v>
      </c>
    </row>
    <row r="224" spans="1:3">
      <c r="A224" s="296">
        <v>40366</v>
      </c>
      <c r="B224">
        <v>10.3657323426892</v>
      </c>
      <c r="C224" s="127">
        <f t="shared" si="3"/>
        <v>0.0289093409271994</v>
      </c>
    </row>
    <row r="225" spans="1:3">
      <c r="A225" s="296">
        <v>40367</v>
      </c>
      <c r="B225">
        <v>11.3409934538149</v>
      </c>
      <c r="C225" s="127">
        <f t="shared" si="3"/>
        <v>0.009752611111257</v>
      </c>
    </row>
    <row r="226" spans="1:3">
      <c r="A226" s="296">
        <v>40368</v>
      </c>
      <c r="B226">
        <v>11.8508854329611</v>
      </c>
      <c r="C226" s="127">
        <f t="shared" si="3"/>
        <v>0.005098919791462</v>
      </c>
    </row>
    <row r="227" spans="1:3">
      <c r="A227" s="296">
        <v>40371</v>
      </c>
      <c r="B227">
        <v>12.0808191102029</v>
      </c>
      <c r="C227" s="127">
        <f t="shared" si="3"/>
        <v>0.00229933677241799</v>
      </c>
    </row>
    <row r="228" spans="1:3">
      <c r="A228" s="296">
        <v>40372</v>
      </c>
      <c r="B228">
        <v>13.6677061897211</v>
      </c>
      <c r="C228" s="127">
        <f t="shared" si="3"/>
        <v>0.015868870795182</v>
      </c>
    </row>
    <row r="229" spans="1:3">
      <c r="A229" s="296">
        <v>40373</v>
      </c>
      <c r="B229">
        <v>14.0920954011521</v>
      </c>
      <c r="C229" s="127">
        <f t="shared" si="3"/>
        <v>0.00424389211431</v>
      </c>
    </row>
    <row r="230" spans="1:3">
      <c r="A230" s="296">
        <v>40374</v>
      </c>
      <c r="B230">
        <v>14.4030937599469</v>
      </c>
      <c r="C230" s="127">
        <f t="shared" si="3"/>
        <v>0.003109983587948</v>
      </c>
    </row>
    <row r="231" spans="1:3">
      <c r="A231" s="296">
        <v>40375</v>
      </c>
      <c r="B231">
        <v>11.4361414851656</v>
      </c>
      <c r="C231" s="127">
        <f t="shared" si="3"/>
        <v>-0.029669522747813</v>
      </c>
    </row>
    <row r="232" spans="1:3">
      <c r="A232" s="296">
        <v>40378</v>
      </c>
      <c r="B232">
        <v>11.6562226086468</v>
      </c>
      <c r="C232" s="127">
        <f t="shared" si="3"/>
        <v>0.00220081123481201</v>
      </c>
    </row>
    <row r="233" spans="1:3">
      <c r="A233" s="296">
        <v>40379</v>
      </c>
      <c r="B233">
        <v>13.2438066902249</v>
      </c>
      <c r="C233" s="127">
        <f t="shared" si="3"/>
        <v>0.015875840815781</v>
      </c>
    </row>
    <row r="234" spans="1:3">
      <c r="A234" s="296">
        <v>40380</v>
      </c>
      <c r="B234">
        <v>11.6238238610076</v>
      </c>
      <c r="C234" s="127">
        <f t="shared" si="3"/>
        <v>-0.016199828292173</v>
      </c>
    </row>
    <row r="235" spans="1:3">
      <c r="A235" s="296">
        <v>40381</v>
      </c>
      <c r="B235">
        <v>13.3124610850681</v>
      </c>
      <c r="C235" s="127">
        <f t="shared" si="3"/>
        <v>0.016886372240605</v>
      </c>
    </row>
    <row r="236" spans="1:3">
      <c r="A236" s="296">
        <v>40382</v>
      </c>
      <c r="B236">
        <v>14.6114906705827</v>
      </c>
      <c r="C236" s="127">
        <f t="shared" si="3"/>
        <v>0.012990295855146</v>
      </c>
    </row>
    <row r="237" spans="1:3">
      <c r="A237" s="296">
        <v>40385</v>
      </c>
      <c r="B237">
        <v>15.5503025432852</v>
      </c>
      <c r="C237" s="127">
        <f t="shared" si="3"/>
        <v>0.009388118727025</v>
      </c>
    </row>
    <row r="238" spans="1:3">
      <c r="A238" s="296">
        <v>40386</v>
      </c>
      <c r="B238">
        <v>14.6834853211192</v>
      </c>
      <c r="C238" s="127">
        <f t="shared" si="3"/>
        <v>-0.00866817222166</v>
      </c>
    </row>
    <row r="239" spans="1:3">
      <c r="A239" s="296">
        <v>40387</v>
      </c>
      <c r="B239">
        <v>14.5012360649148</v>
      </c>
      <c r="C239" s="127">
        <f t="shared" si="3"/>
        <v>-0.001822492562044</v>
      </c>
    </row>
    <row r="240" spans="1:3">
      <c r="A240" s="296">
        <v>40388</v>
      </c>
      <c r="B240">
        <v>14.0889297973726</v>
      </c>
      <c r="C240" s="127">
        <f t="shared" si="3"/>
        <v>-0.00412306267542199</v>
      </c>
    </row>
    <row r="241" spans="1:3">
      <c r="A241" s="296">
        <v>40389</v>
      </c>
      <c r="B241">
        <v>14.4951778477518</v>
      </c>
      <c r="C241" s="127">
        <f t="shared" si="3"/>
        <v>0.00406248050379199</v>
      </c>
    </row>
    <row r="242" spans="1:3">
      <c r="A242" s="296">
        <v>40392</v>
      </c>
      <c r="B242">
        <v>16.7020046777395</v>
      </c>
      <c r="C242" s="127">
        <f t="shared" si="3"/>
        <v>0.022068268299877</v>
      </c>
    </row>
    <row r="243" spans="1:3">
      <c r="A243" s="296">
        <v>40393</v>
      </c>
      <c r="B243">
        <v>16.1120020878674</v>
      </c>
      <c r="C243" s="127">
        <f t="shared" si="3"/>
        <v>-0.005900025898721</v>
      </c>
    </row>
    <row r="244" spans="1:3">
      <c r="A244" s="296">
        <v>40394</v>
      </c>
      <c r="B244">
        <v>17.1401324173888</v>
      </c>
      <c r="C244" s="127">
        <f t="shared" si="3"/>
        <v>0.010281303295214</v>
      </c>
    </row>
    <row r="245" spans="1:3">
      <c r="A245" s="296">
        <v>40395</v>
      </c>
      <c r="B245">
        <v>17.4392339364664</v>
      </c>
      <c r="C245" s="127">
        <f t="shared" si="3"/>
        <v>0.00299101519077603</v>
      </c>
    </row>
    <row r="246" spans="1:3">
      <c r="A246" s="296">
        <v>40396</v>
      </c>
      <c r="B246">
        <v>17.2383645966659</v>
      </c>
      <c r="C246" s="127">
        <f t="shared" si="3"/>
        <v>-0.00200869339800501</v>
      </c>
    </row>
    <row r="247" spans="1:3">
      <c r="A247" s="296">
        <v>40399</v>
      </c>
      <c r="B247">
        <v>17.780404056936</v>
      </c>
      <c r="C247" s="127">
        <f t="shared" si="3"/>
        <v>0.005420394602701</v>
      </c>
    </row>
    <row r="248" spans="1:3">
      <c r="A248" s="296">
        <v>40400</v>
      </c>
      <c r="B248">
        <v>16.9626411698322</v>
      </c>
      <c r="C248" s="127">
        <f t="shared" si="3"/>
        <v>-0.008177628871038</v>
      </c>
    </row>
    <row r="249" spans="1:3">
      <c r="A249" s="296">
        <v>40401</v>
      </c>
      <c r="B249">
        <v>13.6190716947642</v>
      </c>
      <c r="C249" s="127">
        <f t="shared" si="3"/>
        <v>-0.03343569475068</v>
      </c>
    </row>
    <row r="250" spans="1:3">
      <c r="A250" s="296">
        <v>40402</v>
      </c>
      <c r="B250">
        <v>13.0895713973136</v>
      </c>
      <c r="C250" s="127">
        <f t="shared" si="3"/>
        <v>-0.005295002974506</v>
      </c>
    </row>
    <row r="251" spans="1:3">
      <c r="A251" s="296">
        <v>40403</v>
      </c>
      <c r="B251">
        <v>12.5434800586943</v>
      </c>
      <c r="C251" s="127">
        <f t="shared" si="3"/>
        <v>-0.005460913386193</v>
      </c>
    </row>
    <row r="252" spans="1:3">
      <c r="A252" s="296">
        <v>40406</v>
      </c>
      <c r="B252">
        <v>12.4939081930003</v>
      </c>
      <c r="C252" s="127">
        <f t="shared" si="3"/>
        <v>-0.000495718656940003</v>
      </c>
    </row>
    <row r="253" spans="1:3">
      <c r="A253" s="296">
        <v>40407</v>
      </c>
      <c r="B253">
        <v>14.3499356706878</v>
      </c>
      <c r="C253" s="127">
        <f t="shared" si="3"/>
        <v>0.018560274776875</v>
      </c>
    </row>
    <row r="254" spans="1:3">
      <c r="A254" s="296">
        <v>40408</v>
      </c>
      <c r="B254">
        <v>14.5398837650482</v>
      </c>
      <c r="C254" s="127">
        <f t="shared" si="3"/>
        <v>0.001899480943604</v>
      </c>
    </row>
    <row r="255" spans="1:3">
      <c r="A255" s="296">
        <v>40409</v>
      </c>
      <c r="B255">
        <v>12.5061948056607</v>
      </c>
      <c r="C255" s="127">
        <f t="shared" si="3"/>
        <v>-0.020336889593875</v>
      </c>
    </row>
    <row r="256" spans="1:3">
      <c r="A256" s="296">
        <v>40410</v>
      </c>
      <c r="B256">
        <v>12.1947179668645</v>
      </c>
      <c r="C256" s="127">
        <f t="shared" si="3"/>
        <v>-0.00311476838796199</v>
      </c>
    </row>
    <row r="257" spans="1:3">
      <c r="A257" s="296">
        <v>40413</v>
      </c>
      <c r="B257">
        <v>11.9274828041573</v>
      </c>
      <c r="C257" s="127">
        <f t="shared" si="3"/>
        <v>-0.002672351627072</v>
      </c>
    </row>
    <row r="258" spans="1:3">
      <c r="A258" s="296">
        <v>40414</v>
      </c>
      <c r="B258">
        <v>9.56163602532955</v>
      </c>
      <c r="C258" s="127">
        <f t="shared" si="3"/>
        <v>-0.0236584677882775</v>
      </c>
    </row>
    <row r="259" spans="1:3">
      <c r="A259" s="296">
        <v>40415</v>
      </c>
      <c r="B259">
        <v>9.90311776795087</v>
      </c>
      <c r="C259" s="127">
        <f t="shared" si="3"/>
        <v>0.00341481742621321</v>
      </c>
    </row>
    <row r="260" spans="1:3">
      <c r="A260" s="296">
        <v>40416</v>
      </c>
      <c r="B260">
        <v>9.4508078634909</v>
      </c>
      <c r="C260" s="127">
        <f t="shared" si="3"/>
        <v>-0.00452309904459971</v>
      </c>
    </row>
    <row r="261" spans="1:3">
      <c r="A261" s="296">
        <v>40417</v>
      </c>
      <c r="B261">
        <v>11.0918681433102</v>
      </c>
      <c r="C261" s="127">
        <f t="shared" si="3"/>
        <v>0.016410602798193</v>
      </c>
    </row>
    <row r="262" spans="1:3">
      <c r="A262" s="296">
        <v>40420</v>
      </c>
      <c r="B262">
        <v>9.59512345533285</v>
      </c>
      <c r="C262" s="127">
        <f t="shared" ref="C262:C325" si="4">(B262-B261)/100</f>
        <v>-0.0149674468797735</v>
      </c>
    </row>
    <row r="263" spans="1:3">
      <c r="A263" s="296">
        <v>40421</v>
      </c>
      <c r="B263">
        <v>8.72293858997699</v>
      </c>
      <c r="C263" s="127">
        <f t="shared" si="4"/>
        <v>-0.00872184865355861</v>
      </c>
    </row>
    <row r="264" spans="1:3">
      <c r="A264" s="296">
        <v>40422</v>
      </c>
      <c r="B264">
        <v>12.1910155792357</v>
      </c>
      <c r="C264" s="127">
        <f t="shared" si="4"/>
        <v>0.0346807698925871</v>
      </c>
    </row>
    <row r="265" spans="1:3">
      <c r="A265" s="296">
        <v>40423</v>
      </c>
      <c r="B265">
        <v>13.3173863262204</v>
      </c>
      <c r="C265" s="127">
        <f t="shared" si="4"/>
        <v>0.011263707469847</v>
      </c>
    </row>
    <row r="266" spans="1:3">
      <c r="A266" s="296">
        <v>40424</v>
      </c>
      <c r="B266">
        <v>14.5948153875492</v>
      </c>
      <c r="C266" s="127">
        <f t="shared" si="4"/>
        <v>0.012774290613288</v>
      </c>
    </row>
    <row r="267" spans="1:3">
      <c r="A267" s="296">
        <v>40427</v>
      </c>
      <c r="B267">
        <v>14.5948153875492</v>
      </c>
      <c r="C267" s="127">
        <f t="shared" si="4"/>
        <v>0</v>
      </c>
    </row>
    <row r="268" spans="1:3">
      <c r="A268" s="296">
        <v>40428</v>
      </c>
      <c r="B268">
        <v>13.709196544987</v>
      </c>
      <c r="C268" s="127">
        <f t="shared" si="4"/>
        <v>-0.008856188425622</v>
      </c>
    </row>
    <row r="269" spans="1:3">
      <c r="A269" s="296">
        <v>40429</v>
      </c>
      <c r="B269">
        <v>14.136936266682</v>
      </c>
      <c r="C269" s="127">
        <f t="shared" si="4"/>
        <v>0.00427739721695</v>
      </c>
    </row>
    <row r="270" spans="1:3">
      <c r="A270" s="296">
        <v>40430</v>
      </c>
      <c r="B270">
        <v>14.3799872656744</v>
      </c>
      <c r="C270" s="127">
        <f t="shared" si="4"/>
        <v>0.002430509989924</v>
      </c>
    </row>
    <row r="271" spans="1:3">
      <c r="A271" s="296">
        <v>40431</v>
      </c>
      <c r="B271">
        <v>15.2621777595475</v>
      </c>
      <c r="C271" s="127">
        <f t="shared" si="4"/>
        <v>0.008821904938731</v>
      </c>
    </row>
    <row r="272" spans="1:3">
      <c r="A272" s="296">
        <v>40434</v>
      </c>
      <c r="B272">
        <v>16.4065381911118</v>
      </c>
      <c r="C272" s="127">
        <f t="shared" si="4"/>
        <v>0.011443604315643</v>
      </c>
    </row>
    <row r="273" spans="1:3">
      <c r="A273" s="296">
        <v>40435</v>
      </c>
      <c r="B273">
        <v>16.6922942536889</v>
      </c>
      <c r="C273" s="127">
        <f t="shared" si="4"/>
        <v>0.002857560625771</v>
      </c>
    </row>
    <row r="274" spans="1:3">
      <c r="A274" s="296">
        <v>40436</v>
      </c>
      <c r="B274">
        <v>17.2093628646655</v>
      </c>
      <c r="C274" s="127">
        <f t="shared" si="4"/>
        <v>0.00517068610976601</v>
      </c>
    </row>
    <row r="275" spans="1:3">
      <c r="A275" s="296">
        <v>40437</v>
      </c>
      <c r="B275">
        <v>17.1000325960248</v>
      </c>
      <c r="C275" s="127">
        <f t="shared" si="4"/>
        <v>-0.00109330268640701</v>
      </c>
    </row>
    <row r="276" spans="1:3">
      <c r="A276" s="296">
        <v>40438</v>
      </c>
      <c r="B276">
        <v>17.7058508551195</v>
      </c>
      <c r="C276" s="127">
        <f t="shared" si="4"/>
        <v>0.00605818259094701</v>
      </c>
    </row>
    <row r="277" spans="1:3">
      <c r="A277" s="296">
        <v>40441</v>
      </c>
      <c r="B277">
        <v>19.1332509475658</v>
      </c>
      <c r="C277" s="127">
        <f t="shared" si="4"/>
        <v>0.014274000924463</v>
      </c>
    </row>
    <row r="278" spans="1:3">
      <c r="A278" s="296">
        <v>40442</v>
      </c>
      <c r="B278">
        <v>18.7772212516649</v>
      </c>
      <c r="C278" s="127">
        <f t="shared" si="4"/>
        <v>-0.00356029695900897</v>
      </c>
    </row>
    <row r="279" spans="1:3">
      <c r="A279" s="296">
        <v>40443</v>
      </c>
      <c r="B279">
        <v>18.199462070899</v>
      </c>
      <c r="C279" s="127">
        <f t="shared" si="4"/>
        <v>-0.00577759180765902</v>
      </c>
    </row>
    <row r="280" spans="1:3">
      <c r="A280" s="296">
        <v>40444</v>
      </c>
      <c r="B280">
        <v>17.1402831382549</v>
      </c>
      <c r="C280" s="127">
        <f t="shared" si="4"/>
        <v>-0.010591789326441</v>
      </c>
    </row>
    <row r="281" spans="1:3">
      <c r="A281" s="296">
        <v>40445</v>
      </c>
      <c r="B281">
        <v>19.8690432943092</v>
      </c>
      <c r="C281" s="127">
        <f t="shared" si="4"/>
        <v>0.027287601560543</v>
      </c>
    </row>
    <row r="282" spans="1:3">
      <c r="A282" s="296">
        <v>40448</v>
      </c>
      <c r="B282">
        <v>18.6133888628045</v>
      </c>
      <c r="C282" s="127">
        <f t="shared" si="4"/>
        <v>-0.012556544315047</v>
      </c>
    </row>
    <row r="283" spans="1:3">
      <c r="A283" s="296">
        <v>40449</v>
      </c>
      <c r="B283">
        <v>19.2031423345069</v>
      </c>
      <c r="C283" s="127">
        <f t="shared" si="4"/>
        <v>0.00589753471702402</v>
      </c>
    </row>
    <row r="284" spans="1:3">
      <c r="A284" s="296">
        <v>40450</v>
      </c>
      <c r="B284">
        <v>18.722900753796</v>
      </c>
      <c r="C284" s="127">
        <f t="shared" si="4"/>
        <v>-0.00480241580710899</v>
      </c>
    </row>
    <row r="285" spans="1:3">
      <c r="A285" s="296">
        <v>40451</v>
      </c>
      <c r="B285">
        <v>18.3320501526857</v>
      </c>
      <c r="C285" s="127">
        <f t="shared" si="4"/>
        <v>-0.00390850601110301</v>
      </c>
    </row>
    <row r="286" spans="1:3">
      <c r="A286" s="296">
        <v>40452</v>
      </c>
      <c r="B286">
        <v>18.3227921451432</v>
      </c>
      <c r="C286" s="127">
        <f t="shared" si="4"/>
        <v>-9.25800754249906e-5</v>
      </c>
    </row>
    <row r="287" spans="1:3">
      <c r="A287" s="296">
        <v>40455</v>
      </c>
      <c r="B287">
        <v>17.3409779984055</v>
      </c>
      <c r="C287" s="127">
        <f t="shared" si="4"/>
        <v>-0.00981814146737701</v>
      </c>
    </row>
    <row r="288" spans="1:3">
      <c r="A288" s="296">
        <v>40456</v>
      </c>
      <c r="B288">
        <v>19.6227308859277</v>
      </c>
      <c r="C288" s="127">
        <f t="shared" si="4"/>
        <v>0.022817528875222</v>
      </c>
    </row>
    <row r="289" spans="1:3">
      <c r="A289" s="296">
        <v>40457</v>
      </c>
      <c r="B289">
        <v>19.9601290406509</v>
      </c>
      <c r="C289" s="127">
        <f t="shared" si="4"/>
        <v>0.003373981547232</v>
      </c>
    </row>
    <row r="290" spans="1:3">
      <c r="A290" s="296">
        <v>40458</v>
      </c>
      <c r="B290">
        <v>19.5987207895351</v>
      </c>
      <c r="C290" s="127">
        <f t="shared" si="4"/>
        <v>-0.00361408251115801</v>
      </c>
    </row>
    <row r="291" spans="1:3">
      <c r="A291" s="296">
        <v>40459</v>
      </c>
      <c r="B291">
        <v>20.3364054668659</v>
      </c>
      <c r="C291" s="127">
        <f t="shared" si="4"/>
        <v>0.00737684677330801</v>
      </c>
    </row>
    <row r="292" spans="1:3">
      <c r="A292" s="296">
        <v>40462</v>
      </c>
      <c r="B292">
        <v>20.2558895099412</v>
      </c>
      <c r="C292" s="127">
        <f t="shared" si="4"/>
        <v>-0.000805159569247032</v>
      </c>
    </row>
    <row r="293" spans="1:3">
      <c r="A293" s="296">
        <v>40463</v>
      </c>
      <c r="B293">
        <v>20.4042811116476</v>
      </c>
      <c r="C293" s="127">
        <f t="shared" si="4"/>
        <v>0.001483916017064</v>
      </c>
    </row>
    <row r="294" spans="1:3">
      <c r="A294" s="296">
        <v>40464</v>
      </c>
      <c r="B294">
        <v>21.8478515096111</v>
      </c>
      <c r="C294" s="127">
        <f t="shared" si="4"/>
        <v>0.014435703979635</v>
      </c>
    </row>
    <row r="295" spans="1:3">
      <c r="A295" s="296">
        <v>40465</v>
      </c>
      <c r="B295">
        <v>21.3595047628189</v>
      </c>
      <c r="C295" s="127">
        <f t="shared" si="4"/>
        <v>-0.004883467467922</v>
      </c>
    </row>
    <row r="296" spans="1:3">
      <c r="A296" s="296">
        <v>40466</v>
      </c>
      <c r="B296">
        <v>21.9402222543832</v>
      </c>
      <c r="C296" s="127">
        <f t="shared" si="4"/>
        <v>0.005807174915643</v>
      </c>
    </row>
    <row r="297" spans="1:3">
      <c r="A297" s="296">
        <v>40469</v>
      </c>
      <c r="B297">
        <v>22.4134815217944</v>
      </c>
      <c r="C297" s="127">
        <f t="shared" si="4"/>
        <v>0.00473259267411198</v>
      </c>
    </row>
    <row r="298" spans="1:3">
      <c r="A298" s="296">
        <v>40470</v>
      </c>
      <c r="B298">
        <v>20.5735533770757</v>
      </c>
      <c r="C298" s="127">
        <f t="shared" si="4"/>
        <v>-0.018399281447187</v>
      </c>
    </row>
    <row r="299" spans="1:3">
      <c r="A299" s="296">
        <v>40471</v>
      </c>
      <c r="B299">
        <v>21.89194521573</v>
      </c>
      <c r="C299" s="127">
        <f t="shared" si="4"/>
        <v>0.013183918386543</v>
      </c>
    </row>
    <row r="300" spans="1:3">
      <c r="A300" s="296">
        <v>40472</v>
      </c>
      <c r="B300">
        <v>22.9943598006454</v>
      </c>
      <c r="C300" s="127">
        <f t="shared" si="4"/>
        <v>0.011024145849154</v>
      </c>
    </row>
    <row r="301" spans="1:3">
      <c r="A301" s="296">
        <v>40473</v>
      </c>
      <c r="B301">
        <v>22.8978403411992</v>
      </c>
      <c r="C301" s="127">
        <f t="shared" si="4"/>
        <v>-0.000965194594462027</v>
      </c>
    </row>
    <row r="302" spans="1:3">
      <c r="A302" s="296">
        <v>40476</v>
      </c>
      <c r="B302">
        <v>23.4920140916664</v>
      </c>
      <c r="C302" s="127">
        <f t="shared" si="4"/>
        <v>0.00594173750467203</v>
      </c>
    </row>
    <row r="303" spans="1:3">
      <c r="A303" s="296">
        <v>40477</v>
      </c>
      <c r="B303">
        <v>23.8565884796142</v>
      </c>
      <c r="C303" s="127">
        <f t="shared" si="4"/>
        <v>0.00364574387947798</v>
      </c>
    </row>
    <row r="304" spans="1:3">
      <c r="A304" s="296">
        <v>40478</v>
      </c>
      <c r="B304">
        <v>23.6492581010936</v>
      </c>
      <c r="C304" s="127">
        <f t="shared" si="4"/>
        <v>-0.00207330378520599</v>
      </c>
    </row>
    <row r="305" spans="1:3">
      <c r="A305" s="296">
        <v>40479</v>
      </c>
      <c r="B305">
        <v>23.6608004822517</v>
      </c>
      <c r="C305" s="127">
        <f t="shared" si="4"/>
        <v>0.00011542381158101</v>
      </c>
    </row>
    <row r="306" spans="1:3">
      <c r="A306" s="296">
        <v>40480</v>
      </c>
      <c r="B306">
        <v>23.8380213223648</v>
      </c>
      <c r="C306" s="127">
        <f t="shared" si="4"/>
        <v>0.00177220840113097</v>
      </c>
    </row>
    <row r="307" spans="1:3">
      <c r="A307" s="296">
        <v>40483</v>
      </c>
      <c r="B307">
        <v>23.79232498625</v>
      </c>
      <c r="C307" s="127">
        <f t="shared" si="4"/>
        <v>-0.000456963361147977</v>
      </c>
    </row>
    <row r="308" spans="1:3">
      <c r="A308" s="296">
        <v>40484</v>
      </c>
      <c r="B308">
        <v>24.6506750892079</v>
      </c>
      <c r="C308" s="127">
        <f t="shared" si="4"/>
        <v>0.008583501029579</v>
      </c>
    </row>
    <row r="309" spans="1:3">
      <c r="A309" s="296">
        <v>40485</v>
      </c>
      <c r="B309">
        <v>25.0851902000335</v>
      </c>
      <c r="C309" s="127">
        <f t="shared" si="4"/>
        <v>0.004345151108256</v>
      </c>
    </row>
    <row r="310" spans="1:3">
      <c r="A310" s="296">
        <v>40486</v>
      </c>
      <c r="B310">
        <v>27.2460428600874</v>
      </c>
      <c r="C310" s="127">
        <f t="shared" si="4"/>
        <v>0.021608526600539</v>
      </c>
    </row>
    <row r="311" spans="1:3">
      <c r="A311" s="296">
        <v>40487</v>
      </c>
      <c r="B311">
        <v>27.4140379699281</v>
      </c>
      <c r="C311" s="127">
        <f t="shared" si="4"/>
        <v>0.001679951098407</v>
      </c>
    </row>
    <row r="312" spans="1:3">
      <c r="A312" s="296">
        <v>40490</v>
      </c>
      <c r="B312">
        <v>27.1313169392864</v>
      </c>
      <c r="C312" s="127">
        <f t="shared" si="4"/>
        <v>-0.00282721030641699</v>
      </c>
    </row>
    <row r="313" spans="1:3">
      <c r="A313" s="296">
        <v>40491</v>
      </c>
      <c r="B313">
        <v>26.236867305069</v>
      </c>
      <c r="C313" s="127">
        <f t="shared" si="4"/>
        <v>-0.00894449634217399</v>
      </c>
    </row>
    <row r="314" spans="1:3">
      <c r="A314" s="296">
        <v>40492</v>
      </c>
      <c r="B314">
        <v>26.6257982881738</v>
      </c>
      <c r="C314" s="127">
        <f t="shared" si="4"/>
        <v>0.003889309831048</v>
      </c>
    </row>
    <row r="315" spans="1:3">
      <c r="A315" s="296">
        <v>40493</v>
      </c>
      <c r="B315">
        <v>26.3621318598791</v>
      </c>
      <c r="C315" s="127">
        <f t="shared" si="4"/>
        <v>-0.00263666428294702</v>
      </c>
    </row>
    <row r="316" spans="1:3">
      <c r="A316" s="296">
        <v>40494</v>
      </c>
      <c r="B316">
        <v>24.7507218261154</v>
      </c>
      <c r="C316" s="127">
        <f t="shared" si="4"/>
        <v>-0.016114100337637</v>
      </c>
    </row>
    <row r="317" spans="1:3">
      <c r="A317" s="296">
        <v>40497</v>
      </c>
      <c r="B317">
        <v>24.6404990597459</v>
      </c>
      <c r="C317" s="127">
        <f t="shared" si="4"/>
        <v>-0.001102227663695</v>
      </c>
    </row>
    <row r="318" spans="1:3">
      <c r="A318" s="296">
        <v>40498</v>
      </c>
      <c r="B318">
        <v>22.8532655326734</v>
      </c>
      <c r="C318" s="127">
        <f t="shared" si="4"/>
        <v>-0.017872335270725</v>
      </c>
    </row>
    <row r="319" spans="1:3">
      <c r="A319" s="296">
        <v>40499</v>
      </c>
      <c r="B319">
        <v>23.1332074989539</v>
      </c>
      <c r="C319" s="127">
        <f t="shared" si="4"/>
        <v>0.002799419662805</v>
      </c>
    </row>
    <row r="320" spans="1:3">
      <c r="A320" s="296">
        <v>40500</v>
      </c>
      <c r="B320">
        <v>24.6721304049576</v>
      </c>
      <c r="C320" s="127">
        <f t="shared" si="4"/>
        <v>0.015389229060037</v>
      </c>
    </row>
    <row r="321" spans="1:3">
      <c r="A321" s="296">
        <v>40501</v>
      </c>
      <c r="B321">
        <v>25.2680891585664</v>
      </c>
      <c r="C321" s="127">
        <f t="shared" si="4"/>
        <v>0.00595958753608802</v>
      </c>
    </row>
    <row r="322" spans="1:3">
      <c r="A322" s="296">
        <v>40504</v>
      </c>
      <c r="B322">
        <v>25.1116139375347</v>
      </c>
      <c r="C322" s="127">
        <f t="shared" si="4"/>
        <v>-0.00156475221031702</v>
      </c>
    </row>
    <row r="323" spans="1:3">
      <c r="A323" s="296">
        <v>40505</v>
      </c>
      <c r="B323">
        <v>23.6414280935088</v>
      </c>
      <c r="C323" s="127">
        <f t="shared" si="4"/>
        <v>-0.014701858440259</v>
      </c>
    </row>
    <row r="324" spans="1:3">
      <c r="A324" s="296">
        <v>40506</v>
      </c>
      <c r="B324">
        <v>25.4801361241328</v>
      </c>
      <c r="C324" s="127">
        <f t="shared" si="4"/>
        <v>0.01838708030624</v>
      </c>
    </row>
    <row r="325" spans="1:3">
      <c r="A325" s="296">
        <v>40507</v>
      </c>
      <c r="B325">
        <v>25.4801361241328</v>
      </c>
      <c r="C325" s="127">
        <f t="shared" si="4"/>
        <v>0</v>
      </c>
    </row>
    <row r="326" spans="1:3">
      <c r="A326" s="296">
        <v>40508</v>
      </c>
      <c r="B326">
        <v>24.291559160033</v>
      </c>
      <c r="C326" s="127">
        <f t="shared" ref="C326:C389" si="5">(B326-B325)/100</f>
        <v>-0.011885769640998</v>
      </c>
    </row>
    <row r="327" spans="1:3">
      <c r="A327" s="296">
        <v>40511</v>
      </c>
      <c r="B327">
        <v>23.8136501171384</v>
      </c>
      <c r="C327" s="127">
        <f t="shared" si="5"/>
        <v>-0.00477909042894598</v>
      </c>
    </row>
    <row r="328" spans="1:3">
      <c r="A328" s="296">
        <v>40512</v>
      </c>
      <c r="B328">
        <v>23.2844313385133</v>
      </c>
      <c r="C328" s="127">
        <f t="shared" si="5"/>
        <v>-0.00529218778625101</v>
      </c>
    </row>
    <row r="329" spans="1:3">
      <c r="A329" s="296">
        <v>40513</v>
      </c>
      <c r="B329">
        <v>25.5774022440997</v>
      </c>
      <c r="C329" s="127">
        <f t="shared" si="5"/>
        <v>0.022929709055864</v>
      </c>
    </row>
    <row r="330" spans="1:3">
      <c r="A330" s="296">
        <v>40514</v>
      </c>
      <c r="B330">
        <v>26.4503148822916</v>
      </c>
      <c r="C330" s="127">
        <f t="shared" si="5"/>
        <v>0.00872912638191899</v>
      </c>
    </row>
    <row r="331" spans="1:3">
      <c r="A331" s="296">
        <v>40515</v>
      </c>
      <c r="B331">
        <v>26.8499127495886</v>
      </c>
      <c r="C331" s="127">
        <f t="shared" si="5"/>
        <v>0.00399597867297</v>
      </c>
    </row>
    <row r="332" spans="1:3">
      <c r="A332" s="296">
        <v>40518</v>
      </c>
      <c r="B332">
        <v>26.5002927648047</v>
      </c>
      <c r="C332" s="127">
        <f t="shared" si="5"/>
        <v>-0.00349619984783899</v>
      </c>
    </row>
    <row r="333" spans="1:3">
      <c r="A333" s="296">
        <v>40519</v>
      </c>
      <c r="B333">
        <v>26.9358718710967</v>
      </c>
      <c r="C333" s="127">
        <f t="shared" si="5"/>
        <v>0.00435579106292</v>
      </c>
    </row>
    <row r="334" spans="1:3">
      <c r="A334" s="296">
        <v>40520</v>
      </c>
      <c r="B334">
        <v>26.9458244557112</v>
      </c>
      <c r="C334" s="127">
        <f t="shared" si="5"/>
        <v>9.95258461449922e-5</v>
      </c>
    </row>
    <row r="335" spans="1:3">
      <c r="A335" s="296">
        <v>40521</v>
      </c>
      <c r="B335">
        <v>26.7969749567656</v>
      </c>
      <c r="C335" s="127">
        <f t="shared" si="5"/>
        <v>-0.00148849498945602</v>
      </c>
    </row>
    <row r="336" spans="1:3">
      <c r="A336" s="296">
        <v>40522</v>
      </c>
      <c r="B336">
        <v>26.7938145209081</v>
      </c>
      <c r="C336" s="127">
        <f t="shared" si="5"/>
        <v>-3.16043585749881e-5</v>
      </c>
    </row>
    <row r="337" spans="1:3">
      <c r="A337" s="296">
        <v>40525</v>
      </c>
      <c r="B337">
        <v>26.2965094764397</v>
      </c>
      <c r="C337" s="127">
        <f t="shared" si="5"/>
        <v>-0.00497305044468401</v>
      </c>
    </row>
    <row r="338" spans="1:3">
      <c r="A338" s="296">
        <v>40526</v>
      </c>
      <c r="B338">
        <v>27.0961779323494</v>
      </c>
      <c r="C338" s="127">
        <f t="shared" si="5"/>
        <v>0.007996684559097</v>
      </c>
    </row>
    <row r="339" spans="1:3">
      <c r="A339" s="296">
        <v>40527</v>
      </c>
      <c r="B339">
        <v>26.7566603451309</v>
      </c>
      <c r="C339" s="127">
        <f t="shared" si="5"/>
        <v>-0.00339517587218499</v>
      </c>
    </row>
    <row r="340" spans="1:3">
      <c r="A340" s="296">
        <v>40528</v>
      </c>
      <c r="B340">
        <v>27.7459800482514</v>
      </c>
      <c r="C340" s="127">
        <f t="shared" si="5"/>
        <v>0.009893197031205</v>
      </c>
    </row>
    <row r="341" spans="1:3">
      <c r="A341" s="296">
        <v>40529</v>
      </c>
      <c r="B341">
        <v>27.692726711277</v>
      </c>
      <c r="C341" s="127">
        <f t="shared" si="5"/>
        <v>-0.000532533369744002</v>
      </c>
    </row>
    <row r="342" spans="1:3">
      <c r="A342" s="296">
        <v>40532</v>
      </c>
      <c r="B342">
        <v>27.7830479435593</v>
      </c>
      <c r="C342" s="127">
        <f t="shared" si="5"/>
        <v>0.000903212322822995</v>
      </c>
    </row>
    <row r="343" spans="1:3">
      <c r="A343" s="296">
        <v>40533</v>
      </c>
      <c r="B343">
        <v>28.1824136699433</v>
      </c>
      <c r="C343" s="127">
        <f t="shared" si="5"/>
        <v>0.00399365726384001</v>
      </c>
    </row>
    <row r="344" spans="1:3">
      <c r="A344" s="296">
        <v>40534</v>
      </c>
      <c r="B344">
        <v>28.4668124315669</v>
      </c>
      <c r="C344" s="127">
        <f t="shared" si="5"/>
        <v>0.00284398761623599</v>
      </c>
    </row>
    <row r="345" spans="1:3">
      <c r="A345" s="296">
        <v>40535</v>
      </c>
      <c r="B345">
        <v>28.5281028084916</v>
      </c>
      <c r="C345" s="127">
        <f t="shared" si="5"/>
        <v>0.000612903769246991</v>
      </c>
    </row>
    <row r="346" spans="1:3">
      <c r="A346" s="296">
        <v>40536</v>
      </c>
      <c r="B346">
        <v>28.5281028084916</v>
      </c>
      <c r="C346" s="127">
        <f t="shared" si="5"/>
        <v>0</v>
      </c>
    </row>
    <row r="347" spans="1:3">
      <c r="A347" s="296">
        <v>40539</v>
      </c>
      <c r="B347">
        <v>28.2206310095512</v>
      </c>
      <c r="C347" s="127">
        <f t="shared" si="5"/>
        <v>-0.00307471798940398</v>
      </c>
    </row>
    <row r="348" spans="1:3">
      <c r="A348" s="296">
        <v>40540</v>
      </c>
      <c r="B348">
        <v>28.2559888539611</v>
      </c>
      <c r="C348" s="127">
        <f t="shared" si="5"/>
        <v>0.000353578444098979</v>
      </c>
    </row>
    <row r="349" spans="1:3">
      <c r="A349" s="296">
        <v>40541</v>
      </c>
      <c r="B349">
        <v>28.5783691453106</v>
      </c>
      <c r="C349" s="127">
        <f t="shared" si="5"/>
        <v>0.003223802913495</v>
      </c>
    </row>
    <row r="350" spans="1:3">
      <c r="A350" s="296">
        <v>40542</v>
      </c>
      <c r="B350">
        <v>28.4111904531967</v>
      </c>
      <c r="C350" s="127">
        <f t="shared" si="5"/>
        <v>-0.001671786921139</v>
      </c>
    </row>
    <row r="351" spans="1:3">
      <c r="A351" s="296">
        <v>40543</v>
      </c>
      <c r="B351">
        <v>28.2627557968185</v>
      </c>
      <c r="C351" s="127">
        <f t="shared" si="5"/>
        <v>-0.001484346563782</v>
      </c>
    </row>
    <row r="352" spans="1:3">
      <c r="A352" s="296">
        <v>40546</v>
      </c>
      <c r="B352">
        <v>28.896247210089</v>
      </c>
      <c r="C352" s="127">
        <f t="shared" si="5"/>
        <v>0.00633491413270502</v>
      </c>
    </row>
    <row r="353" spans="1:3">
      <c r="A353" s="296">
        <v>40547</v>
      </c>
      <c r="B353">
        <v>28.2077831531195</v>
      </c>
      <c r="C353" s="127">
        <f t="shared" si="5"/>
        <v>-0.00688464056969501</v>
      </c>
    </row>
    <row r="354" spans="1:3">
      <c r="A354" s="296">
        <v>40548</v>
      </c>
      <c r="B354">
        <v>28.075408205345</v>
      </c>
      <c r="C354" s="127">
        <f t="shared" si="5"/>
        <v>-0.00132374947774501</v>
      </c>
    </row>
    <row r="355" spans="1:3">
      <c r="A355" s="296">
        <v>40549</v>
      </c>
      <c r="B355">
        <v>28.2880086647989</v>
      </c>
      <c r="C355" s="127">
        <f t="shared" si="5"/>
        <v>0.00212600459453903</v>
      </c>
    </row>
    <row r="356" spans="1:3">
      <c r="A356" s="296">
        <v>40550</v>
      </c>
      <c r="B356">
        <v>28.7330301001664</v>
      </c>
      <c r="C356" s="127">
        <f t="shared" si="5"/>
        <v>0.00445021435367497</v>
      </c>
    </row>
    <row r="357" spans="1:3">
      <c r="A357" s="296">
        <v>40553</v>
      </c>
      <c r="B357">
        <v>28.4171967880099</v>
      </c>
      <c r="C357" s="127">
        <f t="shared" si="5"/>
        <v>-0.00315833312156499</v>
      </c>
    </row>
    <row r="358" spans="1:3">
      <c r="A358" s="296">
        <v>40554</v>
      </c>
      <c r="B358">
        <v>29.0471863791062</v>
      </c>
      <c r="C358" s="127">
        <f t="shared" si="5"/>
        <v>0.00629989591096301</v>
      </c>
    </row>
    <row r="359" spans="1:3">
      <c r="A359" s="296">
        <v>40555</v>
      </c>
      <c r="B359">
        <v>30.1886451730487</v>
      </c>
      <c r="C359" s="127">
        <f t="shared" si="5"/>
        <v>0.011414587939425</v>
      </c>
    </row>
    <row r="360" spans="1:3">
      <c r="A360" s="296">
        <v>40556</v>
      </c>
      <c r="B360">
        <v>30.0128938788896</v>
      </c>
      <c r="C360" s="127">
        <f t="shared" si="5"/>
        <v>-0.00175751294159102</v>
      </c>
    </row>
    <row r="361" spans="1:3">
      <c r="A361" s="296">
        <v>40557</v>
      </c>
      <c r="B361">
        <v>30.6148847867159</v>
      </c>
      <c r="C361" s="127">
        <f t="shared" si="5"/>
        <v>0.00601990907826302</v>
      </c>
    </row>
    <row r="362" spans="1:3">
      <c r="A362" s="296">
        <v>40560</v>
      </c>
      <c r="B362">
        <v>30.6148847867159</v>
      </c>
      <c r="C362" s="127">
        <f t="shared" si="5"/>
        <v>0</v>
      </c>
    </row>
    <row r="363" spans="1:3">
      <c r="A363" s="296">
        <v>40561</v>
      </c>
      <c r="B363">
        <v>31.4274239617656</v>
      </c>
      <c r="C363" s="127">
        <f t="shared" si="5"/>
        <v>0.008125391750497</v>
      </c>
    </row>
    <row r="364" spans="1:3">
      <c r="A364" s="296">
        <v>40562</v>
      </c>
      <c r="B364">
        <v>30.8658767647721</v>
      </c>
      <c r="C364" s="127">
        <f t="shared" si="5"/>
        <v>-0.00561547196993502</v>
      </c>
    </row>
    <row r="365" spans="1:3">
      <c r="A365" s="296">
        <v>40563</v>
      </c>
      <c r="B365">
        <v>30.6903061930625</v>
      </c>
      <c r="C365" s="127">
        <f t="shared" si="5"/>
        <v>-0.00175570571709599</v>
      </c>
    </row>
    <row r="366" spans="1:3">
      <c r="A366" s="296">
        <v>40564</v>
      </c>
      <c r="B366">
        <v>30.6364259455774</v>
      </c>
      <c r="C366" s="127">
        <f t="shared" si="5"/>
        <v>-0.000538802474851003</v>
      </c>
    </row>
    <row r="367" spans="1:3">
      <c r="A367" s="296">
        <v>40567</v>
      </c>
      <c r="B367">
        <v>31.5694361191834</v>
      </c>
      <c r="C367" s="127">
        <f t="shared" si="5"/>
        <v>0.00933010173606</v>
      </c>
    </row>
    <row r="368" spans="1:3">
      <c r="A368" s="296">
        <v>40568</v>
      </c>
      <c r="B368">
        <v>31.6113166912209</v>
      </c>
      <c r="C368" s="127">
        <f t="shared" si="5"/>
        <v>0.000418805720374991</v>
      </c>
    </row>
    <row r="369" spans="1:3">
      <c r="A369" s="296">
        <v>40569</v>
      </c>
      <c r="B369">
        <v>31.8680256325292</v>
      </c>
      <c r="C369" s="127">
        <f t="shared" si="5"/>
        <v>0.002567089413083</v>
      </c>
    </row>
    <row r="370" spans="1:3">
      <c r="A370" s="296">
        <v>40570</v>
      </c>
      <c r="B370">
        <v>32.1050850946416</v>
      </c>
      <c r="C370" s="127">
        <f t="shared" si="5"/>
        <v>0.00237059462112402</v>
      </c>
    </row>
    <row r="371" spans="1:3">
      <c r="A371" s="296">
        <v>40571</v>
      </c>
      <c r="B371">
        <v>29.4565152156735</v>
      </c>
      <c r="C371" s="127">
        <f t="shared" si="5"/>
        <v>-0.026485698789681</v>
      </c>
    </row>
    <row r="372" spans="1:3">
      <c r="A372" s="296">
        <v>40574</v>
      </c>
      <c r="B372">
        <v>30.1468624109537</v>
      </c>
      <c r="C372" s="127">
        <f t="shared" si="5"/>
        <v>0.00690347195280197</v>
      </c>
    </row>
    <row r="373" spans="1:3">
      <c r="A373" s="296">
        <v>40575</v>
      </c>
      <c r="B373">
        <v>31.4169970039047</v>
      </c>
      <c r="C373" s="127">
        <f t="shared" si="5"/>
        <v>0.01270134592951</v>
      </c>
    </row>
    <row r="374" spans="1:3">
      <c r="A374" s="296">
        <v>40576</v>
      </c>
      <c r="B374">
        <v>30.4055625659587</v>
      </c>
      <c r="C374" s="127">
        <f t="shared" si="5"/>
        <v>-0.01011434437946</v>
      </c>
    </row>
    <row r="375" spans="1:3">
      <c r="A375" s="296">
        <v>40577</v>
      </c>
      <c r="B375">
        <v>30.4478377883017</v>
      </c>
      <c r="C375" s="127">
        <f t="shared" si="5"/>
        <v>0.00042275222343001</v>
      </c>
    </row>
    <row r="376" spans="1:3">
      <c r="A376" s="296">
        <v>40578</v>
      </c>
      <c r="B376">
        <v>31.2191307293241</v>
      </c>
      <c r="C376" s="127">
        <f t="shared" si="5"/>
        <v>0.00771292941022399</v>
      </c>
    </row>
    <row r="377" spans="1:3">
      <c r="A377" s="296">
        <v>40581</v>
      </c>
      <c r="B377">
        <v>32.1669346972451</v>
      </c>
      <c r="C377" s="127">
        <f t="shared" si="5"/>
        <v>0.00947803967920997</v>
      </c>
    </row>
    <row r="378" spans="1:3">
      <c r="A378" s="296">
        <v>40582</v>
      </c>
      <c r="B378">
        <v>33.2978037884275</v>
      </c>
      <c r="C378" s="127">
        <f t="shared" si="5"/>
        <v>0.011308690911824</v>
      </c>
    </row>
    <row r="379" spans="1:3">
      <c r="A379" s="296">
        <v>40583</v>
      </c>
      <c r="B379">
        <v>33.0898637189256</v>
      </c>
      <c r="C379" s="127">
        <f t="shared" si="5"/>
        <v>-0.00207940069501902</v>
      </c>
    </row>
    <row r="380" spans="1:3">
      <c r="A380" s="296">
        <v>40584</v>
      </c>
      <c r="B380">
        <v>33.3313135315374</v>
      </c>
      <c r="C380" s="127">
        <f t="shared" si="5"/>
        <v>0.00241449812611798</v>
      </c>
    </row>
    <row r="381" spans="1:3">
      <c r="A381" s="296">
        <v>40585</v>
      </c>
      <c r="B381">
        <v>33.9523567400091</v>
      </c>
      <c r="C381" s="127">
        <f t="shared" si="5"/>
        <v>0.00621043208471704</v>
      </c>
    </row>
    <row r="382" spans="1:3">
      <c r="A382" s="296">
        <v>40588</v>
      </c>
      <c r="B382">
        <v>33.8723478547082</v>
      </c>
      <c r="C382" s="127">
        <f t="shared" si="5"/>
        <v>-0.000800088853008987</v>
      </c>
    </row>
    <row r="383" spans="1:3">
      <c r="A383" s="296">
        <v>40589</v>
      </c>
      <c r="B383">
        <v>33.4493481403528</v>
      </c>
      <c r="C383" s="127">
        <f t="shared" si="5"/>
        <v>-0.00422999714355406</v>
      </c>
    </row>
    <row r="384" spans="1:3">
      <c r="A384" s="296">
        <v>40590</v>
      </c>
      <c r="B384">
        <v>34.7901090325595</v>
      </c>
      <c r="C384" s="127">
        <f t="shared" si="5"/>
        <v>0.013407608922067</v>
      </c>
    </row>
    <row r="385" spans="1:3">
      <c r="A385" s="296">
        <v>40591</v>
      </c>
      <c r="B385">
        <v>35.6034069505522</v>
      </c>
      <c r="C385" s="127">
        <f t="shared" si="5"/>
        <v>0.00813297917992699</v>
      </c>
    </row>
    <row r="386" spans="1:3">
      <c r="A386" s="296">
        <v>40592</v>
      </c>
      <c r="B386">
        <v>36.2176869326565</v>
      </c>
      <c r="C386" s="127">
        <f t="shared" si="5"/>
        <v>0.006142799821043</v>
      </c>
    </row>
    <row r="387" spans="1:3">
      <c r="A387" s="296">
        <v>40595</v>
      </c>
      <c r="B387">
        <v>36.2176869326565</v>
      </c>
      <c r="C387" s="127">
        <f t="shared" si="5"/>
        <v>0</v>
      </c>
    </row>
    <row r="388" spans="1:3">
      <c r="A388" s="296">
        <v>40596</v>
      </c>
      <c r="B388">
        <v>33.590124776654</v>
      </c>
      <c r="C388" s="127">
        <f t="shared" si="5"/>
        <v>-0.026275621560025</v>
      </c>
    </row>
    <row r="389" spans="1:3">
      <c r="A389" s="296">
        <v>40597</v>
      </c>
      <c r="B389">
        <v>32.2427122418026</v>
      </c>
      <c r="C389" s="127">
        <f t="shared" si="5"/>
        <v>-0.013474125348514</v>
      </c>
    </row>
    <row r="390" spans="1:3">
      <c r="A390" s="296">
        <v>40598</v>
      </c>
      <c r="B390">
        <v>32.645167132944</v>
      </c>
      <c r="C390" s="127">
        <f t="shared" ref="C390:C453" si="6">(B390-B389)/100</f>
        <v>0.00402454891141403</v>
      </c>
    </row>
    <row r="391" spans="1:3">
      <c r="A391" s="296">
        <v>40599</v>
      </c>
      <c r="B391">
        <v>33.9956527463014</v>
      </c>
      <c r="C391" s="127">
        <f t="shared" si="6"/>
        <v>0.013504856133574</v>
      </c>
    </row>
    <row r="392" spans="1:3">
      <c r="A392" s="296">
        <v>40602</v>
      </c>
      <c r="B392">
        <v>34.4839471763496</v>
      </c>
      <c r="C392" s="127">
        <f t="shared" si="6"/>
        <v>0.004882944300482</v>
      </c>
    </row>
    <row r="393" spans="1:3">
      <c r="A393" s="296">
        <v>40603</v>
      </c>
      <c r="B393">
        <v>32.7202939625091</v>
      </c>
      <c r="C393" s="127">
        <f t="shared" si="6"/>
        <v>-0.017636532138405</v>
      </c>
    </row>
    <row r="394" spans="1:3">
      <c r="A394" s="296">
        <v>40604</v>
      </c>
      <c r="B394">
        <v>33.2551881703788</v>
      </c>
      <c r="C394" s="127">
        <f t="shared" si="6"/>
        <v>0.00534894207869698</v>
      </c>
    </row>
    <row r="395" spans="1:3">
      <c r="A395" s="296">
        <v>40605</v>
      </c>
      <c r="B395">
        <v>35.6648631100018</v>
      </c>
      <c r="C395" s="127">
        <f t="shared" si="6"/>
        <v>0.02409674939623</v>
      </c>
    </row>
    <row r="396" spans="1:3">
      <c r="A396" s="296">
        <v>40606</v>
      </c>
      <c r="B396">
        <v>34.6402176001162</v>
      </c>
      <c r="C396" s="127">
        <f t="shared" si="6"/>
        <v>-0.0102464550988559</v>
      </c>
    </row>
    <row r="397" spans="1:3">
      <c r="A397" s="296">
        <v>40609</v>
      </c>
      <c r="B397">
        <v>33.5202092700182</v>
      </c>
      <c r="C397" s="127">
        <f t="shared" si="6"/>
        <v>-0.01120008330098</v>
      </c>
    </row>
    <row r="398" spans="1:3">
      <c r="A398" s="296">
        <v>40610</v>
      </c>
      <c r="B398">
        <v>34.6620619944491</v>
      </c>
      <c r="C398" s="127">
        <f t="shared" si="6"/>
        <v>0.011418527244309</v>
      </c>
    </row>
    <row r="399" spans="1:3">
      <c r="A399" s="296">
        <v>40611</v>
      </c>
      <c r="B399">
        <v>35.0696734816753</v>
      </c>
      <c r="C399" s="127">
        <f t="shared" si="6"/>
        <v>0.00407611487226205</v>
      </c>
    </row>
    <row r="400" spans="1:3">
      <c r="A400" s="296">
        <v>40612</v>
      </c>
      <c r="B400">
        <v>33.2607628774626</v>
      </c>
      <c r="C400" s="127">
        <f t="shared" si="6"/>
        <v>-0.0180891060421271</v>
      </c>
    </row>
    <row r="401" spans="1:3">
      <c r="A401" s="296">
        <v>40613</v>
      </c>
      <c r="B401">
        <v>34.2332068031346</v>
      </c>
      <c r="C401" s="127">
        <f t="shared" si="6"/>
        <v>0.00972443925672003</v>
      </c>
    </row>
    <row r="402" spans="1:3">
      <c r="A402" s="296">
        <v>40616</v>
      </c>
      <c r="B402">
        <v>33.0907813584084</v>
      </c>
      <c r="C402" s="127">
        <f t="shared" si="6"/>
        <v>-0.011424254447262</v>
      </c>
    </row>
    <row r="403" spans="1:3">
      <c r="A403" s="296">
        <v>40617</v>
      </c>
      <c r="B403">
        <v>31.5097371465418</v>
      </c>
      <c r="C403" s="127">
        <f t="shared" si="6"/>
        <v>-0.015810442118666</v>
      </c>
    </row>
    <row r="404" spans="1:3">
      <c r="A404" s="296">
        <v>40618</v>
      </c>
      <c r="B404">
        <v>29.5742938836832</v>
      </c>
      <c r="C404" s="127">
        <f t="shared" si="6"/>
        <v>-0.019354432628586</v>
      </c>
    </row>
    <row r="405" spans="1:3">
      <c r="A405" s="296">
        <v>40619</v>
      </c>
      <c r="B405">
        <v>30.62881853192</v>
      </c>
      <c r="C405" s="127">
        <f t="shared" si="6"/>
        <v>0.010545246482368</v>
      </c>
    </row>
    <row r="406" spans="1:3">
      <c r="A406" s="296">
        <v>40620</v>
      </c>
      <c r="B406">
        <v>31.5278356082681</v>
      </c>
      <c r="C406" s="127">
        <f t="shared" si="6"/>
        <v>0.00899017076348098</v>
      </c>
    </row>
    <row r="407" spans="1:3">
      <c r="A407" s="296">
        <v>40623</v>
      </c>
      <c r="B407">
        <v>33.7087669141077</v>
      </c>
      <c r="C407" s="127">
        <f t="shared" si="6"/>
        <v>0.021809313058396</v>
      </c>
    </row>
    <row r="408" spans="1:3">
      <c r="A408" s="296">
        <v>40624</v>
      </c>
      <c r="B408">
        <v>33.44702086802</v>
      </c>
      <c r="C408" s="127">
        <f t="shared" si="6"/>
        <v>-0.00261746046087701</v>
      </c>
    </row>
    <row r="409" spans="1:3">
      <c r="A409" s="296">
        <v>40625</v>
      </c>
      <c r="B409">
        <v>33.6159883545767</v>
      </c>
      <c r="C409" s="127">
        <f t="shared" si="6"/>
        <v>0.00168967486556703</v>
      </c>
    </row>
    <row r="410" spans="1:3">
      <c r="A410" s="296">
        <v>40626</v>
      </c>
      <c r="B410">
        <v>34.7694354891803</v>
      </c>
      <c r="C410" s="127">
        <f t="shared" si="6"/>
        <v>0.011534471346036</v>
      </c>
    </row>
    <row r="411" spans="1:3">
      <c r="A411" s="296">
        <v>40627</v>
      </c>
      <c r="B411">
        <v>35.0052268863857</v>
      </c>
      <c r="C411" s="127">
        <f t="shared" si="6"/>
        <v>0.00235791397205396</v>
      </c>
    </row>
    <row r="412" spans="1:3">
      <c r="A412" s="296">
        <v>40630</v>
      </c>
      <c r="B412">
        <v>34.4410686028241</v>
      </c>
      <c r="C412" s="127">
        <f t="shared" si="6"/>
        <v>-0.00564158283561596</v>
      </c>
    </row>
    <row r="413" spans="1:3">
      <c r="A413" s="296">
        <v>40631</v>
      </c>
      <c r="B413">
        <v>35.488709457135</v>
      </c>
      <c r="C413" s="127">
        <f t="shared" si="6"/>
        <v>0.010476408543109</v>
      </c>
    </row>
    <row r="414" spans="1:3">
      <c r="A414" s="296">
        <v>40632</v>
      </c>
      <c r="B414">
        <v>35.9709723003154</v>
      </c>
      <c r="C414" s="127">
        <f t="shared" si="6"/>
        <v>0.00482262843180401</v>
      </c>
    </row>
    <row r="415" spans="1:3">
      <c r="A415" s="296">
        <v>40633</v>
      </c>
      <c r="B415">
        <v>35.7021024217366</v>
      </c>
      <c r="C415" s="127">
        <f t="shared" si="6"/>
        <v>-0.00268869878578805</v>
      </c>
    </row>
    <row r="416" spans="1:3">
      <c r="A416" s="296">
        <v>40634</v>
      </c>
      <c r="B416">
        <v>36.497632173652</v>
      </c>
      <c r="C416" s="127">
        <f t="shared" si="6"/>
        <v>0.00795529751915403</v>
      </c>
    </row>
    <row r="417" spans="1:3">
      <c r="A417" s="296">
        <v>40637</v>
      </c>
      <c r="B417">
        <v>36.8311784116239</v>
      </c>
      <c r="C417" s="127">
        <f t="shared" si="6"/>
        <v>0.00333546237971902</v>
      </c>
    </row>
    <row r="418" spans="1:3">
      <c r="A418" s="296">
        <v>40638</v>
      </c>
      <c r="B418">
        <v>41.389704276773</v>
      </c>
      <c r="C418" s="127">
        <f t="shared" si="6"/>
        <v>0.045585258651491</v>
      </c>
    </row>
    <row r="419" spans="1:3">
      <c r="A419" s="296">
        <v>40639</v>
      </c>
      <c r="B419">
        <v>41.9194282775611</v>
      </c>
      <c r="C419" s="127">
        <f t="shared" si="6"/>
        <v>0.005297240007881</v>
      </c>
    </row>
    <row r="420" spans="1:3">
      <c r="A420" s="296">
        <v>40640</v>
      </c>
      <c r="B420">
        <v>41.4279149855182</v>
      </c>
      <c r="C420" s="127">
        <f t="shared" si="6"/>
        <v>-0.00491513292042903</v>
      </c>
    </row>
    <row r="421" spans="1:3">
      <c r="A421" s="296">
        <v>40641</v>
      </c>
      <c r="B421">
        <v>40.9434636454008</v>
      </c>
      <c r="C421" s="127">
        <f t="shared" si="6"/>
        <v>-0.00484451340117403</v>
      </c>
    </row>
    <row r="422" spans="1:3">
      <c r="A422" s="296">
        <v>40644</v>
      </c>
      <c r="B422">
        <v>40.8926386092464</v>
      </c>
      <c r="C422" s="127">
        <f t="shared" si="6"/>
        <v>-0.000508250361544</v>
      </c>
    </row>
    <row r="423" spans="1:3">
      <c r="A423" s="296">
        <v>40645</v>
      </c>
      <c r="B423">
        <v>40.2170529593137</v>
      </c>
      <c r="C423" s="127">
        <f t="shared" si="6"/>
        <v>-0.006755856499327</v>
      </c>
    </row>
    <row r="424" spans="1:3">
      <c r="A424" s="296">
        <v>40646</v>
      </c>
      <c r="B424">
        <v>39.9539160814396</v>
      </c>
      <c r="C424" s="127">
        <f t="shared" si="6"/>
        <v>-0.00263136877874096</v>
      </c>
    </row>
    <row r="425" spans="1:3">
      <c r="A425" s="296">
        <v>40647</v>
      </c>
      <c r="B425">
        <v>39.8089842693574</v>
      </c>
      <c r="C425" s="127">
        <f t="shared" si="6"/>
        <v>-0.00144931812082199</v>
      </c>
    </row>
    <row r="426" spans="1:3">
      <c r="A426" s="296">
        <v>40648</v>
      </c>
      <c r="B426">
        <v>40.5258995164614</v>
      </c>
      <c r="C426" s="127">
        <f t="shared" si="6"/>
        <v>0.00716915247103998</v>
      </c>
    </row>
    <row r="427" spans="1:3">
      <c r="A427" s="296">
        <v>40651</v>
      </c>
      <c r="B427">
        <v>39.5458785871646</v>
      </c>
      <c r="C427" s="127">
        <f t="shared" si="6"/>
        <v>-0.00980020929296799</v>
      </c>
    </row>
    <row r="428" spans="1:3">
      <c r="A428" s="296">
        <v>40652</v>
      </c>
      <c r="B428">
        <v>40.3769146661167</v>
      </c>
      <c r="C428" s="127">
        <f t="shared" si="6"/>
        <v>0.00831036078952096</v>
      </c>
    </row>
    <row r="429" spans="1:3">
      <c r="A429" s="296">
        <v>40653</v>
      </c>
      <c r="B429">
        <v>41.8169527365123</v>
      </c>
      <c r="C429" s="127">
        <f t="shared" si="6"/>
        <v>0.014400380703956</v>
      </c>
    </row>
    <row r="430" spans="1:3">
      <c r="A430" s="296">
        <v>40654</v>
      </c>
      <c r="B430">
        <v>42.194136803927</v>
      </c>
      <c r="C430" s="127">
        <f t="shared" si="6"/>
        <v>0.00377184067414703</v>
      </c>
    </row>
    <row r="431" spans="1:3">
      <c r="A431" s="296">
        <v>40655</v>
      </c>
      <c r="B431">
        <v>42.194136803927</v>
      </c>
      <c r="C431" s="127">
        <f t="shared" si="6"/>
        <v>0</v>
      </c>
    </row>
    <row r="432" spans="1:3">
      <c r="A432" s="296">
        <v>40658</v>
      </c>
      <c r="B432">
        <v>41.8343009005259</v>
      </c>
      <c r="C432" s="127">
        <f t="shared" si="6"/>
        <v>-0.00359835903401098</v>
      </c>
    </row>
    <row r="433" spans="1:3">
      <c r="A433" s="296">
        <v>40659</v>
      </c>
      <c r="B433">
        <v>43.5555448351913</v>
      </c>
      <c r="C433" s="127">
        <f t="shared" si="6"/>
        <v>0.017212439346654</v>
      </c>
    </row>
    <row r="434" spans="1:3">
      <c r="A434" s="296">
        <v>40660</v>
      </c>
      <c r="B434">
        <v>44.8288260164451</v>
      </c>
      <c r="C434" s="127">
        <f t="shared" si="6"/>
        <v>0.012732811812538</v>
      </c>
    </row>
    <row r="435" spans="1:3">
      <c r="A435" s="296">
        <v>40661</v>
      </c>
      <c r="B435">
        <v>45.6978183099061</v>
      </c>
      <c r="C435" s="127">
        <f t="shared" si="6"/>
        <v>0.00868992293460998</v>
      </c>
    </row>
    <row r="436" spans="1:3">
      <c r="A436" s="296">
        <v>40662</v>
      </c>
      <c r="B436">
        <v>45.9917360648392</v>
      </c>
      <c r="C436" s="127">
        <f t="shared" si="6"/>
        <v>0.00293917754933105</v>
      </c>
    </row>
    <row r="437" spans="1:3">
      <c r="A437" s="296">
        <v>40665</v>
      </c>
      <c r="B437">
        <v>45.6559165210489</v>
      </c>
      <c r="C437" s="127">
        <f t="shared" si="6"/>
        <v>-0.00335819543790301</v>
      </c>
    </row>
    <row r="438" spans="1:3">
      <c r="A438" s="296">
        <v>40666</v>
      </c>
      <c r="B438">
        <v>45.8892966366219</v>
      </c>
      <c r="C438" s="127">
        <f t="shared" si="6"/>
        <v>0.00233380115572999</v>
      </c>
    </row>
    <row r="439" spans="1:3">
      <c r="A439" s="296">
        <v>40667</v>
      </c>
      <c r="B439">
        <v>44.438718926498</v>
      </c>
      <c r="C439" s="127">
        <f t="shared" si="6"/>
        <v>-0.014505777101239</v>
      </c>
    </row>
    <row r="440" spans="1:3">
      <c r="A440" s="296">
        <v>40668</v>
      </c>
      <c r="B440">
        <v>44.2347317374915</v>
      </c>
      <c r="C440" s="127">
        <f t="shared" si="6"/>
        <v>-0.00203987189006497</v>
      </c>
    </row>
    <row r="441" spans="1:3">
      <c r="A441" s="296">
        <v>40669</v>
      </c>
      <c r="B441">
        <v>44.5239589373435</v>
      </c>
      <c r="C441" s="127">
        <f t="shared" si="6"/>
        <v>0.00289227199852</v>
      </c>
    </row>
    <row r="442" spans="1:3">
      <c r="A442" s="296">
        <v>40672</v>
      </c>
      <c r="B442">
        <v>45.3968719343764</v>
      </c>
      <c r="C442" s="127">
        <f t="shared" si="6"/>
        <v>0.00872912997032898</v>
      </c>
    </row>
    <row r="443" spans="1:3">
      <c r="A443" s="296">
        <v>40673</v>
      </c>
      <c r="B443">
        <v>46.5094028860773</v>
      </c>
      <c r="C443" s="127">
        <f t="shared" si="6"/>
        <v>0.011125309517009</v>
      </c>
    </row>
    <row r="444" spans="1:3">
      <c r="A444" s="296">
        <v>40674</v>
      </c>
      <c r="B444">
        <v>45.2338557662063</v>
      </c>
      <c r="C444" s="127">
        <f t="shared" si="6"/>
        <v>-0.01275547119871</v>
      </c>
    </row>
    <row r="445" spans="1:3">
      <c r="A445" s="296">
        <v>40675</v>
      </c>
      <c r="B445">
        <v>46.3575931283421</v>
      </c>
      <c r="C445" s="127">
        <f t="shared" si="6"/>
        <v>0.0112373736213581</v>
      </c>
    </row>
    <row r="446" spans="1:3">
      <c r="A446" s="296">
        <v>40676</v>
      </c>
      <c r="B446">
        <v>45.5956252776437</v>
      </c>
      <c r="C446" s="127">
        <f t="shared" si="6"/>
        <v>-0.00761967850698404</v>
      </c>
    </row>
    <row r="447" spans="1:3">
      <c r="A447" s="296">
        <v>40679</v>
      </c>
      <c r="B447">
        <v>45.4609306684535</v>
      </c>
      <c r="C447" s="127">
        <f t="shared" si="6"/>
        <v>-0.00134694609190198</v>
      </c>
    </row>
    <row r="448" spans="1:3">
      <c r="A448" s="296">
        <v>40680</v>
      </c>
      <c r="B448">
        <v>45.1072761237668</v>
      </c>
      <c r="C448" s="127">
        <f t="shared" si="6"/>
        <v>-0.00353654544686698</v>
      </c>
    </row>
    <row r="449" spans="1:3">
      <c r="A449" s="296">
        <v>40681</v>
      </c>
      <c r="B449">
        <v>45.824604687683</v>
      </c>
      <c r="C449" s="127">
        <f t="shared" si="6"/>
        <v>0.00717328563916197</v>
      </c>
    </row>
    <row r="450" spans="1:3">
      <c r="A450" s="296">
        <v>40682</v>
      </c>
      <c r="B450">
        <v>46.3286123294187</v>
      </c>
      <c r="C450" s="127">
        <f t="shared" si="6"/>
        <v>0.00504007641735704</v>
      </c>
    </row>
    <row r="451" spans="1:3">
      <c r="A451" s="296">
        <v>40683</v>
      </c>
      <c r="B451">
        <v>45.4869997149253</v>
      </c>
      <c r="C451" s="127">
        <f t="shared" si="6"/>
        <v>-0.00841612614493407</v>
      </c>
    </row>
    <row r="452" spans="1:3">
      <c r="A452" s="296">
        <v>40686</v>
      </c>
      <c r="B452">
        <v>44.3743334553911</v>
      </c>
      <c r="C452" s="127">
        <f t="shared" si="6"/>
        <v>-0.0111266625953419</v>
      </c>
    </row>
    <row r="453" spans="1:3">
      <c r="A453" s="296">
        <v>40687</v>
      </c>
      <c r="B453">
        <v>44.0332018018907</v>
      </c>
      <c r="C453" s="127">
        <f t="shared" si="6"/>
        <v>-0.00341131653500405</v>
      </c>
    </row>
    <row r="454" spans="1:3">
      <c r="A454" s="296">
        <v>40688</v>
      </c>
      <c r="B454">
        <v>44.5296198831677</v>
      </c>
      <c r="C454" s="127">
        <f t="shared" ref="C454:C517" si="7">(B454-B453)/100</f>
        <v>0.00496418081277</v>
      </c>
    </row>
    <row r="455" spans="1:3">
      <c r="A455" s="296">
        <v>40689</v>
      </c>
      <c r="B455">
        <v>45.0278566848517</v>
      </c>
      <c r="C455" s="127">
        <f t="shared" si="7"/>
        <v>0.00498236801684001</v>
      </c>
    </row>
    <row r="456" spans="1:3">
      <c r="A456" s="296">
        <v>40690</v>
      </c>
      <c r="B456">
        <v>44.9849745836855</v>
      </c>
      <c r="C456" s="127">
        <f t="shared" si="7"/>
        <v>-0.000428821011661995</v>
      </c>
    </row>
    <row r="457" spans="1:3">
      <c r="A457" s="296">
        <v>40693</v>
      </c>
      <c r="B457">
        <v>44.9849745836855</v>
      </c>
      <c r="C457" s="127">
        <f t="shared" si="7"/>
        <v>0</v>
      </c>
    </row>
    <row r="458" spans="1:3">
      <c r="A458" s="296">
        <v>40694</v>
      </c>
      <c r="B458">
        <v>45.6154546417047</v>
      </c>
      <c r="C458" s="127">
        <f t="shared" si="7"/>
        <v>0.00630480058019202</v>
      </c>
    </row>
    <row r="459" spans="1:3">
      <c r="A459" s="296">
        <v>40695</v>
      </c>
      <c r="B459">
        <v>42.6909734579822</v>
      </c>
      <c r="C459" s="127">
        <f t="shared" si="7"/>
        <v>-0.029244811837225</v>
      </c>
    </row>
    <row r="460" spans="1:3">
      <c r="A460" s="296">
        <v>40696</v>
      </c>
      <c r="B460">
        <v>42.2970732404317</v>
      </c>
      <c r="C460" s="127">
        <f t="shared" si="7"/>
        <v>-0.00393900217550502</v>
      </c>
    </row>
    <row r="461" spans="1:3">
      <c r="A461" s="296">
        <v>40697</v>
      </c>
      <c r="B461">
        <v>41.0638363641244</v>
      </c>
      <c r="C461" s="127">
        <f t="shared" si="7"/>
        <v>-0.012332368763073</v>
      </c>
    </row>
    <row r="462" spans="1:3">
      <c r="A462" s="296">
        <v>40700</v>
      </c>
      <c r="B462">
        <v>39.9997175579525</v>
      </c>
      <c r="C462" s="127">
        <f t="shared" si="7"/>
        <v>-0.010641188061719</v>
      </c>
    </row>
    <row r="463" spans="1:3">
      <c r="A463" s="296">
        <v>40701</v>
      </c>
      <c r="B463">
        <v>40.4578165712857</v>
      </c>
      <c r="C463" s="127">
        <f t="shared" si="7"/>
        <v>0.00458099013333197</v>
      </c>
    </row>
    <row r="464" spans="1:3">
      <c r="A464" s="296">
        <v>40702</v>
      </c>
      <c r="B464">
        <v>39.6801894804694</v>
      </c>
      <c r="C464" s="127">
        <f t="shared" si="7"/>
        <v>-0.00777627090816296</v>
      </c>
    </row>
    <row r="465" spans="1:3">
      <c r="A465" s="296">
        <v>40703</v>
      </c>
      <c r="B465">
        <v>40.4893465454553</v>
      </c>
      <c r="C465" s="127">
        <f t="shared" si="7"/>
        <v>0.00809157064985897</v>
      </c>
    </row>
    <row r="466" spans="1:3">
      <c r="A466" s="296">
        <v>40704</v>
      </c>
      <c r="B466">
        <v>38.635008119997</v>
      </c>
      <c r="C466" s="127">
        <f t="shared" si="7"/>
        <v>-0.0185433842545829</v>
      </c>
    </row>
    <row r="467" spans="1:3">
      <c r="A467" s="296">
        <v>40707</v>
      </c>
      <c r="B467">
        <v>39.0065769744107</v>
      </c>
      <c r="C467" s="127">
        <f t="shared" si="7"/>
        <v>0.00371568854413695</v>
      </c>
    </row>
    <row r="468" spans="1:3">
      <c r="A468" s="296">
        <v>40708</v>
      </c>
      <c r="B468">
        <v>40.6429667545339</v>
      </c>
      <c r="C468" s="127">
        <f t="shared" si="7"/>
        <v>0.016363897801232</v>
      </c>
    </row>
    <row r="469" spans="1:3">
      <c r="A469" s="296">
        <v>40709</v>
      </c>
      <c r="B469">
        <v>38.8771599505496</v>
      </c>
      <c r="C469" s="127">
        <f t="shared" si="7"/>
        <v>-0.017658068039843</v>
      </c>
    </row>
    <row r="470" spans="1:3">
      <c r="A470" s="296">
        <v>40710</v>
      </c>
      <c r="B470">
        <v>39.2680435112659</v>
      </c>
      <c r="C470" s="127">
        <f t="shared" si="7"/>
        <v>0.00390883560716304</v>
      </c>
    </row>
    <row r="471" spans="1:3">
      <c r="A471" s="296">
        <v>40711</v>
      </c>
      <c r="B471">
        <v>40.0201915201625</v>
      </c>
      <c r="C471" s="127">
        <f t="shared" si="7"/>
        <v>0.00752148008896597</v>
      </c>
    </row>
    <row r="472" spans="1:3">
      <c r="A472" s="296">
        <v>40714</v>
      </c>
      <c r="B472">
        <v>40.8577960906636</v>
      </c>
      <c r="C472" s="127">
        <f t="shared" si="7"/>
        <v>0.00837604570501099</v>
      </c>
    </row>
    <row r="473" spans="1:3">
      <c r="A473" s="296">
        <v>40715</v>
      </c>
      <c r="B473">
        <v>42.31343512124</v>
      </c>
      <c r="C473" s="127">
        <f t="shared" si="7"/>
        <v>0.014556390305764</v>
      </c>
    </row>
    <row r="474" spans="1:3">
      <c r="A474" s="296">
        <v>40716</v>
      </c>
      <c r="B474">
        <v>41.8114233307035</v>
      </c>
      <c r="C474" s="127">
        <f t="shared" si="7"/>
        <v>-0.005020117905365</v>
      </c>
    </row>
    <row r="475" spans="1:3">
      <c r="A475" s="296">
        <v>40717</v>
      </c>
      <c r="B475">
        <v>41.2505773567745</v>
      </c>
      <c r="C475" s="127">
        <f t="shared" si="7"/>
        <v>-0.00560845973928998</v>
      </c>
    </row>
    <row r="476" spans="1:3">
      <c r="A476" s="296">
        <v>40718</v>
      </c>
      <c r="B476">
        <v>39.4287917050802</v>
      </c>
      <c r="C476" s="127">
        <f t="shared" si="7"/>
        <v>-0.018217856516943</v>
      </c>
    </row>
    <row r="477" spans="1:3">
      <c r="A477" s="296">
        <v>40721</v>
      </c>
      <c r="B477">
        <v>40.306539656022</v>
      </c>
      <c r="C477" s="127">
        <f t="shared" si="7"/>
        <v>0.00877747950941796</v>
      </c>
    </row>
    <row r="478" spans="1:3">
      <c r="A478" s="296">
        <v>40722</v>
      </c>
      <c r="B478">
        <v>42.4481218270983</v>
      </c>
      <c r="C478" s="127">
        <f t="shared" si="7"/>
        <v>0.021415821710763</v>
      </c>
    </row>
    <row r="479" spans="1:3">
      <c r="A479" s="296">
        <v>40723</v>
      </c>
      <c r="B479">
        <v>42.9563567332988</v>
      </c>
      <c r="C479" s="127">
        <f t="shared" si="7"/>
        <v>0.00508234906200499</v>
      </c>
    </row>
    <row r="480" spans="1:3">
      <c r="A480" s="296">
        <v>40724</v>
      </c>
      <c r="B480">
        <v>44.1333463025411</v>
      </c>
      <c r="C480" s="127">
        <f t="shared" si="7"/>
        <v>0.011769895692423</v>
      </c>
    </row>
    <row r="481" spans="1:3">
      <c r="A481" s="296">
        <v>40725</v>
      </c>
      <c r="B481">
        <v>46.5699120921471</v>
      </c>
      <c r="C481" s="127">
        <f t="shared" si="7"/>
        <v>0.02436565789606</v>
      </c>
    </row>
    <row r="482" spans="1:3">
      <c r="A482" s="296">
        <v>40728</v>
      </c>
      <c r="B482">
        <v>46.5699120921471</v>
      </c>
      <c r="C482" s="127">
        <f t="shared" si="7"/>
        <v>0</v>
      </c>
    </row>
    <row r="483" spans="1:3">
      <c r="A483" s="296">
        <v>40729</v>
      </c>
      <c r="B483">
        <v>45.8176827956616</v>
      </c>
      <c r="C483" s="127">
        <f t="shared" si="7"/>
        <v>-0.00752229296485503</v>
      </c>
    </row>
    <row r="484" spans="1:3">
      <c r="A484" s="296">
        <v>40730</v>
      </c>
      <c r="B484">
        <v>46.2812873664424</v>
      </c>
      <c r="C484" s="127">
        <f t="shared" si="7"/>
        <v>0.00463604570780802</v>
      </c>
    </row>
    <row r="485" spans="1:3">
      <c r="A485" s="296">
        <v>40731</v>
      </c>
      <c r="B485">
        <v>47.2073376644724</v>
      </c>
      <c r="C485" s="127">
        <f t="shared" si="7"/>
        <v>0.00926050298029999</v>
      </c>
    </row>
    <row r="486" spans="1:3">
      <c r="A486" s="296">
        <v>40732</v>
      </c>
      <c r="B486">
        <v>46.1948485903751</v>
      </c>
      <c r="C486" s="127">
        <f t="shared" si="7"/>
        <v>-0.010124890740973</v>
      </c>
    </row>
    <row r="487" spans="1:3">
      <c r="A487" s="296">
        <v>40735</v>
      </c>
      <c r="B487">
        <v>44.0925597990505</v>
      </c>
      <c r="C487" s="127">
        <f t="shared" si="7"/>
        <v>-0.021022887913246</v>
      </c>
    </row>
    <row r="488" spans="1:3">
      <c r="A488" s="296">
        <v>40736</v>
      </c>
      <c r="B488">
        <v>43.7908592973207</v>
      </c>
      <c r="C488" s="127">
        <f t="shared" si="7"/>
        <v>-0.00301700501729798</v>
      </c>
    </row>
    <row r="489" spans="1:3">
      <c r="A489" s="296">
        <v>40737</v>
      </c>
      <c r="B489">
        <v>44.2301188807897</v>
      </c>
      <c r="C489" s="127">
        <f t="shared" si="7"/>
        <v>0.00439259583469003</v>
      </c>
    </row>
    <row r="490" spans="1:3">
      <c r="A490" s="296">
        <v>40738</v>
      </c>
      <c r="B490">
        <v>43.3102444690361</v>
      </c>
      <c r="C490" s="127">
        <f t="shared" si="7"/>
        <v>-0.00919874411753604</v>
      </c>
    </row>
    <row r="491" spans="1:3">
      <c r="A491" s="296">
        <v>40739</v>
      </c>
      <c r="B491">
        <v>43.7707614932158</v>
      </c>
      <c r="C491" s="127">
        <f t="shared" si="7"/>
        <v>0.00460517024179701</v>
      </c>
    </row>
    <row r="492" spans="1:3">
      <c r="A492" s="296">
        <v>40742</v>
      </c>
      <c r="B492">
        <v>42.6367680039099</v>
      </c>
      <c r="C492" s="127">
        <f t="shared" si="7"/>
        <v>-0.011339934893059</v>
      </c>
    </row>
    <row r="493" spans="1:3">
      <c r="A493" s="296">
        <v>40743</v>
      </c>
      <c r="B493">
        <v>44.6715342908295</v>
      </c>
      <c r="C493" s="127">
        <f t="shared" si="7"/>
        <v>0.020347662869196</v>
      </c>
    </row>
    <row r="494" spans="1:3">
      <c r="A494" s="296">
        <v>40744</v>
      </c>
      <c r="B494">
        <v>44.2816239169087</v>
      </c>
      <c r="C494" s="127">
        <f t="shared" si="7"/>
        <v>-0.00389910373920799</v>
      </c>
    </row>
    <row r="495" spans="1:3">
      <c r="A495" s="296">
        <v>40745</v>
      </c>
      <c r="B495">
        <v>45.2671831014559</v>
      </c>
      <c r="C495" s="127">
        <f t="shared" si="7"/>
        <v>0.00985559184547199</v>
      </c>
    </row>
    <row r="496" spans="1:3">
      <c r="A496" s="296">
        <v>40746</v>
      </c>
      <c r="B496">
        <v>45.2195979520971</v>
      </c>
      <c r="C496" s="127">
        <f t="shared" si="7"/>
        <v>-0.000475851493588024</v>
      </c>
    </row>
    <row r="497" spans="1:3">
      <c r="A497" s="296">
        <v>40749</v>
      </c>
      <c r="B497">
        <v>44.3570592877723</v>
      </c>
      <c r="C497" s="127">
        <f t="shared" si="7"/>
        <v>-0.00862538664324795</v>
      </c>
    </row>
    <row r="498" spans="1:3">
      <c r="A498" s="296">
        <v>40750</v>
      </c>
      <c r="B498">
        <v>43.8670976776126</v>
      </c>
      <c r="C498" s="127">
        <f t="shared" si="7"/>
        <v>-0.00489961610159703</v>
      </c>
    </row>
    <row r="499" spans="1:3">
      <c r="A499" s="296">
        <v>40751</v>
      </c>
      <c r="B499">
        <v>41.2776165222681</v>
      </c>
      <c r="C499" s="127">
        <f t="shared" si="7"/>
        <v>-0.025894811553445</v>
      </c>
    </row>
    <row r="500" spans="1:3">
      <c r="A500" s="296">
        <v>40752</v>
      </c>
      <c r="B500">
        <v>41.3842084114662</v>
      </c>
      <c r="C500" s="127">
        <f t="shared" si="7"/>
        <v>0.001065918891981</v>
      </c>
    </row>
    <row r="501" spans="1:3">
      <c r="A501" s="296">
        <v>40753</v>
      </c>
      <c r="B501">
        <v>40.9142154865595</v>
      </c>
      <c r="C501" s="127">
        <f t="shared" si="7"/>
        <v>-0.00469992924906698</v>
      </c>
    </row>
    <row r="502" spans="1:3">
      <c r="A502" s="296">
        <v>40756</v>
      </c>
      <c r="B502">
        <v>39.8366569273443</v>
      </c>
      <c r="C502" s="127">
        <f t="shared" si="7"/>
        <v>-0.010775585592152</v>
      </c>
    </row>
    <row r="503" spans="1:3">
      <c r="A503" s="296">
        <v>40757</v>
      </c>
      <c r="B503">
        <v>36.7264531308786</v>
      </c>
      <c r="C503" s="127">
        <f t="shared" si="7"/>
        <v>-0.031102037964657</v>
      </c>
    </row>
    <row r="504" spans="1:3">
      <c r="A504" s="296">
        <v>40758</v>
      </c>
      <c r="B504">
        <v>37.1280874389425</v>
      </c>
      <c r="C504" s="127">
        <f t="shared" si="7"/>
        <v>0.00401634308063898</v>
      </c>
    </row>
    <row r="505" spans="1:3">
      <c r="A505" s="296">
        <v>40759</v>
      </c>
      <c r="B505">
        <v>31.3213136971866</v>
      </c>
      <c r="C505" s="127">
        <f t="shared" si="7"/>
        <v>-0.058067737417559</v>
      </c>
    </row>
    <row r="506" spans="1:3">
      <c r="A506" s="296">
        <v>40760</v>
      </c>
      <c r="B506">
        <v>31.903028899053</v>
      </c>
      <c r="C506" s="127">
        <f t="shared" si="7"/>
        <v>0.00581715201866402</v>
      </c>
    </row>
    <row r="507" spans="1:3">
      <c r="A507" s="296">
        <v>40763</v>
      </c>
      <c r="B507">
        <v>24.6641245082952</v>
      </c>
      <c r="C507" s="127">
        <f t="shared" si="7"/>
        <v>-0.072389043907578</v>
      </c>
    </row>
    <row r="508" spans="1:3">
      <c r="A508" s="296">
        <v>40764</v>
      </c>
      <c r="B508">
        <v>29.8972132295704</v>
      </c>
      <c r="C508" s="127">
        <f t="shared" si="7"/>
        <v>0.052330887212752</v>
      </c>
    </row>
    <row r="509" spans="1:3">
      <c r="A509" s="296">
        <v>40765</v>
      </c>
      <c r="B509">
        <v>24.6779553103473</v>
      </c>
      <c r="C509" s="127">
        <f t="shared" si="7"/>
        <v>-0.052192579192231</v>
      </c>
    </row>
    <row r="510" spans="1:3">
      <c r="A510" s="296">
        <v>40766</v>
      </c>
      <c r="B510">
        <v>30.1851312711916</v>
      </c>
      <c r="C510" s="127">
        <f t="shared" si="7"/>
        <v>0.055071759608443</v>
      </c>
    </row>
    <row r="511" spans="1:3">
      <c r="A511" s="296">
        <v>40767</v>
      </c>
      <c r="B511">
        <v>31.2711249547613</v>
      </c>
      <c r="C511" s="127">
        <f t="shared" si="7"/>
        <v>0.010859936835697</v>
      </c>
    </row>
    <row r="512" spans="1:3">
      <c r="A512" s="296">
        <v>40770</v>
      </c>
      <c r="B512">
        <v>33.2953753371076</v>
      </c>
      <c r="C512" s="127">
        <f t="shared" si="7"/>
        <v>0.020242503823463</v>
      </c>
    </row>
    <row r="513" spans="1:3">
      <c r="A513" s="296">
        <v>40771</v>
      </c>
      <c r="B513">
        <v>32.5586298547634</v>
      </c>
      <c r="C513" s="127">
        <f t="shared" si="7"/>
        <v>-0.00736745482344197</v>
      </c>
    </row>
    <row r="514" spans="1:3">
      <c r="A514" s="296">
        <v>40772</v>
      </c>
      <c r="B514">
        <v>32.3441895100749</v>
      </c>
      <c r="C514" s="127">
        <f t="shared" si="7"/>
        <v>-0.00214440344688505</v>
      </c>
    </row>
    <row r="515" spans="1:3">
      <c r="A515" s="296">
        <v>40773</v>
      </c>
      <c r="B515">
        <v>27.4549201800356</v>
      </c>
      <c r="C515" s="127">
        <f t="shared" si="7"/>
        <v>-0.048892693300393</v>
      </c>
    </row>
    <row r="516" spans="1:3">
      <c r="A516" s="296">
        <v>40774</v>
      </c>
      <c r="B516">
        <v>26.3443407705536</v>
      </c>
      <c r="C516" s="127">
        <f t="shared" si="7"/>
        <v>-0.01110579409482</v>
      </c>
    </row>
    <row r="517" spans="1:3">
      <c r="A517" s="296">
        <v>40777</v>
      </c>
      <c r="B517">
        <v>26.5238499784417</v>
      </c>
      <c r="C517" s="127">
        <f t="shared" si="7"/>
        <v>0.00179509207888099</v>
      </c>
    </row>
    <row r="518" spans="1:3">
      <c r="A518" s="296">
        <v>40778</v>
      </c>
      <c r="B518">
        <v>30.0962284253689</v>
      </c>
      <c r="C518" s="127">
        <f t="shared" ref="C518:C581" si="8">(B518-B517)/100</f>
        <v>0.035723784469272</v>
      </c>
    </row>
    <row r="519" spans="1:3">
      <c r="A519" s="296">
        <v>40779</v>
      </c>
      <c r="B519">
        <v>31.8226720811542</v>
      </c>
      <c r="C519" s="127">
        <f t="shared" si="8"/>
        <v>0.017264436557853</v>
      </c>
    </row>
    <row r="520" spans="1:3">
      <c r="A520" s="296">
        <v>40780</v>
      </c>
      <c r="B520">
        <v>29.6092920419473</v>
      </c>
      <c r="C520" s="127">
        <f t="shared" si="8"/>
        <v>-0.022133800392069</v>
      </c>
    </row>
    <row r="521" spans="1:3">
      <c r="A521" s="296">
        <v>40781</v>
      </c>
      <c r="B521">
        <v>31.8520978724896</v>
      </c>
      <c r="C521" s="127">
        <f t="shared" si="8"/>
        <v>0.022428058305423</v>
      </c>
    </row>
    <row r="522" spans="1:3">
      <c r="A522" s="296">
        <v>40784</v>
      </c>
      <c r="B522">
        <v>35.0464389973566</v>
      </c>
      <c r="C522" s="127">
        <f t="shared" si="8"/>
        <v>0.03194341124867</v>
      </c>
    </row>
    <row r="523" spans="1:3">
      <c r="A523" s="296">
        <v>40785</v>
      </c>
      <c r="B523">
        <v>36.0664248860953</v>
      </c>
      <c r="C523" s="127">
        <f t="shared" si="8"/>
        <v>0.010199858887387</v>
      </c>
    </row>
    <row r="524" spans="1:3">
      <c r="A524" s="296">
        <v>40786</v>
      </c>
      <c r="B524">
        <v>37.292023890904</v>
      </c>
      <c r="C524" s="127">
        <f t="shared" si="8"/>
        <v>0.012255990048087</v>
      </c>
    </row>
    <row r="525" spans="1:3">
      <c r="A525" s="296">
        <v>40787</v>
      </c>
      <c r="B525">
        <v>35.6735931430356</v>
      </c>
      <c r="C525" s="127">
        <f t="shared" si="8"/>
        <v>-0.0161843074786839</v>
      </c>
    </row>
    <row r="526" spans="1:3">
      <c r="A526" s="296">
        <v>40788</v>
      </c>
      <c r="B526">
        <v>32.8418226819441</v>
      </c>
      <c r="C526" s="127">
        <f t="shared" si="8"/>
        <v>-0.028317704610915</v>
      </c>
    </row>
    <row r="527" spans="1:3">
      <c r="A527" s="296">
        <v>40791</v>
      </c>
      <c r="B527">
        <v>32.8418226819441</v>
      </c>
      <c r="C527" s="127">
        <f t="shared" si="8"/>
        <v>0</v>
      </c>
    </row>
    <row r="528" spans="1:3">
      <c r="A528" s="296">
        <v>40792</v>
      </c>
      <c r="B528">
        <v>32.1798224872982</v>
      </c>
      <c r="C528" s="127">
        <f t="shared" si="8"/>
        <v>-0.00662000194645898</v>
      </c>
    </row>
    <row r="529" spans="1:3">
      <c r="A529" s="296">
        <v>40793</v>
      </c>
      <c r="B529">
        <v>35.9915099747517</v>
      </c>
      <c r="C529" s="127">
        <f t="shared" si="8"/>
        <v>0.038116874874535</v>
      </c>
    </row>
    <row r="530" spans="1:3">
      <c r="A530" s="296">
        <v>40794</v>
      </c>
      <c r="B530">
        <v>34.9401271911712</v>
      </c>
      <c r="C530" s="127">
        <f t="shared" si="8"/>
        <v>-0.010513827835805</v>
      </c>
    </row>
    <row r="531" spans="1:3">
      <c r="A531" s="296">
        <v>40795</v>
      </c>
      <c r="B531">
        <v>31.6172622198504</v>
      </c>
      <c r="C531" s="127">
        <f t="shared" si="8"/>
        <v>-0.033228649713208</v>
      </c>
    </row>
    <row r="532" spans="1:3">
      <c r="A532" s="296">
        <v>40798</v>
      </c>
      <c r="B532">
        <v>32.3891273625304</v>
      </c>
      <c r="C532" s="127">
        <f t="shared" si="8"/>
        <v>0.00771865142680003</v>
      </c>
    </row>
    <row r="533" spans="1:3">
      <c r="A533" s="296">
        <v>40799</v>
      </c>
      <c r="B533">
        <v>33.8896265389291</v>
      </c>
      <c r="C533" s="127">
        <f t="shared" si="8"/>
        <v>0.015004991763987</v>
      </c>
    </row>
    <row r="534" spans="1:3">
      <c r="A534" s="296">
        <v>40800</v>
      </c>
      <c r="B534">
        <v>35.804218429819</v>
      </c>
      <c r="C534" s="127">
        <f t="shared" si="8"/>
        <v>0.019145918908899</v>
      </c>
    </row>
    <row r="535" spans="1:3">
      <c r="A535" s="296">
        <v>40801</v>
      </c>
      <c r="B535">
        <v>37.8412417301202</v>
      </c>
      <c r="C535" s="127">
        <f t="shared" si="8"/>
        <v>0.020370233003012</v>
      </c>
    </row>
    <row r="536" spans="1:3">
      <c r="A536" s="296">
        <v>40802</v>
      </c>
      <c r="B536">
        <v>38.6151635652939</v>
      </c>
      <c r="C536" s="127">
        <f t="shared" si="8"/>
        <v>0.00773921835173695</v>
      </c>
    </row>
    <row r="537" spans="1:3">
      <c r="A537" s="296">
        <v>40805</v>
      </c>
      <c r="B537">
        <v>37.9325866280353</v>
      </c>
      <c r="C537" s="127">
        <f t="shared" si="8"/>
        <v>-0.00682576937258595</v>
      </c>
    </row>
    <row r="538" spans="1:3">
      <c r="A538" s="296">
        <v>40806</v>
      </c>
      <c r="B538">
        <v>37.6770202500736</v>
      </c>
      <c r="C538" s="127">
        <f t="shared" si="8"/>
        <v>-0.00255566377961699</v>
      </c>
    </row>
    <row r="539" spans="1:3">
      <c r="A539" s="296">
        <v>40807</v>
      </c>
      <c r="B539">
        <v>33.7617922324915</v>
      </c>
      <c r="C539" s="127">
        <f t="shared" si="8"/>
        <v>-0.039152280175821</v>
      </c>
    </row>
    <row r="540" spans="1:3">
      <c r="A540" s="296">
        <v>40808</v>
      </c>
      <c r="B540">
        <v>29.9851378222337</v>
      </c>
      <c r="C540" s="127">
        <f t="shared" si="8"/>
        <v>-0.037766544102578</v>
      </c>
    </row>
    <row r="541" spans="1:3">
      <c r="A541" s="296">
        <v>40809</v>
      </c>
      <c r="B541">
        <v>31.1231353036936</v>
      </c>
      <c r="C541" s="127">
        <f t="shared" si="8"/>
        <v>0.011379974814599</v>
      </c>
    </row>
    <row r="542" spans="1:3">
      <c r="A542" s="296">
        <v>40812</v>
      </c>
      <c r="B542">
        <v>33.8794285173183</v>
      </c>
      <c r="C542" s="127">
        <f t="shared" si="8"/>
        <v>0.027562932136247</v>
      </c>
    </row>
    <row r="543" spans="1:3">
      <c r="A543" s="296">
        <v>40813</v>
      </c>
      <c r="B543">
        <v>35.3998868377028</v>
      </c>
      <c r="C543" s="127">
        <f t="shared" si="8"/>
        <v>0.015204583203845</v>
      </c>
    </row>
    <row r="544" spans="1:3">
      <c r="A544" s="296">
        <v>40814</v>
      </c>
      <c r="B544">
        <v>32.5412072111772</v>
      </c>
      <c r="C544" s="127">
        <f t="shared" si="8"/>
        <v>-0.028586796265256</v>
      </c>
    </row>
    <row r="545" spans="1:3">
      <c r="A545" s="296">
        <v>40815</v>
      </c>
      <c r="B545">
        <v>32.4221218526369</v>
      </c>
      <c r="C545" s="127">
        <f t="shared" si="8"/>
        <v>-0.00119085358540303</v>
      </c>
    </row>
    <row r="546" spans="1:3">
      <c r="A546" s="296">
        <v>40816</v>
      </c>
      <c r="B546">
        <v>29.6499872226431</v>
      </c>
      <c r="C546" s="127">
        <f t="shared" si="8"/>
        <v>-0.027721346299938</v>
      </c>
    </row>
    <row r="547" spans="1:3">
      <c r="A547" s="296">
        <v>40819</v>
      </c>
      <c r="B547">
        <v>26.7295875177717</v>
      </c>
      <c r="C547" s="127">
        <f t="shared" si="8"/>
        <v>-0.029203997048714</v>
      </c>
    </row>
    <row r="548" spans="1:3">
      <c r="A548" s="296">
        <v>40820</v>
      </c>
      <c r="B548">
        <v>29.6690096721388</v>
      </c>
      <c r="C548" s="127">
        <f t="shared" si="8"/>
        <v>0.029394221543671</v>
      </c>
    </row>
    <row r="549" spans="1:3">
      <c r="A549" s="296">
        <v>40821</v>
      </c>
      <c r="B549">
        <v>31.5770070419834</v>
      </c>
      <c r="C549" s="127">
        <f t="shared" si="8"/>
        <v>0.019079973698446</v>
      </c>
    </row>
    <row r="550" spans="1:3">
      <c r="A550" s="296">
        <v>40822</v>
      </c>
      <c r="B550">
        <v>33.7150622630154</v>
      </c>
      <c r="C550" s="127">
        <f t="shared" si="8"/>
        <v>0.02138055221032</v>
      </c>
    </row>
    <row r="551" spans="1:3">
      <c r="A551" s="296">
        <v>40823</v>
      </c>
      <c r="B551">
        <v>32.9438284529912</v>
      </c>
      <c r="C551" s="127">
        <f t="shared" si="8"/>
        <v>-0.00771233810024199</v>
      </c>
    </row>
    <row r="552" spans="1:3">
      <c r="A552" s="296">
        <v>40826</v>
      </c>
      <c r="B552">
        <v>37.1170777455532</v>
      </c>
      <c r="C552" s="127">
        <f t="shared" si="8"/>
        <v>0.04173249292562</v>
      </c>
    </row>
    <row r="553" spans="1:3">
      <c r="A553" s="296">
        <v>40827</v>
      </c>
      <c r="B553">
        <v>37.4107346970658</v>
      </c>
      <c r="C553" s="127">
        <f t="shared" si="8"/>
        <v>0.00293656951512595</v>
      </c>
    </row>
    <row r="554" spans="1:3">
      <c r="A554" s="296">
        <v>40828</v>
      </c>
      <c r="B554">
        <v>38.2839951075009</v>
      </c>
      <c r="C554" s="127">
        <f t="shared" si="8"/>
        <v>0.00873260410435101</v>
      </c>
    </row>
    <row r="555" spans="1:3">
      <c r="A555" s="296">
        <v>40829</v>
      </c>
      <c r="B555">
        <v>38.1839166374896</v>
      </c>
      <c r="C555" s="127">
        <f t="shared" si="8"/>
        <v>-0.00100078470011297</v>
      </c>
    </row>
    <row r="556" spans="1:3">
      <c r="A556" s="296">
        <v>40830</v>
      </c>
      <c r="B556">
        <v>39.7385109193575</v>
      </c>
      <c r="C556" s="127">
        <f t="shared" si="8"/>
        <v>0.015545942818679</v>
      </c>
    </row>
    <row r="557" spans="1:3">
      <c r="A557" s="296">
        <v>40833</v>
      </c>
      <c r="B557">
        <v>37.1851571300745</v>
      </c>
      <c r="C557" s="127">
        <f t="shared" si="8"/>
        <v>-0.02553353789283</v>
      </c>
    </row>
    <row r="558" spans="1:3">
      <c r="A558" s="296">
        <v>40834</v>
      </c>
      <c r="B558">
        <v>39.8865216174166</v>
      </c>
      <c r="C558" s="127">
        <f t="shared" si="8"/>
        <v>0.027013644873421</v>
      </c>
    </row>
    <row r="559" spans="1:3">
      <c r="A559" s="296">
        <v>40835</v>
      </c>
      <c r="B559">
        <v>38.8159125881875</v>
      </c>
      <c r="C559" s="127">
        <f t="shared" si="8"/>
        <v>-0.010706090292291</v>
      </c>
    </row>
    <row r="560" spans="1:3">
      <c r="A560" s="296">
        <v>40836</v>
      </c>
      <c r="B560">
        <v>40.0258699374622</v>
      </c>
      <c r="C560" s="127">
        <f t="shared" si="8"/>
        <v>0.012099573492747</v>
      </c>
    </row>
    <row r="561" spans="1:3">
      <c r="A561" s="296">
        <v>40837</v>
      </c>
      <c r="B561">
        <v>43.3717753186839</v>
      </c>
      <c r="C561" s="127">
        <f t="shared" si="8"/>
        <v>0.0334590538122171</v>
      </c>
    </row>
    <row r="562" spans="1:3">
      <c r="A562" s="296">
        <v>40840</v>
      </c>
      <c r="B562">
        <v>44.7643543261326</v>
      </c>
      <c r="C562" s="127">
        <f t="shared" si="8"/>
        <v>0.013925790074487</v>
      </c>
    </row>
    <row r="563" spans="1:3">
      <c r="A563" s="296">
        <v>40841</v>
      </c>
      <c r="B563">
        <v>42.2659606884066</v>
      </c>
      <c r="C563" s="127">
        <f t="shared" si="8"/>
        <v>-0.02498393637726</v>
      </c>
    </row>
    <row r="564" spans="1:3">
      <c r="A564" s="296">
        <v>40842</v>
      </c>
      <c r="B564">
        <v>43.1795143981266</v>
      </c>
      <c r="C564" s="127">
        <f t="shared" si="8"/>
        <v>0.00913553709719999</v>
      </c>
    </row>
    <row r="565" spans="1:3">
      <c r="A565" s="296">
        <v>40843</v>
      </c>
      <c r="B565">
        <v>47.8679012521401</v>
      </c>
      <c r="C565" s="127">
        <f t="shared" si="8"/>
        <v>0.046883868540135</v>
      </c>
    </row>
    <row r="566" spans="1:3">
      <c r="A566" s="296">
        <v>40844</v>
      </c>
      <c r="B566">
        <v>47.8215692036064</v>
      </c>
      <c r="C566" s="127">
        <f t="shared" si="8"/>
        <v>-0.000463320485336993</v>
      </c>
    </row>
    <row r="567" spans="1:3">
      <c r="A567" s="296">
        <v>40847</v>
      </c>
      <c r="B567">
        <v>44.5079972666501</v>
      </c>
      <c r="C567" s="127">
        <f t="shared" si="8"/>
        <v>-0.033135719369563</v>
      </c>
    </row>
    <row r="568" spans="1:3">
      <c r="A568" s="296">
        <v>40848</v>
      </c>
      <c r="B568">
        <v>41.5310138318039</v>
      </c>
      <c r="C568" s="127">
        <f t="shared" si="8"/>
        <v>-0.029769834348462</v>
      </c>
    </row>
    <row r="569" spans="1:3">
      <c r="A569" s="296">
        <v>40849</v>
      </c>
      <c r="B569">
        <v>43.2123139469181</v>
      </c>
      <c r="C569" s="127">
        <f t="shared" si="8"/>
        <v>0.016813001151142</v>
      </c>
    </row>
    <row r="570" spans="1:3">
      <c r="A570" s="296">
        <v>40850</v>
      </c>
      <c r="B570">
        <v>46.4614809439745</v>
      </c>
      <c r="C570" s="127">
        <f t="shared" si="8"/>
        <v>0.032491669970564</v>
      </c>
    </row>
    <row r="571" spans="1:3">
      <c r="A571" s="296">
        <v>40851</v>
      </c>
      <c r="B571">
        <v>46.0837416193457</v>
      </c>
      <c r="C571" s="127">
        <f t="shared" si="8"/>
        <v>-0.00377739324628799</v>
      </c>
    </row>
    <row r="572" spans="1:3">
      <c r="A572" s="296">
        <v>40854</v>
      </c>
      <c r="B572">
        <v>46.6678791109531</v>
      </c>
      <c r="C572" s="127">
        <f t="shared" si="8"/>
        <v>0.005841374916074</v>
      </c>
    </row>
    <row r="573" spans="1:3">
      <c r="A573" s="296">
        <v>40855</v>
      </c>
      <c r="B573">
        <v>48.3419002201089</v>
      </c>
      <c r="C573" s="127">
        <f t="shared" si="8"/>
        <v>0.016740211091558</v>
      </c>
    </row>
    <row r="574" spans="1:3">
      <c r="A574" s="296">
        <v>40856</v>
      </c>
      <c r="B574">
        <v>43.177465384615</v>
      </c>
      <c r="C574" s="127">
        <f t="shared" si="8"/>
        <v>-0.051644348354939</v>
      </c>
    </row>
    <row r="575" spans="1:3">
      <c r="A575" s="296">
        <v>40857</v>
      </c>
      <c r="B575">
        <v>44.5916484144294</v>
      </c>
      <c r="C575" s="127">
        <f t="shared" si="8"/>
        <v>0.014141830298144</v>
      </c>
    </row>
    <row r="576" spans="1:3">
      <c r="A576" s="296">
        <v>40858</v>
      </c>
      <c r="B576">
        <v>47.5597471779433</v>
      </c>
      <c r="C576" s="127">
        <f t="shared" si="8"/>
        <v>0.029680987635139</v>
      </c>
    </row>
    <row r="577" spans="1:3">
      <c r="A577" s="296">
        <v>40861</v>
      </c>
      <c r="B577">
        <v>46.3762140430542</v>
      </c>
      <c r="C577" s="127">
        <f t="shared" si="8"/>
        <v>-0.011835331348891</v>
      </c>
    </row>
    <row r="578" spans="1:3">
      <c r="A578" s="296">
        <v>40862</v>
      </c>
      <c r="B578">
        <v>46.7956295199966</v>
      </c>
      <c r="C578" s="127">
        <f t="shared" si="8"/>
        <v>0.00419415476942405</v>
      </c>
    </row>
    <row r="579" spans="1:3">
      <c r="A579" s="296">
        <v>40863</v>
      </c>
      <c r="B579">
        <v>44.4961139791272</v>
      </c>
      <c r="C579" s="127">
        <f t="shared" si="8"/>
        <v>-0.022995155408694</v>
      </c>
    </row>
    <row r="580" spans="1:3">
      <c r="A580" s="296">
        <v>40864</v>
      </c>
      <c r="B580">
        <v>42.1926259311361</v>
      </c>
      <c r="C580" s="127">
        <f t="shared" si="8"/>
        <v>-0.023034880479911</v>
      </c>
    </row>
    <row r="581" spans="1:3">
      <c r="A581" s="296">
        <v>40865</v>
      </c>
      <c r="B581">
        <v>42.3598286504753</v>
      </c>
      <c r="C581" s="127">
        <f t="shared" si="8"/>
        <v>0.00167202719339201</v>
      </c>
    </row>
    <row r="582" spans="1:3">
      <c r="A582" s="296">
        <v>40868</v>
      </c>
      <c r="B582">
        <v>40.0967677854327</v>
      </c>
      <c r="C582" s="127">
        <f t="shared" ref="C582:C645" si="9">(B582-B581)/100</f>
        <v>-0.022630608650426</v>
      </c>
    </row>
    <row r="583" spans="1:3">
      <c r="A583" s="296">
        <v>40869</v>
      </c>
      <c r="B583">
        <v>39.4885491357732</v>
      </c>
      <c r="C583" s="127">
        <f t="shared" si="9"/>
        <v>-0.00608218649659499</v>
      </c>
    </row>
    <row r="584" spans="1:3">
      <c r="A584" s="296">
        <v>40870</v>
      </c>
      <c r="B584">
        <v>36.5318418601538</v>
      </c>
      <c r="C584" s="127">
        <f t="shared" si="9"/>
        <v>-0.029567072756194</v>
      </c>
    </row>
    <row r="585" spans="1:3">
      <c r="A585" s="296">
        <v>40871</v>
      </c>
      <c r="B585">
        <v>36.5318418601538</v>
      </c>
      <c r="C585" s="127">
        <f t="shared" si="9"/>
        <v>0</v>
      </c>
    </row>
    <row r="586" spans="1:3">
      <c r="A586" s="296">
        <v>40872</v>
      </c>
      <c r="B586">
        <v>36.1846348887937</v>
      </c>
      <c r="C586" s="127">
        <f t="shared" si="9"/>
        <v>-0.00347206971360094</v>
      </c>
    </row>
    <row r="587" spans="1:3">
      <c r="A587" s="296">
        <v>40875</v>
      </c>
      <c r="B587">
        <v>39.768291701075</v>
      </c>
      <c r="C587" s="127">
        <f t="shared" si="9"/>
        <v>0.035836568122813</v>
      </c>
    </row>
    <row r="588" spans="1:3">
      <c r="A588" s="296">
        <v>40876</v>
      </c>
      <c r="B588">
        <v>40.2517369662546</v>
      </c>
      <c r="C588" s="127">
        <f t="shared" si="9"/>
        <v>0.00483445265179597</v>
      </c>
    </row>
    <row r="589" spans="1:3">
      <c r="A589" s="296">
        <v>40877</v>
      </c>
      <c r="B589">
        <v>45.3801700741197</v>
      </c>
      <c r="C589" s="127">
        <f t="shared" si="9"/>
        <v>0.051284331078651</v>
      </c>
    </row>
    <row r="590" spans="1:3">
      <c r="A590" s="296">
        <v>40878</v>
      </c>
      <c r="B590">
        <v>45.0711224672348</v>
      </c>
      <c r="C590" s="127">
        <f t="shared" si="9"/>
        <v>-0.00309047606884896</v>
      </c>
    </row>
    <row r="591" spans="1:3">
      <c r="A591" s="296">
        <v>40879</v>
      </c>
      <c r="B591">
        <v>44.835399229113</v>
      </c>
      <c r="C591" s="127">
        <f t="shared" si="9"/>
        <v>-0.002357232381218</v>
      </c>
    </row>
    <row r="592" spans="1:3">
      <c r="A592" s="296">
        <v>40882</v>
      </c>
      <c r="B592">
        <v>46.3364482025832</v>
      </c>
      <c r="C592" s="127">
        <f t="shared" si="9"/>
        <v>0.015010489734702</v>
      </c>
    </row>
    <row r="593" spans="1:3">
      <c r="A593" s="296">
        <v>40883</v>
      </c>
      <c r="B593">
        <v>46.5887665376108</v>
      </c>
      <c r="C593" s="127">
        <f t="shared" si="9"/>
        <v>0.00252318335027603</v>
      </c>
    </row>
    <row r="594" spans="1:3">
      <c r="A594" s="296">
        <v>40884</v>
      </c>
      <c r="B594">
        <v>45.9827548689854</v>
      </c>
      <c r="C594" s="127">
        <f t="shared" si="9"/>
        <v>-0.00606011668625399</v>
      </c>
    </row>
    <row r="595" spans="1:3">
      <c r="A595" s="296">
        <v>40885</v>
      </c>
      <c r="B595">
        <v>43.5934836861666</v>
      </c>
      <c r="C595" s="127">
        <f t="shared" si="9"/>
        <v>-0.023892711828188</v>
      </c>
    </row>
    <row r="596" spans="1:3">
      <c r="A596" s="296">
        <v>40886</v>
      </c>
      <c r="B596">
        <v>45.906088083321</v>
      </c>
      <c r="C596" s="127">
        <f t="shared" si="9"/>
        <v>0.023126043971544</v>
      </c>
    </row>
    <row r="597" spans="1:3">
      <c r="A597" s="296">
        <v>40889</v>
      </c>
      <c r="B597">
        <v>44.2236904360475</v>
      </c>
      <c r="C597" s="127">
        <f t="shared" si="9"/>
        <v>-0.016823976472735</v>
      </c>
    </row>
    <row r="598" spans="1:3">
      <c r="A598" s="296">
        <v>40890</v>
      </c>
      <c r="B598">
        <v>42.8087912256046</v>
      </c>
      <c r="C598" s="127">
        <f t="shared" si="9"/>
        <v>-0.014148992104429</v>
      </c>
    </row>
    <row r="599" spans="1:3">
      <c r="A599" s="296">
        <v>40891</v>
      </c>
      <c r="B599">
        <v>41.3334845440182</v>
      </c>
      <c r="C599" s="127">
        <f t="shared" si="9"/>
        <v>-0.014753066815864</v>
      </c>
    </row>
    <row r="600" spans="1:3">
      <c r="A600" s="296">
        <v>40892</v>
      </c>
      <c r="B600">
        <v>41.7993162108921</v>
      </c>
      <c r="C600" s="127">
        <f t="shared" si="9"/>
        <v>0.00465831666873903</v>
      </c>
    </row>
    <row r="601" spans="1:3">
      <c r="A601" s="296">
        <v>40893</v>
      </c>
      <c r="B601">
        <v>42.4257077543482</v>
      </c>
      <c r="C601" s="127">
        <f t="shared" si="9"/>
        <v>0.00626391543456101</v>
      </c>
    </row>
    <row r="602" spans="1:3">
      <c r="A602" s="296">
        <v>40896</v>
      </c>
      <c r="B602">
        <v>40.8708143874872</v>
      </c>
      <c r="C602" s="127">
        <f t="shared" si="9"/>
        <v>-0.01554893366861</v>
      </c>
    </row>
    <row r="603" spans="1:3">
      <c r="A603" s="296">
        <v>40897</v>
      </c>
      <c r="B603">
        <v>44.9749377890085</v>
      </c>
      <c r="C603" s="127">
        <f t="shared" si="9"/>
        <v>0.041041234015213</v>
      </c>
    </row>
    <row r="604" spans="1:3">
      <c r="A604" s="296">
        <v>40898</v>
      </c>
      <c r="B604">
        <v>44.8812430824512</v>
      </c>
      <c r="C604" s="127">
        <f t="shared" si="9"/>
        <v>-0.000936947065573008</v>
      </c>
    </row>
    <row r="605" spans="1:3">
      <c r="A605" s="296">
        <v>40899</v>
      </c>
      <c r="B605">
        <v>45.399571426298</v>
      </c>
      <c r="C605" s="127">
        <f t="shared" si="9"/>
        <v>0.00518328343846804</v>
      </c>
    </row>
    <row r="606" spans="1:3">
      <c r="A606" s="296">
        <v>40900</v>
      </c>
      <c r="B606">
        <v>47.1402487624194</v>
      </c>
      <c r="C606" s="127">
        <f t="shared" si="9"/>
        <v>0.0174067733612139</v>
      </c>
    </row>
    <row r="607" spans="1:3">
      <c r="A607" s="296">
        <v>40903</v>
      </c>
      <c r="B607">
        <v>47.1402487624194</v>
      </c>
      <c r="C607" s="127">
        <f t="shared" si="9"/>
        <v>0</v>
      </c>
    </row>
    <row r="608" spans="1:3">
      <c r="A608" s="296">
        <v>40904</v>
      </c>
      <c r="B608">
        <v>47.4675609067211</v>
      </c>
      <c r="C608" s="127">
        <f t="shared" si="9"/>
        <v>0.003273121443017</v>
      </c>
    </row>
    <row r="609" spans="1:3">
      <c r="A609" s="296">
        <v>40905</v>
      </c>
      <c r="B609">
        <v>45.6034144489239</v>
      </c>
      <c r="C609" s="127">
        <f t="shared" si="9"/>
        <v>-0.018641464577972</v>
      </c>
    </row>
    <row r="610" spans="1:3">
      <c r="A610" s="296">
        <v>40906</v>
      </c>
      <c r="B610">
        <v>46.9767554006242</v>
      </c>
      <c r="C610" s="127">
        <f t="shared" si="9"/>
        <v>0.013733409517003</v>
      </c>
    </row>
    <row r="611" spans="1:3">
      <c r="A611" s="296">
        <v>40907</v>
      </c>
      <c r="B611">
        <v>46.0996307009059</v>
      </c>
      <c r="C611" s="127">
        <f t="shared" si="9"/>
        <v>-0.00877124699718301</v>
      </c>
    </row>
    <row r="612" spans="1:3">
      <c r="A612" s="296">
        <v>40910</v>
      </c>
      <c r="B612">
        <v>46.0996307009059</v>
      </c>
      <c r="C612" s="127">
        <f t="shared" si="9"/>
        <v>0</v>
      </c>
    </row>
    <row r="613" spans="1:3">
      <c r="A613" s="296">
        <v>40911</v>
      </c>
      <c r="B613">
        <v>47.895136695711</v>
      </c>
      <c r="C613" s="127">
        <f t="shared" si="9"/>
        <v>0.017955059948051</v>
      </c>
    </row>
    <row r="614" spans="1:3">
      <c r="A614" s="296">
        <v>40912</v>
      </c>
      <c r="B614">
        <v>48.5337162600058</v>
      </c>
      <c r="C614" s="127">
        <f t="shared" si="9"/>
        <v>0.00638579564294794</v>
      </c>
    </row>
    <row r="615" spans="1:3">
      <c r="A615" s="296">
        <v>40913</v>
      </c>
      <c r="B615">
        <v>49.3252417639731</v>
      </c>
      <c r="C615" s="127">
        <f t="shared" si="9"/>
        <v>0.007915255039673</v>
      </c>
    </row>
    <row r="616" spans="1:3">
      <c r="A616" s="296">
        <v>40914</v>
      </c>
      <c r="B616">
        <v>48.6738235001324</v>
      </c>
      <c r="C616" s="127">
        <f t="shared" si="9"/>
        <v>-0.00651418263840696</v>
      </c>
    </row>
    <row r="617" spans="1:3">
      <c r="A617" s="296">
        <v>40917</v>
      </c>
      <c r="B617">
        <v>49.2046233611424</v>
      </c>
      <c r="C617" s="127">
        <f t="shared" si="9"/>
        <v>0.00530799861010003</v>
      </c>
    </row>
    <row r="618" spans="1:3">
      <c r="A618" s="296">
        <v>40918</v>
      </c>
      <c r="B618">
        <v>50.7847567766893</v>
      </c>
      <c r="C618" s="127">
        <f t="shared" si="9"/>
        <v>0.015801334155469</v>
      </c>
    </row>
    <row r="619" spans="1:3">
      <c r="A619" s="296">
        <v>40919</v>
      </c>
      <c r="B619">
        <v>50.9222763337562</v>
      </c>
      <c r="C619" s="127">
        <f t="shared" si="9"/>
        <v>0.00137519557066902</v>
      </c>
    </row>
    <row r="620" spans="1:3">
      <c r="A620" s="296">
        <v>40920</v>
      </c>
      <c r="B620">
        <v>51.3690476379094</v>
      </c>
      <c r="C620" s="127">
        <f t="shared" si="9"/>
        <v>0.00446771304153195</v>
      </c>
    </row>
    <row r="621" spans="1:3">
      <c r="A621" s="296">
        <v>40921</v>
      </c>
      <c r="B621">
        <v>50.3482333848096</v>
      </c>
      <c r="C621" s="127">
        <f t="shared" si="9"/>
        <v>-0.0102081425309979</v>
      </c>
    </row>
    <row r="622" spans="1:3">
      <c r="A622" s="296">
        <v>40924</v>
      </c>
      <c r="B622">
        <v>50.3482333848096</v>
      </c>
      <c r="C622" s="127">
        <f t="shared" si="9"/>
        <v>0</v>
      </c>
    </row>
    <row r="623" spans="1:3">
      <c r="A623" s="296">
        <v>40925</v>
      </c>
      <c r="B623">
        <v>51.0938600637016</v>
      </c>
      <c r="C623" s="127">
        <f t="shared" si="9"/>
        <v>0.00745626678891995</v>
      </c>
    </row>
    <row r="624" spans="1:3">
      <c r="A624" s="296">
        <v>40926</v>
      </c>
      <c r="B624">
        <v>52.8354729105733</v>
      </c>
      <c r="C624" s="127">
        <f t="shared" si="9"/>
        <v>0.017416128468717</v>
      </c>
    </row>
    <row r="625" spans="1:3">
      <c r="A625" s="296">
        <v>40927</v>
      </c>
      <c r="B625">
        <v>54.2735312270954</v>
      </c>
      <c r="C625" s="127">
        <f t="shared" si="9"/>
        <v>0.014380583165221</v>
      </c>
    </row>
    <row r="626" spans="1:3">
      <c r="A626" s="296">
        <v>40928</v>
      </c>
      <c r="B626">
        <v>54.6688881583977</v>
      </c>
      <c r="C626" s="127">
        <f t="shared" si="9"/>
        <v>0.00395356931302302</v>
      </c>
    </row>
    <row r="627" spans="1:3">
      <c r="A627" s="296">
        <v>40931</v>
      </c>
      <c r="B627">
        <v>54.7108473892767</v>
      </c>
      <c r="C627" s="127">
        <f t="shared" si="9"/>
        <v>0.000419592308790016</v>
      </c>
    </row>
    <row r="628" spans="1:3">
      <c r="A628" s="296">
        <v>40932</v>
      </c>
      <c r="B628">
        <v>54.8842103151568</v>
      </c>
      <c r="C628" s="127">
        <f t="shared" si="9"/>
        <v>0.00173362925880099</v>
      </c>
    </row>
    <row r="629" spans="1:3">
      <c r="A629" s="296">
        <v>40933</v>
      </c>
      <c r="B629">
        <v>56.0617310028632</v>
      </c>
      <c r="C629" s="127">
        <f t="shared" si="9"/>
        <v>0.011775206877064</v>
      </c>
    </row>
    <row r="630" spans="1:3">
      <c r="A630" s="296">
        <v>40934</v>
      </c>
      <c r="B630">
        <v>55.1351204712272</v>
      </c>
      <c r="C630" s="127">
        <f t="shared" si="9"/>
        <v>-0.00926610531636001</v>
      </c>
    </row>
    <row r="631" spans="1:3">
      <c r="A631" s="296">
        <v>40935</v>
      </c>
      <c r="B631">
        <v>54.752618806847</v>
      </c>
      <c r="C631" s="127">
        <f t="shared" si="9"/>
        <v>-0.00382501664380193</v>
      </c>
    </row>
    <row r="632" spans="1:3">
      <c r="A632" s="296">
        <v>40938</v>
      </c>
      <c r="B632">
        <v>54.6147691394008</v>
      </c>
      <c r="C632" s="127">
        <f t="shared" si="9"/>
        <v>-0.00137849667446204</v>
      </c>
    </row>
    <row r="633" spans="1:3">
      <c r="A633" s="296">
        <v>40939</v>
      </c>
      <c r="B633">
        <v>54.2593463874591</v>
      </c>
      <c r="C633" s="127">
        <f t="shared" si="9"/>
        <v>-0.00355422751941703</v>
      </c>
    </row>
    <row r="634" spans="1:3">
      <c r="A634" s="296">
        <v>40940</v>
      </c>
      <c r="B634">
        <v>55.5920653302682</v>
      </c>
      <c r="C634" s="127">
        <f t="shared" si="9"/>
        <v>0.013327189428091</v>
      </c>
    </row>
    <row r="635" spans="1:3">
      <c r="A635" s="296">
        <v>40941</v>
      </c>
      <c r="B635">
        <v>55.6591025659291</v>
      </c>
      <c r="C635" s="127">
        <f t="shared" si="9"/>
        <v>0.00067037235660905</v>
      </c>
    </row>
    <row r="636" spans="1:3">
      <c r="A636" s="296">
        <v>40942</v>
      </c>
      <c r="B636">
        <v>58.5391622029857</v>
      </c>
      <c r="C636" s="127">
        <f t="shared" si="9"/>
        <v>0.028800596370566</v>
      </c>
    </row>
    <row r="637" spans="1:3">
      <c r="A637" s="296">
        <v>40945</v>
      </c>
      <c r="B637">
        <v>57.7791522057728</v>
      </c>
      <c r="C637" s="127">
        <f t="shared" si="9"/>
        <v>-0.00760009997212897</v>
      </c>
    </row>
    <row r="638" spans="1:3">
      <c r="A638" s="296">
        <v>40946</v>
      </c>
      <c r="B638">
        <v>58.045059690611</v>
      </c>
      <c r="C638" s="127">
        <f t="shared" si="9"/>
        <v>0.00265907484838195</v>
      </c>
    </row>
    <row r="639" spans="1:3">
      <c r="A639" s="296">
        <v>40947</v>
      </c>
      <c r="B639">
        <v>57.9348633083991</v>
      </c>
      <c r="C639" s="127">
        <f t="shared" si="9"/>
        <v>-0.00110196382211896</v>
      </c>
    </row>
    <row r="640" spans="1:3">
      <c r="A640" s="296">
        <v>40948</v>
      </c>
      <c r="B640">
        <v>58.6401252755029</v>
      </c>
      <c r="C640" s="127">
        <f t="shared" si="9"/>
        <v>0.00705261967103802</v>
      </c>
    </row>
    <row r="641" spans="1:3">
      <c r="A641" s="296">
        <v>40949</v>
      </c>
      <c r="B641">
        <v>57.6785907609359</v>
      </c>
      <c r="C641" s="127">
        <f t="shared" si="9"/>
        <v>-0.00961534514567006</v>
      </c>
    </row>
    <row r="642" spans="1:3">
      <c r="A642" s="296">
        <v>40952</v>
      </c>
      <c r="B642">
        <v>58.4974665673224</v>
      </c>
      <c r="C642" s="127">
        <f t="shared" si="9"/>
        <v>0.00818875806386501</v>
      </c>
    </row>
    <row r="643" spans="1:3">
      <c r="A643" s="296">
        <v>40953</v>
      </c>
      <c r="B643">
        <v>58.4246402538845</v>
      </c>
      <c r="C643" s="127">
        <f t="shared" si="9"/>
        <v>-0.000728263134379006</v>
      </c>
    </row>
    <row r="644" spans="1:3">
      <c r="A644" s="296">
        <v>40954</v>
      </c>
      <c r="B644">
        <v>56.6692240332889</v>
      </c>
      <c r="C644" s="127">
        <f t="shared" si="9"/>
        <v>-0.017554162205956</v>
      </c>
    </row>
    <row r="645" spans="1:3">
      <c r="A645" s="296">
        <v>40955</v>
      </c>
      <c r="B645">
        <v>58.6256223611688</v>
      </c>
      <c r="C645" s="127">
        <f t="shared" si="9"/>
        <v>0.019563983278799</v>
      </c>
    </row>
    <row r="646" spans="1:3">
      <c r="A646" s="296">
        <v>40956</v>
      </c>
      <c r="B646">
        <v>58.8812254567391</v>
      </c>
      <c r="C646" s="127">
        <f t="shared" ref="C646:C709" si="10">(B646-B645)/100</f>
        <v>0.00255603095570301</v>
      </c>
    </row>
    <row r="647" spans="1:3">
      <c r="A647" s="296">
        <v>40959</v>
      </c>
      <c r="B647">
        <v>58.8812254567391</v>
      </c>
      <c r="C647" s="127">
        <f t="shared" si="10"/>
        <v>0</v>
      </c>
    </row>
    <row r="648" spans="1:3">
      <c r="A648" s="296">
        <v>40960</v>
      </c>
      <c r="B648">
        <v>58.4612267373267</v>
      </c>
      <c r="C648" s="127">
        <f t="shared" si="10"/>
        <v>-0.00419998719412405</v>
      </c>
    </row>
    <row r="649" spans="1:3">
      <c r="A649" s="296">
        <v>40961</v>
      </c>
      <c r="B649">
        <v>58.2301758240027</v>
      </c>
      <c r="C649" s="127">
        <f t="shared" si="10"/>
        <v>-0.00231050913323998</v>
      </c>
    </row>
    <row r="650" spans="1:3">
      <c r="A650" s="296">
        <v>40962</v>
      </c>
      <c r="B650">
        <v>59.2326333439155</v>
      </c>
      <c r="C650" s="127">
        <f t="shared" si="10"/>
        <v>0.010024575199128</v>
      </c>
    </row>
    <row r="651" spans="1:3">
      <c r="A651" s="296">
        <v>40963</v>
      </c>
      <c r="B651">
        <v>59.0755378666184</v>
      </c>
      <c r="C651" s="127">
        <f t="shared" si="10"/>
        <v>-0.00157095477297105</v>
      </c>
    </row>
    <row r="652" spans="1:3">
      <c r="A652" s="296">
        <v>40966</v>
      </c>
      <c r="B652">
        <v>59.4019000104251</v>
      </c>
      <c r="C652" s="127">
        <f t="shared" si="10"/>
        <v>0.00326362143806705</v>
      </c>
    </row>
    <row r="653" spans="1:3">
      <c r="A653" s="296">
        <v>40967</v>
      </c>
      <c r="B653">
        <v>59.55233163582</v>
      </c>
      <c r="C653" s="127">
        <f t="shared" si="10"/>
        <v>0.00150431625394901</v>
      </c>
    </row>
    <row r="654" spans="1:3">
      <c r="A654" s="296">
        <v>40968</v>
      </c>
      <c r="B654">
        <v>58.9142587051303</v>
      </c>
      <c r="C654" s="127">
        <f t="shared" si="10"/>
        <v>-0.00638072930689702</v>
      </c>
    </row>
    <row r="655" spans="1:3">
      <c r="A655" s="296">
        <v>40969</v>
      </c>
      <c r="B655">
        <v>59.9082419482722</v>
      </c>
      <c r="C655" s="127">
        <f t="shared" si="10"/>
        <v>0.00993983243141898</v>
      </c>
    </row>
    <row r="656" spans="1:3">
      <c r="A656" s="296">
        <v>40970</v>
      </c>
      <c r="B656">
        <v>59.2206242120936</v>
      </c>
      <c r="C656" s="127">
        <f t="shared" si="10"/>
        <v>-0.00687617736178602</v>
      </c>
    </row>
    <row r="657" spans="1:3">
      <c r="A657" s="296">
        <v>40973</v>
      </c>
      <c r="B657">
        <v>59.1734772552849</v>
      </c>
      <c r="C657" s="127">
        <f t="shared" si="10"/>
        <v>-0.00047146956808696</v>
      </c>
    </row>
    <row r="658" spans="1:3">
      <c r="A658" s="296">
        <v>40974</v>
      </c>
      <c r="B658">
        <v>56.4940683431204</v>
      </c>
      <c r="C658" s="127">
        <f t="shared" si="10"/>
        <v>-0.026794089121645</v>
      </c>
    </row>
    <row r="659" spans="1:3">
      <c r="A659" s="296">
        <v>40975</v>
      </c>
      <c r="B659">
        <v>57.6573309239711</v>
      </c>
      <c r="C659" s="127">
        <f t="shared" si="10"/>
        <v>0.0116326258085071</v>
      </c>
    </row>
    <row r="660" spans="1:3">
      <c r="A660" s="296">
        <v>40976</v>
      </c>
      <c r="B660">
        <v>59.2021830540365</v>
      </c>
      <c r="C660" s="127">
        <f t="shared" si="10"/>
        <v>0.015448521300654</v>
      </c>
    </row>
    <row r="661" spans="1:3">
      <c r="A661" s="296">
        <v>40977</v>
      </c>
      <c r="B661">
        <v>60.1635183094357</v>
      </c>
      <c r="C661" s="127">
        <f t="shared" si="10"/>
        <v>0.00961335255399199</v>
      </c>
    </row>
    <row r="662" spans="1:3">
      <c r="A662" s="296">
        <v>40980</v>
      </c>
      <c r="B662">
        <v>60.3778914545187</v>
      </c>
      <c r="C662" s="127">
        <f t="shared" si="10"/>
        <v>0.00214373145083002</v>
      </c>
    </row>
    <row r="663" spans="1:3">
      <c r="A663" s="296">
        <v>40981</v>
      </c>
      <c r="B663">
        <v>63.0098018062876</v>
      </c>
      <c r="C663" s="127">
        <f t="shared" si="10"/>
        <v>0.0263191035176889</v>
      </c>
    </row>
    <row r="664" spans="1:3">
      <c r="A664" s="296">
        <v>40982</v>
      </c>
      <c r="B664">
        <v>62.2521788031734</v>
      </c>
      <c r="C664" s="127">
        <f t="shared" si="10"/>
        <v>-0.00757623003114198</v>
      </c>
    </row>
    <row r="665" spans="1:3">
      <c r="A665" s="296">
        <v>40983</v>
      </c>
      <c r="B665">
        <v>63.8285465873506</v>
      </c>
      <c r="C665" s="127">
        <f t="shared" si="10"/>
        <v>0.015763677841772</v>
      </c>
    </row>
    <row r="666" spans="1:3">
      <c r="A666" s="296">
        <v>40984</v>
      </c>
      <c r="B666">
        <v>63.7968669695176</v>
      </c>
      <c r="C666" s="127">
        <f t="shared" si="10"/>
        <v>-0.000316796178329994</v>
      </c>
    </row>
    <row r="667" spans="1:3">
      <c r="A667" s="296">
        <v>40987</v>
      </c>
      <c r="B667">
        <v>63.7425881741697</v>
      </c>
      <c r="C667" s="127">
        <f t="shared" si="10"/>
        <v>-0.000542787953479049</v>
      </c>
    </row>
    <row r="668" spans="1:3">
      <c r="A668" s="296">
        <v>40988</v>
      </c>
      <c r="B668">
        <v>62.9045251985049</v>
      </c>
      <c r="C668" s="127">
        <f t="shared" si="10"/>
        <v>-0.00838062975664798</v>
      </c>
    </row>
    <row r="669" spans="1:3">
      <c r="A669" s="296">
        <v>40989</v>
      </c>
      <c r="B669">
        <v>63.1011340854398</v>
      </c>
      <c r="C669" s="127">
        <f t="shared" si="10"/>
        <v>0.00196608886934904</v>
      </c>
    </row>
    <row r="670" spans="1:3">
      <c r="A670" s="296">
        <v>40990</v>
      </c>
      <c r="B670">
        <v>62.104060566706</v>
      </c>
      <c r="C670" s="127">
        <f t="shared" si="10"/>
        <v>-0.00997073518733799</v>
      </c>
    </row>
    <row r="671" spans="1:3">
      <c r="A671" s="296">
        <v>40991</v>
      </c>
      <c r="B671">
        <v>62.51700962813</v>
      </c>
      <c r="C671" s="127">
        <f t="shared" si="10"/>
        <v>0.00412949061423994</v>
      </c>
    </row>
    <row r="672" spans="1:3">
      <c r="A672" s="296">
        <v>40994</v>
      </c>
      <c r="B672">
        <v>65.0068774904193</v>
      </c>
      <c r="C672" s="127">
        <f t="shared" si="10"/>
        <v>0.024898678622893</v>
      </c>
    </row>
    <row r="673" spans="1:3">
      <c r="A673" s="296">
        <v>40995</v>
      </c>
      <c r="B673">
        <v>64.629291689557</v>
      </c>
      <c r="C673" s="127">
        <f t="shared" si="10"/>
        <v>-0.00377585800862306</v>
      </c>
    </row>
    <row r="674" spans="1:3">
      <c r="A674" s="296">
        <v>40996</v>
      </c>
      <c r="B674">
        <v>62.9395835918517</v>
      </c>
      <c r="C674" s="127">
        <f t="shared" si="10"/>
        <v>-0.0168970809770529</v>
      </c>
    </row>
    <row r="675" spans="1:3">
      <c r="A675" s="296">
        <v>40997</v>
      </c>
      <c r="B675">
        <v>63.1075407814323</v>
      </c>
      <c r="C675" s="127">
        <f t="shared" si="10"/>
        <v>0.00167957189580598</v>
      </c>
    </row>
    <row r="676" spans="1:3">
      <c r="A676" s="296">
        <v>40998</v>
      </c>
      <c r="B676">
        <v>64.1236354047145</v>
      </c>
      <c r="C676" s="127">
        <f t="shared" si="10"/>
        <v>0.0101609462328221</v>
      </c>
    </row>
    <row r="677" spans="1:3">
      <c r="A677" s="296">
        <v>41001</v>
      </c>
      <c r="B677">
        <v>65.2664320183997</v>
      </c>
      <c r="C677" s="127">
        <f t="shared" si="10"/>
        <v>0.0114279661368519</v>
      </c>
    </row>
    <row r="678" spans="1:3">
      <c r="A678" s="296">
        <v>41002</v>
      </c>
      <c r="B678">
        <v>64.6068540566014</v>
      </c>
      <c r="C678" s="127">
        <f t="shared" si="10"/>
        <v>-0.00659577961798291</v>
      </c>
    </row>
    <row r="679" spans="1:3">
      <c r="A679" s="296">
        <v>41003</v>
      </c>
      <c r="B679">
        <v>62.988144841759</v>
      </c>
      <c r="C679" s="127">
        <f t="shared" si="10"/>
        <v>-0.016187092148424</v>
      </c>
    </row>
    <row r="680" spans="1:3">
      <c r="A680" s="296">
        <v>41004</v>
      </c>
      <c r="B680">
        <v>63.690507949326</v>
      </c>
      <c r="C680" s="127">
        <f t="shared" si="10"/>
        <v>0.00702363107566995</v>
      </c>
    </row>
    <row r="681" spans="1:3">
      <c r="A681" s="296">
        <v>41005</v>
      </c>
      <c r="B681">
        <v>63.690507949326</v>
      </c>
      <c r="C681" s="127">
        <f t="shared" si="10"/>
        <v>0</v>
      </c>
    </row>
    <row r="682" spans="1:3">
      <c r="A682" s="296">
        <v>41008</v>
      </c>
      <c r="B682">
        <v>61.7907471374353</v>
      </c>
      <c r="C682" s="127">
        <f t="shared" si="10"/>
        <v>-0.018997608118907</v>
      </c>
    </row>
    <row r="683" spans="1:3">
      <c r="A683" s="296">
        <v>41009</v>
      </c>
      <c r="B683">
        <v>58.4984927274442</v>
      </c>
      <c r="C683" s="127">
        <f t="shared" si="10"/>
        <v>-0.032922544099911</v>
      </c>
    </row>
    <row r="684" spans="1:3">
      <c r="A684" s="296">
        <v>41010</v>
      </c>
      <c r="B684">
        <v>60.2918064536931</v>
      </c>
      <c r="C684" s="127">
        <f t="shared" si="10"/>
        <v>0.017933137262489</v>
      </c>
    </row>
    <row r="685" spans="1:3">
      <c r="A685" s="296">
        <v>41011</v>
      </c>
      <c r="B685">
        <v>62.504378636629</v>
      </c>
      <c r="C685" s="127">
        <f t="shared" si="10"/>
        <v>0.022125721829359</v>
      </c>
    </row>
    <row r="686" spans="1:3">
      <c r="A686" s="296">
        <v>41012</v>
      </c>
      <c r="B686">
        <v>61.2811311599039</v>
      </c>
      <c r="C686" s="127">
        <f t="shared" si="10"/>
        <v>-0.012232474767251</v>
      </c>
    </row>
    <row r="687" spans="1:3">
      <c r="A687" s="296">
        <v>41015</v>
      </c>
      <c r="B687">
        <v>61.7431653330801</v>
      </c>
      <c r="C687" s="127">
        <f t="shared" si="10"/>
        <v>0.004620341731762</v>
      </c>
    </row>
    <row r="688" spans="1:3">
      <c r="A688" s="296">
        <v>41016</v>
      </c>
      <c r="B688">
        <v>64.0280831149389</v>
      </c>
      <c r="C688" s="127">
        <f t="shared" si="10"/>
        <v>0.0228491778185879</v>
      </c>
    </row>
    <row r="689" spans="1:3">
      <c r="A689" s="296">
        <v>41017</v>
      </c>
      <c r="B689">
        <v>63.3956724170263</v>
      </c>
      <c r="C689" s="127">
        <f t="shared" si="10"/>
        <v>-0.00632410697912597</v>
      </c>
    </row>
    <row r="690" spans="1:3">
      <c r="A690" s="296">
        <v>41018</v>
      </c>
      <c r="B690">
        <v>61.5998690430955</v>
      </c>
      <c r="C690" s="127">
        <f t="shared" si="10"/>
        <v>-0.0179580337393079</v>
      </c>
    </row>
    <row r="691" spans="1:3">
      <c r="A691" s="296">
        <v>41019</v>
      </c>
      <c r="B691">
        <v>62.7637788247233</v>
      </c>
      <c r="C691" s="127">
        <f t="shared" si="10"/>
        <v>0.011639097816278</v>
      </c>
    </row>
    <row r="692" spans="1:3">
      <c r="A692" s="296">
        <v>41022</v>
      </c>
      <c r="B692">
        <v>60.7889324927207</v>
      </c>
      <c r="C692" s="127">
        <f t="shared" si="10"/>
        <v>-0.0197484633200261</v>
      </c>
    </row>
    <row r="693" spans="1:3">
      <c r="A693" s="296">
        <v>41023</v>
      </c>
      <c r="B693">
        <v>60.818249670221</v>
      </c>
      <c r="C693" s="127">
        <f t="shared" si="10"/>
        <v>0.000293171775003032</v>
      </c>
    </row>
    <row r="694" spans="1:3">
      <c r="A694" s="296">
        <v>41024</v>
      </c>
      <c r="B694">
        <v>62.8945824366993</v>
      </c>
      <c r="C694" s="127">
        <f t="shared" si="10"/>
        <v>0.020763327664783</v>
      </c>
    </row>
    <row r="695" spans="1:3">
      <c r="A695" s="296">
        <v>41025</v>
      </c>
      <c r="B695">
        <v>64.3045384542724</v>
      </c>
      <c r="C695" s="127">
        <f t="shared" si="10"/>
        <v>0.014099560175731</v>
      </c>
    </row>
    <row r="696" spans="1:3">
      <c r="A696" s="296">
        <v>41026</v>
      </c>
      <c r="B696">
        <v>65.4738080344826</v>
      </c>
      <c r="C696" s="127">
        <f t="shared" si="10"/>
        <v>0.011692695802102</v>
      </c>
    </row>
    <row r="697" spans="1:3">
      <c r="A697" s="296">
        <v>41029</v>
      </c>
      <c r="B697">
        <v>64.283569954226</v>
      </c>
      <c r="C697" s="127">
        <f t="shared" si="10"/>
        <v>-0.0119023808025661</v>
      </c>
    </row>
    <row r="698" spans="1:3">
      <c r="A698" s="296">
        <v>41030</v>
      </c>
      <c r="B698">
        <v>64.8512475476718</v>
      </c>
      <c r="C698" s="127">
        <f t="shared" si="10"/>
        <v>0.00567677593445808</v>
      </c>
    </row>
    <row r="699" spans="1:3">
      <c r="A699" s="296">
        <v>41031</v>
      </c>
      <c r="B699">
        <v>65.2089618209158</v>
      </c>
      <c r="C699" s="127">
        <f t="shared" si="10"/>
        <v>0.00357714273244</v>
      </c>
    </row>
    <row r="700" spans="1:3">
      <c r="A700" s="296">
        <v>41032</v>
      </c>
      <c r="B700">
        <v>64.5474962522715</v>
      </c>
      <c r="C700" s="127">
        <f t="shared" si="10"/>
        <v>-0.00661465568644303</v>
      </c>
    </row>
    <row r="701" spans="1:3">
      <c r="A701" s="296">
        <v>41033</v>
      </c>
      <c r="B701">
        <v>62.3395097354698</v>
      </c>
      <c r="C701" s="127">
        <f t="shared" si="10"/>
        <v>-0.022079865168017</v>
      </c>
    </row>
    <row r="702" spans="1:3">
      <c r="A702" s="296">
        <v>41036</v>
      </c>
      <c r="B702">
        <v>62.3061998867599</v>
      </c>
      <c r="C702" s="127">
        <f t="shared" si="10"/>
        <v>-0.000333098487098979</v>
      </c>
    </row>
    <row r="703" spans="1:3">
      <c r="A703" s="296">
        <v>41037</v>
      </c>
      <c r="B703">
        <v>61.7774518168424</v>
      </c>
      <c r="C703" s="127">
        <f t="shared" si="10"/>
        <v>-0.00528748069917498</v>
      </c>
    </row>
    <row r="704" spans="1:3">
      <c r="A704" s="296">
        <v>41038</v>
      </c>
      <c r="B704">
        <v>60.9518536365919</v>
      </c>
      <c r="C704" s="127">
        <f t="shared" si="10"/>
        <v>-0.00825598180250502</v>
      </c>
    </row>
    <row r="705" spans="1:3">
      <c r="A705" s="296">
        <v>41039</v>
      </c>
      <c r="B705">
        <v>61.5564604996492</v>
      </c>
      <c r="C705" s="127">
        <f t="shared" si="10"/>
        <v>0.00604606863057299</v>
      </c>
    </row>
    <row r="706" spans="1:3">
      <c r="A706" s="296">
        <v>41040</v>
      </c>
      <c r="B706">
        <v>61.5613951211061</v>
      </c>
      <c r="C706" s="127">
        <f t="shared" si="10"/>
        <v>4.93462145690415e-5</v>
      </c>
    </row>
    <row r="707" spans="1:3">
      <c r="A707" s="296">
        <v>41043</v>
      </c>
      <c r="B707">
        <v>59.5952219698007</v>
      </c>
      <c r="C707" s="127">
        <f t="shared" si="10"/>
        <v>-0.019661731513054</v>
      </c>
    </row>
    <row r="708" spans="1:3">
      <c r="A708" s="296">
        <v>41044</v>
      </c>
      <c r="B708">
        <v>59.4947642871072</v>
      </c>
      <c r="C708" s="127">
        <f t="shared" si="10"/>
        <v>-0.00100457682693495</v>
      </c>
    </row>
    <row r="709" spans="1:3">
      <c r="A709" s="296">
        <v>41045</v>
      </c>
      <c r="B709">
        <v>59.0133407229959</v>
      </c>
      <c r="C709" s="127">
        <f t="shared" si="10"/>
        <v>-0.00481423564111303</v>
      </c>
    </row>
    <row r="710" spans="1:3">
      <c r="A710" s="296">
        <v>41046</v>
      </c>
      <c r="B710">
        <v>55.8694476895891</v>
      </c>
      <c r="C710" s="127">
        <f t="shared" ref="C710:C773" si="11">(B710-B709)/100</f>
        <v>-0.031438930334068</v>
      </c>
    </row>
    <row r="711" spans="1:3">
      <c r="A711" s="296">
        <v>41047</v>
      </c>
      <c r="B711">
        <v>54.497886732172</v>
      </c>
      <c r="C711" s="127">
        <f t="shared" si="11"/>
        <v>-0.013715609574171</v>
      </c>
    </row>
    <row r="712" spans="1:3">
      <c r="A712" s="296">
        <v>41050</v>
      </c>
      <c r="B712">
        <v>57.3101389503978</v>
      </c>
      <c r="C712" s="127">
        <f t="shared" si="11"/>
        <v>0.028122522182258</v>
      </c>
    </row>
    <row r="713" spans="1:3">
      <c r="A713" s="296">
        <v>41051</v>
      </c>
      <c r="B713">
        <v>58.1431813556482</v>
      </c>
      <c r="C713" s="127">
        <f t="shared" si="11"/>
        <v>0.00833042405250403</v>
      </c>
    </row>
    <row r="714" spans="1:3">
      <c r="A714" s="296">
        <v>41052</v>
      </c>
      <c r="B714">
        <v>58.7457185960352</v>
      </c>
      <c r="C714" s="127">
        <f t="shared" si="11"/>
        <v>0.00602537240387001</v>
      </c>
    </row>
    <row r="715" spans="1:3">
      <c r="A715" s="296">
        <v>41053</v>
      </c>
      <c r="B715">
        <v>59.1988462553578</v>
      </c>
      <c r="C715" s="127">
        <f t="shared" si="11"/>
        <v>0.00453127659322597</v>
      </c>
    </row>
    <row r="716" spans="1:3">
      <c r="A716" s="296">
        <v>41054</v>
      </c>
      <c r="B716">
        <v>59.0384905487113</v>
      </c>
      <c r="C716" s="127">
        <f t="shared" si="11"/>
        <v>-0.00160355706646499</v>
      </c>
    </row>
    <row r="717" spans="1:3">
      <c r="A717" s="296">
        <v>41057</v>
      </c>
      <c r="B717">
        <v>59.0384905487113</v>
      </c>
      <c r="C717" s="127">
        <f t="shared" si="11"/>
        <v>0</v>
      </c>
    </row>
    <row r="718" spans="1:3">
      <c r="A718" s="296">
        <v>41058</v>
      </c>
      <c r="B718">
        <v>60.7699274781055</v>
      </c>
      <c r="C718" s="127">
        <f t="shared" si="11"/>
        <v>0.017314369293942</v>
      </c>
    </row>
    <row r="719" spans="1:3">
      <c r="A719" s="296">
        <v>41059</v>
      </c>
      <c r="B719">
        <v>58.675638451671</v>
      </c>
      <c r="C719" s="127">
        <f t="shared" si="11"/>
        <v>-0.020942890264345</v>
      </c>
    </row>
    <row r="720" spans="1:3">
      <c r="A720" s="296">
        <v>41060</v>
      </c>
      <c r="B720">
        <v>58.7041626242194</v>
      </c>
      <c r="C720" s="127">
        <f t="shared" si="11"/>
        <v>0.000285241725484013</v>
      </c>
    </row>
    <row r="721" spans="1:3">
      <c r="A721" s="296">
        <v>41061</v>
      </c>
      <c r="B721">
        <v>54.0007013871181</v>
      </c>
      <c r="C721" s="127">
        <f t="shared" si="11"/>
        <v>-0.047034612371013</v>
      </c>
    </row>
    <row r="722" spans="1:3">
      <c r="A722" s="296">
        <v>41064</v>
      </c>
      <c r="B722">
        <v>54.1500917465539</v>
      </c>
      <c r="C722" s="127">
        <f t="shared" si="11"/>
        <v>0.00149390359435799</v>
      </c>
    </row>
    <row r="723" spans="1:3">
      <c r="A723" s="296">
        <v>41065</v>
      </c>
      <c r="B723">
        <v>54.2819441343412</v>
      </c>
      <c r="C723" s="127">
        <f t="shared" si="11"/>
        <v>0.00131852387787305</v>
      </c>
    </row>
    <row r="724" spans="1:3">
      <c r="A724" s="296">
        <v>41066</v>
      </c>
      <c r="B724">
        <v>57.8031827713625</v>
      </c>
      <c r="C724" s="127">
        <f t="shared" si="11"/>
        <v>0.035212386370213</v>
      </c>
    </row>
    <row r="725" spans="1:3">
      <c r="A725" s="296">
        <v>41067</v>
      </c>
      <c r="B725">
        <v>57.8876281834743</v>
      </c>
      <c r="C725" s="127">
        <f t="shared" si="11"/>
        <v>0.000844454121117977</v>
      </c>
    </row>
    <row r="726" spans="1:3">
      <c r="A726" s="296">
        <v>41068</v>
      </c>
      <c r="B726">
        <v>58.9789396635805</v>
      </c>
      <c r="C726" s="127">
        <f t="shared" si="11"/>
        <v>0.010913114801062</v>
      </c>
    </row>
    <row r="727" spans="1:3">
      <c r="A727" s="296">
        <v>41071</v>
      </c>
      <c r="B727">
        <v>56.680640489669</v>
      </c>
      <c r="C727" s="127">
        <f t="shared" si="11"/>
        <v>-0.022982991739115</v>
      </c>
    </row>
    <row r="728" spans="1:3">
      <c r="A728" s="296">
        <v>41072</v>
      </c>
      <c r="B728">
        <v>58.7835922390134</v>
      </c>
      <c r="C728" s="127">
        <f t="shared" si="11"/>
        <v>0.021029517493444</v>
      </c>
    </row>
    <row r="729" spans="1:3">
      <c r="A729" s="296">
        <v>41073</v>
      </c>
      <c r="B729">
        <v>57.3649981074558</v>
      </c>
      <c r="C729" s="127">
        <f t="shared" si="11"/>
        <v>-0.014185941315576</v>
      </c>
    </row>
    <row r="730" spans="1:3">
      <c r="A730" s="296">
        <v>41074</v>
      </c>
      <c r="B730">
        <v>59.4616244807199</v>
      </c>
      <c r="C730" s="127">
        <f t="shared" si="11"/>
        <v>0.020966263732641</v>
      </c>
    </row>
    <row r="731" spans="1:3">
      <c r="A731" s="296">
        <v>41075</v>
      </c>
      <c r="B731">
        <v>60.891468608517</v>
      </c>
      <c r="C731" s="127">
        <f t="shared" si="11"/>
        <v>0.014298441277971</v>
      </c>
    </row>
    <row r="732" spans="1:3">
      <c r="A732" s="296">
        <v>41078</v>
      </c>
      <c r="B732">
        <v>61.4764688110827</v>
      </c>
      <c r="C732" s="127">
        <f t="shared" si="11"/>
        <v>0.00585000202565695</v>
      </c>
    </row>
    <row r="733" spans="1:3">
      <c r="A733" s="296">
        <v>41079</v>
      </c>
      <c r="B733">
        <v>63.0024896709045</v>
      </c>
      <c r="C733" s="127">
        <f t="shared" si="11"/>
        <v>0.0152602085982181</v>
      </c>
    </row>
    <row r="734" spans="1:3">
      <c r="A734" s="296">
        <v>41080</v>
      </c>
      <c r="B734">
        <v>62.3651938877655</v>
      </c>
      <c r="C734" s="127">
        <f t="shared" si="11"/>
        <v>-0.00637295783139002</v>
      </c>
    </row>
    <row r="735" spans="1:3">
      <c r="A735" s="296">
        <v>41081</v>
      </c>
      <c r="B735">
        <v>58.9567952436022</v>
      </c>
      <c r="C735" s="127">
        <f t="shared" si="11"/>
        <v>-0.034083986441633</v>
      </c>
    </row>
    <row r="736" spans="1:3">
      <c r="A736" s="296">
        <v>41082</v>
      </c>
      <c r="B736">
        <v>59.7907059311599</v>
      </c>
      <c r="C736" s="127">
        <f t="shared" si="11"/>
        <v>0.00833910687557697</v>
      </c>
    </row>
    <row r="737" spans="1:3">
      <c r="A737" s="296">
        <v>41085</v>
      </c>
      <c r="B737">
        <v>57.5701035861574</v>
      </c>
      <c r="C737" s="127">
        <f t="shared" si="11"/>
        <v>-0.022206023450025</v>
      </c>
    </row>
    <row r="738" spans="1:3">
      <c r="A738" s="296">
        <v>41086</v>
      </c>
      <c r="B738">
        <v>57.9567040757496</v>
      </c>
      <c r="C738" s="127">
        <f t="shared" si="11"/>
        <v>0.00386600489592198</v>
      </c>
    </row>
    <row r="739" spans="1:3">
      <c r="A739" s="296">
        <v>41087</v>
      </c>
      <c r="B739">
        <v>58.4553307494844</v>
      </c>
      <c r="C739" s="127">
        <f t="shared" si="11"/>
        <v>0.00498626673734805</v>
      </c>
    </row>
    <row r="740" spans="1:3">
      <c r="A740" s="296">
        <v>41088</v>
      </c>
      <c r="B740">
        <v>57.675952605166</v>
      </c>
      <c r="C740" s="127">
        <f t="shared" si="11"/>
        <v>-0.007793781443184</v>
      </c>
    </row>
    <row r="741" spans="1:3">
      <c r="A741" s="296">
        <v>41089</v>
      </c>
      <c r="B741">
        <v>61.474415156657</v>
      </c>
      <c r="C741" s="127">
        <f t="shared" si="11"/>
        <v>0.03798462551491</v>
      </c>
    </row>
    <row r="742" spans="1:3">
      <c r="A742" s="296">
        <v>41092</v>
      </c>
      <c r="B742">
        <v>62.0023203255236</v>
      </c>
      <c r="C742" s="127">
        <f t="shared" si="11"/>
        <v>0.00527905168866596</v>
      </c>
    </row>
    <row r="743" spans="1:3">
      <c r="A743" s="296">
        <v>41093</v>
      </c>
      <c r="B743">
        <v>63.0455151744279</v>
      </c>
      <c r="C743" s="127">
        <f t="shared" si="11"/>
        <v>0.010431948489043</v>
      </c>
    </row>
    <row r="744" spans="1:3">
      <c r="A744" s="296">
        <v>41094</v>
      </c>
      <c r="B744">
        <v>63.0455151744279</v>
      </c>
      <c r="C744" s="127">
        <f t="shared" si="11"/>
        <v>0</v>
      </c>
    </row>
    <row r="745" spans="1:3">
      <c r="A745" s="296">
        <v>41095</v>
      </c>
      <c r="B745">
        <v>63.3592663315707</v>
      </c>
      <c r="C745" s="127">
        <f t="shared" si="11"/>
        <v>0.00313751157142804</v>
      </c>
    </row>
    <row r="746" spans="1:3">
      <c r="A746" s="296">
        <v>41096</v>
      </c>
      <c r="B746">
        <v>61.8921338570165</v>
      </c>
      <c r="C746" s="127">
        <f t="shared" si="11"/>
        <v>-0.014671324745542</v>
      </c>
    </row>
    <row r="747" spans="1:3">
      <c r="A747" s="296">
        <v>41099</v>
      </c>
      <c r="B747">
        <v>61.2514027235083</v>
      </c>
      <c r="C747" s="127">
        <f t="shared" si="11"/>
        <v>-0.00640731133508204</v>
      </c>
    </row>
    <row r="748" spans="1:3">
      <c r="A748" s="296">
        <v>41100</v>
      </c>
      <c r="B748">
        <v>59.4918714537032</v>
      </c>
      <c r="C748" s="127">
        <f t="shared" si="11"/>
        <v>-0.017595312698051</v>
      </c>
    </row>
    <row r="749" spans="1:3">
      <c r="A749" s="296">
        <v>41101</v>
      </c>
      <c r="B749">
        <v>58.4175719514199</v>
      </c>
      <c r="C749" s="127">
        <f t="shared" si="11"/>
        <v>-0.010742995022833</v>
      </c>
    </row>
    <row r="750" spans="1:3">
      <c r="A750" s="296">
        <v>41102</v>
      </c>
      <c r="B750">
        <v>58.4294638029424</v>
      </c>
      <c r="C750" s="127">
        <f t="shared" si="11"/>
        <v>0.000118918515224991</v>
      </c>
    </row>
    <row r="751" spans="1:3">
      <c r="A751" s="296">
        <v>41103</v>
      </c>
      <c r="B751">
        <v>61.4231410001747</v>
      </c>
      <c r="C751" s="127">
        <f t="shared" si="11"/>
        <v>0.029936771972323</v>
      </c>
    </row>
    <row r="752" spans="1:3">
      <c r="A752" s="296">
        <v>41106</v>
      </c>
      <c r="B752">
        <v>60.525983896183</v>
      </c>
      <c r="C752" s="127">
        <f t="shared" si="11"/>
        <v>-0.00897157103991702</v>
      </c>
    </row>
    <row r="753" spans="1:3">
      <c r="A753" s="296">
        <v>41107</v>
      </c>
      <c r="B753">
        <v>61.4873179949319</v>
      </c>
      <c r="C753" s="127">
        <f t="shared" si="11"/>
        <v>0.009613340987489</v>
      </c>
    </row>
    <row r="754" spans="1:3">
      <c r="A754" s="296">
        <v>41108</v>
      </c>
      <c r="B754">
        <v>63.5739038800776</v>
      </c>
      <c r="C754" s="127">
        <f t="shared" si="11"/>
        <v>0.020865858851457</v>
      </c>
    </row>
    <row r="755" spans="1:3">
      <c r="A755" s="296">
        <v>41109</v>
      </c>
      <c r="B755">
        <v>63.9079455411117</v>
      </c>
      <c r="C755" s="127">
        <f t="shared" si="11"/>
        <v>0.00334041661034099</v>
      </c>
    </row>
    <row r="756" spans="1:3">
      <c r="A756" s="296">
        <v>41110</v>
      </c>
      <c r="B756">
        <v>61.8989492128048</v>
      </c>
      <c r="C756" s="127">
        <f t="shared" si="11"/>
        <v>-0.020089963283069</v>
      </c>
    </row>
    <row r="757" spans="1:3">
      <c r="A757" s="296">
        <v>41113</v>
      </c>
      <c r="B757">
        <v>60.3912100375747</v>
      </c>
      <c r="C757" s="127">
        <f t="shared" si="11"/>
        <v>-0.015077391752301</v>
      </c>
    </row>
    <row r="758" spans="1:3">
      <c r="A758" s="296">
        <v>41114</v>
      </c>
      <c r="B758">
        <v>59.3405039836525</v>
      </c>
      <c r="C758" s="127">
        <f t="shared" si="11"/>
        <v>-0.010507060539222</v>
      </c>
    </row>
    <row r="759" spans="1:3">
      <c r="A759" s="296">
        <v>41115</v>
      </c>
      <c r="B759">
        <v>58.860479978436</v>
      </c>
      <c r="C759" s="127">
        <f t="shared" si="11"/>
        <v>-0.00480024005216507</v>
      </c>
    </row>
    <row r="760" spans="1:3">
      <c r="A760" s="296">
        <v>41116</v>
      </c>
      <c r="B760">
        <v>60.9585919548992</v>
      </c>
      <c r="C760" s="127">
        <f t="shared" si="11"/>
        <v>0.020981119764632</v>
      </c>
    </row>
    <row r="761" spans="1:3">
      <c r="A761" s="296">
        <v>41117</v>
      </c>
      <c r="B761">
        <v>63.793578985621</v>
      </c>
      <c r="C761" s="127">
        <f t="shared" si="11"/>
        <v>0.028349870307218</v>
      </c>
    </row>
    <row r="762" spans="1:3">
      <c r="A762" s="296">
        <v>41120</v>
      </c>
      <c r="B762">
        <v>63.7377140922362</v>
      </c>
      <c r="C762" s="127">
        <f t="shared" si="11"/>
        <v>-0.000558648933847934</v>
      </c>
    </row>
    <row r="763" spans="1:3">
      <c r="A763" s="296">
        <v>41121</v>
      </c>
      <c r="B763">
        <v>63.1427407854768</v>
      </c>
      <c r="C763" s="127">
        <f t="shared" si="11"/>
        <v>-0.005949733067594</v>
      </c>
    </row>
    <row r="764" spans="1:3">
      <c r="A764" s="296">
        <v>41122</v>
      </c>
      <c r="B764">
        <v>61.9518290739369</v>
      </c>
      <c r="C764" s="127">
        <f t="shared" si="11"/>
        <v>-0.011909117115399</v>
      </c>
    </row>
    <row r="765" spans="1:3">
      <c r="A765" s="296">
        <v>41123</v>
      </c>
      <c r="B765">
        <v>61.8483111730161</v>
      </c>
      <c r="C765" s="127">
        <f t="shared" si="11"/>
        <v>-0.00103517900920799</v>
      </c>
    </row>
    <row r="766" spans="1:3">
      <c r="A766" s="296">
        <v>41124</v>
      </c>
      <c r="B766">
        <v>64.6833229836184</v>
      </c>
      <c r="C766" s="127">
        <f t="shared" si="11"/>
        <v>0.028350118106023</v>
      </c>
    </row>
    <row r="767" spans="1:3">
      <c r="A767" s="296">
        <v>41127</v>
      </c>
      <c r="B767">
        <v>64.9055749332479</v>
      </c>
      <c r="C767" s="127">
        <f t="shared" si="11"/>
        <v>0.00222251949629509</v>
      </c>
    </row>
    <row r="768" spans="1:3">
      <c r="A768" s="296">
        <v>41128</v>
      </c>
      <c r="B768">
        <v>65.6599148833174</v>
      </c>
      <c r="C768" s="127">
        <f t="shared" si="11"/>
        <v>0.00754339950069493</v>
      </c>
    </row>
    <row r="769" spans="1:3">
      <c r="A769" s="296">
        <v>41129</v>
      </c>
      <c r="B769">
        <v>65.5413695047767</v>
      </c>
      <c r="C769" s="127">
        <f t="shared" si="11"/>
        <v>-0.00118545378540702</v>
      </c>
    </row>
    <row r="770" spans="1:3">
      <c r="A770" s="296">
        <v>41130</v>
      </c>
      <c r="B770">
        <v>64.8224952542401</v>
      </c>
      <c r="C770" s="127">
        <f t="shared" si="11"/>
        <v>-0.00718874250536601</v>
      </c>
    </row>
    <row r="771" spans="1:3">
      <c r="A771" s="296">
        <v>41131</v>
      </c>
      <c r="B771">
        <v>65.2121171081896</v>
      </c>
      <c r="C771" s="127">
        <f t="shared" si="11"/>
        <v>0.00389621853949507</v>
      </c>
    </row>
    <row r="772" spans="1:3">
      <c r="A772" s="296">
        <v>41134</v>
      </c>
      <c r="B772">
        <v>65.2000271675126</v>
      </c>
      <c r="C772" s="127">
        <f t="shared" si="11"/>
        <v>-0.000120899406770008</v>
      </c>
    </row>
    <row r="773" spans="1:3">
      <c r="A773" s="296">
        <v>41135</v>
      </c>
      <c r="B773">
        <v>64.7784074682831</v>
      </c>
      <c r="C773" s="127">
        <f t="shared" si="11"/>
        <v>-0.00421619699229495</v>
      </c>
    </row>
    <row r="774" spans="1:3">
      <c r="A774" s="296">
        <v>41136</v>
      </c>
      <c r="B774">
        <v>65.0737824137677</v>
      </c>
      <c r="C774" s="127">
        <f t="shared" ref="C774:C837" si="12">(B774-B773)/100</f>
        <v>0.00295374945484596</v>
      </c>
    </row>
    <row r="775" spans="1:3">
      <c r="A775" s="296">
        <v>41137</v>
      </c>
      <c r="B775">
        <v>65.9459297484475</v>
      </c>
      <c r="C775" s="127">
        <f t="shared" si="12"/>
        <v>0.00872147334679795</v>
      </c>
    </row>
    <row r="776" spans="1:3">
      <c r="A776" s="296">
        <v>41138</v>
      </c>
      <c r="B776">
        <v>66.963657212354</v>
      </c>
      <c r="C776" s="127">
        <f t="shared" si="12"/>
        <v>0.010177274639065</v>
      </c>
    </row>
    <row r="777" spans="1:3">
      <c r="A777" s="296">
        <v>41141</v>
      </c>
      <c r="B777">
        <v>66.68346174674</v>
      </c>
      <c r="C777" s="127">
        <f t="shared" si="12"/>
        <v>-0.00280195465614</v>
      </c>
    </row>
    <row r="778" spans="1:3">
      <c r="A778" s="296">
        <v>41142</v>
      </c>
      <c r="B778">
        <v>66.27686807931</v>
      </c>
      <c r="C778" s="127">
        <f t="shared" si="12"/>
        <v>-0.00406593667429988</v>
      </c>
    </row>
    <row r="779" spans="1:3">
      <c r="A779" s="296">
        <v>41143</v>
      </c>
      <c r="B779">
        <v>66.060335171483</v>
      </c>
      <c r="C779" s="127">
        <f t="shared" si="12"/>
        <v>-0.00216532907827002</v>
      </c>
    </row>
    <row r="780" spans="1:3">
      <c r="A780" s="296">
        <v>41144</v>
      </c>
      <c r="B780">
        <v>64.7739287767581</v>
      </c>
      <c r="C780" s="127">
        <f t="shared" si="12"/>
        <v>-0.0128640639472491</v>
      </c>
    </row>
    <row r="781" spans="1:3">
      <c r="A781" s="296">
        <v>41145</v>
      </c>
      <c r="B781">
        <v>65.6598760628513</v>
      </c>
      <c r="C781" s="127">
        <f t="shared" si="12"/>
        <v>0.00885947286093199</v>
      </c>
    </row>
    <row r="782" spans="1:3">
      <c r="A782" s="296">
        <v>41148</v>
      </c>
      <c r="B782">
        <v>64.9888288868824</v>
      </c>
      <c r="C782" s="127">
        <f t="shared" si="12"/>
        <v>-0.00671047175968894</v>
      </c>
    </row>
    <row r="783" spans="1:3">
      <c r="A783" s="296">
        <v>41149</v>
      </c>
      <c r="B783">
        <v>64.5510914434938</v>
      </c>
      <c r="C783" s="127">
        <f t="shared" si="12"/>
        <v>-0.00437737443388599</v>
      </c>
    </row>
    <row r="784" spans="1:3">
      <c r="A784" s="296">
        <v>41150</v>
      </c>
      <c r="B784">
        <v>65.0981687156329</v>
      </c>
      <c r="C784" s="127">
        <f t="shared" si="12"/>
        <v>0.00547077272139092</v>
      </c>
    </row>
    <row r="785" spans="1:3">
      <c r="A785" s="296">
        <v>41151</v>
      </c>
      <c r="B785">
        <v>63.8669693783602</v>
      </c>
      <c r="C785" s="127">
        <f t="shared" si="12"/>
        <v>-0.0123119933727269</v>
      </c>
    </row>
    <row r="786" spans="1:3">
      <c r="A786" s="296">
        <v>41152</v>
      </c>
      <c r="B786">
        <v>64.921691793258</v>
      </c>
      <c r="C786" s="127">
        <f t="shared" si="12"/>
        <v>0.010547224148978</v>
      </c>
    </row>
    <row r="787" spans="1:3">
      <c r="A787" s="296">
        <v>41155</v>
      </c>
      <c r="B787">
        <v>64.921691793258</v>
      </c>
      <c r="C787" s="127">
        <f t="shared" si="12"/>
        <v>0</v>
      </c>
    </row>
    <row r="788" spans="1:3">
      <c r="A788" s="296">
        <v>41156</v>
      </c>
      <c r="B788">
        <v>64.8378185020105</v>
      </c>
      <c r="C788" s="127">
        <f t="shared" si="12"/>
        <v>-0.000838732912474995</v>
      </c>
    </row>
    <row r="789" spans="1:3">
      <c r="A789" s="296">
        <v>41157</v>
      </c>
      <c r="B789">
        <v>63.8260761900775</v>
      </c>
      <c r="C789" s="127">
        <f t="shared" si="12"/>
        <v>-0.0101174231193301</v>
      </c>
    </row>
    <row r="790" spans="1:3">
      <c r="A790" s="296">
        <v>41158</v>
      </c>
      <c r="B790">
        <v>67.0971867356022</v>
      </c>
      <c r="C790" s="127">
        <f t="shared" si="12"/>
        <v>0.0327111054552469</v>
      </c>
    </row>
    <row r="791" spans="1:3">
      <c r="A791" s="296">
        <v>41159</v>
      </c>
      <c r="B791">
        <v>67.6060524712335</v>
      </c>
      <c r="C791" s="127">
        <f t="shared" si="12"/>
        <v>0.00508865735631304</v>
      </c>
    </row>
    <row r="792" spans="1:3">
      <c r="A792" s="296">
        <v>41162</v>
      </c>
      <c r="B792">
        <v>67.2065913452997</v>
      </c>
      <c r="C792" s="127">
        <f t="shared" si="12"/>
        <v>-0.00399461125933797</v>
      </c>
    </row>
    <row r="793" spans="1:3">
      <c r="A793" s="296">
        <v>41163</v>
      </c>
      <c r="B793">
        <v>67.9939973069167</v>
      </c>
      <c r="C793" s="127">
        <f t="shared" si="12"/>
        <v>0.00787405961616997</v>
      </c>
    </row>
    <row r="794" spans="1:3">
      <c r="A794" s="296">
        <v>41164</v>
      </c>
      <c r="B794">
        <v>68.4607335722505</v>
      </c>
      <c r="C794" s="127">
        <f t="shared" si="12"/>
        <v>0.00466736265333807</v>
      </c>
    </row>
    <row r="795" spans="1:3">
      <c r="A795" s="296">
        <v>41165</v>
      </c>
      <c r="B795">
        <v>70.2204754010743</v>
      </c>
      <c r="C795" s="127">
        <f t="shared" si="12"/>
        <v>0.0175974182882379</v>
      </c>
    </row>
    <row r="796" spans="1:3">
      <c r="A796" s="296">
        <v>41166</v>
      </c>
      <c r="B796">
        <v>70.714162852602</v>
      </c>
      <c r="C796" s="127">
        <f t="shared" si="12"/>
        <v>0.00493687451527705</v>
      </c>
    </row>
    <row r="797" spans="1:3">
      <c r="A797" s="296">
        <v>41169</v>
      </c>
      <c r="B797">
        <v>70.0731085784201</v>
      </c>
      <c r="C797" s="127">
        <f t="shared" si="12"/>
        <v>-0.00641054274181897</v>
      </c>
    </row>
    <row r="798" spans="1:3">
      <c r="A798" s="296">
        <v>41170</v>
      </c>
      <c r="B798">
        <v>69.588733181478</v>
      </c>
      <c r="C798" s="127">
        <f t="shared" si="12"/>
        <v>-0.00484375396942099</v>
      </c>
    </row>
    <row r="799" spans="1:3">
      <c r="A799" s="296">
        <v>41171</v>
      </c>
      <c r="B799">
        <v>69.477883303024</v>
      </c>
      <c r="C799" s="127">
        <f t="shared" si="12"/>
        <v>-0.00110849878454005</v>
      </c>
    </row>
    <row r="800" spans="1:3">
      <c r="A800" s="296">
        <v>41172</v>
      </c>
      <c r="B800">
        <v>68.5367594490175</v>
      </c>
      <c r="C800" s="127">
        <f t="shared" si="12"/>
        <v>-0.00941123854006506</v>
      </c>
    </row>
    <row r="801" spans="1:3">
      <c r="A801" s="296">
        <v>41173</v>
      </c>
      <c r="B801">
        <v>67.8884224236484</v>
      </c>
      <c r="C801" s="127">
        <f t="shared" si="12"/>
        <v>-0.00648337025369102</v>
      </c>
    </row>
    <row r="802" spans="1:3">
      <c r="A802" s="296">
        <v>41176</v>
      </c>
      <c r="B802">
        <v>67.9009946060349</v>
      </c>
      <c r="C802" s="127">
        <f t="shared" si="12"/>
        <v>0.000125721823865064</v>
      </c>
    </row>
    <row r="803" spans="1:3">
      <c r="A803" s="296">
        <v>41177</v>
      </c>
      <c r="B803">
        <v>66.0467622277447</v>
      </c>
      <c r="C803" s="127">
        <f t="shared" si="12"/>
        <v>-0.0185423237829021</v>
      </c>
    </row>
    <row r="804" spans="1:3">
      <c r="A804" s="296">
        <v>41178</v>
      </c>
      <c r="B804">
        <v>65.7038551544537</v>
      </c>
      <c r="C804" s="127">
        <f t="shared" si="12"/>
        <v>-0.00342907073290988</v>
      </c>
    </row>
    <row r="805" spans="1:3">
      <c r="A805" s="296">
        <v>41179</v>
      </c>
      <c r="B805">
        <v>67.1887606945716</v>
      </c>
      <c r="C805" s="127">
        <f t="shared" si="12"/>
        <v>0.0148490554011789</v>
      </c>
    </row>
    <row r="806" spans="1:3">
      <c r="A806" s="296">
        <v>41180</v>
      </c>
      <c r="B806">
        <v>66.5682347208711</v>
      </c>
      <c r="C806" s="127">
        <f t="shared" si="12"/>
        <v>-0.00620525973700495</v>
      </c>
    </row>
    <row r="807" spans="1:3">
      <c r="A807" s="296">
        <v>41183</v>
      </c>
      <c r="B807">
        <v>67.2604082940842</v>
      </c>
      <c r="C807" s="127">
        <f t="shared" si="12"/>
        <v>0.00692173573213097</v>
      </c>
    </row>
    <row r="808" spans="1:3">
      <c r="A808" s="296">
        <v>41184</v>
      </c>
      <c r="B808">
        <v>66.9753144592089</v>
      </c>
      <c r="C808" s="127">
        <f t="shared" si="12"/>
        <v>-0.00285093834875298</v>
      </c>
    </row>
    <row r="809" spans="1:3">
      <c r="A809" s="296">
        <v>41185</v>
      </c>
      <c r="B809">
        <v>67.9118184703651</v>
      </c>
      <c r="C809" s="127">
        <f t="shared" si="12"/>
        <v>0.00936504011156202</v>
      </c>
    </row>
    <row r="810" spans="1:3">
      <c r="A810" s="296">
        <v>41186</v>
      </c>
      <c r="B810">
        <v>69.0802478213783</v>
      </c>
      <c r="C810" s="127">
        <f t="shared" si="12"/>
        <v>0.0116842935101319</v>
      </c>
    </row>
    <row r="811" spans="1:3">
      <c r="A811" s="296">
        <v>41187</v>
      </c>
      <c r="B811">
        <v>69.5039962572594</v>
      </c>
      <c r="C811" s="127">
        <f t="shared" si="12"/>
        <v>0.00423748435881109</v>
      </c>
    </row>
    <row r="812" spans="1:3">
      <c r="A812" s="296">
        <v>41190</v>
      </c>
      <c r="B812">
        <v>69.3377379820619</v>
      </c>
      <c r="C812" s="127">
        <f t="shared" si="12"/>
        <v>-0.00166258275197507</v>
      </c>
    </row>
    <row r="813" spans="1:3">
      <c r="A813" s="296">
        <v>41191</v>
      </c>
      <c r="B813">
        <v>67.5407771642948</v>
      </c>
      <c r="C813" s="127">
        <f t="shared" si="12"/>
        <v>-0.017969608177671</v>
      </c>
    </row>
    <row r="814" spans="1:3">
      <c r="A814" s="296">
        <v>41192</v>
      </c>
      <c r="B814">
        <v>67.3461116254226</v>
      </c>
      <c r="C814" s="127">
        <f t="shared" si="12"/>
        <v>-0.00194665538872201</v>
      </c>
    </row>
    <row r="815" spans="1:3">
      <c r="A815" s="296">
        <v>41193</v>
      </c>
      <c r="B815">
        <v>67.1083416360241</v>
      </c>
      <c r="C815" s="127">
        <f t="shared" si="12"/>
        <v>-0.00237769989398501</v>
      </c>
    </row>
    <row r="816" spans="1:3">
      <c r="A816" s="296">
        <v>41194</v>
      </c>
      <c r="B816">
        <v>67.1116357923402</v>
      </c>
      <c r="C816" s="127">
        <f t="shared" si="12"/>
        <v>3.29415631610175e-5</v>
      </c>
    </row>
    <row r="817" spans="1:3">
      <c r="A817" s="296">
        <v>41197</v>
      </c>
      <c r="B817">
        <v>68.7460999366756</v>
      </c>
      <c r="C817" s="127">
        <f t="shared" si="12"/>
        <v>0.0163446414433541</v>
      </c>
    </row>
    <row r="818" spans="1:3">
      <c r="A818" s="296">
        <v>41198</v>
      </c>
      <c r="B818">
        <v>70.1575532076451</v>
      </c>
      <c r="C818" s="127">
        <f t="shared" si="12"/>
        <v>0.0141145327096949</v>
      </c>
    </row>
    <row r="819" spans="1:3">
      <c r="A819" s="296">
        <v>41199</v>
      </c>
      <c r="B819">
        <v>69.7457282188038</v>
      </c>
      <c r="C819" s="127">
        <f t="shared" si="12"/>
        <v>-0.00411824988841289</v>
      </c>
    </row>
    <row r="820" spans="1:3">
      <c r="A820" s="296">
        <v>41200</v>
      </c>
      <c r="B820">
        <v>69.5373730409403</v>
      </c>
      <c r="C820" s="127">
        <f t="shared" si="12"/>
        <v>-0.0020835517786351</v>
      </c>
    </row>
    <row r="821" spans="1:3">
      <c r="A821" s="296">
        <v>41201</v>
      </c>
      <c r="B821">
        <v>66.6941943208947</v>
      </c>
      <c r="C821" s="127">
        <f t="shared" si="12"/>
        <v>-0.028431787200456</v>
      </c>
    </row>
    <row r="822" spans="1:3">
      <c r="A822" s="296">
        <v>41204</v>
      </c>
      <c r="B822">
        <v>66.6039921329518</v>
      </c>
      <c r="C822" s="127">
        <f t="shared" si="12"/>
        <v>-0.000902021879428929</v>
      </c>
    </row>
    <row r="823" spans="1:3">
      <c r="A823" s="296">
        <v>41205</v>
      </c>
      <c r="B823">
        <v>65.5250751046108</v>
      </c>
      <c r="C823" s="127">
        <f t="shared" si="12"/>
        <v>-0.01078917028341</v>
      </c>
    </row>
    <row r="824" spans="1:3">
      <c r="A824" s="296">
        <v>41206</v>
      </c>
      <c r="B824">
        <v>64.2077465561874</v>
      </c>
      <c r="C824" s="127">
        <f t="shared" si="12"/>
        <v>-0.013173285484234</v>
      </c>
    </row>
    <row r="825" spans="1:3">
      <c r="A825" s="296">
        <v>41207</v>
      </c>
      <c r="B825">
        <v>64.7689656515379</v>
      </c>
      <c r="C825" s="127">
        <f t="shared" si="12"/>
        <v>0.00561219095350495</v>
      </c>
    </row>
    <row r="826" spans="1:3">
      <c r="A826" s="296">
        <v>41208</v>
      </c>
      <c r="B826">
        <v>64.4960482450858</v>
      </c>
      <c r="C826" s="127">
        <f t="shared" si="12"/>
        <v>-0.00272917406452095</v>
      </c>
    </row>
    <row r="827" spans="1:3">
      <c r="A827" s="296">
        <v>41211</v>
      </c>
      <c r="B827">
        <v>64.4960482450858</v>
      </c>
      <c r="C827" s="127">
        <f t="shared" si="12"/>
        <v>0</v>
      </c>
    </row>
    <row r="828" spans="1:3">
      <c r="A828" s="296">
        <v>41212</v>
      </c>
      <c r="B828">
        <v>64.4960482450858</v>
      </c>
      <c r="C828" s="127">
        <f t="shared" si="12"/>
        <v>0</v>
      </c>
    </row>
    <row r="829" spans="1:3">
      <c r="A829" s="296">
        <v>41213</v>
      </c>
      <c r="B829">
        <v>63.0475240428577</v>
      </c>
      <c r="C829" s="127">
        <f t="shared" si="12"/>
        <v>-0.014485242022281</v>
      </c>
    </row>
    <row r="830" spans="1:3">
      <c r="A830" s="296">
        <v>41214</v>
      </c>
      <c r="B830">
        <v>65.5700691718496</v>
      </c>
      <c r="C830" s="127">
        <f t="shared" si="12"/>
        <v>0.0252254512899189</v>
      </c>
    </row>
    <row r="831" spans="1:3">
      <c r="A831" s="296">
        <v>41215</v>
      </c>
      <c r="B831">
        <v>64.2888478443952</v>
      </c>
      <c r="C831" s="127">
        <f t="shared" si="12"/>
        <v>-0.0128122132745439</v>
      </c>
    </row>
    <row r="832" spans="1:3">
      <c r="A832" s="296">
        <v>41218</v>
      </c>
      <c r="B832">
        <v>64.7265270020788</v>
      </c>
      <c r="C832" s="127">
        <f t="shared" si="12"/>
        <v>0.0043767915768359</v>
      </c>
    </row>
    <row r="833" spans="1:3">
      <c r="A833" s="296">
        <v>41219</v>
      </c>
      <c r="B833">
        <v>65.9417216500332</v>
      </c>
      <c r="C833" s="127">
        <f t="shared" si="12"/>
        <v>0.0121519464795441</v>
      </c>
    </row>
    <row r="834" spans="1:3">
      <c r="A834" s="296">
        <v>41220</v>
      </c>
      <c r="B834">
        <v>63.2744152155754</v>
      </c>
      <c r="C834" s="127">
        <f t="shared" si="12"/>
        <v>-0.026673064344578</v>
      </c>
    </row>
    <row r="835" spans="1:3">
      <c r="A835" s="296">
        <v>41221</v>
      </c>
      <c r="B835">
        <v>61.7815126671406</v>
      </c>
      <c r="C835" s="127">
        <f t="shared" si="12"/>
        <v>-0.014929025484348</v>
      </c>
    </row>
    <row r="836" spans="1:3">
      <c r="A836" s="296">
        <v>41222</v>
      </c>
      <c r="B836">
        <v>62.0588209785438</v>
      </c>
      <c r="C836" s="127">
        <f t="shared" si="12"/>
        <v>0.00277308311403196</v>
      </c>
    </row>
    <row r="837" spans="1:3">
      <c r="A837" s="296">
        <v>41225</v>
      </c>
      <c r="B837">
        <v>62.2636461893283</v>
      </c>
      <c r="C837" s="127">
        <f t="shared" si="12"/>
        <v>0.00204825210784499</v>
      </c>
    </row>
    <row r="838" spans="1:3">
      <c r="A838" s="296">
        <v>41226</v>
      </c>
      <c r="B838">
        <v>62.277714447404</v>
      </c>
      <c r="C838" s="127">
        <f t="shared" ref="C838:C901" si="13">(B838-B837)/100</f>
        <v>0.00014068258075703</v>
      </c>
    </row>
    <row r="839" spans="1:3">
      <c r="A839" s="296">
        <v>41227</v>
      </c>
      <c r="B839">
        <v>60.1257138008172</v>
      </c>
      <c r="C839" s="127">
        <f t="shared" si="13"/>
        <v>-0.021520006465868</v>
      </c>
    </row>
    <row r="840" spans="1:3">
      <c r="A840" s="296">
        <v>41228</v>
      </c>
      <c r="B840">
        <v>59.6736422845277</v>
      </c>
      <c r="C840" s="127">
        <f t="shared" si="13"/>
        <v>-0.004520715162895</v>
      </c>
    </row>
    <row r="841" spans="1:3">
      <c r="A841" s="296">
        <v>41229</v>
      </c>
      <c r="B841">
        <v>60.1996829997741</v>
      </c>
      <c r="C841" s="127">
        <f t="shared" si="13"/>
        <v>0.00526040715246396</v>
      </c>
    </row>
    <row r="842" spans="1:3">
      <c r="A842" s="296">
        <v>41232</v>
      </c>
      <c r="B842">
        <v>63.113423341194</v>
      </c>
      <c r="C842" s="127">
        <f t="shared" si="13"/>
        <v>0.029137403414199</v>
      </c>
    </row>
    <row r="843" spans="1:3">
      <c r="A843" s="296">
        <v>41233</v>
      </c>
      <c r="B843">
        <v>62.6430015834801</v>
      </c>
      <c r="C843" s="127">
        <f t="shared" si="13"/>
        <v>-0.00470421757713901</v>
      </c>
    </row>
    <row r="844" spans="1:3">
      <c r="A844" s="296">
        <v>41234</v>
      </c>
      <c r="B844">
        <v>63.0502814038932</v>
      </c>
      <c r="C844" s="127">
        <f t="shared" si="13"/>
        <v>0.00407279820413102</v>
      </c>
    </row>
    <row r="845" spans="1:3">
      <c r="A845" s="296">
        <v>41235</v>
      </c>
      <c r="B845">
        <v>63.0502814038932</v>
      </c>
      <c r="C845" s="127">
        <f t="shared" si="13"/>
        <v>0</v>
      </c>
    </row>
    <row r="846" spans="1:3">
      <c r="A846" s="296">
        <v>41236</v>
      </c>
      <c r="B846">
        <v>65.0982477321565</v>
      </c>
      <c r="C846" s="127">
        <f t="shared" si="13"/>
        <v>0.0204796632826329</v>
      </c>
    </row>
    <row r="847" spans="1:3">
      <c r="A847" s="296">
        <v>41239</v>
      </c>
      <c r="B847">
        <v>64.4607581073713</v>
      </c>
      <c r="C847" s="127">
        <f t="shared" si="13"/>
        <v>-0.00637489624785189</v>
      </c>
    </row>
    <row r="848" spans="1:3">
      <c r="A848" s="296">
        <v>41240</v>
      </c>
      <c r="B848">
        <v>63.9539852164891</v>
      </c>
      <c r="C848" s="127">
        <f t="shared" si="13"/>
        <v>-0.00506772890882203</v>
      </c>
    </row>
    <row r="849" spans="1:3">
      <c r="A849" s="296">
        <v>41241</v>
      </c>
      <c r="B849">
        <v>65.4790955423606</v>
      </c>
      <c r="C849" s="127">
        <f t="shared" si="13"/>
        <v>0.0152511032587149</v>
      </c>
    </row>
    <row r="850" spans="1:3">
      <c r="A850" s="296">
        <v>41242</v>
      </c>
      <c r="B850">
        <v>65.8304314687804</v>
      </c>
      <c r="C850" s="127">
        <f t="shared" si="13"/>
        <v>0.00351335926419807</v>
      </c>
    </row>
    <row r="851" spans="1:3">
      <c r="A851" s="296">
        <v>41243</v>
      </c>
      <c r="B851">
        <v>64.7636134121404</v>
      </c>
      <c r="C851" s="127">
        <f t="shared" si="13"/>
        <v>-0.0106681805664</v>
      </c>
    </row>
    <row r="852" spans="1:3">
      <c r="A852" s="296">
        <v>41246</v>
      </c>
      <c r="B852">
        <v>63.5305801653842</v>
      </c>
      <c r="C852" s="127">
        <f t="shared" si="13"/>
        <v>-0.012330332467562</v>
      </c>
    </row>
    <row r="853" spans="1:3">
      <c r="A853" s="296">
        <v>41247</v>
      </c>
      <c r="B853">
        <v>63.2434149239733</v>
      </c>
      <c r="C853" s="127">
        <f t="shared" si="13"/>
        <v>-0.00287165241410904</v>
      </c>
    </row>
    <row r="854" spans="1:3">
      <c r="A854" s="296">
        <v>41248</v>
      </c>
      <c r="B854">
        <v>64.1061592395494</v>
      </c>
      <c r="C854" s="127">
        <f t="shared" si="13"/>
        <v>0.00862744315576101</v>
      </c>
    </row>
    <row r="855" spans="1:3">
      <c r="A855" s="296">
        <v>41249</v>
      </c>
      <c r="B855">
        <v>64.3832004450111</v>
      </c>
      <c r="C855" s="127">
        <f t="shared" si="13"/>
        <v>0.002770412054617</v>
      </c>
    </row>
    <row r="856" spans="1:3">
      <c r="A856" s="296">
        <v>41250</v>
      </c>
      <c r="B856">
        <v>65.1498928897649</v>
      </c>
      <c r="C856" s="127">
        <f t="shared" si="13"/>
        <v>0.00766692444753801</v>
      </c>
    </row>
    <row r="857" spans="1:3">
      <c r="A857" s="296">
        <v>41253</v>
      </c>
      <c r="B857">
        <v>65.2278768977789</v>
      </c>
      <c r="C857" s="127">
        <f t="shared" si="13"/>
        <v>0.000779840080139991</v>
      </c>
    </row>
    <row r="858" spans="1:3">
      <c r="A858" s="296">
        <v>41254</v>
      </c>
      <c r="B858">
        <v>65.6280726955587</v>
      </c>
      <c r="C858" s="127">
        <f t="shared" si="13"/>
        <v>0.00400195797779801</v>
      </c>
    </row>
    <row r="859" spans="1:3">
      <c r="A859" s="296">
        <v>41255</v>
      </c>
      <c r="B859">
        <v>65.3441473423016</v>
      </c>
      <c r="C859" s="127">
        <f t="shared" si="13"/>
        <v>-0.00283925353257104</v>
      </c>
    </row>
    <row r="860" spans="1:3">
      <c r="A860" s="296">
        <v>41256</v>
      </c>
      <c r="B860">
        <v>64.8462665953013</v>
      </c>
      <c r="C860" s="127">
        <f t="shared" si="13"/>
        <v>-0.00497880747000295</v>
      </c>
    </row>
    <row r="861" spans="1:3">
      <c r="A861" s="296">
        <v>41257</v>
      </c>
      <c r="B861">
        <v>64.601587971725</v>
      </c>
      <c r="C861" s="127">
        <f t="shared" si="13"/>
        <v>-0.00244678623576306</v>
      </c>
    </row>
    <row r="862" spans="1:3">
      <c r="A862" s="296">
        <v>41260</v>
      </c>
      <c r="B862">
        <v>66.5410101591777</v>
      </c>
      <c r="C862" s="127">
        <f t="shared" si="13"/>
        <v>0.0193942218745271</v>
      </c>
    </row>
    <row r="863" spans="1:3">
      <c r="A863" s="296">
        <v>41261</v>
      </c>
      <c r="B863">
        <v>68.5176737692365</v>
      </c>
      <c r="C863" s="127">
        <f t="shared" si="13"/>
        <v>0.0197666361005879</v>
      </c>
    </row>
    <row r="864" spans="1:3">
      <c r="A864" s="296">
        <v>41262</v>
      </c>
      <c r="B864">
        <v>67.6127561955936</v>
      </c>
      <c r="C864" s="127">
        <f t="shared" si="13"/>
        <v>-0.00904917573642891</v>
      </c>
    </row>
    <row r="865" spans="1:3">
      <c r="A865" s="296">
        <v>41263</v>
      </c>
      <c r="B865">
        <v>67.6809831793459</v>
      </c>
      <c r="C865" s="127">
        <f t="shared" si="13"/>
        <v>0.000682269837522966</v>
      </c>
    </row>
    <row r="866" spans="1:3">
      <c r="A866" s="296">
        <v>41264</v>
      </c>
      <c r="B866">
        <v>66.2672660439284</v>
      </c>
      <c r="C866" s="127">
        <f t="shared" si="13"/>
        <v>-0.014137171354175</v>
      </c>
    </row>
    <row r="867" spans="1:3">
      <c r="A867" s="296">
        <v>41267</v>
      </c>
      <c r="B867">
        <v>66.1306300851988</v>
      </c>
      <c r="C867" s="127">
        <f t="shared" si="13"/>
        <v>-0.00136635958729599</v>
      </c>
    </row>
    <row r="868" spans="1:3">
      <c r="A868" s="296">
        <v>41268</v>
      </c>
      <c r="B868">
        <v>66.1306300851988</v>
      </c>
      <c r="C868" s="127">
        <f t="shared" si="13"/>
        <v>0</v>
      </c>
    </row>
    <row r="869" spans="1:3">
      <c r="A869" s="296">
        <v>41269</v>
      </c>
      <c r="B869">
        <v>64.8800815160811</v>
      </c>
      <c r="C869" s="127">
        <f t="shared" si="13"/>
        <v>-0.012505485691177</v>
      </c>
    </row>
    <row r="870" spans="1:3">
      <c r="A870" s="296">
        <v>41270</v>
      </c>
      <c r="B870">
        <v>65.2504076199763</v>
      </c>
      <c r="C870" s="127">
        <f t="shared" si="13"/>
        <v>0.00370326103895195</v>
      </c>
    </row>
    <row r="871" spans="1:3">
      <c r="A871" s="296">
        <v>41271</v>
      </c>
      <c r="B871">
        <v>63.6843025159866</v>
      </c>
      <c r="C871" s="127">
        <f t="shared" si="13"/>
        <v>-0.015661051039897</v>
      </c>
    </row>
    <row r="872" spans="1:3">
      <c r="A872" s="296">
        <v>41274</v>
      </c>
      <c r="B872">
        <v>66.753916026711</v>
      </c>
      <c r="C872" s="127">
        <f t="shared" si="13"/>
        <v>0.0306961351072439</v>
      </c>
    </row>
    <row r="873" spans="1:3">
      <c r="A873" s="296">
        <v>41275</v>
      </c>
      <c r="B873">
        <v>66.753916026711</v>
      </c>
      <c r="C873" s="127">
        <f t="shared" si="13"/>
        <v>0</v>
      </c>
    </row>
    <row r="874" spans="1:3">
      <c r="A874" s="296">
        <v>41276</v>
      </c>
      <c r="B874">
        <v>70.1597829601073</v>
      </c>
      <c r="C874" s="127">
        <f t="shared" si="13"/>
        <v>0.034058669333963</v>
      </c>
    </row>
    <row r="875" spans="1:3">
      <c r="A875" s="296">
        <v>41277</v>
      </c>
      <c r="B875">
        <v>71.1308545782497</v>
      </c>
      <c r="C875" s="127">
        <f t="shared" si="13"/>
        <v>0.00971071618142403</v>
      </c>
    </row>
    <row r="876" spans="1:3">
      <c r="A876" s="296">
        <v>41278</v>
      </c>
      <c r="B876">
        <v>71.9487766818385</v>
      </c>
      <c r="C876" s="127">
        <f t="shared" si="13"/>
        <v>0.00817922103588799</v>
      </c>
    </row>
    <row r="877" spans="1:3">
      <c r="A877" s="296">
        <v>41281</v>
      </c>
      <c r="B877">
        <v>70.783332971157</v>
      </c>
      <c r="C877" s="127">
        <f t="shared" si="13"/>
        <v>-0.011654437106815</v>
      </c>
    </row>
    <row r="878" spans="1:3">
      <c r="A878" s="296">
        <v>41282</v>
      </c>
      <c r="B878">
        <v>69.6670094562305</v>
      </c>
      <c r="C878" s="127">
        <f t="shared" si="13"/>
        <v>-0.0111632351492649</v>
      </c>
    </row>
    <row r="879" spans="1:3">
      <c r="A879" s="296">
        <v>41283</v>
      </c>
      <c r="B879">
        <v>70.557835586091</v>
      </c>
      <c r="C879" s="127">
        <f t="shared" si="13"/>
        <v>0.008908261298605</v>
      </c>
    </row>
    <row r="880" spans="1:3">
      <c r="A880" s="296">
        <v>41284</v>
      </c>
      <c r="B880">
        <v>71.8508347914344</v>
      </c>
      <c r="C880" s="127">
        <f t="shared" si="13"/>
        <v>0.0129299920534339</v>
      </c>
    </row>
    <row r="881" spans="1:3">
      <c r="A881" s="296">
        <v>41285</v>
      </c>
      <c r="B881">
        <v>71.4701949344826</v>
      </c>
      <c r="C881" s="127">
        <f t="shared" si="13"/>
        <v>-0.00380639856951788</v>
      </c>
    </row>
    <row r="882" spans="1:3">
      <c r="A882" s="296">
        <v>41288</v>
      </c>
      <c r="B882">
        <v>71.5818587441558</v>
      </c>
      <c r="C882" s="127">
        <f t="shared" si="13"/>
        <v>0.00111663809673189</v>
      </c>
    </row>
    <row r="883" spans="1:3">
      <c r="A883" s="296">
        <v>41289</v>
      </c>
      <c r="B883">
        <v>72.3486534855861</v>
      </c>
      <c r="C883" s="127">
        <f t="shared" si="13"/>
        <v>0.00766794741430303</v>
      </c>
    </row>
    <row r="884" spans="1:3">
      <c r="A884" s="296">
        <v>41290</v>
      </c>
      <c r="B884">
        <v>71.9661243186692</v>
      </c>
      <c r="C884" s="127">
        <f t="shared" si="13"/>
        <v>-0.00382529166916896</v>
      </c>
    </row>
    <row r="885" spans="1:3">
      <c r="A885" s="296">
        <v>41291</v>
      </c>
      <c r="B885">
        <v>73.5871868229878</v>
      </c>
      <c r="C885" s="127">
        <f t="shared" si="13"/>
        <v>0.016210625043186</v>
      </c>
    </row>
    <row r="886" spans="1:3">
      <c r="A886" s="296">
        <v>41292</v>
      </c>
      <c r="B886">
        <v>74.0488217947495</v>
      </c>
      <c r="C886" s="127">
        <f t="shared" si="13"/>
        <v>0.00461634971761697</v>
      </c>
    </row>
    <row r="887" spans="1:3">
      <c r="A887" s="296">
        <v>41295</v>
      </c>
      <c r="B887">
        <v>74.0488217947495</v>
      </c>
      <c r="C887" s="127">
        <f t="shared" si="13"/>
        <v>0</v>
      </c>
    </row>
    <row r="888" spans="1:3">
      <c r="A888" s="296">
        <v>41296</v>
      </c>
      <c r="B888">
        <v>75.1827364745103</v>
      </c>
      <c r="C888" s="127">
        <f t="shared" si="13"/>
        <v>0.0113391467976081</v>
      </c>
    </row>
    <row r="889" spans="1:3">
      <c r="A889" s="296">
        <v>41297</v>
      </c>
      <c r="B889">
        <v>76.1632318277422</v>
      </c>
      <c r="C889" s="127">
        <f t="shared" si="13"/>
        <v>0.00980495353231888</v>
      </c>
    </row>
    <row r="890" spans="1:3">
      <c r="A890" s="296">
        <v>41298</v>
      </c>
      <c r="B890">
        <v>77.0730882330469</v>
      </c>
      <c r="C890" s="127">
        <f t="shared" si="13"/>
        <v>0.00909856405304708</v>
      </c>
    </row>
    <row r="891" spans="1:3">
      <c r="A891" s="296">
        <v>41299</v>
      </c>
      <c r="B891">
        <v>77.5781960643271</v>
      </c>
      <c r="C891" s="127">
        <f t="shared" si="13"/>
        <v>0.00505107831280199</v>
      </c>
    </row>
    <row r="892" spans="1:3">
      <c r="A892" s="296">
        <v>41302</v>
      </c>
      <c r="B892">
        <v>77.3260666165132</v>
      </c>
      <c r="C892" s="127">
        <f t="shared" si="13"/>
        <v>-0.002521294478139</v>
      </c>
    </row>
    <row r="893" spans="1:3">
      <c r="A893" s="296">
        <v>41303</v>
      </c>
      <c r="B893">
        <v>77.6699985008001</v>
      </c>
      <c r="C893" s="127">
        <f t="shared" si="13"/>
        <v>0.00343931884286903</v>
      </c>
    </row>
    <row r="894" spans="1:3">
      <c r="A894" s="296">
        <v>41304</v>
      </c>
      <c r="B894">
        <v>76.9707284855713</v>
      </c>
      <c r="C894" s="127">
        <f t="shared" si="13"/>
        <v>-0.00699270015228805</v>
      </c>
    </row>
    <row r="895" spans="1:3">
      <c r="A895" s="296">
        <v>41305</v>
      </c>
      <c r="B895">
        <v>76.9378321183246</v>
      </c>
      <c r="C895" s="127">
        <f t="shared" si="13"/>
        <v>-0.000328963672467069</v>
      </c>
    </row>
    <row r="896" spans="1:3">
      <c r="A896" s="296">
        <v>41306</v>
      </c>
      <c r="B896">
        <v>78.1517289628908</v>
      </c>
      <c r="C896" s="127">
        <f t="shared" si="13"/>
        <v>0.0121389684456621</v>
      </c>
    </row>
    <row r="897" spans="1:3">
      <c r="A897" s="296">
        <v>41309</v>
      </c>
      <c r="B897">
        <v>76.5346327791903</v>
      </c>
      <c r="C897" s="127">
        <f t="shared" si="13"/>
        <v>-0.016170961837005</v>
      </c>
    </row>
    <row r="898" spans="1:3">
      <c r="A898" s="296">
        <v>41310</v>
      </c>
      <c r="B898">
        <v>78.1921350478852</v>
      </c>
      <c r="C898" s="127">
        <f t="shared" si="13"/>
        <v>0.016575022686949</v>
      </c>
    </row>
    <row r="899" spans="1:3">
      <c r="A899" s="296">
        <v>41311</v>
      </c>
      <c r="B899">
        <v>78.1997368382111</v>
      </c>
      <c r="C899" s="127">
        <f t="shared" si="13"/>
        <v>7.60179032589292e-5</v>
      </c>
    </row>
    <row r="900" spans="1:3">
      <c r="A900" s="296">
        <v>41312</v>
      </c>
      <c r="B900">
        <v>77.9225262361224</v>
      </c>
      <c r="C900" s="127">
        <f t="shared" si="13"/>
        <v>-0.00277210602088701</v>
      </c>
    </row>
    <row r="901" spans="1:3">
      <c r="A901" s="296">
        <v>41313</v>
      </c>
      <c r="B901">
        <v>79.020713748999</v>
      </c>
      <c r="C901" s="127">
        <f t="shared" si="13"/>
        <v>0.0109818751287661</v>
      </c>
    </row>
    <row r="902" spans="1:3">
      <c r="A902" s="296">
        <v>41316</v>
      </c>
      <c r="B902">
        <v>78.9222396043347</v>
      </c>
      <c r="C902" s="127">
        <f t="shared" ref="C902:C965" si="14">(B902-B901)/100</f>
        <v>-0.000984741446642943</v>
      </c>
    </row>
    <row r="903" spans="1:3">
      <c r="A903" s="296">
        <v>41317</v>
      </c>
      <c r="B903">
        <v>79.5642845514081</v>
      </c>
      <c r="C903" s="127">
        <f t="shared" si="14"/>
        <v>0.00642044947073387</v>
      </c>
    </row>
    <row r="904" spans="1:3">
      <c r="A904" s="296">
        <v>41318</v>
      </c>
      <c r="B904">
        <v>79.2405186605344</v>
      </c>
      <c r="C904" s="127">
        <f t="shared" si="14"/>
        <v>-0.00323765890873688</v>
      </c>
    </row>
    <row r="905" spans="1:3">
      <c r="A905" s="296">
        <v>41319</v>
      </c>
      <c r="B905">
        <v>79.3863222944289</v>
      </c>
      <c r="C905" s="127">
        <f t="shared" si="14"/>
        <v>0.00145803633894488</v>
      </c>
    </row>
    <row r="906" spans="1:3">
      <c r="A906" s="296">
        <v>41320</v>
      </c>
      <c r="B906">
        <v>79.986281632305</v>
      </c>
      <c r="C906" s="127">
        <f t="shared" si="14"/>
        <v>0.00599959337876101</v>
      </c>
    </row>
    <row r="907" spans="1:3">
      <c r="A907" s="296">
        <v>41323</v>
      </c>
      <c r="B907">
        <v>79.986281632305</v>
      </c>
      <c r="C907" s="127">
        <f t="shared" si="14"/>
        <v>0</v>
      </c>
    </row>
    <row r="908" spans="1:3">
      <c r="A908" s="296">
        <v>41324</v>
      </c>
      <c r="B908">
        <v>81.1702601463932</v>
      </c>
      <c r="C908" s="127">
        <f t="shared" si="14"/>
        <v>0.0118397851408821</v>
      </c>
    </row>
    <row r="909" spans="1:3">
      <c r="A909" s="296">
        <v>41325</v>
      </c>
      <c r="B909">
        <v>78.5557804791969</v>
      </c>
      <c r="C909" s="127">
        <f t="shared" si="14"/>
        <v>-0.0261447966719631</v>
      </c>
    </row>
    <row r="910" spans="1:3">
      <c r="A910" s="296">
        <v>41326</v>
      </c>
      <c r="B910">
        <v>77.2164832441088</v>
      </c>
      <c r="C910" s="127">
        <f t="shared" si="14"/>
        <v>-0.013392972350881</v>
      </c>
    </row>
    <row r="911" spans="1:3">
      <c r="A911" s="296">
        <v>41327</v>
      </c>
      <c r="B911">
        <v>78.2791044675904</v>
      </c>
      <c r="C911" s="127">
        <f t="shared" si="14"/>
        <v>0.010626212234816</v>
      </c>
    </row>
    <row r="912" spans="1:3">
      <c r="A912" s="296">
        <v>41330</v>
      </c>
      <c r="B912">
        <v>74.9829737195175</v>
      </c>
      <c r="C912" s="127">
        <f t="shared" si="14"/>
        <v>-0.032961307480729</v>
      </c>
    </row>
    <row r="913" spans="1:3">
      <c r="A913" s="296">
        <v>41331</v>
      </c>
      <c r="B913">
        <v>76.497889457889</v>
      </c>
      <c r="C913" s="127">
        <f t="shared" si="14"/>
        <v>0.015149157383715</v>
      </c>
    </row>
    <row r="914" spans="1:3">
      <c r="A914" s="296">
        <v>41332</v>
      </c>
      <c r="B914">
        <v>79.5967066642974</v>
      </c>
      <c r="C914" s="127">
        <f t="shared" si="14"/>
        <v>0.030988172064084</v>
      </c>
    </row>
    <row r="915" spans="1:3">
      <c r="A915" s="296">
        <v>41333</v>
      </c>
      <c r="B915">
        <v>79.8315379739843</v>
      </c>
      <c r="C915" s="127">
        <f t="shared" si="14"/>
        <v>0.00234831309686896</v>
      </c>
    </row>
    <row r="916" spans="1:3">
      <c r="A916" s="296">
        <v>41334</v>
      </c>
      <c r="B916">
        <v>80.5524789726787</v>
      </c>
      <c r="C916" s="127">
        <f t="shared" si="14"/>
        <v>0.00720940998694402</v>
      </c>
    </row>
    <row r="917" spans="1:3">
      <c r="A917" s="296">
        <v>41337</v>
      </c>
      <c r="B917">
        <v>81.6647663928276</v>
      </c>
      <c r="C917" s="127">
        <f t="shared" si="14"/>
        <v>0.011122874201489</v>
      </c>
    </row>
    <row r="918" spans="1:3">
      <c r="A918" s="296">
        <v>41338</v>
      </c>
      <c r="B918">
        <v>83.69217723168</v>
      </c>
      <c r="C918" s="127">
        <f t="shared" si="14"/>
        <v>0.020274108388524</v>
      </c>
    </row>
    <row r="919" spans="1:3">
      <c r="A919" s="296">
        <v>41339</v>
      </c>
      <c r="B919">
        <v>83.2983695070213</v>
      </c>
      <c r="C919" s="127">
        <f t="shared" si="14"/>
        <v>-0.003938077246587</v>
      </c>
    </row>
    <row r="920" spans="1:3">
      <c r="A920" s="296">
        <v>41340</v>
      </c>
      <c r="B920">
        <v>82.49469753798</v>
      </c>
      <c r="C920" s="127">
        <f t="shared" si="14"/>
        <v>-0.00803671969041304</v>
      </c>
    </row>
    <row r="921" spans="1:3">
      <c r="A921" s="296">
        <v>41341</v>
      </c>
      <c r="B921">
        <v>84.0609391551564</v>
      </c>
      <c r="C921" s="127">
        <f t="shared" si="14"/>
        <v>0.015662416171764</v>
      </c>
    </row>
    <row r="922" spans="1:3">
      <c r="A922" s="296">
        <v>41344</v>
      </c>
      <c r="B922">
        <v>84.6820678339461</v>
      </c>
      <c r="C922" s="127">
        <f t="shared" si="14"/>
        <v>0.00621128678789702</v>
      </c>
    </row>
    <row r="923" spans="1:3">
      <c r="A923" s="296">
        <v>41345</v>
      </c>
      <c r="B923">
        <v>83.9817834413981</v>
      </c>
      <c r="C923" s="127">
        <f t="shared" si="14"/>
        <v>-0.00700284392548014</v>
      </c>
    </row>
    <row r="924" spans="1:3">
      <c r="A924" s="296">
        <v>41346</v>
      </c>
      <c r="B924">
        <v>84.4947137443966</v>
      </c>
      <c r="C924" s="127">
        <f t="shared" si="14"/>
        <v>0.00512930302998512</v>
      </c>
    </row>
    <row r="925" spans="1:3">
      <c r="A925" s="296">
        <v>41347</v>
      </c>
      <c r="B925">
        <v>85.4911631749875</v>
      </c>
      <c r="C925" s="127">
        <f t="shared" si="14"/>
        <v>0.009964494305909</v>
      </c>
    </row>
    <row r="926" spans="1:3">
      <c r="A926" s="296">
        <v>41348</v>
      </c>
      <c r="B926">
        <v>85.3934648069046</v>
      </c>
      <c r="C926" s="127">
        <f t="shared" si="14"/>
        <v>-0.000976983680829022</v>
      </c>
    </row>
    <row r="927" spans="1:3">
      <c r="A927" s="296">
        <v>41351</v>
      </c>
      <c r="B927">
        <v>84.2580888063581</v>
      </c>
      <c r="C927" s="127">
        <f t="shared" si="14"/>
        <v>-0.011353760005465</v>
      </c>
    </row>
    <row r="928" spans="1:3">
      <c r="A928" s="296">
        <v>41352</v>
      </c>
      <c r="B928">
        <v>83.4562854883894</v>
      </c>
      <c r="C928" s="127">
        <f t="shared" si="14"/>
        <v>-0.00801803317968705</v>
      </c>
    </row>
    <row r="929" spans="1:3">
      <c r="A929" s="296">
        <v>41353</v>
      </c>
      <c r="B929">
        <v>84.8837072089998</v>
      </c>
      <c r="C929" s="127">
        <f t="shared" si="14"/>
        <v>0.014274217206104</v>
      </c>
    </row>
    <row r="930" spans="1:3">
      <c r="A930" s="296">
        <v>41354</v>
      </c>
      <c r="B930">
        <v>83.6039772020266</v>
      </c>
      <c r="C930" s="127">
        <f t="shared" si="14"/>
        <v>-0.012797300069732</v>
      </c>
    </row>
    <row r="931" spans="1:3">
      <c r="A931" s="296">
        <v>41355</v>
      </c>
      <c r="B931">
        <v>84.8620481806561</v>
      </c>
      <c r="C931" s="127">
        <f t="shared" si="14"/>
        <v>0.012580709786295</v>
      </c>
    </row>
    <row r="932" spans="1:3">
      <c r="A932" s="296">
        <v>41358</v>
      </c>
      <c r="B932">
        <v>83.7789612125075</v>
      </c>
      <c r="C932" s="127">
        <f t="shared" si="14"/>
        <v>-0.0108308696814861</v>
      </c>
    </row>
    <row r="933" spans="1:3">
      <c r="A933" s="296">
        <v>41359</v>
      </c>
      <c r="B933">
        <v>84.8020268701118</v>
      </c>
      <c r="C933" s="127">
        <f t="shared" si="14"/>
        <v>0.0102306565760431</v>
      </c>
    </row>
    <row r="934" spans="1:3">
      <c r="A934" s="296">
        <v>41360</v>
      </c>
      <c r="B934">
        <v>85.1037829235073</v>
      </c>
      <c r="C934" s="127">
        <f t="shared" si="14"/>
        <v>0.00301756053395493</v>
      </c>
    </row>
    <row r="935" spans="1:3">
      <c r="A935" s="296">
        <v>41361</v>
      </c>
      <c r="B935">
        <v>86.4156239855637</v>
      </c>
      <c r="C935" s="127">
        <f t="shared" si="14"/>
        <v>0.013118410620564</v>
      </c>
    </row>
    <row r="936" spans="1:3">
      <c r="A936" s="296">
        <v>41362</v>
      </c>
      <c r="B936">
        <v>86.4156239855637</v>
      </c>
      <c r="C936" s="127">
        <f t="shared" si="14"/>
        <v>0</v>
      </c>
    </row>
    <row r="937" spans="1:3">
      <c r="A937" s="296">
        <v>41365</v>
      </c>
      <c r="B937">
        <v>84.3631766658429</v>
      </c>
      <c r="C937" s="127">
        <f t="shared" si="14"/>
        <v>-0.020524473197208</v>
      </c>
    </row>
    <row r="938" spans="1:3">
      <c r="A938" s="296">
        <v>41366</v>
      </c>
      <c r="B938">
        <v>84.758097163481</v>
      </c>
      <c r="C938" s="127">
        <f t="shared" si="14"/>
        <v>0.00394920497638097</v>
      </c>
    </row>
    <row r="939" spans="1:3">
      <c r="A939" s="296">
        <v>41367</v>
      </c>
      <c r="B939">
        <v>83.4946918568461</v>
      </c>
      <c r="C939" s="127">
        <f t="shared" si="14"/>
        <v>-0.0126340530663489</v>
      </c>
    </row>
    <row r="940" spans="1:3">
      <c r="A940" s="296">
        <v>41368</v>
      </c>
      <c r="B940">
        <v>84.7750162238974</v>
      </c>
      <c r="C940" s="127">
        <f t="shared" si="14"/>
        <v>0.0128032436705129</v>
      </c>
    </row>
    <row r="941" spans="1:3">
      <c r="A941" s="296">
        <v>41369</v>
      </c>
      <c r="B941">
        <v>83.8573186506319</v>
      </c>
      <c r="C941" s="127">
        <f t="shared" si="14"/>
        <v>-0.00917697573265499</v>
      </c>
    </row>
    <row r="942" spans="1:3">
      <c r="A942" s="296">
        <v>41372</v>
      </c>
      <c r="B942">
        <v>85.3418366358907</v>
      </c>
      <c r="C942" s="127">
        <f t="shared" si="14"/>
        <v>0.014845179852588</v>
      </c>
    </row>
    <row r="943" spans="1:3">
      <c r="A943" s="296">
        <v>41373</v>
      </c>
      <c r="B943">
        <v>85.7027591541458</v>
      </c>
      <c r="C943" s="127">
        <f t="shared" si="14"/>
        <v>0.00360922518255094</v>
      </c>
    </row>
    <row r="944" spans="1:3">
      <c r="A944" s="296">
        <v>41374</v>
      </c>
      <c r="B944">
        <v>87.7317279514807</v>
      </c>
      <c r="C944" s="127">
        <f t="shared" si="14"/>
        <v>0.0202896879733491</v>
      </c>
    </row>
    <row r="945" spans="1:3">
      <c r="A945" s="296">
        <v>41375</v>
      </c>
      <c r="B945">
        <v>89.1307134822044</v>
      </c>
      <c r="C945" s="127">
        <f t="shared" si="14"/>
        <v>0.0139898553072369</v>
      </c>
    </row>
    <row r="946" spans="1:3">
      <c r="A946" s="296">
        <v>41376</v>
      </c>
      <c r="B946">
        <v>88.9233149985482</v>
      </c>
      <c r="C946" s="127">
        <f t="shared" si="14"/>
        <v>-0.00207398483656206</v>
      </c>
    </row>
    <row r="947" spans="1:3">
      <c r="A947" s="296">
        <v>41379</v>
      </c>
      <c r="B947">
        <v>83.9955147209286</v>
      </c>
      <c r="C947" s="127">
        <f t="shared" si="14"/>
        <v>-0.049278002776196</v>
      </c>
    </row>
    <row r="948" spans="1:3">
      <c r="A948" s="296">
        <v>41380</v>
      </c>
      <c r="B948">
        <v>87.3633418297493</v>
      </c>
      <c r="C948" s="127">
        <f t="shared" si="14"/>
        <v>0.0336782710882071</v>
      </c>
    </row>
    <row r="949" spans="1:3">
      <c r="A949" s="296">
        <v>41381</v>
      </c>
      <c r="B949">
        <v>85.1518183115698</v>
      </c>
      <c r="C949" s="127">
        <f t="shared" si="14"/>
        <v>-0.022115235181795</v>
      </c>
    </row>
    <row r="950" spans="1:3">
      <c r="A950" s="296">
        <v>41382</v>
      </c>
      <c r="B950">
        <v>83.92051387992</v>
      </c>
      <c r="C950" s="127">
        <f t="shared" si="14"/>
        <v>-0.012313044316498</v>
      </c>
    </row>
    <row r="951" spans="1:3">
      <c r="A951" s="296">
        <v>41383</v>
      </c>
      <c r="B951">
        <v>85.2306047155143</v>
      </c>
      <c r="C951" s="127">
        <f t="shared" si="14"/>
        <v>0.0131009083559431</v>
      </c>
    </row>
    <row r="952" spans="1:3">
      <c r="A952" s="296">
        <v>41386</v>
      </c>
      <c r="B952">
        <v>85.822323347592</v>
      </c>
      <c r="C952" s="127">
        <f t="shared" si="14"/>
        <v>0.00591718632077701</v>
      </c>
    </row>
    <row r="953" spans="1:3">
      <c r="A953" s="296">
        <v>41387</v>
      </c>
      <c r="B953">
        <v>86.985762287193</v>
      </c>
      <c r="C953" s="127">
        <f t="shared" si="14"/>
        <v>0.0116343893960099</v>
      </c>
    </row>
    <row r="954" spans="1:3">
      <c r="A954" s="296">
        <v>41388</v>
      </c>
      <c r="B954">
        <v>87.8719031828245</v>
      </c>
      <c r="C954" s="127">
        <f t="shared" si="14"/>
        <v>0.00886140895631499</v>
      </c>
    </row>
    <row r="955" spans="1:3">
      <c r="A955" s="296">
        <v>41389</v>
      </c>
      <c r="B955">
        <v>89.5027503604722</v>
      </c>
      <c r="C955" s="127">
        <f t="shared" si="14"/>
        <v>0.0163084717764771</v>
      </c>
    </row>
    <row r="956" spans="1:3">
      <c r="A956" s="296">
        <v>41390</v>
      </c>
      <c r="B956">
        <v>89.0710239335471</v>
      </c>
      <c r="C956" s="127">
        <f t="shared" si="14"/>
        <v>-0.0043172642692511</v>
      </c>
    </row>
    <row r="957" spans="1:3">
      <c r="A957" s="296">
        <v>41393</v>
      </c>
      <c r="B957">
        <v>90.6788241394034</v>
      </c>
      <c r="C957" s="127">
        <f t="shared" si="14"/>
        <v>0.0160780020585631</v>
      </c>
    </row>
    <row r="958" spans="1:3">
      <c r="A958" s="296">
        <v>41394</v>
      </c>
      <c r="B958">
        <v>91.1264164478375</v>
      </c>
      <c r="C958" s="127">
        <f t="shared" si="14"/>
        <v>0.00447592308434096</v>
      </c>
    </row>
    <row r="959" spans="1:3">
      <c r="A959" s="296">
        <v>41395</v>
      </c>
      <c r="B959">
        <v>90.0603524131045</v>
      </c>
      <c r="C959" s="127">
        <f t="shared" si="14"/>
        <v>-0.01066064034733</v>
      </c>
    </row>
    <row r="960" spans="1:3">
      <c r="A960" s="296">
        <v>41396</v>
      </c>
      <c r="B960">
        <v>91.4170594747859</v>
      </c>
      <c r="C960" s="127">
        <f t="shared" si="14"/>
        <v>0.013567070616814</v>
      </c>
    </row>
    <row r="961" spans="1:3">
      <c r="A961" s="296">
        <v>41397</v>
      </c>
      <c r="B961">
        <v>94.1712135541781</v>
      </c>
      <c r="C961" s="127">
        <f t="shared" si="14"/>
        <v>0.0275415407939219</v>
      </c>
    </row>
    <row r="962" spans="1:3">
      <c r="A962" s="296">
        <v>41400</v>
      </c>
      <c r="B962">
        <v>94.0899148937289</v>
      </c>
      <c r="C962" s="127">
        <f t="shared" si="14"/>
        <v>-0.000812986604491925</v>
      </c>
    </row>
    <row r="963" spans="1:3">
      <c r="A963" s="296">
        <v>41401</v>
      </c>
      <c r="B963">
        <v>96.1408923290025</v>
      </c>
      <c r="C963" s="127">
        <f t="shared" si="14"/>
        <v>0.0205097743527359</v>
      </c>
    </row>
    <row r="964" spans="1:3">
      <c r="A964" s="296">
        <v>41402</v>
      </c>
      <c r="B964">
        <v>96.6164856687469</v>
      </c>
      <c r="C964" s="127">
        <f t="shared" si="14"/>
        <v>0.00475593339744407</v>
      </c>
    </row>
    <row r="965" spans="1:3">
      <c r="A965" s="296">
        <v>41403</v>
      </c>
      <c r="B965">
        <v>95.8664342664646</v>
      </c>
      <c r="C965" s="127">
        <f t="shared" si="14"/>
        <v>-0.0075005140228231</v>
      </c>
    </row>
    <row r="966" spans="1:3">
      <c r="A966" s="296">
        <v>41404</v>
      </c>
      <c r="B966">
        <v>96.9507896975141</v>
      </c>
      <c r="C966" s="127">
        <f t="shared" ref="C966:C1029" si="15">(B966-B965)/100</f>
        <v>0.010843554310495</v>
      </c>
    </row>
    <row r="967" spans="1:3">
      <c r="A967" s="296">
        <v>41407</v>
      </c>
      <c r="B967">
        <v>96.5825015367116</v>
      </c>
      <c r="C967" s="127">
        <f t="shared" si="15"/>
        <v>-0.00368288160802493</v>
      </c>
    </row>
    <row r="968" spans="1:3">
      <c r="A968" s="296">
        <v>41408</v>
      </c>
      <c r="B968">
        <v>99.0624965136114</v>
      </c>
      <c r="C968" s="127">
        <f t="shared" si="15"/>
        <v>0.024799949768998</v>
      </c>
    </row>
    <row r="969" spans="1:3">
      <c r="A969" s="296">
        <v>41409</v>
      </c>
      <c r="B969">
        <v>99.8958788573746</v>
      </c>
      <c r="C969" s="127">
        <f t="shared" si="15"/>
        <v>0.00833382343763191</v>
      </c>
    </row>
    <row r="970" spans="1:3">
      <c r="A970" s="296">
        <v>41410</v>
      </c>
      <c r="B970">
        <v>98.1637949787969</v>
      </c>
      <c r="C970" s="127">
        <f t="shared" si="15"/>
        <v>-0.017320838785777</v>
      </c>
    </row>
    <row r="971" spans="1:3">
      <c r="A971" s="296">
        <v>41411</v>
      </c>
      <c r="B971">
        <v>100.650144729665</v>
      </c>
      <c r="C971" s="127">
        <f t="shared" si="15"/>
        <v>0.024863497508681</v>
      </c>
    </row>
    <row r="972" spans="1:3">
      <c r="A972" s="296">
        <v>41414</v>
      </c>
      <c r="B972">
        <v>100.579179997972</v>
      </c>
      <c r="C972" s="127">
        <f t="shared" si="15"/>
        <v>-0.00070964731692996</v>
      </c>
    </row>
    <row r="973" spans="1:3">
      <c r="A973" s="296">
        <v>41415</v>
      </c>
      <c r="B973">
        <v>101.531519865379</v>
      </c>
      <c r="C973" s="127">
        <f t="shared" si="15"/>
        <v>0.00952339867406991</v>
      </c>
    </row>
    <row r="974" spans="1:3">
      <c r="A974" s="296">
        <v>41416</v>
      </c>
      <c r="B974">
        <v>99.0614044748667</v>
      </c>
      <c r="C974" s="127">
        <f t="shared" si="15"/>
        <v>-0.0247011539051229</v>
      </c>
    </row>
    <row r="975" spans="1:3">
      <c r="A975" s="296">
        <v>41417</v>
      </c>
      <c r="B975">
        <v>98.0310000715406</v>
      </c>
      <c r="C975" s="127">
        <f t="shared" si="15"/>
        <v>-0.010304044033261</v>
      </c>
    </row>
    <row r="976" spans="1:3">
      <c r="A976" s="296">
        <v>41418</v>
      </c>
      <c r="B976">
        <v>98.0864532066199</v>
      </c>
      <c r="C976" s="127">
        <f t="shared" si="15"/>
        <v>0.0005545313507929</v>
      </c>
    </row>
    <row r="977" spans="1:3">
      <c r="A977" s="296">
        <v>41421</v>
      </c>
      <c r="B977">
        <v>98.0864532066199</v>
      </c>
      <c r="C977" s="127">
        <f t="shared" si="15"/>
        <v>0</v>
      </c>
    </row>
    <row r="978" spans="1:3">
      <c r="A978" s="296">
        <v>41422</v>
      </c>
      <c r="B978">
        <v>98.9681591838073</v>
      </c>
      <c r="C978" s="127">
        <f t="shared" si="15"/>
        <v>0.00881705977187409</v>
      </c>
    </row>
    <row r="979" spans="1:3">
      <c r="A979" s="296">
        <v>41423</v>
      </c>
      <c r="B979">
        <v>97.5067797665007</v>
      </c>
      <c r="C979" s="127">
        <f t="shared" si="15"/>
        <v>-0.014613794173066</v>
      </c>
    </row>
    <row r="980" spans="1:3">
      <c r="A980" s="296">
        <v>41424</v>
      </c>
      <c r="B980">
        <v>97.4920163545641</v>
      </c>
      <c r="C980" s="127">
        <f t="shared" si="15"/>
        <v>-0.000147634119365989</v>
      </c>
    </row>
    <row r="981" spans="1:3">
      <c r="A981" s="296">
        <v>41425</v>
      </c>
      <c r="B981">
        <v>96.0776840341658</v>
      </c>
      <c r="C981" s="127">
        <f t="shared" si="15"/>
        <v>-0.014143323203983</v>
      </c>
    </row>
    <row r="982" spans="1:3">
      <c r="A982" s="296">
        <v>41428</v>
      </c>
      <c r="B982">
        <v>97.0341650617358</v>
      </c>
      <c r="C982" s="127">
        <f t="shared" si="15"/>
        <v>0.00956481027570007</v>
      </c>
    </row>
    <row r="983" spans="1:3">
      <c r="A983" s="296">
        <v>41429</v>
      </c>
      <c r="B983">
        <v>96.2088141261235</v>
      </c>
      <c r="C983" s="127">
        <f t="shared" si="15"/>
        <v>-0.00825350935612306</v>
      </c>
    </row>
    <row r="984" spans="1:3">
      <c r="A984" s="296">
        <v>41430</v>
      </c>
      <c r="B984">
        <v>93.025863487744</v>
      </c>
      <c r="C984" s="127">
        <f t="shared" si="15"/>
        <v>-0.0318295063837949</v>
      </c>
    </row>
    <row r="985" spans="1:3">
      <c r="A985" s="296">
        <v>41431</v>
      </c>
      <c r="B985">
        <v>95.0403413207446</v>
      </c>
      <c r="C985" s="127">
        <f t="shared" si="15"/>
        <v>0.020144778330006</v>
      </c>
    </row>
    <row r="986" spans="1:3">
      <c r="A986" s="296">
        <v>41432</v>
      </c>
      <c r="B986">
        <v>97.6198758816835</v>
      </c>
      <c r="C986" s="127">
        <f t="shared" si="15"/>
        <v>0.025795345609389</v>
      </c>
    </row>
    <row r="987" spans="1:3">
      <c r="A987" s="296">
        <v>41435</v>
      </c>
      <c r="B987">
        <v>96.9161392979601</v>
      </c>
      <c r="C987" s="127">
        <f t="shared" si="15"/>
        <v>-0.00703736583723398</v>
      </c>
    </row>
    <row r="988" spans="1:3">
      <c r="A988" s="296">
        <v>41436</v>
      </c>
      <c r="B988">
        <v>95.4628431189229</v>
      </c>
      <c r="C988" s="127">
        <f t="shared" si="15"/>
        <v>-0.014532961790372</v>
      </c>
    </row>
    <row r="989" spans="1:3">
      <c r="A989" s="296">
        <v>41437</v>
      </c>
      <c r="B989">
        <v>93.8979369340208</v>
      </c>
      <c r="C989" s="127">
        <f t="shared" si="15"/>
        <v>-0.015649061849021</v>
      </c>
    </row>
    <row r="990" spans="1:3">
      <c r="A990" s="296">
        <v>41438</v>
      </c>
      <c r="B990">
        <v>97.1167374002776</v>
      </c>
      <c r="C990" s="127">
        <f t="shared" si="15"/>
        <v>0.032188004662568</v>
      </c>
    </row>
    <row r="991" spans="1:3">
      <c r="A991" s="296">
        <v>41439</v>
      </c>
      <c r="B991">
        <v>96.2491465473126</v>
      </c>
      <c r="C991" s="127">
        <f t="shared" si="15"/>
        <v>-0.00867590852964994</v>
      </c>
    </row>
    <row r="992" spans="1:3">
      <c r="A992" s="296">
        <v>41442</v>
      </c>
      <c r="B992">
        <v>97.0733167983448</v>
      </c>
      <c r="C992" s="127">
        <f t="shared" si="15"/>
        <v>0.008241702510322</v>
      </c>
    </row>
    <row r="993" spans="1:3">
      <c r="A993" s="296">
        <v>41443</v>
      </c>
      <c r="B993">
        <v>99.0883369987794</v>
      </c>
      <c r="C993" s="127">
        <f t="shared" si="15"/>
        <v>0.0201502020043459</v>
      </c>
    </row>
    <row r="994" spans="1:3">
      <c r="A994" s="296">
        <v>41444</v>
      </c>
      <c r="B994">
        <v>96.4395633395924</v>
      </c>
      <c r="C994" s="127">
        <f t="shared" si="15"/>
        <v>-0.02648773659187</v>
      </c>
    </row>
    <row r="995" spans="1:3">
      <c r="A995" s="296">
        <v>41445</v>
      </c>
      <c r="B995">
        <v>91.8610931006089</v>
      </c>
      <c r="C995" s="127">
        <f t="shared" si="15"/>
        <v>-0.045784702389835</v>
      </c>
    </row>
    <row r="996" spans="1:3">
      <c r="A996" s="296">
        <v>41446</v>
      </c>
      <c r="B996">
        <v>91.7241551568016</v>
      </c>
      <c r="C996" s="127">
        <f t="shared" si="15"/>
        <v>-0.00136937943807297</v>
      </c>
    </row>
    <row r="997" spans="1:3">
      <c r="A997" s="296">
        <v>41449</v>
      </c>
      <c r="B997">
        <v>89.2836208593142</v>
      </c>
      <c r="C997" s="127">
        <f t="shared" si="15"/>
        <v>-0.024405342974874</v>
      </c>
    </row>
    <row r="998" spans="1:3">
      <c r="A998" s="296">
        <v>41450</v>
      </c>
      <c r="B998">
        <v>91.4727813960597</v>
      </c>
      <c r="C998" s="127">
        <f t="shared" si="15"/>
        <v>0.021891605367455</v>
      </c>
    </row>
    <row r="999" spans="1:3">
      <c r="A999" s="296">
        <v>41451</v>
      </c>
      <c r="B999">
        <v>93.0997411432174</v>
      </c>
      <c r="C999" s="127">
        <f t="shared" si="15"/>
        <v>0.016269597471577</v>
      </c>
    </row>
    <row r="1000" spans="1:3">
      <c r="A1000" s="296">
        <v>41452</v>
      </c>
      <c r="B1000">
        <v>94.5210524055114</v>
      </c>
      <c r="C1000" s="127">
        <f t="shared" si="15"/>
        <v>0.01421311262294</v>
      </c>
    </row>
    <row r="1001" spans="1:3">
      <c r="A1001" s="296">
        <v>41453</v>
      </c>
      <c r="B1001">
        <v>93.6725214469937</v>
      </c>
      <c r="C1001" s="127">
        <f t="shared" si="15"/>
        <v>-0.00848530958517699</v>
      </c>
    </row>
    <row r="1002" spans="1:3">
      <c r="A1002" s="296">
        <v>41456</v>
      </c>
      <c r="B1002">
        <v>94.8769216481356</v>
      </c>
      <c r="C1002" s="127">
        <f t="shared" si="15"/>
        <v>0.0120440020114191</v>
      </c>
    </row>
    <row r="1003" spans="1:3">
      <c r="A1003" s="296">
        <v>41457</v>
      </c>
      <c r="B1003">
        <v>94.3098036681245</v>
      </c>
      <c r="C1003" s="127">
        <f t="shared" si="15"/>
        <v>-0.00567117980011105</v>
      </c>
    </row>
    <row r="1004" spans="1:3">
      <c r="A1004" s="296">
        <v>41458</v>
      </c>
      <c r="B1004">
        <v>94.6098183895663</v>
      </c>
      <c r="C1004" s="127">
        <f t="shared" si="15"/>
        <v>0.00300014721441798</v>
      </c>
    </row>
    <row r="1005" spans="1:3">
      <c r="A1005" s="296">
        <v>41459</v>
      </c>
      <c r="B1005">
        <v>94.6098183895663</v>
      </c>
      <c r="C1005" s="127">
        <f t="shared" si="15"/>
        <v>0</v>
      </c>
    </row>
    <row r="1006" spans="1:3">
      <c r="A1006" s="296">
        <v>41460</v>
      </c>
      <c r="B1006">
        <v>96.5443885580986</v>
      </c>
      <c r="C1006" s="127">
        <f t="shared" si="15"/>
        <v>0.019345701685323</v>
      </c>
    </row>
    <row r="1007" spans="1:3">
      <c r="A1007" s="296">
        <v>41463</v>
      </c>
      <c r="B1007">
        <v>97.8784448456556</v>
      </c>
      <c r="C1007" s="127">
        <f t="shared" si="15"/>
        <v>0.0133405628755699</v>
      </c>
    </row>
    <row r="1008" spans="1:3">
      <c r="A1008" s="296">
        <v>41464</v>
      </c>
      <c r="B1008">
        <v>100.080137085181</v>
      </c>
      <c r="C1008" s="127">
        <f t="shared" si="15"/>
        <v>0.022016922395254</v>
      </c>
    </row>
    <row r="1009" spans="1:3">
      <c r="A1009" s="296">
        <v>41465</v>
      </c>
      <c r="B1009">
        <v>100.347421842759</v>
      </c>
      <c r="C1009" s="127">
        <f t="shared" si="15"/>
        <v>0.00267284757578011</v>
      </c>
    </row>
    <row r="1010" spans="1:3">
      <c r="A1010" s="296">
        <v>41466</v>
      </c>
      <c r="B1010">
        <v>102.524798431549</v>
      </c>
      <c r="C1010" s="127">
        <f t="shared" si="15"/>
        <v>0.0217737658879</v>
      </c>
    </row>
    <row r="1011" spans="1:3">
      <c r="A1011" s="296">
        <v>41467</v>
      </c>
      <c r="B1011">
        <v>102.759925496005</v>
      </c>
      <c r="C1011" s="127">
        <f t="shared" si="15"/>
        <v>0.00235127064455995</v>
      </c>
    </row>
    <row r="1012" spans="1:3">
      <c r="A1012" s="296">
        <v>41470</v>
      </c>
      <c r="B1012">
        <v>103.249352096248</v>
      </c>
      <c r="C1012" s="127">
        <f t="shared" si="15"/>
        <v>0.00489426600243007</v>
      </c>
    </row>
    <row r="1013" spans="1:3">
      <c r="A1013" s="296">
        <v>41471</v>
      </c>
      <c r="B1013">
        <v>102.553233987192</v>
      </c>
      <c r="C1013" s="127">
        <f t="shared" si="15"/>
        <v>-0.00696118109056002</v>
      </c>
    </row>
    <row r="1014" spans="1:3">
      <c r="A1014" s="296">
        <v>41472</v>
      </c>
      <c r="B1014">
        <v>102.675364054979</v>
      </c>
      <c r="C1014" s="127">
        <f t="shared" si="15"/>
        <v>0.00122130067786998</v>
      </c>
    </row>
    <row r="1015" spans="1:3">
      <c r="A1015" s="296">
        <v>41473</v>
      </c>
      <c r="B1015">
        <v>104.049066625686</v>
      </c>
      <c r="C1015" s="127">
        <f t="shared" si="15"/>
        <v>0.01373702570707</v>
      </c>
    </row>
    <row r="1016" spans="1:3">
      <c r="A1016" s="296">
        <v>41474</v>
      </c>
      <c r="B1016">
        <v>104.043488074183</v>
      </c>
      <c r="C1016" s="127">
        <f t="shared" si="15"/>
        <v>-5.57855150299247e-5</v>
      </c>
    </row>
    <row r="1017" spans="1:3">
      <c r="A1017" s="296">
        <v>41477</v>
      </c>
      <c r="B1017">
        <v>104.243877051528</v>
      </c>
      <c r="C1017" s="127">
        <f t="shared" si="15"/>
        <v>0.00200388977345</v>
      </c>
    </row>
    <row r="1018" spans="1:3">
      <c r="A1018" s="296">
        <v>41478</v>
      </c>
      <c r="B1018">
        <v>103.635022995643</v>
      </c>
      <c r="C1018" s="127">
        <f t="shared" si="15"/>
        <v>-0.00608854055885004</v>
      </c>
    </row>
    <row r="1019" spans="1:3">
      <c r="A1019" s="296">
        <v>41479</v>
      </c>
      <c r="B1019">
        <v>102.758971053766</v>
      </c>
      <c r="C1019" s="127">
        <f t="shared" si="15"/>
        <v>-0.00876051941876995</v>
      </c>
    </row>
    <row r="1020" spans="1:3">
      <c r="A1020" s="296">
        <v>41480</v>
      </c>
      <c r="B1020">
        <v>102.736935742593</v>
      </c>
      <c r="C1020" s="127">
        <f t="shared" si="15"/>
        <v>-0.000220353111729992</v>
      </c>
    </row>
    <row r="1021" spans="1:3">
      <c r="A1021" s="296">
        <v>41481</v>
      </c>
      <c r="B1021">
        <v>103.013505343343</v>
      </c>
      <c r="C1021" s="127">
        <f t="shared" si="15"/>
        <v>0.00276569600749994</v>
      </c>
    </row>
    <row r="1022" spans="1:3">
      <c r="A1022" s="296">
        <v>41484</v>
      </c>
      <c r="B1022">
        <v>102.37482984922</v>
      </c>
      <c r="C1022" s="127">
        <f t="shared" si="15"/>
        <v>-0.00638675494122992</v>
      </c>
    </row>
    <row r="1023" spans="1:3">
      <c r="A1023" s="296">
        <v>41485</v>
      </c>
      <c r="B1023">
        <v>103.265191824479</v>
      </c>
      <c r="C1023" s="127">
        <f t="shared" si="15"/>
        <v>0.00890361975258997</v>
      </c>
    </row>
    <row r="1024" spans="1:3">
      <c r="A1024" s="296">
        <v>41486</v>
      </c>
      <c r="B1024">
        <v>103.956441375011</v>
      </c>
      <c r="C1024" s="127">
        <f t="shared" si="15"/>
        <v>0.00691249550531992</v>
      </c>
    </row>
    <row r="1025" spans="1:3">
      <c r="A1025" s="296">
        <v>41487</v>
      </c>
      <c r="B1025">
        <v>107.751673557698</v>
      </c>
      <c r="C1025" s="127">
        <f t="shared" si="15"/>
        <v>0.03795232182687</v>
      </c>
    </row>
    <row r="1026" spans="1:3">
      <c r="A1026" s="296">
        <v>41488</v>
      </c>
      <c r="B1026">
        <v>107.954649161083</v>
      </c>
      <c r="C1026" s="127">
        <f t="shared" si="15"/>
        <v>0.00202975603384999</v>
      </c>
    </row>
    <row r="1027" spans="1:3">
      <c r="A1027" s="296">
        <v>41491</v>
      </c>
      <c r="B1027">
        <v>107.37312846657</v>
      </c>
      <c r="C1027" s="127">
        <f t="shared" si="15"/>
        <v>-0.00581520694513003</v>
      </c>
    </row>
    <row r="1028" spans="1:3">
      <c r="A1028" s="296">
        <v>41492</v>
      </c>
      <c r="B1028">
        <v>105.823109780353</v>
      </c>
      <c r="C1028" s="127">
        <f t="shared" si="15"/>
        <v>-0.01550018686217</v>
      </c>
    </row>
    <row r="1029" spans="1:3">
      <c r="A1029" s="296">
        <v>41493</v>
      </c>
      <c r="B1029">
        <v>104.043186610901</v>
      </c>
      <c r="C1029" s="127">
        <f t="shared" si="15"/>
        <v>-0.0177992316945199</v>
      </c>
    </row>
    <row r="1030" spans="1:3">
      <c r="A1030" s="296">
        <v>41494</v>
      </c>
      <c r="B1030">
        <v>105.18572933849</v>
      </c>
      <c r="C1030" s="127">
        <f t="shared" ref="C1030:C1093" si="16">(B1030-B1029)/100</f>
        <v>0.01142542727589</v>
      </c>
    </row>
    <row r="1031" spans="1:3">
      <c r="A1031" s="296">
        <v>41495</v>
      </c>
      <c r="B1031">
        <v>104.86900946006</v>
      </c>
      <c r="C1031" s="127">
        <f t="shared" si="16"/>
        <v>-0.00316719878430007</v>
      </c>
    </row>
    <row r="1032" spans="1:3">
      <c r="A1032" s="296">
        <v>41498</v>
      </c>
      <c r="B1032">
        <v>105.097948831803</v>
      </c>
      <c r="C1032" s="127">
        <f t="shared" si="16"/>
        <v>0.00228939371742996</v>
      </c>
    </row>
    <row r="1033" spans="1:3">
      <c r="A1033" s="296">
        <v>41499</v>
      </c>
      <c r="B1033">
        <v>105.799677246213</v>
      </c>
      <c r="C1033" s="127">
        <f t="shared" si="16"/>
        <v>0.00701728414409999</v>
      </c>
    </row>
    <row r="1034" spans="1:3">
      <c r="A1034" s="296">
        <v>41500</v>
      </c>
      <c r="B1034">
        <v>103.674831293923</v>
      </c>
      <c r="C1034" s="127">
        <f t="shared" si="16"/>
        <v>-0.0212484595228999</v>
      </c>
    </row>
    <row r="1035" spans="1:3">
      <c r="A1035" s="296">
        <v>41501</v>
      </c>
      <c r="B1035">
        <v>101.078466691596</v>
      </c>
      <c r="C1035" s="127">
        <f t="shared" si="16"/>
        <v>-0.02596364602327</v>
      </c>
    </row>
    <row r="1036" spans="1:3">
      <c r="A1036" s="296">
        <v>41502</v>
      </c>
      <c r="B1036">
        <v>100.554689046169</v>
      </c>
      <c r="C1036" s="127">
        <f t="shared" si="16"/>
        <v>-0.00523777645427003</v>
      </c>
    </row>
    <row r="1037" spans="1:3">
      <c r="A1037" s="296">
        <v>41505</v>
      </c>
      <c r="B1037">
        <v>99.4864268274992</v>
      </c>
      <c r="C1037" s="127">
        <f t="shared" si="16"/>
        <v>-0.010682622186698</v>
      </c>
    </row>
    <row r="1038" spans="1:3">
      <c r="A1038" s="296">
        <v>41506</v>
      </c>
      <c r="B1038">
        <v>100.903303667356</v>
      </c>
      <c r="C1038" s="127">
        <f t="shared" si="16"/>
        <v>0.014168768398568</v>
      </c>
    </row>
    <row r="1039" spans="1:3">
      <c r="A1039" s="296">
        <v>41507</v>
      </c>
      <c r="B1039">
        <v>99.2012928198579</v>
      </c>
      <c r="C1039" s="127">
        <f t="shared" si="16"/>
        <v>-0.017020108474981</v>
      </c>
    </row>
    <row r="1040" spans="1:3">
      <c r="A1040" s="296">
        <v>41508</v>
      </c>
      <c r="B1040">
        <v>101.38073574154</v>
      </c>
      <c r="C1040" s="127">
        <f t="shared" si="16"/>
        <v>0.021794429216821</v>
      </c>
    </row>
    <row r="1041" spans="1:3">
      <c r="A1041" s="296">
        <v>41509</v>
      </c>
      <c r="B1041">
        <v>101.724595307465</v>
      </c>
      <c r="C1041" s="127">
        <f t="shared" si="16"/>
        <v>0.00343859565925001</v>
      </c>
    </row>
    <row r="1042" spans="1:3">
      <c r="A1042" s="296">
        <v>41512</v>
      </c>
      <c r="B1042">
        <v>100.812157842647</v>
      </c>
      <c r="C1042" s="127">
        <f t="shared" si="16"/>
        <v>-0.00912437464817998</v>
      </c>
    </row>
    <row r="1043" spans="1:3">
      <c r="A1043" s="296">
        <v>41513</v>
      </c>
      <c r="B1043">
        <v>97.1433460470447</v>
      </c>
      <c r="C1043" s="127">
        <f t="shared" si="16"/>
        <v>-0.0366881179560229</v>
      </c>
    </row>
    <row r="1044" spans="1:3">
      <c r="A1044" s="296">
        <v>41514</v>
      </c>
      <c r="B1044">
        <v>97.6226064442086</v>
      </c>
      <c r="C1044" s="127">
        <f t="shared" si="16"/>
        <v>0.00479260397163898</v>
      </c>
    </row>
    <row r="1045" spans="1:3">
      <c r="A1045" s="296">
        <v>41515</v>
      </c>
      <c r="B1045">
        <v>98.105071352924</v>
      </c>
      <c r="C1045" s="127">
        <f t="shared" si="16"/>
        <v>0.004824649087154</v>
      </c>
    </row>
    <row r="1046" spans="1:3">
      <c r="A1046" s="296">
        <v>41516</v>
      </c>
      <c r="B1046">
        <v>97.3197616055157</v>
      </c>
      <c r="C1046" s="127">
        <f t="shared" si="16"/>
        <v>-0.00785309747408306</v>
      </c>
    </row>
    <row r="1047" spans="1:3">
      <c r="A1047" s="296">
        <v>41519</v>
      </c>
      <c r="B1047">
        <v>97.3197616055157</v>
      </c>
      <c r="C1047" s="127">
        <f t="shared" si="16"/>
        <v>0</v>
      </c>
    </row>
    <row r="1048" spans="1:3">
      <c r="A1048" s="296">
        <v>41520</v>
      </c>
      <c r="B1048">
        <v>98.8515631665697</v>
      </c>
      <c r="C1048" s="127">
        <f t="shared" si="16"/>
        <v>0.0153180156105401</v>
      </c>
    </row>
    <row r="1049" spans="1:3">
      <c r="A1049" s="296">
        <v>41521</v>
      </c>
      <c r="B1049">
        <v>100.584753313731</v>
      </c>
      <c r="C1049" s="127">
        <f t="shared" si="16"/>
        <v>0.017331901471613</v>
      </c>
    </row>
    <row r="1050" spans="1:3">
      <c r="A1050" s="296">
        <v>41522</v>
      </c>
      <c r="B1050">
        <v>101.026247744665</v>
      </c>
      <c r="C1050" s="127">
        <f t="shared" si="16"/>
        <v>0.00441494430934</v>
      </c>
    </row>
    <row r="1051" spans="1:3">
      <c r="A1051" s="296">
        <v>41523</v>
      </c>
      <c r="B1051">
        <v>100.368096138498</v>
      </c>
      <c r="C1051" s="127">
        <f t="shared" si="16"/>
        <v>-0.00658151606166996</v>
      </c>
    </row>
    <row r="1052" spans="1:3">
      <c r="A1052" s="296">
        <v>41526</v>
      </c>
      <c r="B1052">
        <v>102.273446836504</v>
      </c>
      <c r="C1052" s="127">
        <f t="shared" si="16"/>
        <v>0.0190535069800599</v>
      </c>
    </row>
    <row r="1053" spans="1:3">
      <c r="A1053" s="296">
        <v>41527</v>
      </c>
      <c r="B1053">
        <v>103.806926654925</v>
      </c>
      <c r="C1053" s="127">
        <f t="shared" si="16"/>
        <v>0.01533479818421</v>
      </c>
    </row>
    <row r="1054" spans="1:3">
      <c r="A1054" s="296">
        <v>41528</v>
      </c>
      <c r="B1054">
        <v>105.061702038407</v>
      </c>
      <c r="C1054" s="127">
        <f t="shared" si="16"/>
        <v>0.0125477538348201</v>
      </c>
    </row>
    <row r="1055" spans="1:3">
      <c r="A1055" s="296">
        <v>41529</v>
      </c>
      <c r="B1055">
        <v>104.356818304157</v>
      </c>
      <c r="C1055" s="127">
        <f t="shared" si="16"/>
        <v>-0.00704883734250004</v>
      </c>
    </row>
    <row r="1056" spans="1:3">
      <c r="A1056" s="296">
        <v>41530</v>
      </c>
      <c r="B1056">
        <v>105.15279470988</v>
      </c>
      <c r="C1056" s="127">
        <f t="shared" si="16"/>
        <v>0.00795976405722996</v>
      </c>
    </row>
    <row r="1057" spans="1:3">
      <c r="A1057" s="296">
        <v>41533</v>
      </c>
      <c r="B1057">
        <v>106.980406631477</v>
      </c>
      <c r="C1057" s="127">
        <f t="shared" si="16"/>
        <v>0.01827611921597</v>
      </c>
    </row>
    <row r="1058" spans="1:3">
      <c r="A1058" s="296">
        <v>41534</v>
      </c>
      <c r="B1058">
        <v>107.403550502154</v>
      </c>
      <c r="C1058" s="127">
        <f t="shared" si="16"/>
        <v>0.00423143870677009</v>
      </c>
    </row>
    <row r="1059" spans="1:3">
      <c r="A1059" s="296">
        <v>41535</v>
      </c>
      <c r="B1059">
        <v>110.054609048257</v>
      </c>
      <c r="C1059" s="127">
        <f t="shared" si="16"/>
        <v>0.02651058546103</v>
      </c>
    </row>
    <row r="1060" spans="1:3">
      <c r="A1060" s="296">
        <v>41536</v>
      </c>
      <c r="B1060">
        <v>109.677438940786</v>
      </c>
      <c r="C1060" s="127">
        <f t="shared" si="16"/>
        <v>-0.00377170107471002</v>
      </c>
    </row>
    <row r="1061" spans="1:3">
      <c r="A1061" s="296">
        <v>41537</v>
      </c>
      <c r="B1061">
        <v>107.582077969113</v>
      </c>
      <c r="C1061" s="127">
        <f t="shared" si="16"/>
        <v>-0.02095360971673</v>
      </c>
    </row>
    <row r="1062" spans="1:3">
      <c r="A1062" s="296">
        <v>41540</v>
      </c>
      <c r="B1062">
        <v>107.029833146172</v>
      </c>
      <c r="C1062" s="127">
        <f t="shared" si="16"/>
        <v>-0.00552244822941006</v>
      </c>
    </row>
    <row r="1063" spans="1:3">
      <c r="A1063" s="296">
        <v>41541</v>
      </c>
      <c r="B1063">
        <v>106.712900803156</v>
      </c>
      <c r="C1063" s="127">
        <f t="shared" si="16"/>
        <v>-0.00316932343015992</v>
      </c>
    </row>
    <row r="1064" spans="1:3">
      <c r="A1064" s="296">
        <v>41542</v>
      </c>
      <c r="B1064">
        <v>106.065793454511</v>
      </c>
      <c r="C1064" s="127">
        <f t="shared" si="16"/>
        <v>-0.00647107348645008</v>
      </c>
    </row>
    <row r="1065" spans="1:3">
      <c r="A1065" s="296">
        <v>41543</v>
      </c>
      <c r="B1065">
        <v>107.203364496574</v>
      </c>
      <c r="C1065" s="127">
        <f t="shared" si="16"/>
        <v>0.01137571042063</v>
      </c>
    </row>
    <row r="1066" spans="1:3">
      <c r="A1066" s="296">
        <v>41544</v>
      </c>
      <c r="B1066">
        <v>106.323604041721</v>
      </c>
      <c r="C1066" s="127">
        <f t="shared" si="16"/>
        <v>-0.00879760454852999</v>
      </c>
    </row>
    <row r="1067" spans="1:3">
      <c r="A1067" s="296">
        <v>41547</v>
      </c>
      <c r="B1067">
        <v>105.35490357839</v>
      </c>
      <c r="C1067" s="127">
        <f t="shared" si="16"/>
        <v>-0.00968700463331004</v>
      </c>
    </row>
    <row r="1068" spans="1:3">
      <c r="A1068" s="296">
        <v>41548</v>
      </c>
      <c r="B1068">
        <v>106.837317294448</v>
      </c>
      <c r="C1068" s="127">
        <f t="shared" si="16"/>
        <v>0.0148241371605801</v>
      </c>
    </row>
    <row r="1069" spans="1:3">
      <c r="A1069" s="296">
        <v>41549</v>
      </c>
      <c r="B1069">
        <v>106.508627108786</v>
      </c>
      <c r="C1069" s="127">
        <f t="shared" si="16"/>
        <v>-0.00328690185661998</v>
      </c>
    </row>
    <row r="1070" spans="1:3">
      <c r="A1070" s="296">
        <v>41550</v>
      </c>
      <c r="B1070">
        <v>104.694277031763</v>
      </c>
      <c r="C1070" s="127">
        <f t="shared" si="16"/>
        <v>-0.0181435007702301</v>
      </c>
    </row>
    <row r="1071" spans="1:3">
      <c r="A1071" s="296">
        <v>41551</v>
      </c>
      <c r="B1071">
        <v>106.134531634366</v>
      </c>
      <c r="C1071" s="127">
        <f t="shared" si="16"/>
        <v>0.0144025460260301</v>
      </c>
    </row>
    <row r="1072" spans="1:3">
      <c r="A1072" s="296">
        <v>41554</v>
      </c>
      <c r="B1072">
        <v>103.606959276049</v>
      </c>
      <c r="C1072" s="127">
        <f t="shared" si="16"/>
        <v>-0.02527572358317</v>
      </c>
    </row>
    <row r="1073" spans="1:3">
      <c r="A1073" s="296">
        <v>41555</v>
      </c>
      <c r="B1073">
        <v>101.625657473587</v>
      </c>
      <c r="C1073" s="127">
        <f t="shared" si="16"/>
        <v>-0.01981301802462</v>
      </c>
    </row>
    <row r="1074" spans="1:3">
      <c r="A1074" s="296">
        <v>41556</v>
      </c>
      <c r="B1074">
        <v>101.131843042592</v>
      </c>
      <c r="C1074" s="127">
        <f t="shared" si="16"/>
        <v>-0.00493814430995002</v>
      </c>
    </row>
    <row r="1075" spans="1:3">
      <c r="A1075" s="296">
        <v>41557</v>
      </c>
      <c r="B1075">
        <v>105.021522000762</v>
      </c>
      <c r="C1075" s="127">
        <f t="shared" si="16"/>
        <v>0.0388967895817001</v>
      </c>
    </row>
    <row r="1076" spans="1:3">
      <c r="A1076" s="296">
        <v>41558</v>
      </c>
      <c r="B1076">
        <v>105.789808958412</v>
      </c>
      <c r="C1076" s="127">
        <f t="shared" si="16"/>
        <v>0.00768286957649991</v>
      </c>
    </row>
    <row r="1077" spans="1:3">
      <c r="A1077" s="296">
        <v>41561</v>
      </c>
      <c r="B1077">
        <v>106.776380704743</v>
      </c>
      <c r="C1077" s="127">
        <f t="shared" si="16"/>
        <v>0.00986571746331009</v>
      </c>
    </row>
    <row r="1078" spans="1:3">
      <c r="A1078" s="296">
        <v>41562</v>
      </c>
      <c r="B1078">
        <v>104.884357677086</v>
      </c>
      <c r="C1078" s="127">
        <f t="shared" si="16"/>
        <v>-0.01892023027657</v>
      </c>
    </row>
    <row r="1079" spans="1:3">
      <c r="A1079" s="296">
        <v>41563</v>
      </c>
      <c r="B1079">
        <v>106.964127709147</v>
      </c>
      <c r="C1079" s="127">
        <f t="shared" si="16"/>
        <v>0.0207977003206099</v>
      </c>
    </row>
    <row r="1080" spans="1:3">
      <c r="A1080" s="296">
        <v>41564</v>
      </c>
      <c r="B1080">
        <v>107.682074519775</v>
      </c>
      <c r="C1080" s="127">
        <f t="shared" si="16"/>
        <v>0.00717946810628007</v>
      </c>
    </row>
    <row r="1081" spans="1:3">
      <c r="A1081" s="296">
        <v>41565</v>
      </c>
      <c r="B1081">
        <v>109.398226180818</v>
      </c>
      <c r="C1081" s="127">
        <f t="shared" si="16"/>
        <v>0.01716151661043</v>
      </c>
    </row>
    <row r="1082" spans="1:3">
      <c r="A1082" s="296">
        <v>41568</v>
      </c>
      <c r="B1082">
        <v>109.74427299472</v>
      </c>
      <c r="C1082" s="127">
        <f t="shared" si="16"/>
        <v>0.00346046813902007</v>
      </c>
    </row>
    <row r="1083" spans="1:3">
      <c r="A1083" s="296">
        <v>41569</v>
      </c>
      <c r="B1083">
        <v>111.764319267297</v>
      </c>
      <c r="C1083" s="127">
        <f t="shared" si="16"/>
        <v>0.0202004627257699</v>
      </c>
    </row>
    <row r="1084" spans="1:3">
      <c r="A1084" s="296">
        <v>41570</v>
      </c>
      <c r="B1084">
        <v>110.67661621984</v>
      </c>
      <c r="C1084" s="127">
        <f t="shared" si="16"/>
        <v>-0.01087703047457</v>
      </c>
    </row>
    <row r="1085" spans="1:3">
      <c r="A1085" s="296">
        <v>41571</v>
      </c>
      <c r="B1085">
        <v>111.887159260519</v>
      </c>
      <c r="C1085" s="127">
        <f t="shared" si="16"/>
        <v>0.01210543040679</v>
      </c>
    </row>
    <row r="1086" spans="1:3">
      <c r="A1086" s="296">
        <v>41572</v>
      </c>
      <c r="B1086">
        <v>112.13297566315</v>
      </c>
      <c r="C1086" s="127">
        <f t="shared" si="16"/>
        <v>0.00245816402631007</v>
      </c>
    </row>
    <row r="1087" spans="1:3">
      <c r="A1087" s="296">
        <v>41575</v>
      </c>
      <c r="B1087">
        <v>112.210653618929</v>
      </c>
      <c r="C1087" s="127">
        <f t="shared" si="16"/>
        <v>0.000776779557789951</v>
      </c>
    </row>
    <row r="1088" spans="1:3">
      <c r="A1088" s="296">
        <v>41576</v>
      </c>
      <c r="B1088">
        <v>113.044060843308</v>
      </c>
      <c r="C1088" s="127">
        <f t="shared" si="16"/>
        <v>0.00833407224379002</v>
      </c>
    </row>
    <row r="1089" spans="1:3">
      <c r="A1089" s="296">
        <v>41577</v>
      </c>
      <c r="B1089">
        <v>110.707227435951</v>
      </c>
      <c r="C1089" s="127">
        <f t="shared" si="16"/>
        <v>-0.0233683340735701</v>
      </c>
    </row>
    <row r="1090" spans="1:3">
      <c r="A1090" s="296">
        <v>41578</v>
      </c>
      <c r="B1090">
        <v>110.815930972301</v>
      </c>
      <c r="C1090" s="127">
        <f t="shared" si="16"/>
        <v>0.00108703536350006</v>
      </c>
    </row>
    <row r="1091" spans="1:3">
      <c r="A1091" s="296">
        <v>41579</v>
      </c>
      <c r="B1091">
        <v>111.846993348457</v>
      </c>
      <c r="C1091" s="127">
        <f t="shared" si="16"/>
        <v>0.01031062376156</v>
      </c>
    </row>
    <row r="1092" spans="1:3">
      <c r="A1092" s="296">
        <v>41582</v>
      </c>
      <c r="B1092">
        <v>112.377527988899</v>
      </c>
      <c r="C1092" s="127">
        <f t="shared" si="16"/>
        <v>0.00530534640441999</v>
      </c>
    </row>
    <row r="1093" spans="1:3">
      <c r="A1093" s="296">
        <v>41583</v>
      </c>
      <c r="B1093">
        <v>112.331567534864</v>
      </c>
      <c r="C1093" s="127">
        <f t="shared" si="16"/>
        <v>-0.000459604540349972</v>
      </c>
    </row>
    <row r="1094" spans="1:3">
      <c r="A1094" s="296">
        <v>41584</v>
      </c>
      <c r="B1094">
        <v>113.821739773007</v>
      </c>
      <c r="C1094" s="127">
        <f t="shared" ref="C1094:C1157" si="17">(B1094-B1093)/100</f>
        <v>0.0149017223814299</v>
      </c>
    </row>
    <row r="1095" spans="1:3">
      <c r="A1095" s="296">
        <v>41585</v>
      </c>
      <c r="B1095">
        <v>110.409881492295</v>
      </c>
      <c r="C1095" s="127">
        <f t="shared" si="17"/>
        <v>-0.03411858280712</v>
      </c>
    </row>
    <row r="1096" spans="1:3">
      <c r="A1096" s="296">
        <v>41586</v>
      </c>
      <c r="B1096">
        <v>112.848695201716</v>
      </c>
      <c r="C1096" s="127">
        <f t="shared" si="17"/>
        <v>0.02438813709421</v>
      </c>
    </row>
    <row r="1097" spans="1:3">
      <c r="A1097" s="296">
        <v>41589</v>
      </c>
      <c r="B1097">
        <v>113.510272760522</v>
      </c>
      <c r="C1097" s="127">
        <f t="shared" si="17"/>
        <v>0.00661577558806002</v>
      </c>
    </row>
    <row r="1098" spans="1:3">
      <c r="A1098" s="296">
        <v>41590</v>
      </c>
      <c r="B1098">
        <v>113.057116524459</v>
      </c>
      <c r="C1098" s="127">
        <f t="shared" si="17"/>
        <v>-0.00453156236062995</v>
      </c>
    </row>
    <row r="1099" spans="1:3">
      <c r="A1099" s="296">
        <v>41591</v>
      </c>
      <c r="B1099">
        <v>115.991227206506</v>
      </c>
      <c r="C1099" s="127">
        <f t="shared" si="17"/>
        <v>0.0293411068204699</v>
      </c>
    </row>
    <row r="1100" spans="1:3">
      <c r="A1100" s="296">
        <v>41592</v>
      </c>
      <c r="B1100">
        <v>117.124265135948</v>
      </c>
      <c r="C1100" s="127">
        <f t="shared" si="17"/>
        <v>0.01133037929442</v>
      </c>
    </row>
    <row r="1101" spans="1:3">
      <c r="A1101" s="296">
        <v>41593</v>
      </c>
      <c r="B1101">
        <v>117.105300767023</v>
      </c>
      <c r="C1101" s="127">
        <f t="shared" si="17"/>
        <v>-0.000189643689249976</v>
      </c>
    </row>
    <row r="1102" spans="1:3">
      <c r="A1102" s="296">
        <v>41596</v>
      </c>
      <c r="B1102">
        <v>115.362487297269</v>
      </c>
      <c r="C1102" s="127">
        <f t="shared" si="17"/>
        <v>-0.01742813469754</v>
      </c>
    </row>
    <row r="1103" spans="1:3">
      <c r="A1103" s="296">
        <v>41597</v>
      </c>
      <c r="B1103">
        <v>114.595334337017</v>
      </c>
      <c r="C1103" s="127">
        <f t="shared" si="17"/>
        <v>-0.00767152960252005</v>
      </c>
    </row>
    <row r="1104" spans="1:3">
      <c r="A1104" s="296">
        <v>41598</v>
      </c>
      <c r="B1104">
        <v>114.182110602332</v>
      </c>
      <c r="C1104" s="127">
        <f t="shared" si="17"/>
        <v>-0.00413223734684991</v>
      </c>
    </row>
    <row r="1105" spans="1:3">
      <c r="A1105" s="296">
        <v>41599</v>
      </c>
      <c r="B1105">
        <v>115.662280256707</v>
      </c>
      <c r="C1105" s="127">
        <f t="shared" si="17"/>
        <v>0.01480169654375</v>
      </c>
    </row>
    <row r="1106" spans="1:3">
      <c r="A1106" s="296">
        <v>41600</v>
      </c>
      <c r="B1106">
        <v>116.27112396301</v>
      </c>
      <c r="C1106" s="127">
        <f t="shared" si="17"/>
        <v>0.00608843706302991</v>
      </c>
    </row>
    <row r="1107" spans="1:3">
      <c r="A1107" s="296">
        <v>41603</v>
      </c>
      <c r="B1107">
        <v>116.073554773522</v>
      </c>
      <c r="C1107" s="127">
        <f t="shared" si="17"/>
        <v>-0.00197569189487993</v>
      </c>
    </row>
    <row r="1108" spans="1:3">
      <c r="A1108" s="296">
        <v>41604</v>
      </c>
      <c r="B1108">
        <v>117.006317144853</v>
      </c>
      <c r="C1108" s="127">
        <f t="shared" si="17"/>
        <v>0.00932762371330995</v>
      </c>
    </row>
    <row r="1109" spans="1:3">
      <c r="A1109" s="296">
        <v>41605</v>
      </c>
      <c r="B1109">
        <v>116.979785452235</v>
      </c>
      <c r="C1109" s="127">
        <f t="shared" si="17"/>
        <v>-0.000265316926179935</v>
      </c>
    </row>
    <row r="1110" spans="1:3">
      <c r="A1110" s="296">
        <v>41606</v>
      </c>
      <c r="B1110">
        <v>116.979785452235</v>
      </c>
      <c r="C1110" s="127">
        <f t="shared" si="17"/>
        <v>0</v>
      </c>
    </row>
    <row r="1111" spans="1:3">
      <c r="A1111" s="296">
        <v>41607</v>
      </c>
      <c r="B1111">
        <v>116.758038332335</v>
      </c>
      <c r="C1111" s="127">
        <f t="shared" si="17"/>
        <v>-0.00221747119900002</v>
      </c>
    </row>
    <row r="1112" spans="1:3">
      <c r="A1112" s="296">
        <v>41610</v>
      </c>
      <c r="B1112">
        <v>115.877250214779</v>
      </c>
      <c r="C1112" s="127">
        <f t="shared" si="17"/>
        <v>-0.00880788117556008</v>
      </c>
    </row>
    <row r="1113" spans="1:3">
      <c r="A1113" s="296">
        <v>41611</v>
      </c>
      <c r="B1113">
        <v>114.876215433127</v>
      </c>
      <c r="C1113" s="127">
        <f t="shared" si="17"/>
        <v>-0.01001034781652</v>
      </c>
    </row>
    <row r="1114" spans="1:3">
      <c r="A1114" s="296">
        <v>41612</v>
      </c>
      <c r="B1114">
        <v>113.714225034922</v>
      </c>
      <c r="C1114" s="127">
        <f t="shared" si="17"/>
        <v>-0.0116199039820501</v>
      </c>
    </row>
    <row r="1115" spans="1:3">
      <c r="A1115" s="296">
        <v>41613</v>
      </c>
      <c r="B1115">
        <v>113.048746756998</v>
      </c>
      <c r="C1115" s="127">
        <f t="shared" si="17"/>
        <v>-0.00665478277923995</v>
      </c>
    </row>
    <row r="1116" spans="1:3">
      <c r="A1116" s="296">
        <v>41614</v>
      </c>
      <c r="B1116">
        <v>115.522487230501</v>
      </c>
      <c r="C1116" s="127">
        <f t="shared" si="17"/>
        <v>0.02473740473503</v>
      </c>
    </row>
    <row r="1117" spans="1:3">
      <c r="A1117" s="296">
        <v>41617</v>
      </c>
      <c r="B1117">
        <v>115.308409633902</v>
      </c>
      <c r="C1117" s="127">
        <f t="shared" si="17"/>
        <v>-0.00214077596598997</v>
      </c>
    </row>
    <row r="1118" spans="1:3">
      <c r="A1118" s="296">
        <v>41618</v>
      </c>
      <c r="B1118">
        <v>114.873871352675</v>
      </c>
      <c r="C1118" s="127">
        <f t="shared" si="17"/>
        <v>-0.00434538281227006</v>
      </c>
    </row>
    <row r="1119" spans="1:3">
      <c r="A1119" s="296">
        <v>41619</v>
      </c>
      <c r="B1119">
        <v>113.361038799768</v>
      </c>
      <c r="C1119" s="127">
        <f t="shared" si="17"/>
        <v>-0.01512832552907</v>
      </c>
    </row>
    <row r="1120" spans="1:3">
      <c r="A1120" s="296">
        <v>41620</v>
      </c>
      <c r="B1120">
        <v>113.296472311154</v>
      </c>
      <c r="C1120" s="127">
        <f t="shared" si="17"/>
        <v>-0.000645664886139912</v>
      </c>
    </row>
    <row r="1121" spans="1:3">
      <c r="A1121" s="296">
        <v>41621</v>
      </c>
      <c r="B1121">
        <v>113.272770883606</v>
      </c>
      <c r="C1121" s="127">
        <f t="shared" si="17"/>
        <v>-0.00023701427548005</v>
      </c>
    </row>
    <row r="1122" spans="1:3">
      <c r="A1122" s="296">
        <v>41624</v>
      </c>
      <c r="B1122">
        <v>115.071665570692</v>
      </c>
      <c r="C1122" s="127">
        <f t="shared" si="17"/>
        <v>0.01798894687086</v>
      </c>
    </row>
    <row r="1123" spans="1:3">
      <c r="A1123" s="296">
        <v>41625</v>
      </c>
      <c r="B1123">
        <v>113.731705038967</v>
      </c>
      <c r="C1123" s="127">
        <f t="shared" si="17"/>
        <v>-0.0133996053172501</v>
      </c>
    </row>
    <row r="1124" spans="1:3">
      <c r="A1124" s="296">
        <v>41626</v>
      </c>
      <c r="B1124">
        <v>117.726601782615</v>
      </c>
      <c r="C1124" s="127">
        <f t="shared" si="17"/>
        <v>0.0399489674364801</v>
      </c>
    </row>
    <row r="1125" spans="1:3">
      <c r="A1125" s="296">
        <v>41627</v>
      </c>
      <c r="B1125">
        <v>117.633898911553</v>
      </c>
      <c r="C1125" s="127">
        <f t="shared" si="17"/>
        <v>-0.000927028710620021</v>
      </c>
    </row>
    <row r="1126" spans="1:3">
      <c r="A1126" s="296">
        <v>41628</v>
      </c>
      <c r="B1126">
        <v>118.30461144665</v>
      </c>
      <c r="C1126" s="127">
        <f t="shared" si="17"/>
        <v>0.00670712535096996</v>
      </c>
    </row>
    <row r="1127" spans="1:3">
      <c r="A1127" s="296">
        <v>41631</v>
      </c>
      <c r="B1127">
        <v>119.310432646264</v>
      </c>
      <c r="C1127" s="127">
        <f t="shared" si="17"/>
        <v>0.01005821199614</v>
      </c>
    </row>
    <row r="1128" spans="1:3">
      <c r="A1128" s="296">
        <v>41632</v>
      </c>
      <c r="B1128">
        <v>120.223068012393</v>
      </c>
      <c r="C1128" s="127">
        <f t="shared" si="17"/>
        <v>0.00912635366128995</v>
      </c>
    </row>
    <row r="1129" spans="1:3">
      <c r="A1129" s="296">
        <v>41633</v>
      </c>
      <c r="B1129">
        <v>120.223068012393</v>
      </c>
      <c r="C1129" s="127">
        <f t="shared" si="17"/>
        <v>0</v>
      </c>
    </row>
    <row r="1130" spans="1:3">
      <c r="A1130" s="296">
        <v>41634</v>
      </c>
      <c r="B1130">
        <v>121.328443851327</v>
      </c>
      <c r="C1130" s="127">
        <f t="shared" si="17"/>
        <v>0.0110537583893399</v>
      </c>
    </row>
    <row r="1131" spans="1:3">
      <c r="A1131" s="296">
        <v>41635</v>
      </c>
      <c r="B1131">
        <v>121.050418431138</v>
      </c>
      <c r="C1131" s="127">
        <f t="shared" si="17"/>
        <v>-0.00278025420188996</v>
      </c>
    </row>
    <row r="1132" spans="1:3">
      <c r="A1132" s="296">
        <v>41638</v>
      </c>
      <c r="B1132">
        <v>121.954174917839</v>
      </c>
      <c r="C1132" s="127">
        <f t="shared" si="17"/>
        <v>0.00903756486700999</v>
      </c>
    </row>
    <row r="1133" spans="1:3">
      <c r="A1133" s="296">
        <v>41639</v>
      </c>
      <c r="B1133">
        <v>122.484415013218</v>
      </c>
      <c r="C1133" s="127">
        <f t="shared" si="17"/>
        <v>0.00530240095379</v>
      </c>
    </row>
    <row r="1134" spans="1:3">
      <c r="A1134" s="296">
        <v>41640</v>
      </c>
      <c r="B1134">
        <v>122.484415013218</v>
      </c>
      <c r="C1134" s="127">
        <f t="shared" si="17"/>
        <v>0</v>
      </c>
    </row>
    <row r="1135" spans="1:3">
      <c r="A1135" s="296">
        <v>41641</v>
      </c>
      <c r="B1135">
        <v>120.657397714668</v>
      </c>
      <c r="C1135" s="127">
        <f t="shared" si="17"/>
        <v>-0.0182701729855</v>
      </c>
    </row>
    <row r="1136" spans="1:3">
      <c r="A1136" s="296">
        <v>41642</v>
      </c>
      <c r="B1136">
        <v>120.530617012196</v>
      </c>
      <c r="C1136" s="127">
        <f t="shared" si="17"/>
        <v>-0.0012678070247199</v>
      </c>
    </row>
    <row r="1137" spans="1:3">
      <c r="A1137" s="296">
        <v>41645</v>
      </c>
      <c r="B1137">
        <v>119.201668701283</v>
      </c>
      <c r="C1137" s="127">
        <f t="shared" si="17"/>
        <v>-0.0132894831091301</v>
      </c>
    </row>
    <row r="1138" spans="1:3">
      <c r="A1138" s="296">
        <v>41646</v>
      </c>
      <c r="B1138">
        <v>120.178494443309</v>
      </c>
      <c r="C1138" s="127">
        <f t="shared" si="17"/>
        <v>0.00976825742026008</v>
      </c>
    </row>
    <row r="1139" spans="1:3">
      <c r="A1139" s="296">
        <v>41647</v>
      </c>
      <c r="B1139">
        <v>119.413809655529</v>
      </c>
      <c r="C1139" s="127">
        <f t="shared" si="17"/>
        <v>-0.00764684787780013</v>
      </c>
    </row>
    <row r="1140" spans="1:3">
      <c r="A1140" s="296">
        <v>41648</v>
      </c>
      <c r="B1140">
        <v>120.291930948162</v>
      </c>
      <c r="C1140" s="127">
        <f t="shared" si="17"/>
        <v>0.00878121292633011</v>
      </c>
    </row>
    <row r="1141" spans="1:3">
      <c r="A1141" s="296">
        <v>41649</v>
      </c>
      <c r="B1141">
        <v>121.172958685899</v>
      </c>
      <c r="C1141" s="127">
        <f t="shared" si="17"/>
        <v>0.00881027737737</v>
      </c>
    </row>
    <row r="1142" spans="1:3">
      <c r="A1142" s="296">
        <v>41652</v>
      </c>
      <c r="B1142">
        <v>116.570720655925</v>
      </c>
      <c r="C1142" s="127">
        <f t="shared" si="17"/>
        <v>-0.04602238029974</v>
      </c>
    </row>
    <row r="1143" spans="1:3">
      <c r="A1143" s="296">
        <v>41653</v>
      </c>
      <c r="B1143">
        <v>118.041113576696</v>
      </c>
      <c r="C1143" s="127">
        <f t="shared" si="17"/>
        <v>0.01470392920771</v>
      </c>
    </row>
    <row r="1144" spans="1:3">
      <c r="A1144" s="296">
        <v>41654</v>
      </c>
      <c r="B1144">
        <v>118.412568889472</v>
      </c>
      <c r="C1144" s="127">
        <f t="shared" si="17"/>
        <v>0.00371455312775993</v>
      </c>
    </row>
    <row r="1145" spans="1:3">
      <c r="A1145" s="296">
        <v>41655</v>
      </c>
      <c r="B1145">
        <v>117.819250548016</v>
      </c>
      <c r="C1145" s="127">
        <f t="shared" si="17"/>
        <v>-0.00593318341455998</v>
      </c>
    </row>
    <row r="1146" spans="1:3">
      <c r="A1146" s="296">
        <v>41656</v>
      </c>
      <c r="B1146">
        <v>117.018752246999</v>
      </c>
      <c r="C1146" s="127">
        <f t="shared" si="17"/>
        <v>-0.00800498301017001</v>
      </c>
    </row>
    <row r="1147" spans="1:3">
      <c r="A1147" s="296">
        <v>41659</v>
      </c>
      <c r="B1147">
        <v>117.018752246999</v>
      </c>
      <c r="C1147" s="127">
        <f t="shared" si="17"/>
        <v>0</v>
      </c>
    </row>
    <row r="1148" spans="1:3">
      <c r="A1148" s="296">
        <v>41660</v>
      </c>
      <c r="B1148">
        <v>116.130295114073</v>
      </c>
      <c r="C1148" s="127">
        <f t="shared" si="17"/>
        <v>-0.00888457132926007</v>
      </c>
    </row>
    <row r="1149" spans="1:3">
      <c r="A1149" s="296">
        <v>41661</v>
      </c>
      <c r="B1149">
        <v>116.623856606755</v>
      </c>
      <c r="C1149" s="127">
        <f t="shared" si="17"/>
        <v>0.00493561492682005</v>
      </c>
    </row>
    <row r="1150" spans="1:3">
      <c r="A1150" s="296">
        <v>41662</v>
      </c>
      <c r="B1150">
        <v>114.647478464932</v>
      </c>
      <c r="C1150" s="127">
        <f t="shared" si="17"/>
        <v>-0.0197637814182301</v>
      </c>
    </row>
    <row r="1151" spans="1:3">
      <c r="A1151" s="296">
        <v>41663</v>
      </c>
      <c r="B1151">
        <v>109.811078695693</v>
      </c>
      <c r="C1151" s="127">
        <f t="shared" si="17"/>
        <v>-0.0483639976923899</v>
      </c>
    </row>
    <row r="1152" spans="1:3">
      <c r="A1152" s="296">
        <v>41666</v>
      </c>
      <c r="B1152">
        <v>109.102182838465</v>
      </c>
      <c r="C1152" s="127">
        <f t="shared" si="17"/>
        <v>-0.00708895857228001</v>
      </c>
    </row>
    <row r="1153" spans="1:3">
      <c r="A1153" s="296">
        <v>41667</v>
      </c>
      <c r="B1153">
        <v>110.667384020105</v>
      </c>
      <c r="C1153" s="127">
        <f t="shared" si="17"/>
        <v>0.0156520118164001</v>
      </c>
    </row>
    <row r="1154" spans="1:3">
      <c r="A1154" s="296">
        <v>41668</v>
      </c>
      <c r="B1154">
        <v>108.606000329899</v>
      </c>
      <c r="C1154" s="127">
        <f t="shared" si="17"/>
        <v>-0.02061383690206</v>
      </c>
    </row>
    <row r="1155" spans="1:3">
      <c r="A1155" s="296">
        <v>41669</v>
      </c>
      <c r="B1155">
        <v>111.311971639683</v>
      </c>
      <c r="C1155" s="127">
        <f t="shared" si="17"/>
        <v>0.0270597130978399</v>
      </c>
    </row>
    <row r="1156" spans="1:3">
      <c r="A1156" s="296">
        <v>41670</v>
      </c>
      <c r="B1156">
        <v>109.718638005144</v>
      </c>
      <c r="C1156" s="127">
        <f t="shared" si="17"/>
        <v>-0.0159333363453899</v>
      </c>
    </row>
    <row r="1157" spans="1:3">
      <c r="A1157" s="296">
        <v>41673</v>
      </c>
      <c r="B1157">
        <v>104.497076483688</v>
      </c>
      <c r="C1157" s="127">
        <f t="shared" si="17"/>
        <v>-0.05221561521456</v>
      </c>
    </row>
    <row r="1158" spans="1:3">
      <c r="A1158" s="296">
        <v>41674</v>
      </c>
      <c r="B1158">
        <v>106.123958110305</v>
      </c>
      <c r="C1158" s="127">
        <f t="shared" ref="C1158:C1221" si="18">(B1158-B1157)/100</f>
        <v>0.0162688162661699</v>
      </c>
    </row>
    <row r="1159" spans="1:3">
      <c r="A1159" s="296">
        <v>41675</v>
      </c>
      <c r="B1159">
        <v>106.126903999674</v>
      </c>
      <c r="C1159" s="127">
        <f t="shared" si="18"/>
        <v>2.94588936900197e-5</v>
      </c>
    </row>
    <row r="1160" spans="1:3">
      <c r="A1160" s="296">
        <v>41676</v>
      </c>
      <c r="B1160">
        <v>110.385585779906</v>
      </c>
      <c r="C1160" s="127">
        <f t="shared" si="18"/>
        <v>0.04258681780232</v>
      </c>
    </row>
    <row r="1161" spans="1:3">
      <c r="A1161" s="296">
        <v>41677</v>
      </c>
      <c r="B1161">
        <v>112.897163517167</v>
      </c>
      <c r="C1161" s="127">
        <f t="shared" si="18"/>
        <v>0.0251157773726101</v>
      </c>
    </row>
    <row r="1162" spans="1:3">
      <c r="A1162" s="296">
        <v>41680</v>
      </c>
      <c r="B1162">
        <v>112.842768953483</v>
      </c>
      <c r="C1162" s="127">
        <f t="shared" si="18"/>
        <v>-0.000543945636839993</v>
      </c>
    </row>
    <row r="1163" spans="1:3">
      <c r="A1163" s="296">
        <v>41681</v>
      </c>
      <c r="B1163">
        <v>115.083507392615</v>
      </c>
      <c r="C1163" s="127">
        <f t="shared" si="18"/>
        <v>0.02240738439132</v>
      </c>
    </row>
    <row r="1164" spans="1:3">
      <c r="A1164" s="296">
        <v>41682</v>
      </c>
      <c r="B1164">
        <v>115.856308555062</v>
      </c>
      <c r="C1164" s="127">
        <f t="shared" si="18"/>
        <v>0.00772801162446996</v>
      </c>
    </row>
    <row r="1165" spans="1:3">
      <c r="A1165" s="296">
        <v>41683</v>
      </c>
      <c r="B1165">
        <v>117.197727954494</v>
      </c>
      <c r="C1165" s="127">
        <f t="shared" si="18"/>
        <v>0.01341419399432</v>
      </c>
    </row>
    <row r="1166" spans="1:3">
      <c r="A1166" s="296">
        <v>41684</v>
      </c>
      <c r="B1166">
        <v>118.412156965418</v>
      </c>
      <c r="C1166" s="127">
        <f t="shared" si="18"/>
        <v>0.0121442901092401</v>
      </c>
    </row>
    <row r="1167" spans="1:3">
      <c r="A1167" s="296">
        <v>41687</v>
      </c>
      <c r="B1167">
        <v>118.412156965418</v>
      </c>
      <c r="C1167" s="127">
        <f t="shared" si="18"/>
        <v>0</v>
      </c>
    </row>
    <row r="1168" spans="1:3">
      <c r="A1168" s="296">
        <v>41688</v>
      </c>
      <c r="B1168">
        <v>118.762410139169</v>
      </c>
      <c r="C1168" s="127">
        <f t="shared" si="18"/>
        <v>0.00350253173751</v>
      </c>
    </row>
    <row r="1169" spans="1:3">
      <c r="A1169" s="296">
        <v>41689</v>
      </c>
      <c r="B1169">
        <v>117.620005898774</v>
      </c>
      <c r="C1169" s="127">
        <f t="shared" si="18"/>
        <v>-0.0114240424039501</v>
      </c>
    </row>
    <row r="1170" spans="1:3">
      <c r="A1170" s="296">
        <v>41690</v>
      </c>
      <c r="B1170">
        <v>118.665815311357</v>
      </c>
      <c r="C1170" s="127">
        <f t="shared" si="18"/>
        <v>0.01045809412583</v>
      </c>
    </row>
    <row r="1171" spans="1:3">
      <c r="A1171" s="296">
        <v>41691</v>
      </c>
      <c r="B1171">
        <v>119.218639998596</v>
      </c>
      <c r="C1171" s="127">
        <f t="shared" si="18"/>
        <v>0.0055282468723901</v>
      </c>
    </row>
    <row r="1172" spans="1:3">
      <c r="A1172" s="296">
        <v>41694</v>
      </c>
      <c r="B1172">
        <v>121.242659211418</v>
      </c>
      <c r="C1172" s="127">
        <f t="shared" si="18"/>
        <v>0.02024019212822</v>
      </c>
    </row>
    <row r="1173" spans="1:3">
      <c r="A1173" s="296">
        <v>41695</v>
      </c>
      <c r="B1173">
        <v>121.742886263345</v>
      </c>
      <c r="C1173" s="127">
        <f t="shared" si="18"/>
        <v>0.00500227051926998</v>
      </c>
    </row>
    <row r="1174" spans="1:3">
      <c r="A1174" s="296">
        <v>41696</v>
      </c>
      <c r="B1174">
        <v>122.810483354841</v>
      </c>
      <c r="C1174" s="127">
        <f t="shared" si="18"/>
        <v>0.01067597091496</v>
      </c>
    </row>
    <row r="1175" spans="1:3">
      <c r="A1175" s="296">
        <v>41697</v>
      </c>
      <c r="B1175">
        <v>123.586974329192</v>
      </c>
      <c r="C1175" s="127">
        <f t="shared" si="18"/>
        <v>0.00776490974351006</v>
      </c>
    </row>
    <row r="1176" spans="1:3">
      <c r="A1176" s="296">
        <v>41698</v>
      </c>
      <c r="B1176">
        <v>125.050714603723</v>
      </c>
      <c r="C1176" s="127">
        <f t="shared" si="18"/>
        <v>0.0146374027453099</v>
      </c>
    </row>
    <row r="1177" spans="1:3">
      <c r="A1177" s="296">
        <v>41701</v>
      </c>
      <c r="B1177">
        <v>123.08463589841</v>
      </c>
      <c r="C1177" s="127">
        <f t="shared" si="18"/>
        <v>-0.01966078705313</v>
      </c>
    </row>
    <row r="1178" spans="1:3">
      <c r="A1178" s="296">
        <v>41702</v>
      </c>
      <c r="B1178">
        <v>126.251711240997</v>
      </c>
      <c r="C1178" s="127">
        <f t="shared" si="18"/>
        <v>0.03167075342587</v>
      </c>
    </row>
    <row r="1179" spans="1:3">
      <c r="A1179" s="296">
        <v>41703</v>
      </c>
      <c r="B1179">
        <v>125.736744470618</v>
      </c>
      <c r="C1179" s="127">
        <f t="shared" si="18"/>
        <v>-0.0051496677037899</v>
      </c>
    </row>
    <row r="1180" spans="1:3">
      <c r="A1180" s="296">
        <v>41704</v>
      </c>
      <c r="B1180">
        <v>126.53145098839</v>
      </c>
      <c r="C1180" s="127">
        <f t="shared" si="18"/>
        <v>0.00794706517771999</v>
      </c>
    </row>
    <row r="1181" spans="1:3">
      <c r="A1181" s="296">
        <v>41705</v>
      </c>
      <c r="B1181">
        <v>127.149011310126</v>
      </c>
      <c r="C1181" s="127">
        <f t="shared" si="18"/>
        <v>0.00617560321735993</v>
      </c>
    </row>
    <row r="1182" spans="1:3">
      <c r="A1182" s="296">
        <v>41708</v>
      </c>
      <c r="B1182">
        <v>126.623553684864</v>
      </c>
      <c r="C1182" s="127">
        <f t="shared" si="18"/>
        <v>-0.00525457625261993</v>
      </c>
    </row>
    <row r="1183" spans="1:3">
      <c r="A1183" s="296">
        <v>41709</v>
      </c>
      <c r="B1183">
        <v>125.580458395285</v>
      </c>
      <c r="C1183" s="127">
        <f t="shared" si="18"/>
        <v>-0.01043095289579</v>
      </c>
    </row>
    <row r="1184" spans="1:3">
      <c r="A1184" s="296">
        <v>41710</v>
      </c>
      <c r="B1184">
        <v>125.444242372739</v>
      </c>
      <c r="C1184" s="127">
        <f t="shared" si="18"/>
        <v>-0.00136216022546009</v>
      </c>
    </row>
    <row r="1185" spans="1:3">
      <c r="A1185" s="296">
        <v>41711</v>
      </c>
      <c r="B1185">
        <v>122.876639676429</v>
      </c>
      <c r="C1185" s="127">
        <f t="shared" si="18"/>
        <v>-0.0256760269631</v>
      </c>
    </row>
    <row r="1186" spans="1:3">
      <c r="A1186" s="296">
        <v>41712</v>
      </c>
      <c r="B1186">
        <v>122.656564695182</v>
      </c>
      <c r="C1186" s="127">
        <f t="shared" si="18"/>
        <v>-0.00220074981246995</v>
      </c>
    </row>
    <row r="1187" spans="1:3">
      <c r="A1187" s="296">
        <v>41715</v>
      </c>
      <c r="B1187">
        <v>125.52749701929</v>
      </c>
      <c r="C1187" s="127">
        <f t="shared" si="18"/>
        <v>0.02870932324108</v>
      </c>
    </row>
    <row r="1188" spans="1:3">
      <c r="A1188" s="296">
        <v>41716</v>
      </c>
      <c r="B1188">
        <v>126.408089186995</v>
      </c>
      <c r="C1188" s="127">
        <f t="shared" si="18"/>
        <v>0.00880592167705004</v>
      </c>
    </row>
    <row r="1189" spans="1:3">
      <c r="A1189" s="296">
        <v>41717</v>
      </c>
      <c r="B1189">
        <v>124.241468049205</v>
      </c>
      <c r="C1189" s="127">
        <f t="shared" si="18"/>
        <v>-0.0216662113779</v>
      </c>
    </row>
    <row r="1190" spans="1:3">
      <c r="A1190" s="296">
        <v>41718</v>
      </c>
      <c r="B1190">
        <v>124.858855379697</v>
      </c>
      <c r="C1190" s="127">
        <f t="shared" si="18"/>
        <v>0.00617387330492008</v>
      </c>
    </row>
    <row r="1191" spans="1:3">
      <c r="A1191" s="296">
        <v>41719</v>
      </c>
      <c r="B1191">
        <v>124.055856460564</v>
      </c>
      <c r="C1191" s="127">
        <f t="shared" si="18"/>
        <v>-0.00802998919133003</v>
      </c>
    </row>
    <row r="1192" spans="1:3">
      <c r="A1192" s="296">
        <v>41722</v>
      </c>
      <c r="B1192">
        <v>122.633800884589</v>
      </c>
      <c r="C1192" s="127">
        <f t="shared" si="18"/>
        <v>-0.0142205557597501</v>
      </c>
    </row>
    <row r="1193" spans="1:3">
      <c r="A1193" s="296">
        <v>41723</v>
      </c>
      <c r="B1193">
        <v>122.375279409727</v>
      </c>
      <c r="C1193" s="127">
        <f t="shared" si="18"/>
        <v>-0.00258521474861993</v>
      </c>
    </row>
    <row r="1194" spans="1:3">
      <c r="A1194" s="296">
        <v>41724</v>
      </c>
      <c r="B1194">
        <v>120.374841713097</v>
      </c>
      <c r="C1194" s="127">
        <f t="shared" si="18"/>
        <v>-0.0200043769663</v>
      </c>
    </row>
    <row r="1195" spans="1:3">
      <c r="A1195" s="296">
        <v>41725</v>
      </c>
      <c r="B1195">
        <v>120.386677667135</v>
      </c>
      <c r="C1195" s="127">
        <f t="shared" si="18"/>
        <v>0.000118359540380055</v>
      </c>
    </row>
    <row r="1196" spans="1:3">
      <c r="A1196" s="296">
        <v>41726</v>
      </c>
      <c r="B1196">
        <v>122.217818380178</v>
      </c>
      <c r="C1196" s="127">
        <f t="shared" si="18"/>
        <v>0.01831140713043</v>
      </c>
    </row>
    <row r="1197" spans="1:3">
      <c r="A1197" s="296">
        <v>41729</v>
      </c>
      <c r="B1197">
        <v>123.913202943806</v>
      </c>
      <c r="C1197" s="127">
        <f t="shared" si="18"/>
        <v>0.01695384563628</v>
      </c>
    </row>
    <row r="1198" spans="1:3">
      <c r="A1198" s="296">
        <v>41730</v>
      </c>
      <c r="B1198">
        <v>125.929864912185</v>
      </c>
      <c r="C1198" s="127">
        <f t="shared" si="18"/>
        <v>0.02016661968379</v>
      </c>
    </row>
    <row r="1199" spans="1:3">
      <c r="A1199" s="296">
        <v>41731</v>
      </c>
      <c r="B1199">
        <v>126.632179195938</v>
      </c>
      <c r="C1199" s="127">
        <f t="shared" si="18"/>
        <v>0.00702314283752997</v>
      </c>
    </row>
    <row r="1200" spans="1:3">
      <c r="A1200" s="296">
        <v>41732</v>
      </c>
      <c r="B1200">
        <v>126.496262903114</v>
      </c>
      <c r="C1200" s="127">
        <f t="shared" si="18"/>
        <v>-0.00135916292823993</v>
      </c>
    </row>
    <row r="1201" spans="1:3">
      <c r="A1201" s="296">
        <v>41733</v>
      </c>
      <c r="B1201">
        <v>123.701894493594</v>
      </c>
      <c r="C1201" s="127">
        <f t="shared" si="18"/>
        <v>-0.0279436840952</v>
      </c>
    </row>
    <row r="1202" spans="1:3">
      <c r="A1202" s="296">
        <v>41736</v>
      </c>
      <c r="B1202">
        <v>119.522888362228</v>
      </c>
      <c r="C1202" s="127">
        <f t="shared" si="18"/>
        <v>-0.0417900613136599</v>
      </c>
    </row>
    <row r="1203" spans="1:3">
      <c r="A1203" s="296">
        <v>41737</v>
      </c>
      <c r="B1203">
        <v>121.029913947745</v>
      </c>
      <c r="C1203" s="127">
        <f t="shared" si="18"/>
        <v>0.01507025585517</v>
      </c>
    </row>
    <row r="1204" spans="1:3">
      <c r="A1204" s="296">
        <v>41738</v>
      </c>
      <c r="B1204">
        <v>123.439762160451</v>
      </c>
      <c r="C1204" s="127">
        <f t="shared" si="18"/>
        <v>0.02409848212706</v>
      </c>
    </row>
    <row r="1205" spans="1:3">
      <c r="A1205" s="296">
        <v>41739</v>
      </c>
      <c r="B1205">
        <v>118.74918440703</v>
      </c>
      <c r="C1205" s="127">
        <f t="shared" si="18"/>
        <v>-0.04690577753421</v>
      </c>
    </row>
    <row r="1206" spans="1:3">
      <c r="A1206" s="296">
        <v>41740</v>
      </c>
      <c r="B1206">
        <v>116.329178865268</v>
      </c>
      <c r="C1206" s="127">
        <f t="shared" si="18"/>
        <v>-0.02420005541762</v>
      </c>
    </row>
    <row r="1207" spans="1:3">
      <c r="A1207" s="296">
        <v>41743</v>
      </c>
      <c r="B1207">
        <v>118.001414340949</v>
      </c>
      <c r="C1207" s="127">
        <f t="shared" si="18"/>
        <v>0.0167223547568099</v>
      </c>
    </row>
    <row r="1208" spans="1:3">
      <c r="A1208" s="296">
        <v>41744</v>
      </c>
      <c r="B1208">
        <v>119.070252598332</v>
      </c>
      <c r="C1208" s="127">
        <f t="shared" si="18"/>
        <v>0.0106883825738301</v>
      </c>
    </row>
    <row r="1209" spans="1:3">
      <c r="A1209" s="296">
        <v>41745</v>
      </c>
      <c r="B1209">
        <v>121.848875560902</v>
      </c>
      <c r="C1209" s="127">
        <f t="shared" si="18"/>
        <v>0.0277862296257</v>
      </c>
    </row>
    <row r="1210" spans="1:3">
      <c r="A1210" s="296">
        <v>41746</v>
      </c>
      <c r="B1210">
        <v>121.716569710692</v>
      </c>
      <c r="C1210" s="127">
        <f t="shared" si="18"/>
        <v>-0.00132305850210003</v>
      </c>
    </row>
    <row r="1211" spans="1:3">
      <c r="A1211" s="296">
        <v>41747</v>
      </c>
      <c r="B1211">
        <v>121.716569710692</v>
      </c>
      <c r="C1211" s="127">
        <f t="shared" si="18"/>
        <v>0</v>
      </c>
    </row>
    <row r="1212" spans="1:3">
      <c r="A1212" s="296">
        <v>41750</v>
      </c>
      <c r="B1212">
        <v>122.370486651188</v>
      </c>
      <c r="C1212" s="127">
        <f t="shared" si="18"/>
        <v>0.00653916940496003</v>
      </c>
    </row>
    <row r="1213" spans="1:3">
      <c r="A1213" s="296">
        <v>41751</v>
      </c>
      <c r="B1213">
        <v>122.970402138865</v>
      </c>
      <c r="C1213" s="127">
        <f t="shared" si="18"/>
        <v>0.00599915487676995</v>
      </c>
    </row>
    <row r="1214" spans="1:3">
      <c r="A1214" s="296">
        <v>41752</v>
      </c>
      <c r="B1214">
        <v>123.433915271617</v>
      </c>
      <c r="C1214" s="127">
        <f t="shared" si="18"/>
        <v>0.00463513132751999</v>
      </c>
    </row>
    <row r="1215" spans="1:3">
      <c r="A1215" s="296">
        <v>41753</v>
      </c>
      <c r="B1215">
        <v>122.999142371546</v>
      </c>
      <c r="C1215" s="127">
        <f t="shared" si="18"/>
        <v>-0.00434772900070996</v>
      </c>
    </row>
    <row r="1216" spans="1:3">
      <c r="A1216" s="296">
        <v>41754</v>
      </c>
      <c r="B1216">
        <v>120.506856646345</v>
      </c>
      <c r="C1216" s="127">
        <f t="shared" si="18"/>
        <v>-0.02492285725201</v>
      </c>
    </row>
    <row r="1217" spans="1:3">
      <c r="A1217" s="296">
        <v>41757</v>
      </c>
      <c r="B1217">
        <v>120.006361322601</v>
      </c>
      <c r="C1217" s="127">
        <f t="shared" si="18"/>
        <v>-0.00500495323744005</v>
      </c>
    </row>
    <row r="1218" spans="1:3">
      <c r="A1218" s="296">
        <v>41758</v>
      </c>
      <c r="B1218">
        <v>121.327488615368</v>
      </c>
      <c r="C1218" s="127">
        <f t="shared" si="18"/>
        <v>0.01321127292767</v>
      </c>
    </row>
    <row r="1219" spans="1:3">
      <c r="A1219" s="296">
        <v>41759</v>
      </c>
      <c r="B1219">
        <v>121.96827304429</v>
      </c>
      <c r="C1219" s="127">
        <f t="shared" si="18"/>
        <v>0.00640784428922004</v>
      </c>
    </row>
    <row r="1220" spans="1:3">
      <c r="A1220" s="296">
        <v>41760</v>
      </c>
      <c r="B1220">
        <v>121.963210346588</v>
      </c>
      <c r="C1220" s="127">
        <f t="shared" si="18"/>
        <v>-5.06269770200163e-5</v>
      </c>
    </row>
    <row r="1221" spans="1:3">
      <c r="A1221" s="296">
        <v>41761</v>
      </c>
      <c r="B1221">
        <v>122.446495460161</v>
      </c>
      <c r="C1221" s="127">
        <f t="shared" si="18"/>
        <v>0.00483285113573004</v>
      </c>
    </row>
    <row r="1222" spans="1:3">
      <c r="A1222" s="296">
        <v>41764</v>
      </c>
      <c r="B1222">
        <v>123.03781592275</v>
      </c>
      <c r="C1222" s="127">
        <f t="shared" ref="C1222:C1285" si="19">(B1222-B1221)/100</f>
        <v>0.00591320462588996</v>
      </c>
    </row>
    <row r="1223" spans="1:3">
      <c r="A1223" s="296">
        <v>41765</v>
      </c>
      <c r="B1223">
        <v>120.983926433846</v>
      </c>
      <c r="C1223" s="127">
        <f t="shared" si="19"/>
        <v>-0.0205388948890401</v>
      </c>
    </row>
    <row r="1224" spans="1:3">
      <c r="A1224" s="296">
        <v>41766</v>
      </c>
      <c r="B1224">
        <v>121.976079632991</v>
      </c>
      <c r="C1224" s="127">
        <f t="shared" si="19"/>
        <v>0.00992153199145008</v>
      </c>
    </row>
    <row r="1225" spans="1:3">
      <c r="A1225" s="296">
        <v>41767</v>
      </c>
      <c r="B1225">
        <v>122.661189367725</v>
      </c>
      <c r="C1225" s="127">
        <f t="shared" si="19"/>
        <v>0.00685109734733999</v>
      </c>
    </row>
    <row r="1226" spans="1:3">
      <c r="A1226" s="296">
        <v>41768</v>
      </c>
      <c r="B1226">
        <v>122.385223846021</v>
      </c>
      <c r="C1226" s="127">
        <f t="shared" si="19"/>
        <v>-0.00275965521703995</v>
      </c>
    </row>
    <row r="1227" spans="1:3">
      <c r="A1227" s="296">
        <v>41771</v>
      </c>
      <c r="B1227">
        <v>124.470039011876</v>
      </c>
      <c r="C1227" s="127">
        <f t="shared" si="19"/>
        <v>0.0208481516585499</v>
      </c>
    </row>
    <row r="1228" spans="1:3">
      <c r="A1228" s="296">
        <v>41772</v>
      </c>
      <c r="B1228">
        <v>124.137040010155</v>
      </c>
      <c r="C1228" s="127">
        <f t="shared" si="19"/>
        <v>-0.00332999001720992</v>
      </c>
    </row>
    <row r="1229" spans="1:3">
      <c r="A1229" s="296">
        <v>41773</v>
      </c>
      <c r="B1229">
        <v>122.897542681285</v>
      </c>
      <c r="C1229" s="127">
        <f t="shared" si="19"/>
        <v>-0.0123949732887</v>
      </c>
    </row>
    <row r="1230" spans="1:3">
      <c r="A1230" s="296">
        <v>41774</v>
      </c>
      <c r="B1230">
        <v>121.000092752752</v>
      </c>
      <c r="C1230" s="127">
        <f t="shared" si="19"/>
        <v>-0.0189744992853301</v>
      </c>
    </row>
    <row r="1231" spans="1:3">
      <c r="A1231" s="296">
        <v>41775</v>
      </c>
      <c r="B1231">
        <v>122.747926164942</v>
      </c>
      <c r="C1231" s="127">
        <f t="shared" si="19"/>
        <v>0.0174783341219</v>
      </c>
    </row>
    <row r="1232" spans="1:3">
      <c r="A1232" s="296">
        <v>41778</v>
      </c>
      <c r="B1232">
        <v>123.650700360711</v>
      </c>
      <c r="C1232" s="127">
        <f t="shared" si="19"/>
        <v>0.00902774195768998</v>
      </c>
    </row>
    <row r="1233" spans="1:3">
      <c r="A1233" s="296">
        <v>41779</v>
      </c>
      <c r="B1233">
        <v>120.327556279926</v>
      </c>
      <c r="C1233" s="127">
        <f t="shared" si="19"/>
        <v>-0.03323144080785</v>
      </c>
    </row>
    <row r="1234" spans="1:3">
      <c r="A1234" s="296">
        <v>41780</v>
      </c>
      <c r="B1234">
        <v>123.129861776802</v>
      </c>
      <c r="C1234" s="127">
        <f t="shared" si="19"/>
        <v>0.02802305496876</v>
      </c>
    </row>
    <row r="1235" spans="1:3">
      <c r="A1235" s="296">
        <v>41781</v>
      </c>
      <c r="B1235">
        <v>123.527503553182</v>
      </c>
      <c r="C1235" s="127">
        <f t="shared" si="19"/>
        <v>0.00397641776379999</v>
      </c>
    </row>
    <row r="1236" spans="1:3">
      <c r="A1236" s="296">
        <v>41782</v>
      </c>
      <c r="B1236">
        <v>125.323385651244</v>
      </c>
      <c r="C1236" s="127">
        <f t="shared" si="19"/>
        <v>0.0179588209806199</v>
      </c>
    </row>
    <row r="1237" spans="1:3">
      <c r="A1237" s="296">
        <v>41785</v>
      </c>
      <c r="B1237">
        <v>125.323385651244</v>
      </c>
      <c r="C1237" s="127">
        <f t="shared" si="19"/>
        <v>0</v>
      </c>
    </row>
    <row r="1238" spans="1:3">
      <c r="A1238" s="296">
        <v>41786</v>
      </c>
      <c r="B1238">
        <v>125.985011873651</v>
      </c>
      <c r="C1238" s="127">
        <f t="shared" si="19"/>
        <v>0.00661626222407008</v>
      </c>
    </row>
    <row r="1239" spans="1:3">
      <c r="A1239" s="296">
        <v>41787</v>
      </c>
      <c r="B1239">
        <v>126.737033482283</v>
      </c>
      <c r="C1239" s="127">
        <f t="shared" si="19"/>
        <v>0.00752021608631992</v>
      </c>
    </row>
    <row r="1240" spans="1:3">
      <c r="A1240" s="296">
        <v>41788</v>
      </c>
      <c r="B1240">
        <v>127.76666778018</v>
      </c>
      <c r="C1240" s="127">
        <f t="shared" si="19"/>
        <v>0.01029634297897</v>
      </c>
    </row>
    <row r="1241" spans="1:3">
      <c r="A1241" s="296">
        <v>41789</v>
      </c>
      <c r="B1241">
        <v>128.662660623394</v>
      </c>
      <c r="C1241" s="127">
        <f t="shared" si="19"/>
        <v>0.00895992843214003</v>
      </c>
    </row>
    <row r="1242" spans="1:3">
      <c r="A1242" s="296">
        <v>41792</v>
      </c>
      <c r="B1242">
        <v>129.250177368287</v>
      </c>
      <c r="C1242" s="127">
        <f t="shared" si="19"/>
        <v>0.00587516744893009</v>
      </c>
    </row>
    <row r="1243" spans="1:3">
      <c r="A1243" s="296">
        <v>41793</v>
      </c>
      <c r="B1243">
        <v>129.016543210025</v>
      </c>
      <c r="C1243" s="127">
        <f t="shared" si="19"/>
        <v>-0.00233634158262021</v>
      </c>
    </row>
    <row r="1244" spans="1:3">
      <c r="A1244" s="296">
        <v>41794</v>
      </c>
      <c r="B1244">
        <v>129.929287786069</v>
      </c>
      <c r="C1244" s="127">
        <f t="shared" si="19"/>
        <v>0.0091274457604402</v>
      </c>
    </row>
    <row r="1245" spans="1:3">
      <c r="A1245" s="296">
        <v>41795</v>
      </c>
      <c r="B1245">
        <v>130.927982531875</v>
      </c>
      <c r="C1245" s="127">
        <f t="shared" si="19"/>
        <v>0.00998694745805977</v>
      </c>
    </row>
    <row r="1246" spans="1:3">
      <c r="A1246" s="296">
        <v>41796</v>
      </c>
      <c r="B1246">
        <v>132.788253697547</v>
      </c>
      <c r="C1246" s="127">
        <f t="shared" si="19"/>
        <v>0.01860271165672</v>
      </c>
    </row>
    <row r="1247" spans="1:3">
      <c r="A1247" s="296">
        <v>41799</v>
      </c>
      <c r="B1247">
        <v>132.992337316666</v>
      </c>
      <c r="C1247" s="127">
        <f t="shared" si="19"/>
        <v>0.00204083619119018</v>
      </c>
    </row>
    <row r="1248" spans="1:3">
      <c r="A1248" s="296">
        <v>41800</v>
      </c>
      <c r="B1248">
        <v>132.585231279714</v>
      </c>
      <c r="C1248" s="127">
        <f t="shared" si="19"/>
        <v>-0.00407106036952001</v>
      </c>
    </row>
    <row r="1249" spans="1:3">
      <c r="A1249" s="296">
        <v>41801</v>
      </c>
      <c r="B1249">
        <v>131.328186390578</v>
      </c>
      <c r="C1249" s="127">
        <f t="shared" si="19"/>
        <v>-0.0125704488913601</v>
      </c>
    </row>
    <row r="1250" spans="1:3">
      <c r="A1250" s="296">
        <v>41802</v>
      </c>
      <c r="B1250">
        <v>128.323060915021</v>
      </c>
      <c r="C1250" s="127">
        <f t="shared" si="19"/>
        <v>-0.0300512547555701</v>
      </c>
    </row>
    <row r="1251" spans="1:3">
      <c r="A1251" s="296">
        <v>41803</v>
      </c>
      <c r="B1251">
        <v>129.067508794131</v>
      </c>
      <c r="C1251" s="127">
        <f t="shared" si="19"/>
        <v>0.00744447879109998</v>
      </c>
    </row>
    <row r="1252" spans="1:3">
      <c r="A1252" s="296">
        <v>41806</v>
      </c>
      <c r="B1252">
        <v>129.123687740153</v>
      </c>
      <c r="C1252" s="127">
        <f t="shared" si="19"/>
        <v>0.000561789460220155</v>
      </c>
    </row>
    <row r="1253" spans="1:3">
      <c r="A1253" s="296">
        <v>41807</v>
      </c>
      <c r="B1253">
        <v>129.533055879056</v>
      </c>
      <c r="C1253" s="127">
        <f t="shared" si="19"/>
        <v>0.00409368138903005</v>
      </c>
    </row>
    <row r="1254" spans="1:3">
      <c r="A1254" s="296">
        <v>41808</v>
      </c>
      <c r="B1254">
        <v>131.379468966367</v>
      </c>
      <c r="C1254" s="127">
        <f t="shared" si="19"/>
        <v>0.0184641308731099</v>
      </c>
    </row>
    <row r="1255" spans="1:3">
      <c r="A1255" s="296">
        <v>41809</v>
      </c>
      <c r="B1255">
        <v>132.041876076117</v>
      </c>
      <c r="C1255" s="127">
        <f t="shared" si="19"/>
        <v>0.00662407109750006</v>
      </c>
    </row>
    <row r="1256" spans="1:3">
      <c r="A1256" s="296">
        <v>41810</v>
      </c>
      <c r="B1256">
        <v>132.467615602564</v>
      </c>
      <c r="C1256" s="127">
        <f t="shared" si="19"/>
        <v>0.00425739526446989</v>
      </c>
    </row>
    <row r="1257" spans="1:3">
      <c r="A1257" s="296">
        <v>41813</v>
      </c>
      <c r="B1257">
        <v>132.078381621334</v>
      </c>
      <c r="C1257" s="127">
        <f t="shared" si="19"/>
        <v>-0.00389233981230007</v>
      </c>
    </row>
    <row r="1258" spans="1:3">
      <c r="A1258" s="296">
        <v>41814</v>
      </c>
      <c r="B1258">
        <v>129.574873955011</v>
      </c>
      <c r="C1258" s="127">
        <f t="shared" si="19"/>
        <v>-0.02503507666323</v>
      </c>
    </row>
    <row r="1259" spans="1:3">
      <c r="A1259" s="296">
        <v>41815</v>
      </c>
      <c r="B1259">
        <v>131.185316082385</v>
      </c>
      <c r="C1259" s="127">
        <f t="shared" si="19"/>
        <v>0.01610442127374</v>
      </c>
    </row>
    <row r="1260" spans="1:3">
      <c r="A1260" s="296">
        <v>41816</v>
      </c>
      <c r="B1260">
        <v>130.914735113268</v>
      </c>
      <c r="C1260" s="127">
        <f t="shared" si="19"/>
        <v>-0.00270580969116992</v>
      </c>
    </row>
    <row r="1261" spans="1:3">
      <c r="A1261" s="296">
        <v>41817</v>
      </c>
      <c r="B1261">
        <v>131.431869871091</v>
      </c>
      <c r="C1261" s="127">
        <f t="shared" si="19"/>
        <v>0.00517134757823015</v>
      </c>
    </row>
    <row r="1262" spans="1:3">
      <c r="A1262" s="296">
        <v>41820</v>
      </c>
      <c r="B1262">
        <v>131.857369331691</v>
      </c>
      <c r="C1262" s="127">
        <f t="shared" si="19"/>
        <v>0.0042549946059998</v>
      </c>
    </row>
    <row r="1263" spans="1:3">
      <c r="A1263" s="296">
        <v>41821</v>
      </c>
      <c r="B1263">
        <v>133.427942769094</v>
      </c>
      <c r="C1263" s="127">
        <f t="shared" si="19"/>
        <v>0.01570573437403</v>
      </c>
    </row>
    <row r="1264" spans="1:3">
      <c r="A1264" s="296">
        <v>41822</v>
      </c>
      <c r="B1264">
        <v>133.443165288435</v>
      </c>
      <c r="C1264" s="127">
        <f t="shared" si="19"/>
        <v>0.000152225193410231</v>
      </c>
    </row>
    <row r="1265" spans="1:3">
      <c r="A1265" s="296">
        <v>41823</v>
      </c>
      <c r="B1265">
        <v>135.011133126462</v>
      </c>
      <c r="C1265" s="127">
        <f t="shared" si="19"/>
        <v>0.0156796783802699</v>
      </c>
    </row>
    <row r="1266" spans="1:3">
      <c r="A1266" s="296">
        <v>41824</v>
      </c>
      <c r="B1266">
        <v>135.011133126462</v>
      </c>
      <c r="C1266" s="127">
        <f t="shared" si="19"/>
        <v>0</v>
      </c>
    </row>
    <row r="1267" spans="1:3">
      <c r="A1267" s="296">
        <v>41827</v>
      </c>
      <c r="B1267">
        <v>133.31927325022</v>
      </c>
      <c r="C1267" s="127">
        <f t="shared" si="19"/>
        <v>-0.0169185987624201</v>
      </c>
    </row>
    <row r="1268" spans="1:3">
      <c r="A1268" s="296">
        <v>41828</v>
      </c>
      <c r="B1268">
        <v>132.228543591233</v>
      </c>
      <c r="C1268" s="127">
        <f t="shared" si="19"/>
        <v>-0.0109072965898699</v>
      </c>
    </row>
    <row r="1269" spans="1:3">
      <c r="A1269" s="296">
        <v>41829</v>
      </c>
      <c r="B1269">
        <v>133.771374733673</v>
      </c>
      <c r="C1269" s="127">
        <f t="shared" si="19"/>
        <v>0.0154283114244001</v>
      </c>
    </row>
    <row r="1270" spans="1:3">
      <c r="A1270" s="296">
        <v>41830</v>
      </c>
      <c r="B1270">
        <v>131.672294182485</v>
      </c>
      <c r="C1270" s="127">
        <f t="shared" si="19"/>
        <v>-0.0209908055118802</v>
      </c>
    </row>
    <row r="1271" spans="1:3">
      <c r="A1271" s="296">
        <v>41831</v>
      </c>
      <c r="B1271">
        <v>131.454351944905</v>
      </c>
      <c r="C1271" s="127">
        <f t="shared" si="19"/>
        <v>-0.0021794223757999</v>
      </c>
    </row>
    <row r="1272" spans="1:3">
      <c r="A1272" s="296">
        <v>41834</v>
      </c>
      <c r="B1272">
        <v>132.098548331651</v>
      </c>
      <c r="C1272" s="127">
        <f t="shared" si="19"/>
        <v>0.00644196386745989</v>
      </c>
    </row>
    <row r="1273" spans="1:3">
      <c r="A1273" s="296">
        <v>41835</v>
      </c>
      <c r="B1273">
        <v>131.827647117788</v>
      </c>
      <c r="C1273" s="127">
        <f t="shared" si="19"/>
        <v>-0.00270901213862999</v>
      </c>
    </row>
    <row r="1274" spans="1:3">
      <c r="A1274" s="296">
        <v>41836</v>
      </c>
      <c r="B1274">
        <v>132.584734866643</v>
      </c>
      <c r="C1274" s="127">
        <f t="shared" si="19"/>
        <v>0.00757087748855014</v>
      </c>
    </row>
    <row r="1275" spans="1:3">
      <c r="A1275" s="296">
        <v>41837</v>
      </c>
      <c r="B1275">
        <v>130.231814410475</v>
      </c>
      <c r="C1275" s="127">
        <f t="shared" si="19"/>
        <v>-0.0235292045616799</v>
      </c>
    </row>
    <row r="1276" spans="1:3">
      <c r="A1276" s="296">
        <v>41838</v>
      </c>
      <c r="B1276">
        <v>132.033134401446</v>
      </c>
      <c r="C1276" s="127">
        <f t="shared" si="19"/>
        <v>0.01801319990971</v>
      </c>
    </row>
    <row r="1277" spans="1:3">
      <c r="A1277" s="296">
        <v>41841</v>
      </c>
      <c r="B1277">
        <v>130.803928990569</v>
      </c>
      <c r="C1277" s="127">
        <f t="shared" si="19"/>
        <v>-0.01229205410877</v>
      </c>
    </row>
    <row r="1278" spans="1:3">
      <c r="A1278" s="296">
        <v>41842</v>
      </c>
      <c r="B1278">
        <v>132.904063943725</v>
      </c>
      <c r="C1278" s="127">
        <f t="shared" si="19"/>
        <v>0.0210013495315599</v>
      </c>
    </row>
    <row r="1279" spans="1:3">
      <c r="A1279" s="296">
        <v>41843</v>
      </c>
      <c r="B1279">
        <v>133.446503194626</v>
      </c>
      <c r="C1279" s="127">
        <f t="shared" si="19"/>
        <v>0.00542439250900998</v>
      </c>
    </row>
    <row r="1280" spans="1:3">
      <c r="A1280" s="296">
        <v>41844</v>
      </c>
      <c r="B1280">
        <v>133.758729889843</v>
      </c>
      <c r="C1280" s="127">
        <f t="shared" si="19"/>
        <v>0.00312226695217021</v>
      </c>
    </row>
    <row r="1281" spans="1:3">
      <c r="A1281" s="296">
        <v>41845</v>
      </c>
      <c r="B1281">
        <v>132.9274174702</v>
      </c>
      <c r="C1281" s="127">
        <f t="shared" si="19"/>
        <v>-0.00831312419643012</v>
      </c>
    </row>
    <row r="1282" spans="1:3">
      <c r="A1282" s="296">
        <v>41848</v>
      </c>
      <c r="B1282">
        <v>132.259166613447</v>
      </c>
      <c r="C1282" s="127">
        <f t="shared" si="19"/>
        <v>-0.00668250856752991</v>
      </c>
    </row>
    <row r="1283" spans="1:3">
      <c r="A1283" s="296">
        <v>41849</v>
      </c>
      <c r="B1283">
        <v>130.545016345058</v>
      </c>
      <c r="C1283" s="127">
        <f t="shared" si="19"/>
        <v>-0.0171415026838901</v>
      </c>
    </row>
    <row r="1284" spans="1:3">
      <c r="A1284" s="296">
        <v>41850</v>
      </c>
      <c r="B1284">
        <v>131.308101495075</v>
      </c>
      <c r="C1284" s="127">
        <f t="shared" si="19"/>
        <v>0.00763085150016991</v>
      </c>
    </row>
    <row r="1285" spans="1:3">
      <c r="A1285" s="296">
        <v>41851</v>
      </c>
      <c r="B1285">
        <v>127.344967003295</v>
      </c>
      <c r="C1285" s="127">
        <f t="shared" si="19"/>
        <v>-0.0396313449178</v>
      </c>
    </row>
    <row r="1286" spans="1:3">
      <c r="A1286" s="296">
        <v>41852</v>
      </c>
      <c r="B1286">
        <v>127.595859834691</v>
      </c>
      <c r="C1286" s="127">
        <f t="shared" ref="C1286:C1349" si="20">(B1286-B1285)/100</f>
        <v>0.00250892831396001</v>
      </c>
    </row>
    <row r="1287" spans="1:3">
      <c r="A1287" s="296">
        <v>41855</v>
      </c>
      <c r="B1287">
        <v>129.98295966103</v>
      </c>
      <c r="C1287" s="127">
        <f t="shared" si="20"/>
        <v>0.0238709982633901</v>
      </c>
    </row>
    <row r="1288" spans="1:3">
      <c r="A1288" s="296">
        <v>41856</v>
      </c>
      <c r="B1288">
        <v>127.851232544907</v>
      </c>
      <c r="C1288" s="127">
        <f t="shared" si="20"/>
        <v>-0.02131727116123</v>
      </c>
    </row>
    <row r="1289" spans="1:3">
      <c r="A1289" s="296">
        <v>41857</v>
      </c>
      <c r="B1289">
        <v>127.908827898218</v>
      </c>
      <c r="C1289" s="127">
        <f t="shared" si="20"/>
        <v>0.000575953533109867</v>
      </c>
    </row>
    <row r="1290" spans="1:3">
      <c r="A1290" s="296">
        <v>41858</v>
      </c>
      <c r="B1290">
        <v>125.859361896335</v>
      </c>
      <c r="C1290" s="127">
        <f t="shared" si="20"/>
        <v>-0.0204946600188299</v>
      </c>
    </row>
    <row r="1291" spans="1:3">
      <c r="A1291" s="296">
        <v>41859</v>
      </c>
      <c r="B1291">
        <v>129.642631329195</v>
      </c>
      <c r="C1291" s="127">
        <f t="shared" si="20"/>
        <v>0.0378326943286001</v>
      </c>
    </row>
    <row r="1292" spans="1:3">
      <c r="A1292" s="296">
        <v>41862</v>
      </c>
      <c r="B1292">
        <v>130.921719529981</v>
      </c>
      <c r="C1292" s="127">
        <f t="shared" si="20"/>
        <v>0.0127908820078599</v>
      </c>
    </row>
    <row r="1293" spans="1:3">
      <c r="A1293" s="296">
        <v>41863</v>
      </c>
      <c r="B1293">
        <v>130.481462243802</v>
      </c>
      <c r="C1293" s="127">
        <f t="shared" si="20"/>
        <v>-0.00440257286178991</v>
      </c>
    </row>
    <row r="1294" spans="1:3">
      <c r="A1294" s="296">
        <v>41864</v>
      </c>
      <c r="B1294">
        <v>131.383812487414</v>
      </c>
      <c r="C1294" s="127">
        <f t="shared" si="20"/>
        <v>0.00902350243611977</v>
      </c>
    </row>
    <row r="1295" spans="1:3">
      <c r="A1295" s="296">
        <v>41865</v>
      </c>
      <c r="B1295">
        <v>132.494381055315</v>
      </c>
      <c r="C1295" s="127">
        <f t="shared" si="20"/>
        <v>0.01110568567901</v>
      </c>
    </row>
    <row r="1296" spans="1:3">
      <c r="A1296" s="296">
        <v>41866</v>
      </c>
      <c r="B1296">
        <v>132.151576104302</v>
      </c>
      <c r="C1296" s="127">
        <f t="shared" si="20"/>
        <v>-0.00342804951012994</v>
      </c>
    </row>
    <row r="1297" spans="1:3">
      <c r="A1297" s="296">
        <v>41869</v>
      </c>
      <c r="B1297">
        <v>134.934541514704</v>
      </c>
      <c r="C1297" s="127">
        <f t="shared" si="20"/>
        <v>0.02782965410402</v>
      </c>
    </row>
    <row r="1298" spans="1:3">
      <c r="A1298" s="296">
        <v>41870</v>
      </c>
      <c r="B1298">
        <v>136.822850101489</v>
      </c>
      <c r="C1298" s="127">
        <f t="shared" si="20"/>
        <v>0.01888308586785</v>
      </c>
    </row>
    <row r="1299" spans="1:3">
      <c r="A1299" s="296">
        <v>41871</v>
      </c>
      <c r="B1299">
        <v>138.215056384156</v>
      </c>
      <c r="C1299" s="127">
        <f t="shared" si="20"/>
        <v>0.0139220628266699</v>
      </c>
    </row>
    <row r="1300" spans="1:3">
      <c r="A1300" s="296">
        <v>41872</v>
      </c>
      <c r="B1300">
        <v>138.399050725862</v>
      </c>
      <c r="C1300" s="127">
        <f t="shared" si="20"/>
        <v>0.00183994341706011</v>
      </c>
    </row>
    <row r="1301" spans="1:3">
      <c r="A1301" s="296">
        <v>41873</v>
      </c>
      <c r="B1301">
        <v>139.006068167463</v>
      </c>
      <c r="C1301" s="127">
        <f t="shared" si="20"/>
        <v>0.00607017441601016</v>
      </c>
    </row>
    <row r="1302" spans="1:3">
      <c r="A1302" s="296">
        <v>41876</v>
      </c>
      <c r="B1302">
        <v>140.04266099903</v>
      </c>
      <c r="C1302" s="127">
        <f t="shared" si="20"/>
        <v>0.0103659283156699</v>
      </c>
    </row>
    <row r="1303" spans="1:3">
      <c r="A1303" s="296">
        <v>41877</v>
      </c>
      <c r="B1303">
        <v>140.199505052654</v>
      </c>
      <c r="C1303" s="127">
        <f t="shared" si="20"/>
        <v>0.00156844053623985</v>
      </c>
    </row>
    <row r="1304" spans="1:3">
      <c r="A1304" s="296">
        <v>41878</v>
      </c>
      <c r="B1304">
        <v>139.925972510107</v>
      </c>
      <c r="C1304" s="127">
        <f t="shared" si="20"/>
        <v>-0.00273532542547002</v>
      </c>
    </row>
    <row r="1305" spans="1:3">
      <c r="A1305" s="296">
        <v>41879</v>
      </c>
      <c r="B1305">
        <v>139.297014679525</v>
      </c>
      <c r="C1305" s="127">
        <f t="shared" si="20"/>
        <v>-0.00628957830581982</v>
      </c>
    </row>
    <row r="1306" spans="1:3">
      <c r="A1306" s="296">
        <v>41880</v>
      </c>
      <c r="B1306">
        <v>139.745098471252</v>
      </c>
      <c r="C1306" s="127">
        <f t="shared" si="20"/>
        <v>0.00448083791726987</v>
      </c>
    </row>
    <row r="1307" spans="1:3">
      <c r="A1307" s="296">
        <v>41883</v>
      </c>
      <c r="B1307">
        <v>139.745098471252</v>
      </c>
      <c r="C1307" s="127">
        <f t="shared" si="20"/>
        <v>0</v>
      </c>
    </row>
    <row r="1308" spans="1:3">
      <c r="A1308" s="296">
        <v>41884</v>
      </c>
      <c r="B1308">
        <v>140.185479057512</v>
      </c>
      <c r="C1308" s="127">
        <f t="shared" si="20"/>
        <v>0.00440380586260005</v>
      </c>
    </row>
    <row r="1309" spans="1:3">
      <c r="A1309" s="296">
        <v>41885</v>
      </c>
      <c r="B1309">
        <v>140.316101057698</v>
      </c>
      <c r="C1309" s="127">
        <f t="shared" si="20"/>
        <v>0.00130622000186008</v>
      </c>
    </row>
    <row r="1310" spans="1:3">
      <c r="A1310" s="296">
        <v>41886</v>
      </c>
      <c r="B1310">
        <v>140.995396738223</v>
      </c>
      <c r="C1310" s="127">
        <f t="shared" si="20"/>
        <v>0.00679295680525001</v>
      </c>
    </row>
    <row r="1311" spans="1:3">
      <c r="A1311" s="296">
        <v>41887</v>
      </c>
      <c r="B1311">
        <v>142.562449877204</v>
      </c>
      <c r="C1311" s="127">
        <f t="shared" si="20"/>
        <v>0.0156705313898098</v>
      </c>
    </row>
    <row r="1312" spans="1:3">
      <c r="A1312" s="296">
        <v>41890</v>
      </c>
      <c r="B1312">
        <v>141.461516208621</v>
      </c>
      <c r="C1312" s="127">
        <f t="shared" si="20"/>
        <v>-0.01100933668583</v>
      </c>
    </row>
    <row r="1313" spans="1:3">
      <c r="A1313" s="296">
        <v>41891</v>
      </c>
      <c r="B1313">
        <v>139.739927070883</v>
      </c>
      <c r="C1313" s="127">
        <f t="shared" si="20"/>
        <v>-0.0172158913773799</v>
      </c>
    </row>
    <row r="1314" spans="1:3">
      <c r="A1314" s="296">
        <v>41892</v>
      </c>
      <c r="B1314">
        <v>140.205770065294</v>
      </c>
      <c r="C1314" s="127">
        <f t="shared" si="20"/>
        <v>0.00465842994410991</v>
      </c>
    </row>
    <row r="1315" spans="1:3">
      <c r="A1315" s="296">
        <v>41893</v>
      </c>
      <c r="B1315">
        <v>140.471434927617</v>
      </c>
      <c r="C1315" s="127">
        <f t="shared" si="20"/>
        <v>0.00265664862323007</v>
      </c>
    </row>
    <row r="1316" spans="1:3">
      <c r="A1316" s="296">
        <v>41894</v>
      </c>
      <c r="B1316">
        <v>139.240497347527</v>
      </c>
      <c r="C1316" s="127">
        <f t="shared" si="20"/>
        <v>-0.0123093758009</v>
      </c>
    </row>
    <row r="1317" spans="1:3">
      <c r="A1317" s="296">
        <v>41897</v>
      </c>
      <c r="B1317">
        <v>139.091911786027</v>
      </c>
      <c r="C1317" s="127">
        <f t="shared" si="20"/>
        <v>-0.00148585561499999</v>
      </c>
    </row>
    <row r="1318" spans="1:3">
      <c r="A1318" s="296">
        <v>41898</v>
      </c>
      <c r="B1318">
        <v>140.920613360006</v>
      </c>
      <c r="C1318" s="127">
        <f t="shared" si="20"/>
        <v>0.01828701573979</v>
      </c>
    </row>
    <row r="1319" spans="1:3">
      <c r="A1319" s="296">
        <v>41899</v>
      </c>
      <c r="B1319">
        <v>140.78784562223</v>
      </c>
      <c r="C1319" s="127">
        <f t="shared" si="20"/>
        <v>-0.00132767737775993</v>
      </c>
    </row>
    <row r="1320" spans="1:3">
      <c r="A1320" s="296">
        <v>41900</v>
      </c>
      <c r="B1320">
        <v>141.838134280581</v>
      </c>
      <c r="C1320" s="127">
        <f t="shared" si="20"/>
        <v>0.0105028865835098</v>
      </c>
    </row>
    <row r="1321" spans="1:3">
      <c r="A1321" s="296">
        <v>41901</v>
      </c>
      <c r="B1321">
        <v>140.831331532756</v>
      </c>
      <c r="C1321" s="127">
        <f t="shared" si="20"/>
        <v>-0.0100680274782499</v>
      </c>
    </row>
    <row r="1322" spans="1:3">
      <c r="A1322" s="296">
        <v>41904</v>
      </c>
      <c r="B1322">
        <v>137.936455155729</v>
      </c>
      <c r="C1322" s="127">
        <f t="shared" si="20"/>
        <v>-0.02894876377027</v>
      </c>
    </row>
    <row r="1323" spans="1:3">
      <c r="A1323" s="296">
        <v>41905</v>
      </c>
      <c r="B1323">
        <v>136.478237417586</v>
      </c>
      <c r="C1323" s="127">
        <f t="shared" si="20"/>
        <v>-0.0145821773814299</v>
      </c>
    </row>
    <row r="1324" spans="1:3">
      <c r="A1324" s="296">
        <v>41906</v>
      </c>
      <c r="B1324">
        <v>138.829744659796</v>
      </c>
      <c r="C1324" s="127">
        <f t="shared" si="20"/>
        <v>0.0235150724221</v>
      </c>
    </row>
    <row r="1325" spans="1:3">
      <c r="A1325" s="296">
        <v>41907</v>
      </c>
      <c r="B1325">
        <v>135.324900395063</v>
      </c>
      <c r="C1325" s="127">
        <f t="shared" si="20"/>
        <v>-0.0350484426473301</v>
      </c>
    </row>
    <row r="1326" spans="1:3">
      <c r="A1326" s="296">
        <v>41908</v>
      </c>
      <c r="B1326">
        <v>138.926634077017</v>
      </c>
      <c r="C1326" s="127">
        <f t="shared" si="20"/>
        <v>0.0360173368195402</v>
      </c>
    </row>
    <row r="1327" spans="1:3">
      <c r="A1327" s="296">
        <v>41911</v>
      </c>
      <c r="B1327">
        <v>138.191053405964</v>
      </c>
      <c r="C1327" s="127">
        <f t="shared" si="20"/>
        <v>-0.00735580671053015</v>
      </c>
    </row>
    <row r="1328" spans="1:3">
      <c r="A1328" s="296">
        <v>41912</v>
      </c>
      <c r="B1328">
        <v>136.919674047549</v>
      </c>
      <c r="C1328" s="127">
        <f t="shared" si="20"/>
        <v>-0.01271379358415</v>
      </c>
    </row>
    <row r="1329" spans="1:3">
      <c r="A1329" s="296">
        <v>41913</v>
      </c>
      <c r="B1329">
        <v>133.629057242611</v>
      </c>
      <c r="C1329" s="127">
        <f t="shared" si="20"/>
        <v>-0.03290616804938</v>
      </c>
    </row>
    <row r="1330" spans="1:3">
      <c r="A1330" s="296">
        <v>41914</v>
      </c>
      <c r="B1330">
        <v>134.134446012042</v>
      </c>
      <c r="C1330" s="127">
        <f t="shared" si="20"/>
        <v>0.00505388769430994</v>
      </c>
    </row>
    <row r="1331" spans="1:3">
      <c r="A1331" s="296">
        <v>41915</v>
      </c>
      <c r="B1331">
        <v>137.658766985013</v>
      </c>
      <c r="C1331" s="127">
        <f t="shared" si="20"/>
        <v>0.03524320972971</v>
      </c>
    </row>
    <row r="1332" spans="1:3">
      <c r="A1332" s="296">
        <v>41918</v>
      </c>
      <c r="B1332">
        <v>136.846230891793</v>
      </c>
      <c r="C1332" s="127">
        <f t="shared" si="20"/>
        <v>-0.0081253609321999</v>
      </c>
    </row>
    <row r="1333" spans="1:3">
      <c r="A1333" s="296">
        <v>41919</v>
      </c>
      <c r="B1333">
        <v>132.265062240874</v>
      </c>
      <c r="C1333" s="127">
        <f t="shared" si="20"/>
        <v>-0.0458116865091901</v>
      </c>
    </row>
    <row r="1334" spans="1:3">
      <c r="A1334" s="296">
        <v>41920</v>
      </c>
      <c r="B1334">
        <v>136.280377232972</v>
      </c>
      <c r="C1334" s="127">
        <f t="shared" si="20"/>
        <v>0.0401531499209801</v>
      </c>
    </row>
    <row r="1335" spans="1:3">
      <c r="A1335" s="296">
        <v>41921</v>
      </c>
      <c r="B1335">
        <v>130.681610360034</v>
      </c>
      <c r="C1335" s="127">
        <f t="shared" si="20"/>
        <v>-0.05598766872938</v>
      </c>
    </row>
    <row r="1336" spans="1:3">
      <c r="A1336" s="296">
        <v>41922</v>
      </c>
      <c r="B1336">
        <v>127.674691906254</v>
      </c>
      <c r="C1336" s="127">
        <f t="shared" si="20"/>
        <v>-0.0300691845378</v>
      </c>
    </row>
    <row r="1337" spans="1:3">
      <c r="A1337" s="296">
        <v>41925</v>
      </c>
      <c r="B1337">
        <v>122.867036991893</v>
      </c>
      <c r="C1337" s="127">
        <f t="shared" si="20"/>
        <v>-0.04807654914361</v>
      </c>
    </row>
    <row r="1338" spans="1:3">
      <c r="A1338" s="296">
        <v>41926</v>
      </c>
      <c r="B1338">
        <v>125.531784359994</v>
      </c>
      <c r="C1338" s="127">
        <f t="shared" si="20"/>
        <v>0.02664747368101</v>
      </c>
    </row>
    <row r="1339" spans="1:3">
      <c r="A1339" s="296">
        <v>41927</v>
      </c>
      <c r="B1339">
        <v>123.282656808003</v>
      </c>
      <c r="C1339" s="127">
        <f t="shared" si="20"/>
        <v>-0.0224912755199101</v>
      </c>
    </row>
    <row r="1340" spans="1:3">
      <c r="A1340" s="296">
        <v>41928</v>
      </c>
      <c r="B1340">
        <v>124.774141163901</v>
      </c>
      <c r="C1340" s="127">
        <f t="shared" si="20"/>
        <v>0.0149148435589801</v>
      </c>
    </row>
    <row r="1341" spans="1:3">
      <c r="A1341" s="296">
        <v>41929</v>
      </c>
      <c r="B1341">
        <v>128.351385053006</v>
      </c>
      <c r="C1341" s="127">
        <f t="shared" si="20"/>
        <v>0.0357724388910499</v>
      </c>
    </row>
    <row r="1342" spans="1:3">
      <c r="A1342" s="296">
        <v>41932</v>
      </c>
      <c r="B1342">
        <v>130.82775299966</v>
      </c>
      <c r="C1342" s="127">
        <f t="shared" si="20"/>
        <v>0.0247636794665399</v>
      </c>
    </row>
    <row r="1343" spans="1:3">
      <c r="A1343" s="296">
        <v>41933</v>
      </c>
      <c r="B1343">
        <v>136.707668773193</v>
      </c>
      <c r="C1343" s="127">
        <f t="shared" si="20"/>
        <v>0.0587991577353301</v>
      </c>
    </row>
    <row r="1344" spans="1:3">
      <c r="A1344" s="296">
        <v>41934</v>
      </c>
      <c r="B1344">
        <v>133.484741455143</v>
      </c>
      <c r="C1344" s="127">
        <f t="shared" si="20"/>
        <v>-0.0322292731805001</v>
      </c>
    </row>
    <row r="1345" spans="1:3">
      <c r="A1345" s="296">
        <v>41935</v>
      </c>
      <c r="B1345">
        <v>136.586114403373</v>
      </c>
      <c r="C1345" s="127">
        <f t="shared" si="20"/>
        <v>0.0310137294822999</v>
      </c>
    </row>
    <row r="1346" spans="1:3">
      <c r="A1346" s="296">
        <v>41936</v>
      </c>
      <c r="B1346">
        <v>138.370685617682</v>
      </c>
      <c r="C1346" s="127">
        <f t="shared" si="20"/>
        <v>0.0178457121430901</v>
      </c>
    </row>
    <row r="1347" spans="1:3">
      <c r="A1347" s="296">
        <v>41939</v>
      </c>
      <c r="B1347">
        <v>138.330069815291</v>
      </c>
      <c r="C1347" s="127">
        <f t="shared" si="20"/>
        <v>-0.000406158023909882</v>
      </c>
    </row>
    <row r="1348" spans="1:3">
      <c r="A1348" s="296">
        <v>41940</v>
      </c>
      <c r="B1348">
        <v>141.549130485012</v>
      </c>
      <c r="C1348" s="127">
        <f t="shared" si="20"/>
        <v>0.0321906066972099</v>
      </c>
    </row>
    <row r="1349" spans="1:3">
      <c r="A1349" s="296">
        <v>41941</v>
      </c>
      <c r="B1349">
        <v>140.623420508529</v>
      </c>
      <c r="C1349" s="127">
        <f t="shared" si="20"/>
        <v>-0.00925709976483006</v>
      </c>
    </row>
    <row r="1350" spans="1:3">
      <c r="A1350" s="296">
        <v>41942</v>
      </c>
      <c r="B1350">
        <v>142.803721027407</v>
      </c>
      <c r="C1350" s="127">
        <f t="shared" ref="C1350:C1413" si="21">(B1350-B1349)/100</f>
        <v>0.02180300518878</v>
      </c>
    </row>
    <row r="1351" spans="1:3">
      <c r="A1351" s="296">
        <v>41943</v>
      </c>
      <c r="B1351">
        <v>145.346937764083</v>
      </c>
      <c r="C1351" s="127">
        <f t="shared" si="21"/>
        <v>0.0254321673667602</v>
      </c>
    </row>
    <row r="1352" spans="1:3">
      <c r="A1352" s="296">
        <v>41946</v>
      </c>
      <c r="B1352">
        <v>145.338656969951</v>
      </c>
      <c r="C1352" s="127">
        <f t="shared" si="21"/>
        <v>-8.28079413201976e-5</v>
      </c>
    </row>
    <row r="1353" spans="1:3">
      <c r="A1353" s="296">
        <v>41947</v>
      </c>
      <c r="B1353">
        <v>143.668434911782</v>
      </c>
      <c r="C1353" s="127">
        <f t="shared" si="21"/>
        <v>-0.01670222058169</v>
      </c>
    </row>
    <row r="1354" spans="1:3">
      <c r="A1354" s="296">
        <v>41948</v>
      </c>
      <c r="B1354">
        <v>145.988698130227</v>
      </c>
      <c r="C1354" s="127">
        <f t="shared" si="21"/>
        <v>0.0232026321844501</v>
      </c>
    </row>
    <row r="1355" spans="1:3">
      <c r="A1355" s="296">
        <v>41949</v>
      </c>
      <c r="B1355">
        <v>148.518643529385</v>
      </c>
      <c r="C1355" s="127">
        <f t="shared" si="21"/>
        <v>0.0252994539915801</v>
      </c>
    </row>
    <row r="1356" spans="1:3">
      <c r="A1356" s="296">
        <v>41950</v>
      </c>
      <c r="B1356">
        <v>148.224005087095</v>
      </c>
      <c r="C1356" s="127">
        <f t="shared" si="21"/>
        <v>-0.00294638442289994</v>
      </c>
    </row>
    <row r="1357" spans="1:3">
      <c r="A1357" s="296">
        <v>41953</v>
      </c>
      <c r="B1357">
        <v>149.184889642836</v>
      </c>
      <c r="C1357" s="127">
        <f t="shared" si="21"/>
        <v>0.00960884555740989</v>
      </c>
    </row>
    <row r="1358" spans="1:3">
      <c r="A1358" s="296">
        <v>41954</v>
      </c>
      <c r="B1358">
        <v>149.64004734334</v>
      </c>
      <c r="C1358" s="127">
        <f t="shared" si="21"/>
        <v>0.00455157700504003</v>
      </c>
    </row>
    <row r="1359" spans="1:3">
      <c r="A1359" s="296">
        <v>41955</v>
      </c>
      <c r="B1359">
        <v>150.523210554586</v>
      </c>
      <c r="C1359" s="127">
        <f t="shared" si="21"/>
        <v>0.00883163211246</v>
      </c>
    </row>
    <row r="1360" spans="1:3">
      <c r="A1360" s="296">
        <v>41956</v>
      </c>
      <c r="B1360">
        <v>150.198991708811</v>
      </c>
      <c r="C1360" s="127">
        <f t="shared" si="21"/>
        <v>-0.00324218845774993</v>
      </c>
    </row>
    <row r="1361" spans="1:3">
      <c r="A1361" s="296">
        <v>41957</v>
      </c>
      <c r="B1361">
        <v>150.03147209227</v>
      </c>
      <c r="C1361" s="127">
        <f t="shared" si="21"/>
        <v>-0.00167519616541</v>
      </c>
    </row>
    <row r="1362" spans="1:3">
      <c r="A1362" s="296">
        <v>41960</v>
      </c>
      <c r="B1362">
        <v>149.576797498825</v>
      </c>
      <c r="C1362" s="127">
        <f t="shared" si="21"/>
        <v>-0.0045467459344502</v>
      </c>
    </row>
    <row r="1363" spans="1:3">
      <c r="A1363" s="296">
        <v>41961</v>
      </c>
      <c r="B1363">
        <v>150.982856475726</v>
      </c>
      <c r="C1363" s="127">
        <f t="shared" si="21"/>
        <v>0.0140605897690102</v>
      </c>
    </row>
    <row r="1364" spans="1:3">
      <c r="A1364" s="296">
        <v>41962</v>
      </c>
      <c r="B1364">
        <v>150.834228395838</v>
      </c>
      <c r="C1364" s="127">
        <f t="shared" si="21"/>
        <v>-0.00148628079887999</v>
      </c>
    </row>
    <row r="1365" spans="1:3">
      <c r="A1365" s="296">
        <v>41963</v>
      </c>
      <c r="B1365">
        <v>151.863149712574</v>
      </c>
      <c r="C1365" s="127">
        <f t="shared" si="21"/>
        <v>0.0102892131673599</v>
      </c>
    </row>
    <row r="1366" spans="1:3">
      <c r="A1366" s="296">
        <v>41964</v>
      </c>
      <c r="B1366">
        <v>154.085455235983</v>
      </c>
      <c r="C1366" s="127">
        <f t="shared" si="21"/>
        <v>0.0222230552340901</v>
      </c>
    </row>
    <row r="1367" spans="1:3">
      <c r="A1367" s="296">
        <v>41967</v>
      </c>
      <c r="B1367">
        <v>155.874975641968</v>
      </c>
      <c r="C1367" s="127">
        <f t="shared" si="21"/>
        <v>0.01789520405985</v>
      </c>
    </row>
    <row r="1368" spans="1:3">
      <c r="A1368" s="296">
        <v>41968</v>
      </c>
      <c r="B1368">
        <v>155.917843760615</v>
      </c>
      <c r="C1368" s="127">
        <f t="shared" si="21"/>
        <v>0.00042868118646993</v>
      </c>
    </row>
    <row r="1369" spans="1:3">
      <c r="A1369" s="296">
        <v>41969</v>
      </c>
      <c r="B1369">
        <v>156.316809974315</v>
      </c>
      <c r="C1369" s="127">
        <f t="shared" si="21"/>
        <v>0.00398966213699993</v>
      </c>
    </row>
    <row r="1370" spans="1:3">
      <c r="A1370" s="296">
        <v>41970</v>
      </c>
      <c r="B1370">
        <v>156.316809974315</v>
      </c>
      <c r="C1370" s="127">
        <f t="shared" si="21"/>
        <v>0</v>
      </c>
    </row>
    <row r="1371" spans="1:3">
      <c r="A1371" s="296">
        <v>41971</v>
      </c>
      <c r="B1371">
        <v>156.169217553532</v>
      </c>
      <c r="C1371" s="127">
        <f t="shared" si="21"/>
        <v>-0.00147592420782985</v>
      </c>
    </row>
    <row r="1372" spans="1:3">
      <c r="A1372" s="296">
        <v>41974</v>
      </c>
      <c r="B1372">
        <v>153.06206309083</v>
      </c>
      <c r="C1372" s="127">
        <f t="shared" si="21"/>
        <v>-0.03107154462702</v>
      </c>
    </row>
    <row r="1373" spans="1:3">
      <c r="A1373" s="296">
        <v>41975</v>
      </c>
      <c r="B1373">
        <v>155.033158443743</v>
      </c>
      <c r="C1373" s="127">
        <f t="shared" si="21"/>
        <v>0.0197109535291298</v>
      </c>
    </row>
    <row r="1374" spans="1:3">
      <c r="A1374" s="296">
        <v>41976</v>
      </c>
      <c r="B1374">
        <v>157.773668143044</v>
      </c>
      <c r="C1374" s="127">
        <f t="shared" si="21"/>
        <v>0.0274050969930101</v>
      </c>
    </row>
    <row r="1375" spans="1:3">
      <c r="A1375" s="296">
        <v>41977</v>
      </c>
      <c r="B1375">
        <v>156.882226366165</v>
      </c>
      <c r="C1375" s="127">
        <f t="shared" si="21"/>
        <v>-0.00891441776878992</v>
      </c>
    </row>
    <row r="1376" spans="1:3">
      <c r="A1376" s="296">
        <v>41978</v>
      </c>
      <c r="B1376">
        <v>157.279085069836</v>
      </c>
      <c r="C1376" s="127">
        <f t="shared" si="21"/>
        <v>0.00396858703670972</v>
      </c>
    </row>
    <row r="1377" spans="1:3">
      <c r="A1377" s="296">
        <v>41981</v>
      </c>
      <c r="B1377">
        <v>155.172734640511</v>
      </c>
      <c r="C1377" s="127">
        <f t="shared" si="21"/>
        <v>-0.0210635042932498</v>
      </c>
    </row>
    <row r="1378" spans="1:3">
      <c r="A1378" s="296">
        <v>41982</v>
      </c>
      <c r="B1378">
        <v>155.006084860083</v>
      </c>
      <c r="C1378" s="127">
        <f t="shared" si="21"/>
        <v>-0.00166649780428003</v>
      </c>
    </row>
    <row r="1379" spans="1:3">
      <c r="A1379" s="296">
        <v>41983</v>
      </c>
      <c r="B1379">
        <v>151.429955157801</v>
      </c>
      <c r="C1379" s="127">
        <f t="shared" si="21"/>
        <v>-0.03576129702282</v>
      </c>
    </row>
    <row r="1380" spans="1:3">
      <c r="A1380" s="296">
        <v>41984</v>
      </c>
      <c r="B1380">
        <v>153.327543730845</v>
      </c>
      <c r="C1380" s="127">
        <f t="shared" si="21"/>
        <v>0.01897588573044</v>
      </c>
    </row>
    <row r="1381" spans="1:3">
      <c r="A1381" s="296">
        <v>41985</v>
      </c>
      <c r="B1381">
        <v>149.596016381531</v>
      </c>
      <c r="C1381" s="127">
        <f t="shared" si="21"/>
        <v>-0.0373152734931401</v>
      </c>
    </row>
    <row r="1382" spans="1:3">
      <c r="A1382" s="296">
        <v>41988</v>
      </c>
      <c r="B1382">
        <v>149.504027838764</v>
      </c>
      <c r="C1382" s="127">
        <f t="shared" si="21"/>
        <v>-0.000919885427670124</v>
      </c>
    </row>
    <row r="1383" spans="1:3">
      <c r="A1383" s="296">
        <v>41989</v>
      </c>
      <c r="B1383">
        <v>147.07694687044</v>
      </c>
      <c r="C1383" s="127">
        <f t="shared" si="21"/>
        <v>-0.0242708096832399</v>
      </c>
    </row>
    <row r="1384" spans="1:3">
      <c r="A1384" s="296">
        <v>41990</v>
      </c>
      <c r="B1384">
        <v>152.210927887777</v>
      </c>
      <c r="C1384" s="127">
        <f t="shared" si="21"/>
        <v>0.0513398101733699</v>
      </c>
    </row>
    <row r="1385" spans="1:3">
      <c r="A1385" s="296">
        <v>41991</v>
      </c>
      <c r="B1385">
        <v>157.55429795992</v>
      </c>
      <c r="C1385" s="127">
        <f t="shared" si="21"/>
        <v>0.0534337007214302</v>
      </c>
    </row>
    <row r="1386" spans="1:3">
      <c r="A1386" s="296">
        <v>41992</v>
      </c>
      <c r="B1386">
        <v>157.615132468148</v>
      </c>
      <c r="C1386" s="127">
        <f t="shared" si="21"/>
        <v>0.000608345082279982</v>
      </c>
    </row>
    <row r="1387" spans="1:3">
      <c r="A1387" s="296">
        <v>41995</v>
      </c>
      <c r="B1387">
        <v>159.794907654308</v>
      </c>
      <c r="C1387" s="127">
        <f t="shared" si="21"/>
        <v>0.0217977518615999</v>
      </c>
    </row>
    <row r="1388" spans="1:3">
      <c r="A1388" s="296">
        <v>41996</v>
      </c>
      <c r="B1388">
        <v>161.012361579566</v>
      </c>
      <c r="C1388" s="127">
        <f t="shared" si="21"/>
        <v>0.0121745392525801</v>
      </c>
    </row>
    <row r="1389" spans="1:3">
      <c r="A1389" s="296">
        <v>41997</v>
      </c>
      <c r="B1389">
        <v>161.36031616315</v>
      </c>
      <c r="C1389" s="127">
        <f t="shared" si="21"/>
        <v>0.00347954583583999</v>
      </c>
    </row>
    <row r="1390" spans="1:3">
      <c r="A1390" s="296">
        <v>41998</v>
      </c>
      <c r="B1390">
        <v>161.36031616315</v>
      </c>
      <c r="C1390" s="127">
        <f t="shared" si="21"/>
        <v>0</v>
      </c>
    </row>
    <row r="1391" spans="1:3">
      <c r="A1391" s="296">
        <v>41999</v>
      </c>
      <c r="B1391">
        <v>161.565339878829</v>
      </c>
      <c r="C1391" s="127">
        <f t="shared" si="21"/>
        <v>0.00205023715679005</v>
      </c>
    </row>
    <row r="1392" spans="1:3">
      <c r="A1392" s="296">
        <v>42002</v>
      </c>
      <c r="B1392">
        <v>162.126354581549</v>
      </c>
      <c r="C1392" s="127">
        <f t="shared" si="21"/>
        <v>0.00561014702720001</v>
      </c>
    </row>
    <row r="1393" spans="1:3">
      <c r="A1393" s="296">
        <v>42003</v>
      </c>
      <c r="B1393">
        <v>161.405250059</v>
      </c>
      <c r="C1393" s="127">
        <f t="shared" si="21"/>
        <v>-0.00721104522549012</v>
      </c>
    </row>
    <row r="1394" spans="1:3">
      <c r="A1394" s="296">
        <v>42004</v>
      </c>
      <c r="B1394">
        <v>159.328401159614</v>
      </c>
      <c r="C1394" s="127">
        <f t="shared" si="21"/>
        <v>-0.0207684889938599</v>
      </c>
    </row>
    <row r="1395" spans="1:3">
      <c r="A1395" s="296">
        <v>42005</v>
      </c>
      <c r="B1395">
        <v>159.328401159614</v>
      </c>
      <c r="C1395" s="127">
        <f t="shared" si="21"/>
        <v>0</v>
      </c>
    </row>
    <row r="1396" spans="1:3">
      <c r="A1396" s="296">
        <v>42006</v>
      </c>
      <c r="B1396">
        <v>158.682149131573</v>
      </c>
      <c r="C1396" s="127">
        <f t="shared" si="21"/>
        <v>-0.00646252028041005</v>
      </c>
    </row>
    <row r="1397" spans="1:3">
      <c r="A1397" s="296">
        <v>42009</v>
      </c>
      <c r="B1397">
        <v>154.190360379617</v>
      </c>
      <c r="C1397" s="127">
        <f t="shared" si="21"/>
        <v>-0.0449178875195599</v>
      </c>
    </row>
    <row r="1398" spans="1:3">
      <c r="A1398" s="296">
        <v>42010</v>
      </c>
      <c r="B1398">
        <v>151.802906803295</v>
      </c>
      <c r="C1398" s="127">
        <f t="shared" si="21"/>
        <v>-0.02387453576322</v>
      </c>
    </row>
    <row r="1399" spans="1:3">
      <c r="A1399" s="296">
        <v>42011</v>
      </c>
      <c r="B1399">
        <v>155.375097434999</v>
      </c>
      <c r="C1399" s="127">
        <f t="shared" si="21"/>
        <v>0.0357219063170399</v>
      </c>
    </row>
    <row r="1400" spans="1:3">
      <c r="A1400" s="296">
        <v>42012</v>
      </c>
      <c r="B1400">
        <v>160.675137196622</v>
      </c>
      <c r="C1400" s="127">
        <f t="shared" si="21"/>
        <v>0.05300039761623</v>
      </c>
    </row>
    <row r="1401" spans="1:3">
      <c r="A1401" s="296">
        <v>42013</v>
      </c>
      <c r="B1401">
        <v>157.74737840222</v>
      </c>
      <c r="C1401" s="127">
        <f t="shared" si="21"/>
        <v>-0.02927758794402</v>
      </c>
    </row>
    <row r="1402" spans="1:3">
      <c r="A1402" s="296">
        <v>42016</v>
      </c>
      <c r="B1402">
        <v>156.550443370188</v>
      </c>
      <c r="C1402" s="127">
        <f t="shared" si="21"/>
        <v>-0.01196935032032</v>
      </c>
    </row>
    <row r="1403" spans="1:3">
      <c r="A1403" s="296">
        <v>42017</v>
      </c>
      <c r="B1403">
        <v>156.449282472498</v>
      </c>
      <c r="C1403" s="127">
        <f t="shared" si="21"/>
        <v>-0.00101160897689994</v>
      </c>
    </row>
    <row r="1404" spans="1:3">
      <c r="A1404" s="296">
        <v>42018</v>
      </c>
      <c r="B1404">
        <v>153.987012063999</v>
      </c>
      <c r="C1404" s="127">
        <f t="shared" si="21"/>
        <v>-0.0246227040849899</v>
      </c>
    </row>
    <row r="1405" spans="1:3">
      <c r="A1405" s="296">
        <v>42019</v>
      </c>
      <c r="B1405">
        <v>151.440609113953</v>
      </c>
      <c r="C1405" s="127">
        <f t="shared" si="21"/>
        <v>-0.02546402950046</v>
      </c>
    </row>
    <row r="1406" spans="1:3">
      <c r="A1406" s="296">
        <v>42020</v>
      </c>
      <c r="B1406">
        <v>155.203576532808</v>
      </c>
      <c r="C1406" s="127">
        <f t="shared" si="21"/>
        <v>0.03762967418855</v>
      </c>
    </row>
    <row r="1407" spans="1:3">
      <c r="A1407" s="296">
        <v>42023</v>
      </c>
      <c r="B1407">
        <v>155.203576532808</v>
      </c>
      <c r="C1407" s="127">
        <f t="shared" si="21"/>
        <v>0</v>
      </c>
    </row>
    <row r="1408" spans="1:3">
      <c r="A1408" s="296">
        <v>42024</v>
      </c>
      <c r="B1408">
        <v>155.211867377849</v>
      </c>
      <c r="C1408" s="127">
        <f t="shared" si="21"/>
        <v>8.29084504098887e-5</v>
      </c>
    </row>
    <row r="1409" spans="1:3">
      <c r="A1409" s="296">
        <v>42025</v>
      </c>
      <c r="B1409">
        <v>157.055225187287</v>
      </c>
      <c r="C1409" s="127">
        <f t="shared" si="21"/>
        <v>0.01843357809438</v>
      </c>
    </row>
    <row r="1410" spans="1:3">
      <c r="A1410" s="296">
        <v>42026</v>
      </c>
      <c r="B1410">
        <v>163.067312631494</v>
      </c>
      <c r="C1410" s="127">
        <f t="shared" si="21"/>
        <v>0.06012087444207</v>
      </c>
    </row>
    <row r="1411" spans="1:3">
      <c r="A1411" s="296">
        <v>42027</v>
      </c>
      <c r="B1411">
        <v>162.351551189516</v>
      </c>
      <c r="C1411" s="127">
        <f t="shared" si="21"/>
        <v>-0.00715761441978003</v>
      </c>
    </row>
    <row r="1412" spans="1:3">
      <c r="A1412" s="296">
        <v>42030</v>
      </c>
      <c r="B1412">
        <v>163.230376143848</v>
      </c>
      <c r="C1412" s="127">
        <f t="shared" si="21"/>
        <v>0.00878824954332003</v>
      </c>
    </row>
    <row r="1413" spans="1:3">
      <c r="A1413" s="296">
        <v>42031</v>
      </c>
      <c r="B1413">
        <v>161.031236456875</v>
      </c>
      <c r="C1413" s="127">
        <f t="shared" si="21"/>
        <v>-0.0219913968697298</v>
      </c>
    </row>
    <row r="1414" spans="1:3">
      <c r="A1414" s="296">
        <v>42032</v>
      </c>
      <c r="B1414">
        <v>158.740062956807</v>
      </c>
      <c r="C1414" s="127">
        <f t="shared" ref="C1414:C1477" si="22">(B1414-B1413)/100</f>
        <v>-0.02291173500068</v>
      </c>
    </row>
    <row r="1415" spans="1:3">
      <c r="A1415" s="296">
        <v>42033</v>
      </c>
      <c r="B1415">
        <v>162.091227014499</v>
      </c>
      <c r="C1415" s="127">
        <f t="shared" si="22"/>
        <v>0.0335116405769199</v>
      </c>
    </row>
    <row r="1416" spans="1:3">
      <c r="A1416" s="296">
        <v>42034</v>
      </c>
      <c r="B1416">
        <v>156.975906296481</v>
      </c>
      <c r="C1416" s="127">
        <f t="shared" si="22"/>
        <v>-0.0511532071801798</v>
      </c>
    </row>
    <row r="1417" spans="1:3">
      <c r="A1417" s="296">
        <v>42037</v>
      </c>
      <c r="B1417">
        <v>158.476525716266</v>
      </c>
      <c r="C1417" s="127">
        <f t="shared" si="22"/>
        <v>0.0150061941978498</v>
      </c>
    </row>
    <row r="1418" spans="1:3">
      <c r="A1418" s="296">
        <v>42038</v>
      </c>
      <c r="B1418">
        <v>162.631956156328</v>
      </c>
      <c r="C1418" s="127">
        <f t="shared" si="22"/>
        <v>0.0415543044006199</v>
      </c>
    </row>
    <row r="1419" spans="1:3">
      <c r="A1419" s="296">
        <v>42039</v>
      </c>
      <c r="B1419">
        <v>163.004488601831</v>
      </c>
      <c r="C1419" s="127">
        <f t="shared" si="22"/>
        <v>0.00372532445503026</v>
      </c>
    </row>
    <row r="1420" spans="1:3">
      <c r="A1420" s="296">
        <v>42040</v>
      </c>
      <c r="B1420">
        <v>164.008335174431</v>
      </c>
      <c r="C1420" s="127">
        <f t="shared" si="22"/>
        <v>0.010038465726</v>
      </c>
    </row>
    <row r="1421" spans="1:3">
      <c r="A1421" s="296">
        <v>42041</v>
      </c>
      <c r="B1421">
        <v>164.783560710278</v>
      </c>
      <c r="C1421" s="127">
        <f t="shared" si="22"/>
        <v>0.00775225535846999</v>
      </c>
    </row>
    <row r="1422" spans="1:3">
      <c r="A1422" s="296">
        <v>42044</v>
      </c>
      <c r="B1422">
        <v>163.745427342102</v>
      </c>
      <c r="C1422" s="127">
        <f t="shared" si="22"/>
        <v>-0.0103813336817601</v>
      </c>
    </row>
    <row r="1423" spans="1:3">
      <c r="A1423" s="296">
        <v>42045</v>
      </c>
      <c r="B1423">
        <v>166.56712334779</v>
      </c>
      <c r="C1423" s="127">
        <f t="shared" si="22"/>
        <v>0.0282169600568798</v>
      </c>
    </row>
    <row r="1424" spans="1:3">
      <c r="A1424" s="296">
        <v>42046</v>
      </c>
      <c r="B1424">
        <v>166.896843492981</v>
      </c>
      <c r="C1424" s="127">
        <f t="shared" si="22"/>
        <v>0.00329720145191004</v>
      </c>
    </row>
    <row r="1425" spans="1:3">
      <c r="A1425" s="296">
        <v>42047</v>
      </c>
      <c r="B1425">
        <v>169.998036255923</v>
      </c>
      <c r="C1425" s="127">
        <f t="shared" si="22"/>
        <v>0.0310119276294202</v>
      </c>
    </row>
    <row r="1426" spans="1:3">
      <c r="A1426" s="296">
        <v>42048</v>
      </c>
      <c r="B1426">
        <v>170.207454929616</v>
      </c>
      <c r="C1426" s="127">
        <f t="shared" si="22"/>
        <v>0.00209418673692994</v>
      </c>
    </row>
    <row r="1427" spans="1:3">
      <c r="A1427" s="296">
        <v>42051</v>
      </c>
      <c r="B1427">
        <v>170.207454929616</v>
      </c>
      <c r="C1427" s="127">
        <f t="shared" si="22"/>
        <v>0</v>
      </c>
    </row>
    <row r="1428" spans="1:3">
      <c r="A1428" s="296">
        <v>42052</v>
      </c>
      <c r="B1428">
        <v>170.129182263033</v>
      </c>
      <c r="C1428" s="127">
        <f t="shared" si="22"/>
        <v>-0.000782726665830182</v>
      </c>
    </row>
    <row r="1429" spans="1:3">
      <c r="A1429" s="296">
        <v>42053</v>
      </c>
      <c r="B1429">
        <v>170.549199538205</v>
      </c>
      <c r="C1429" s="127">
        <f t="shared" si="22"/>
        <v>0.00420017275172</v>
      </c>
    </row>
    <row r="1430" spans="1:3">
      <c r="A1430" s="296">
        <v>42054</v>
      </c>
      <c r="B1430">
        <v>170.447643547015</v>
      </c>
      <c r="C1430" s="127">
        <f t="shared" si="22"/>
        <v>-0.00101555991189997</v>
      </c>
    </row>
    <row r="1431" spans="1:3">
      <c r="A1431" s="296">
        <v>42055</v>
      </c>
      <c r="B1431">
        <v>173.414729400119</v>
      </c>
      <c r="C1431" s="127">
        <f t="shared" si="22"/>
        <v>0.0296708585310401</v>
      </c>
    </row>
    <row r="1432" spans="1:3">
      <c r="A1432" s="296">
        <v>42058</v>
      </c>
      <c r="B1432">
        <v>173.55641316138</v>
      </c>
      <c r="C1432" s="127">
        <f t="shared" si="22"/>
        <v>0.00141683761260992</v>
      </c>
    </row>
    <row r="1433" spans="1:3">
      <c r="A1433" s="296">
        <v>42059</v>
      </c>
      <c r="B1433">
        <v>173.492868200931</v>
      </c>
      <c r="C1433" s="127">
        <f t="shared" si="22"/>
        <v>-0.000635449604489793</v>
      </c>
    </row>
    <row r="1434" spans="1:3">
      <c r="A1434" s="296">
        <v>42060</v>
      </c>
      <c r="B1434">
        <v>173.877632538861</v>
      </c>
      <c r="C1434" s="127">
        <f t="shared" si="22"/>
        <v>0.00384764337929994</v>
      </c>
    </row>
    <row r="1435" spans="1:3">
      <c r="A1435" s="296">
        <v>42061</v>
      </c>
      <c r="B1435">
        <v>172.434933019307</v>
      </c>
      <c r="C1435" s="127">
        <f t="shared" si="22"/>
        <v>-0.01442699519554</v>
      </c>
    </row>
    <row r="1436" spans="1:3">
      <c r="A1436" s="296">
        <v>42062</v>
      </c>
      <c r="B1436">
        <v>172.185712321559</v>
      </c>
      <c r="C1436" s="127">
        <f t="shared" si="22"/>
        <v>-0.00249220697748001</v>
      </c>
    </row>
    <row r="1437" spans="1:3">
      <c r="A1437" s="296">
        <v>42065</v>
      </c>
      <c r="B1437">
        <v>174.83899068891</v>
      </c>
      <c r="C1437" s="127">
        <f t="shared" si="22"/>
        <v>0.0265327836735099</v>
      </c>
    </row>
    <row r="1438" spans="1:3">
      <c r="A1438" s="296">
        <v>42066</v>
      </c>
      <c r="B1438">
        <v>173.814060638569</v>
      </c>
      <c r="C1438" s="127">
        <f t="shared" si="22"/>
        <v>-0.01024930050341</v>
      </c>
    </row>
    <row r="1439" spans="1:3">
      <c r="A1439" s="296">
        <v>42067</v>
      </c>
      <c r="B1439">
        <v>172.590895160385</v>
      </c>
      <c r="C1439" s="127">
        <f t="shared" si="22"/>
        <v>-0.01223165478184</v>
      </c>
    </row>
    <row r="1440" spans="1:3">
      <c r="A1440" s="296">
        <v>42068</v>
      </c>
      <c r="B1440">
        <v>174.05799141068</v>
      </c>
      <c r="C1440" s="127">
        <f t="shared" si="22"/>
        <v>0.0146709625029499</v>
      </c>
    </row>
    <row r="1441" spans="1:3">
      <c r="A1441" s="296">
        <v>42069</v>
      </c>
      <c r="B1441">
        <v>171.121106709027</v>
      </c>
      <c r="C1441" s="127">
        <f t="shared" si="22"/>
        <v>-0.0293688470165299</v>
      </c>
    </row>
    <row r="1442" spans="1:3">
      <c r="A1442" s="296">
        <v>42072</v>
      </c>
      <c r="B1442">
        <v>172.794366569321</v>
      </c>
      <c r="C1442" s="127">
        <f t="shared" si="22"/>
        <v>0.01673259860294</v>
      </c>
    </row>
    <row r="1443" spans="1:3">
      <c r="A1443" s="296">
        <v>42073</v>
      </c>
      <c r="B1443">
        <v>168.562665101485</v>
      </c>
      <c r="C1443" s="127">
        <f t="shared" si="22"/>
        <v>-0.0423170146783599</v>
      </c>
    </row>
    <row r="1444" spans="1:3">
      <c r="A1444" s="296">
        <v>42074</v>
      </c>
      <c r="B1444">
        <v>168.448809642176</v>
      </c>
      <c r="C1444" s="127">
        <f t="shared" si="22"/>
        <v>-0.00113855459309008</v>
      </c>
    </row>
    <row r="1445" spans="1:3">
      <c r="A1445" s="296">
        <v>42075</v>
      </c>
      <c r="B1445">
        <v>173.290419192951</v>
      </c>
      <c r="C1445" s="127">
        <f t="shared" si="22"/>
        <v>0.0484160955077499</v>
      </c>
    </row>
    <row r="1446" spans="1:3">
      <c r="A1446" s="296">
        <v>42076</v>
      </c>
      <c r="B1446">
        <v>171.675495295087</v>
      </c>
      <c r="C1446" s="127">
        <f t="shared" si="22"/>
        <v>-0.01614923897864</v>
      </c>
    </row>
    <row r="1447" spans="1:3">
      <c r="A1447" s="296">
        <v>42079</v>
      </c>
      <c r="B1447">
        <v>175.620889053698</v>
      </c>
      <c r="C1447" s="127">
        <f t="shared" si="22"/>
        <v>0.03945393758611</v>
      </c>
    </row>
    <row r="1448" spans="1:3">
      <c r="A1448" s="296">
        <v>42080</v>
      </c>
      <c r="B1448">
        <v>175.437484438114</v>
      </c>
      <c r="C1448" s="127">
        <f t="shared" si="22"/>
        <v>-0.00183404615583981</v>
      </c>
    </row>
    <row r="1449" spans="1:3">
      <c r="A1449" s="296">
        <v>42081</v>
      </c>
      <c r="B1449">
        <v>177.14558936351</v>
      </c>
      <c r="C1449" s="127">
        <f t="shared" si="22"/>
        <v>0.0170810492539599</v>
      </c>
    </row>
    <row r="1450" spans="1:3">
      <c r="A1450" s="296">
        <v>42082</v>
      </c>
      <c r="B1450">
        <v>176.562350827302</v>
      </c>
      <c r="C1450" s="127">
        <f t="shared" si="22"/>
        <v>-0.00583238536208</v>
      </c>
    </row>
    <row r="1451" spans="1:3">
      <c r="A1451" s="296">
        <v>42083</v>
      </c>
      <c r="B1451">
        <v>178.444126911686</v>
      </c>
      <c r="C1451" s="127">
        <f t="shared" si="22"/>
        <v>0.01881776084384</v>
      </c>
    </row>
    <row r="1452" spans="1:3">
      <c r="A1452" s="296">
        <v>42086</v>
      </c>
      <c r="B1452">
        <v>176.429902706042</v>
      </c>
      <c r="C1452" s="127">
        <f t="shared" si="22"/>
        <v>-0.0201422420564401</v>
      </c>
    </row>
    <row r="1453" spans="1:3">
      <c r="A1453" s="296">
        <v>42087</v>
      </c>
      <c r="B1453">
        <v>175.476758117409</v>
      </c>
      <c r="C1453" s="127">
        <f t="shared" si="22"/>
        <v>-0.00953144588632995</v>
      </c>
    </row>
    <row r="1454" spans="1:3">
      <c r="A1454" s="296">
        <v>42088</v>
      </c>
      <c r="B1454">
        <v>170.86652554918</v>
      </c>
      <c r="C1454" s="127">
        <f t="shared" si="22"/>
        <v>-0.0461023256822898</v>
      </c>
    </row>
    <row r="1455" spans="1:3">
      <c r="A1455" s="296">
        <v>42089</v>
      </c>
      <c r="B1455">
        <v>169.681231026011</v>
      </c>
      <c r="C1455" s="127">
        <f t="shared" si="22"/>
        <v>-0.0118529452316901</v>
      </c>
    </row>
    <row r="1456" spans="1:3">
      <c r="A1456" s="296">
        <v>42090</v>
      </c>
      <c r="B1456">
        <v>170.614959194171</v>
      </c>
      <c r="C1456" s="127">
        <f t="shared" si="22"/>
        <v>0.00933728168160002</v>
      </c>
    </row>
    <row r="1457" spans="1:3">
      <c r="A1457" s="296">
        <v>42093</v>
      </c>
      <c r="B1457">
        <v>174.499301431302</v>
      </c>
      <c r="C1457" s="127">
        <f t="shared" si="22"/>
        <v>0.0388434223713099</v>
      </c>
    </row>
    <row r="1458" spans="1:3">
      <c r="A1458" s="296">
        <v>42094</v>
      </c>
      <c r="B1458">
        <v>172.194622651564</v>
      </c>
      <c r="C1458" s="127">
        <f t="shared" si="22"/>
        <v>-0.02304678779738</v>
      </c>
    </row>
    <row r="1459" spans="1:3">
      <c r="A1459" s="296">
        <v>42095</v>
      </c>
      <c r="B1459">
        <v>170.757241533498</v>
      </c>
      <c r="C1459" s="127">
        <f t="shared" si="22"/>
        <v>-0.0143738111806601</v>
      </c>
    </row>
    <row r="1460" spans="1:3">
      <c r="A1460" s="296">
        <v>42096</v>
      </c>
      <c r="B1460">
        <v>172.185661771495</v>
      </c>
      <c r="C1460" s="127">
        <f t="shared" si="22"/>
        <v>0.0142842023799702</v>
      </c>
    </row>
    <row r="1461" spans="1:3">
      <c r="A1461" s="296">
        <v>42097</v>
      </c>
      <c r="B1461">
        <v>172.185661771495</v>
      </c>
      <c r="C1461" s="127">
        <f t="shared" si="22"/>
        <v>0</v>
      </c>
    </row>
    <row r="1462" spans="1:3">
      <c r="A1462" s="296">
        <v>42100</v>
      </c>
      <c r="B1462">
        <v>172.200179439619</v>
      </c>
      <c r="C1462" s="127">
        <f t="shared" si="22"/>
        <v>0.000145176681240002</v>
      </c>
    </row>
    <row r="1463" spans="1:3">
      <c r="A1463" s="296">
        <v>42101</v>
      </c>
      <c r="B1463">
        <v>171.357398830027</v>
      </c>
      <c r="C1463" s="127">
        <f t="shared" si="22"/>
        <v>-0.00842780609592012</v>
      </c>
    </row>
    <row r="1464" spans="1:3">
      <c r="A1464" s="296">
        <v>42102</v>
      </c>
      <c r="B1464">
        <v>173.854374419726</v>
      </c>
      <c r="C1464" s="127">
        <f t="shared" si="22"/>
        <v>0.0249697558969902</v>
      </c>
    </row>
    <row r="1465" spans="1:3">
      <c r="A1465" s="296">
        <v>42103</v>
      </c>
      <c r="B1465">
        <v>173.449789722022</v>
      </c>
      <c r="C1465" s="127">
        <f t="shared" si="22"/>
        <v>-0.00404584697704024</v>
      </c>
    </row>
    <row r="1466" spans="1:3">
      <c r="A1466" s="296">
        <v>42104</v>
      </c>
      <c r="B1466">
        <v>173.945119263812</v>
      </c>
      <c r="C1466" s="127">
        <f t="shared" si="22"/>
        <v>0.00495329541789999</v>
      </c>
    </row>
    <row r="1467" spans="1:3">
      <c r="A1467" s="296">
        <v>42107</v>
      </c>
      <c r="B1467">
        <v>173.475598589714</v>
      </c>
      <c r="C1467" s="127">
        <f t="shared" si="22"/>
        <v>-0.00469520674097993</v>
      </c>
    </row>
    <row r="1468" spans="1:3">
      <c r="A1468" s="296">
        <v>42108</v>
      </c>
      <c r="B1468">
        <v>173.498117991282</v>
      </c>
      <c r="C1468" s="127">
        <f t="shared" si="22"/>
        <v>0.000225194015679904</v>
      </c>
    </row>
    <row r="1469" spans="1:3">
      <c r="A1469" s="296">
        <v>42109</v>
      </c>
      <c r="B1469">
        <v>173.040052028278</v>
      </c>
      <c r="C1469" s="127">
        <f t="shared" si="22"/>
        <v>-0.00458065963003975</v>
      </c>
    </row>
    <row r="1470" spans="1:3">
      <c r="A1470" s="296">
        <v>42110</v>
      </c>
      <c r="B1470">
        <v>173.037749680057</v>
      </c>
      <c r="C1470" s="127">
        <f t="shared" si="22"/>
        <v>-2.30234822100783e-5</v>
      </c>
    </row>
    <row r="1471" spans="1:3">
      <c r="A1471" s="296">
        <v>42111</v>
      </c>
      <c r="B1471">
        <v>169.023877316126</v>
      </c>
      <c r="C1471" s="127">
        <f t="shared" si="22"/>
        <v>-0.04013872363931</v>
      </c>
    </row>
    <row r="1472" spans="1:3">
      <c r="A1472" s="296">
        <v>42114</v>
      </c>
      <c r="B1472">
        <v>172.136320933084</v>
      </c>
      <c r="C1472" s="127">
        <f t="shared" si="22"/>
        <v>0.0311244361695799</v>
      </c>
    </row>
    <row r="1473" spans="1:3">
      <c r="A1473" s="296">
        <v>42115</v>
      </c>
      <c r="B1473">
        <v>172.840998692592</v>
      </c>
      <c r="C1473" s="127">
        <f t="shared" si="22"/>
        <v>0.00704677759508002</v>
      </c>
    </row>
    <row r="1474" spans="1:3">
      <c r="A1474" s="296">
        <v>42116</v>
      </c>
      <c r="B1474">
        <v>173.098495073517</v>
      </c>
      <c r="C1474" s="127">
        <f t="shared" si="22"/>
        <v>0.00257496380925005</v>
      </c>
    </row>
    <row r="1475" spans="1:3">
      <c r="A1475" s="296">
        <v>42117</v>
      </c>
      <c r="B1475">
        <v>174.331272645264</v>
      </c>
      <c r="C1475" s="127">
        <f t="shared" si="22"/>
        <v>0.0123277757174699</v>
      </c>
    </row>
    <row r="1476" spans="1:3">
      <c r="A1476" s="296">
        <v>42118</v>
      </c>
      <c r="B1476">
        <v>173.581490476986</v>
      </c>
      <c r="C1476" s="127">
        <f t="shared" si="22"/>
        <v>-0.00749782168277989</v>
      </c>
    </row>
    <row r="1477" spans="1:3">
      <c r="A1477" s="296">
        <v>42121</v>
      </c>
      <c r="B1477">
        <v>171.488642623381</v>
      </c>
      <c r="C1477" s="127">
        <f t="shared" si="22"/>
        <v>-0.0209284785360501</v>
      </c>
    </row>
    <row r="1478" spans="1:3">
      <c r="A1478" s="296">
        <v>42122</v>
      </c>
      <c r="B1478">
        <v>171.554831974012</v>
      </c>
      <c r="C1478" s="127">
        <f t="shared" ref="C1478:C1541" si="23">(B1478-B1477)/100</f>
        <v>0.000661893506309923</v>
      </c>
    </row>
    <row r="1479" spans="1:3">
      <c r="A1479" s="296">
        <v>42123</v>
      </c>
      <c r="B1479">
        <v>168.969869902364</v>
      </c>
      <c r="C1479" s="127">
        <f t="shared" si="23"/>
        <v>-0.0258496207164799</v>
      </c>
    </row>
    <row r="1480" spans="1:3">
      <c r="A1480" s="296">
        <v>42124</v>
      </c>
      <c r="B1480">
        <v>166.13831940092</v>
      </c>
      <c r="C1480" s="127">
        <f t="shared" si="23"/>
        <v>-0.0283155050144398</v>
      </c>
    </row>
    <row r="1481" spans="1:3">
      <c r="A1481" s="296">
        <v>42125</v>
      </c>
      <c r="B1481">
        <v>170.335452663675</v>
      </c>
      <c r="C1481" s="127">
        <f t="shared" si="23"/>
        <v>0.0419713326275499</v>
      </c>
    </row>
    <row r="1482" spans="1:3">
      <c r="A1482" s="296">
        <v>42128</v>
      </c>
      <c r="B1482">
        <v>171.139873977716</v>
      </c>
      <c r="C1482" s="127">
        <f t="shared" si="23"/>
        <v>0.00804421314041008</v>
      </c>
    </row>
    <row r="1483" spans="1:3">
      <c r="A1483" s="296">
        <v>42129</v>
      </c>
      <c r="B1483">
        <v>168.402477598898</v>
      </c>
      <c r="C1483" s="127">
        <f t="shared" si="23"/>
        <v>-0.0273739637881801</v>
      </c>
    </row>
    <row r="1484" spans="1:3">
      <c r="A1484" s="296">
        <v>42130</v>
      </c>
      <c r="B1484">
        <v>168.223061705989</v>
      </c>
      <c r="C1484" s="127">
        <f t="shared" si="23"/>
        <v>-0.00179415892908992</v>
      </c>
    </row>
    <row r="1485" spans="1:3">
      <c r="A1485" s="296">
        <v>42131</v>
      </c>
      <c r="B1485">
        <v>169.903483221713</v>
      </c>
      <c r="C1485" s="127">
        <f t="shared" si="23"/>
        <v>0.0168042151572399</v>
      </c>
    </row>
    <row r="1486" spans="1:3">
      <c r="A1486" s="296">
        <v>42132</v>
      </c>
      <c r="B1486">
        <v>173.500357492609</v>
      </c>
      <c r="C1486" s="127">
        <f t="shared" si="23"/>
        <v>0.03596874270896</v>
      </c>
    </row>
    <row r="1487" spans="1:3">
      <c r="A1487" s="296">
        <v>42135</v>
      </c>
      <c r="B1487">
        <v>172.68708136539</v>
      </c>
      <c r="C1487" s="127">
        <f t="shared" si="23"/>
        <v>-0.00813276127219012</v>
      </c>
    </row>
    <row r="1488" spans="1:3">
      <c r="A1488" s="296">
        <v>42136</v>
      </c>
      <c r="B1488">
        <v>171.62717732699</v>
      </c>
      <c r="C1488" s="127">
        <f t="shared" si="23"/>
        <v>-0.0105990403839999</v>
      </c>
    </row>
    <row r="1489" spans="1:3">
      <c r="A1489" s="296">
        <v>42137</v>
      </c>
      <c r="B1489">
        <v>170.386058620574</v>
      </c>
      <c r="C1489" s="127">
        <f t="shared" si="23"/>
        <v>-0.0124111870641599</v>
      </c>
    </row>
    <row r="1490" spans="1:3">
      <c r="A1490" s="296">
        <v>42138</v>
      </c>
      <c r="B1490">
        <v>173.257713398519</v>
      </c>
      <c r="C1490" s="127">
        <f t="shared" si="23"/>
        <v>0.02871654777945</v>
      </c>
    </row>
    <row r="1491" spans="1:3">
      <c r="A1491" s="296">
        <v>42139</v>
      </c>
      <c r="B1491">
        <v>174.222108433795</v>
      </c>
      <c r="C1491" s="127">
        <f t="shared" si="23"/>
        <v>0.00964395035275999</v>
      </c>
    </row>
    <row r="1492" spans="1:3">
      <c r="A1492" s="296">
        <v>42142</v>
      </c>
      <c r="B1492">
        <v>176.023406529059</v>
      </c>
      <c r="C1492" s="127">
        <f t="shared" si="23"/>
        <v>0.01801298095264</v>
      </c>
    </row>
    <row r="1493" spans="1:3">
      <c r="A1493" s="296">
        <v>42143</v>
      </c>
      <c r="B1493">
        <v>176.513443837649</v>
      </c>
      <c r="C1493" s="127">
        <f t="shared" si="23"/>
        <v>0.0049003730858999</v>
      </c>
    </row>
    <row r="1494" spans="1:3">
      <c r="A1494" s="296">
        <v>42144</v>
      </c>
      <c r="B1494">
        <v>174.84781260979</v>
      </c>
      <c r="C1494" s="127">
        <f t="shared" si="23"/>
        <v>-0.0166563122785899</v>
      </c>
    </row>
    <row r="1495" spans="1:3">
      <c r="A1495" s="296">
        <v>42145</v>
      </c>
      <c r="B1495">
        <v>175.177634736892</v>
      </c>
      <c r="C1495" s="127">
        <f t="shared" si="23"/>
        <v>0.00329822127102005</v>
      </c>
    </row>
    <row r="1496" spans="1:3">
      <c r="A1496" s="296">
        <v>42146</v>
      </c>
      <c r="B1496">
        <v>174.007168423586</v>
      </c>
      <c r="C1496" s="127">
        <f t="shared" si="23"/>
        <v>-0.0117046631330601</v>
      </c>
    </row>
    <row r="1497" spans="1:3">
      <c r="A1497" s="296">
        <v>42149</v>
      </c>
      <c r="B1497">
        <v>174.007168423586</v>
      </c>
      <c r="C1497" s="127">
        <f t="shared" si="23"/>
        <v>0</v>
      </c>
    </row>
    <row r="1498" spans="1:3">
      <c r="A1498" s="296">
        <v>42150</v>
      </c>
      <c r="B1498">
        <v>170.559142504111</v>
      </c>
      <c r="C1498" s="127">
        <f t="shared" si="23"/>
        <v>-0.0344802591947499</v>
      </c>
    </row>
    <row r="1499" spans="1:3">
      <c r="A1499" s="296">
        <v>42151</v>
      </c>
      <c r="B1499">
        <v>173.119745093863</v>
      </c>
      <c r="C1499" s="127">
        <f t="shared" si="23"/>
        <v>0.0256060258975199</v>
      </c>
    </row>
    <row r="1500" spans="1:3">
      <c r="A1500" s="296">
        <v>42152</v>
      </c>
      <c r="B1500">
        <v>172.596772137871</v>
      </c>
      <c r="C1500" s="127">
        <f t="shared" si="23"/>
        <v>-0.00522972955992003</v>
      </c>
    </row>
    <row r="1501" spans="1:3">
      <c r="A1501" s="296">
        <v>42153</v>
      </c>
      <c r="B1501">
        <v>170.534070064527</v>
      </c>
      <c r="C1501" s="127">
        <f t="shared" si="23"/>
        <v>-0.0206270207334401</v>
      </c>
    </row>
    <row r="1502" spans="1:3">
      <c r="A1502" s="296">
        <v>42156</v>
      </c>
      <c r="B1502">
        <v>171.284724850069</v>
      </c>
      <c r="C1502" s="127">
        <f t="shared" si="23"/>
        <v>0.00750654785542025</v>
      </c>
    </row>
    <row r="1503" spans="1:3">
      <c r="A1503" s="296">
        <v>42157</v>
      </c>
      <c r="B1503">
        <v>171.0846347026</v>
      </c>
      <c r="C1503" s="127">
        <f t="shared" si="23"/>
        <v>-0.00200090147469012</v>
      </c>
    </row>
    <row r="1504" spans="1:3">
      <c r="A1504" s="296">
        <v>42158</v>
      </c>
      <c r="B1504">
        <v>172.534769952678</v>
      </c>
      <c r="C1504" s="127">
        <f t="shared" si="23"/>
        <v>0.0145013525007801</v>
      </c>
    </row>
    <row r="1505" spans="1:3">
      <c r="A1505" s="296">
        <v>42159</v>
      </c>
      <c r="B1505">
        <v>169.471879090055</v>
      </c>
      <c r="C1505" s="127">
        <f t="shared" si="23"/>
        <v>-0.0306289086262299</v>
      </c>
    </row>
    <row r="1506" spans="1:3">
      <c r="A1506" s="296">
        <v>42160</v>
      </c>
      <c r="B1506">
        <v>169.384136130796</v>
      </c>
      <c r="C1506" s="127">
        <f t="shared" si="23"/>
        <v>-0.000877429592590033</v>
      </c>
    </row>
    <row r="1507" spans="1:3">
      <c r="A1507" s="296">
        <v>42163</v>
      </c>
      <c r="B1507">
        <v>167.537038776274</v>
      </c>
      <c r="C1507" s="127">
        <f t="shared" si="23"/>
        <v>-0.0184709735452202</v>
      </c>
    </row>
    <row r="1508" spans="1:3">
      <c r="A1508" s="296">
        <v>42164</v>
      </c>
      <c r="B1508">
        <v>166.886126353235</v>
      </c>
      <c r="C1508" s="127">
        <f t="shared" si="23"/>
        <v>-0.00650912423038989</v>
      </c>
    </row>
    <row r="1509" spans="1:3">
      <c r="A1509" s="296">
        <v>42165</v>
      </c>
      <c r="B1509">
        <v>169.92573229202</v>
      </c>
      <c r="C1509" s="127">
        <f t="shared" si="23"/>
        <v>0.03039605938785</v>
      </c>
    </row>
    <row r="1510" spans="1:3">
      <c r="A1510" s="296">
        <v>42166</v>
      </c>
      <c r="B1510">
        <v>171.53654812435</v>
      </c>
      <c r="C1510" s="127">
        <f t="shared" si="23"/>
        <v>0.0161081583232999</v>
      </c>
    </row>
    <row r="1511" spans="1:3">
      <c r="A1511" s="296">
        <v>42167</v>
      </c>
      <c r="B1511">
        <v>170.426894191797</v>
      </c>
      <c r="C1511" s="127">
        <f t="shared" si="23"/>
        <v>-0.0110965393255299</v>
      </c>
    </row>
    <row r="1512" spans="1:3">
      <c r="A1512" s="296">
        <v>42170</v>
      </c>
      <c r="B1512">
        <v>169.336433487715</v>
      </c>
      <c r="C1512" s="127">
        <f t="shared" si="23"/>
        <v>-0.0109046070408201</v>
      </c>
    </row>
    <row r="1513" spans="1:3">
      <c r="A1513" s="296">
        <v>42171</v>
      </c>
      <c r="B1513">
        <v>170.670740598009</v>
      </c>
      <c r="C1513" s="127">
        <f t="shared" si="23"/>
        <v>0.0133430711029399</v>
      </c>
    </row>
    <row r="1514" spans="1:3">
      <c r="A1514" s="296">
        <v>42172</v>
      </c>
      <c r="B1514">
        <v>171.166505280582</v>
      </c>
      <c r="C1514" s="127">
        <f t="shared" si="23"/>
        <v>0.00495764682572997</v>
      </c>
    </row>
    <row r="1515" spans="1:3">
      <c r="A1515" s="296">
        <v>42173</v>
      </c>
      <c r="B1515">
        <v>174.384549386068</v>
      </c>
      <c r="C1515" s="127">
        <f t="shared" si="23"/>
        <v>0.03218044105486</v>
      </c>
    </row>
    <row r="1516" spans="1:3">
      <c r="A1516" s="296">
        <v>42174</v>
      </c>
      <c r="B1516">
        <v>173.48461268017</v>
      </c>
      <c r="C1516" s="127">
        <f t="shared" si="23"/>
        <v>-0.00899936705898</v>
      </c>
    </row>
    <row r="1517" spans="1:3">
      <c r="A1517" s="296">
        <v>42177</v>
      </c>
      <c r="B1517">
        <v>175.085416499617</v>
      </c>
      <c r="C1517" s="127">
        <f t="shared" si="23"/>
        <v>0.0160080381944701</v>
      </c>
    </row>
    <row r="1518" spans="1:3">
      <c r="A1518" s="296">
        <v>42178</v>
      </c>
      <c r="B1518">
        <v>175.490264407963</v>
      </c>
      <c r="C1518" s="127">
        <f t="shared" si="23"/>
        <v>0.00404847908345999</v>
      </c>
    </row>
    <row r="1519" spans="1:3">
      <c r="A1519" s="296">
        <v>42179</v>
      </c>
      <c r="B1519">
        <v>172.954608236886</v>
      </c>
      <c r="C1519" s="127">
        <f t="shared" si="23"/>
        <v>-0.0253565617107699</v>
      </c>
    </row>
    <row r="1520" spans="1:3">
      <c r="A1520" s="296">
        <v>42180</v>
      </c>
      <c r="B1520">
        <v>172.444886895462</v>
      </c>
      <c r="C1520" s="127">
        <f t="shared" si="23"/>
        <v>-0.00509721341424012</v>
      </c>
    </row>
    <row r="1521" spans="1:3">
      <c r="A1521" s="296">
        <v>42181</v>
      </c>
      <c r="B1521">
        <v>173.276374644323</v>
      </c>
      <c r="C1521" s="127">
        <f t="shared" si="23"/>
        <v>0.00831487748861008</v>
      </c>
    </row>
    <row r="1522" spans="1:3">
      <c r="A1522" s="296">
        <v>42184</v>
      </c>
      <c r="B1522">
        <v>167.544120363787</v>
      </c>
      <c r="C1522" s="127">
        <f t="shared" si="23"/>
        <v>-0.0573225428053601</v>
      </c>
    </row>
    <row r="1523" spans="1:3">
      <c r="A1523" s="296">
        <v>42185</v>
      </c>
      <c r="B1523">
        <v>168.423759161291</v>
      </c>
      <c r="C1523" s="127">
        <f t="shared" si="23"/>
        <v>0.00879638797504015</v>
      </c>
    </row>
    <row r="1524" spans="1:3">
      <c r="A1524" s="296">
        <v>42186</v>
      </c>
      <c r="B1524">
        <v>170.603851223511</v>
      </c>
      <c r="C1524" s="127">
        <f t="shared" si="23"/>
        <v>0.0218009206221998</v>
      </c>
    </row>
    <row r="1525" spans="1:3">
      <c r="A1525" s="296">
        <v>42187</v>
      </c>
      <c r="B1525">
        <v>169.829992304514</v>
      </c>
      <c r="C1525" s="127">
        <f t="shared" si="23"/>
        <v>-0.00773858918996979</v>
      </c>
    </row>
    <row r="1526" spans="1:3">
      <c r="A1526" s="296">
        <v>42188</v>
      </c>
      <c r="B1526">
        <v>169.829992304514</v>
      </c>
      <c r="C1526" s="127">
        <f t="shared" si="23"/>
        <v>0</v>
      </c>
    </row>
    <row r="1527" spans="1:3">
      <c r="A1527" s="296">
        <v>42191</v>
      </c>
      <c r="B1527">
        <v>169.603343733889</v>
      </c>
      <c r="C1527" s="127">
        <f t="shared" si="23"/>
        <v>-0.00226648570625002</v>
      </c>
    </row>
    <row r="1528" spans="1:3">
      <c r="A1528" s="296">
        <v>42192</v>
      </c>
      <c r="B1528">
        <v>171.455748265371</v>
      </c>
      <c r="C1528" s="127">
        <f t="shared" si="23"/>
        <v>0.0185240453148199</v>
      </c>
    </row>
    <row r="1529" spans="1:3">
      <c r="A1529" s="296">
        <v>42193</v>
      </c>
      <c r="B1529">
        <v>166.867095950792</v>
      </c>
      <c r="C1529" s="127">
        <f t="shared" si="23"/>
        <v>-0.0458865231457901</v>
      </c>
    </row>
    <row r="1530" spans="1:3">
      <c r="A1530" s="296">
        <v>42194</v>
      </c>
      <c r="B1530">
        <v>168.406280678176</v>
      </c>
      <c r="C1530" s="127">
        <f t="shared" si="23"/>
        <v>0.01539184727384</v>
      </c>
    </row>
    <row r="1531" spans="1:3">
      <c r="A1531" s="296">
        <v>42195</v>
      </c>
      <c r="B1531">
        <v>172.337637207642</v>
      </c>
      <c r="C1531" s="127">
        <f t="shared" si="23"/>
        <v>0.03931356529466</v>
      </c>
    </row>
    <row r="1532" spans="1:3">
      <c r="A1532" s="296">
        <v>42198</v>
      </c>
      <c r="B1532">
        <v>175.588059410089</v>
      </c>
      <c r="C1532" s="127">
        <f t="shared" si="23"/>
        <v>0.03250422202447</v>
      </c>
    </row>
    <row r="1533" spans="1:3">
      <c r="A1533" s="296">
        <v>42199</v>
      </c>
      <c r="B1533">
        <v>176.276475134465</v>
      </c>
      <c r="C1533" s="127">
        <f t="shared" si="23"/>
        <v>0.00688415724376</v>
      </c>
    </row>
    <row r="1534" spans="1:3">
      <c r="A1534" s="296">
        <v>42200</v>
      </c>
      <c r="B1534">
        <v>175.963814232078</v>
      </c>
      <c r="C1534" s="127">
        <f t="shared" si="23"/>
        <v>-0.00312660902386995</v>
      </c>
    </row>
    <row r="1535" spans="1:3">
      <c r="A1535" s="296">
        <v>42201</v>
      </c>
      <c r="B1535">
        <v>177.654915986152</v>
      </c>
      <c r="C1535" s="127">
        <f t="shared" si="23"/>
        <v>0.01691101754074</v>
      </c>
    </row>
    <row r="1536" spans="1:3">
      <c r="A1536" s="296">
        <v>42202</v>
      </c>
      <c r="B1536">
        <v>176.731180815823</v>
      </c>
      <c r="C1536" s="127">
        <f t="shared" si="23"/>
        <v>-0.00923735170328996</v>
      </c>
    </row>
    <row r="1537" spans="1:3">
      <c r="A1537" s="296">
        <v>42205</v>
      </c>
      <c r="B1537">
        <v>177.191459720849</v>
      </c>
      <c r="C1537" s="127">
        <f t="shared" si="23"/>
        <v>0.00460278905026001</v>
      </c>
    </row>
    <row r="1538" spans="1:3">
      <c r="A1538" s="296">
        <v>42206</v>
      </c>
      <c r="B1538">
        <v>176.343622057764</v>
      </c>
      <c r="C1538" s="127">
        <f t="shared" si="23"/>
        <v>-0.00847837663084988</v>
      </c>
    </row>
    <row r="1539" spans="1:3">
      <c r="A1539" s="296">
        <v>42207</v>
      </c>
      <c r="B1539">
        <v>178.046923396659</v>
      </c>
      <c r="C1539" s="127">
        <f t="shared" si="23"/>
        <v>0.0170330133889499</v>
      </c>
    </row>
    <row r="1540" spans="1:3">
      <c r="A1540" s="296">
        <v>42208</v>
      </c>
      <c r="B1540">
        <v>176.360019951345</v>
      </c>
      <c r="C1540" s="127">
        <f t="shared" si="23"/>
        <v>-0.0168690344531399</v>
      </c>
    </row>
    <row r="1541" spans="1:3">
      <c r="A1541" s="296">
        <v>42209</v>
      </c>
      <c r="B1541">
        <v>174.525031651705</v>
      </c>
      <c r="C1541" s="127">
        <f t="shared" si="23"/>
        <v>-0.0183498829964</v>
      </c>
    </row>
    <row r="1542" spans="1:3">
      <c r="A1542" s="296">
        <v>42212</v>
      </c>
      <c r="B1542">
        <v>172.164385633234</v>
      </c>
      <c r="C1542" s="127">
        <f t="shared" ref="C1542:C1605" si="24">(B1542-B1541)/100</f>
        <v>-0.0236064601847102</v>
      </c>
    </row>
    <row r="1543" spans="1:3">
      <c r="A1543" s="296">
        <v>42213</v>
      </c>
      <c r="B1543">
        <v>174.679111656263</v>
      </c>
      <c r="C1543" s="127">
        <f t="shared" si="24"/>
        <v>0.02514726023029</v>
      </c>
    </row>
    <row r="1544" spans="1:3">
      <c r="A1544" s="296">
        <v>42214</v>
      </c>
      <c r="B1544">
        <v>177.732959618561</v>
      </c>
      <c r="C1544" s="127">
        <f t="shared" si="24"/>
        <v>0.0305384796229802</v>
      </c>
    </row>
    <row r="1545" spans="1:3">
      <c r="A1545" s="296">
        <v>42215</v>
      </c>
      <c r="B1545">
        <v>177.797503078308</v>
      </c>
      <c r="C1545" s="127">
        <f t="shared" si="24"/>
        <v>0.00064543459747</v>
      </c>
    </row>
    <row r="1546" spans="1:3">
      <c r="A1546" s="296">
        <v>42216</v>
      </c>
      <c r="B1546">
        <v>177.544991031952</v>
      </c>
      <c r="C1546" s="127">
        <f t="shared" si="24"/>
        <v>-0.00252512046356003</v>
      </c>
    </row>
    <row r="1547" spans="1:3">
      <c r="A1547" s="296">
        <v>42219</v>
      </c>
      <c r="B1547">
        <v>177.290139501813</v>
      </c>
      <c r="C1547" s="127">
        <f t="shared" si="24"/>
        <v>-0.00254851530139007</v>
      </c>
    </row>
    <row r="1548" spans="1:3">
      <c r="A1548" s="296">
        <v>42220</v>
      </c>
      <c r="B1548">
        <v>177.782552262893</v>
      </c>
      <c r="C1548" s="127">
        <f t="shared" si="24"/>
        <v>0.00492412761080004</v>
      </c>
    </row>
    <row r="1549" spans="1:3">
      <c r="A1549" s="296">
        <v>42221</v>
      </c>
      <c r="B1549">
        <v>178.762291688549</v>
      </c>
      <c r="C1549" s="127">
        <f t="shared" si="24"/>
        <v>0.00979739425655993</v>
      </c>
    </row>
    <row r="1550" spans="1:3">
      <c r="A1550" s="296">
        <v>42222</v>
      </c>
      <c r="B1550">
        <v>175.429039314542</v>
      </c>
      <c r="C1550" s="127">
        <f t="shared" si="24"/>
        <v>-0.03333252374007</v>
      </c>
    </row>
    <row r="1551" spans="1:3">
      <c r="A1551" s="296">
        <v>42223</v>
      </c>
      <c r="B1551">
        <v>175.038835284164</v>
      </c>
      <c r="C1551" s="127">
        <f t="shared" si="24"/>
        <v>-0.00390204030377987</v>
      </c>
    </row>
    <row r="1552" spans="1:3">
      <c r="A1552" s="296">
        <v>42226</v>
      </c>
      <c r="B1552">
        <v>178.216103913678</v>
      </c>
      <c r="C1552" s="127">
        <f t="shared" si="24"/>
        <v>0.03177268629514</v>
      </c>
    </row>
    <row r="1553" spans="1:3">
      <c r="A1553" s="296">
        <v>42227</v>
      </c>
      <c r="B1553">
        <v>175.960587446833</v>
      </c>
      <c r="C1553" s="127">
        <f t="shared" si="24"/>
        <v>-0.0225551646684502</v>
      </c>
    </row>
    <row r="1554" spans="1:3">
      <c r="A1554" s="296">
        <v>42228</v>
      </c>
      <c r="B1554">
        <v>175.186409399615</v>
      </c>
      <c r="C1554" s="127">
        <f t="shared" si="24"/>
        <v>-0.00774178047217987</v>
      </c>
    </row>
    <row r="1555" spans="1:3">
      <c r="A1555" s="296">
        <v>42229</v>
      </c>
      <c r="B1555">
        <v>176.083563241754</v>
      </c>
      <c r="C1555" s="127">
        <f t="shared" si="24"/>
        <v>0.00897153842139005</v>
      </c>
    </row>
    <row r="1556" spans="1:3">
      <c r="A1556" s="296">
        <v>42230</v>
      </c>
      <c r="B1556">
        <v>177.139749811944</v>
      </c>
      <c r="C1556" s="127">
        <f t="shared" si="24"/>
        <v>0.0105618657018999</v>
      </c>
    </row>
    <row r="1557" spans="1:3">
      <c r="A1557" s="296">
        <v>42233</v>
      </c>
      <c r="B1557">
        <v>179.473126293058</v>
      </c>
      <c r="C1557" s="127">
        <f t="shared" si="24"/>
        <v>0.0233337648111399</v>
      </c>
    </row>
    <row r="1558" spans="1:3">
      <c r="A1558" s="296">
        <v>42234</v>
      </c>
      <c r="B1558">
        <v>180.888526315818</v>
      </c>
      <c r="C1558" s="127">
        <f t="shared" si="24"/>
        <v>0.0141540002276002</v>
      </c>
    </row>
    <row r="1559" spans="1:3">
      <c r="A1559" s="296">
        <v>42235</v>
      </c>
      <c r="B1559">
        <v>178.733170225764</v>
      </c>
      <c r="C1559" s="127">
        <f t="shared" si="24"/>
        <v>-0.02155356090054</v>
      </c>
    </row>
    <row r="1560" spans="1:3">
      <c r="A1560" s="296">
        <v>42236</v>
      </c>
      <c r="B1560">
        <v>172.442012695594</v>
      </c>
      <c r="C1560" s="127">
        <f t="shared" si="24"/>
        <v>-0.0629115753017001</v>
      </c>
    </row>
    <row r="1561" spans="1:3">
      <c r="A1561" s="296">
        <v>42237</v>
      </c>
      <c r="B1561">
        <v>162.85641900849</v>
      </c>
      <c r="C1561" s="127">
        <f t="shared" si="24"/>
        <v>-0.0958559368710399</v>
      </c>
    </row>
    <row r="1562" spans="1:3">
      <c r="A1562" s="296">
        <v>42240</v>
      </c>
      <c r="B1562">
        <v>153.153411809903</v>
      </c>
      <c r="C1562" s="127">
        <f t="shared" si="24"/>
        <v>-0.0970300719858702</v>
      </c>
    </row>
    <row r="1563" spans="1:3">
      <c r="A1563" s="296">
        <v>42241</v>
      </c>
      <c r="B1563">
        <v>150.667777243027</v>
      </c>
      <c r="C1563" s="127">
        <f t="shared" si="24"/>
        <v>-0.02485634566876</v>
      </c>
    </row>
    <row r="1564" spans="1:3">
      <c r="A1564" s="296">
        <v>42242</v>
      </c>
      <c r="B1564">
        <v>159.28508250671</v>
      </c>
      <c r="C1564" s="127">
        <f t="shared" si="24"/>
        <v>0.0861730526368302</v>
      </c>
    </row>
    <row r="1565" spans="1:3">
      <c r="A1565" s="296">
        <v>42243</v>
      </c>
      <c r="B1565">
        <v>164.967162905304</v>
      </c>
      <c r="C1565" s="127">
        <f t="shared" si="24"/>
        <v>0.05682080398594</v>
      </c>
    </row>
    <row r="1566" spans="1:3">
      <c r="A1566" s="296">
        <v>42244</v>
      </c>
      <c r="B1566">
        <v>164.02866695621</v>
      </c>
      <c r="C1566" s="127">
        <f t="shared" si="24"/>
        <v>-0.00938495949094005</v>
      </c>
    </row>
    <row r="1567" spans="1:3">
      <c r="A1567" s="296">
        <v>42247</v>
      </c>
      <c r="B1567">
        <v>161.177481029427</v>
      </c>
      <c r="C1567" s="127">
        <f t="shared" si="24"/>
        <v>-0.0285118592678299</v>
      </c>
    </row>
    <row r="1568" spans="1:3">
      <c r="A1568" s="296">
        <v>42248</v>
      </c>
      <c r="B1568">
        <v>154.312155675689</v>
      </c>
      <c r="C1568" s="127">
        <f t="shared" si="24"/>
        <v>-0.06865325353738</v>
      </c>
    </row>
    <row r="1569" spans="1:3">
      <c r="A1569" s="296">
        <v>42249</v>
      </c>
      <c r="B1569">
        <v>159.513895056983</v>
      </c>
      <c r="C1569" s="127">
        <f t="shared" si="24"/>
        <v>0.0520173938129398</v>
      </c>
    </row>
    <row r="1570" spans="1:3">
      <c r="A1570" s="296">
        <v>42250</v>
      </c>
      <c r="B1570">
        <v>160.181324194441</v>
      </c>
      <c r="C1570" s="127">
        <f t="shared" si="24"/>
        <v>0.00667429137458015</v>
      </c>
    </row>
    <row r="1571" spans="1:3">
      <c r="A1571" s="296">
        <v>42251</v>
      </c>
      <c r="B1571">
        <v>156.924944620425</v>
      </c>
      <c r="C1571" s="127">
        <f t="shared" si="24"/>
        <v>-0.0325637957401599</v>
      </c>
    </row>
    <row r="1572" spans="1:3">
      <c r="A1572" s="296">
        <v>42254</v>
      </c>
      <c r="B1572">
        <v>156.924944620425</v>
      </c>
      <c r="C1572" s="127">
        <f t="shared" si="24"/>
        <v>0</v>
      </c>
    </row>
    <row r="1573" spans="1:3">
      <c r="A1573" s="296">
        <v>42255</v>
      </c>
      <c r="B1573">
        <v>163.274482296274</v>
      </c>
      <c r="C1573" s="127">
        <f t="shared" si="24"/>
        <v>0.0634953767584898</v>
      </c>
    </row>
    <row r="1574" spans="1:3">
      <c r="A1574" s="296">
        <v>42256</v>
      </c>
      <c r="B1574">
        <v>160.372486227334</v>
      </c>
      <c r="C1574" s="127">
        <f t="shared" si="24"/>
        <v>-0.0290199606893998</v>
      </c>
    </row>
    <row r="1575" spans="1:3">
      <c r="A1575" s="296">
        <v>42257</v>
      </c>
      <c r="B1575">
        <v>161.521676015443</v>
      </c>
      <c r="C1575" s="127">
        <f t="shared" si="24"/>
        <v>0.01149189788109</v>
      </c>
    </row>
    <row r="1576" spans="1:3">
      <c r="A1576" s="296">
        <v>42258</v>
      </c>
      <c r="B1576">
        <v>163.695556542807</v>
      </c>
      <c r="C1576" s="127">
        <f t="shared" si="24"/>
        <v>0.0217388052736399</v>
      </c>
    </row>
    <row r="1577" spans="1:3">
      <c r="A1577" s="296">
        <v>42261</v>
      </c>
      <c r="B1577">
        <v>162.294436698504</v>
      </c>
      <c r="C1577" s="127">
        <f t="shared" si="24"/>
        <v>-0.01401119844303</v>
      </c>
    </row>
    <row r="1578" spans="1:3">
      <c r="A1578" s="296">
        <v>42262</v>
      </c>
      <c r="B1578">
        <v>165.320054870137</v>
      </c>
      <c r="C1578" s="127">
        <f t="shared" si="24"/>
        <v>0.03025618171633</v>
      </c>
    </row>
    <row r="1579" spans="1:3">
      <c r="A1579" s="296">
        <v>42263</v>
      </c>
      <c r="B1579">
        <v>167.424907189146</v>
      </c>
      <c r="C1579" s="127">
        <f t="shared" si="24"/>
        <v>0.0210485231900901</v>
      </c>
    </row>
    <row r="1580" spans="1:3">
      <c r="A1580" s="296">
        <v>42264</v>
      </c>
      <c r="B1580">
        <v>167.137228312992</v>
      </c>
      <c r="C1580" s="127">
        <f t="shared" si="24"/>
        <v>-0.00287678876154018</v>
      </c>
    </row>
    <row r="1581" spans="1:3">
      <c r="A1581" s="296">
        <v>42265</v>
      </c>
      <c r="B1581">
        <v>162.66956986177</v>
      </c>
      <c r="C1581" s="127">
        <f t="shared" si="24"/>
        <v>-0.0446765845122201</v>
      </c>
    </row>
    <row r="1582" spans="1:3">
      <c r="A1582" s="296">
        <v>42268</v>
      </c>
      <c r="B1582">
        <v>164.146650602415</v>
      </c>
      <c r="C1582" s="127">
        <f t="shared" si="24"/>
        <v>0.0147708074064502</v>
      </c>
    </row>
    <row r="1583" spans="1:3">
      <c r="A1583" s="296">
        <v>42269</v>
      </c>
      <c r="B1583">
        <v>160.631855724509</v>
      </c>
      <c r="C1583" s="127">
        <f t="shared" si="24"/>
        <v>-0.0351479487790601</v>
      </c>
    </row>
    <row r="1584" spans="1:3">
      <c r="A1584" s="296">
        <v>42270</v>
      </c>
      <c r="B1584">
        <v>160.517741807445</v>
      </c>
      <c r="C1584" s="127">
        <f t="shared" si="24"/>
        <v>-0.00114113917064003</v>
      </c>
    </row>
    <row r="1585" spans="1:3">
      <c r="A1585" s="296">
        <v>42271</v>
      </c>
      <c r="B1585">
        <v>158.873209395225</v>
      </c>
      <c r="C1585" s="127">
        <f t="shared" si="24"/>
        <v>-0.0164453241222</v>
      </c>
    </row>
    <row r="1586" spans="1:3">
      <c r="A1586" s="296">
        <v>42272</v>
      </c>
      <c r="B1586">
        <v>159.410236182973</v>
      </c>
      <c r="C1586" s="127">
        <f t="shared" si="24"/>
        <v>0.00537026787748005</v>
      </c>
    </row>
    <row r="1587" spans="1:3">
      <c r="A1587" s="296">
        <v>42275</v>
      </c>
      <c r="B1587">
        <v>152.25058777319</v>
      </c>
      <c r="C1587" s="127">
        <f t="shared" si="24"/>
        <v>-0.0715964840978299</v>
      </c>
    </row>
    <row r="1588" spans="1:3">
      <c r="A1588" s="296">
        <v>42276</v>
      </c>
      <c r="B1588">
        <v>153.210628931238</v>
      </c>
      <c r="C1588" s="127">
        <f t="shared" si="24"/>
        <v>0.00960041158048</v>
      </c>
    </row>
    <row r="1589" spans="1:3">
      <c r="A1589" s="296">
        <v>42277</v>
      </c>
      <c r="B1589">
        <v>157.492168752598</v>
      </c>
      <c r="C1589" s="127">
        <f t="shared" si="24"/>
        <v>0.0428153982135999</v>
      </c>
    </row>
    <row r="1590" spans="1:3">
      <c r="A1590" s="296">
        <v>42278</v>
      </c>
      <c r="B1590">
        <v>158.211083436099</v>
      </c>
      <c r="C1590" s="127">
        <f t="shared" si="24"/>
        <v>0.00718914683500998</v>
      </c>
    </row>
    <row r="1591" spans="1:3">
      <c r="A1591" s="296">
        <v>42279</v>
      </c>
      <c r="B1591">
        <v>161.276934112419</v>
      </c>
      <c r="C1591" s="127">
        <f t="shared" si="24"/>
        <v>0.0306585067632003</v>
      </c>
    </row>
    <row r="1592" spans="1:3">
      <c r="A1592" s="296">
        <v>42282</v>
      </c>
      <c r="B1592">
        <v>165.668330941708</v>
      </c>
      <c r="C1592" s="127">
        <f t="shared" si="24"/>
        <v>0.0439139682928899</v>
      </c>
    </row>
    <row r="1593" spans="1:3">
      <c r="A1593" s="296">
        <v>42283</v>
      </c>
      <c r="B1593">
        <v>162.67777379283</v>
      </c>
      <c r="C1593" s="127">
        <f t="shared" si="24"/>
        <v>-0.02990557148878</v>
      </c>
    </row>
    <row r="1594" spans="1:3">
      <c r="A1594" s="296">
        <v>42284</v>
      </c>
      <c r="B1594">
        <v>165.488832597616</v>
      </c>
      <c r="C1594" s="127">
        <f t="shared" si="24"/>
        <v>0.02811058804786</v>
      </c>
    </row>
    <row r="1595" spans="1:3">
      <c r="A1595" s="296">
        <v>42285</v>
      </c>
      <c r="B1595">
        <v>167.909354374808</v>
      </c>
      <c r="C1595" s="127">
        <f t="shared" si="24"/>
        <v>0.0242052177719199</v>
      </c>
    </row>
    <row r="1596" spans="1:3">
      <c r="A1596" s="296">
        <v>42286</v>
      </c>
      <c r="B1596">
        <v>169.061774810265</v>
      </c>
      <c r="C1596" s="127">
        <f t="shared" si="24"/>
        <v>0.01152420435457</v>
      </c>
    </row>
    <row r="1597" spans="1:3">
      <c r="A1597" s="296">
        <v>42289</v>
      </c>
      <c r="B1597">
        <v>170.723238384067</v>
      </c>
      <c r="C1597" s="127">
        <f t="shared" si="24"/>
        <v>0.01661463573802</v>
      </c>
    </row>
    <row r="1598" spans="1:3">
      <c r="A1598" s="296">
        <v>42290</v>
      </c>
      <c r="B1598">
        <v>168.762695500931</v>
      </c>
      <c r="C1598" s="127">
        <f t="shared" si="24"/>
        <v>-0.0196054288313601</v>
      </c>
    </row>
    <row r="1599" spans="1:3">
      <c r="A1599" s="296">
        <v>42291</v>
      </c>
      <c r="B1599">
        <v>165.713086281449</v>
      </c>
      <c r="C1599" s="127">
        <f t="shared" si="24"/>
        <v>-0.0304960921948199</v>
      </c>
    </row>
    <row r="1600" spans="1:3">
      <c r="A1600" s="296">
        <v>42292</v>
      </c>
      <c r="B1600">
        <v>169.266378412945</v>
      </c>
      <c r="C1600" s="127">
        <f t="shared" si="24"/>
        <v>0.0355329213149599</v>
      </c>
    </row>
    <row r="1601" spans="1:3">
      <c r="A1601" s="296">
        <v>42293</v>
      </c>
      <c r="B1601">
        <v>170.45521781537</v>
      </c>
      <c r="C1601" s="127">
        <f t="shared" si="24"/>
        <v>0.01188839402425</v>
      </c>
    </row>
    <row r="1602" spans="1:3">
      <c r="A1602" s="296">
        <v>42296</v>
      </c>
      <c r="B1602">
        <v>171.638687618043</v>
      </c>
      <c r="C1602" s="127">
        <f t="shared" si="24"/>
        <v>0.0118346980267302</v>
      </c>
    </row>
    <row r="1603" spans="1:3">
      <c r="A1603" s="296">
        <v>42297</v>
      </c>
      <c r="B1603">
        <v>171.983847321263</v>
      </c>
      <c r="C1603" s="127">
        <f t="shared" si="24"/>
        <v>0.00345159703219991</v>
      </c>
    </row>
    <row r="1604" spans="1:3">
      <c r="A1604" s="296">
        <v>42298</v>
      </c>
      <c r="B1604">
        <v>170.038456467771</v>
      </c>
      <c r="C1604" s="127">
        <f t="shared" si="24"/>
        <v>-0.01945390853492</v>
      </c>
    </row>
    <row r="1605" spans="1:3">
      <c r="A1605" s="296">
        <v>42299</v>
      </c>
      <c r="B1605">
        <v>175.732126638992</v>
      </c>
      <c r="C1605" s="127">
        <f t="shared" si="24"/>
        <v>0.0569367017122102</v>
      </c>
    </row>
    <row r="1606" spans="1:3">
      <c r="A1606" s="296">
        <v>42300</v>
      </c>
      <c r="B1606">
        <v>177.048540577251</v>
      </c>
      <c r="C1606" s="127">
        <f t="shared" ref="C1606:C1669" si="25">(B1606-B1605)/100</f>
        <v>0.0131641393825899</v>
      </c>
    </row>
    <row r="1607" spans="1:3">
      <c r="A1607" s="296">
        <v>42303</v>
      </c>
      <c r="B1607">
        <v>177.652328596687</v>
      </c>
      <c r="C1607" s="127">
        <f t="shared" si="25"/>
        <v>0.00603788019435996</v>
      </c>
    </row>
    <row r="1608" spans="1:3">
      <c r="A1608" s="296">
        <v>42304</v>
      </c>
      <c r="B1608">
        <v>176.632830196652</v>
      </c>
      <c r="C1608" s="127">
        <f t="shared" si="25"/>
        <v>-0.0101949840003499</v>
      </c>
    </row>
    <row r="1609" spans="1:3">
      <c r="A1609" s="296">
        <v>42305</v>
      </c>
      <c r="B1609">
        <v>178.835019565699</v>
      </c>
      <c r="C1609" s="127">
        <f t="shared" si="25"/>
        <v>0.02202189369047</v>
      </c>
    </row>
    <row r="1610" spans="1:3">
      <c r="A1610" s="296">
        <v>42306</v>
      </c>
      <c r="B1610">
        <v>179.076843535211</v>
      </c>
      <c r="C1610" s="127">
        <f t="shared" si="25"/>
        <v>0.00241823969511984</v>
      </c>
    </row>
    <row r="1611" spans="1:3">
      <c r="A1611" s="296">
        <v>42307</v>
      </c>
      <c r="B1611">
        <v>177.094383621643</v>
      </c>
      <c r="C1611" s="127">
        <f t="shared" si="25"/>
        <v>-0.0198245991356799</v>
      </c>
    </row>
    <row r="1612" spans="1:3">
      <c r="A1612" s="296">
        <v>42310</v>
      </c>
      <c r="B1612">
        <v>179.166819329245</v>
      </c>
      <c r="C1612" s="127">
        <f t="shared" si="25"/>
        <v>0.0207243570760198</v>
      </c>
    </row>
    <row r="1613" spans="1:3">
      <c r="A1613" s="296">
        <v>42311</v>
      </c>
      <c r="B1613">
        <v>180.214745906344</v>
      </c>
      <c r="C1613" s="127">
        <f t="shared" si="25"/>
        <v>0.0104792657709902</v>
      </c>
    </row>
    <row r="1614" spans="1:3">
      <c r="A1614" s="296">
        <v>42312</v>
      </c>
      <c r="B1614">
        <v>179.07580466884</v>
      </c>
      <c r="C1614" s="127">
        <f t="shared" si="25"/>
        <v>-0.0113894123750401</v>
      </c>
    </row>
    <row r="1615" spans="1:3">
      <c r="A1615" s="296">
        <v>42313</v>
      </c>
      <c r="B1615">
        <v>179.817319151788</v>
      </c>
      <c r="C1615" s="127">
        <f t="shared" si="25"/>
        <v>0.0074151448294802</v>
      </c>
    </row>
    <row r="1616" spans="1:3">
      <c r="A1616" s="296">
        <v>42314</v>
      </c>
      <c r="B1616">
        <v>179.580449860164</v>
      </c>
      <c r="C1616" s="127">
        <f t="shared" si="25"/>
        <v>-0.00236869291624004</v>
      </c>
    </row>
    <row r="1617" spans="1:3">
      <c r="A1617" s="296">
        <v>42317</v>
      </c>
      <c r="B1617">
        <v>176.867079448056</v>
      </c>
      <c r="C1617" s="127">
        <f t="shared" si="25"/>
        <v>-0.0271337041210802</v>
      </c>
    </row>
    <row r="1618" spans="1:3">
      <c r="A1618" s="296">
        <v>42318</v>
      </c>
      <c r="B1618">
        <v>177.815735422073</v>
      </c>
      <c r="C1618" s="127">
        <f t="shared" si="25"/>
        <v>0.00948655974017015</v>
      </c>
    </row>
    <row r="1619" spans="1:3">
      <c r="A1619" s="296">
        <v>42319</v>
      </c>
      <c r="B1619">
        <v>176.479330217292</v>
      </c>
      <c r="C1619" s="127">
        <f t="shared" si="25"/>
        <v>-0.0133640520478102</v>
      </c>
    </row>
    <row r="1620" spans="1:3">
      <c r="A1620" s="296">
        <v>42320</v>
      </c>
      <c r="B1620">
        <v>173.094625988999</v>
      </c>
      <c r="C1620" s="127">
        <f t="shared" si="25"/>
        <v>-0.0338470422829297</v>
      </c>
    </row>
    <row r="1621" spans="1:3">
      <c r="A1621" s="296">
        <v>42321</v>
      </c>
      <c r="B1621">
        <v>168.184271549569</v>
      </c>
      <c r="C1621" s="127">
        <f t="shared" si="25"/>
        <v>-0.0491035443943002</v>
      </c>
    </row>
    <row r="1622" spans="1:3">
      <c r="A1622" s="296">
        <v>42324</v>
      </c>
      <c r="B1622">
        <v>172.3029715788</v>
      </c>
      <c r="C1622" s="127">
        <f t="shared" si="25"/>
        <v>0.0411870002923101</v>
      </c>
    </row>
    <row r="1623" spans="1:3">
      <c r="A1623" s="296">
        <v>42325</v>
      </c>
      <c r="B1623">
        <v>174.165826034501</v>
      </c>
      <c r="C1623" s="127">
        <f t="shared" si="25"/>
        <v>0.0186285445570101</v>
      </c>
    </row>
    <row r="1624" spans="1:3">
      <c r="A1624" s="296">
        <v>42326</v>
      </c>
      <c r="B1624">
        <v>178.372946412451</v>
      </c>
      <c r="C1624" s="127">
        <f t="shared" si="25"/>
        <v>0.0420712037794999</v>
      </c>
    </row>
    <row r="1625" spans="1:3">
      <c r="A1625" s="296">
        <v>42327</v>
      </c>
      <c r="B1625">
        <v>177.147503059206</v>
      </c>
      <c r="C1625" s="127">
        <f t="shared" si="25"/>
        <v>-0.01225443353245</v>
      </c>
    </row>
    <row r="1626" spans="1:3">
      <c r="A1626" s="296">
        <v>42328</v>
      </c>
      <c r="B1626">
        <v>180.340126563069</v>
      </c>
      <c r="C1626" s="127">
        <f t="shared" si="25"/>
        <v>0.0319262350386299</v>
      </c>
    </row>
    <row r="1627" spans="1:3">
      <c r="A1627" s="296">
        <v>42331</v>
      </c>
      <c r="B1627">
        <v>180.697748577036</v>
      </c>
      <c r="C1627" s="127">
        <f t="shared" si="25"/>
        <v>0.00357622013967017</v>
      </c>
    </row>
    <row r="1628" spans="1:3">
      <c r="A1628" s="296">
        <v>42332</v>
      </c>
      <c r="B1628">
        <v>180.286122420306</v>
      </c>
      <c r="C1628" s="127">
        <f t="shared" si="25"/>
        <v>-0.00411626156730023</v>
      </c>
    </row>
    <row r="1629" spans="1:3">
      <c r="A1629" s="296">
        <v>42333</v>
      </c>
      <c r="B1629">
        <v>181.594486148479</v>
      </c>
      <c r="C1629" s="127">
        <f t="shared" si="25"/>
        <v>0.0130836372817302</v>
      </c>
    </row>
    <row r="1630" spans="1:3">
      <c r="A1630" s="296">
        <v>42334</v>
      </c>
      <c r="B1630">
        <v>181.594486148479</v>
      </c>
      <c r="C1630" s="127">
        <f t="shared" si="25"/>
        <v>0</v>
      </c>
    </row>
    <row r="1631" spans="1:3">
      <c r="A1631" s="296">
        <v>42335</v>
      </c>
      <c r="B1631">
        <v>181.924387219726</v>
      </c>
      <c r="C1631" s="127">
        <f t="shared" si="25"/>
        <v>0.00329901071246979</v>
      </c>
    </row>
    <row r="1632" spans="1:3">
      <c r="A1632" s="296">
        <v>42338</v>
      </c>
      <c r="B1632">
        <v>179.958533154661</v>
      </c>
      <c r="C1632" s="127">
        <f t="shared" si="25"/>
        <v>-0.0196585406506497</v>
      </c>
    </row>
    <row r="1633" spans="1:3">
      <c r="A1633" s="296">
        <v>42339</v>
      </c>
      <c r="B1633">
        <v>182.798520879281</v>
      </c>
      <c r="C1633" s="127">
        <f t="shared" si="25"/>
        <v>0.0283998772461999</v>
      </c>
    </row>
    <row r="1634" spans="1:3">
      <c r="A1634" s="296">
        <v>42340</v>
      </c>
      <c r="B1634">
        <v>181.394819490284</v>
      </c>
      <c r="C1634" s="127">
        <f t="shared" si="25"/>
        <v>-0.0140370138899701</v>
      </c>
    </row>
    <row r="1635" spans="1:3">
      <c r="A1635" s="296">
        <v>42341</v>
      </c>
      <c r="B1635">
        <v>176.875199017853</v>
      </c>
      <c r="C1635" s="127">
        <f t="shared" si="25"/>
        <v>-0.04519620472431</v>
      </c>
    </row>
    <row r="1636" spans="1:3">
      <c r="A1636" s="296">
        <v>42342</v>
      </c>
      <c r="B1636">
        <v>183.62105414399</v>
      </c>
      <c r="C1636" s="127">
        <f t="shared" si="25"/>
        <v>0.06745855126137</v>
      </c>
    </row>
    <row r="1637" spans="1:3">
      <c r="A1637" s="296">
        <v>42345</v>
      </c>
      <c r="B1637">
        <v>182.710594847783</v>
      </c>
      <c r="C1637" s="127">
        <f t="shared" si="25"/>
        <v>-0.00910459296206994</v>
      </c>
    </row>
    <row r="1638" spans="1:3">
      <c r="A1638" s="296">
        <v>42346</v>
      </c>
      <c r="B1638">
        <v>180.122111327718</v>
      </c>
      <c r="C1638" s="127">
        <f t="shared" si="25"/>
        <v>-0.0258848352006501</v>
      </c>
    </row>
    <row r="1639" spans="1:3">
      <c r="A1639" s="296">
        <v>42347</v>
      </c>
      <c r="B1639">
        <v>177.537548041922</v>
      </c>
      <c r="C1639" s="127">
        <f t="shared" si="25"/>
        <v>-0.0258456328579598</v>
      </c>
    </row>
    <row r="1640" spans="1:3">
      <c r="A1640" s="296">
        <v>42348</v>
      </c>
      <c r="B1640">
        <v>178.879923373683</v>
      </c>
      <c r="C1640" s="127">
        <f t="shared" si="25"/>
        <v>0.0134237533176099</v>
      </c>
    </row>
    <row r="1641" spans="1:3">
      <c r="A1641" s="296">
        <v>42349</v>
      </c>
      <c r="B1641">
        <v>173.921253094536</v>
      </c>
      <c r="C1641" s="127">
        <f t="shared" si="25"/>
        <v>-0.0495867027914699</v>
      </c>
    </row>
    <row r="1642" spans="1:3">
      <c r="A1642" s="296">
        <v>42352</v>
      </c>
      <c r="B1642">
        <v>175.814350436027</v>
      </c>
      <c r="C1642" s="127">
        <f t="shared" si="25"/>
        <v>0.01893097341491</v>
      </c>
    </row>
    <row r="1643" spans="1:3">
      <c r="A1643" s="296">
        <v>42353</v>
      </c>
      <c r="B1643">
        <v>177.871689033965</v>
      </c>
      <c r="C1643" s="127">
        <f t="shared" si="25"/>
        <v>0.0205733859793799</v>
      </c>
    </row>
    <row r="1644" spans="1:3">
      <c r="A1644" s="296">
        <v>42354</v>
      </c>
      <c r="B1644">
        <v>181.626973891691</v>
      </c>
      <c r="C1644" s="127">
        <f t="shared" si="25"/>
        <v>0.03755284857726</v>
      </c>
    </row>
    <row r="1645" spans="1:3">
      <c r="A1645" s="296">
        <v>42355</v>
      </c>
      <c r="B1645">
        <v>177.340494638993</v>
      </c>
      <c r="C1645" s="127">
        <f t="shared" si="25"/>
        <v>-0.04286479252698</v>
      </c>
    </row>
    <row r="1646" spans="1:3">
      <c r="A1646" s="296">
        <v>42356</v>
      </c>
      <c r="B1646">
        <v>172.226048175165</v>
      </c>
      <c r="C1646" s="127">
        <f t="shared" si="25"/>
        <v>-0.0511444646382799</v>
      </c>
    </row>
    <row r="1647" spans="1:3">
      <c r="A1647" s="296">
        <v>42359</v>
      </c>
      <c r="B1647">
        <v>174.4571027079</v>
      </c>
      <c r="C1647" s="127">
        <f t="shared" si="25"/>
        <v>0.0223105453273499</v>
      </c>
    </row>
    <row r="1648" spans="1:3">
      <c r="A1648" s="296">
        <v>42360</v>
      </c>
      <c r="B1648">
        <v>177.009152059379</v>
      </c>
      <c r="C1648" s="127">
        <f t="shared" si="25"/>
        <v>0.0255204935147901</v>
      </c>
    </row>
    <row r="1649" spans="1:3">
      <c r="A1649" s="296">
        <v>42361</v>
      </c>
      <c r="B1649">
        <v>178.787011384795</v>
      </c>
      <c r="C1649" s="127">
        <f t="shared" si="25"/>
        <v>0.0177785932541599</v>
      </c>
    </row>
    <row r="1650" spans="1:3">
      <c r="A1650" s="296">
        <v>42362</v>
      </c>
      <c r="B1650">
        <v>178.819914842495</v>
      </c>
      <c r="C1650" s="127">
        <f t="shared" si="25"/>
        <v>0.000329034577000016</v>
      </c>
    </row>
    <row r="1651" spans="1:3">
      <c r="A1651" s="296">
        <v>42363</v>
      </c>
      <c r="B1651">
        <v>178.819914842495</v>
      </c>
      <c r="C1651" s="127">
        <f t="shared" si="25"/>
        <v>0</v>
      </c>
    </row>
    <row r="1652" spans="1:3">
      <c r="A1652" s="296">
        <v>42366</v>
      </c>
      <c r="B1652">
        <v>178.743782122311</v>
      </c>
      <c r="C1652" s="127">
        <f t="shared" si="25"/>
        <v>-0.000761327201840061</v>
      </c>
    </row>
    <row r="1653" spans="1:3">
      <c r="A1653" s="296">
        <v>42367</v>
      </c>
      <c r="B1653">
        <v>181.621619967216</v>
      </c>
      <c r="C1653" s="127">
        <f t="shared" si="25"/>
        <v>0.02877837844905</v>
      </c>
    </row>
    <row r="1654" spans="1:3">
      <c r="A1654" s="296">
        <v>42368</v>
      </c>
      <c r="B1654">
        <v>179.595759289204</v>
      </c>
      <c r="C1654" s="127">
        <f t="shared" si="25"/>
        <v>-0.0202586067801198</v>
      </c>
    </row>
    <row r="1655" spans="1:3">
      <c r="A1655" s="296">
        <v>42369</v>
      </c>
      <c r="B1655">
        <v>176.767294023016</v>
      </c>
      <c r="C1655" s="127">
        <f t="shared" si="25"/>
        <v>-0.02828465266188</v>
      </c>
    </row>
    <row r="1656" spans="1:3">
      <c r="A1656" s="296">
        <v>42370</v>
      </c>
      <c r="B1656">
        <v>176.767294023016</v>
      </c>
      <c r="C1656" s="127">
        <f t="shared" si="25"/>
        <v>0</v>
      </c>
    </row>
    <row r="1657" spans="1:3">
      <c r="A1657" s="296">
        <v>42373</v>
      </c>
      <c r="B1657">
        <v>172.231221455348</v>
      </c>
      <c r="C1657" s="127">
        <f t="shared" si="25"/>
        <v>-0.0453607256766801</v>
      </c>
    </row>
    <row r="1658" spans="1:3">
      <c r="A1658" s="296">
        <v>42374</v>
      </c>
      <c r="B1658">
        <v>173.247747995965</v>
      </c>
      <c r="C1658" s="127">
        <f t="shared" si="25"/>
        <v>0.0101652654061701</v>
      </c>
    </row>
    <row r="1659" spans="1:3">
      <c r="A1659" s="296">
        <v>42375</v>
      </c>
      <c r="B1659">
        <v>169.91842489</v>
      </c>
      <c r="C1659" s="127">
        <f t="shared" si="25"/>
        <v>-0.0332932310596499</v>
      </c>
    </row>
    <row r="1660" spans="1:3">
      <c r="A1660" s="296">
        <v>42376</v>
      </c>
      <c r="B1660">
        <v>164.266929093685</v>
      </c>
      <c r="C1660" s="127">
        <f t="shared" si="25"/>
        <v>-0.05651495796315</v>
      </c>
    </row>
    <row r="1661" spans="1:3">
      <c r="A1661" s="296">
        <v>42377</v>
      </c>
      <c r="B1661">
        <v>160.839239570243</v>
      </c>
      <c r="C1661" s="127">
        <f t="shared" si="25"/>
        <v>-0.0342768952344201</v>
      </c>
    </row>
    <row r="1662" spans="1:3">
      <c r="A1662" s="296">
        <v>42380</v>
      </c>
      <c r="B1662">
        <v>160.778066684875</v>
      </c>
      <c r="C1662" s="127">
        <f t="shared" si="25"/>
        <v>-0.000611728853679949</v>
      </c>
    </row>
    <row r="1663" spans="1:3">
      <c r="A1663" s="296">
        <v>42381</v>
      </c>
      <c r="B1663">
        <v>164.605520118742</v>
      </c>
      <c r="C1663" s="127">
        <f t="shared" si="25"/>
        <v>0.0382745343386699</v>
      </c>
    </row>
    <row r="1664" spans="1:3">
      <c r="A1664" s="296">
        <v>42382</v>
      </c>
      <c r="B1664">
        <v>157.311281429987</v>
      </c>
      <c r="C1664" s="127">
        <f t="shared" si="25"/>
        <v>-0.07294238688755</v>
      </c>
    </row>
    <row r="1665" spans="1:3">
      <c r="A1665" s="296">
        <v>42383</v>
      </c>
      <c r="B1665">
        <v>159.854853596716</v>
      </c>
      <c r="C1665" s="127">
        <f t="shared" si="25"/>
        <v>0.0254357216672901</v>
      </c>
    </row>
    <row r="1666" spans="1:3">
      <c r="A1666" s="296">
        <v>42384</v>
      </c>
      <c r="B1666">
        <v>154.979999707392</v>
      </c>
      <c r="C1666" s="127">
        <f t="shared" si="25"/>
        <v>-0.0487485388932399</v>
      </c>
    </row>
    <row r="1667" spans="1:3">
      <c r="A1667" s="296">
        <v>42387</v>
      </c>
      <c r="B1667">
        <v>154.979999707392</v>
      </c>
      <c r="C1667" s="127">
        <f t="shared" si="25"/>
        <v>0</v>
      </c>
    </row>
    <row r="1668" spans="1:3">
      <c r="A1668" s="296">
        <v>42388</v>
      </c>
      <c r="B1668">
        <v>155.332740428701</v>
      </c>
      <c r="C1668" s="127">
        <f t="shared" si="25"/>
        <v>0.00352740721308976</v>
      </c>
    </row>
    <row r="1669" spans="1:3">
      <c r="A1669" s="296">
        <v>42389</v>
      </c>
      <c r="B1669">
        <v>152.771481105317</v>
      </c>
      <c r="C1669" s="127">
        <f t="shared" si="25"/>
        <v>-0.0256125932338398</v>
      </c>
    </row>
    <row r="1670" spans="1:3">
      <c r="A1670" s="296">
        <v>42390</v>
      </c>
      <c r="B1670">
        <v>154.202094936475</v>
      </c>
      <c r="C1670" s="127">
        <f t="shared" ref="C1670:C1733" si="26">(B1670-B1669)/100</f>
        <v>0.0143061383115798</v>
      </c>
    </row>
    <row r="1671" spans="1:3">
      <c r="A1671" s="296">
        <v>42391</v>
      </c>
      <c r="B1671">
        <v>157.927748830283</v>
      </c>
      <c r="C1671" s="127">
        <f t="shared" si="26"/>
        <v>0.0372565389380802</v>
      </c>
    </row>
    <row r="1672" spans="1:3">
      <c r="A1672" s="296">
        <v>42394</v>
      </c>
      <c r="B1672">
        <v>155.037718355422</v>
      </c>
      <c r="C1672" s="127">
        <f t="shared" si="26"/>
        <v>-0.0289003047486102</v>
      </c>
    </row>
    <row r="1673" spans="1:3">
      <c r="A1673" s="296">
        <v>42395</v>
      </c>
      <c r="B1673">
        <v>157.685379760712</v>
      </c>
      <c r="C1673" s="127">
        <f t="shared" si="26"/>
        <v>0.0264766140529002</v>
      </c>
    </row>
    <row r="1674" spans="1:3">
      <c r="A1674" s="296">
        <v>42396</v>
      </c>
      <c r="B1674">
        <v>154.199945735062</v>
      </c>
      <c r="C1674" s="127">
        <f t="shared" si="26"/>
        <v>-0.0348543402565002</v>
      </c>
    </row>
    <row r="1675" spans="1:3">
      <c r="A1675" s="296">
        <v>42397</v>
      </c>
      <c r="B1675">
        <v>154.144205502832</v>
      </c>
      <c r="C1675" s="127">
        <f t="shared" si="26"/>
        <v>-0.000557402322299936</v>
      </c>
    </row>
    <row r="1676" spans="1:3">
      <c r="A1676" s="296">
        <v>42398</v>
      </c>
      <c r="B1676">
        <v>161.849853736562</v>
      </c>
      <c r="C1676" s="127">
        <f t="shared" si="26"/>
        <v>0.0770564823373002</v>
      </c>
    </row>
    <row r="1677" spans="1:3">
      <c r="A1677" s="296">
        <v>42401</v>
      </c>
      <c r="B1677">
        <v>162.540340189725</v>
      </c>
      <c r="C1677" s="127">
        <f t="shared" si="26"/>
        <v>0.00690486453162976</v>
      </c>
    </row>
    <row r="1678" spans="1:3">
      <c r="A1678" s="296">
        <v>42402</v>
      </c>
      <c r="B1678">
        <v>157.899534955755</v>
      </c>
      <c r="C1678" s="127">
        <f t="shared" si="26"/>
        <v>-0.0464080523396998</v>
      </c>
    </row>
    <row r="1679" spans="1:3">
      <c r="A1679" s="296">
        <v>42403</v>
      </c>
      <c r="B1679">
        <v>157.752340098737</v>
      </c>
      <c r="C1679" s="127">
        <f t="shared" si="26"/>
        <v>-0.00147194857018007</v>
      </c>
    </row>
    <row r="1680" spans="1:3">
      <c r="A1680" s="296">
        <v>42404</v>
      </c>
      <c r="B1680">
        <v>156.281927741869</v>
      </c>
      <c r="C1680" s="127">
        <f t="shared" si="26"/>
        <v>-0.01470412356868</v>
      </c>
    </row>
    <row r="1681" spans="1:3">
      <c r="A1681" s="296">
        <v>42405</v>
      </c>
      <c r="B1681">
        <v>152.303016818215</v>
      </c>
      <c r="C1681" s="127">
        <f t="shared" si="26"/>
        <v>-0.0397891092365398</v>
      </c>
    </row>
    <row r="1682" spans="1:3">
      <c r="A1682" s="296">
        <v>42408</v>
      </c>
      <c r="B1682">
        <v>149.019377248602</v>
      </c>
      <c r="C1682" s="127">
        <f t="shared" si="26"/>
        <v>-0.03283639569613</v>
      </c>
    </row>
    <row r="1683" spans="1:3">
      <c r="A1683" s="296">
        <v>42409</v>
      </c>
      <c r="B1683">
        <v>151.325316121966</v>
      </c>
      <c r="C1683" s="127">
        <f t="shared" si="26"/>
        <v>0.02305938873364</v>
      </c>
    </row>
    <row r="1684" spans="1:3">
      <c r="A1684" s="296">
        <v>42410</v>
      </c>
      <c r="B1684">
        <v>152.512326780287</v>
      </c>
      <c r="C1684" s="127">
        <f t="shared" si="26"/>
        <v>0.0118701065832099</v>
      </c>
    </row>
    <row r="1685" spans="1:3">
      <c r="A1685" s="296">
        <v>42411</v>
      </c>
      <c r="B1685">
        <v>148.701925159819</v>
      </c>
      <c r="C1685" s="127">
        <f t="shared" si="26"/>
        <v>-0.0381040162046799</v>
      </c>
    </row>
    <row r="1686" spans="1:3">
      <c r="A1686" s="296">
        <v>42412</v>
      </c>
      <c r="B1686">
        <v>153.285048179677</v>
      </c>
      <c r="C1686" s="127">
        <f t="shared" si="26"/>
        <v>0.0458312301985799</v>
      </c>
    </row>
    <row r="1687" spans="1:3">
      <c r="A1687" s="296">
        <v>42415</v>
      </c>
      <c r="B1687">
        <v>153.285048179677</v>
      </c>
      <c r="C1687" s="127">
        <f t="shared" si="26"/>
        <v>0</v>
      </c>
    </row>
    <row r="1688" spans="1:3">
      <c r="A1688" s="296">
        <v>42416</v>
      </c>
      <c r="B1688">
        <v>158.69792351015</v>
      </c>
      <c r="C1688" s="127">
        <f t="shared" si="26"/>
        <v>0.0541287533047299</v>
      </c>
    </row>
    <row r="1689" spans="1:3">
      <c r="A1689" s="296">
        <v>42417</v>
      </c>
      <c r="B1689">
        <v>163.01221160638</v>
      </c>
      <c r="C1689" s="127">
        <f t="shared" si="26"/>
        <v>0.0431428809623</v>
      </c>
    </row>
    <row r="1690" spans="1:3">
      <c r="A1690" s="296">
        <v>42418</v>
      </c>
      <c r="B1690">
        <v>161.308440083947</v>
      </c>
      <c r="C1690" s="127">
        <f t="shared" si="26"/>
        <v>-0.0170377152243299</v>
      </c>
    </row>
    <row r="1691" spans="1:3">
      <c r="A1691" s="296">
        <v>42419</v>
      </c>
      <c r="B1691">
        <v>161.50265977634</v>
      </c>
      <c r="C1691" s="127">
        <f t="shared" si="26"/>
        <v>0.00194219692393006</v>
      </c>
    </row>
    <row r="1692" spans="1:3">
      <c r="A1692" s="296">
        <v>42422</v>
      </c>
      <c r="B1692">
        <v>164.948700648153</v>
      </c>
      <c r="C1692" s="127">
        <f t="shared" si="26"/>
        <v>0.0344604087181298</v>
      </c>
    </row>
    <row r="1693" spans="1:3">
      <c r="A1693" s="296">
        <v>42423</v>
      </c>
      <c r="B1693">
        <v>164.271395214652</v>
      </c>
      <c r="C1693" s="127">
        <f t="shared" si="26"/>
        <v>-0.00677305433501004</v>
      </c>
    </row>
    <row r="1694" spans="1:3">
      <c r="A1694" s="296">
        <v>42424</v>
      </c>
      <c r="B1694">
        <v>164.861774864114</v>
      </c>
      <c r="C1694" s="127">
        <f t="shared" si="26"/>
        <v>0.00590379649462022</v>
      </c>
    </row>
    <row r="1695" spans="1:3">
      <c r="A1695" s="296">
        <v>42425</v>
      </c>
      <c r="B1695">
        <v>167.275178950331</v>
      </c>
      <c r="C1695" s="127">
        <f t="shared" si="26"/>
        <v>0.0241340408621699</v>
      </c>
    </row>
    <row r="1696" spans="1:3">
      <c r="A1696" s="296">
        <v>42426</v>
      </c>
      <c r="B1696">
        <v>166.867393695642</v>
      </c>
      <c r="C1696" s="127">
        <f t="shared" si="26"/>
        <v>-0.00407785254689003</v>
      </c>
    </row>
    <row r="1697" spans="1:3">
      <c r="A1697" s="296">
        <v>42429</v>
      </c>
      <c r="B1697">
        <v>164.62558087285</v>
      </c>
      <c r="C1697" s="127">
        <f t="shared" si="26"/>
        <v>-0.0224181282279199</v>
      </c>
    </row>
    <row r="1698" spans="1:3">
      <c r="A1698" s="296">
        <v>42430</v>
      </c>
      <c r="B1698">
        <v>169.577490543941</v>
      </c>
      <c r="C1698" s="127">
        <f t="shared" si="26"/>
        <v>0.0495190967109099</v>
      </c>
    </row>
    <row r="1699" spans="1:3">
      <c r="A1699" s="296">
        <v>42431</v>
      </c>
      <c r="B1699">
        <v>169.925542159683</v>
      </c>
      <c r="C1699" s="127">
        <f t="shared" si="26"/>
        <v>0.00348051615742008</v>
      </c>
    </row>
    <row r="1700" spans="1:3">
      <c r="A1700" s="296">
        <v>42432</v>
      </c>
      <c r="B1700">
        <v>170.085367571751</v>
      </c>
      <c r="C1700" s="127">
        <f t="shared" si="26"/>
        <v>0.00159825412067988</v>
      </c>
    </row>
    <row r="1701" spans="1:3">
      <c r="A1701" s="296">
        <v>42433</v>
      </c>
      <c r="B1701">
        <v>169.358996966986</v>
      </c>
      <c r="C1701" s="127">
        <f t="shared" si="26"/>
        <v>-0.00726370604764981</v>
      </c>
    </row>
    <row r="1702" spans="1:3">
      <c r="A1702" s="296">
        <v>42436</v>
      </c>
      <c r="B1702">
        <v>169.56021104943</v>
      </c>
      <c r="C1702" s="127">
        <f t="shared" si="26"/>
        <v>0.00201214082443983</v>
      </c>
    </row>
    <row r="1703" spans="1:3">
      <c r="A1703" s="296">
        <v>42437</v>
      </c>
      <c r="B1703">
        <v>168.065885875593</v>
      </c>
      <c r="C1703" s="127">
        <f t="shared" si="26"/>
        <v>-0.0149432517383698</v>
      </c>
    </row>
    <row r="1704" spans="1:3">
      <c r="A1704" s="296">
        <v>42438</v>
      </c>
      <c r="B1704">
        <v>168.364056106698</v>
      </c>
      <c r="C1704" s="127">
        <f t="shared" si="26"/>
        <v>0.0029817023110499</v>
      </c>
    </row>
    <row r="1705" spans="1:3">
      <c r="A1705" s="296">
        <v>42439</v>
      </c>
      <c r="B1705">
        <v>168.539287591654</v>
      </c>
      <c r="C1705" s="127">
        <f t="shared" si="26"/>
        <v>0.00175231484955987</v>
      </c>
    </row>
    <row r="1706" spans="1:3">
      <c r="A1706" s="296">
        <v>42440</v>
      </c>
      <c r="B1706">
        <v>172.937156608766</v>
      </c>
      <c r="C1706" s="127">
        <f t="shared" si="26"/>
        <v>0.0439786901711201</v>
      </c>
    </row>
    <row r="1707" spans="1:3">
      <c r="A1707" s="296">
        <v>42443</v>
      </c>
      <c r="B1707">
        <v>173.555330462496</v>
      </c>
      <c r="C1707" s="127">
        <f t="shared" si="26"/>
        <v>0.00618173853729985</v>
      </c>
    </row>
    <row r="1708" spans="1:3">
      <c r="A1708" s="296">
        <v>42444</v>
      </c>
      <c r="B1708">
        <v>172.999211981051</v>
      </c>
      <c r="C1708" s="127">
        <f t="shared" si="26"/>
        <v>-0.00556118481444997</v>
      </c>
    </row>
    <row r="1709" spans="1:3">
      <c r="A1709" s="296">
        <v>42445</v>
      </c>
      <c r="B1709">
        <v>174.239497489821</v>
      </c>
      <c r="C1709" s="127">
        <f t="shared" si="26"/>
        <v>0.0124028550877</v>
      </c>
    </row>
    <row r="1710" spans="1:3">
      <c r="A1710" s="296">
        <v>42446</v>
      </c>
      <c r="B1710">
        <v>175.189898407513</v>
      </c>
      <c r="C1710" s="127">
        <f t="shared" si="26"/>
        <v>0.00950400917692008</v>
      </c>
    </row>
    <row r="1711" spans="1:3">
      <c r="A1711" s="296">
        <v>42447</v>
      </c>
      <c r="B1711">
        <v>177.411531605568</v>
      </c>
      <c r="C1711" s="127">
        <f t="shared" si="26"/>
        <v>0.02221633198055</v>
      </c>
    </row>
    <row r="1712" spans="1:3">
      <c r="A1712" s="296">
        <v>42450</v>
      </c>
      <c r="B1712">
        <v>176.901302366745</v>
      </c>
      <c r="C1712" s="127">
        <f t="shared" si="26"/>
        <v>-0.00510229238823001</v>
      </c>
    </row>
    <row r="1713" spans="1:3">
      <c r="A1713" s="296">
        <v>42451</v>
      </c>
      <c r="B1713">
        <v>176.738693823197</v>
      </c>
      <c r="C1713" s="127">
        <f t="shared" si="26"/>
        <v>-0.00162608543548004</v>
      </c>
    </row>
    <row r="1714" spans="1:3">
      <c r="A1714" s="296">
        <v>42452</v>
      </c>
      <c r="B1714">
        <v>175.521727856819</v>
      </c>
      <c r="C1714" s="127">
        <f t="shared" si="26"/>
        <v>-0.0121696596637798</v>
      </c>
    </row>
    <row r="1715" spans="1:3">
      <c r="A1715" s="296">
        <v>42453</v>
      </c>
      <c r="B1715">
        <v>174.697676300461</v>
      </c>
      <c r="C1715" s="127">
        <f t="shared" si="26"/>
        <v>-0.00824051556358</v>
      </c>
    </row>
    <row r="1716" spans="1:3">
      <c r="A1716" s="296">
        <v>42454</v>
      </c>
      <c r="B1716">
        <v>174.697676300461</v>
      </c>
      <c r="C1716" s="127">
        <f t="shared" si="26"/>
        <v>0</v>
      </c>
    </row>
    <row r="1717" spans="1:3">
      <c r="A1717" s="296">
        <v>42457</v>
      </c>
      <c r="B1717">
        <v>175.826917731763</v>
      </c>
      <c r="C1717" s="127">
        <f t="shared" si="26"/>
        <v>0.0112924143130198</v>
      </c>
    </row>
    <row r="1718" spans="1:3">
      <c r="A1718" s="296">
        <v>42458</v>
      </c>
      <c r="B1718">
        <v>177.458077548461</v>
      </c>
      <c r="C1718" s="127">
        <f t="shared" si="26"/>
        <v>0.0163115981669802</v>
      </c>
    </row>
    <row r="1719" spans="1:3">
      <c r="A1719" s="296">
        <v>42459</v>
      </c>
      <c r="B1719">
        <v>178.450472463712</v>
      </c>
      <c r="C1719" s="127">
        <f t="shared" si="26"/>
        <v>0.00992394915250998</v>
      </c>
    </row>
    <row r="1720" spans="1:3">
      <c r="A1720" s="296">
        <v>42460</v>
      </c>
      <c r="B1720">
        <v>177.454492950325</v>
      </c>
      <c r="C1720" s="127">
        <f t="shared" si="26"/>
        <v>-0.00995979513386999</v>
      </c>
    </row>
    <row r="1721" spans="1:3">
      <c r="A1721" s="296">
        <v>42461</v>
      </c>
      <c r="B1721">
        <v>180.089799183701</v>
      </c>
      <c r="C1721" s="127">
        <f t="shared" si="26"/>
        <v>0.0263530623337598</v>
      </c>
    </row>
    <row r="1722" spans="1:3">
      <c r="A1722" s="296">
        <v>42464</v>
      </c>
      <c r="B1722">
        <v>178.484455659967</v>
      </c>
      <c r="C1722" s="127">
        <f t="shared" si="26"/>
        <v>-0.0160534352373398</v>
      </c>
    </row>
    <row r="1723" spans="1:3">
      <c r="A1723" s="296">
        <v>42465</v>
      </c>
      <c r="B1723">
        <v>175.402473928253</v>
      </c>
      <c r="C1723" s="127">
        <f t="shared" si="26"/>
        <v>-0.0308198173171402</v>
      </c>
    </row>
    <row r="1724" spans="1:3">
      <c r="A1724" s="296">
        <v>42466</v>
      </c>
      <c r="B1724">
        <v>178.141202842826</v>
      </c>
      <c r="C1724" s="127">
        <f t="shared" si="26"/>
        <v>0.0273872891457302</v>
      </c>
    </row>
    <row r="1725" spans="1:3">
      <c r="A1725" s="296">
        <v>42467</v>
      </c>
      <c r="B1725">
        <v>175.056239263699</v>
      </c>
      <c r="C1725" s="127">
        <f t="shared" si="26"/>
        <v>-0.0308496357912699</v>
      </c>
    </row>
    <row r="1726" spans="1:3">
      <c r="A1726" s="296">
        <v>42468</v>
      </c>
      <c r="B1726">
        <v>175.268025374745</v>
      </c>
      <c r="C1726" s="127">
        <f t="shared" si="26"/>
        <v>0.00211786111045996</v>
      </c>
    </row>
    <row r="1727" spans="1:3">
      <c r="A1727" s="296">
        <v>42471</v>
      </c>
      <c r="B1727">
        <v>174.087454072159</v>
      </c>
      <c r="C1727" s="127">
        <f t="shared" si="26"/>
        <v>-0.01180571302586</v>
      </c>
    </row>
    <row r="1728" spans="1:3">
      <c r="A1728" s="296">
        <v>42472</v>
      </c>
      <c r="B1728">
        <v>175.521574616743</v>
      </c>
      <c r="C1728" s="127">
        <f t="shared" si="26"/>
        <v>0.01434120544584</v>
      </c>
    </row>
    <row r="1729" spans="1:3">
      <c r="A1729" s="296">
        <v>42473</v>
      </c>
      <c r="B1729">
        <v>177.381058652414</v>
      </c>
      <c r="C1729" s="127">
        <f t="shared" si="26"/>
        <v>0.0185948403567099</v>
      </c>
    </row>
    <row r="1730" spans="1:3">
      <c r="A1730" s="296">
        <v>42474</v>
      </c>
      <c r="B1730">
        <v>177.339329534524</v>
      </c>
      <c r="C1730" s="127">
        <f t="shared" si="26"/>
        <v>-0.000417291178899859</v>
      </c>
    </row>
    <row r="1731" spans="1:3">
      <c r="A1731" s="296">
        <v>42475</v>
      </c>
      <c r="B1731">
        <v>177.553137711758</v>
      </c>
      <c r="C1731" s="127">
        <f t="shared" si="26"/>
        <v>0.00213808177234</v>
      </c>
    </row>
    <row r="1732" spans="1:3">
      <c r="A1732" s="296">
        <v>42478</v>
      </c>
      <c r="B1732">
        <v>179.524079082032</v>
      </c>
      <c r="C1732" s="127">
        <f t="shared" si="26"/>
        <v>0.0197094137027398</v>
      </c>
    </row>
    <row r="1733" spans="1:3">
      <c r="A1733" s="296">
        <v>42479</v>
      </c>
      <c r="B1733">
        <v>179.812911022791</v>
      </c>
      <c r="C1733" s="127">
        <f t="shared" si="26"/>
        <v>0.00288831940759025</v>
      </c>
    </row>
    <row r="1734" spans="1:3">
      <c r="A1734" s="296">
        <v>42480</v>
      </c>
      <c r="B1734">
        <v>179.807710600386</v>
      </c>
      <c r="C1734" s="127">
        <f t="shared" ref="C1734:C1797" si="27">(B1734-B1733)/100</f>
        <v>-5.20042240501084e-5</v>
      </c>
    </row>
    <row r="1735" spans="1:3">
      <c r="A1735" s="296">
        <v>42481</v>
      </c>
      <c r="B1735">
        <v>179.313931858091</v>
      </c>
      <c r="C1735" s="127">
        <f t="shared" si="27"/>
        <v>-0.00493778742295007</v>
      </c>
    </row>
    <row r="1736" spans="1:3">
      <c r="A1736" s="296">
        <v>42482</v>
      </c>
      <c r="B1736">
        <v>178.262922586646</v>
      </c>
      <c r="C1736" s="127">
        <f t="shared" si="27"/>
        <v>-0.01051009271445</v>
      </c>
    </row>
    <row r="1737" spans="1:3">
      <c r="A1737" s="296">
        <v>42485</v>
      </c>
      <c r="B1737">
        <v>178.953695085487</v>
      </c>
      <c r="C1737" s="127">
        <f t="shared" si="27"/>
        <v>0.00690772498841</v>
      </c>
    </row>
    <row r="1738" spans="1:3">
      <c r="A1738" s="296">
        <v>42486</v>
      </c>
      <c r="B1738">
        <v>179.651784856766</v>
      </c>
      <c r="C1738" s="127">
        <f t="shared" si="27"/>
        <v>0.00698089771279001</v>
      </c>
    </row>
    <row r="1739" spans="1:3">
      <c r="A1739" s="296">
        <v>42487</v>
      </c>
      <c r="B1739">
        <v>180.030750516982</v>
      </c>
      <c r="C1739" s="127">
        <f t="shared" si="27"/>
        <v>0.00378965660216011</v>
      </c>
    </row>
    <row r="1740" spans="1:3">
      <c r="A1740" s="296">
        <v>42488</v>
      </c>
      <c r="B1740">
        <v>176.351102898637</v>
      </c>
      <c r="C1740" s="127">
        <f t="shared" si="27"/>
        <v>-0.03679647618345</v>
      </c>
    </row>
    <row r="1741" spans="1:3">
      <c r="A1741" s="296">
        <v>42489</v>
      </c>
      <c r="B1741">
        <v>175.408062451643</v>
      </c>
      <c r="C1741" s="127">
        <f t="shared" si="27"/>
        <v>-0.00943040446994019</v>
      </c>
    </row>
    <row r="1742" spans="1:3">
      <c r="A1742" s="296">
        <v>42492</v>
      </c>
      <c r="B1742">
        <v>177.147302277521</v>
      </c>
      <c r="C1742" s="127">
        <f t="shared" si="27"/>
        <v>0.01739239825878</v>
      </c>
    </row>
    <row r="1743" spans="1:3">
      <c r="A1743" s="296">
        <v>42493</v>
      </c>
      <c r="B1743">
        <v>175.086188448872</v>
      </c>
      <c r="C1743" s="127">
        <f t="shared" si="27"/>
        <v>-0.0206111382864898</v>
      </c>
    </row>
    <row r="1744" spans="1:3">
      <c r="A1744" s="296">
        <v>42494</v>
      </c>
      <c r="B1744">
        <v>173.781161020085</v>
      </c>
      <c r="C1744" s="127">
        <f t="shared" si="27"/>
        <v>-0.0130502742878701</v>
      </c>
    </row>
    <row r="1745" spans="1:3">
      <c r="A1745" s="296">
        <v>42495</v>
      </c>
      <c r="B1745">
        <v>172.680328360185</v>
      </c>
      <c r="C1745" s="127">
        <f t="shared" si="27"/>
        <v>-0.0110083265989999</v>
      </c>
    </row>
    <row r="1746" spans="1:3">
      <c r="A1746" s="296">
        <v>42496</v>
      </c>
      <c r="B1746">
        <v>173.679965122059</v>
      </c>
      <c r="C1746" s="127">
        <f t="shared" si="27"/>
        <v>0.00999636761874001</v>
      </c>
    </row>
    <row r="1747" spans="1:3">
      <c r="A1747" s="296">
        <v>42499</v>
      </c>
      <c r="B1747">
        <v>175.439074068573</v>
      </c>
      <c r="C1747" s="127">
        <f t="shared" si="27"/>
        <v>0.01759108946514</v>
      </c>
    </row>
    <row r="1748" spans="1:3">
      <c r="A1748" s="296">
        <v>42500</v>
      </c>
      <c r="B1748">
        <v>178.025053834812</v>
      </c>
      <c r="C1748" s="127">
        <f t="shared" si="27"/>
        <v>0.0258597976623901</v>
      </c>
    </row>
    <row r="1749" spans="1:3">
      <c r="A1749" s="296">
        <v>42501</v>
      </c>
      <c r="B1749">
        <v>173.808216414669</v>
      </c>
      <c r="C1749" s="127">
        <f t="shared" si="27"/>
        <v>-0.0421683742014301</v>
      </c>
    </row>
    <row r="1750" spans="1:3">
      <c r="A1750" s="296">
        <v>42502</v>
      </c>
      <c r="B1750">
        <v>174.274545965787</v>
      </c>
      <c r="C1750" s="127">
        <f t="shared" si="27"/>
        <v>0.00466329551118008</v>
      </c>
    </row>
    <row r="1751" spans="1:3">
      <c r="A1751" s="296">
        <v>42503</v>
      </c>
      <c r="B1751">
        <v>172.606907687755</v>
      </c>
      <c r="C1751" s="127">
        <f t="shared" si="27"/>
        <v>-0.01667638278032</v>
      </c>
    </row>
    <row r="1752" spans="1:3">
      <c r="A1752" s="296">
        <v>42506</v>
      </c>
      <c r="B1752">
        <v>174.956604445994</v>
      </c>
      <c r="C1752" s="127">
        <f t="shared" si="27"/>
        <v>0.0234969675823899</v>
      </c>
    </row>
    <row r="1753" spans="1:3">
      <c r="A1753" s="296">
        <v>42507</v>
      </c>
      <c r="B1753">
        <v>171.919993104711</v>
      </c>
      <c r="C1753" s="127">
        <f t="shared" si="27"/>
        <v>-0.0303661134128299</v>
      </c>
    </row>
    <row r="1754" spans="1:3">
      <c r="A1754" s="296">
        <v>42508</v>
      </c>
      <c r="B1754">
        <v>170.77722502515</v>
      </c>
      <c r="C1754" s="127">
        <f t="shared" si="27"/>
        <v>-0.0114276807956102</v>
      </c>
    </row>
    <row r="1755" spans="1:3">
      <c r="A1755" s="296">
        <v>42509</v>
      </c>
      <c r="B1755">
        <v>170.255018654173</v>
      </c>
      <c r="C1755" s="127">
        <f t="shared" si="27"/>
        <v>-0.00522206370976988</v>
      </c>
    </row>
    <row r="1756" spans="1:3">
      <c r="A1756" s="296">
        <v>42510</v>
      </c>
      <c r="B1756">
        <v>170.514072109759</v>
      </c>
      <c r="C1756" s="127">
        <f t="shared" si="27"/>
        <v>0.00259053455586013</v>
      </c>
    </row>
    <row r="1757" spans="1:3">
      <c r="A1757" s="296">
        <v>42513</v>
      </c>
      <c r="B1757">
        <v>169.300162749901</v>
      </c>
      <c r="C1757" s="127">
        <f t="shared" si="27"/>
        <v>-0.0121390935985801</v>
      </c>
    </row>
    <row r="1758" spans="1:3">
      <c r="A1758" s="296">
        <v>42514</v>
      </c>
      <c r="B1758">
        <v>172.449274982725</v>
      </c>
      <c r="C1758" s="127">
        <f t="shared" si="27"/>
        <v>0.03149112232824</v>
      </c>
    </row>
    <row r="1759" spans="1:3">
      <c r="A1759" s="296">
        <v>42515</v>
      </c>
      <c r="B1759">
        <v>172.463241641134</v>
      </c>
      <c r="C1759" s="127">
        <f t="shared" si="27"/>
        <v>0.000139666584090037</v>
      </c>
    </row>
    <row r="1760" spans="1:3">
      <c r="A1760" s="296">
        <v>42516</v>
      </c>
      <c r="B1760">
        <v>172.630226185352</v>
      </c>
      <c r="C1760" s="127">
        <f t="shared" si="27"/>
        <v>0.00166984544217996</v>
      </c>
    </row>
    <row r="1761" spans="1:3">
      <c r="A1761" s="296">
        <v>42517</v>
      </c>
      <c r="B1761">
        <v>173.625243789942</v>
      </c>
      <c r="C1761" s="127">
        <f t="shared" si="27"/>
        <v>0.00995017604590004</v>
      </c>
    </row>
    <row r="1762" spans="1:3">
      <c r="A1762" s="296">
        <v>42520</v>
      </c>
      <c r="B1762">
        <v>173.625243789942</v>
      </c>
      <c r="C1762" s="127">
        <f t="shared" si="27"/>
        <v>0</v>
      </c>
    </row>
    <row r="1763" spans="1:3">
      <c r="A1763" s="296">
        <v>42521</v>
      </c>
      <c r="B1763">
        <v>172.315749743675</v>
      </c>
      <c r="C1763" s="127">
        <f t="shared" si="27"/>
        <v>-0.0130949404626699</v>
      </c>
    </row>
    <row r="1764" spans="1:3">
      <c r="A1764" s="296">
        <v>42522</v>
      </c>
      <c r="B1764">
        <v>172.869311734366</v>
      </c>
      <c r="C1764" s="127">
        <f t="shared" si="27"/>
        <v>0.0055356199069098</v>
      </c>
    </row>
    <row r="1765" spans="1:3">
      <c r="A1765" s="296">
        <v>42523</v>
      </c>
      <c r="B1765">
        <v>173.145982756954</v>
      </c>
      <c r="C1765" s="127">
        <f t="shared" si="27"/>
        <v>0.00276671022588005</v>
      </c>
    </row>
    <row r="1766" spans="1:3">
      <c r="A1766" s="296">
        <v>42524</v>
      </c>
      <c r="B1766">
        <v>172.435731750624</v>
      </c>
      <c r="C1766" s="127">
        <f t="shared" si="27"/>
        <v>-0.00710251006329997</v>
      </c>
    </row>
    <row r="1767" spans="1:3">
      <c r="A1767" s="296">
        <v>42527</v>
      </c>
      <c r="B1767">
        <v>172.771597514468</v>
      </c>
      <c r="C1767" s="127">
        <f t="shared" si="27"/>
        <v>0.00335865763843998</v>
      </c>
    </row>
    <row r="1768" spans="1:3">
      <c r="A1768" s="296">
        <v>42528</v>
      </c>
      <c r="B1768">
        <v>173.456440439062</v>
      </c>
      <c r="C1768" s="127">
        <f t="shared" si="27"/>
        <v>0.00684842924593994</v>
      </c>
    </row>
    <row r="1769" spans="1:3">
      <c r="A1769" s="296">
        <v>42529</v>
      </c>
      <c r="B1769">
        <v>174.138956851882</v>
      </c>
      <c r="C1769" s="127">
        <f t="shared" si="27"/>
        <v>0.00682516412820007</v>
      </c>
    </row>
    <row r="1770" spans="1:3">
      <c r="A1770" s="296">
        <v>42530</v>
      </c>
      <c r="B1770">
        <v>174.752916384607</v>
      </c>
      <c r="C1770" s="127">
        <f t="shared" si="27"/>
        <v>0.00613959532725005</v>
      </c>
    </row>
    <row r="1771" spans="1:3">
      <c r="A1771" s="296">
        <v>42531</v>
      </c>
      <c r="B1771">
        <v>172.284281902506</v>
      </c>
      <c r="C1771" s="127">
        <f t="shared" si="27"/>
        <v>-0.0246863448210101</v>
      </c>
    </row>
    <row r="1772" spans="1:3">
      <c r="A1772" s="296">
        <v>42534</v>
      </c>
      <c r="B1772">
        <v>169.424307221377</v>
      </c>
      <c r="C1772" s="127">
        <f t="shared" si="27"/>
        <v>-0.0285997468112899</v>
      </c>
    </row>
    <row r="1773" spans="1:3">
      <c r="A1773" s="296">
        <v>42535</v>
      </c>
      <c r="B1773">
        <v>168.862890707465</v>
      </c>
      <c r="C1773" s="127">
        <f t="shared" si="27"/>
        <v>-0.00561416513912008</v>
      </c>
    </row>
    <row r="1774" spans="1:3">
      <c r="A1774" s="296">
        <v>42536</v>
      </c>
      <c r="B1774">
        <v>168.339004208085</v>
      </c>
      <c r="C1774" s="127">
        <f t="shared" si="27"/>
        <v>-0.00523886499380012</v>
      </c>
    </row>
    <row r="1775" spans="1:3">
      <c r="A1775" s="296">
        <v>42537</v>
      </c>
      <c r="B1775">
        <v>169.342925205633</v>
      </c>
      <c r="C1775" s="127">
        <f t="shared" si="27"/>
        <v>0.0100392099754802</v>
      </c>
    </row>
    <row r="1776" spans="1:3">
      <c r="A1776" s="296">
        <v>42538</v>
      </c>
      <c r="B1776">
        <v>168.505712274016</v>
      </c>
      <c r="C1776" s="127">
        <f t="shared" si="27"/>
        <v>-0.00837212931617017</v>
      </c>
    </row>
    <row r="1777" spans="1:3">
      <c r="A1777" s="296">
        <v>42541</v>
      </c>
      <c r="B1777">
        <v>169.434336097038</v>
      </c>
      <c r="C1777" s="127">
        <f t="shared" si="27"/>
        <v>0.00928623823022008</v>
      </c>
    </row>
    <row r="1778" spans="1:3">
      <c r="A1778" s="296">
        <v>42542</v>
      </c>
      <c r="B1778">
        <v>169.793131600675</v>
      </c>
      <c r="C1778" s="127">
        <f t="shared" si="27"/>
        <v>0.00358795503636998</v>
      </c>
    </row>
    <row r="1779" spans="1:3">
      <c r="A1779" s="296">
        <v>42543</v>
      </c>
      <c r="B1779">
        <v>169.157988394317</v>
      </c>
      <c r="C1779" s="127">
        <f t="shared" si="27"/>
        <v>-0.00635143206358009</v>
      </c>
    </row>
    <row r="1780" spans="1:3">
      <c r="A1780" s="296">
        <v>42544</v>
      </c>
      <c r="B1780">
        <v>171.570183068173</v>
      </c>
      <c r="C1780" s="127">
        <f t="shared" si="27"/>
        <v>0.0241219467385602</v>
      </c>
    </row>
    <row r="1781" spans="1:3">
      <c r="A1781" s="296">
        <v>42545</v>
      </c>
      <c r="B1781">
        <v>165.282758987941</v>
      </c>
      <c r="C1781" s="127">
        <f t="shared" si="27"/>
        <v>-0.06287424080232</v>
      </c>
    </row>
    <row r="1782" spans="1:3">
      <c r="A1782" s="296">
        <v>42548</v>
      </c>
      <c r="B1782">
        <v>162.691996161729</v>
      </c>
      <c r="C1782" s="127">
        <f t="shared" si="27"/>
        <v>-0.02590762826212</v>
      </c>
    </row>
    <row r="1783" spans="1:3">
      <c r="A1783" s="296">
        <v>42549</v>
      </c>
      <c r="B1783">
        <v>165.268331947679</v>
      </c>
      <c r="C1783" s="127">
        <f t="shared" si="27"/>
        <v>0.0257633578594999</v>
      </c>
    </row>
    <row r="1784" spans="1:3">
      <c r="A1784" s="296">
        <v>42550</v>
      </c>
      <c r="B1784">
        <v>169.094585821889</v>
      </c>
      <c r="C1784" s="127">
        <f t="shared" si="27"/>
        <v>0.0382625387421001</v>
      </c>
    </row>
    <row r="1785" spans="1:3">
      <c r="A1785" s="296">
        <v>42551</v>
      </c>
      <c r="B1785">
        <v>172.094879615929</v>
      </c>
      <c r="C1785" s="127">
        <f t="shared" si="27"/>
        <v>0.0300029379403998</v>
      </c>
    </row>
    <row r="1786" spans="1:3">
      <c r="A1786" s="296">
        <v>42552</v>
      </c>
      <c r="B1786">
        <v>172.399394811639</v>
      </c>
      <c r="C1786" s="127">
        <f t="shared" si="27"/>
        <v>0.00304515195710024</v>
      </c>
    </row>
    <row r="1787" spans="1:3">
      <c r="A1787" s="296">
        <v>42555</v>
      </c>
      <c r="B1787">
        <v>172.399394811639</v>
      </c>
      <c r="C1787" s="127">
        <f t="shared" si="27"/>
        <v>0</v>
      </c>
    </row>
    <row r="1788" spans="1:3">
      <c r="A1788" s="296">
        <v>42556</v>
      </c>
      <c r="B1788">
        <v>171.471704392923</v>
      </c>
      <c r="C1788" s="127">
        <f t="shared" si="27"/>
        <v>-0.00927690418716026</v>
      </c>
    </row>
    <row r="1789" spans="1:3">
      <c r="A1789" s="296">
        <v>42557</v>
      </c>
      <c r="B1789">
        <v>172.716209218999</v>
      </c>
      <c r="C1789" s="127">
        <f t="shared" si="27"/>
        <v>0.0124450482607602</v>
      </c>
    </row>
    <row r="1790" spans="1:3">
      <c r="A1790" s="296">
        <v>42558</v>
      </c>
      <c r="B1790">
        <v>172.862092757058</v>
      </c>
      <c r="C1790" s="127">
        <f t="shared" si="27"/>
        <v>0.00145883538058996</v>
      </c>
    </row>
    <row r="1791" spans="1:3">
      <c r="A1791" s="296">
        <v>42559</v>
      </c>
      <c r="B1791">
        <v>177.036452053247</v>
      </c>
      <c r="C1791" s="127">
        <f t="shared" si="27"/>
        <v>0.0417435929618898</v>
      </c>
    </row>
    <row r="1792" spans="1:3">
      <c r="A1792" s="296">
        <v>42562</v>
      </c>
      <c r="B1792">
        <v>176.996968457451</v>
      </c>
      <c r="C1792" s="127">
        <f t="shared" si="27"/>
        <v>-0.000394835957959856</v>
      </c>
    </row>
    <row r="1793" spans="1:3">
      <c r="A1793" s="296">
        <v>42563</v>
      </c>
      <c r="B1793">
        <v>178.569408205655</v>
      </c>
      <c r="C1793" s="127">
        <f t="shared" si="27"/>
        <v>0.01572439748204</v>
      </c>
    </row>
    <row r="1794" spans="1:3">
      <c r="A1794" s="296">
        <v>42564</v>
      </c>
      <c r="B1794">
        <v>178.492110773188</v>
      </c>
      <c r="C1794" s="127">
        <f t="shared" si="27"/>
        <v>-0.000772974324670201</v>
      </c>
    </row>
    <row r="1795" spans="1:3">
      <c r="A1795" s="296">
        <v>42565</v>
      </c>
      <c r="B1795">
        <v>179.987326486109</v>
      </c>
      <c r="C1795" s="127">
        <f t="shared" si="27"/>
        <v>0.0149521571292101</v>
      </c>
    </row>
    <row r="1796" spans="1:3">
      <c r="A1796" s="296">
        <v>42566</v>
      </c>
      <c r="B1796">
        <v>179.615667022613</v>
      </c>
      <c r="C1796" s="127">
        <f t="shared" si="27"/>
        <v>-0.00371659463496002</v>
      </c>
    </row>
    <row r="1797" spans="1:3">
      <c r="A1797" s="296">
        <v>42569</v>
      </c>
      <c r="B1797">
        <v>180.03874761333</v>
      </c>
      <c r="C1797" s="127">
        <f t="shared" si="27"/>
        <v>0.00423080590717007</v>
      </c>
    </row>
    <row r="1798" spans="1:3">
      <c r="A1798" s="296">
        <v>42570</v>
      </c>
      <c r="B1798">
        <v>180.382694090887</v>
      </c>
      <c r="C1798" s="127">
        <f t="shared" ref="C1798:C1861" si="28">(B1798-B1797)/100</f>
        <v>0.00343946477556983</v>
      </c>
    </row>
    <row r="1799" spans="1:3">
      <c r="A1799" s="296">
        <v>42571</v>
      </c>
      <c r="B1799">
        <v>182.569693769333</v>
      </c>
      <c r="C1799" s="127">
        <f t="shared" si="28"/>
        <v>0.0218699967844603</v>
      </c>
    </row>
    <row r="1800" spans="1:3">
      <c r="A1800" s="296">
        <v>42572</v>
      </c>
      <c r="B1800">
        <v>179.547089451173</v>
      </c>
      <c r="C1800" s="127">
        <f t="shared" si="28"/>
        <v>-0.0302260431816001</v>
      </c>
    </row>
    <row r="1801" spans="1:3">
      <c r="A1801" s="296">
        <v>42573</v>
      </c>
      <c r="B1801">
        <v>181.428469222772</v>
      </c>
      <c r="C1801" s="127">
        <f t="shared" si="28"/>
        <v>0.01881379771599</v>
      </c>
    </row>
    <row r="1802" spans="1:3">
      <c r="A1802" s="296">
        <v>42576</v>
      </c>
      <c r="B1802">
        <v>180.20761380924</v>
      </c>
      <c r="C1802" s="127">
        <f t="shared" si="28"/>
        <v>-0.0122085541353201</v>
      </c>
    </row>
    <row r="1803" spans="1:3">
      <c r="A1803" s="296">
        <v>42577</v>
      </c>
      <c r="B1803">
        <v>181.30308826828</v>
      </c>
      <c r="C1803" s="127">
        <f t="shared" si="28"/>
        <v>0.0109547445903999</v>
      </c>
    </row>
    <row r="1804" spans="1:3">
      <c r="A1804" s="296">
        <v>42578</v>
      </c>
      <c r="B1804">
        <v>180.21515886378</v>
      </c>
      <c r="C1804" s="127">
        <f t="shared" si="28"/>
        <v>-0.0108792940449999</v>
      </c>
    </row>
    <row r="1805" spans="1:3">
      <c r="A1805" s="296">
        <v>42579</v>
      </c>
      <c r="B1805">
        <v>180.703240706537</v>
      </c>
      <c r="C1805" s="127">
        <f t="shared" si="28"/>
        <v>0.00488081842756998</v>
      </c>
    </row>
    <row r="1806" spans="1:3">
      <c r="A1806" s="296">
        <v>42580</v>
      </c>
      <c r="B1806">
        <v>180.863729663496</v>
      </c>
      <c r="C1806" s="127">
        <f t="shared" si="28"/>
        <v>0.00160488956959</v>
      </c>
    </row>
    <row r="1807" spans="1:3">
      <c r="A1807" s="296">
        <v>42583</v>
      </c>
      <c r="B1807">
        <v>181.349376535582</v>
      </c>
      <c r="C1807" s="127">
        <f t="shared" si="28"/>
        <v>0.00485646872085994</v>
      </c>
    </row>
    <row r="1808" spans="1:3">
      <c r="A1808" s="296">
        <v>42584</v>
      </c>
      <c r="B1808">
        <v>178.808223665552</v>
      </c>
      <c r="C1808" s="127">
        <f t="shared" si="28"/>
        <v>-0.0254115287003</v>
      </c>
    </row>
    <row r="1809" spans="1:3">
      <c r="A1809" s="296">
        <v>42585</v>
      </c>
      <c r="B1809">
        <v>179.031113871482</v>
      </c>
      <c r="C1809" s="127">
        <f t="shared" si="28"/>
        <v>0.00222890205930014</v>
      </c>
    </row>
    <row r="1810" spans="1:3">
      <c r="A1810" s="296">
        <v>42586</v>
      </c>
      <c r="B1810">
        <v>178.216487229229</v>
      </c>
      <c r="C1810" s="127">
        <f t="shared" si="28"/>
        <v>-0.00814626642253017</v>
      </c>
    </row>
    <row r="1811" spans="1:3">
      <c r="A1811" s="296">
        <v>42587</v>
      </c>
      <c r="B1811">
        <v>180.29095769752</v>
      </c>
      <c r="C1811" s="127">
        <f t="shared" si="28"/>
        <v>0.0207447046829103</v>
      </c>
    </row>
    <row r="1812" spans="1:3">
      <c r="A1812" s="296">
        <v>42590</v>
      </c>
      <c r="B1812">
        <v>179.230721499073</v>
      </c>
      <c r="C1812" s="127">
        <f t="shared" si="28"/>
        <v>-0.01060236198447</v>
      </c>
    </row>
    <row r="1813" spans="1:3">
      <c r="A1813" s="296">
        <v>42591</v>
      </c>
      <c r="B1813">
        <v>179.368848225852</v>
      </c>
      <c r="C1813" s="127">
        <f t="shared" si="28"/>
        <v>0.00138126726778978</v>
      </c>
    </row>
    <row r="1814" spans="1:3">
      <c r="A1814" s="296">
        <v>42592</v>
      </c>
      <c r="B1814">
        <v>179.600707604063</v>
      </c>
      <c r="C1814" s="127">
        <f t="shared" si="28"/>
        <v>0.00231859378210999</v>
      </c>
    </row>
    <row r="1815" spans="1:3">
      <c r="A1815" s="296">
        <v>42593</v>
      </c>
      <c r="B1815">
        <v>180.824064818054</v>
      </c>
      <c r="C1815" s="127">
        <f t="shared" si="28"/>
        <v>0.0122335721399102</v>
      </c>
    </row>
    <row r="1816" spans="1:3">
      <c r="A1816" s="296">
        <v>42594</v>
      </c>
      <c r="B1816">
        <v>180.565787829396</v>
      </c>
      <c r="C1816" s="127">
        <f t="shared" si="28"/>
        <v>-0.00258276988658025</v>
      </c>
    </row>
    <row r="1817" spans="1:3">
      <c r="A1817" s="296">
        <v>42597</v>
      </c>
      <c r="B1817">
        <v>181.312032395491</v>
      </c>
      <c r="C1817" s="127">
        <f t="shared" si="28"/>
        <v>0.00746244566095015</v>
      </c>
    </row>
    <row r="1818" spans="1:3">
      <c r="A1818" s="296">
        <v>42598</v>
      </c>
      <c r="B1818">
        <v>180.153633553849</v>
      </c>
      <c r="C1818" s="127">
        <f t="shared" si="28"/>
        <v>-0.01158398841642</v>
      </c>
    </row>
    <row r="1819" spans="1:3">
      <c r="A1819" s="296">
        <v>42599</v>
      </c>
      <c r="B1819">
        <v>181.086542435894</v>
      </c>
      <c r="C1819" s="127">
        <f t="shared" si="28"/>
        <v>0.00932908882044984</v>
      </c>
    </row>
    <row r="1820" spans="1:3">
      <c r="A1820" s="296">
        <v>42600</v>
      </c>
      <c r="B1820">
        <v>180.967754459873</v>
      </c>
      <c r="C1820" s="127">
        <f t="shared" si="28"/>
        <v>-0.00118787976020997</v>
      </c>
    </row>
    <row r="1821" spans="1:3">
      <c r="A1821" s="296">
        <v>42601</v>
      </c>
      <c r="B1821">
        <v>182.246621243974</v>
      </c>
      <c r="C1821" s="127">
        <f t="shared" si="28"/>
        <v>0.0127886678410101</v>
      </c>
    </row>
    <row r="1822" spans="1:3">
      <c r="A1822" s="296">
        <v>42604</v>
      </c>
      <c r="B1822">
        <v>183.241757289064</v>
      </c>
      <c r="C1822" s="127">
        <f t="shared" si="28"/>
        <v>0.00995136045089993</v>
      </c>
    </row>
    <row r="1823" spans="1:3">
      <c r="A1823" s="296">
        <v>42605</v>
      </c>
      <c r="B1823">
        <v>183.338701404657</v>
      </c>
      <c r="C1823" s="127">
        <f t="shared" si="28"/>
        <v>0.000969441155930042</v>
      </c>
    </row>
    <row r="1824" spans="1:3">
      <c r="A1824" s="296">
        <v>42606</v>
      </c>
      <c r="B1824">
        <v>182.167269922402</v>
      </c>
      <c r="C1824" s="127">
        <f t="shared" si="28"/>
        <v>-0.01171431482255</v>
      </c>
    </row>
    <row r="1825" spans="1:3">
      <c r="A1825" s="296">
        <v>42607</v>
      </c>
      <c r="B1825">
        <v>182.015242327595</v>
      </c>
      <c r="C1825" s="127">
        <f t="shared" si="28"/>
        <v>-0.00152027594807009</v>
      </c>
    </row>
    <row r="1826" spans="1:3">
      <c r="A1826" s="296">
        <v>42608</v>
      </c>
      <c r="B1826">
        <v>181.359094675735</v>
      </c>
      <c r="C1826" s="127">
        <f t="shared" si="28"/>
        <v>-0.00656147651859982</v>
      </c>
    </row>
    <row r="1827" spans="1:3">
      <c r="A1827" s="296">
        <v>42611</v>
      </c>
      <c r="B1827">
        <v>182.534700577882</v>
      </c>
      <c r="C1827" s="127">
        <f t="shared" si="28"/>
        <v>0.01175605902147</v>
      </c>
    </row>
    <row r="1828" spans="1:3">
      <c r="A1828" s="296">
        <v>42612</v>
      </c>
      <c r="B1828">
        <v>181.416688459845</v>
      </c>
      <c r="C1828" s="127">
        <f t="shared" si="28"/>
        <v>-0.01118012118037</v>
      </c>
    </row>
    <row r="1829" spans="1:3">
      <c r="A1829" s="296">
        <v>42613</v>
      </c>
      <c r="B1829">
        <v>180.868970344854</v>
      </c>
      <c r="C1829" s="127">
        <f t="shared" si="28"/>
        <v>-0.00547718114991</v>
      </c>
    </row>
    <row r="1830" spans="1:3">
      <c r="A1830" s="296">
        <v>42614</v>
      </c>
      <c r="B1830">
        <v>181.213704991085</v>
      </c>
      <c r="C1830" s="127">
        <f t="shared" si="28"/>
        <v>0.00344734646230989</v>
      </c>
    </row>
    <row r="1831" spans="1:3">
      <c r="A1831" s="296">
        <v>42615</v>
      </c>
      <c r="B1831">
        <v>182.931298228044</v>
      </c>
      <c r="C1831" s="127">
        <f t="shared" si="28"/>
        <v>0.01717593236959</v>
      </c>
    </row>
    <row r="1832" spans="1:3">
      <c r="A1832" s="296">
        <v>42618</v>
      </c>
      <c r="B1832">
        <v>182.931298228044</v>
      </c>
      <c r="C1832" s="127">
        <f t="shared" si="28"/>
        <v>0</v>
      </c>
    </row>
    <row r="1833" spans="1:3">
      <c r="A1833" s="296">
        <v>42619</v>
      </c>
      <c r="B1833">
        <v>182.329124664169</v>
      </c>
      <c r="C1833" s="127">
        <f t="shared" si="28"/>
        <v>-0.00602173563874999</v>
      </c>
    </row>
    <row r="1834" spans="1:3">
      <c r="A1834" s="296">
        <v>42620</v>
      </c>
      <c r="B1834">
        <v>181.730402847087</v>
      </c>
      <c r="C1834" s="127">
        <f t="shared" si="28"/>
        <v>-0.00598721817082009</v>
      </c>
    </row>
    <row r="1835" spans="1:3">
      <c r="A1835" s="296">
        <v>42621</v>
      </c>
      <c r="B1835">
        <v>178.899378258156</v>
      </c>
      <c r="C1835" s="127">
        <f t="shared" si="28"/>
        <v>-0.02831024588931</v>
      </c>
    </row>
    <row r="1836" spans="1:3">
      <c r="A1836" s="296">
        <v>42622</v>
      </c>
      <c r="B1836">
        <v>172.076002933847</v>
      </c>
      <c r="C1836" s="127">
        <f t="shared" si="28"/>
        <v>-0.0682337532430898</v>
      </c>
    </row>
    <row r="1837" spans="1:3">
      <c r="A1837" s="296">
        <v>42625</v>
      </c>
      <c r="B1837">
        <v>175.136373825334</v>
      </c>
      <c r="C1837" s="127">
        <f t="shared" si="28"/>
        <v>0.03060370891487</v>
      </c>
    </row>
    <row r="1838" spans="1:3">
      <c r="A1838" s="296">
        <v>42626</v>
      </c>
      <c r="B1838">
        <v>172.153229527852</v>
      </c>
      <c r="C1838" s="127">
        <f t="shared" si="28"/>
        <v>-0.02983144297482</v>
      </c>
    </row>
    <row r="1839" spans="1:3">
      <c r="A1839" s="296">
        <v>42627</v>
      </c>
      <c r="B1839">
        <v>171.427674262683</v>
      </c>
      <c r="C1839" s="127">
        <f t="shared" si="28"/>
        <v>-0.00725555265168993</v>
      </c>
    </row>
    <row r="1840" spans="1:3">
      <c r="A1840" s="296">
        <v>42628</v>
      </c>
      <c r="B1840">
        <v>173.686806779996</v>
      </c>
      <c r="C1840" s="127">
        <f t="shared" si="28"/>
        <v>0.0225913251731299</v>
      </c>
    </row>
    <row r="1841" spans="1:3">
      <c r="A1841" s="296">
        <v>42629</v>
      </c>
      <c r="B1841">
        <v>172.559887010785</v>
      </c>
      <c r="C1841" s="127">
        <f t="shared" si="28"/>
        <v>-0.0112691976921101</v>
      </c>
    </row>
    <row r="1842" spans="1:3">
      <c r="A1842" s="296">
        <v>42632</v>
      </c>
      <c r="B1842">
        <v>172.699747015593</v>
      </c>
      <c r="C1842" s="127">
        <f t="shared" si="28"/>
        <v>0.00139860004808014</v>
      </c>
    </row>
    <row r="1843" spans="1:3">
      <c r="A1843" s="296">
        <v>42633</v>
      </c>
      <c r="B1843">
        <v>173.508943888573</v>
      </c>
      <c r="C1843" s="127">
        <f t="shared" si="28"/>
        <v>0.00809196872979982</v>
      </c>
    </row>
    <row r="1844" spans="1:3">
      <c r="A1844" s="296">
        <v>42634</v>
      </c>
      <c r="B1844">
        <v>175.525964116502</v>
      </c>
      <c r="C1844" s="127">
        <f t="shared" si="28"/>
        <v>0.0201702022792901</v>
      </c>
    </row>
    <row r="1845" spans="1:3">
      <c r="A1845" s="296">
        <v>42635</v>
      </c>
      <c r="B1845">
        <v>177.741812968127</v>
      </c>
      <c r="C1845" s="127">
        <f t="shared" si="28"/>
        <v>0.02215848851625</v>
      </c>
    </row>
    <row r="1846" spans="1:3">
      <c r="A1846" s="296">
        <v>42636</v>
      </c>
      <c r="B1846">
        <v>176.591237551986</v>
      </c>
      <c r="C1846" s="127">
        <f t="shared" si="28"/>
        <v>-0.0115057541614098</v>
      </c>
    </row>
    <row r="1847" spans="1:3">
      <c r="A1847" s="296">
        <v>42639</v>
      </c>
      <c r="B1847">
        <v>174.525012953871</v>
      </c>
      <c r="C1847" s="127">
        <f t="shared" si="28"/>
        <v>-0.0206622459811501</v>
      </c>
    </row>
    <row r="1848" spans="1:3">
      <c r="A1848" s="296">
        <v>42640</v>
      </c>
      <c r="B1848">
        <v>176.348090231342</v>
      </c>
      <c r="C1848" s="127">
        <f t="shared" si="28"/>
        <v>0.0182307727747101</v>
      </c>
    </row>
    <row r="1849" spans="1:3">
      <c r="A1849" s="296">
        <v>42641</v>
      </c>
      <c r="B1849">
        <v>176.78907121395</v>
      </c>
      <c r="C1849" s="127">
        <f t="shared" si="28"/>
        <v>0.00440980982607982</v>
      </c>
    </row>
    <row r="1850" spans="1:3">
      <c r="A1850" s="296">
        <v>42642</v>
      </c>
      <c r="B1850">
        <v>173.840937282073</v>
      </c>
      <c r="C1850" s="127">
        <f t="shared" si="28"/>
        <v>-0.0294813393187698</v>
      </c>
    </row>
    <row r="1851" spans="1:3">
      <c r="A1851" s="296">
        <v>42643</v>
      </c>
      <c r="B1851">
        <v>176.047130044993</v>
      </c>
      <c r="C1851" s="127">
        <f t="shared" si="28"/>
        <v>0.0220619276291998</v>
      </c>
    </row>
    <row r="1852" spans="1:3">
      <c r="A1852" s="296">
        <v>42646</v>
      </c>
      <c r="B1852">
        <v>175.622988589759</v>
      </c>
      <c r="C1852" s="127">
        <f t="shared" si="28"/>
        <v>-0.00424141455234007</v>
      </c>
    </row>
    <row r="1853" spans="1:3">
      <c r="A1853" s="296">
        <v>42647</v>
      </c>
      <c r="B1853">
        <v>173.979966353985</v>
      </c>
      <c r="C1853" s="127">
        <f t="shared" si="28"/>
        <v>-0.01643022235774</v>
      </c>
    </row>
    <row r="1854" spans="1:3">
      <c r="A1854" s="296">
        <v>42648</v>
      </c>
      <c r="B1854">
        <v>174.330581162238</v>
      </c>
      <c r="C1854" s="127">
        <f t="shared" si="28"/>
        <v>0.00350614808252999</v>
      </c>
    </row>
    <row r="1855" spans="1:3">
      <c r="A1855" s="296">
        <v>42649</v>
      </c>
      <c r="B1855">
        <v>175.760772490681</v>
      </c>
      <c r="C1855" s="127">
        <f t="shared" si="28"/>
        <v>0.0143019132844302</v>
      </c>
    </row>
    <row r="1856" spans="1:3">
      <c r="A1856" s="296">
        <v>42650</v>
      </c>
      <c r="B1856">
        <v>173.361825215649</v>
      </c>
      <c r="C1856" s="127">
        <f t="shared" si="28"/>
        <v>-0.0239894727503201</v>
      </c>
    </row>
    <row r="1857" spans="1:3">
      <c r="A1857" s="296">
        <v>42653</v>
      </c>
      <c r="B1857">
        <v>174.707029957453</v>
      </c>
      <c r="C1857" s="127">
        <f t="shared" si="28"/>
        <v>0.01345204741804</v>
      </c>
    </row>
    <row r="1858" spans="1:3">
      <c r="A1858" s="296">
        <v>42654</v>
      </c>
      <c r="B1858">
        <v>172.20132345425</v>
      </c>
      <c r="C1858" s="127">
        <f t="shared" si="28"/>
        <v>-0.0250570650320299</v>
      </c>
    </row>
    <row r="1859" spans="1:3">
      <c r="A1859" s="296">
        <v>42655</v>
      </c>
      <c r="B1859">
        <v>173.156021309562</v>
      </c>
      <c r="C1859" s="127">
        <f t="shared" si="28"/>
        <v>0.00954697855311991</v>
      </c>
    </row>
    <row r="1860" spans="1:3">
      <c r="A1860" s="296">
        <v>42656</v>
      </c>
      <c r="B1860">
        <v>172.581707881129</v>
      </c>
      <c r="C1860" s="127">
        <f t="shared" si="28"/>
        <v>-0.00574313428432987</v>
      </c>
    </row>
    <row r="1861" spans="1:3">
      <c r="A1861" s="296">
        <v>42657</v>
      </c>
      <c r="B1861">
        <v>172.688008396322</v>
      </c>
      <c r="C1861" s="127">
        <f t="shared" si="28"/>
        <v>0.00106300515192999</v>
      </c>
    </row>
    <row r="1862" spans="1:3">
      <c r="A1862" s="296">
        <v>42660</v>
      </c>
      <c r="B1862">
        <v>171.388656307897</v>
      </c>
      <c r="C1862" s="127">
        <f t="shared" ref="C1862:C1925" si="29">(B1862-B1861)/100</f>
        <v>-0.01299352088425</v>
      </c>
    </row>
    <row r="1863" spans="1:3">
      <c r="A1863" s="296">
        <v>42661</v>
      </c>
      <c r="B1863">
        <v>172.859228352526</v>
      </c>
      <c r="C1863" s="127">
        <f t="shared" si="29"/>
        <v>0.0147057204462899</v>
      </c>
    </row>
    <row r="1864" spans="1:3">
      <c r="A1864" s="296">
        <v>42662</v>
      </c>
      <c r="B1864">
        <v>173.943752806414</v>
      </c>
      <c r="C1864" s="127">
        <f t="shared" si="29"/>
        <v>0.0108452445388801</v>
      </c>
    </row>
    <row r="1865" spans="1:3">
      <c r="A1865" s="296">
        <v>42663</v>
      </c>
      <c r="B1865">
        <v>174.596464885546</v>
      </c>
      <c r="C1865" s="127">
        <f t="shared" si="29"/>
        <v>0.00652712079131987</v>
      </c>
    </row>
    <row r="1866" spans="1:3">
      <c r="A1866" s="296">
        <v>42664</v>
      </c>
      <c r="B1866">
        <v>174.249239598812</v>
      </c>
      <c r="C1866" s="127">
        <f t="shared" si="29"/>
        <v>-0.00347225286733988</v>
      </c>
    </row>
    <row r="1867" spans="1:3">
      <c r="A1867" s="296">
        <v>42667</v>
      </c>
      <c r="B1867">
        <v>175.293421936637</v>
      </c>
      <c r="C1867" s="127">
        <f t="shared" si="29"/>
        <v>0.0104418233782499</v>
      </c>
    </row>
    <row r="1868" spans="1:3">
      <c r="A1868" s="296">
        <v>42668</v>
      </c>
      <c r="B1868">
        <v>172.109997025492</v>
      </c>
      <c r="C1868" s="127">
        <f t="shared" si="29"/>
        <v>-0.0318342491114501</v>
      </c>
    </row>
    <row r="1869" spans="1:3">
      <c r="A1869" s="296">
        <v>42669</v>
      </c>
      <c r="B1869">
        <v>170.48637371643</v>
      </c>
      <c r="C1869" s="127">
        <f t="shared" si="29"/>
        <v>-0.01623623309062</v>
      </c>
    </row>
    <row r="1870" spans="1:3">
      <c r="A1870" s="296">
        <v>42670</v>
      </c>
      <c r="B1870">
        <v>170.39196745318</v>
      </c>
      <c r="C1870" s="127">
        <f t="shared" si="29"/>
        <v>-0.000944062632499936</v>
      </c>
    </row>
    <row r="1871" spans="1:3">
      <c r="A1871" s="296">
        <v>42671</v>
      </c>
      <c r="B1871">
        <v>169.18180312763</v>
      </c>
      <c r="C1871" s="127">
        <f t="shared" si="29"/>
        <v>-0.0121016432555001</v>
      </c>
    </row>
    <row r="1872" spans="1:3">
      <c r="A1872" s="296">
        <v>42674</v>
      </c>
      <c r="B1872">
        <v>169.988015387251</v>
      </c>
      <c r="C1872" s="127">
        <f t="shared" si="29"/>
        <v>0.0080621225962102</v>
      </c>
    </row>
    <row r="1873" spans="1:3">
      <c r="A1873" s="296">
        <v>42675</v>
      </c>
      <c r="B1873">
        <v>168.019287737282</v>
      </c>
      <c r="C1873" s="127">
        <f t="shared" si="29"/>
        <v>-0.01968727649969</v>
      </c>
    </row>
    <row r="1874" spans="1:3">
      <c r="A1874" s="296">
        <v>42676</v>
      </c>
      <c r="B1874">
        <v>167.878466410403</v>
      </c>
      <c r="C1874" s="127">
        <f t="shared" si="29"/>
        <v>-0.00140821326879006</v>
      </c>
    </row>
    <row r="1875" spans="1:3">
      <c r="A1875" s="296">
        <v>42677</v>
      </c>
      <c r="B1875">
        <v>166.134348559017</v>
      </c>
      <c r="C1875" s="127">
        <f t="shared" si="29"/>
        <v>-0.0174411785138599</v>
      </c>
    </row>
    <row r="1876" spans="1:3">
      <c r="A1876" s="296">
        <v>42678</v>
      </c>
      <c r="B1876">
        <v>166.186415802939</v>
      </c>
      <c r="C1876" s="127">
        <f t="shared" si="29"/>
        <v>0.000520672439219823</v>
      </c>
    </row>
    <row r="1877" spans="1:3">
      <c r="A1877" s="296">
        <v>42681</v>
      </c>
      <c r="B1877">
        <v>171.86317349814</v>
      </c>
      <c r="C1877" s="127">
        <f t="shared" si="29"/>
        <v>0.0567675769520099</v>
      </c>
    </row>
    <row r="1878" spans="1:3">
      <c r="A1878" s="296">
        <v>42682</v>
      </c>
      <c r="B1878">
        <v>171.326151085537</v>
      </c>
      <c r="C1878" s="127">
        <f t="shared" si="29"/>
        <v>-0.00537022412602994</v>
      </c>
    </row>
    <row r="1879" spans="1:3">
      <c r="A1879" s="296">
        <v>42683</v>
      </c>
      <c r="B1879">
        <v>174.166519031638</v>
      </c>
      <c r="C1879" s="127">
        <f t="shared" si="29"/>
        <v>0.02840367946101</v>
      </c>
    </row>
    <row r="1880" spans="1:3">
      <c r="A1880" s="296">
        <v>42684</v>
      </c>
      <c r="B1880">
        <v>175.949724786643</v>
      </c>
      <c r="C1880" s="127">
        <f t="shared" si="29"/>
        <v>0.0178320575500501</v>
      </c>
    </row>
    <row r="1881" spans="1:3">
      <c r="A1881" s="296">
        <v>42685</v>
      </c>
      <c r="B1881">
        <v>176.638754353787</v>
      </c>
      <c r="C1881" s="127">
        <f t="shared" si="29"/>
        <v>0.0068902956714399</v>
      </c>
    </row>
    <row r="1882" spans="1:3">
      <c r="A1882" s="296">
        <v>42688</v>
      </c>
      <c r="B1882">
        <v>177.610666104681</v>
      </c>
      <c r="C1882" s="127">
        <f t="shared" si="29"/>
        <v>0.00971911750894009</v>
      </c>
    </row>
    <row r="1883" spans="1:3">
      <c r="A1883" s="296">
        <v>42689</v>
      </c>
      <c r="B1883">
        <v>178.225779433602</v>
      </c>
      <c r="C1883" s="127">
        <f t="shared" si="29"/>
        <v>0.00615113328921012</v>
      </c>
    </row>
    <row r="1884" spans="1:3">
      <c r="A1884" s="296">
        <v>42690</v>
      </c>
      <c r="B1884">
        <v>178.61643762504</v>
      </c>
      <c r="C1884" s="127">
        <f t="shared" si="29"/>
        <v>0.00390658191437979</v>
      </c>
    </row>
    <row r="1885" spans="1:3">
      <c r="A1885" s="296">
        <v>42691</v>
      </c>
      <c r="B1885">
        <v>179.281550391681</v>
      </c>
      <c r="C1885" s="127">
        <f t="shared" si="29"/>
        <v>0.00665112766641016</v>
      </c>
    </row>
    <row r="1886" spans="1:3">
      <c r="A1886" s="296">
        <v>42692</v>
      </c>
      <c r="B1886">
        <v>178.989079097291</v>
      </c>
      <c r="C1886" s="127">
        <f t="shared" si="29"/>
        <v>-0.00292471294389998</v>
      </c>
    </row>
    <row r="1887" spans="1:3">
      <c r="A1887" s="296">
        <v>42695</v>
      </c>
      <c r="B1887">
        <v>178.322703253663</v>
      </c>
      <c r="C1887" s="127">
        <f t="shared" si="29"/>
        <v>-0.00666375843628003</v>
      </c>
    </row>
    <row r="1888" spans="1:3">
      <c r="A1888" s="296">
        <v>42696</v>
      </c>
      <c r="B1888">
        <v>179.530535073929</v>
      </c>
      <c r="C1888" s="127">
        <f t="shared" si="29"/>
        <v>0.0120783182026599</v>
      </c>
    </row>
    <row r="1889" spans="1:3">
      <c r="A1889" s="296">
        <v>42697</v>
      </c>
      <c r="B1889">
        <v>179.966397447548</v>
      </c>
      <c r="C1889" s="127">
        <f t="shared" si="29"/>
        <v>0.00435862373618988</v>
      </c>
    </row>
    <row r="1890" spans="1:3">
      <c r="A1890" s="296">
        <v>42698</v>
      </c>
      <c r="B1890">
        <v>179.966397447548</v>
      </c>
      <c r="C1890" s="127">
        <f t="shared" si="29"/>
        <v>0</v>
      </c>
    </row>
    <row r="1891" spans="1:3">
      <c r="A1891" s="296">
        <v>42699</v>
      </c>
      <c r="B1891">
        <v>181.011473959444</v>
      </c>
      <c r="C1891" s="127">
        <f t="shared" si="29"/>
        <v>0.0104507651189601</v>
      </c>
    </row>
    <row r="1892" spans="1:3">
      <c r="A1892" s="296">
        <v>42702</v>
      </c>
      <c r="B1892">
        <v>179.385805290051</v>
      </c>
      <c r="C1892" s="127">
        <f t="shared" si="29"/>
        <v>-0.0162566866939301</v>
      </c>
    </row>
    <row r="1893" spans="1:3">
      <c r="A1893" s="296">
        <v>42703</v>
      </c>
      <c r="B1893">
        <v>180.275351930335</v>
      </c>
      <c r="C1893" s="127">
        <f t="shared" si="29"/>
        <v>0.0088954664028401</v>
      </c>
    </row>
    <row r="1894" spans="1:3">
      <c r="A1894" s="296">
        <v>42704</v>
      </c>
      <c r="B1894">
        <v>178.526927107326</v>
      </c>
      <c r="C1894" s="127">
        <f t="shared" si="29"/>
        <v>-0.01748424823009</v>
      </c>
    </row>
    <row r="1895" spans="1:3">
      <c r="A1895" s="296">
        <v>42705</v>
      </c>
      <c r="B1895">
        <v>178.249808091106</v>
      </c>
      <c r="C1895" s="127">
        <f t="shared" si="29"/>
        <v>-0.00277119016220013</v>
      </c>
    </row>
    <row r="1896" spans="1:3">
      <c r="A1896" s="296">
        <v>42706</v>
      </c>
      <c r="B1896">
        <v>178.773863787359</v>
      </c>
      <c r="C1896" s="127">
        <f t="shared" si="29"/>
        <v>0.00524055696253015</v>
      </c>
    </row>
    <row r="1897" spans="1:3">
      <c r="A1897" s="296">
        <v>42709</v>
      </c>
      <c r="B1897">
        <v>179.605039990149</v>
      </c>
      <c r="C1897" s="127">
        <f t="shared" si="29"/>
        <v>0.00831176202790005</v>
      </c>
    </row>
    <row r="1898" spans="1:3">
      <c r="A1898" s="296">
        <v>42710</v>
      </c>
      <c r="B1898">
        <v>180.193880227272</v>
      </c>
      <c r="C1898" s="127">
        <f t="shared" si="29"/>
        <v>0.0058884023712298</v>
      </c>
    </row>
    <row r="1899" spans="1:3">
      <c r="A1899" s="296">
        <v>42711</v>
      </c>
      <c r="B1899">
        <v>184.417044450115</v>
      </c>
      <c r="C1899" s="127">
        <f t="shared" si="29"/>
        <v>0.04223164222843</v>
      </c>
    </row>
    <row r="1900" spans="1:3">
      <c r="A1900" s="296">
        <v>42712</v>
      </c>
      <c r="B1900">
        <v>184.880812085109</v>
      </c>
      <c r="C1900" s="127">
        <f t="shared" si="29"/>
        <v>0.00463767634994014</v>
      </c>
    </row>
    <row r="1901" spans="1:3">
      <c r="A1901" s="296">
        <v>42713</v>
      </c>
      <c r="B1901">
        <v>186.554118218243</v>
      </c>
      <c r="C1901" s="127">
        <f t="shared" si="29"/>
        <v>0.0167330613313399</v>
      </c>
    </row>
    <row r="1902" spans="1:3">
      <c r="A1902" s="296">
        <v>42716</v>
      </c>
      <c r="B1902">
        <v>185.385337481204</v>
      </c>
      <c r="C1902" s="127">
        <f t="shared" si="29"/>
        <v>-0.0116878073703899</v>
      </c>
    </row>
    <row r="1903" spans="1:3">
      <c r="A1903" s="296">
        <v>42717</v>
      </c>
      <c r="B1903">
        <v>187.352015452029</v>
      </c>
      <c r="C1903" s="127">
        <f t="shared" si="29"/>
        <v>0.01966677970825</v>
      </c>
    </row>
    <row r="1904" spans="1:3">
      <c r="A1904" s="296">
        <v>42718</v>
      </c>
      <c r="B1904">
        <v>186.032706559768</v>
      </c>
      <c r="C1904" s="127">
        <f t="shared" si="29"/>
        <v>-0.0131930889226101</v>
      </c>
    </row>
    <row r="1905" spans="1:3">
      <c r="A1905" s="296">
        <v>42719</v>
      </c>
      <c r="B1905">
        <v>187.858599039534</v>
      </c>
      <c r="C1905" s="127">
        <f t="shared" si="29"/>
        <v>0.01825892479766</v>
      </c>
    </row>
    <row r="1906" spans="1:3">
      <c r="A1906" s="296">
        <v>42720</v>
      </c>
      <c r="B1906">
        <v>187.452627990408</v>
      </c>
      <c r="C1906" s="127">
        <f t="shared" si="29"/>
        <v>-0.00405971049126009</v>
      </c>
    </row>
    <row r="1907" spans="1:3">
      <c r="A1907" s="296">
        <v>42723</v>
      </c>
      <c r="B1907">
        <v>187.418047429142</v>
      </c>
      <c r="C1907" s="127">
        <f t="shared" si="29"/>
        <v>-0.000345805612659831</v>
      </c>
    </row>
    <row r="1908" spans="1:3">
      <c r="A1908" s="296">
        <v>42724</v>
      </c>
      <c r="B1908">
        <v>188.186319561274</v>
      </c>
      <c r="C1908" s="127">
        <f t="shared" si="29"/>
        <v>0.00768272132131983</v>
      </c>
    </row>
    <row r="1909" spans="1:3">
      <c r="A1909" s="296">
        <v>42725</v>
      </c>
      <c r="B1909">
        <v>187.518643211394</v>
      </c>
      <c r="C1909" s="127">
        <f t="shared" si="29"/>
        <v>-0.00667676349879997</v>
      </c>
    </row>
    <row r="1910" spans="1:3">
      <c r="A1910" s="296">
        <v>42726</v>
      </c>
      <c r="B1910">
        <v>187.000861612999</v>
      </c>
      <c r="C1910" s="127">
        <f t="shared" si="29"/>
        <v>-0.00517781598395004</v>
      </c>
    </row>
    <row r="1911" spans="1:3">
      <c r="A1911" s="296">
        <v>42727</v>
      </c>
      <c r="B1911">
        <v>187.403747159896</v>
      </c>
      <c r="C1911" s="127">
        <f t="shared" si="29"/>
        <v>0.00402885546897011</v>
      </c>
    </row>
    <row r="1912" spans="1:3">
      <c r="A1912" s="296">
        <v>42730</v>
      </c>
      <c r="B1912">
        <v>187.403747159896</v>
      </c>
      <c r="C1912" s="127">
        <f t="shared" si="29"/>
        <v>0</v>
      </c>
    </row>
    <row r="1913" spans="1:3">
      <c r="A1913" s="296">
        <v>42731</v>
      </c>
      <c r="B1913">
        <v>187.745072287496</v>
      </c>
      <c r="C1913" s="127">
        <f t="shared" si="29"/>
        <v>0.00341325127599987</v>
      </c>
    </row>
    <row r="1914" spans="1:3">
      <c r="A1914" s="296">
        <v>42732</v>
      </c>
      <c r="B1914">
        <v>185.105432594656</v>
      </c>
      <c r="C1914" s="127">
        <f t="shared" si="29"/>
        <v>-0.0263963969283998</v>
      </c>
    </row>
    <row r="1915" spans="1:3">
      <c r="A1915" s="296">
        <v>42733</v>
      </c>
      <c r="B1915">
        <v>185.249105423205</v>
      </c>
      <c r="C1915" s="127">
        <f t="shared" si="29"/>
        <v>0.00143672828549001</v>
      </c>
    </row>
    <row r="1916" spans="1:3">
      <c r="A1916" s="296">
        <v>42734</v>
      </c>
      <c r="B1916">
        <v>183.598553987244</v>
      </c>
      <c r="C1916" s="127">
        <f t="shared" si="29"/>
        <v>-0.0165055143596101</v>
      </c>
    </row>
    <row r="1917" spans="1:3">
      <c r="A1917" s="296">
        <v>42737</v>
      </c>
      <c r="B1917">
        <v>183.598553987244</v>
      </c>
      <c r="C1917" s="127">
        <f t="shared" si="29"/>
        <v>0</v>
      </c>
    </row>
    <row r="1918" spans="1:3">
      <c r="A1918" s="296">
        <v>42738</v>
      </c>
      <c r="B1918">
        <v>185.631286117187</v>
      </c>
      <c r="C1918" s="127">
        <f t="shared" si="29"/>
        <v>0.0203273212994299</v>
      </c>
    </row>
    <row r="1919" spans="1:3">
      <c r="A1919" s="296">
        <v>42739</v>
      </c>
      <c r="B1919">
        <v>187.901484761334</v>
      </c>
      <c r="C1919" s="127">
        <f t="shared" si="29"/>
        <v>0.02270198644147</v>
      </c>
    </row>
    <row r="1920" spans="1:3">
      <c r="A1920" s="296">
        <v>42740</v>
      </c>
      <c r="B1920">
        <v>187.319373588074</v>
      </c>
      <c r="C1920" s="127">
        <f t="shared" si="29"/>
        <v>-0.00582111173259989</v>
      </c>
    </row>
    <row r="1921" spans="1:3">
      <c r="A1921" s="296">
        <v>42741</v>
      </c>
      <c r="B1921">
        <v>188.685330899961</v>
      </c>
      <c r="C1921" s="127">
        <f t="shared" si="29"/>
        <v>0.01365957311887</v>
      </c>
    </row>
    <row r="1922" spans="1:3">
      <c r="A1922" s="296">
        <v>42744</v>
      </c>
      <c r="B1922">
        <v>188.246242676913</v>
      </c>
      <c r="C1922" s="127">
        <f t="shared" si="29"/>
        <v>-0.00439088223048003</v>
      </c>
    </row>
    <row r="1923" spans="1:3">
      <c r="A1923" s="296">
        <v>42745</v>
      </c>
      <c r="B1923">
        <v>189.057033283634</v>
      </c>
      <c r="C1923" s="127">
        <f t="shared" si="29"/>
        <v>0.00810790606721014</v>
      </c>
    </row>
    <row r="1924" spans="1:3">
      <c r="A1924" s="296">
        <v>42746</v>
      </c>
      <c r="B1924">
        <v>190.765335506269</v>
      </c>
      <c r="C1924" s="127">
        <f t="shared" si="29"/>
        <v>0.0170830222263498</v>
      </c>
    </row>
    <row r="1925" spans="1:3">
      <c r="A1925" s="296">
        <v>42747</v>
      </c>
      <c r="B1925">
        <v>189.927540085032</v>
      </c>
      <c r="C1925" s="127">
        <f t="shared" si="29"/>
        <v>-0.0083779542123699</v>
      </c>
    </row>
    <row r="1926" spans="1:3">
      <c r="A1926" s="296">
        <v>42748</v>
      </c>
      <c r="B1926">
        <v>190.603282434784</v>
      </c>
      <c r="C1926" s="127">
        <f t="shared" ref="C1926:C1989" si="30">(B1926-B1925)/100</f>
        <v>0.00675742349751999</v>
      </c>
    </row>
    <row r="1927" spans="1:3">
      <c r="A1927" s="296">
        <v>42751</v>
      </c>
      <c r="B1927">
        <v>190.603282434784</v>
      </c>
      <c r="C1927" s="127">
        <f t="shared" si="30"/>
        <v>0</v>
      </c>
    </row>
    <row r="1928" spans="1:3">
      <c r="A1928" s="296">
        <v>42752</v>
      </c>
      <c r="B1928">
        <v>190.053492548945</v>
      </c>
      <c r="C1928" s="127">
        <f t="shared" si="30"/>
        <v>-0.00549789885839004</v>
      </c>
    </row>
    <row r="1929" spans="1:3">
      <c r="A1929" s="296">
        <v>42753</v>
      </c>
      <c r="B1929">
        <v>190.701603754509</v>
      </c>
      <c r="C1929" s="127">
        <f t="shared" si="30"/>
        <v>0.00648111205563993</v>
      </c>
    </row>
    <row r="1930" spans="1:3">
      <c r="A1930" s="296">
        <v>42754</v>
      </c>
      <c r="B1930">
        <v>189.067911132527</v>
      </c>
      <c r="C1930" s="127">
        <f t="shared" si="30"/>
        <v>-0.0163369262198199</v>
      </c>
    </row>
    <row r="1931" spans="1:3">
      <c r="A1931" s="296">
        <v>42755</v>
      </c>
      <c r="B1931">
        <v>189.635749541475</v>
      </c>
      <c r="C1931" s="127">
        <f t="shared" si="30"/>
        <v>0.00567838408948006</v>
      </c>
    </row>
    <row r="1932" spans="1:3">
      <c r="A1932" s="296">
        <v>42758</v>
      </c>
      <c r="B1932">
        <v>188.615995423322</v>
      </c>
      <c r="C1932" s="127">
        <f t="shared" si="30"/>
        <v>-0.01019754118153</v>
      </c>
    </row>
    <row r="1933" spans="1:3">
      <c r="A1933" s="296">
        <v>42759</v>
      </c>
      <c r="B1933">
        <v>191.192836132857</v>
      </c>
      <c r="C1933" s="127">
        <f t="shared" si="30"/>
        <v>0.0257684070953499</v>
      </c>
    </row>
    <row r="1934" spans="1:3">
      <c r="A1934" s="296">
        <v>42760</v>
      </c>
      <c r="B1934">
        <v>192.645239699248</v>
      </c>
      <c r="C1934" s="127">
        <f t="shared" si="30"/>
        <v>0.0145240356639101</v>
      </c>
    </row>
    <row r="1935" spans="1:3">
      <c r="A1935" s="296">
        <v>42761</v>
      </c>
      <c r="B1935">
        <v>194.116069747515</v>
      </c>
      <c r="C1935" s="127">
        <f t="shared" si="30"/>
        <v>0.01470830048267</v>
      </c>
    </row>
    <row r="1936" spans="1:3">
      <c r="A1936" s="296">
        <v>42762</v>
      </c>
      <c r="B1936">
        <v>194.332780638485</v>
      </c>
      <c r="C1936" s="127">
        <f t="shared" si="30"/>
        <v>0.00216710890969978</v>
      </c>
    </row>
    <row r="1937" spans="1:3">
      <c r="A1937" s="296">
        <v>42765</v>
      </c>
      <c r="B1937">
        <v>193.493777382061</v>
      </c>
      <c r="C1937" s="127">
        <f t="shared" si="30"/>
        <v>-0.00839003256423979</v>
      </c>
    </row>
    <row r="1938" spans="1:3">
      <c r="A1938" s="296">
        <v>42766</v>
      </c>
      <c r="B1938">
        <v>194.358456324937</v>
      </c>
      <c r="C1938" s="127">
        <f t="shared" si="30"/>
        <v>0.00864678942875997</v>
      </c>
    </row>
    <row r="1939" spans="1:3">
      <c r="A1939" s="296">
        <v>42767</v>
      </c>
      <c r="B1939">
        <v>193.515185725795</v>
      </c>
      <c r="C1939" s="127">
        <f t="shared" si="30"/>
        <v>-0.00843270599142016</v>
      </c>
    </row>
    <row r="1940" spans="1:3">
      <c r="A1940" s="296">
        <v>42768</v>
      </c>
      <c r="B1940">
        <v>193.058389225638</v>
      </c>
      <c r="C1940" s="127">
        <f t="shared" si="30"/>
        <v>-0.00456796500156997</v>
      </c>
    </row>
    <row r="1941" spans="1:3">
      <c r="A1941" s="296">
        <v>42769</v>
      </c>
      <c r="B1941">
        <v>195.349596803604</v>
      </c>
      <c r="C1941" s="127">
        <f t="shared" si="30"/>
        <v>0.0229120757796599</v>
      </c>
    </row>
    <row r="1942" spans="1:3">
      <c r="A1942" s="296">
        <v>42772</v>
      </c>
      <c r="B1942">
        <v>193.926718456722</v>
      </c>
      <c r="C1942" s="127">
        <f t="shared" si="30"/>
        <v>-0.0142287834688199</v>
      </c>
    </row>
    <row r="1943" spans="1:3">
      <c r="A1943" s="296">
        <v>42773</v>
      </c>
      <c r="B1943">
        <v>193.897091007278</v>
      </c>
      <c r="C1943" s="127">
        <f t="shared" si="30"/>
        <v>-0.00029627449444007</v>
      </c>
    </row>
    <row r="1944" spans="1:3">
      <c r="A1944" s="296">
        <v>42774</v>
      </c>
      <c r="B1944">
        <v>194.070647300717</v>
      </c>
      <c r="C1944" s="127">
        <f t="shared" si="30"/>
        <v>0.0017355629343902</v>
      </c>
    </row>
    <row r="1945" spans="1:3">
      <c r="A1945" s="296">
        <v>42775</v>
      </c>
      <c r="B1945">
        <v>197.247222791019</v>
      </c>
      <c r="C1945" s="127">
        <f t="shared" si="30"/>
        <v>0.0317657549030199</v>
      </c>
    </row>
    <row r="1946" spans="1:3">
      <c r="A1946" s="296">
        <v>42776</v>
      </c>
      <c r="B1946">
        <v>198.445746115205</v>
      </c>
      <c r="C1946" s="127">
        <f t="shared" si="30"/>
        <v>0.01198523324186</v>
      </c>
    </row>
    <row r="1947" spans="1:3">
      <c r="A1947" s="296">
        <v>42779</v>
      </c>
      <c r="B1947">
        <v>199.850735353989</v>
      </c>
      <c r="C1947" s="127">
        <f t="shared" si="30"/>
        <v>0.01404989238784</v>
      </c>
    </row>
    <row r="1948" spans="1:3">
      <c r="A1948" s="296">
        <v>42780</v>
      </c>
      <c r="B1948">
        <v>200.851818179574</v>
      </c>
      <c r="C1948" s="127">
        <f t="shared" si="30"/>
        <v>0.01001082825585</v>
      </c>
    </row>
    <row r="1949" spans="1:3">
      <c r="A1949" s="296">
        <v>42781</v>
      </c>
      <c r="B1949">
        <v>203.431754217424</v>
      </c>
      <c r="C1949" s="127">
        <f t="shared" si="30"/>
        <v>0.0257993603784999</v>
      </c>
    </row>
    <row r="1950" spans="1:3">
      <c r="A1950" s="296">
        <v>42782</v>
      </c>
      <c r="B1950">
        <v>202.786675935365</v>
      </c>
      <c r="C1950" s="127">
        <f t="shared" si="30"/>
        <v>-0.00645078282058989</v>
      </c>
    </row>
    <row r="1951" spans="1:3">
      <c r="A1951" s="296">
        <v>42783</v>
      </c>
      <c r="B1951">
        <v>203.071963982191</v>
      </c>
      <c r="C1951" s="127">
        <f t="shared" si="30"/>
        <v>0.00285288046825997</v>
      </c>
    </row>
    <row r="1952" spans="1:3">
      <c r="A1952" s="296">
        <v>42786</v>
      </c>
      <c r="B1952">
        <v>203.071963982191</v>
      </c>
      <c r="C1952" s="127">
        <f t="shared" si="30"/>
        <v>0</v>
      </c>
    </row>
    <row r="1953" spans="1:3">
      <c r="A1953" s="296">
        <v>42787</v>
      </c>
      <c r="B1953">
        <v>203.834553152874</v>
      </c>
      <c r="C1953" s="127">
        <f t="shared" si="30"/>
        <v>0.00762589170683015</v>
      </c>
    </row>
    <row r="1954" spans="1:3">
      <c r="A1954" s="296">
        <v>42788</v>
      </c>
      <c r="B1954">
        <v>204.06075187256</v>
      </c>
      <c r="C1954" s="127">
        <f t="shared" si="30"/>
        <v>0.00226198719685982</v>
      </c>
    </row>
    <row r="1955" spans="1:3">
      <c r="A1955" s="296">
        <v>42789</v>
      </c>
      <c r="B1955">
        <v>202.994326581805</v>
      </c>
      <c r="C1955" s="127">
        <f t="shared" si="30"/>
        <v>-0.0106642529075498</v>
      </c>
    </row>
    <row r="1956" spans="1:3">
      <c r="A1956" s="296">
        <v>42790</v>
      </c>
      <c r="B1956">
        <v>204.456811695771</v>
      </c>
      <c r="C1956" s="127">
        <f t="shared" si="30"/>
        <v>0.0146248511396598</v>
      </c>
    </row>
    <row r="1957" spans="1:3">
      <c r="A1957" s="296">
        <v>42793</v>
      </c>
      <c r="B1957">
        <v>203.476228004148</v>
      </c>
      <c r="C1957" s="127">
        <f t="shared" si="30"/>
        <v>-0.00980583691622996</v>
      </c>
    </row>
    <row r="1958" spans="1:3">
      <c r="A1958" s="296">
        <v>42794</v>
      </c>
      <c r="B1958">
        <v>201.981882318611</v>
      </c>
      <c r="C1958" s="127">
        <f t="shared" si="30"/>
        <v>-0.0149434568553698</v>
      </c>
    </row>
    <row r="1959" spans="1:3">
      <c r="A1959" s="296">
        <v>42795</v>
      </c>
      <c r="B1959">
        <v>205.972259708295</v>
      </c>
      <c r="C1959" s="127">
        <f t="shared" si="30"/>
        <v>0.03990377389684</v>
      </c>
    </row>
    <row r="1960" spans="1:3">
      <c r="A1960" s="296">
        <v>42796</v>
      </c>
      <c r="B1960">
        <v>203.84482695052</v>
      </c>
      <c r="C1960" s="127">
        <f t="shared" si="30"/>
        <v>-0.0212743275777501</v>
      </c>
    </row>
    <row r="1961" spans="1:3">
      <c r="A1961" s="296">
        <v>42797</v>
      </c>
      <c r="B1961">
        <v>204.104559103535</v>
      </c>
      <c r="C1961" s="127">
        <f t="shared" si="30"/>
        <v>0.00259732153014994</v>
      </c>
    </row>
    <row r="1962" spans="1:3">
      <c r="A1962" s="296">
        <v>42800</v>
      </c>
      <c r="B1962">
        <v>202.449848625242</v>
      </c>
      <c r="C1962" s="127">
        <f t="shared" si="30"/>
        <v>-0.01654710478293</v>
      </c>
    </row>
    <row r="1963" spans="1:3">
      <c r="A1963" s="296">
        <v>42801</v>
      </c>
      <c r="B1963">
        <v>201.470412483768</v>
      </c>
      <c r="C1963" s="127">
        <f t="shared" si="30"/>
        <v>-0.00979436141473997</v>
      </c>
    </row>
    <row r="1964" spans="1:3">
      <c r="A1964" s="296">
        <v>42802</v>
      </c>
      <c r="B1964">
        <v>201.465147505005</v>
      </c>
      <c r="C1964" s="127">
        <f t="shared" si="30"/>
        <v>-5.26497876299459e-5</v>
      </c>
    </row>
    <row r="1965" spans="1:3">
      <c r="A1965" s="296">
        <v>42803</v>
      </c>
      <c r="B1965">
        <v>201.486870316699</v>
      </c>
      <c r="C1965" s="127">
        <f t="shared" si="30"/>
        <v>0.000217228116939907</v>
      </c>
    </row>
    <row r="1966" spans="1:3">
      <c r="A1966" s="296">
        <v>42804</v>
      </c>
      <c r="B1966">
        <v>203.107013876135</v>
      </c>
      <c r="C1966" s="127">
        <f t="shared" si="30"/>
        <v>0.01620143559436</v>
      </c>
    </row>
    <row r="1967" spans="1:3">
      <c r="A1967" s="296">
        <v>42807</v>
      </c>
      <c r="B1967">
        <v>203.332300536562</v>
      </c>
      <c r="C1967" s="127">
        <f t="shared" si="30"/>
        <v>0.00225286660427003</v>
      </c>
    </row>
    <row r="1968" spans="1:3">
      <c r="A1968" s="296">
        <v>42808</v>
      </c>
      <c r="B1968">
        <v>201.771656419221</v>
      </c>
      <c r="C1968" s="127">
        <f t="shared" si="30"/>
        <v>-0.0156064411734101</v>
      </c>
    </row>
    <row r="1969" spans="1:3">
      <c r="A1969" s="296">
        <v>42809</v>
      </c>
      <c r="B1969">
        <v>205.128131599751</v>
      </c>
      <c r="C1969" s="127">
        <f t="shared" si="30"/>
        <v>0.0335647518053</v>
      </c>
    </row>
    <row r="1970" spans="1:3">
      <c r="A1970" s="296">
        <v>42810</v>
      </c>
      <c r="B1970">
        <v>203.988190030419</v>
      </c>
      <c r="C1970" s="127">
        <f t="shared" si="30"/>
        <v>-0.01139941569332</v>
      </c>
    </row>
    <row r="1971" spans="1:3">
      <c r="A1971" s="296">
        <v>42811</v>
      </c>
      <c r="B1971">
        <v>205.172625541422</v>
      </c>
      <c r="C1971" s="127">
        <f t="shared" si="30"/>
        <v>0.0118443551100302</v>
      </c>
    </row>
    <row r="1972" spans="1:3">
      <c r="A1972" s="296">
        <v>42814</v>
      </c>
      <c r="B1972">
        <v>204.243515798662</v>
      </c>
      <c r="C1972" s="127">
        <f t="shared" si="30"/>
        <v>-0.00929109742760005</v>
      </c>
    </row>
    <row r="1973" spans="1:3">
      <c r="A1973" s="296">
        <v>42815</v>
      </c>
      <c r="B1973">
        <v>201.339162666181</v>
      </c>
      <c r="C1973" s="127">
        <f t="shared" si="30"/>
        <v>-0.0290435313248099</v>
      </c>
    </row>
    <row r="1974" spans="1:3">
      <c r="A1974" s="296">
        <v>42816</v>
      </c>
      <c r="B1974">
        <v>202.322971713116</v>
      </c>
      <c r="C1974" s="127">
        <f t="shared" si="30"/>
        <v>0.00983809046934994</v>
      </c>
    </row>
    <row r="1975" spans="1:3">
      <c r="A1975" s="296">
        <v>42817</v>
      </c>
      <c r="B1975">
        <v>202.523753112602</v>
      </c>
      <c r="C1975" s="127">
        <f t="shared" si="30"/>
        <v>0.00200781399486004</v>
      </c>
    </row>
    <row r="1976" spans="1:3">
      <c r="A1976" s="296">
        <v>42818</v>
      </c>
      <c r="B1976">
        <v>202.361890995701</v>
      </c>
      <c r="C1976" s="127">
        <f t="shared" si="30"/>
        <v>-0.00161862116901005</v>
      </c>
    </row>
    <row r="1977" spans="1:3">
      <c r="A1977" s="296">
        <v>42821</v>
      </c>
      <c r="B1977">
        <v>202.039733815616</v>
      </c>
      <c r="C1977" s="127">
        <f t="shared" si="30"/>
        <v>-0.00322157180085014</v>
      </c>
    </row>
    <row r="1978" spans="1:3">
      <c r="A1978" s="296">
        <v>42822</v>
      </c>
      <c r="B1978">
        <v>204.187452363573</v>
      </c>
      <c r="C1978" s="127">
        <f t="shared" si="30"/>
        <v>0.02147718547957</v>
      </c>
    </row>
    <row r="1979" spans="1:3">
      <c r="A1979" s="296">
        <v>42823</v>
      </c>
      <c r="B1979">
        <v>203.604367044321</v>
      </c>
      <c r="C1979" s="127">
        <f t="shared" si="30"/>
        <v>-0.00583085319251978</v>
      </c>
    </row>
    <row r="1980" spans="1:3">
      <c r="A1980" s="296">
        <v>42824</v>
      </c>
      <c r="B1980">
        <v>204.518479585997</v>
      </c>
      <c r="C1980" s="127">
        <f t="shared" si="30"/>
        <v>0.00914112541675991</v>
      </c>
    </row>
    <row r="1981" spans="1:3">
      <c r="A1981" s="296">
        <v>42825</v>
      </c>
      <c r="B1981">
        <v>204.246916717344</v>
      </c>
      <c r="C1981" s="127">
        <f t="shared" si="30"/>
        <v>-0.00271562868653007</v>
      </c>
    </row>
    <row r="1982" spans="1:3">
      <c r="A1982" s="296">
        <v>42828</v>
      </c>
      <c r="B1982">
        <v>203.64568074035</v>
      </c>
      <c r="C1982" s="127">
        <f t="shared" si="30"/>
        <v>-0.00601235976993991</v>
      </c>
    </row>
    <row r="1983" spans="1:3">
      <c r="A1983" s="296">
        <v>42829</v>
      </c>
      <c r="B1983">
        <v>202.614967899532</v>
      </c>
      <c r="C1983" s="127">
        <f t="shared" si="30"/>
        <v>-0.0103071284081801</v>
      </c>
    </row>
    <row r="1984" spans="1:3">
      <c r="A1984" s="296">
        <v>42830</v>
      </c>
      <c r="B1984">
        <v>201.985771982446</v>
      </c>
      <c r="C1984" s="127">
        <f t="shared" si="30"/>
        <v>-0.0062919591708598</v>
      </c>
    </row>
    <row r="1985" spans="1:3">
      <c r="A1985" s="296">
        <v>42831</v>
      </c>
      <c r="B1985">
        <v>202.75431875186</v>
      </c>
      <c r="C1985" s="127">
        <f t="shared" si="30"/>
        <v>0.00768546769414002</v>
      </c>
    </row>
    <row r="1986" spans="1:3">
      <c r="A1986" s="296">
        <v>42832</v>
      </c>
      <c r="B1986">
        <v>202.674577749682</v>
      </c>
      <c r="C1986" s="127">
        <f t="shared" si="30"/>
        <v>-0.000797410021780252</v>
      </c>
    </row>
    <row r="1987" spans="1:3">
      <c r="A1987" s="296">
        <v>42835</v>
      </c>
      <c r="B1987">
        <v>203.320759241888</v>
      </c>
      <c r="C1987" s="127">
        <f t="shared" si="30"/>
        <v>0.00646181492206011</v>
      </c>
    </row>
    <row r="1988" spans="1:3">
      <c r="A1988" s="296">
        <v>42836</v>
      </c>
      <c r="B1988">
        <v>203.242421801825</v>
      </c>
      <c r="C1988" s="127">
        <f t="shared" si="30"/>
        <v>-0.000783374400629953</v>
      </c>
    </row>
    <row r="1989" spans="1:3">
      <c r="A1989" s="296">
        <v>42837</v>
      </c>
      <c r="B1989">
        <v>201.940774590345</v>
      </c>
      <c r="C1989" s="127">
        <f t="shared" si="30"/>
        <v>-0.0130164721148</v>
      </c>
    </row>
    <row r="1990" spans="1:3">
      <c r="A1990" s="296">
        <v>42838</v>
      </c>
      <c r="B1990">
        <v>200.431341738937</v>
      </c>
      <c r="C1990" s="127">
        <f t="shared" ref="C1990:C2001" si="31">(B1990-B1989)/100</f>
        <v>-0.0150943285140801</v>
      </c>
    </row>
    <row r="1991" spans="1:3">
      <c r="A1991" s="296">
        <v>42839</v>
      </c>
      <c r="B1991">
        <v>200.431341738937</v>
      </c>
      <c r="C1991" s="127">
        <f t="shared" si="31"/>
        <v>0</v>
      </c>
    </row>
    <row r="1992" spans="1:3">
      <c r="A1992" s="296">
        <v>42842</v>
      </c>
      <c r="B1992">
        <v>203.295136163891</v>
      </c>
      <c r="C1992" s="127">
        <f t="shared" si="31"/>
        <v>0.0286379442495399</v>
      </c>
    </row>
    <row r="1993" spans="1:3">
      <c r="A1993" s="296">
        <v>42843</v>
      </c>
      <c r="B1993">
        <v>203.283486151868</v>
      </c>
      <c r="C1993" s="127">
        <f t="shared" si="31"/>
        <v>-0.00011650012022983</v>
      </c>
    </row>
    <row r="1994" spans="1:3">
      <c r="A1994" s="296">
        <v>42844</v>
      </c>
      <c r="B1994">
        <v>203.360300781818</v>
      </c>
      <c r="C1994" s="127">
        <f t="shared" si="31"/>
        <v>0.000768146299500074</v>
      </c>
    </row>
    <row r="1995" spans="1:3">
      <c r="A1995" s="296">
        <v>42845</v>
      </c>
      <c r="B1995">
        <v>206.178284779047</v>
      </c>
      <c r="C1995" s="127">
        <f t="shared" si="31"/>
        <v>0.0281798399722899</v>
      </c>
    </row>
    <row r="1996" spans="1:3">
      <c r="A1996" s="296">
        <v>42846</v>
      </c>
      <c r="B1996">
        <v>206.658165098691</v>
      </c>
      <c r="C1996" s="127">
        <f t="shared" si="31"/>
        <v>0.00479880319643996</v>
      </c>
    </row>
    <row r="1997" spans="1:3">
      <c r="A1997" s="296">
        <v>42849</v>
      </c>
      <c r="B1997">
        <v>209.422236607701</v>
      </c>
      <c r="C1997" s="127">
        <f t="shared" si="31"/>
        <v>0.0276407150900999</v>
      </c>
    </row>
    <row r="1998" spans="1:3">
      <c r="A1998" s="296">
        <v>42850</v>
      </c>
      <c r="B1998">
        <v>211.316568865354</v>
      </c>
      <c r="C1998" s="127">
        <f t="shared" si="31"/>
        <v>0.0189433225765299</v>
      </c>
    </row>
    <row r="1999" spans="1:3">
      <c r="A1999" s="296">
        <v>42851</v>
      </c>
      <c r="B1999">
        <v>211.34557213643</v>
      </c>
      <c r="C1999" s="127">
        <f t="shared" si="31"/>
        <v>0.000290032710760215</v>
      </c>
    </row>
    <row r="2000" spans="1:3">
      <c r="A2000" s="296">
        <v>42852</v>
      </c>
      <c r="B2000">
        <v>211.586485363275</v>
      </c>
      <c r="C2000" s="127">
        <f t="shared" si="31"/>
        <v>0.00240913226844981</v>
      </c>
    </row>
    <row r="2001" spans="1:9">
      <c r="A2001" s="296">
        <v>42853</v>
      </c>
      <c r="B2001">
        <v>210.728067895035</v>
      </c>
      <c r="C2001" s="127">
        <f t="shared" si="31"/>
        <v>-0.00858417468239992</v>
      </c>
      <c r="H2001" s="301">
        <v>250.75</v>
      </c>
      <c r="I2001" s="297" t="s">
        <v>29</v>
      </c>
    </row>
  </sheetData>
  <pageMargins left="0.699305555555556" right="0.699305555555556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J1929"/>
  <sheetViews>
    <sheetView workbookViewId="0">
      <selection activeCell="E6" sqref="E6"/>
    </sheetView>
  </sheetViews>
  <sheetFormatPr defaultColWidth="9" defaultRowHeight="15"/>
  <cols>
    <col min="2" max="2" width="10.4571428571429" customWidth="1"/>
    <col min="5" max="5" width="7.92380952380952" style="2" customWidth="1"/>
    <col min="6" max="6" width="12.4571428571429" style="2" customWidth="1"/>
  </cols>
  <sheetData>
    <row r="1" ht="15.75" spans="2:9">
      <c r="B1" s="287" t="s">
        <v>30</v>
      </c>
      <c r="C1" s="287" t="s">
        <v>31</v>
      </c>
      <c r="E1" s="287" t="s">
        <v>2</v>
      </c>
      <c r="F1" s="287" t="s">
        <v>32</v>
      </c>
      <c r="G1" s="288" t="s">
        <v>33</v>
      </c>
      <c r="H1" s="288"/>
      <c r="I1" s="292" t="s">
        <v>34</v>
      </c>
    </row>
    <row r="2" spans="2:6">
      <c r="B2" s="289">
        <v>40057</v>
      </c>
      <c r="C2" s="290">
        <v>998.039978</v>
      </c>
      <c r="E2" s="291">
        <v>40057</v>
      </c>
      <c r="F2" s="2">
        <v>0</v>
      </c>
    </row>
    <row r="3" spans="2:8">
      <c r="B3" s="289">
        <v>40058</v>
      </c>
      <c r="C3" s="290">
        <v>994.75</v>
      </c>
      <c r="E3" s="291">
        <v>40058</v>
      </c>
      <c r="F3" s="2">
        <v>-0.505650995855212</v>
      </c>
      <c r="G3" s="127">
        <f>F3/100</f>
        <v>-0.00505650995855212</v>
      </c>
      <c r="H3" s="127"/>
    </row>
    <row r="4" spans="2:7">
      <c r="B4" s="289">
        <v>40059</v>
      </c>
      <c r="C4" s="290">
        <v>1003.23999</v>
      </c>
      <c r="E4" s="291">
        <v>40059</v>
      </c>
      <c r="F4" s="2">
        <v>0.827710488839724</v>
      </c>
      <c r="G4" s="127">
        <f t="shared" ref="G4:G67" si="0">F4/100</f>
        <v>0.00827710488839724</v>
      </c>
    </row>
    <row r="5" spans="2:10">
      <c r="B5" s="289">
        <v>40060</v>
      </c>
      <c r="C5" s="290">
        <v>1016.400024</v>
      </c>
      <c r="E5" s="291">
        <v>40060</v>
      </c>
      <c r="F5" s="2">
        <v>2.55697057830364</v>
      </c>
      <c r="G5" s="127">
        <f t="shared" si="0"/>
        <v>0.0255697057830364</v>
      </c>
      <c r="I5" s="291">
        <v>40063</v>
      </c>
      <c r="J5" s="2">
        <v>2.55697057830364</v>
      </c>
    </row>
    <row r="6" spans="2:7">
      <c r="B6" s="289">
        <v>40064</v>
      </c>
      <c r="C6" s="290">
        <v>1025.390015</v>
      </c>
      <c r="E6" s="291">
        <v>40064</v>
      </c>
      <c r="F6" s="2">
        <v>3.69615929479207</v>
      </c>
      <c r="G6" s="127">
        <f t="shared" si="0"/>
        <v>0.0369615929479207</v>
      </c>
    </row>
    <row r="7" spans="2:7">
      <c r="B7" s="289">
        <v>40065</v>
      </c>
      <c r="C7" s="290">
        <v>1033.369995</v>
      </c>
      <c r="E7" s="291">
        <v>40065</v>
      </c>
      <c r="F7" s="2">
        <v>4.52407870787348</v>
      </c>
      <c r="G7" s="127">
        <f t="shared" si="0"/>
        <v>0.0452407870787348</v>
      </c>
    </row>
    <row r="8" spans="2:7">
      <c r="B8" s="289">
        <v>40066</v>
      </c>
      <c r="C8" s="290">
        <v>1044.140015</v>
      </c>
      <c r="E8" s="291">
        <v>40066</v>
      </c>
      <c r="F8" s="2">
        <v>5.59943802557157</v>
      </c>
      <c r="G8" s="127">
        <f t="shared" si="0"/>
        <v>0.0559943802557157</v>
      </c>
    </row>
    <row r="9" spans="2:7">
      <c r="B9" s="289">
        <v>40067</v>
      </c>
      <c r="C9" s="290">
        <v>1042.72998</v>
      </c>
      <c r="E9" s="291">
        <v>40067</v>
      </c>
      <c r="F9" s="2">
        <v>5.63761712544954</v>
      </c>
      <c r="G9" s="127">
        <f t="shared" si="0"/>
        <v>0.0563761712544954</v>
      </c>
    </row>
    <row r="10" spans="2:7">
      <c r="B10" s="289">
        <v>40070</v>
      </c>
      <c r="C10" s="290">
        <v>1049.339966</v>
      </c>
      <c r="E10" s="291">
        <v>40070</v>
      </c>
      <c r="F10" s="2">
        <v>6.62051737676844</v>
      </c>
      <c r="G10" s="127">
        <f t="shared" si="0"/>
        <v>0.0662051737676844</v>
      </c>
    </row>
    <row r="11" spans="2:7">
      <c r="B11" s="289">
        <v>40071</v>
      </c>
      <c r="C11" s="290">
        <v>1052.630005</v>
      </c>
      <c r="E11" s="291">
        <v>40071</v>
      </c>
      <c r="F11" s="2">
        <v>7.5385624360701</v>
      </c>
      <c r="G11" s="127">
        <f t="shared" si="0"/>
        <v>0.075385624360701</v>
      </c>
    </row>
    <row r="12" spans="2:7">
      <c r="B12" s="289">
        <v>40072</v>
      </c>
      <c r="C12" s="290">
        <v>1068.76001</v>
      </c>
      <c r="E12" s="291">
        <v>40072</v>
      </c>
      <c r="F12" s="2">
        <v>9.44092030552542</v>
      </c>
      <c r="G12" s="127">
        <f t="shared" si="0"/>
        <v>0.0944092030552542</v>
      </c>
    </row>
    <row r="13" spans="2:7">
      <c r="B13" s="289">
        <v>40073</v>
      </c>
      <c r="C13" s="290">
        <v>1065.48999</v>
      </c>
      <c r="E13" s="291">
        <v>40073</v>
      </c>
      <c r="F13" s="2">
        <v>8.85229110318883</v>
      </c>
      <c r="G13" s="127">
        <f t="shared" si="0"/>
        <v>0.0885229110318883</v>
      </c>
    </row>
    <row r="14" spans="2:7">
      <c r="B14" s="289">
        <v>40074</v>
      </c>
      <c r="C14" s="290">
        <v>1068.300049</v>
      </c>
      <c r="E14" s="291">
        <v>40074</v>
      </c>
      <c r="F14" s="2">
        <v>8.8205581611004</v>
      </c>
      <c r="G14" s="127">
        <f t="shared" si="0"/>
        <v>0.088205581611004</v>
      </c>
    </row>
    <row r="15" spans="2:7">
      <c r="B15" s="289">
        <v>40077</v>
      </c>
      <c r="C15" s="290">
        <v>1064.660034</v>
      </c>
      <c r="E15" s="291">
        <v>40077</v>
      </c>
      <c r="F15" s="2">
        <v>8.25744250634653</v>
      </c>
      <c r="G15" s="127">
        <f t="shared" si="0"/>
        <v>0.0825744250634653</v>
      </c>
    </row>
    <row r="16" spans="2:7">
      <c r="B16" s="289">
        <v>40078</v>
      </c>
      <c r="C16" s="290">
        <v>1071.660034</v>
      </c>
      <c r="E16" s="291">
        <v>40078</v>
      </c>
      <c r="F16" s="2">
        <v>9.46167035674956</v>
      </c>
      <c r="G16" s="127">
        <f t="shared" si="0"/>
        <v>0.0946167035674956</v>
      </c>
    </row>
    <row r="17" spans="2:7">
      <c r="B17" s="289">
        <v>40079</v>
      </c>
      <c r="C17" s="290">
        <v>1060.869995</v>
      </c>
      <c r="E17" s="291">
        <v>40079</v>
      </c>
      <c r="F17" s="2">
        <v>7.77259882038834</v>
      </c>
      <c r="G17" s="127">
        <f t="shared" si="0"/>
        <v>0.0777259882038834</v>
      </c>
    </row>
    <row r="18" spans="2:7">
      <c r="B18" s="289">
        <v>40080</v>
      </c>
      <c r="C18" s="290">
        <v>1050.780029</v>
      </c>
      <c r="E18" s="291">
        <v>40080</v>
      </c>
      <c r="F18" s="2">
        <v>5.9600379411856</v>
      </c>
      <c r="G18" s="127">
        <f t="shared" si="0"/>
        <v>0.059600379411856</v>
      </c>
    </row>
    <row r="19" spans="2:7">
      <c r="B19" s="289">
        <v>40081</v>
      </c>
      <c r="C19" s="290">
        <v>1044.380005</v>
      </c>
      <c r="E19" s="291">
        <v>40081</v>
      </c>
      <c r="F19" s="2">
        <v>5.12292937353252</v>
      </c>
      <c r="G19" s="127">
        <f t="shared" si="0"/>
        <v>0.0512292937353252</v>
      </c>
    </row>
    <row r="20" spans="2:7">
      <c r="B20" s="289">
        <v>40084</v>
      </c>
      <c r="C20" s="290">
        <v>1062.97998</v>
      </c>
      <c r="E20" s="291">
        <v>40084</v>
      </c>
      <c r="F20" s="2">
        <v>6.65433074767519</v>
      </c>
      <c r="G20" s="127">
        <f t="shared" si="0"/>
        <v>0.0665433074767519</v>
      </c>
    </row>
    <row r="21" spans="2:7">
      <c r="B21" s="289">
        <v>40085</v>
      </c>
      <c r="C21" s="290">
        <v>1060.609985</v>
      </c>
      <c r="E21" s="291">
        <v>40085</v>
      </c>
      <c r="F21" s="2">
        <v>6.52285473267995</v>
      </c>
      <c r="G21" s="127">
        <f t="shared" si="0"/>
        <v>0.0652285473267995</v>
      </c>
    </row>
    <row r="22" spans="2:7">
      <c r="B22" s="289">
        <v>40086</v>
      </c>
      <c r="C22" s="290">
        <v>1057.079956</v>
      </c>
      <c r="E22" s="291">
        <v>40086</v>
      </c>
      <c r="F22" s="2">
        <v>6.94388663619213</v>
      </c>
      <c r="G22" s="127">
        <f t="shared" si="0"/>
        <v>0.0694388663619213</v>
      </c>
    </row>
    <row r="23" spans="2:7">
      <c r="B23" s="289">
        <v>40087</v>
      </c>
      <c r="C23" s="290">
        <v>1029.849976</v>
      </c>
      <c r="E23" s="291">
        <v>40087</v>
      </c>
      <c r="F23" s="2">
        <v>4.02413060640098</v>
      </c>
      <c r="G23" s="127">
        <f t="shared" si="0"/>
        <v>0.0402413060640098</v>
      </c>
    </row>
    <row r="24" spans="2:7">
      <c r="B24" s="289">
        <v>40088</v>
      </c>
      <c r="C24" s="290">
        <v>1025.209961</v>
      </c>
      <c r="E24" s="291">
        <v>40088</v>
      </c>
      <c r="F24" s="2">
        <v>3.3671135998755</v>
      </c>
      <c r="G24" s="127">
        <f t="shared" si="0"/>
        <v>0.033671135998755</v>
      </c>
    </row>
    <row r="25" spans="2:7">
      <c r="B25" s="289">
        <v>40091</v>
      </c>
      <c r="C25" s="290">
        <v>1040.459961</v>
      </c>
      <c r="E25" s="291">
        <v>40091</v>
      </c>
      <c r="F25" s="2">
        <v>5.54390451224265</v>
      </c>
      <c r="G25" s="127">
        <f t="shared" si="0"/>
        <v>0.0554390451224265</v>
      </c>
    </row>
    <row r="26" spans="2:7">
      <c r="B26" s="289">
        <v>40092</v>
      </c>
      <c r="C26" s="290">
        <v>1054.719971</v>
      </c>
      <c r="E26" s="291">
        <v>40092</v>
      </c>
      <c r="F26" s="2">
        <v>7.30912125598387</v>
      </c>
      <c r="G26" s="127">
        <f t="shared" si="0"/>
        <v>0.0730912125598387</v>
      </c>
    </row>
    <row r="27" spans="2:7">
      <c r="B27" s="289">
        <v>40093</v>
      </c>
      <c r="C27" s="290">
        <v>1057.579956</v>
      </c>
      <c r="E27" s="291">
        <v>40093</v>
      </c>
      <c r="F27" s="2">
        <v>7.45861730058948</v>
      </c>
      <c r="G27" s="127">
        <f t="shared" si="0"/>
        <v>0.0745861730058948</v>
      </c>
    </row>
    <row r="28" spans="2:7">
      <c r="B28" s="289">
        <v>40094</v>
      </c>
      <c r="C28" s="290">
        <v>1065.47998</v>
      </c>
      <c r="E28" s="291">
        <v>40094</v>
      </c>
      <c r="F28" s="2">
        <v>9.55651423381326</v>
      </c>
      <c r="G28" s="127">
        <f t="shared" si="0"/>
        <v>0.0955651423381326</v>
      </c>
    </row>
    <row r="29" spans="2:7">
      <c r="B29" s="289">
        <v>40095</v>
      </c>
      <c r="C29" s="290">
        <v>1071.48999</v>
      </c>
      <c r="E29" s="291">
        <v>40095</v>
      </c>
      <c r="F29" s="2">
        <v>10.5134310145473</v>
      </c>
      <c r="G29" s="127">
        <f t="shared" si="0"/>
        <v>0.105134310145473</v>
      </c>
    </row>
    <row r="30" spans="2:7">
      <c r="B30" s="289">
        <v>40098</v>
      </c>
      <c r="C30" s="290">
        <v>1076.189941</v>
      </c>
      <c r="E30" s="291">
        <v>40098</v>
      </c>
      <c r="F30" s="2">
        <v>11.0738167247889</v>
      </c>
      <c r="G30" s="127">
        <f t="shared" si="0"/>
        <v>0.110738167247889</v>
      </c>
    </row>
    <row r="31" spans="2:7">
      <c r="B31" s="289">
        <v>40099</v>
      </c>
      <c r="C31" s="290">
        <v>1073.189941</v>
      </c>
      <c r="E31" s="291">
        <v>40099</v>
      </c>
      <c r="F31" s="2">
        <v>10.9935506529614</v>
      </c>
      <c r="G31" s="127">
        <f t="shared" si="0"/>
        <v>0.109935506529614</v>
      </c>
    </row>
    <row r="32" spans="2:7">
      <c r="B32" s="289">
        <v>40100</v>
      </c>
      <c r="C32" s="290">
        <v>1092.02002</v>
      </c>
      <c r="E32" s="291">
        <v>40100</v>
      </c>
      <c r="F32" s="2">
        <v>13.3747473971225</v>
      </c>
      <c r="G32" s="127">
        <f t="shared" si="0"/>
        <v>0.133747473971225</v>
      </c>
    </row>
    <row r="33" spans="2:7">
      <c r="B33" s="289">
        <v>40101</v>
      </c>
      <c r="C33" s="290">
        <v>1096.560059</v>
      </c>
      <c r="E33" s="291">
        <v>40101</v>
      </c>
      <c r="F33" s="2">
        <v>14.3180722564631</v>
      </c>
      <c r="G33" s="127">
        <f t="shared" si="0"/>
        <v>0.143180722564631</v>
      </c>
    </row>
    <row r="34" spans="2:7">
      <c r="B34" s="289">
        <v>40102</v>
      </c>
      <c r="C34" s="290">
        <v>1087.680054</v>
      </c>
      <c r="E34" s="291">
        <v>40102</v>
      </c>
      <c r="F34" s="2">
        <v>13.7126009086202</v>
      </c>
      <c r="G34" s="127">
        <f t="shared" si="0"/>
        <v>0.137126009086202</v>
      </c>
    </row>
    <row r="35" spans="2:7">
      <c r="B35" s="289">
        <v>40105</v>
      </c>
      <c r="C35" s="290">
        <v>1097.910034</v>
      </c>
      <c r="E35" s="291">
        <v>40105</v>
      </c>
      <c r="F35" s="2">
        <v>15.3016602870332</v>
      </c>
      <c r="G35" s="127">
        <f t="shared" si="0"/>
        <v>0.153016602870332</v>
      </c>
    </row>
    <row r="36" spans="2:7">
      <c r="B36" s="289">
        <v>40106</v>
      </c>
      <c r="C36" s="290">
        <v>1091.060059</v>
      </c>
      <c r="E36" s="291">
        <v>40106</v>
      </c>
      <c r="F36" s="2">
        <v>14.8315778821065</v>
      </c>
      <c r="G36" s="127">
        <f t="shared" si="0"/>
        <v>0.148315778821065</v>
      </c>
    </row>
    <row r="37" spans="2:7">
      <c r="B37" s="289">
        <v>40107</v>
      </c>
      <c r="C37" s="290">
        <v>1081.400024</v>
      </c>
      <c r="E37" s="291">
        <v>40107</v>
      </c>
      <c r="F37" s="2">
        <v>13.8267689677462</v>
      </c>
      <c r="G37" s="127">
        <f t="shared" si="0"/>
        <v>0.138267689677462</v>
      </c>
    </row>
    <row r="38" spans="2:7">
      <c r="B38" s="289">
        <v>40108</v>
      </c>
      <c r="C38" s="290">
        <v>1092.910034</v>
      </c>
      <c r="E38" s="291">
        <v>40108</v>
      </c>
      <c r="F38" s="2">
        <v>14.5314065997512</v>
      </c>
      <c r="G38" s="127">
        <f t="shared" si="0"/>
        <v>0.145314065997512</v>
      </c>
    </row>
    <row r="39" spans="2:7">
      <c r="B39" s="289">
        <v>40109</v>
      </c>
      <c r="C39" s="290">
        <v>1079.599976</v>
      </c>
      <c r="E39" s="291">
        <v>40109</v>
      </c>
      <c r="F39" s="2">
        <v>12.1089861049369</v>
      </c>
      <c r="G39" s="127">
        <f t="shared" si="0"/>
        <v>0.121089861049369</v>
      </c>
    </row>
    <row r="40" spans="2:7">
      <c r="B40" s="289">
        <v>40112</v>
      </c>
      <c r="C40" s="290">
        <v>1066.949951</v>
      </c>
      <c r="E40" s="291">
        <v>40112</v>
      </c>
      <c r="F40" s="2">
        <v>10.8421951054505</v>
      </c>
      <c r="G40" s="127">
        <f t="shared" si="0"/>
        <v>0.108421951054505</v>
      </c>
    </row>
    <row r="41" spans="2:7">
      <c r="B41" s="289">
        <v>40113</v>
      </c>
      <c r="C41" s="290">
        <v>1063.410034</v>
      </c>
      <c r="E41" s="291">
        <v>40113</v>
      </c>
      <c r="F41" s="2">
        <v>9.95320262755766</v>
      </c>
      <c r="G41" s="127">
        <f t="shared" si="0"/>
        <v>0.0995320262755766</v>
      </c>
    </row>
    <row r="42" spans="2:7">
      <c r="B42" s="289">
        <v>40114</v>
      </c>
      <c r="C42" s="290">
        <v>1042.630005</v>
      </c>
      <c r="E42" s="291">
        <v>40114</v>
      </c>
      <c r="F42" s="2">
        <v>6.8213992471917</v>
      </c>
      <c r="G42" s="127">
        <f t="shared" si="0"/>
        <v>0.068213992471917</v>
      </c>
    </row>
    <row r="43" spans="2:7">
      <c r="B43" s="289">
        <v>40115</v>
      </c>
      <c r="C43" s="290">
        <v>1066.109985</v>
      </c>
      <c r="E43" s="291">
        <v>40115</v>
      </c>
      <c r="F43" s="2">
        <v>9.30997744142871</v>
      </c>
      <c r="G43" s="127">
        <f t="shared" si="0"/>
        <v>0.0930997744142871</v>
      </c>
    </row>
    <row r="44" spans="2:7">
      <c r="B44" s="289">
        <v>40116</v>
      </c>
      <c r="C44" s="290">
        <v>1036.189941</v>
      </c>
      <c r="E44" s="291">
        <v>40116</v>
      </c>
      <c r="F44" s="2">
        <v>5.88614894468771</v>
      </c>
      <c r="G44" s="127">
        <f t="shared" si="0"/>
        <v>0.0588614894468771</v>
      </c>
    </row>
    <row r="45" spans="2:7">
      <c r="B45" s="289">
        <v>40119</v>
      </c>
      <c r="C45" s="290">
        <v>1042.880005</v>
      </c>
      <c r="E45" s="291">
        <v>40119</v>
      </c>
      <c r="F45" s="2">
        <v>6.71913574842528</v>
      </c>
      <c r="G45" s="127">
        <f t="shared" si="0"/>
        <v>0.0671913574842528</v>
      </c>
    </row>
    <row r="46" spans="2:7">
      <c r="B46" s="289">
        <v>40120</v>
      </c>
      <c r="C46" s="290">
        <v>1045.410034</v>
      </c>
      <c r="E46" s="291">
        <v>40120</v>
      </c>
      <c r="F46" s="2">
        <v>8.16314596028356</v>
      </c>
      <c r="G46" s="127">
        <f t="shared" si="0"/>
        <v>0.0816314596028356</v>
      </c>
    </row>
    <row r="47" spans="2:7">
      <c r="B47" s="289">
        <v>40121</v>
      </c>
      <c r="C47" s="290">
        <v>1046.5</v>
      </c>
      <c r="E47" s="291">
        <v>40121</v>
      </c>
      <c r="F47" s="2">
        <v>8.6138453970868</v>
      </c>
      <c r="G47" s="127">
        <f t="shared" si="0"/>
        <v>0.086138453970868</v>
      </c>
    </row>
    <row r="48" spans="2:7">
      <c r="B48" s="289">
        <v>40122</v>
      </c>
      <c r="C48" s="290">
        <v>1066.630005</v>
      </c>
      <c r="E48" s="291">
        <v>40122</v>
      </c>
      <c r="F48" s="2">
        <v>9.99109934046961</v>
      </c>
      <c r="G48" s="127">
        <f t="shared" si="0"/>
        <v>0.0999109934046961</v>
      </c>
    </row>
    <row r="49" spans="2:7">
      <c r="B49" s="289">
        <v>40123</v>
      </c>
      <c r="C49" s="290">
        <v>1069.300049</v>
      </c>
      <c r="E49" s="291">
        <v>40123</v>
      </c>
      <c r="F49" s="2">
        <v>10.2314623699442</v>
      </c>
      <c r="G49" s="127">
        <f t="shared" si="0"/>
        <v>0.102314623699442</v>
      </c>
    </row>
    <row r="50" spans="2:7">
      <c r="B50" s="289">
        <v>40126</v>
      </c>
      <c r="C50" s="290">
        <v>1093.079956</v>
      </c>
      <c r="E50" s="291">
        <v>40126</v>
      </c>
      <c r="F50" s="2">
        <v>12.8395491555774</v>
      </c>
      <c r="G50" s="127">
        <f t="shared" si="0"/>
        <v>0.128395491555774</v>
      </c>
    </row>
    <row r="51" spans="2:7">
      <c r="B51" s="289">
        <v>40127</v>
      </c>
      <c r="C51" s="290">
        <v>1093.01001</v>
      </c>
      <c r="E51" s="291">
        <v>40127</v>
      </c>
      <c r="F51" s="2">
        <v>12.7297250288177</v>
      </c>
      <c r="G51" s="127">
        <f t="shared" si="0"/>
        <v>0.127297250288177</v>
      </c>
    </row>
    <row r="52" spans="2:7">
      <c r="B52" s="289">
        <v>40128</v>
      </c>
      <c r="C52" s="290">
        <v>1098.51001</v>
      </c>
      <c r="E52" s="291">
        <v>40128</v>
      </c>
      <c r="F52" s="2">
        <v>13.0601293252953</v>
      </c>
      <c r="G52" s="127">
        <f t="shared" si="0"/>
        <v>0.130601293252953</v>
      </c>
    </row>
    <row r="53" spans="2:7">
      <c r="B53" s="289">
        <v>40129</v>
      </c>
      <c r="C53" s="290">
        <v>1087.23999</v>
      </c>
      <c r="E53" s="291">
        <v>40129</v>
      </c>
      <c r="F53" s="2">
        <v>11.3537248222716</v>
      </c>
      <c r="G53" s="127">
        <f t="shared" si="0"/>
        <v>0.113537248222716</v>
      </c>
    </row>
    <row r="54" spans="2:7">
      <c r="B54" s="289">
        <v>40130</v>
      </c>
      <c r="C54" s="290">
        <v>1093.47998</v>
      </c>
      <c r="E54" s="291">
        <v>40130</v>
      </c>
      <c r="F54" s="2">
        <v>11.7290422972928</v>
      </c>
      <c r="G54" s="127">
        <f t="shared" si="0"/>
        <v>0.117290422972928</v>
      </c>
    </row>
    <row r="55" spans="2:7">
      <c r="B55" s="289">
        <v>40133</v>
      </c>
      <c r="C55" s="290">
        <v>1109.300049</v>
      </c>
      <c r="E55" s="291">
        <v>40133</v>
      </c>
      <c r="F55" s="2">
        <v>13.8318730323185</v>
      </c>
      <c r="G55" s="127">
        <f t="shared" si="0"/>
        <v>0.138318730323185</v>
      </c>
    </row>
    <row r="56" spans="2:7">
      <c r="B56" s="289">
        <v>40134</v>
      </c>
      <c r="C56" s="290">
        <v>1110.319946</v>
      </c>
      <c r="E56" s="291">
        <v>40134</v>
      </c>
      <c r="F56" s="2">
        <v>13.8504090596593</v>
      </c>
      <c r="G56" s="127">
        <f t="shared" si="0"/>
        <v>0.138504090596593</v>
      </c>
    </row>
    <row r="57" spans="2:7">
      <c r="B57" s="289">
        <v>40135</v>
      </c>
      <c r="C57" s="290">
        <v>1109.800049</v>
      </c>
      <c r="E57" s="291">
        <v>40135</v>
      </c>
      <c r="F57" s="2">
        <v>13.0780287860414</v>
      </c>
      <c r="G57" s="127">
        <f t="shared" si="0"/>
        <v>0.130780287860414</v>
      </c>
    </row>
    <row r="58" spans="2:7">
      <c r="B58" s="289">
        <v>40136</v>
      </c>
      <c r="C58" s="290">
        <v>1094.900024</v>
      </c>
      <c r="E58" s="291">
        <v>40136</v>
      </c>
      <c r="F58" s="2">
        <v>11.1028687061522</v>
      </c>
      <c r="G58" s="127">
        <f t="shared" si="0"/>
        <v>0.111028687061522</v>
      </c>
    </row>
    <row r="59" spans="2:7">
      <c r="B59" s="289">
        <v>40137</v>
      </c>
      <c r="C59" s="290">
        <v>1091.380005</v>
      </c>
      <c r="E59" s="291">
        <v>40137</v>
      </c>
      <c r="F59" s="2">
        <v>10.7787573533716</v>
      </c>
      <c r="G59" s="127">
        <f t="shared" si="0"/>
        <v>0.107787573533716</v>
      </c>
    </row>
    <row r="60" spans="2:7">
      <c r="B60" s="289">
        <v>40140</v>
      </c>
      <c r="C60" s="290">
        <v>1106.23999</v>
      </c>
      <c r="E60" s="291">
        <v>40140</v>
      </c>
      <c r="F60" s="2">
        <v>11.9231449542899</v>
      </c>
      <c r="G60" s="127">
        <f t="shared" si="0"/>
        <v>0.119231449542899</v>
      </c>
    </row>
    <row r="61" spans="2:7">
      <c r="B61" s="289">
        <v>40141</v>
      </c>
      <c r="C61" s="290">
        <v>1105.650024</v>
      </c>
      <c r="E61" s="291">
        <v>40141</v>
      </c>
      <c r="F61" s="2">
        <v>11.8259446969129</v>
      </c>
      <c r="G61" s="127">
        <f t="shared" si="0"/>
        <v>0.118259446969129</v>
      </c>
    </row>
    <row r="62" spans="2:10">
      <c r="B62" s="289">
        <v>40142</v>
      </c>
      <c r="C62" s="290">
        <v>1110.630005</v>
      </c>
      <c r="E62" s="291">
        <v>40142</v>
      </c>
      <c r="F62" s="2">
        <v>12.8457257250165</v>
      </c>
      <c r="G62" s="127">
        <f t="shared" si="0"/>
        <v>0.128457257250165</v>
      </c>
      <c r="I62" s="291">
        <v>40143</v>
      </c>
      <c r="J62" s="2">
        <v>12.8457257250165</v>
      </c>
    </row>
    <row r="63" spans="2:7">
      <c r="B63" s="289">
        <v>40144</v>
      </c>
      <c r="C63" s="290">
        <v>1091.48999</v>
      </c>
      <c r="E63" s="291">
        <v>40144</v>
      </c>
      <c r="F63" s="2">
        <v>10.7876408497582</v>
      </c>
      <c r="G63" s="127">
        <f t="shared" si="0"/>
        <v>0.107876408497582</v>
      </c>
    </row>
    <row r="64" spans="2:7">
      <c r="B64" s="289">
        <v>40147</v>
      </c>
      <c r="C64" s="290">
        <v>1095.630005</v>
      </c>
      <c r="E64" s="291">
        <v>40147</v>
      </c>
      <c r="F64" s="2">
        <v>10.8789850474958</v>
      </c>
      <c r="G64" s="127">
        <f t="shared" si="0"/>
        <v>0.108789850474958</v>
      </c>
    </row>
    <row r="65" spans="2:7">
      <c r="B65" s="289">
        <v>40148</v>
      </c>
      <c r="C65" s="290">
        <v>1108.859985</v>
      </c>
      <c r="E65" s="291">
        <v>40148</v>
      </c>
      <c r="F65" s="2">
        <v>12.5187733459068</v>
      </c>
      <c r="G65" s="127">
        <f t="shared" si="0"/>
        <v>0.125187733459068</v>
      </c>
    </row>
    <row r="66" spans="2:7">
      <c r="B66" s="289">
        <v>40149</v>
      </c>
      <c r="C66" s="290">
        <v>1109.23999</v>
      </c>
      <c r="E66" s="291">
        <v>40149</v>
      </c>
      <c r="F66" s="2">
        <v>12.084301453226</v>
      </c>
      <c r="G66" s="127">
        <f t="shared" si="0"/>
        <v>0.12084301453226</v>
      </c>
    </row>
    <row r="67" spans="2:7">
      <c r="B67" s="289">
        <v>40150</v>
      </c>
      <c r="C67" s="290">
        <v>1099.920044</v>
      </c>
      <c r="E67" s="291">
        <v>40150</v>
      </c>
      <c r="F67" s="2">
        <v>10.7971697458972</v>
      </c>
      <c r="G67" s="127">
        <f t="shared" si="0"/>
        <v>0.107971697458972</v>
      </c>
    </row>
    <row r="68" spans="2:7">
      <c r="B68" s="289">
        <v>40151</v>
      </c>
      <c r="C68" s="290">
        <v>1105.97998</v>
      </c>
      <c r="E68" s="291">
        <v>40151</v>
      </c>
      <c r="F68" s="2">
        <v>11.2040536597476</v>
      </c>
      <c r="G68" s="127">
        <f t="shared" ref="G68:G131" si="1">F68/100</f>
        <v>0.112040536597476</v>
      </c>
    </row>
    <row r="69" spans="2:7">
      <c r="B69" s="289">
        <v>40154</v>
      </c>
      <c r="C69" s="290">
        <v>1103.25</v>
      </c>
      <c r="E69" s="291">
        <v>40154</v>
      </c>
      <c r="F69" s="2">
        <v>11.6056866569521</v>
      </c>
      <c r="G69" s="127">
        <f t="shared" si="1"/>
        <v>0.116056866569521</v>
      </c>
    </row>
    <row r="70" spans="2:7">
      <c r="B70" s="289">
        <v>40155</v>
      </c>
      <c r="C70" s="290">
        <v>1091.939941</v>
      </c>
      <c r="E70" s="291">
        <v>40155</v>
      </c>
      <c r="F70" s="2">
        <v>10.4700595784887</v>
      </c>
      <c r="G70" s="127">
        <f t="shared" si="1"/>
        <v>0.104700595784887</v>
      </c>
    </row>
    <row r="71" spans="2:7">
      <c r="B71" s="289">
        <v>40156</v>
      </c>
      <c r="C71" s="290">
        <v>1095.949951</v>
      </c>
      <c r="E71" s="291">
        <v>40156</v>
      </c>
      <c r="F71" s="2">
        <v>10.5956507137763</v>
      </c>
      <c r="G71" s="127">
        <f t="shared" si="1"/>
        <v>0.105956507137763</v>
      </c>
    </row>
    <row r="72" spans="2:7">
      <c r="B72" s="289">
        <v>40157</v>
      </c>
      <c r="C72" s="290">
        <v>1102.349976</v>
      </c>
      <c r="E72" s="291">
        <v>40157</v>
      </c>
      <c r="F72" s="2">
        <v>11.5964382811394</v>
      </c>
      <c r="G72" s="127">
        <f t="shared" si="1"/>
        <v>0.115964382811394</v>
      </c>
    </row>
    <row r="73" spans="2:7">
      <c r="B73" s="289">
        <v>40158</v>
      </c>
      <c r="C73" s="290">
        <v>1106.410034</v>
      </c>
      <c r="E73" s="291">
        <v>40158</v>
      </c>
      <c r="F73" s="2">
        <v>11.9410167061122</v>
      </c>
      <c r="G73" s="127">
        <f t="shared" si="1"/>
        <v>0.119410167061122</v>
      </c>
    </row>
    <row r="74" spans="2:7">
      <c r="B74" s="289">
        <v>40161</v>
      </c>
      <c r="C74" s="290">
        <v>1114.109985</v>
      </c>
      <c r="E74" s="291">
        <v>40161</v>
      </c>
      <c r="F74" s="2">
        <v>13.0359437247109</v>
      </c>
      <c r="G74" s="127">
        <f t="shared" si="1"/>
        <v>0.130359437247109</v>
      </c>
    </row>
    <row r="75" spans="2:7">
      <c r="B75" s="289">
        <v>40162</v>
      </c>
      <c r="C75" s="290">
        <v>1107.930054</v>
      </c>
      <c r="E75" s="291">
        <v>40162</v>
      </c>
      <c r="F75" s="2">
        <v>12.8330127592017</v>
      </c>
      <c r="G75" s="127">
        <f t="shared" si="1"/>
        <v>0.128330127592017</v>
      </c>
    </row>
    <row r="76" spans="2:7">
      <c r="B76" s="289">
        <v>40163</v>
      </c>
      <c r="C76" s="290">
        <v>1109.180054</v>
      </c>
      <c r="E76" s="291">
        <v>40163</v>
      </c>
      <c r="F76" s="2">
        <v>12.6639424885355</v>
      </c>
      <c r="G76" s="127">
        <f t="shared" si="1"/>
        <v>0.126639424885355</v>
      </c>
    </row>
    <row r="77" spans="2:7">
      <c r="B77" s="289">
        <v>40164</v>
      </c>
      <c r="C77" s="290">
        <v>1096.079956</v>
      </c>
      <c r="E77" s="291">
        <v>40164</v>
      </c>
      <c r="F77" s="2">
        <v>11.2865118275376</v>
      </c>
      <c r="G77" s="127">
        <f t="shared" si="1"/>
        <v>0.112865118275376</v>
      </c>
    </row>
    <row r="78" spans="2:7">
      <c r="B78" s="289">
        <v>40165</v>
      </c>
      <c r="C78" s="290">
        <v>1102.469971</v>
      </c>
      <c r="E78" s="291">
        <v>40165</v>
      </c>
      <c r="F78" s="2">
        <v>11.5964155337183</v>
      </c>
      <c r="G78" s="127">
        <f t="shared" si="1"/>
        <v>0.115964155337183</v>
      </c>
    </row>
    <row r="79" spans="2:7">
      <c r="B79" s="289">
        <v>40168</v>
      </c>
      <c r="C79" s="290">
        <v>1114.050049</v>
      </c>
      <c r="E79" s="291">
        <v>40168</v>
      </c>
      <c r="F79" s="2">
        <v>12.735509933516</v>
      </c>
      <c r="G79" s="127">
        <f t="shared" si="1"/>
        <v>0.12735509933516</v>
      </c>
    </row>
    <row r="80" spans="2:7">
      <c r="B80" s="289">
        <v>40169</v>
      </c>
      <c r="C80" s="290">
        <v>1118.02002</v>
      </c>
      <c r="E80" s="291">
        <v>40169</v>
      </c>
      <c r="F80" s="2">
        <v>12.8011442166247</v>
      </c>
      <c r="G80" s="127">
        <f t="shared" si="1"/>
        <v>0.128011442166247</v>
      </c>
    </row>
    <row r="81" spans="2:7">
      <c r="B81" s="289">
        <v>40170</v>
      </c>
      <c r="C81" s="290">
        <v>1120.589966</v>
      </c>
      <c r="E81" s="291">
        <v>40170</v>
      </c>
      <c r="F81" s="2">
        <v>13.2169135542685</v>
      </c>
      <c r="G81" s="127">
        <f t="shared" si="1"/>
        <v>0.132169135542685</v>
      </c>
    </row>
    <row r="82" spans="2:10">
      <c r="B82" s="289">
        <v>40171</v>
      </c>
      <c r="C82" s="290">
        <v>1126.47998</v>
      </c>
      <c r="E82" s="291">
        <v>40171</v>
      </c>
      <c r="F82" s="2">
        <v>13.4631077729782</v>
      </c>
      <c r="G82" s="127">
        <f t="shared" si="1"/>
        <v>0.134631077729782</v>
      </c>
      <c r="I82" s="291">
        <v>40172</v>
      </c>
      <c r="J82" s="2">
        <v>13.4631077729782</v>
      </c>
    </row>
    <row r="83" spans="2:7">
      <c r="B83" s="289">
        <v>40175</v>
      </c>
      <c r="C83" s="290">
        <v>1127.780029</v>
      </c>
      <c r="E83" s="291">
        <v>40175</v>
      </c>
      <c r="F83" s="2">
        <v>13.8242449565154</v>
      </c>
      <c r="G83" s="127">
        <f t="shared" si="1"/>
        <v>0.138242449565154</v>
      </c>
    </row>
    <row r="84" spans="2:7">
      <c r="B84" s="289">
        <v>40176</v>
      </c>
      <c r="C84" s="290">
        <v>1126.199951</v>
      </c>
      <c r="E84" s="291">
        <v>40176</v>
      </c>
      <c r="F84" s="2">
        <v>14.0407288047662</v>
      </c>
      <c r="G84" s="127">
        <f t="shared" si="1"/>
        <v>0.140407288047662</v>
      </c>
    </row>
    <row r="85" spans="2:7">
      <c r="B85" s="289">
        <v>40177</v>
      </c>
      <c r="C85" s="290">
        <v>1126.420044</v>
      </c>
      <c r="E85" s="291">
        <v>40177</v>
      </c>
      <c r="F85" s="2">
        <v>13.985603435578</v>
      </c>
      <c r="G85" s="127">
        <f t="shared" si="1"/>
        <v>0.13985603435578</v>
      </c>
    </row>
    <row r="86" spans="2:10">
      <c r="B86" s="289">
        <v>40178</v>
      </c>
      <c r="C86" s="290">
        <v>1115.099976</v>
      </c>
      <c r="E86" s="291">
        <v>40178</v>
      </c>
      <c r="F86" s="2">
        <v>12.7997693048232</v>
      </c>
      <c r="G86" s="127">
        <f t="shared" si="1"/>
        <v>0.127997693048232</v>
      </c>
      <c r="I86" s="291">
        <v>40179</v>
      </c>
      <c r="J86" s="2">
        <v>12.7997693048232</v>
      </c>
    </row>
    <row r="87" spans="2:7">
      <c r="B87" s="289">
        <v>40182</v>
      </c>
      <c r="C87" s="290">
        <v>1132.98999</v>
      </c>
      <c r="E87" s="291">
        <v>40182</v>
      </c>
      <c r="F87" s="2">
        <v>14.2837240567898</v>
      </c>
      <c r="G87" s="127">
        <f t="shared" si="1"/>
        <v>0.142837240567898</v>
      </c>
    </row>
    <row r="88" spans="2:7">
      <c r="B88" s="289">
        <v>40183</v>
      </c>
      <c r="C88" s="290">
        <v>1136.52002</v>
      </c>
      <c r="E88" s="291">
        <v>40183</v>
      </c>
      <c r="F88" s="2">
        <v>14.7499464079678</v>
      </c>
      <c r="G88" s="127">
        <f t="shared" si="1"/>
        <v>0.147499464079678</v>
      </c>
    </row>
    <row r="89" spans="2:7">
      <c r="B89" s="289">
        <v>40184</v>
      </c>
      <c r="C89" s="290">
        <v>1137.140015</v>
      </c>
      <c r="E89" s="291">
        <v>40184</v>
      </c>
      <c r="F89" s="2">
        <v>14.8112441639153</v>
      </c>
      <c r="G89" s="127">
        <f t="shared" si="1"/>
        <v>0.148112441639153</v>
      </c>
    </row>
    <row r="90" spans="2:7">
      <c r="B90" s="289">
        <v>40185</v>
      </c>
      <c r="C90" s="290">
        <v>1141.689941</v>
      </c>
      <c r="E90" s="291">
        <v>40185</v>
      </c>
      <c r="F90" s="2">
        <v>15.4173872058252</v>
      </c>
      <c r="G90" s="127">
        <f t="shared" si="1"/>
        <v>0.154173872058252</v>
      </c>
    </row>
    <row r="91" spans="2:7">
      <c r="B91" s="289">
        <v>40186</v>
      </c>
      <c r="C91" s="290">
        <v>1144.97998</v>
      </c>
      <c r="E91" s="291">
        <v>40186</v>
      </c>
      <c r="F91" s="2">
        <v>16.095352462284</v>
      </c>
      <c r="G91" s="127">
        <f t="shared" si="1"/>
        <v>0.16095352462284</v>
      </c>
    </row>
    <row r="92" spans="2:7">
      <c r="B92" s="289">
        <v>40189</v>
      </c>
      <c r="C92" s="290">
        <v>1146.97998</v>
      </c>
      <c r="E92" s="291">
        <v>40189</v>
      </c>
      <c r="F92" s="2">
        <v>16.4638135661336</v>
      </c>
      <c r="G92" s="127">
        <f t="shared" si="1"/>
        <v>0.164638135661336</v>
      </c>
    </row>
    <row r="93" spans="2:7">
      <c r="B93" s="289">
        <v>40190</v>
      </c>
      <c r="C93" s="290">
        <v>1136.219971</v>
      </c>
      <c r="E93" s="291">
        <v>40190</v>
      </c>
      <c r="F93" s="2">
        <v>15.9169632462091</v>
      </c>
      <c r="G93" s="127">
        <f t="shared" si="1"/>
        <v>0.159169632462091</v>
      </c>
    </row>
    <row r="94" spans="2:7">
      <c r="B94" s="289">
        <v>40191</v>
      </c>
      <c r="C94" s="290">
        <v>1145.680054</v>
      </c>
      <c r="E94" s="291">
        <v>40191</v>
      </c>
      <c r="F94" s="2">
        <v>16.8975112531432</v>
      </c>
      <c r="G94" s="127">
        <f t="shared" si="1"/>
        <v>0.168975112531432</v>
      </c>
    </row>
    <row r="95" spans="2:7">
      <c r="B95" s="289">
        <v>40192</v>
      </c>
      <c r="C95" s="290">
        <v>1148.459961</v>
      </c>
      <c r="E95" s="291">
        <v>40192</v>
      </c>
      <c r="F95" s="2">
        <v>17.0744666090587</v>
      </c>
      <c r="G95" s="127">
        <f t="shared" si="1"/>
        <v>0.170744666090587</v>
      </c>
    </row>
    <row r="96" spans="2:10">
      <c r="B96" s="289">
        <v>40193</v>
      </c>
      <c r="C96" s="290">
        <v>1136.030029</v>
      </c>
      <c r="E96" s="291">
        <v>40193</v>
      </c>
      <c r="F96" s="2">
        <v>15.9959966408965</v>
      </c>
      <c r="G96" s="127">
        <f t="shared" si="1"/>
        <v>0.159959966408965</v>
      </c>
      <c r="I96" s="291">
        <v>40196</v>
      </c>
      <c r="J96" s="2">
        <v>15.9959966408965</v>
      </c>
    </row>
    <row r="97" spans="2:7">
      <c r="B97" s="289">
        <v>40197</v>
      </c>
      <c r="C97" s="290">
        <v>1150.22998</v>
      </c>
      <c r="E97" s="291">
        <v>40197</v>
      </c>
      <c r="F97" s="2">
        <v>17.1838629830249</v>
      </c>
      <c r="G97" s="127">
        <f t="shared" si="1"/>
        <v>0.171838629830249</v>
      </c>
    </row>
    <row r="98" spans="2:7">
      <c r="B98" s="289">
        <v>40198</v>
      </c>
      <c r="C98" s="290">
        <v>1138.040039</v>
      </c>
      <c r="E98" s="291">
        <v>40198</v>
      </c>
      <c r="F98" s="2">
        <v>15.8651247972397</v>
      </c>
      <c r="G98" s="127">
        <f t="shared" si="1"/>
        <v>0.158651247972397</v>
      </c>
    </row>
    <row r="99" spans="2:7">
      <c r="B99" s="289">
        <v>40199</v>
      </c>
      <c r="C99" s="290">
        <v>1116.47998</v>
      </c>
      <c r="E99" s="291">
        <v>40199</v>
      </c>
      <c r="F99" s="2">
        <v>14.3285244614236</v>
      </c>
      <c r="G99" s="127">
        <f t="shared" si="1"/>
        <v>0.143285244614236</v>
      </c>
    </row>
    <row r="100" spans="2:7">
      <c r="B100" s="289">
        <v>40200</v>
      </c>
      <c r="C100" s="290">
        <v>1091.76001</v>
      </c>
      <c r="E100" s="291">
        <v>40200</v>
      </c>
      <c r="F100" s="2">
        <v>12.6170684289328</v>
      </c>
      <c r="G100" s="127">
        <f t="shared" si="1"/>
        <v>0.126170684289328</v>
      </c>
    </row>
    <row r="101" spans="2:7">
      <c r="B101" s="289">
        <v>40203</v>
      </c>
      <c r="C101" s="290">
        <v>1096.780029</v>
      </c>
      <c r="E101" s="291">
        <v>40203</v>
      </c>
      <c r="F101" s="2">
        <v>13.526980943234</v>
      </c>
      <c r="G101" s="127">
        <f t="shared" si="1"/>
        <v>0.13526980943234</v>
      </c>
    </row>
    <row r="102" spans="2:7">
      <c r="B102" s="289">
        <v>40204</v>
      </c>
      <c r="C102" s="290">
        <v>1092.170044</v>
      </c>
      <c r="E102" s="291">
        <v>40204</v>
      </c>
      <c r="F102" s="2">
        <v>13.6152864592409</v>
      </c>
      <c r="G102" s="127">
        <f t="shared" si="1"/>
        <v>0.136152864592409</v>
      </c>
    </row>
    <row r="103" spans="2:7">
      <c r="B103" s="289">
        <v>40205</v>
      </c>
      <c r="C103" s="290">
        <v>1097.5</v>
      </c>
      <c r="E103" s="291">
        <v>40205</v>
      </c>
      <c r="F103" s="2">
        <v>13.5956252140328</v>
      </c>
      <c r="G103" s="127">
        <f t="shared" si="1"/>
        <v>0.135956252140328</v>
      </c>
    </row>
    <row r="104" spans="2:7">
      <c r="B104" s="289">
        <v>40206</v>
      </c>
      <c r="C104" s="290">
        <v>1084.530029</v>
      </c>
      <c r="E104" s="291">
        <v>40206</v>
      </c>
      <c r="F104" s="2">
        <v>12.1116328843859</v>
      </c>
      <c r="G104" s="127">
        <f t="shared" si="1"/>
        <v>0.121116328843859</v>
      </c>
    </row>
    <row r="105" spans="2:7">
      <c r="B105" s="289">
        <v>40207</v>
      </c>
      <c r="C105" s="290">
        <v>1073.869995</v>
      </c>
      <c r="E105" s="291">
        <v>40207</v>
      </c>
      <c r="F105" s="2">
        <v>11.0093276119792</v>
      </c>
      <c r="G105" s="127">
        <f t="shared" si="1"/>
        <v>0.110093276119792</v>
      </c>
    </row>
    <row r="106" spans="2:7">
      <c r="B106" s="289">
        <v>40210</v>
      </c>
      <c r="C106" s="290">
        <v>1089.189941</v>
      </c>
      <c r="E106" s="291">
        <v>40210</v>
      </c>
      <c r="F106" s="2">
        <v>12.9820709130911</v>
      </c>
      <c r="G106" s="127">
        <f t="shared" si="1"/>
        <v>0.129820709130911</v>
      </c>
    </row>
    <row r="107" spans="2:7">
      <c r="B107" s="289">
        <v>40211</v>
      </c>
      <c r="C107" s="290">
        <v>1103.319946</v>
      </c>
      <c r="E107" s="291">
        <v>40211</v>
      </c>
      <c r="F107" s="2">
        <v>14.4859825402445</v>
      </c>
      <c r="G107" s="127">
        <f t="shared" si="1"/>
        <v>0.144859825402445</v>
      </c>
    </row>
    <row r="108" spans="2:7">
      <c r="B108" s="289">
        <v>40212</v>
      </c>
      <c r="C108" s="290">
        <v>1097.280029</v>
      </c>
      <c r="E108" s="291">
        <v>40212</v>
      </c>
      <c r="F108" s="2">
        <v>13.9163069442971</v>
      </c>
      <c r="G108" s="127">
        <f t="shared" si="1"/>
        <v>0.139163069442971</v>
      </c>
    </row>
    <row r="109" spans="2:7">
      <c r="B109" s="289">
        <v>40213</v>
      </c>
      <c r="C109" s="290">
        <v>1063.109985</v>
      </c>
      <c r="E109" s="291">
        <v>40213</v>
      </c>
      <c r="F109" s="2">
        <v>10.6480769291474</v>
      </c>
      <c r="G109" s="127">
        <f t="shared" si="1"/>
        <v>0.106480769291474</v>
      </c>
    </row>
    <row r="110" spans="2:7">
      <c r="B110" s="289">
        <v>40214</v>
      </c>
      <c r="C110" s="290">
        <v>1066.189941</v>
      </c>
      <c r="E110" s="291">
        <v>40214</v>
      </c>
      <c r="F110" s="2">
        <v>10.2904979190228</v>
      </c>
      <c r="G110" s="127">
        <f t="shared" si="1"/>
        <v>0.102904979190228</v>
      </c>
    </row>
    <row r="111" spans="2:7">
      <c r="B111" s="289">
        <v>40217</v>
      </c>
      <c r="C111" s="290">
        <v>1056.73999</v>
      </c>
      <c r="E111" s="291">
        <v>40217</v>
      </c>
      <c r="F111" s="2">
        <v>9.50211712337205</v>
      </c>
      <c r="G111" s="127">
        <f t="shared" si="1"/>
        <v>0.0950211712337205</v>
      </c>
    </row>
    <row r="112" spans="2:7">
      <c r="B112" s="289">
        <v>40218</v>
      </c>
      <c r="C112" s="290">
        <v>1070.52002</v>
      </c>
      <c r="E112" s="291">
        <v>40218</v>
      </c>
      <c r="F112" s="2">
        <v>11.0244000677319</v>
      </c>
      <c r="G112" s="127">
        <f t="shared" si="1"/>
        <v>0.110244000677319</v>
      </c>
    </row>
    <row r="113" spans="2:7">
      <c r="B113" s="289">
        <v>40219</v>
      </c>
      <c r="C113" s="290">
        <v>1068.130005</v>
      </c>
      <c r="E113" s="291">
        <v>40219</v>
      </c>
      <c r="F113" s="2">
        <v>10.6487635394297</v>
      </c>
      <c r="G113" s="127">
        <f t="shared" si="1"/>
        <v>0.106487635394297</v>
      </c>
    </row>
    <row r="114" spans="2:7">
      <c r="B114" s="289">
        <v>40220</v>
      </c>
      <c r="C114" s="290">
        <v>1078.469971</v>
      </c>
      <c r="E114" s="291">
        <v>40220</v>
      </c>
      <c r="F114" s="2">
        <v>11.890366232717</v>
      </c>
      <c r="G114" s="127">
        <f t="shared" si="1"/>
        <v>0.11890366232717</v>
      </c>
    </row>
    <row r="115" spans="2:10">
      <c r="B115" s="289">
        <v>40221</v>
      </c>
      <c r="C115" s="290">
        <v>1075.51001</v>
      </c>
      <c r="E115" s="291">
        <v>40221</v>
      </c>
      <c r="F115" s="2">
        <v>11.5346685541021</v>
      </c>
      <c r="G115" s="127">
        <f t="shared" si="1"/>
        <v>0.115346685541021</v>
      </c>
      <c r="I115" s="291">
        <v>40224</v>
      </c>
      <c r="J115" s="2">
        <v>11.5346685541021</v>
      </c>
    </row>
    <row r="116" spans="2:7">
      <c r="B116" s="289">
        <v>40225</v>
      </c>
      <c r="C116" s="290">
        <v>1094.869995</v>
      </c>
      <c r="E116" s="291">
        <v>40225</v>
      </c>
      <c r="F116" s="2">
        <v>13.2473685113366</v>
      </c>
      <c r="G116" s="127">
        <f t="shared" si="1"/>
        <v>0.132473685113366</v>
      </c>
    </row>
    <row r="117" spans="2:7">
      <c r="B117" s="289">
        <v>40226</v>
      </c>
      <c r="C117" s="290">
        <v>1099.51001</v>
      </c>
      <c r="E117" s="291">
        <v>40226</v>
      </c>
      <c r="F117" s="2">
        <v>14.0871670335373</v>
      </c>
      <c r="G117" s="127">
        <f t="shared" si="1"/>
        <v>0.140871670335373</v>
      </c>
    </row>
    <row r="118" spans="2:7">
      <c r="B118" s="289">
        <v>40227</v>
      </c>
      <c r="C118" s="290">
        <v>1106.75</v>
      </c>
      <c r="E118" s="291">
        <v>40227</v>
      </c>
      <c r="F118" s="2">
        <v>14.9366111361398</v>
      </c>
      <c r="G118" s="127">
        <f t="shared" si="1"/>
        <v>0.149366111361398</v>
      </c>
    </row>
    <row r="119" spans="2:7">
      <c r="B119" s="289">
        <v>40228</v>
      </c>
      <c r="C119" s="290">
        <v>1109.170044</v>
      </c>
      <c r="E119" s="291">
        <v>40228</v>
      </c>
      <c r="F119" s="2">
        <v>15.3804654460504</v>
      </c>
      <c r="G119" s="127">
        <f t="shared" si="1"/>
        <v>0.153804654460504</v>
      </c>
    </row>
    <row r="120" spans="2:7">
      <c r="B120" s="289">
        <v>40231</v>
      </c>
      <c r="C120" s="290">
        <v>1108.01001</v>
      </c>
      <c r="E120" s="291">
        <v>40231</v>
      </c>
      <c r="F120" s="2">
        <v>15.3616655365342</v>
      </c>
      <c r="G120" s="127">
        <f t="shared" si="1"/>
        <v>0.153616655365342</v>
      </c>
    </row>
    <row r="121" spans="2:7">
      <c r="B121" s="289">
        <v>40232</v>
      </c>
      <c r="C121" s="290">
        <v>1094.599976</v>
      </c>
      <c r="E121" s="291">
        <v>40232</v>
      </c>
      <c r="F121" s="2">
        <v>14.3977381371202</v>
      </c>
      <c r="G121" s="127">
        <f t="shared" si="1"/>
        <v>0.143977381371202</v>
      </c>
    </row>
    <row r="122" spans="2:7">
      <c r="B122" s="289">
        <v>40233</v>
      </c>
      <c r="C122" s="290">
        <v>1105.23999</v>
      </c>
      <c r="E122" s="291">
        <v>40233</v>
      </c>
      <c r="F122" s="2">
        <v>15.2499990077609</v>
      </c>
      <c r="G122" s="127">
        <f t="shared" si="1"/>
        <v>0.152499990077609</v>
      </c>
    </row>
    <row r="123" spans="2:7">
      <c r="B123" s="289">
        <v>40234</v>
      </c>
      <c r="C123" s="290">
        <v>1102.939941</v>
      </c>
      <c r="E123" s="291">
        <v>40234</v>
      </c>
      <c r="F123" s="2">
        <v>15.189582620934</v>
      </c>
      <c r="G123" s="127">
        <f t="shared" si="1"/>
        <v>0.15189582620934</v>
      </c>
    </row>
    <row r="124" spans="2:7">
      <c r="B124" s="289">
        <v>40235</v>
      </c>
      <c r="C124" s="290">
        <v>1104.48999</v>
      </c>
      <c r="E124" s="291">
        <v>40235</v>
      </c>
      <c r="F124" s="2">
        <v>15.1018355511966</v>
      </c>
      <c r="G124" s="127">
        <f t="shared" si="1"/>
        <v>0.151018355511966</v>
      </c>
    </row>
    <row r="125" spans="2:7">
      <c r="B125" s="289">
        <v>40238</v>
      </c>
      <c r="C125" s="290">
        <v>1115.709961</v>
      </c>
      <c r="E125" s="291">
        <v>40238</v>
      </c>
      <c r="F125" s="2">
        <v>16.2128928433689</v>
      </c>
      <c r="G125" s="127">
        <f t="shared" si="1"/>
        <v>0.162128928433689</v>
      </c>
    </row>
    <row r="126" spans="2:7">
      <c r="B126" s="289">
        <v>40239</v>
      </c>
      <c r="C126" s="290">
        <v>1118.310059</v>
      </c>
      <c r="E126" s="291">
        <v>40239</v>
      </c>
      <c r="F126" s="2">
        <v>16.5031005875002</v>
      </c>
      <c r="G126" s="127">
        <f t="shared" si="1"/>
        <v>0.165031005875002</v>
      </c>
    </row>
    <row r="127" spans="2:7">
      <c r="B127" s="289">
        <v>40240</v>
      </c>
      <c r="C127" s="290">
        <v>1118.790039</v>
      </c>
      <c r="E127" s="291">
        <v>40240</v>
      </c>
      <c r="F127" s="2">
        <v>16.4759738007725</v>
      </c>
      <c r="G127" s="127">
        <f t="shared" si="1"/>
        <v>0.164759738007725</v>
      </c>
    </row>
    <row r="128" spans="2:7">
      <c r="B128" s="289">
        <v>40241</v>
      </c>
      <c r="C128" s="290">
        <v>1122.969971</v>
      </c>
      <c r="E128" s="291">
        <v>40241</v>
      </c>
      <c r="F128" s="2">
        <v>16.7005857519802</v>
      </c>
      <c r="G128" s="127">
        <f t="shared" si="1"/>
        <v>0.167005857519802</v>
      </c>
    </row>
    <row r="129" spans="2:7">
      <c r="B129" s="289">
        <v>40242</v>
      </c>
      <c r="C129" s="290">
        <v>1138.699951</v>
      </c>
      <c r="E129" s="291">
        <v>40242</v>
      </c>
      <c r="F129" s="2">
        <v>17.9904657296787</v>
      </c>
      <c r="G129" s="127">
        <f t="shared" si="1"/>
        <v>0.179904657296787</v>
      </c>
    </row>
    <row r="130" spans="2:7">
      <c r="B130" s="289">
        <v>40245</v>
      </c>
      <c r="C130" s="290">
        <v>1138.5</v>
      </c>
      <c r="E130" s="291">
        <v>40245</v>
      </c>
      <c r="F130" s="2">
        <v>17.9065565578554</v>
      </c>
      <c r="G130" s="127">
        <f t="shared" si="1"/>
        <v>0.179065565578554</v>
      </c>
    </row>
    <row r="131" spans="2:7">
      <c r="B131" s="289">
        <v>40246</v>
      </c>
      <c r="C131" s="290">
        <v>1140.449951</v>
      </c>
      <c r="E131" s="291">
        <v>40246</v>
      </c>
      <c r="F131" s="2">
        <v>18.1560912133633</v>
      </c>
      <c r="G131" s="127">
        <f t="shared" si="1"/>
        <v>0.181560912133633</v>
      </c>
    </row>
    <row r="132" spans="2:7">
      <c r="B132" s="289">
        <v>40247</v>
      </c>
      <c r="C132" s="290">
        <v>1145.609985</v>
      </c>
      <c r="E132" s="291">
        <v>40247</v>
      </c>
      <c r="F132" s="2">
        <v>18.6602791902248</v>
      </c>
      <c r="G132" s="127">
        <f t="shared" ref="G132:G195" si="2">F132/100</f>
        <v>0.186602791902248</v>
      </c>
    </row>
    <row r="133" spans="2:7">
      <c r="B133" s="289">
        <v>40248</v>
      </c>
      <c r="C133" s="290">
        <v>1150.23999</v>
      </c>
      <c r="E133" s="291">
        <v>40248</v>
      </c>
      <c r="F133" s="2">
        <v>19.0797264274021</v>
      </c>
      <c r="G133" s="127">
        <f t="shared" si="2"/>
        <v>0.190797264274021</v>
      </c>
    </row>
    <row r="134" spans="2:7">
      <c r="B134" s="289">
        <v>40249</v>
      </c>
      <c r="C134" s="290">
        <v>1149.98999</v>
      </c>
      <c r="E134" s="291">
        <v>40249</v>
      </c>
      <c r="F134" s="2">
        <v>18.9154036867055</v>
      </c>
      <c r="G134" s="127">
        <f t="shared" si="2"/>
        <v>0.189154036867055</v>
      </c>
    </row>
    <row r="135" spans="2:7">
      <c r="B135" s="289">
        <v>40252</v>
      </c>
      <c r="C135" s="290">
        <v>1150.51001</v>
      </c>
      <c r="E135" s="291">
        <v>40252</v>
      </c>
      <c r="F135" s="2">
        <v>19.4512823891413</v>
      </c>
      <c r="G135" s="127">
        <f t="shared" si="2"/>
        <v>0.194512823891413</v>
      </c>
    </row>
    <row r="136" spans="2:7">
      <c r="B136" s="289">
        <v>40253</v>
      </c>
      <c r="C136" s="290">
        <v>1159.459961</v>
      </c>
      <c r="E136" s="291">
        <v>40253</v>
      </c>
      <c r="F136" s="2">
        <v>20.2100466948498</v>
      </c>
      <c r="G136" s="127">
        <f t="shared" si="2"/>
        <v>0.202100466948498</v>
      </c>
    </row>
    <row r="137" spans="2:7">
      <c r="B137" s="289">
        <v>40254</v>
      </c>
      <c r="C137" s="290">
        <v>1166.209961</v>
      </c>
      <c r="E137" s="291">
        <v>40254</v>
      </c>
      <c r="F137" s="2">
        <v>20.8714200814211</v>
      </c>
      <c r="G137" s="127">
        <f t="shared" si="2"/>
        <v>0.208714200814211</v>
      </c>
    </row>
    <row r="138" spans="2:7">
      <c r="B138" s="289">
        <v>40255</v>
      </c>
      <c r="C138" s="290">
        <v>1165.829956</v>
      </c>
      <c r="E138" s="291">
        <v>40255</v>
      </c>
      <c r="F138" s="2">
        <v>21.4857794051476</v>
      </c>
      <c r="G138" s="127">
        <f t="shared" si="2"/>
        <v>0.214857794051476</v>
      </c>
    </row>
    <row r="139" spans="2:7">
      <c r="B139" s="289">
        <v>40256</v>
      </c>
      <c r="C139" s="290">
        <v>1159.900024</v>
      </c>
      <c r="E139" s="291">
        <v>40256</v>
      </c>
      <c r="F139" s="2">
        <v>20.6946241009304</v>
      </c>
      <c r="G139" s="127">
        <f t="shared" si="2"/>
        <v>0.206946241009304</v>
      </c>
    </row>
    <row r="140" spans="2:7">
      <c r="B140" s="289">
        <v>40259</v>
      </c>
      <c r="C140" s="290">
        <v>1165.810059</v>
      </c>
      <c r="E140" s="291">
        <v>40259</v>
      </c>
      <c r="F140" s="2">
        <v>21.4096384231547</v>
      </c>
      <c r="G140" s="127">
        <f t="shared" si="2"/>
        <v>0.214096384231547</v>
      </c>
    </row>
    <row r="141" spans="2:7">
      <c r="B141" s="289">
        <v>40260</v>
      </c>
      <c r="C141" s="290">
        <v>1174.170044</v>
      </c>
      <c r="E141" s="291">
        <v>40260</v>
      </c>
      <c r="F141" s="2">
        <v>21.7852795076845</v>
      </c>
      <c r="G141" s="127">
        <f t="shared" si="2"/>
        <v>0.217852795076845</v>
      </c>
    </row>
    <row r="142" spans="2:7">
      <c r="B142" s="289">
        <v>40261</v>
      </c>
      <c r="C142" s="290">
        <v>1167.719971</v>
      </c>
      <c r="E142" s="291">
        <v>40261</v>
      </c>
      <c r="F142" s="2">
        <v>20.8158370118793</v>
      </c>
      <c r="G142" s="127">
        <f t="shared" si="2"/>
        <v>0.208158370118793</v>
      </c>
    </row>
    <row r="143" spans="2:7">
      <c r="B143" s="289">
        <v>40262</v>
      </c>
      <c r="C143" s="290">
        <v>1165.72998</v>
      </c>
      <c r="E143" s="291">
        <v>40262</v>
      </c>
      <c r="F143" s="2">
        <v>20.6016191829934</v>
      </c>
      <c r="G143" s="127">
        <f t="shared" si="2"/>
        <v>0.206016191829934</v>
      </c>
    </row>
    <row r="144" spans="2:7">
      <c r="B144" s="289">
        <v>40263</v>
      </c>
      <c r="C144" s="290">
        <v>1166.589966</v>
      </c>
      <c r="E144" s="291">
        <v>40263</v>
      </c>
      <c r="F144" s="2">
        <v>20.7528984157471</v>
      </c>
      <c r="G144" s="127">
        <f t="shared" si="2"/>
        <v>0.207528984157471</v>
      </c>
    </row>
    <row r="145" spans="2:7">
      <c r="B145" s="289">
        <v>40266</v>
      </c>
      <c r="C145" s="290">
        <v>1173.219971</v>
      </c>
      <c r="E145" s="291">
        <v>40266</v>
      </c>
      <c r="F145" s="2">
        <v>21.5564672574714</v>
      </c>
      <c r="G145" s="127">
        <f t="shared" si="2"/>
        <v>0.215564672574714</v>
      </c>
    </row>
    <row r="146" spans="2:7">
      <c r="B146" s="289">
        <v>40267</v>
      </c>
      <c r="C146" s="290">
        <v>1173.27002</v>
      </c>
      <c r="E146" s="291">
        <v>40267</v>
      </c>
      <c r="F146" s="2">
        <v>21.964613680467</v>
      </c>
      <c r="G146" s="127">
        <f t="shared" si="2"/>
        <v>0.21964613680467</v>
      </c>
    </row>
    <row r="147" spans="2:7">
      <c r="B147" s="289">
        <v>40268</v>
      </c>
      <c r="C147" s="290">
        <v>1169.430054</v>
      </c>
      <c r="E147" s="291">
        <v>40268</v>
      </c>
      <c r="F147" s="2">
        <v>21.3623629578707</v>
      </c>
      <c r="G147" s="127">
        <f t="shared" si="2"/>
        <v>0.213623629578707</v>
      </c>
    </row>
    <row r="148" spans="2:10">
      <c r="B148" s="289">
        <v>40269</v>
      </c>
      <c r="C148" s="290">
        <v>1178.099976</v>
      </c>
      <c r="E148" s="291">
        <v>40269</v>
      </c>
      <c r="F148" s="2">
        <v>22.0514014544328</v>
      </c>
      <c r="G148" s="127">
        <f t="shared" si="2"/>
        <v>0.220514014544328</v>
      </c>
      <c r="I148" s="291">
        <v>40270</v>
      </c>
      <c r="J148" s="2">
        <v>22.0514014544328</v>
      </c>
    </row>
    <row r="149" spans="2:7">
      <c r="B149" s="289">
        <v>40273</v>
      </c>
      <c r="C149" s="290">
        <v>1187.439941</v>
      </c>
      <c r="E149" s="291">
        <v>40273</v>
      </c>
      <c r="F149" s="2">
        <v>23.0059752085702</v>
      </c>
      <c r="G149" s="127">
        <f t="shared" si="2"/>
        <v>0.230059752085702</v>
      </c>
    </row>
    <row r="150" spans="2:7">
      <c r="B150" s="289">
        <v>40274</v>
      </c>
      <c r="C150" s="290">
        <v>1189.439941</v>
      </c>
      <c r="E150" s="291">
        <v>40274</v>
      </c>
      <c r="F150" s="2">
        <v>22.7010095365678</v>
      </c>
      <c r="G150" s="127">
        <f t="shared" si="2"/>
        <v>0.227010095365678</v>
      </c>
    </row>
    <row r="151" spans="2:7">
      <c r="B151" s="289">
        <v>40275</v>
      </c>
      <c r="C151" s="290">
        <v>1182.449951</v>
      </c>
      <c r="E151" s="291">
        <v>40275</v>
      </c>
      <c r="F151" s="2">
        <v>22.1472534725045</v>
      </c>
      <c r="G151" s="127">
        <f t="shared" si="2"/>
        <v>0.221472534725045</v>
      </c>
    </row>
    <row r="152" spans="2:7">
      <c r="B152" s="289">
        <v>40276</v>
      </c>
      <c r="C152" s="290">
        <v>1186.439941</v>
      </c>
      <c r="E152" s="291">
        <v>40276</v>
      </c>
      <c r="F152" s="2">
        <v>22.6032162128685</v>
      </c>
      <c r="G152" s="127">
        <f t="shared" si="2"/>
        <v>0.226032162128685</v>
      </c>
    </row>
    <row r="153" spans="2:7">
      <c r="B153" s="289">
        <v>40277</v>
      </c>
      <c r="C153" s="290">
        <v>1194.369995</v>
      </c>
      <c r="E153" s="291">
        <v>40277</v>
      </c>
      <c r="F153" s="2">
        <v>23.5583578399798</v>
      </c>
      <c r="G153" s="127">
        <f t="shared" si="2"/>
        <v>0.235583578399798</v>
      </c>
    </row>
    <row r="154" spans="2:7">
      <c r="B154" s="289">
        <v>40280</v>
      </c>
      <c r="C154" s="290">
        <v>1196.47998</v>
      </c>
      <c r="E154" s="291">
        <v>40280</v>
      </c>
      <c r="F154" s="2">
        <v>23.6148226030553</v>
      </c>
      <c r="G154" s="127">
        <f t="shared" si="2"/>
        <v>0.236148226030553</v>
      </c>
    </row>
    <row r="155" spans="2:7">
      <c r="B155" s="289">
        <v>40281</v>
      </c>
      <c r="C155" s="290">
        <v>1197.300049</v>
      </c>
      <c r="E155" s="291">
        <v>40281</v>
      </c>
      <c r="F155" s="2">
        <v>23.6936721277756</v>
      </c>
      <c r="G155" s="127">
        <f t="shared" si="2"/>
        <v>0.236936721277756</v>
      </c>
    </row>
    <row r="156" spans="2:7">
      <c r="B156" s="289">
        <v>40282</v>
      </c>
      <c r="C156" s="290">
        <v>1210.650024</v>
      </c>
      <c r="E156" s="291">
        <v>40282</v>
      </c>
      <c r="F156" s="2">
        <v>24.1678725697617</v>
      </c>
      <c r="G156" s="127">
        <f t="shared" si="2"/>
        <v>0.241678725697617</v>
      </c>
    </row>
    <row r="157" spans="2:7">
      <c r="B157" s="289">
        <v>40283</v>
      </c>
      <c r="C157" s="290">
        <v>1211.670044</v>
      </c>
      <c r="E157" s="291">
        <v>40283</v>
      </c>
      <c r="F157" s="2">
        <v>24.3013649375456</v>
      </c>
      <c r="G157" s="127">
        <f t="shared" si="2"/>
        <v>0.243013649375456</v>
      </c>
    </row>
    <row r="158" spans="2:7">
      <c r="B158" s="289">
        <v>40284</v>
      </c>
      <c r="C158" s="290">
        <v>1192.130005</v>
      </c>
      <c r="E158" s="291">
        <v>40284</v>
      </c>
      <c r="F158" s="2">
        <v>22.982523512026</v>
      </c>
      <c r="G158" s="127">
        <f t="shared" si="2"/>
        <v>0.22982523512026</v>
      </c>
    </row>
    <row r="159" spans="2:7">
      <c r="B159" s="289">
        <v>40287</v>
      </c>
      <c r="C159" s="290">
        <v>1197.52002</v>
      </c>
      <c r="E159" s="291">
        <v>40287</v>
      </c>
      <c r="F159" s="2">
        <v>23.4898138856634</v>
      </c>
      <c r="G159" s="127">
        <f t="shared" si="2"/>
        <v>0.234898138856634</v>
      </c>
    </row>
    <row r="160" spans="2:7">
      <c r="B160" s="289">
        <v>40288</v>
      </c>
      <c r="C160" s="290">
        <v>1207.170044</v>
      </c>
      <c r="E160" s="291">
        <v>40288</v>
      </c>
      <c r="F160" s="2">
        <v>24.7331431678233</v>
      </c>
      <c r="G160" s="127">
        <f t="shared" si="2"/>
        <v>0.247331431678233</v>
      </c>
    </row>
    <row r="161" spans="2:7">
      <c r="B161" s="289">
        <v>40289</v>
      </c>
      <c r="C161" s="290">
        <v>1205.939941</v>
      </c>
      <c r="E161" s="291">
        <v>40289</v>
      </c>
      <c r="F161" s="2">
        <v>25.0870602587936</v>
      </c>
      <c r="G161" s="127">
        <f t="shared" si="2"/>
        <v>0.250870602587936</v>
      </c>
    </row>
    <row r="162" spans="2:7">
      <c r="B162" s="289">
        <v>40290</v>
      </c>
      <c r="C162" s="290">
        <v>1208.670044</v>
      </c>
      <c r="E162" s="291">
        <v>40290</v>
      </c>
      <c r="F162" s="2">
        <v>26.0154174027736</v>
      </c>
      <c r="G162" s="127">
        <f t="shared" si="2"/>
        <v>0.260154174027736</v>
      </c>
    </row>
    <row r="163" spans="2:7">
      <c r="B163" s="289">
        <v>40291</v>
      </c>
      <c r="C163" s="290">
        <v>1217.280029</v>
      </c>
      <c r="E163" s="291">
        <v>40291</v>
      </c>
      <c r="F163" s="2">
        <v>26.6492672866615</v>
      </c>
      <c r="G163" s="127">
        <f t="shared" si="2"/>
        <v>0.266492672866615</v>
      </c>
    </row>
    <row r="164" spans="2:7">
      <c r="B164" s="289">
        <v>40294</v>
      </c>
      <c r="C164" s="290">
        <v>1212.050049</v>
      </c>
      <c r="E164" s="291">
        <v>40294</v>
      </c>
      <c r="F164" s="2">
        <v>26.3227128594577</v>
      </c>
      <c r="G164" s="127">
        <f t="shared" si="2"/>
        <v>0.263227128594577</v>
      </c>
    </row>
    <row r="165" spans="2:7">
      <c r="B165" s="289">
        <v>40295</v>
      </c>
      <c r="C165" s="290">
        <v>1183.709961</v>
      </c>
      <c r="E165" s="291">
        <v>40295</v>
      </c>
      <c r="F165" s="2">
        <v>23.780520529814</v>
      </c>
      <c r="G165" s="127">
        <f t="shared" si="2"/>
        <v>0.23780520529814</v>
      </c>
    </row>
    <row r="166" spans="2:7">
      <c r="B166" s="289">
        <v>40296</v>
      </c>
      <c r="C166" s="290">
        <v>1191.359985</v>
      </c>
      <c r="E166" s="291">
        <v>40296</v>
      </c>
      <c r="F166" s="2">
        <v>23.7846242492148</v>
      </c>
      <c r="G166" s="127">
        <f t="shared" si="2"/>
        <v>0.237846242492148</v>
      </c>
    </row>
    <row r="167" spans="2:7">
      <c r="B167" s="289">
        <v>40297</v>
      </c>
      <c r="C167" s="290">
        <v>1206.780029</v>
      </c>
      <c r="E167" s="291">
        <v>40297</v>
      </c>
      <c r="F167" s="2">
        <v>25.7409845367859</v>
      </c>
      <c r="G167" s="127">
        <f t="shared" si="2"/>
        <v>0.257409845367859</v>
      </c>
    </row>
    <row r="168" spans="2:7">
      <c r="B168" s="289">
        <v>40298</v>
      </c>
      <c r="C168" s="290">
        <v>1186.689941</v>
      </c>
      <c r="E168" s="291">
        <v>40298</v>
      </c>
      <c r="F168" s="2">
        <v>23.6462003161751</v>
      </c>
      <c r="G168" s="127">
        <f t="shared" si="2"/>
        <v>0.236462003161751</v>
      </c>
    </row>
    <row r="169" spans="2:7">
      <c r="B169" s="289">
        <v>40301</v>
      </c>
      <c r="C169" s="290">
        <v>1202.26001</v>
      </c>
      <c r="E169" s="291">
        <v>40301</v>
      </c>
      <c r="F169" s="2">
        <v>25.2775090043192</v>
      </c>
      <c r="G169" s="127">
        <f t="shared" si="2"/>
        <v>0.252775090043192</v>
      </c>
    </row>
    <row r="170" spans="2:7">
      <c r="B170" s="289">
        <v>40302</v>
      </c>
      <c r="C170" s="290">
        <v>1173.599976</v>
      </c>
      <c r="E170" s="291">
        <v>40302</v>
      </c>
      <c r="F170" s="2">
        <v>22.4788272408829</v>
      </c>
      <c r="G170" s="127">
        <f t="shared" si="2"/>
        <v>0.224788272408829</v>
      </c>
    </row>
    <row r="171" spans="2:7">
      <c r="B171" s="289">
        <v>40303</v>
      </c>
      <c r="C171" s="290">
        <v>1165.869995</v>
      </c>
      <c r="E171" s="291">
        <v>40303</v>
      </c>
      <c r="F171" s="2">
        <v>21.9502570717014</v>
      </c>
      <c r="G171" s="127">
        <f t="shared" si="2"/>
        <v>0.219502570717014</v>
      </c>
    </row>
    <row r="172" spans="2:7">
      <c r="B172" s="289">
        <v>40304</v>
      </c>
      <c r="C172" s="290">
        <v>1128.150024</v>
      </c>
      <c r="E172" s="291">
        <v>40304</v>
      </c>
      <c r="F172" s="2">
        <v>18.6153387021357</v>
      </c>
      <c r="G172" s="127">
        <f t="shared" si="2"/>
        <v>0.186153387021357</v>
      </c>
    </row>
    <row r="173" spans="2:7">
      <c r="B173" s="289">
        <v>40305</v>
      </c>
      <c r="C173" s="290">
        <v>1110.880005</v>
      </c>
      <c r="E173" s="291">
        <v>40305</v>
      </c>
      <c r="F173" s="2">
        <v>16.1670807236213</v>
      </c>
      <c r="G173" s="127">
        <f t="shared" si="2"/>
        <v>0.161670807236213</v>
      </c>
    </row>
    <row r="174" spans="2:7">
      <c r="B174" s="289">
        <v>40308</v>
      </c>
      <c r="C174" s="290">
        <v>1159.72998</v>
      </c>
      <c r="E174" s="291">
        <v>40308</v>
      </c>
      <c r="F174" s="2">
        <v>21.4795186824848</v>
      </c>
      <c r="G174" s="127">
        <f t="shared" si="2"/>
        <v>0.214795186824848</v>
      </c>
    </row>
    <row r="175" spans="2:7">
      <c r="B175" s="289">
        <v>40309</v>
      </c>
      <c r="C175" s="290">
        <v>1155.790039</v>
      </c>
      <c r="E175" s="291">
        <v>40309</v>
      </c>
      <c r="F175" s="2">
        <v>21.039086729514</v>
      </c>
      <c r="G175" s="127">
        <f t="shared" si="2"/>
        <v>0.21039086729514</v>
      </c>
    </row>
    <row r="176" spans="2:7">
      <c r="B176" s="289">
        <v>40310</v>
      </c>
      <c r="C176" s="290">
        <v>1171.670044</v>
      </c>
      <c r="E176" s="291">
        <v>40310</v>
      </c>
      <c r="F176" s="2">
        <v>22.7982097547914</v>
      </c>
      <c r="G176" s="127">
        <f t="shared" si="2"/>
        <v>0.227982097547914</v>
      </c>
    </row>
    <row r="177" spans="2:7">
      <c r="B177" s="289">
        <v>40311</v>
      </c>
      <c r="C177" s="290">
        <v>1157.439941</v>
      </c>
      <c r="E177" s="291">
        <v>40311</v>
      </c>
      <c r="F177" s="2">
        <v>21.1723753571083</v>
      </c>
      <c r="G177" s="127">
        <f t="shared" si="2"/>
        <v>0.211723753571083</v>
      </c>
    </row>
    <row r="178" spans="2:7">
      <c r="B178" s="289">
        <v>40312</v>
      </c>
      <c r="C178" s="290">
        <v>1135.680054</v>
      </c>
      <c r="E178" s="291">
        <v>40312</v>
      </c>
      <c r="F178" s="2">
        <v>19.1038149439367</v>
      </c>
      <c r="G178" s="127">
        <f t="shared" si="2"/>
        <v>0.191038149439367</v>
      </c>
    </row>
    <row r="179" spans="2:7">
      <c r="B179" s="289">
        <v>40315</v>
      </c>
      <c r="C179" s="290">
        <v>1136.939941</v>
      </c>
      <c r="E179" s="291">
        <v>40315</v>
      </c>
      <c r="F179" s="2">
        <v>19.536329688257</v>
      </c>
      <c r="G179" s="127">
        <f t="shared" si="2"/>
        <v>0.19536329688257</v>
      </c>
    </row>
    <row r="180" spans="2:7">
      <c r="B180" s="289">
        <v>40316</v>
      </c>
      <c r="C180" s="290">
        <v>1120.800049</v>
      </c>
      <c r="E180" s="291">
        <v>40316</v>
      </c>
      <c r="F180" s="2">
        <v>18.2928880079845</v>
      </c>
      <c r="G180" s="127">
        <f t="shared" si="2"/>
        <v>0.182928880079845</v>
      </c>
    </row>
    <row r="181" spans="2:7">
      <c r="B181" s="289">
        <v>40317</v>
      </c>
      <c r="C181" s="290">
        <v>1115.050049</v>
      </c>
      <c r="E181" s="291">
        <v>40317</v>
      </c>
      <c r="F181" s="2">
        <v>17.2030863564826</v>
      </c>
      <c r="G181" s="127">
        <f t="shared" si="2"/>
        <v>0.172030863564826</v>
      </c>
    </row>
    <row r="182" spans="2:7">
      <c r="B182" s="289">
        <v>40318</v>
      </c>
      <c r="C182" s="290">
        <v>1071.589966</v>
      </c>
      <c r="E182" s="291">
        <v>40318</v>
      </c>
      <c r="F182" s="2">
        <v>13.0406698242215</v>
      </c>
      <c r="G182" s="127">
        <f t="shared" si="2"/>
        <v>0.130406698242215</v>
      </c>
    </row>
    <row r="183" spans="2:7">
      <c r="B183" s="289">
        <v>40319</v>
      </c>
      <c r="C183" s="290">
        <v>1087.689941</v>
      </c>
      <c r="E183" s="291">
        <v>40319</v>
      </c>
      <c r="F183" s="2">
        <v>14.7543417540394</v>
      </c>
      <c r="G183" s="127">
        <f t="shared" si="2"/>
        <v>0.147543417540394</v>
      </c>
    </row>
    <row r="184" spans="2:7">
      <c r="B184" s="289">
        <v>40322</v>
      </c>
      <c r="C184" s="290">
        <v>1073.650024</v>
      </c>
      <c r="E184" s="291">
        <v>40322</v>
      </c>
      <c r="F184" s="2">
        <v>13.5711533967703</v>
      </c>
      <c r="G184" s="127">
        <f t="shared" si="2"/>
        <v>0.135711533967703</v>
      </c>
    </row>
    <row r="185" spans="2:7">
      <c r="B185" s="289">
        <v>40323</v>
      </c>
      <c r="C185" s="290">
        <v>1074.030029</v>
      </c>
      <c r="E185" s="291">
        <v>40323</v>
      </c>
      <c r="F185" s="2">
        <v>13.7768687953232</v>
      </c>
      <c r="G185" s="127">
        <f t="shared" si="2"/>
        <v>0.137768687953232</v>
      </c>
    </row>
    <row r="186" spans="2:7">
      <c r="B186" s="289">
        <v>40324</v>
      </c>
      <c r="C186" s="290">
        <v>1067.949951</v>
      </c>
      <c r="E186" s="291">
        <v>40324</v>
      </c>
      <c r="F186" s="2">
        <v>13.066604859794</v>
      </c>
      <c r="G186" s="127">
        <f t="shared" si="2"/>
        <v>0.13066604859794</v>
      </c>
    </row>
    <row r="187" spans="2:7">
      <c r="B187" s="289">
        <v>40325</v>
      </c>
      <c r="C187" s="290">
        <v>1103.060059</v>
      </c>
      <c r="E187" s="291">
        <v>40325</v>
      </c>
      <c r="F187" s="2">
        <v>15.6742999104984</v>
      </c>
      <c r="G187" s="127">
        <f t="shared" si="2"/>
        <v>0.156742999104984</v>
      </c>
    </row>
    <row r="188" spans="2:10">
      <c r="B188" s="289">
        <v>40326</v>
      </c>
      <c r="C188" s="290">
        <v>1089.410034</v>
      </c>
      <c r="E188" s="291">
        <v>40326</v>
      </c>
      <c r="F188" s="2">
        <v>14.4414376304237</v>
      </c>
      <c r="G188" s="127">
        <f t="shared" si="2"/>
        <v>0.144414376304237</v>
      </c>
      <c r="I188" s="291">
        <v>40329</v>
      </c>
      <c r="J188" s="2">
        <v>14.4414376304237</v>
      </c>
    </row>
    <row r="189" spans="2:7">
      <c r="B189" s="289">
        <v>40330</v>
      </c>
      <c r="C189" s="290">
        <v>1070.709961</v>
      </c>
      <c r="E189" s="291">
        <v>40330</v>
      </c>
      <c r="F189" s="2">
        <v>12.5861906293642</v>
      </c>
      <c r="G189" s="127">
        <f t="shared" si="2"/>
        <v>0.125861906293642</v>
      </c>
    </row>
    <row r="190" spans="2:7">
      <c r="B190" s="289">
        <v>40331</v>
      </c>
      <c r="C190" s="290">
        <v>1098.380005</v>
      </c>
      <c r="E190" s="291">
        <v>40331</v>
      </c>
      <c r="F190" s="2">
        <v>15.4420976575151</v>
      </c>
      <c r="G190" s="127">
        <f t="shared" si="2"/>
        <v>0.154420976575151</v>
      </c>
    </row>
    <row r="191" spans="2:7">
      <c r="B191" s="289">
        <v>40332</v>
      </c>
      <c r="C191" s="290">
        <v>1102.829956</v>
      </c>
      <c r="E191" s="291">
        <v>40332</v>
      </c>
      <c r="F191" s="2">
        <v>15.8298435577017</v>
      </c>
      <c r="G191" s="127">
        <f t="shared" si="2"/>
        <v>0.158298435577017</v>
      </c>
    </row>
    <row r="192" spans="2:7">
      <c r="B192" s="289">
        <v>40333</v>
      </c>
      <c r="C192" s="290">
        <v>1064.880005</v>
      </c>
      <c r="E192" s="291">
        <v>40333</v>
      </c>
      <c r="F192" s="2">
        <v>11.7299427354019</v>
      </c>
      <c r="G192" s="127">
        <f t="shared" si="2"/>
        <v>0.117299427354019</v>
      </c>
    </row>
    <row r="193" spans="2:7">
      <c r="B193" s="289">
        <v>40336</v>
      </c>
      <c r="C193" s="290">
        <v>1050.469971</v>
      </c>
      <c r="E193" s="291">
        <v>40336</v>
      </c>
      <c r="F193" s="2">
        <v>9.78206591633588</v>
      </c>
      <c r="G193" s="127">
        <f t="shared" si="2"/>
        <v>0.0978206591633588</v>
      </c>
    </row>
    <row r="194" spans="2:7">
      <c r="B194" s="289">
        <v>40337</v>
      </c>
      <c r="C194" s="290">
        <v>1062</v>
      </c>
      <c r="E194" s="291">
        <v>40337</v>
      </c>
      <c r="F194" s="2">
        <v>10.7138566208139</v>
      </c>
      <c r="G194" s="127">
        <f t="shared" si="2"/>
        <v>0.107138566208139</v>
      </c>
    </row>
    <row r="195" spans="2:7">
      <c r="B195" s="289">
        <v>40338</v>
      </c>
      <c r="C195" s="290">
        <v>1055.689941</v>
      </c>
      <c r="E195" s="291">
        <v>40338</v>
      </c>
      <c r="F195" s="2">
        <v>10.5049956017524</v>
      </c>
      <c r="G195" s="127">
        <f t="shared" si="2"/>
        <v>0.105049956017524</v>
      </c>
    </row>
    <row r="196" spans="2:7">
      <c r="B196" s="289">
        <v>40339</v>
      </c>
      <c r="C196" s="290">
        <v>1086.839966</v>
      </c>
      <c r="E196" s="291">
        <v>40339</v>
      </c>
      <c r="F196" s="2">
        <v>13.5775097934614</v>
      </c>
      <c r="G196" s="127">
        <f t="shared" ref="G196:G259" si="3">F196/100</f>
        <v>0.135775097934614</v>
      </c>
    </row>
    <row r="197" spans="2:7">
      <c r="B197" s="289">
        <v>40340</v>
      </c>
      <c r="C197" s="290">
        <v>1091.599976</v>
      </c>
      <c r="E197" s="291">
        <v>40340</v>
      </c>
      <c r="F197" s="2">
        <v>14.137708112196</v>
      </c>
      <c r="G197" s="127">
        <f t="shared" si="3"/>
        <v>0.14137708112196</v>
      </c>
    </row>
    <row r="198" spans="2:7">
      <c r="B198" s="289">
        <v>40343</v>
      </c>
      <c r="C198" s="290">
        <v>1089.630005</v>
      </c>
      <c r="E198" s="291">
        <v>40343</v>
      </c>
      <c r="F198" s="2">
        <v>14.3343189603412</v>
      </c>
      <c r="G198" s="127">
        <f t="shared" si="3"/>
        <v>0.143343189603412</v>
      </c>
    </row>
    <row r="199" spans="2:7">
      <c r="B199" s="289">
        <v>40344</v>
      </c>
      <c r="C199" s="290">
        <v>1115.22998</v>
      </c>
      <c r="E199" s="291">
        <v>40344</v>
      </c>
      <c r="F199" s="2">
        <v>16.7769925274341</v>
      </c>
      <c r="G199" s="127">
        <f t="shared" si="3"/>
        <v>0.167769925274341</v>
      </c>
    </row>
    <row r="200" spans="2:7">
      <c r="B200" s="289">
        <v>40345</v>
      </c>
      <c r="C200" s="290">
        <v>1114.609985</v>
      </c>
      <c r="E200" s="291">
        <v>40345</v>
      </c>
      <c r="F200" s="2">
        <v>16.6081857112966</v>
      </c>
      <c r="G200" s="127">
        <f t="shared" si="3"/>
        <v>0.166081857112966</v>
      </c>
    </row>
    <row r="201" spans="2:7">
      <c r="B201" s="289">
        <v>40346</v>
      </c>
      <c r="C201" s="290">
        <v>1116.040039</v>
      </c>
      <c r="E201" s="291">
        <v>40346</v>
      </c>
      <c r="F201" s="2">
        <v>16.6189951686686</v>
      </c>
      <c r="G201" s="127">
        <f t="shared" si="3"/>
        <v>0.166189951686686</v>
      </c>
    </row>
    <row r="202" spans="2:7">
      <c r="B202" s="289">
        <v>40347</v>
      </c>
      <c r="C202" s="290">
        <v>1117.51001</v>
      </c>
      <c r="E202" s="291">
        <v>40347</v>
      </c>
      <c r="F202" s="2">
        <v>16.7801872049797</v>
      </c>
      <c r="G202" s="127">
        <f t="shared" si="3"/>
        <v>0.167801872049797</v>
      </c>
    </row>
    <row r="203" spans="2:7">
      <c r="B203" s="289">
        <v>40350</v>
      </c>
      <c r="C203" s="290">
        <v>1113.199951</v>
      </c>
      <c r="E203" s="291">
        <v>40350</v>
      </c>
      <c r="F203" s="2">
        <v>16.2406191775191</v>
      </c>
      <c r="G203" s="127">
        <f t="shared" si="3"/>
        <v>0.162406191775191</v>
      </c>
    </row>
    <row r="204" spans="2:7">
      <c r="B204" s="289">
        <v>40351</v>
      </c>
      <c r="C204" s="290">
        <v>1095.310059</v>
      </c>
      <c r="E204" s="291">
        <v>40351</v>
      </c>
      <c r="F204" s="2">
        <v>14.0573917174261</v>
      </c>
      <c r="G204" s="127">
        <f t="shared" si="3"/>
        <v>0.140573917174261</v>
      </c>
    </row>
    <row r="205" spans="2:7">
      <c r="B205" s="289">
        <v>40352</v>
      </c>
      <c r="C205" s="290">
        <v>1092.040039</v>
      </c>
      <c r="E205" s="291">
        <v>40352</v>
      </c>
      <c r="F205" s="2">
        <v>13.7415833825041</v>
      </c>
      <c r="G205" s="127">
        <f t="shared" si="3"/>
        <v>0.137415833825041</v>
      </c>
    </row>
    <row r="206" spans="2:7">
      <c r="B206" s="289">
        <v>40353</v>
      </c>
      <c r="C206" s="290">
        <v>1073.689941</v>
      </c>
      <c r="E206" s="291">
        <v>40353</v>
      </c>
      <c r="F206" s="2">
        <v>11.5265942027214</v>
      </c>
      <c r="G206" s="127">
        <f t="shared" si="3"/>
        <v>0.115265942027214</v>
      </c>
    </row>
    <row r="207" spans="2:7">
      <c r="B207" s="289">
        <v>40354</v>
      </c>
      <c r="C207" s="290">
        <v>1076.76001</v>
      </c>
      <c r="E207" s="291">
        <v>40354</v>
      </c>
      <c r="F207" s="2">
        <v>11.3966394128652</v>
      </c>
      <c r="G207" s="127">
        <f t="shared" si="3"/>
        <v>0.113966394128652</v>
      </c>
    </row>
    <row r="208" spans="2:7">
      <c r="B208" s="289">
        <v>40357</v>
      </c>
      <c r="C208" s="290">
        <v>1074.569946</v>
      </c>
      <c r="E208" s="291">
        <v>40357</v>
      </c>
      <c r="F208" s="2">
        <v>11.8704951061972</v>
      </c>
      <c r="G208" s="127">
        <f t="shared" si="3"/>
        <v>0.118704951061972</v>
      </c>
    </row>
    <row r="209" spans="2:7">
      <c r="B209" s="289">
        <v>40358</v>
      </c>
      <c r="C209" s="290">
        <v>1041.23999</v>
      </c>
      <c r="E209" s="291">
        <v>40358</v>
      </c>
      <c r="F209" s="2">
        <v>8.68036139707297</v>
      </c>
      <c r="G209" s="127">
        <f t="shared" si="3"/>
        <v>0.0868036139707297</v>
      </c>
    </row>
    <row r="210" spans="2:7">
      <c r="B210" s="289">
        <v>40359</v>
      </c>
      <c r="C210" s="290">
        <v>1030.709961</v>
      </c>
      <c r="E210" s="291">
        <v>40359</v>
      </c>
      <c r="F210" s="2">
        <v>7.92010986817787</v>
      </c>
      <c r="G210" s="127">
        <f t="shared" si="3"/>
        <v>0.0792010986817787</v>
      </c>
    </row>
    <row r="211" spans="2:7">
      <c r="B211" s="289">
        <v>40360</v>
      </c>
      <c r="C211" s="290">
        <v>1027.369995</v>
      </c>
      <c r="E211" s="291">
        <v>40360</v>
      </c>
      <c r="F211" s="2">
        <v>8.05566289637274</v>
      </c>
      <c r="G211" s="127">
        <f t="shared" si="3"/>
        <v>0.0805566289637274</v>
      </c>
    </row>
    <row r="212" spans="2:10">
      <c r="B212" s="289">
        <v>40361</v>
      </c>
      <c r="C212" s="290">
        <v>1022.580017</v>
      </c>
      <c r="E212" s="291">
        <v>40361</v>
      </c>
      <c r="F212" s="2">
        <v>7.56529948288035</v>
      </c>
      <c r="G212" s="127">
        <f t="shared" si="3"/>
        <v>0.0756529948288035</v>
      </c>
      <c r="I212" s="291">
        <v>40364</v>
      </c>
      <c r="J212" s="2">
        <v>7.56529948288035</v>
      </c>
    </row>
    <row r="213" spans="2:7">
      <c r="B213" s="289">
        <v>40365</v>
      </c>
      <c r="C213" s="290">
        <v>1028.060059</v>
      </c>
      <c r="E213" s="291">
        <v>40365</v>
      </c>
      <c r="F213" s="2">
        <v>7.47479824996926</v>
      </c>
      <c r="G213" s="127">
        <f t="shared" si="3"/>
        <v>0.0747479824996926</v>
      </c>
    </row>
    <row r="214" spans="2:7">
      <c r="B214" s="289">
        <v>40366</v>
      </c>
      <c r="C214" s="290">
        <v>1060.27002</v>
      </c>
      <c r="E214" s="291">
        <v>40366</v>
      </c>
      <c r="F214" s="2">
        <v>10.3657323426892</v>
      </c>
      <c r="G214" s="127">
        <f t="shared" si="3"/>
        <v>0.103657323426892</v>
      </c>
    </row>
    <row r="215" spans="2:7">
      <c r="B215" s="289">
        <v>40367</v>
      </c>
      <c r="C215" s="290">
        <v>1070.25</v>
      </c>
      <c r="E215" s="291">
        <v>40367</v>
      </c>
      <c r="F215" s="2">
        <v>11.3409934538149</v>
      </c>
      <c r="G215" s="127">
        <f t="shared" si="3"/>
        <v>0.113409934538149</v>
      </c>
    </row>
    <row r="216" spans="2:7">
      <c r="B216" s="289">
        <v>40368</v>
      </c>
      <c r="C216" s="290">
        <v>1077.959961</v>
      </c>
      <c r="E216" s="291">
        <v>40368</v>
      </c>
      <c r="F216" s="2">
        <v>11.8508854329611</v>
      </c>
      <c r="G216" s="127">
        <f t="shared" si="3"/>
        <v>0.118508854329611</v>
      </c>
    </row>
    <row r="217" spans="2:7">
      <c r="B217" s="289">
        <v>40371</v>
      </c>
      <c r="C217" s="290">
        <v>1078.75</v>
      </c>
      <c r="E217" s="291">
        <v>40371</v>
      </c>
      <c r="F217" s="2">
        <v>12.0808191102029</v>
      </c>
      <c r="G217" s="127">
        <f t="shared" si="3"/>
        <v>0.120808191102029</v>
      </c>
    </row>
    <row r="218" spans="2:7">
      <c r="B218" s="289">
        <v>40372</v>
      </c>
      <c r="C218" s="290">
        <v>1095.339966</v>
      </c>
      <c r="E218" s="291">
        <v>40372</v>
      </c>
      <c r="F218" s="2">
        <v>13.6677061897211</v>
      </c>
      <c r="G218" s="127">
        <f t="shared" si="3"/>
        <v>0.136677061897211</v>
      </c>
    </row>
    <row r="219" spans="2:7">
      <c r="B219" s="289">
        <v>40373</v>
      </c>
      <c r="C219" s="290">
        <v>1095.170044</v>
      </c>
      <c r="E219" s="291">
        <v>40373</v>
      </c>
      <c r="F219" s="2">
        <v>14.0920954011521</v>
      </c>
      <c r="G219" s="127">
        <f t="shared" si="3"/>
        <v>0.140920954011521</v>
      </c>
    </row>
    <row r="220" spans="2:7">
      <c r="B220" s="289">
        <v>40374</v>
      </c>
      <c r="C220" s="290">
        <v>1096.47998</v>
      </c>
      <c r="E220" s="291">
        <v>40374</v>
      </c>
      <c r="F220" s="2">
        <v>14.4030937599469</v>
      </c>
      <c r="G220" s="127">
        <f t="shared" si="3"/>
        <v>0.144030937599469</v>
      </c>
    </row>
    <row r="221" spans="2:7">
      <c r="B221" s="289">
        <v>40375</v>
      </c>
      <c r="C221" s="290">
        <v>1064.880005</v>
      </c>
      <c r="E221" s="291">
        <v>40375</v>
      </c>
      <c r="F221" s="2">
        <v>11.4361414851656</v>
      </c>
      <c r="G221" s="127">
        <f t="shared" si="3"/>
        <v>0.114361414851656</v>
      </c>
    </row>
    <row r="222" spans="2:7">
      <c r="B222" s="289">
        <v>40378</v>
      </c>
      <c r="C222" s="290">
        <v>1071.25</v>
      </c>
      <c r="E222" s="291">
        <v>40378</v>
      </c>
      <c r="F222" s="2">
        <v>11.6562226086468</v>
      </c>
      <c r="G222" s="127">
        <f t="shared" si="3"/>
        <v>0.116562226086468</v>
      </c>
    </row>
    <row r="223" spans="2:7">
      <c r="B223" s="289">
        <v>40379</v>
      </c>
      <c r="C223" s="290">
        <v>1083.47998</v>
      </c>
      <c r="E223" s="291">
        <v>40379</v>
      </c>
      <c r="F223" s="2">
        <v>13.2438066902249</v>
      </c>
      <c r="G223" s="127">
        <f t="shared" si="3"/>
        <v>0.132438066902249</v>
      </c>
    </row>
    <row r="224" spans="2:7">
      <c r="B224" s="289">
        <v>40380</v>
      </c>
      <c r="C224" s="290">
        <v>1069.589966</v>
      </c>
      <c r="E224" s="291">
        <v>40380</v>
      </c>
      <c r="F224" s="2">
        <v>11.6238238610076</v>
      </c>
      <c r="G224" s="127">
        <f t="shared" si="3"/>
        <v>0.116238238610076</v>
      </c>
    </row>
    <row r="225" spans="2:7">
      <c r="B225" s="289">
        <v>40381</v>
      </c>
      <c r="C225" s="290">
        <v>1093.670044</v>
      </c>
      <c r="E225" s="291">
        <v>40381</v>
      </c>
      <c r="F225" s="2">
        <v>13.3124610850681</v>
      </c>
      <c r="G225" s="127">
        <f t="shared" si="3"/>
        <v>0.133124610850681</v>
      </c>
    </row>
    <row r="226" spans="2:7">
      <c r="B226" s="289">
        <v>40382</v>
      </c>
      <c r="C226" s="290">
        <v>1102.660034</v>
      </c>
      <c r="E226" s="291">
        <v>40382</v>
      </c>
      <c r="F226" s="2">
        <v>14.6114906705827</v>
      </c>
      <c r="G226" s="127">
        <f t="shared" si="3"/>
        <v>0.146114906705827</v>
      </c>
    </row>
    <row r="227" spans="2:7">
      <c r="B227" s="289">
        <v>40385</v>
      </c>
      <c r="C227" s="290">
        <v>1115.01001</v>
      </c>
      <c r="E227" s="291">
        <v>40385</v>
      </c>
      <c r="F227" s="2">
        <v>15.5503025432852</v>
      </c>
      <c r="G227" s="127">
        <f t="shared" si="3"/>
        <v>0.155503025432852</v>
      </c>
    </row>
    <row r="228" spans="2:7">
      <c r="B228" s="289">
        <v>40386</v>
      </c>
      <c r="C228" s="290">
        <v>1113.839966</v>
      </c>
      <c r="E228" s="291">
        <v>40386</v>
      </c>
      <c r="F228" s="2">
        <v>14.6834853211192</v>
      </c>
      <c r="G228" s="127">
        <f t="shared" si="3"/>
        <v>0.146834853211192</v>
      </c>
    </row>
    <row r="229" spans="2:7">
      <c r="B229" s="289">
        <v>40387</v>
      </c>
      <c r="C229" s="290">
        <v>1106.130005</v>
      </c>
      <c r="E229" s="291">
        <v>40387</v>
      </c>
      <c r="F229" s="2">
        <v>14.5012360649148</v>
      </c>
      <c r="G229" s="127">
        <f t="shared" si="3"/>
        <v>0.145012360649148</v>
      </c>
    </row>
    <row r="230" spans="2:7">
      <c r="B230" s="289">
        <v>40388</v>
      </c>
      <c r="C230" s="290">
        <v>1101.530029</v>
      </c>
      <c r="E230" s="291">
        <v>40388</v>
      </c>
      <c r="F230" s="2">
        <v>14.0889297973726</v>
      </c>
      <c r="G230" s="127">
        <f t="shared" si="3"/>
        <v>0.140889297973726</v>
      </c>
    </row>
    <row r="231" spans="2:7">
      <c r="B231" s="289">
        <v>40389</v>
      </c>
      <c r="C231" s="290">
        <v>1101.599976</v>
      </c>
      <c r="E231" s="291">
        <v>40389</v>
      </c>
      <c r="F231" s="2">
        <v>14.4951778477518</v>
      </c>
      <c r="G231" s="127">
        <f t="shared" si="3"/>
        <v>0.144951778477518</v>
      </c>
    </row>
    <row r="232" spans="2:7">
      <c r="B232" s="289">
        <v>40392</v>
      </c>
      <c r="C232" s="290">
        <v>1125.859985</v>
      </c>
      <c r="E232" s="291">
        <v>40392</v>
      </c>
      <c r="F232" s="2">
        <v>16.7020046777395</v>
      </c>
      <c r="G232" s="127">
        <f t="shared" si="3"/>
        <v>0.167020046777395</v>
      </c>
    </row>
    <row r="233" spans="2:7">
      <c r="B233" s="289">
        <v>40393</v>
      </c>
      <c r="C233" s="290">
        <v>1120.459961</v>
      </c>
      <c r="E233" s="291">
        <v>40393</v>
      </c>
      <c r="F233" s="2">
        <v>16.1120020878674</v>
      </c>
      <c r="G233" s="127">
        <f t="shared" si="3"/>
        <v>0.161120020878674</v>
      </c>
    </row>
    <row r="234" spans="2:7">
      <c r="B234" s="289">
        <v>40394</v>
      </c>
      <c r="C234" s="290">
        <v>1127.23999</v>
      </c>
      <c r="E234" s="291">
        <v>40394</v>
      </c>
      <c r="F234" s="2">
        <v>17.1401324173888</v>
      </c>
      <c r="G234" s="127">
        <f t="shared" si="3"/>
        <v>0.171401324173888</v>
      </c>
    </row>
    <row r="235" spans="2:7">
      <c r="B235" s="289">
        <v>40395</v>
      </c>
      <c r="C235" s="290">
        <v>1125.810059</v>
      </c>
      <c r="E235" s="291">
        <v>40395</v>
      </c>
      <c r="F235" s="2">
        <v>17.4392339364664</v>
      </c>
      <c r="G235" s="127">
        <f t="shared" si="3"/>
        <v>0.174392339364664</v>
      </c>
    </row>
    <row r="236" spans="2:7">
      <c r="B236" s="289">
        <v>40396</v>
      </c>
      <c r="C236" s="290">
        <v>1121.640015</v>
      </c>
      <c r="E236" s="291">
        <v>40396</v>
      </c>
      <c r="F236" s="2">
        <v>17.2383645966659</v>
      </c>
      <c r="G236" s="127">
        <f t="shared" si="3"/>
        <v>0.172383645966659</v>
      </c>
    </row>
    <row r="237" spans="2:7">
      <c r="B237" s="289">
        <v>40399</v>
      </c>
      <c r="C237" s="290">
        <v>1127.790039</v>
      </c>
      <c r="E237" s="291">
        <v>40399</v>
      </c>
      <c r="F237" s="2">
        <v>17.780404056936</v>
      </c>
      <c r="G237" s="127">
        <f t="shared" si="3"/>
        <v>0.17780404056936</v>
      </c>
    </row>
    <row r="238" spans="2:7">
      <c r="B238" s="289">
        <v>40400</v>
      </c>
      <c r="C238" s="290">
        <v>1121.060059</v>
      </c>
      <c r="E238" s="291">
        <v>40400</v>
      </c>
      <c r="F238" s="2">
        <v>16.9626411698322</v>
      </c>
      <c r="G238" s="127">
        <f t="shared" si="3"/>
        <v>0.169626411698322</v>
      </c>
    </row>
    <row r="239" spans="2:7">
      <c r="B239" s="289">
        <v>40401</v>
      </c>
      <c r="C239" s="290">
        <v>1089.469971</v>
      </c>
      <c r="E239" s="291">
        <v>40401</v>
      </c>
      <c r="F239" s="2">
        <v>13.6190716947642</v>
      </c>
      <c r="G239" s="127">
        <f t="shared" si="3"/>
        <v>0.136190716947642</v>
      </c>
    </row>
    <row r="240" spans="2:7">
      <c r="B240" s="289">
        <v>40402</v>
      </c>
      <c r="C240" s="290">
        <v>1083.609985</v>
      </c>
      <c r="E240" s="291">
        <v>40402</v>
      </c>
      <c r="F240" s="2">
        <v>13.0895713973136</v>
      </c>
      <c r="G240" s="127">
        <f t="shared" si="3"/>
        <v>0.130895713973136</v>
      </c>
    </row>
    <row r="241" spans="2:7">
      <c r="B241" s="289">
        <v>40403</v>
      </c>
      <c r="C241" s="290">
        <v>1079.25</v>
      </c>
      <c r="E241" s="291">
        <v>40403</v>
      </c>
      <c r="F241" s="2">
        <v>12.5434800586943</v>
      </c>
      <c r="G241" s="127">
        <f t="shared" si="3"/>
        <v>0.125434800586943</v>
      </c>
    </row>
    <row r="242" spans="2:7">
      <c r="B242" s="289">
        <v>40406</v>
      </c>
      <c r="C242" s="290">
        <v>1079.380005</v>
      </c>
      <c r="E242" s="291">
        <v>40406</v>
      </c>
      <c r="F242" s="2">
        <v>12.4939081930003</v>
      </c>
      <c r="G242" s="127">
        <f t="shared" si="3"/>
        <v>0.124939081930003</v>
      </c>
    </row>
    <row r="243" spans="2:7">
      <c r="B243" s="289">
        <v>40407</v>
      </c>
      <c r="C243" s="290">
        <v>1092.540039</v>
      </c>
      <c r="E243" s="291">
        <v>40407</v>
      </c>
      <c r="F243" s="2">
        <v>14.3499356706878</v>
      </c>
      <c r="G243" s="127">
        <f t="shared" si="3"/>
        <v>0.143499356706878</v>
      </c>
    </row>
    <row r="244" spans="2:7">
      <c r="B244" s="289">
        <v>40408</v>
      </c>
      <c r="C244" s="290">
        <v>1094.160034</v>
      </c>
      <c r="E244" s="291">
        <v>40408</v>
      </c>
      <c r="F244" s="2">
        <v>14.5398837650482</v>
      </c>
      <c r="G244" s="127">
        <f t="shared" si="3"/>
        <v>0.145398837650482</v>
      </c>
    </row>
    <row r="245" spans="2:7">
      <c r="B245" s="289">
        <v>40409</v>
      </c>
      <c r="C245" s="290">
        <v>1075.630005</v>
      </c>
      <c r="E245" s="291">
        <v>40409</v>
      </c>
      <c r="F245" s="2">
        <v>12.5061948056607</v>
      </c>
      <c r="G245" s="127">
        <f t="shared" si="3"/>
        <v>0.125061948056607</v>
      </c>
    </row>
    <row r="246" spans="2:7">
      <c r="B246" s="289">
        <v>40410</v>
      </c>
      <c r="C246" s="290">
        <v>1071.689941</v>
      </c>
      <c r="E246" s="291">
        <v>40410</v>
      </c>
      <c r="F246" s="2">
        <v>12.1947179668645</v>
      </c>
      <c r="G246" s="127">
        <f t="shared" si="3"/>
        <v>0.121947179668645</v>
      </c>
    </row>
    <row r="247" spans="2:7">
      <c r="B247" s="289">
        <v>40413</v>
      </c>
      <c r="C247" s="290">
        <v>1067.359985</v>
      </c>
      <c r="E247" s="291">
        <v>40413</v>
      </c>
      <c r="F247" s="2">
        <v>11.9274828041573</v>
      </c>
      <c r="G247" s="127">
        <f t="shared" si="3"/>
        <v>0.119274828041573</v>
      </c>
    </row>
    <row r="248" spans="2:7">
      <c r="B248" s="289">
        <v>40414</v>
      </c>
      <c r="C248" s="290">
        <v>1051.869995</v>
      </c>
      <c r="E248" s="291">
        <v>40414</v>
      </c>
      <c r="F248" s="2">
        <v>9.56163602532955</v>
      </c>
      <c r="G248" s="127">
        <f t="shared" si="3"/>
        <v>0.0956163602532955</v>
      </c>
    </row>
    <row r="249" spans="2:7">
      <c r="B249" s="289">
        <v>40415</v>
      </c>
      <c r="C249" s="290">
        <v>1055.329956</v>
      </c>
      <c r="E249" s="291">
        <v>40415</v>
      </c>
      <c r="F249" s="2">
        <v>9.90311776795087</v>
      </c>
      <c r="G249" s="127">
        <f t="shared" si="3"/>
        <v>0.0990311776795087</v>
      </c>
    </row>
    <row r="250" spans="2:7">
      <c r="B250" s="289">
        <v>40416</v>
      </c>
      <c r="C250" s="290">
        <v>1047.219971</v>
      </c>
      <c r="E250" s="291">
        <v>40416</v>
      </c>
      <c r="F250" s="2">
        <v>9.4508078634909</v>
      </c>
      <c r="G250" s="127">
        <f t="shared" si="3"/>
        <v>0.094508078634909</v>
      </c>
    </row>
    <row r="251" spans="2:7">
      <c r="B251" s="289">
        <v>40417</v>
      </c>
      <c r="C251" s="290">
        <v>1064.589966</v>
      </c>
      <c r="E251" s="291">
        <v>40417</v>
      </c>
      <c r="F251" s="2">
        <v>11.0918681433102</v>
      </c>
      <c r="G251" s="127">
        <f t="shared" si="3"/>
        <v>0.110918681433102</v>
      </c>
    </row>
    <row r="252" spans="2:7">
      <c r="B252" s="289">
        <v>40420</v>
      </c>
      <c r="C252" s="290">
        <v>1048.920044</v>
      </c>
      <c r="E252" s="291">
        <v>40420</v>
      </c>
      <c r="F252" s="2">
        <v>9.59512345533285</v>
      </c>
      <c r="G252" s="127">
        <f t="shared" si="3"/>
        <v>0.0959512345533285</v>
      </c>
    </row>
    <row r="253" spans="2:7">
      <c r="B253" s="289">
        <v>40421</v>
      </c>
      <c r="C253" s="290">
        <v>1049.329956</v>
      </c>
      <c r="E253" s="291">
        <v>40421</v>
      </c>
      <c r="F253" s="2">
        <v>8.72293858997699</v>
      </c>
      <c r="G253" s="127">
        <f t="shared" si="3"/>
        <v>0.0872293858997699</v>
      </c>
    </row>
    <row r="254" spans="2:7">
      <c r="B254" s="289">
        <v>40422</v>
      </c>
      <c r="C254" s="290">
        <v>1080.290039</v>
      </c>
      <c r="E254" s="291">
        <v>40422</v>
      </c>
      <c r="F254" s="2">
        <v>12.1910155792357</v>
      </c>
      <c r="G254" s="127">
        <f t="shared" si="3"/>
        <v>0.121910155792357</v>
      </c>
    </row>
    <row r="255" spans="2:7">
      <c r="B255" s="289">
        <v>40423</v>
      </c>
      <c r="C255" s="290">
        <v>1090.099976</v>
      </c>
      <c r="E255" s="291">
        <v>40423</v>
      </c>
      <c r="F255" s="2">
        <v>13.3173863262204</v>
      </c>
      <c r="G255" s="127">
        <f t="shared" si="3"/>
        <v>0.133173863262204</v>
      </c>
    </row>
    <row r="256" spans="2:10">
      <c r="B256" s="289">
        <v>40424</v>
      </c>
      <c r="C256" s="290">
        <v>1104.51001</v>
      </c>
      <c r="E256" s="291">
        <v>40424</v>
      </c>
      <c r="F256" s="2">
        <v>14.5948153875492</v>
      </c>
      <c r="G256" s="127">
        <f t="shared" si="3"/>
        <v>0.145948153875492</v>
      </c>
      <c r="I256" s="291">
        <v>40427</v>
      </c>
      <c r="J256" s="2">
        <v>14.5948153875492</v>
      </c>
    </row>
    <row r="257" spans="2:7">
      <c r="B257" s="289">
        <v>40428</v>
      </c>
      <c r="C257" s="290">
        <v>1091.839966</v>
      </c>
      <c r="E257" s="291">
        <v>40428</v>
      </c>
      <c r="F257" s="2">
        <v>13.709196544987</v>
      </c>
      <c r="G257" s="127">
        <f t="shared" si="3"/>
        <v>0.13709196544987</v>
      </c>
    </row>
    <row r="258" spans="2:7">
      <c r="B258" s="289">
        <v>40429</v>
      </c>
      <c r="C258" s="290">
        <v>1098.869995</v>
      </c>
      <c r="E258" s="291">
        <v>40429</v>
      </c>
      <c r="F258" s="2">
        <v>14.136936266682</v>
      </c>
      <c r="G258" s="127">
        <f t="shared" si="3"/>
        <v>0.14136936266682</v>
      </c>
    </row>
    <row r="259" spans="2:7">
      <c r="B259" s="289">
        <v>40430</v>
      </c>
      <c r="C259" s="290">
        <v>1104.180054</v>
      </c>
      <c r="E259" s="291">
        <v>40430</v>
      </c>
      <c r="F259" s="2">
        <v>14.3799872656744</v>
      </c>
      <c r="G259" s="127">
        <f t="shared" si="3"/>
        <v>0.143799872656744</v>
      </c>
    </row>
    <row r="260" spans="2:7">
      <c r="B260" s="289">
        <v>40431</v>
      </c>
      <c r="C260" s="290">
        <v>1109.550049</v>
      </c>
      <c r="E260" s="291">
        <v>40431</v>
      </c>
      <c r="F260" s="2">
        <v>15.2621777595475</v>
      </c>
      <c r="G260" s="127">
        <f t="shared" ref="G260:G323" si="4">F260/100</f>
        <v>0.152621777595475</v>
      </c>
    </row>
    <row r="261" spans="2:7">
      <c r="B261" s="289">
        <v>40434</v>
      </c>
      <c r="C261" s="290">
        <v>1121.900024</v>
      </c>
      <c r="E261" s="291">
        <v>40434</v>
      </c>
      <c r="F261" s="2">
        <v>16.4065381911118</v>
      </c>
      <c r="G261" s="127">
        <f t="shared" si="4"/>
        <v>0.164065381911118</v>
      </c>
    </row>
    <row r="262" spans="2:7">
      <c r="B262" s="289">
        <v>40435</v>
      </c>
      <c r="C262" s="290">
        <v>1121.099976</v>
      </c>
      <c r="E262" s="291">
        <v>40435</v>
      </c>
      <c r="F262" s="2">
        <v>16.6922942536889</v>
      </c>
      <c r="G262" s="127">
        <f t="shared" si="4"/>
        <v>0.166922942536889</v>
      </c>
    </row>
    <row r="263" spans="2:7">
      <c r="B263" s="289">
        <v>40436</v>
      </c>
      <c r="C263" s="290">
        <v>1125.069946</v>
      </c>
      <c r="E263" s="291">
        <v>40436</v>
      </c>
      <c r="F263" s="2">
        <v>17.2093628646655</v>
      </c>
      <c r="G263" s="127">
        <f t="shared" si="4"/>
        <v>0.172093628646655</v>
      </c>
    </row>
    <row r="264" spans="2:7">
      <c r="B264" s="289">
        <v>40437</v>
      </c>
      <c r="C264" s="290">
        <v>1124.660034</v>
      </c>
      <c r="E264" s="291">
        <v>40437</v>
      </c>
      <c r="F264" s="2">
        <v>17.1000325960248</v>
      </c>
      <c r="G264" s="127">
        <f t="shared" si="4"/>
        <v>0.171000325960248</v>
      </c>
    </row>
    <row r="265" spans="2:7">
      <c r="B265" s="289">
        <v>40438</v>
      </c>
      <c r="C265" s="290">
        <v>1125.589966</v>
      </c>
      <c r="E265" s="291">
        <v>40438</v>
      </c>
      <c r="F265" s="2">
        <v>17.7058508551195</v>
      </c>
      <c r="G265" s="127">
        <f t="shared" si="4"/>
        <v>0.177058508551195</v>
      </c>
    </row>
    <row r="266" spans="2:7">
      <c r="B266" s="289">
        <v>40441</v>
      </c>
      <c r="C266" s="290">
        <v>1142.709961</v>
      </c>
      <c r="E266" s="291">
        <v>40441</v>
      </c>
      <c r="F266" s="2">
        <v>19.1332509475658</v>
      </c>
      <c r="G266" s="127">
        <f t="shared" si="4"/>
        <v>0.191332509475658</v>
      </c>
    </row>
    <row r="267" spans="2:7">
      <c r="B267" s="289">
        <v>40442</v>
      </c>
      <c r="C267" s="290">
        <v>1139.780029</v>
      </c>
      <c r="E267" s="291">
        <v>40442</v>
      </c>
      <c r="F267" s="2">
        <v>18.7772212516649</v>
      </c>
      <c r="G267" s="127">
        <f t="shared" si="4"/>
        <v>0.187772212516649</v>
      </c>
    </row>
    <row r="268" spans="2:7">
      <c r="B268" s="289">
        <v>40443</v>
      </c>
      <c r="C268" s="290">
        <v>1134.280029</v>
      </c>
      <c r="E268" s="291">
        <v>40443</v>
      </c>
      <c r="F268" s="2">
        <v>18.199462070899</v>
      </c>
      <c r="G268" s="127">
        <f t="shared" si="4"/>
        <v>0.18199462070899</v>
      </c>
    </row>
    <row r="269" spans="2:7">
      <c r="B269" s="289">
        <v>40444</v>
      </c>
      <c r="C269" s="290">
        <v>1124.829956</v>
      </c>
      <c r="E269" s="291">
        <v>40444</v>
      </c>
      <c r="F269" s="2">
        <v>17.1402831382549</v>
      </c>
      <c r="G269" s="127">
        <f t="shared" si="4"/>
        <v>0.171402831382549</v>
      </c>
    </row>
    <row r="270" spans="2:7">
      <c r="B270" s="289">
        <v>40445</v>
      </c>
      <c r="C270" s="290">
        <v>1148.670044</v>
      </c>
      <c r="E270" s="291">
        <v>40445</v>
      </c>
      <c r="F270" s="2">
        <v>19.8690432943092</v>
      </c>
      <c r="G270" s="127">
        <f t="shared" si="4"/>
        <v>0.198690432943092</v>
      </c>
    </row>
    <row r="271" spans="2:7">
      <c r="B271" s="289">
        <v>40448</v>
      </c>
      <c r="C271" s="290">
        <v>1142.160034</v>
      </c>
      <c r="E271" s="291">
        <v>40448</v>
      </c>
      <c r="F271" s="2">
        <v>18.6133888628045</v>
      </c>
      <c r="G271" s="127">
        <f t="shared" si="4"/>
        <v>0.186133888628045</v>
      </c>
    </row>
    <row r="272" spans="2:7">
      <c r="B272" s="289">
        <v>40449</v>
      </c>
      <c r="C272" s="290">
        <v>1147.699951</v>
      </c>
      <c r="E272" s="291">
        <v>40449</v>
      </c>
      <c r="F272" s="2">
        <v>19.2031423345069</v>
      </c>
      <c r="G272" s="127">
        <f t="shared" si="4"/>
        <v>0.192031423345069</v>
      </c>
    </row>
    <row r="273" spans="2:7">
      <c r="B273" s="289">
        <v>40450</v>
      </c>
      <c r="C273" s="290">
        <v>1144.72998</v>
      </c>
      <c r="E273" s="291">
        <v>40450</v>
      </c>
      <c r="F273" s="2">
        <v>18.722900753796</v>
      </c>
      <c r="G273" s="127">
        <f t="shared" si="4"/>
        <v>0.18722900753796</v>
      </c>
    </row>
    <row r="274" spans="2:7">
      <c r="B274" s="289">
        <v>40451</v>
      </c>
      <c r="C274" s="290">
        <v>1141.199951</v>
      </c>
      <c r="E274" s="291">
        <v>40451</v>
      </c>
      <c r="F274" s="2">
        <v>18.3320501526857</v>
      </c>
      <c r="G274" s="127">
        <f t="shared" si="4"/>
        <v>0.183320501526857</v>
      </c>
    </row>
    <row r="275" spans="2:7">
      <c r="B275" s="289">
        <v>40452</v>
      </c>
      <c r="C275" s="290">
        <v>1146.23999</v>
      </c>
      <c r="E275" s="291">
        <v>40452</v>
      </c>
      <c r="F275" s="2">
        <v>18.3227921451432</v>
      </c>
      <c r="G275" s="127">
        <f t="shared" si="4"/>
        <v>0.183227921451432</v>
      </c>
    </row>
    <row r="276" spans="2:7">
      <c r="B276" s="289">
        <v>40455</v>
      </c>
      <c r="C276" s="290">
        <v>1137.030029</v>
      </c>
      <c r="E276" s="291">
        <v>40455</v>
      </c>
      <c r="F276" s="2">
        <v>17.3409779984055</v>
      </c>
      <c r="G276" s="127">
        <f t="shared" si="4"/>
        <v>0.173409779984055</v>
      </c>
    </row>
    <row r="277" spans="2:7">
      <c r="B277" s="289">
        <v>40456</v>
      </c>
      <c r="C277" s="290">
        <v>1160.75</v>
      </c>
      <c r="E277" s="291">
        <v>40456</v>
      </c>
      <c r="F277" s="2">
        <v>19.6227308859277</v>
      </c>
      <c r="G277" s="127">
        <f t="shared" si="4"/>
        <v>0.196227308859277</v>
      </c>
    </row>
    <row r="278" spans="2:7">
      <c r="B278" s="289">
        <v>40457</v>
      </c>
      <c r="C278" s="290">
        <v>1159.969971</v>
      </c>
      <c r="E278" s="291">
        <v>40457</v>
      </c>
      <c r="F278" s="2">
        <v>19.9601290406509</v>
      </c>
      <c r="G278" s="127">
        <f t="shared" si="4"/>
        <v>0.199601290406509</v>
      </c>
    </row>
    <row r="279" spans="2:7">
      <c r="B279" s="289">
        <v>40458</v>
      </c>
      <c r="C279" s="290">
        <v>1158.060059</v>
      </c>
      <c r="E279" s="291">
        <v>40458</v>
      </c>
      <c r="F279" s="2">
        <v>19.5987207895351</v>
      </c>
      <c r="G279" s="127">
        <f t="shared" si="4"/>
        <v>0.195987207895351</v>
      </c>
    </row>
    <row r="280" spans="2:7">
      <c r="B280" s="289">
        <v>40459</v>
      </c>
      <c r="C280" s="290">
        <v>1165.150024</v>
      </c>
      <c r="E280" s="291">
        <v>40459</v>
      </c>
      <c r="F280" s="2">
        <v>20.3364054668659</v>
      </c>
      <c r="G280" s="127">
        <f t="shared" si="4"/>
        <v>0.203364054668659</v>
      </c>
    </row>
    <row r="281" spans="2:7">
      <c r="B281" s="289">
        <v>40462</v>
      </c>
      <c r="C281" s="290">
        <v>1165.319946</v>
      </c>
      <c r="E281" s="291">
        <v>40462</v>
      </c>
      <c r="F281" s="2">
        <v>20.2558895099412</v>
      </c>
      <c r="G281" s="127">
        <f t="shared" si="4"/>
        <v>0.202558895099412</v>
      </c>
    </row>
    <row r="282" spans="2:7">
      <c r="B282" s="289">
        <v>40463</v>
      </c>
      <c r="C282" s="290">
        <v>1169.77002</v>
      </c>
      <c r="E282" s="291">
        <v>40463</v>
      </c>
      <c r="F282" s="2">
        <v>20.4042811116476</v>
      </c>
      <c r="G282" s="127">
        <f t="shared" si="4"/>
        <v>0.204042811116476</v>
      </c>
    </row>
    <row r="283" spans="2:7">
      <c r="B283" s="289">
        <v>40464</v>
      </c>
      <c r="C283" s="290">
        <v>1178.099976</v>
      </c>
      <c r="E283" s="291">
        <v>40464</v>
      </c>
      <c r="F283" s="2">
        <v>21.8478515096111</v>
      </c>
      <c r="G283" s="127">
        <f t="shared" si="4"/>
        <v>0.218478515096111</v>
      </c>
    </row>
    <row r="284" spans="2:7">
      <c r="B284" s="289">
        <v>40465</v>
      </c>
      <c r="C284" s="290">
        <v>1173.810059</v>
      </c>
      <c r="E284" s="291">
        <v>40465</v>
      </c>
      <c r="F284" s="2">
        <v>21.3595047628189</v>
      </c>
      <c r="G284" s="127">
        <f t="shared" si="4"/>
        <v>0.213595047628189</v>
      </c>
    </row>
    <row r="285" spans="2:7">
      <c r="B285" s="289">
        <v>40466</v>
      </c>
      <c r="C285" s="290">
        <v>1176.189941</v>
      </c>
      <c r="E285" s="291">
        <v>40466</v>
      </c>
      <c r="F285" s="2">
        <v>21.9402222543832</v>
      </c>
      <c r="G285" s="127">
        <f t="shared" si="4"/>
        <v>0.219402222543832</v>
      </c>
    </row>
    <row r="286" spans="2:7">
      <c r="B286" s="289">
        <v>40469</v>
      </c>
      <c r="C286" s="290">
        <v>1184.709961</v>
      </c>
      <c r="E286" s="291">
        <v>40469</v>
      </c>
      <c r="F286" s="2">
        <v>22.4134815217944</v>
      </c>
      <c r="G286" s="127">
        <f t="shared" si="4"/>
        <v>0.224134815217944</v>
      </c>
    </row>
    <row r="287" spans="2:7">
      <c r="B287" s="289">
        <v>40470</v>
      </c>
      <c r="C287" s="290">
        <v>1165.900024</v>
      </c>
      <c r="E287" s="291">
        <v>40470</v>
      </c>
      <c r="F287" s="2">
        <v>20.5735533770757</v>
      </c>
      <c r="G287" s="127">
        <f t="shared" si="4"/>
        <v>0.205735533770757</v>
      </c>
    </row>
    <row r="288" spans="2:7">
      <c r="B288" s="289">
        <v>40471</v>
      </c>
      <c r="C288" s="290">
        <v>1178.170044</v>
      </c>
      <c r="E288" s="291">
        <v>40471</v>
      </c>
      <c r="F288" s="2">
        <v>21.89194521573</v>
      </c>
      <c r="G288" s="127">
        <f t="shared" si="4"/>
        <v>0.2189194521573</v>
      </c>
    </row>
    <row r="289" spans="2:7">
      <c r="B289" s="289">
        <v>40472</v>
      </c>
      <c r="C289" s="290">
        <v>1180.26001</v>
      </c>
      <c r="E289" s="291">
        <v>40472</v>
      </c>
      <c r="F289" s="2">
        <v>22.9943598006454</v>
      </c>
      <c r="G289" s="127">
        <f t="shared" si="4"/>
        <v>0.229943598006454</v>
      </c>
    </row>
    <row r="290" spans="2:7">
      <c r="B290" s="289">
        <v>40473</v>
      </c>
      <c r="C290" s="290">
        <v>1183.079956</v>
      </c>
      <c r="E290" s="291">
        <v>40473</v>
      </c>
      <c r="F290" s="2">
        <v>22.8978403411992</v>
      </c>
      <c r="G290" s="127">
        <f t="shared" si="4"/>
        <v>0.228978403411992</v>
      </c>
    </row>
    <row r="291" spans="2:7">
      <c r="B291" s="289">
        <v>40476</v>
      </c>
      <c r="C291" s="290">
        <v>1185.619995</v>
      </c>
      <c r="E291" s="291">
        <v>40476</v>
      </c>
      <c r="F291" s="2">
        <v>23.4920140916664</v>
      </c>
      <c r="G291" s="127">
        <f t="shared" si="4"/>
        <v>0.234920140916664</v>
      </c>
    </row>
    <row r="292" spans="2:7">
      <c r="B292" s="289">
        <v>40477</v>
      </c>
      <c r="C292" s="290">
        <v>1185.640015</v>
      </c>
      <c r="E292" s="291">
        <v>40477</v>
      </c>
      <c r="F292" s="2">
        <v>23.8565884796142</v>
      </c>
      <c r="G292" s="127">
        <f t="shared" si="4"/>
        <v>0.238565884796142</v>
      </c>
    </row>
    <row r="293" spans="2:7">
      <c r="B293" s="289">
        <v>40478</v>
      </c>
      <c r="C293" s="290">
        <v>1182.449951</v>
      </c>
      <c r="E293" s="291">
        <v>40478</v>
      </c>
      <c r="F293" s="2">
        <v>23.6492581010936</v>
      </c>
      <c r="G293" s="127">
        <f t="shared" si="4"/>
        <v>0.236492581010936</v>
      </c>
    </row>
    <row r="294" spans="2:7">
      <c r="B294" s="289">
        <v>40479</v>
      </c>
      <c r="C294" s="290">
        <v>1183.780029</v>
      </c>
      <c r="E294" s="291">
        <v>40479</v>
      </c>
      <c r="F294" s="2">
        <v>23.6608004822517</v>
      </c>
      <c r="G294" s="127">
        <f t="shared" si="4"/>
        <v>0.236608004822517</v>
      </c>
    </row>
    <row r="295" spans="2:7">
      <c r="B295" s="289">
        <v>40480</v>
      </c>
      <c r="C295" s="290">
        <v>1183.26001</v>
      </c>
      <c r="E295" s="291">
        <v>40480</v>
      </c>
      <c r="F295" s="2">
        <v>23.8380213223648</v>
      </c>
      <c r="G295" s="127">
        <f t="shared" si="4"/>
        <v>0.238380213223648</v>
      </c>
    </row>
    <row r="296" spans="2:7">
      <c r="B296" s="289">
        <v>40483</v>
      </c>
      <c r="C296" s="290">
        <v>1184.380005</v>
      </c>
      <c r="E296" s="291">
        <v>40483</v>
      </c>
      <c r="F296" s="2">
        <v>23.79232498625</v>
      </c>
      <c r="G296" s="127">
        <f t="shared" si="4"/>
        <v>0.2379232498625</v>
      </c>
    </row>
    <row r="297" spans="2:7">
      <c r="B297" s="289">
        <v>40484</v>
      </c>
      <c r="C297" s="290">
        <v>1193.569946</v>
      </c>
      <c r="E297" s="291">
        <v>40484</v>
      </c>
      <c r="F297" s="2">
        <v>24.6506750892079</v>
      </c>
      <c r="G297" s="127">
        <f t="shared" si="4"/>
        <v>0.246506750892079</v>
      </c>
    </row>
    <row r="298" spans="2:7">
      <c r="B298" s="289">
        <v>40485</v>
      </c>
      <c r="C298" s="290">
        <v>1197.959961</v>
      </c>
      <c r="E298" s="291">
        <v>40485</v>
      </c>
      <c r="F298" s="2">
        <v>25.0851902000335</v>
      </c>
      <c r="G298" s="127">
        <f t="shared" si="4"/>
        <v>0.250851902000335</v>
      </c>
    </row>
    <row r="299" spans="2:7">
      <c r="B299" s="289">
        <v>40486</v>
      </c>
      <c r="C299" s="290">
        <v>1221.060059</v>
      </c>
      <c r="E299" s="291">
        <v>40486</v>
      </c>
      <c r="F299" s="2">
        <v>27.2460428600874</v>
      </c>
      <c r="G299" s="127">
        <f t="shared" si="4"/>
        <v>0.272460428600874</v>
      </c>
    </row>
    <row r="300" spans="2:7">
      <c r="B300" s="289">
        <v>40487</v>
      </c>
      <c r="C300" s="290">
        <v>1225.849976</v>
      </c>
      <c r="E300" s="291">
        <v>40487</v>
      </c>
      <c r="F300" s="2">
        <v>27.4140379699281</v>
      </c>
      <c r="G300" s="127">
        <f t="shared" si="4"/>
        <v>0.274140379699281</v>
      </c>
    </row>
    <row r="301" spans="2:7">
      <c r="B301" s="289">
        <v>40490</v>
      </c>
      <c r="C301" s="290">
        <v>1223.25</v>
      </c>
      <c r="E301" s="291">
        <v>40490</v>
      </c>
      <c r="F301" s="2">
        <v>27.1313169392864</v>
      </c>
      <c r="G301" s="127">
        <f t="shared" si="4"/>
        <v>0.271313169392864</v>
      </c>
    </row>
    <row r="302" spans="2:7">
      <c r="B302" s="289">
        <v>40491</v>
      </c>
      <c r="C302" s="290">
        <v>1213.400024</v>
      </c>
      <c r="E302" s="291">
        <v>40491</v>
      </c>
      <c r="F302" s="2">
        <v>26.236867305069</v>
      </c>
      <c r="G302" s="127">
        <f t="shared" si="4"/>
        <v>0.26236867305069</v>
      </c>
    </row>
    <row r="303" spans="2:7">
      <c r="B303" s="289">
        <v>40492</v>
      </c>
      <c r="C303" s="290">
        <v>1218.709961</v>
      </c>
      <c r="E303" s="291">
        <v>40492</v>
      </c>
      <c r="F303" s="2">
        <v>26.6257982881738</v>
      </c>
      <c r="G303" s="127">
        <f t="shared" si="4"/>
        <v>0.266257982881738</v>
      </c>
    </row>
    <row r="304" spans="2:7">
      <c r="B304" s="289">
        <v>40493</v>
      </c>
      <c r="C304" s="290">
        <v>1213.540039</v>
      </c>
      <c r="E304" s="291">
        <v>40493</v>
      </c>
      <c r="F304" s="2">
        <v>26.3621318598791</v>
      </c>
      <c r="G304" s="127">
        <f t="shared" si="4"/>
        <v>0.263621318598791</v>
      </c>
    </row>
    <row r="305" spans="2:7">
      <c r="B305" s="289">
        <v>40494</v>
      </c>
      <c r="C305" s="290">
        <v>1199.209961</v>
      </c>
      <c r="E305" s="291">
        <v>40494</v>
      </c>
      <c r="F305" s="2">
        <v>24.7507218261154</v>
      </c>
      <c r="G305" s="127">
        <f t="shared" si="4"/>
        <v>0.247507218261154</v>
      </c>
    </row>
    <row r="306" spans="2:7">
      <c r="B306" s="289">
        <v>40497</v>
      </c>
      <c r="C306" s="290">
        <v>1197.75</v>
      </c>
      <c r="E306" s="291">
        <v>40497</v>
      </c>
      <c r="F306" s="2">
        <v>24.6404990597459</v>
      </c>
      <c r="G306" s="127">
        <f t="shared" si="4"/>
        <v>0.246404990597459</v>
      </c>
    </row>
    <row r="307" spans="2:7">
      <c r="B307" s="289">
        <v>40498</v>
      </c>
      <c r="C307" s="290">
        <v>1178.339966</v>
      </c>
      <c r="E307" s="291">
        <v>40498</v>
      </c>
      <c r="F307" s="2">
        <v>22.8532655326734</v>
      </c>
      <c r="G307" s="127">
        <f t="shared" si="4"/>
        <v>0.228532655326734</v>
      </c>
    </row>
    <row r="308" spans="2:7">
      <c r="B308" s="289">
        <v>40499</v>
      </c>
      <c r="C308" s="290">
        <v>1178.589966</v>
      </c>
      <c r="E308" s="291">
        <v>40499</v>
      </c>
      <c r="F308" s="2">
        <v>23.1332074989539</v>
      </c>
      <c r="G308" s="127">
        <f t="shared" si="4"/>
        <v>0.231332074989539</v>
      </c>
    </row>
    <row r="309" spans="2:7">
      <c r="B309" s="289">
        <v>40500</v>
      </c>
      <c r="C309" s="290">
        <v>1196.689941</v>
      </c>
      <c r="E309" s="291">
        <v>40500</v>
      </c>
      <c r="F309" s="2">
        <v>24.6721304049576</v>
      </c>
      <c r="G309" s="127">
        <f t="shared" si="4"/>
        <v>0.246721304049576</v>
      </c>
    </row>
    <row r="310" spans="2:7">
      <c r="B310" s="289">
        <v>40501</v>
      </c>
      <c r="C310" s="290">
        <v>1199.72998</v>
      </c>
      <c r="E310" s="291">
        <v>40501</v>
      </c>
      <c r="F310" s="2">
        <v>25.2680891585664</v>
      </c>
      <c r="G310" s="127">
        <f t="shared" si="4"/>
        <v>0.252680891585664</v>
      </c>
    </row>
    <row r="311" spans="2:7">
      <c r="B311" s="289">
        <v>40504</v>
      </c>
      <c r="C311" s="290">
        <v>1197.839966</v>
      </c>
      <c r="E311" s="291">
        <v>40504</v>
      </c>
      <c r="F311" s="2">
        <v>25.1116139375347</v>
      </c>
      <c r="G311" s="127">
        <f t="shared" si="4"/>
        <v>0.251116139375347</v>
      </c>
    </row>
    <row r="312" spans="2:7">
      <c r="B312" s="289">
        <v>40505</v>
      </c>
      <c r="C312" s="290">
        <v>1180.72998</v>
      </c>
      <c r="E312" s="291">
        <v>40505</v>
      </c>
      <c r="F312" s="2">
        <v>23.6414280935088</v>
      </c>
      <c r="G312" s="127">
        <f t="shared" si="4"/>
        <v>0.236414280935088</v>
      </c>
    </row>
    <row r="313" spans="2:10">
      <c r="B313" s="289">
        <v>40506</v>
      </c>
      <c r="C313" s="290">
        <v>1198.349976</v>
      </c>
      <c r="E313" s="291">
        <v>40506</v>
      </c>
      <c r="F313" s="2">
        <v>25.4801361241328</v>
      </c>
      <c r="G313" s="127">
        <f t="shared" si="4"/>
        <v>0.254801361241328</v>
      </c>
      <c r="I313" s="291">
        <v>40507</v>
      </c>
      <c r="J313" s="2">
        <v>25.4801361241328</v>
      </c>
    </row>
    <row r="314" spans="2:7">
      <c r="B314" s="289">
        <v>40508</v>
      </c>
      <c r="C314" s="290">
        <v>1189.400024</v>
      </c>
      <c r="E314" s="291">
        <v>40508</v>
      </c>
      <c r="F314" s="2">
        <v>24.291559160033</v>
      </c>
      <c r="G314" s="127">
        <f t="shared" si="4"/>
        <v>0.24291559160033</v>
      </c>
    </row>
    <row r="315" spans="2:7">
      <c r="B315" s="289">
        <v>40511</v>
      </c>
      <c r="C315" s="290">
        <v>1187.76001</v>
      </c>
      <c r="E315" s="291">
        <v>40511</v>
      </c>
      <c r="F315" s="2">
        <v>23.8136501171384</v>
      </c>
      <c r="G315" s="127">
        <f t="shared" si="4"/>
        <v>0.238136501171384</v>
      </c>
    </row>
    <row r="316" spans="2:7">
      <c r="B316" s="289">
        <v>40512</v>
      </c>
      <c r="C316" s="290">
        <v>1180.550049</v>
      </c>
      <c r="E316" s="291">
        <v>40512</v>
      </c>
      <c r="F316" s="2">
        <v>23.2844313385133</v>
      </c>
      <c r="G316" s="127">
        <f t="shared" si="4"/>
        <v>0.232844313385133</v>
      </c>
    </row>
    <row r="317" spans="2:7">
      <c r="B317" s="289">
        <v>40513</v>
      </c>
      <c r="C317" s="290">
        <v>1206.069946</v>
      </c>
      <c r="E317" s="291">
        <v>40513</v>
      </c>
      <c r="F317" s="2">
        <v>25.5774022440997</v>
      </c>
      <c r="G317" s="127">
        <f t="shared" si="4"/>
        <v>0.255774022440997</v>
      </c>
    </row>
    <row r="318" spans="2:7">
      <c r="B318" s="289">
        <v>40514</v>
      </c>
      <c r="C318" s="290">
        <v>1221.530029</v>
      </c>
      <c r="E318" s="291">
        <v>40514</v>
      </c>
      <c r="F318" s="2">
        <v>26.4503148822916</v>
      </c>
      <c r="G318" s="127">
        <f t="shared" si="4"/>
        <v>0.264503148822916</v>
      </c>
    </row>
    <row r="319" spans="2:7">
      <c r="B319" s="289">
        <v>40515</v>
      </c>
      <c r="C319" s="290">
        <v>1224.709961</v>
      </c>
      <c r="E319" s="291">
        <v>40515</v>
      </c>
      <c r="F319" s="2">
        <v>26.8499127495886</v>
      </c>
      <c r="G319" s="127">
        <f t="shared" si="4"/>
        <v>0.268499127495886</v>
      </c>
    </row>
    <row r="320" spans="2:7">
      <c r="B320" s="289">
        <v>40518</v>
      </c>
      <c r="C320" s="290">
        <v>1223.119995</v>
      </c>
      <c r="E320" s="291">
        <v>40518</v>
      </c>
      <c r="F320" s="2">
        <v>26.5002927648047</v>
      </c>
      <c r="G320" s="127">
        <f t="shared" si="4"/>
        <v>0.265002927648047</v>
      </c>
    </row>
    <row r="321" spans="2:7">
      <c r="B321" s="289">
        <v>40519</v>
      </c>
      <c r="C321" s="290">
        <v>1223.75</v>
      </c>
      <c r="E321" s="291">
        <v>40519</v>
      </c>
      <c r="F321" s="2">
        <v>26.9358718710967</v>
      </c>
      <c r="G321" s="127">
        <f t="shared" si="4"/>
        <v>0.269358718710967</v>
      </c>
    </row>
    <row r="322" spans="2:7">
      <c r="B322" s="289">
        <v>40520</v>
      </c>
      <c r="C322" s="290">
        <v>1228.280029</v>
      </c>
      <c r="E322" s="291">
        <v>40520</v>
      </c>
      <c r="F322" s="2">
        <v>26.9458244557112</v>
      </c>
      <c r="G322" s="127">
        <f t="shared" si="4"/>
        <v>0.269458244557112</v>
      </c>
    </row>
    <row r="323" spans="2:7">
      <c r="B323" s="289">
        <v>40521</v>
      </c>
      <c r="C323" s="290">
        <v>1233</v>
      </c>
      <c r="E323" s="291">
        <v>40521</v>
      </c>
      <c r="F323" s="2">
        <v>26.7969749567656</v>
      </c>
      <c r="G323" s="127">
        <f t="shared" si="4"/>
        <v>0.267969749567656</v>
      </c>
    </row>
    <row r="324" spans="2:7">
      <c r="B324" s="289">
        <v>40522</v>
      </c>
      <c r="C324" s="290">
        <v>1240.400024</v>
      </c>
      <c r="E324" s="291">
        <v>40522</v>
      </c>
      <c r="F324" s="2">
        <v>26.7938145209081</v>
      </c>
      <c r="G324" s="127">
        <f t="shared" ref="G324:G387" si="5">F324/100</f>
        <v>0.267938145209081</v>
      </c>
    </row>
    <row r="325" spans="2:7">
      <c r="B325" s="289">
        <v>40525</v>
      </c>
      <c r="C325" s="290">
        <v>1240.459961</v>
      </c>
      <c r="E325" s="291">
        <v>40525</v>
      </c>
      <c r="F325" s="2">
        <v>26.2965094764397</v>
      </c>
      <c r="G325" s="127">
        <f t="shared" si="5"/>
        <v>0.262965094764397</v>
      </c>
    </row>
    <row r="326" spans="2:7">
      <c r="B326" s="289">
        <v>40526</v>
      </c>
      <c r="C326" s="290">
        <v>1241.589966</v>
      </c>
      <c r="E326" s="291">
        <v>40526</v>
      </c>
      <c r="F326" s="2">
        <v>27.0961779323494</v>
      </c>
      <c r="G326" s="127">
        <f t="shared" si="5"/>
        <v>0.270961779323494</v>
      </c>
    </row>
    <row r="327" spans="2:7">
      <c r="B327" s="289">
        <v>40527</v>
      </c>
      <c r="C327" s="290">
        <v>1235.22998</v>
      </c>
      <c r="E327" s="291">
        <v>40527</v>
      </c>
      <c r="F327" s="2">
        <v>26.7566603451309</v>
      </c>
      <c r="G327" s="127">
        <f t="shared" si="5"/>
        <v>0.267566603451309</v>
      </c>
    </row>
    <row r="328" spans="2:7">
      <c r="B328" s="289">
        <v>40528</v>
      </c>
      <c r="C328" s="290">
        <v>1242.869995</v>
      </c>
      <c r="E328" s="291">
        <v>40528</v>
      </c>
      <c r="F328" s="2">
        <v>27.7459800482514</v>
      </c>
      <c r="G328" s="127">
        <f t="shared" si="5"/>
        <v>0.277459800482514</v>
      </c>
    </row>
    <row r="329" spans="2:7">
      <c r="B329" s="289">
        <v>40529</v>
      </c>
      <c r="C329" s="290">
        <v>1243.910034</v>
      </c>
      <c r="E329" s="291">
        <v>40529</v>
      </c>
      <c r="F329" s="2">
        <v>27.692726711277</v>
      </c>
      <c r="G329" s="127">
        <f t="shared" si="5"/>
        <v>0.27692726711277</v>
      </c>
    </row>
    <row r="330" spans="2:7">
      <c r="B330" s="289">
        <v>40532</v>
      </c>
      <c r="C330" s="290">
        <v>1247.079956</v>
      </c>
      <c r="E330" s="291">
        <v>40532</v>
      </c>
      <c r="F330" s="2">
        <v>27.7830479435593</v>
      </c>
      <c r="G330" s="127">
        <f t="shared" si="5"/>
        <v>0.277830479435593</v>
      </c>
    </row>
    <row r="331" spans="2:7">
      <c r="B331" s="289">
        <v>40533</v>
      </c>
      <c r="C331" s="290">
        <v>1254.599976</v>
      </c>
      <c r="E331" s="291">
        <v>40533</v>
      </c>
      <c r="F331" s="2">
        <v>28.1824136699433</v>
      </c>
      <c r="G331" s="127">
        <f t="shared" si="5"/>
        <v>0.281824136699433</v>
      </c>
    </row>
    <row r="332" spans="2:7">
      <c r="B332" s="289">
        <v>40534</v>
      </c>
      <c r="C332" s="290">
        <v>1258.839966</v>
      </c>
      <c r="E332" s="291">
        <v>40534</v>
      </c>
      <c r="F332" s="2">
        <v>28.4668124315669</v>
      </c>
      <c r="G332" s="127">
        <f t="shared" si="5"/>
        <v>0.284668124315669</v>
      </c>
    </row>
    <row r="333" spans="2:10">
      <c r="B333" s="289">
        <v>40535</v>
      </c>
      <c r="C333" s="290">
        <v>1256.77002</v>
      </c>
      <c r="E333" s="291">
        <v>40535</v>
      </c>
      <c r="F333" s="2">
        <v>28.5281028084916</v>
      </c>
      <c r="G333" s="127">
        <f t="shared" si="5"/>
        <v>0.285281028084916</v>
      </c>
      <c r="I333" s="291">
        <v>40536</v>
      </c>
      <c r="J333" s="2">
        <v>28.5281028084916</v>
      </c>
    </row>
    <row r="334" spans="2:7">
      <c r="B334" s="289">
        <v>40539</v>
      </c>
      <c r="C334" s="290">
        <v>1257.540039</v>
      </c>
      <c r="E334" s="291">
        <v>40539</v>
      </c>
      <c r="F334" s="2">
        <v>28.2206310095512</v>
      </c>
      <c r="G334" s="127">
        <f t="shared" si="5"/>
        <v>0.282206310095512</v>
      </c>
    </row>
    <row r="335" spans="2:7">
      <c r="B335" s="289">
        <v>40540</v>
      </c>
      <c r="C335" s="290">
        <v>1258.51001</v>
      </c>
      <c r="E335" s="291">
        <v>40540</v>
      </c>
      <c r="F335" s="2">
        <v>28.2559888539611</v>
      </c>
      <c r="G335" s="127">
        <f t="shared" si="5"/>
        <v>0.282559888539611</v>
      </c>
    </row>
    <row r="336" spans="2:7">
      <c r="B336" s="289">
        <v>40541</v>
      </c>
      <c r="C336" s="290">
        <v>1259.780029</v>
      </c>
      <c r="E336" s="291">
        <v>40541</v>
      </c>
      <c r="F336" s="2">
        <v>28.5783691453106</v>
      </c>
      <c r="G336" s="127">
        <f t="shared" si="5"/>
        <v>0.285783691453106</v>
      </c>
    </row>
    <row r="337" spans="2:7">
      <c r="B337" s="289">
        <v>40542</v>
      </c>
      <c r="C337" s="290">
        <v>1257.880005</v>
      </c>
      <c r="E337" s="291">
        <v>40542</v>
      </c>
      <c r="F337" s="2">
        <v>28.4111904531967</v>
      </c>
      <c r="G337" s="127">
        <f t="shared" si="5"/>
        <v>0.284111904531967</v>
      </c>
    </row>
    <row r="338" spans="2:7">
      <c r="B338" s="289">
        <v>40543</v>
      </c>
      <c r="C338" s="290">
        <v>1257.640015</v>
      </c>
      <c r="E338" s="291">
        <v>40543</v>
      </c>
      <c r="F338" s="2">
        <v>28.2627557968185</v>
      </c>
      <c r="G338" s="127">
        <f t="shared" si="5"/>
        <v>0.282627557968185</v>
      </c>
    </row>
    <row r="339" spans="2:7">
      <c r="B339" s="289">
        <v>40546</v>
      </c>
      <c r="C339" s="290">
        <v>1271.869995</v>
      </c>
      <c r="E339" s="291">
        <v>40546</v>
      </c>
      <c r="F339" s="2">
        <v>28.896247210089</v>
      </c>
      <c r="G339" s="127">
        <f t="shared" si="5"/>
        <v>0.28896247210089</v>
      </c>
    </row>
    <row r="340" spans="2:7">
      <c r="B340" s="289">
        <v>40547</v>
      </c>
      <c r="C340" s="290">
        <v>1270.199951</v>
      </c>
      <c r="E340" s="291">
        <v>40547</v>
      </c>
      <c r="F340" s="2">
        <v>28.2077831531195</v>
      </c>
      <c r="G340" s="127">
        <f t="shared" si="5"/>
        <v>0.282077831531195</v>
      </c>
    </row>
    <row r="341" spans="2:7">
      <c r="B341" s="289">
        <v>40548</v>
      </c>
      <c r="C341" s="290">
        <v>1276.560059</v>
      </c>
      <c r="E341" s="291">
        <v>40548</v>
      </c>
      <c r="F341" s="2">
        <v>28.075408205345</v>
      </c>
      <c r="G341" s="127">
        <f t="shared" si="5"/>
        <v>0.28075408205345</v>
      </c>
    </row>
    <row r="342" spans="2:7">
      <c r="B342" s="289">
        <v>40549</v>
      </c>
      <c r="C342" s="290">
        <v>1273.849976</v>
      </c>
      <c r="E342" s="291">
        <v>40549</v>
      </c>
      <c r="F342" s="2">
        <v>28.2880086647989</v>
      </c>
      <c r="G342" s="127">
        <f t="shared" si="5"/>
        <v>0.282880086647989</v>
      </c>
    </row>
    <row r="343" spans="2:7">
      <c r="B343" s="289">
        <v>40550</v>
      </c>
      <c r="C343" s="290">
        <v>1271.5</v>
      </c>
      <c r="E343" s="291">
        <v>40550</v>
      </c>
      <c r="F343" s="2">
        <v>28.7330301001664</v>
      </c>
      <c r="G343" s="127">
        <f t="shared" si="5"/>
        <v>0.287330301001664</v>
      </c>
    </row>
    <row r="344" spans="2:7">
      <c r="B344" s="289">
        <v>40553</v>
      </c>
      <c r="C344" s="290">
        <v>1269.75</v>
      </c>
      <c r="E344" s="291">
        <v>40553</v>
      </c>
      <c r="F344" s="2">
        <v>28.4171967880099</v>
      </c>
      <c r="G344" s="127">
        <f t="shared" si="5"/>
        <v>0.284171967880099</v>
      </c>
    </row>
    <row r="345" spans="2:7">
      <c r="B345" s="289">
        <v>40554</v>
      </c>
      <c r="C345" s="290">
        <v>1274.47998</v>
      </c>
      <c r="E345" s="291">
        <v>40554</v>
      </c>
      <c r="F345" s="2">
        <v>29.0471863791062</v>
      </c>
      <c r="G345" s="127">
        <f t="shared" si="5"/>
        <v>0.290471863791062</v>
      </c>
    </row>
    <row r="346" spans="2:7">
      <c r="B346" s="289">
        <v>40555</v>
      </c>
      <c r="C346" s="290">
        <v>1285.959961</v>
      </c>
      <c r="E346" s="291">
        <v>40555</v>
      </c>
      <c r="F346" s="2">
        <v>30.1886451730487</v>
      </c>
      <c r="G346" s="127">
        <f t="shared" si="5"/>
        <v>0.301886451730487</v>
      </c>
    </row>
    <row r="347" spans="2:7">
      <c r="B347" s="289">
        <v>40556</v>
      </c>
      <c r="C347" s="290">
        <v>1283.76001</v>
      </c>
      <c r="E347" s="291">
        <v>40556</v>
      </c>
      <c r="F347" s="2">
        <v>30.0128938788896</v>
      </c>
      <c r="G347" s="127">
        <f t="shared" si="5"/>
        <v>0.300128938788896</v>
      </c>
    </row>
    <row r="348" spans="2:10">
      <c r="B348" s="289">
        <v>40557</v>
      </c>
      <c r="C348" s="290">
        <v>1293.23999</v>
      </c>
      <c r="E348" s="291">
        <v>40557</v>
      </c>
      <c r="F348" s="2">
        <v>30.6148847867159</v>
      </c>
      <c r="G348" s="127">
        <f t="shared" si="5"/>
        <v>0.306148847867159</v>
      </c>
      <c r="I348" s="291">
        <v>40560</v>
      </c>
      <c r="J348" s="2">
        <v>30.6148847867159</v>
      </c>
    </row>
    <row r="349" spans="2:7">
      <c r="B349" s="289">
        <v>40561</v>
      </c>
      <c r="C349" s="290">
        <v>1295.02002</v>
      </c>
      <c r="E349" s="291">
        <v>40561</v>
      </c>
      <c r="F349" s="2">
        <v>31.4274239617656</v>
      </c>
      <c r="G349" s="127">
        <f t="shared" si="5"/>
        <v>0.314274239617656</v>
      </c>
    </row>
    <row r="350" spans="2:7">
      <c r="B350" s="289">
        <v>40562</v>
      </c>
      <c r="C350" s="290">
        <v>1281.920044</v>
      </c>
      <c r="E350" s="291">
        <v>40562</v>
      </c>
      <c r="F350" s="2">
        <v>30.8658767647721</v>
      </c>
      <c r="G350" s="127">
        <f t="shared" si="5"/>
        <v>0.308658767647721</v>
      </c>
    </row>
    <row r="351" spans="2:7">
      <c r="B351" s="289">
        <v>40563</v>
      </c>
      <c r="C351" s="290">
        <v>1280.26001</v>
      </c>
      <c r="E351" s="291">
        <v>40563</v>
      </c>
      <c r="F351" s="2">
        <v>30.6903061930625</v>
      </c>
      <c r="G351" s="127">
        <f t="shared" si="5"/>
        <v>0.306903061930625</v>
      </c>
    </row>
    <row r="352" spans="2:7">
      <c r="B352" s="289">
        <v>40564</v>
      </c>
      <c r="C352" s="290">
        <v>1283.349976</v>
      </c>
      <c r="E352" s="291">
        <v>40564</v>
      </c>
      <c r="F352" s="2">
        <v>30.6364259455774</v>
      </c>
      <c r="G352" s="127">
        <f t="shared" si="5"/>
        <v>0.306364259455774</v>
      </c>
    </row>
    <row r="353" spans="2:7">
      <c r="B353" s="289">
        <v>40567</v>
      </c>
      <c r="C353" s="290">
        <v>1290.839966</v>
      </c>
      <c r="E353" s="291">
        <v>40567</v>
      </c>
      <c r="F353" s="2">
        <v>31.5694361191834</v>
      </c>
      <c r="G353" s="127">
        <f t="shared" si="5"/>
        <v>0.315694361191834</v>
      </c>
    </row>
    <row r="354" spans="2:7">
      <c r="B354" s="289">
        <v>40568</v>
      </c>
      <c r="C354" s="290">
        <v>1291.180054</v>
      </c>
      <c r="E354" s="291">
        <v>40568</v>
      </c>
      <c r="F354" s="2">
        <v>31.6113166912209</v>
      </c>
      <c r="G354" s="127">
        <f t="shared" si="5"/>
        <v>0.316113166912209</v>
      </c>
    </row>
    <row r="355" spans="2:7">
      <c r="B355" s="289">
        <v>40569</v>
      </c>
      <c r="C355" s="290">
        <v>1296.630005</v>
      </c>
      <c r="E355" s="291">
        <v>40569</v>
      </c>
      <c r="F355" s="2">
        <v>31.8680256325292</v>
      </c>
      <c r="G355" s="127">
        <f t="shared" si="5"/>
        <v>0.318680256325292</v>
      </c>
    </row>
    <row r="356" spans="2:7">
      <c r="B356" s="289">
        <v>40570</v>
      </c>
      <c r="C356" s="290">
        <v>1299.540039</v>
      </c>
      <c r="E356" s="291">
        <v>40570</v>
      </c>
      <c r="F356" s="2">
        <v>32.1050850946416</v>
      </c>
      <c r="G356" s="127">
        <f t="shared" si="5"/>
        <v>0.321050850946416</v>
      </c>
    </row>
    <row r="357" spans="2:7">
      <c r="B357" s="289">
        <v>40571</v>
      </c>
      <c r="C357" s="290">
        <v>1276.339966</v>
      </c>
      <c r="E357" s="291">
        <v>40571</v>
      </c>
      <c r="F357" s="2">
        <v>29.4565152156735</v>
      </c>
      <c r="G357" s="127">
        <f t="shared" si="5"/>
        <v>0.294565152156735</v>
      </c>
    </row>
    <row r="358" spans="2:7">
      <c r="B358" s="289">
        <v>40574</v>
      </c>
      <c r="C358" s="290">
        <v>1286.119995</v>
      </c>
      <c r="E358" s="291">
        <v>40574</v>
      </c>
      <c r="F358" s="2">
        <v>30.1468624109537</v>
      </c>
      <c r="G358" s="127">
        <f t="shared" si="5"/>
        <v>0.301468624109537</v>
      </c>
    </row>
    <row r="359" spans="2:7">
      <c r="B359" s="289">
        <v>40575</v>
      </c>
      <c r="C359" s="290">
        <v>1307.589966</v>
      </c>
      <c r="E359" s="291">
        <v>40575</v>
      </c>
      <c r="F359" s="2">
        <v>31.4169970039047</v>
      </c>
      <c r="G359" s="127">
        <f t="shared" si="5"/>
        <v>0.314169970039047</v>
      </c>
    </row>
    <row r="360" spans="2:7">
      <c r="B360" s="289">
        <v>40576</v>
      </c>
      <c r="C360" s="290">
        <v>1304.030029</v>
      </c>
      <c r="E360" s="291">
        <v>40576</v>
      </c>
      <c r="F360" s="2">
        <v>30.4055625659587</v>
      </c>
      <c r="G360" s="127">
        <f t="shared" si="5"/>
        <v>0.304055625659587</v>
      </c>
    </row>
    <row r="361" spans="2:7">
      <c r="B361" s="289">
        <v>40577</v>
      </c>
      <c r="C361" s="290">
        <v>1307.099976</v>
      </c>
      <c r="E361" s="291">
        <v>40577</v>
      </c>
      <c r="F361" s="2">
        <v>30.4478377883017</v>
      </c>
      <c r="G361" s="127">
        <f t="shared" si="5"/>
        <v>0.304478377883017</v>
      </c>
    </row>
    <row r="362" spans="2:7">
      <c r="B362" s="289">
        <v>40578</v>
      </c>
      <c r="C362" s="290">
        <v>1310.869995</v>
      </c>
      <c r="E362" s="291">
        <v>40578</v>
      </c>
      <c r="F362" s="2">
        <v>31.2191307293241</v>
      </c>
      <c r="G362" s="127">
        <f t="shared" si="5"/>
        <v>0.312191307293241</v>
      </c>
    </row>
    <row r="363" spans="2:7">
      <c r="B363" s="289">
        <v>40581</v>
      </c>
      <c r="C363" s="290">
        <v>1319.050049</v>
      </c>
      <c r="E363" s="291">
        <v>40581</v>
      </c>
      <c r="F363" s="2">
        <v>32.1669346972451</v>
      </c>
      <c r="G363" s="127">
        <f t="shared" si="5"/>
        <v>0.321669346972451</v>
      </c>
    </row>
    <row r="364" spans="2:7">
      <c r="B364" s="289">
        <v>40582</v>
      </c>
      <c r="C364" s="290">
        <v>1324.569946</v>
      </c>
      <c r="E364" s="291">
        <v>40582</v>
      </c>
      <c r="F364" s="2">
        <v>33.2978037884275</v>
      </c>
      <c r="G364" s="127">
        <f t="shared" si="5"/>
        <v>0.332978037884275</v>
      </c>
    </row>
    <row r="365" spans="2:7">
      <c r="B365" s="289">
        <v>40583</v>
      </c>
      <c r="C365" s="290">
        <v>1320.880005</v>
      </c>
      <c r="E365" s="291">
        <v>40583</v>
      </c>
      <c r="F365" s="2">
        <v>33.0898637189256</v>
      </c>
      <c r="G365" s="127">
        <f t="shared" si="5"/>
        <v>0.330898637189256</v>
      </c>
    </row>
    <row r="366" spans="2:7">
      <c r="B366" s="289">
        <v>40584</v>
      </c>
      <c r="C366" s="290">
        <v>1321.869995</v>
      </c>
      <c r="E366" s="291">
        <v>40584</v>
      </c>
      <c r="F366" s="2">
        <v>33.3313135315374</v>
      </c>
      <c r="G366" s="127">
        <f t="shared" si="5"/>
        <v>0.333313135315374</v>
      </c>
    </row>
    <row r="367" spans="2:7">
      <c r="B367" s="289">
        <v>40585</v>
      </c>
      <c r="C367" s="290">
        <v>1329.150024</v>
      </c>
      <c r="E367" s="291">
        <v>40585</v>
      </c>
      <c r="F367" s="2">
        <v>33.9523567400091</v>
      </c>
      <c r="G367" s="127">
        <f t="shared" si="5"/>
        <v>0.339523567400091</v>
      </c>
    </row>
    <row r="368" spans="2:7">
      <c r="B368" s="289">
        <v>40588</v>
      </c>
      <c r="C368" s="290">
        <v>1332.319946</v>
      </c>
      <c r="E368" s="291">
        <v>40588</v>
      </c>
      <c r="F368" s="2">
        <v>33.8723478547082</v>
      </c>
      <c r="G368" s="127">
        <f t="shared" si="5"/>
        <v>0.338723478547082</v>
      </c>
    </row>
    <row r="369" spans="2:7">
      <c r="B369" s="289">
        <v>40589</v>
      </c>
      <c r="C369" s="290">
        <v>1328.01001</v>
      </c>
      <c r="E369" s="291">
        <v>40589</v>
      </c>
      <c r="F369" s="2">
        <v>33.4493481403528</v>
      </c>
      <c r="G369" s="127">
        <f t="shared" si="5"/>
        <v>0.334493481403528</v>
      </c>
    </row>
    <row r="370" spans="2:7">
      <c r="B370" s="289">
        <v>40590</v>
      </c>
      <c r="C370" s="290">
        <v>1336.319946</v>
      </c>
      <c r="E370" s="291">
        <v>40590</v>
      </c>
      <c r="F370" s="2">
        <v>34.7901090325595</v>
      </c>
      <c r="G370" s="127">
        <f t="shared" si="5"/>
        <v>0.347901090325595</v>
      </c>
    </row>
    <row r="371" spans="2:7">
      <c r="B371" s="289">
        <v>40591</v>
      </c>
      <c r="C371" s="290">
        <v>1340.430054</v>
      </c>
      <c r="E371" s="291">
        <v>40591</v>
      </c>
      <c r="F371" s="2">
        <v>35.6034069505522</v>
      </c>
      <c r="G371" s="127">
        <f t="shared" si="5"/>
        <v>0.356034069505522</v>
      </c>
    </row>
    <row r="372" spans="2:10">
      <c r="B372" s="289">
        <v>40592</v>
      </c>
      <c r="C372" s="290">
        <v>1343.01001</v>
      </c>
      <c r="E372" s="291">
        <v>40592</v>
      </c>
      <c r="F372" s="2">
        <v>36.2176869326565</v>
      </c>
      <c r="G372" s="127">
        <f t="shared" si="5"/>
        <v>0.362176869326565</v>
      </c>
      <c r="I372" s="291">
        <v>40595</v>
      </c>
      <c r="J372" s="2">
        <v>36.2176869326565</v>
      </c>
    </row>
    <row r="373" spans="2:7">
      <c r="B373" s="289">
        <v>40596</v>
      </c>
      <c r="C373" s="290">
        <v>1315.439941</v>
      </c>
      <c r="E373" s="291">
        <v>40596</v>
      </c>
      <c r="F373" s="2">
        <v>33.590124776654</v>
      </c>
      <c r="G373" s="127">
        <f t="shared" si="5"/>
        <v>0.33590124776654</v>
      </c>
    </row>
    <row r="374" spans="2:7">
      <c r="B374" s="289">
        <v>40597</v>
      </c>
      <c r="C374" s="290">
        <v>1307.400024</v>
      </c>
      <c r="E374" s="291">
        <v>40597</v>
      </c>
      <c r="F374" s="2">
        <v>32.2427122418026</v>
      </c>
      <c r="G374" s="127">
        <f t="shared" si="5"/>
        <v>0.322427122418026</v>
      </c>
    </row>
    <row r="375" spans="2:7">
      <c r="B375" s="289">
        <v>40598</v>
      </c>
      <c r="C375" s="290">
        <v>1306.099976</v>
      </c>
      <c r="E375" s="291">
        <v>40598</v>
      </c>
      <c r="F375" s="2">
        <v>32.645167132944</v>
      </c>
      <c r="G375" s="127">
        <f t="shared" si="5"/>
        <v>0.32645167132944</v>
      </c>
    </row>
    <row r="376" spans="2:7">
      <c r="B376" s="289">
        <v>40599</v>
      </c>
      <c r="C376" s="290">
        <v>1319.880005</v>
      </c>
      <c r="E376" s="291">
        <v>40599</v>
      </c>
      <c r="F376" s="2">
        <v>33.9956527463014</v>
      </c>
      <c r="G376" s="127">
        <f t="shared" si="5"/>
        <v>0.339956527463014</v>
      </c>
    </row>
    <row r="377" spans="2:7">
      <c r="B377" s="289">
        <v>40602</v>
      </c>
      <c r="C377" s="290">
        <v>1327.219971</v>
      </c>
      <c r="E377" s="291">
        <v>40602</v>
      </c>
      <c r="F377" s="2">
        <v>34.4839471763496</v>
      </c>
      <c r="G377" s="127">
        <f t="shared" si="5"/>
        <v>0.344839471763496</v>
      </c>
    </row>
    <row r="378" spans="2:7">
      <c r="B378" s="289">
        <v>40603</v>
      </c>
      <c r="C378" s="290">
        <v>1306.329956</v>
      </c>
      <c r="E378" s="291">
        <v>40603</v>
      </c>
      <c r="F378" s="2">
        <v>32.7202939625091</v>
      </c>
      <c r="G378" s="127">
        <f t="shared" si="5"/>
        <v>0.327202939625091</v>
      </c>
    </row>
    <row r="379" spans="2:7">
      <c r="B379" s="289">
        <v>40604</v>
      </c>
      <c r="C379" s="290">
        <v>1308.439941</v>
      </c>
      <c r="E379" s="291">
        <v>40604</v>
      </c>
      <c r="F379" s="2">
        <v>33.2551881703788</v>
      </c>
      <c r="G379" s="127">
        <f t="shared" si="5"/>
        <v>0.332551881703788</v>
      </c>
    </row>
    <row r="380" spans="2:7">
      <c r="B380" s="289">
        <v>40605</v>
      </c>
      <c r="C380" s="290">
        <v>1330.969971</v>
      </c>
      <c r="E380" s="291">
        <v>40605</v>
      </c>
      <c r="F380" s="2">
        <v>35.6648631100018</v>
      </c>
      <c r="G380" s="127">
        <f t="shared" si="5"/>
        <v>0.356648631100018</v>
      </c>
    </row>
    <row r="381" spans="2:7">
      <c r="B381" s="289">
        <v>40606</v>
      </c>
      <c r="C381" s="290">
        <v>1321.150024</v>
      </c>
      <c r="E381" s="291">
        <v>40606</v>
      </c>
      <c r="F381" s="2">
        <v>34.6402176001162</v>
      </c>
      <c r="G381" s="127">
        <f t="shared" si="5"/>
        <v>0.346402176001162</v>
      </c>
    </row>
    <row r="382" spans="2:7">
      <c r="B382" s="289">
        <v>40609</v>
      </c>
      <c r="C382" s="290">
        <v>1310.130005</v>
      </c>
      <c r="E382" s="291">
        <v>40609</v>
      </c>
      <c r="F382" s="2">
        <v>33.5202092700182</v>
      </c>
      <c r="G382" s="127">
        <f t="shared" si="5"/>
        <v>0.335202092700182</v>
      </c>
    </row>
    <row r="383" spans="2:7">
      <c r="B383" s="289">
        <v>40610</v>
      </c>
      <c r="C383" s="290">
        <v>1321.819946</v>
      </c>
      <c r="E383" s="291">
        <v>40610</v>
      </c>
      <c r="F383" s="2">
        <v>34.6620619944491</v>
      </c>
      <c r="G383" s="127">
        <f t="shared" si="5"/>
        <v>0.346620619944491</v>
      </c>
    </row>
    <row r="384" spans="2:7">
      <c r="B384" s="289">
        <v>40611</v>
      </c>
      <c r="C384" s="290">
        <v>1320.02002</v>
      </c>
      <c r="E384" s="291">
        <v>40611</v>
      </c>
      <c r="F384" s="2">
        <v>35.0696734816753</v>
      </c>
      <c r="G384" s="127">
        <f t="shared" si="5"/>
        <v>0.350696734816753</v>
      </c>
    </row>
    <row r="385" spans="2:7">
      <c r="B385" s="289">
        <v>40612</v>
      </c>
      <c r="C385" s="290">
        <v>1295.109985</v>
      </c>
      <c r="E385" s="291">
        <v>40612</v>
      </c>
      <c r="F385" s="2">
        <v>33.2607628774626</v>
      </c>
      <c r="G385" s="127">
        <f t="shared" si="5"/>
        <v>0.332607628774626</v>
      </c>
    </row>
    <row r="386" spans="2:7">
      <c r="B386" s="289">
        <v>40613</v>
      </c>
      <c r="C386" s="290">
        <v>1304.280029</v>
      </c>
      <c r="E386" s="291">
        <v>40613</v>
      </c>
      <c r="F386" s="2">
        <v>34.2332068031346</v>
      </c>
      <c r="G386" s="127">
        <f t="shared" si="5"/>
        <v>0.342332068031346</v>
      </c>
    </row>
    <row r="387" spans="2:7">
      <c r="B387" s="289">
        <v>40616</v>
      </c>
      <c r="C387" s="290">
        <v>1296.390015</v>
      </c>
      <c r="E387" s="291">
        <v>40616</v>
      </c>
      <c r="F387" s="2">
        <v>33.0907813584084</v>
      </c>
      <c r="G387" s="127">
        <f t="shared" si="5"/>
        <v>0.330907813584084</v>
      </c>
    </row>
    <row r="388" spans="2:7">
      <c r="B388" s="289">
        <v>40617</v>
      </c>
      <c r="C388" s="290">
        <v>1281.869995</v>
      </c>
      <c r="E388" s="291">
        <v>40617</v>
      </c>
      <c r="F388" s="2">
        <v>31.5097371465418</v>
      </c>
      <c r="G388" s="127">
        <f t="shared" ref="G388:G451" si="6">F388/100</f>
        <v>0.315097371465418</v>
      </c>
    </row>
    <row r="389" spans="2:7">
      <c r="B389" s="289">
        <v>40618</v>
      </c>
      <c r="C389" s="290">
        <v>1256.880005</v>
      </c>
      <c r="E389" s="291">
        <v>40618</v>
      </c>
      <c r="F389" s="2">
        <v>29.5742938836832</v>
      </c>
      <c r="G389" s="127">
        <f t="shared" si="6"/>
        <v>0.295742938836832</v>
      </c>
    </row>
    <row r="390" spans="2:7">
      <c r="B390" s="289">
        <v>40619</v>
      </c>
      <c r="C390" s="290">
        <v>1273.719971</v>
      </c>
      <c r="E390" s="291">
        <v>40619</v>
      </c>
      <c r="F390" s="2">
        <v>30.62881853192</v>
      </c>
      <c r="G390" s="127">
        <f t="shared" si="6"/>
        <v>0.3062881853192</v>
      </c>
    </row>
    <row r="391" spans="2:7">
      <c r="B391" s="289">
        <v>40620</v>
      </c>
      <c r="C391" s="290">
        <v>1279.209961</v>
      </c>
      <c r="E391" s="291">
        <v>40620</v>
      </c>
      <c r="F391" s="2">
        <v>31.5278356082681</v>
      </c>
      <c r="G391" s="127">
        <f t="shared" si="6"/>
        <v>0.315278356082681</v>
      </c>
    </row>
    <row r="392" spans="2:7">
      <c r="B392" s="289">
        <v>40623</v>
      </c>
      <c r="C392" s="290">
        <v>1298.380005</v>
      </c>
      <c r="E392" s="291">
        <v>40623</v>
      </c>
      <c r="F392" s="2">
        <v>33.7087669141077</v>
      </c>
      <c r="G392" s="127">
        <f t="shared" si="6"/>
        <v>0.337087669141077</v>
      </c>
    </row>
    <row r="393" spans="2:7">
      <c r="B393" s="289">
        <v>40624</v>
      </c>
      <c r="C393" s="290">
        <v>1293.77002</v>
      </c>
      <c r="E393" s="291">
        <v>40624</v>
      </c>
      <c r="F393" s="2">
        <v>33.44702086802</v>
      </c>
      <c r="G393" s="127">
        <f t="shared" si="6"/>
        <v>0.3344702086802</v>
      </c>
    </row>
    <row r="394" spans="2:7">
      <c r="B394" s="289">
        <v>40625</v>
      </c>
      <c r="C394" s="290">
        <v>1297.540039</v>
      </c>
      <c r="E394" s="291">
        <v>40625</v>
      </c>
      <c r="F394" s="2">
        <v>33.6159883545767</v>
      </c>
      <c r="G394" s="127">
        <f t="shared" si="6"/>
        <v>0.336159883545767</v>
      </c>
    </row>
    <row r="395" spans="2:7">
      <c r="B395" s="289">
        <v>40626</v>
      </c>
      <c r="C395" s="290">
        <v>1309.660034</v>
      </c>
      <c r="E395" s="291">
        <v>40626</v>
      </c>
      <c r="F395" s="2">
        <v>34.7694354891803</v>
      </c>
      <c r="G395" s="127">
        <f t="shared" si="6"/>
        <v>0.347694354891803</v>
      </c>
    </row>
    <row r="396" spans="2:7">
      <c r="B396" s="289">
        <v>40627</v>
      </c>
      <c r="C396" s="290">
        <v>1313.800049</v>
      </c>
      <c r="E396" s="291">
        <v>40627</v>
      </c>
      <c r="F396" s="2">
        <v>35.0052268863857</v>
      </c>
      <c r="G396" s="127">
        <f t="shared" si="6"/>
        <v>0.350052268863857</v>
      </c>
    </row>
    <row r="397" spans="2:7">
      <c r="B397" s="289">
        <v>40630</v>
      </c>
      <c r="C397" s="290">
        <v>1310.189941</v>
      </c>
      <c r="E397" s="291">
        <v>40630</v>
      </c>
      <c r="F397" s="2">
        <v>34.4410686028241</v>
      </c>
      <c r="G397" s="127">
        <f t="shared" si="6"/>
        <v>0.344410686028241</v>
      </c>
    </row>
    <row r="398" spans="2:7">
      <c r="B398" s="289">
        <v>40631</v>
      </c>
      <c r="C398" s="290">
        <v>1319.439941</v>
      </c>
      <c r="E398" s="291">
        <v>40631</v>
      </c>
      <c r="F398" s="2">
        <v>35.488709457135</v>
      </c>
      <c r="G398" s="127">
        <f t="shared" si="6"/>
        <v>0.35488709457135</v>
      </c>
    </row>
    <row r="399" spans="2:7">
      <c r="B399" s="289">
        <v>40632</v>
      </c>
      <c r="C399" s="290">
        <v>1328.26001</v>
      </c>
      <c r="E399" s="291">
        <v>40632</v>
      </c>
      <c r="F399" s="2">
        <v>35.9709723003154</v>
      </c>
      <c r="G399" s="127">
        <f t="shared" si="6"/>
        <v>0.359709723003154</v>
      </c>
    </row>
    <row r="400" spans="2:7">
      <c r="B400" s="289">
        <v>40633</v>
      </c>
      <c r="C400" s="290">
        <v>1325.829956</v>
      </c>
      <c r="E400" s="291">
        <v>40633</v>
      </c>
      <c r="F400" s="2">
        <v>35.7021024217366</v>
      </c>
      <c r="G400" s="127">
        <f t="shared" si="6"/>
        <v>0.357021024217366</v>
      </c>
    </row>
    <row r="401" spans="2:7">
      <c r="B401" s="289">
        <v>40634</v>
      </c>
      <c r="C401" s="290">
        <v>1332.410034</v>
      </c>
      <c r="E401" s="291">
        <v>40634</v>
      </c>
      <c r="F401" s="2">
        <v>36.497632173652</v>
      </c>
      <c r="G401" s="127">
        <f t="shared" si="6"/>
        <v>0.36497632173652</v>
      </c>
    </row>
    <row r="402" spans="2:7">
      <c r="B402" s="289">
        <v>40637</v>
      </c>
      <c r="C402" s="290">
        <v>1332.869995</v>
      </c>
      <c r="E402" s="291">
        <v>40637</v>
      </c>
      <c r="F402" s="2">
        <v>36.8311784116239</v>
      </c>
      <c r="G402" s="127">
        <f t="shared" si="6"/>
        <v>0.368311784116239</v>
      </c>
    </row>
    <row r="403" spans="2:7">
      <c r="B403" s="289">
        <v>40638</v>
      </c>
      <c r="C403" s="290">
        <v>1332.630005</v>
      </c>
      <c r="E403" s="291">
        <v>40638</v>
      </c>
      <c r="F403" s="2">
        <v>41.389704276773</v>
      </c>
      <c r="G403" s="127">
        <f t="shared" si="6"/>
        <v>0.41389704276773</v>
      </c>
    </row>
    <row r="404" spans="2:7">
      <c r="B404" s="289">
        <v>40639</v>
      </c>
      <c r="C404" s="290">
        <v>1335.540039</v>
      </c>
      <c r="E404" s="291">
        <v>40639</v>
      </c>
      <c r="F404" s="2">
        <v>41.9194282775611</v>
      </c>
      <c r="G404" s="127">
        <f t="shared" si="6"/>
        <v>0.419194282775611</v>
      </c>
    </row>
    <row r="405" spans="2:7">
      <c r="B405" s="289">
        <v>40640</v>
      </c>
      <c r="C405" s="290">
        <v>1333.51001</v>
      </c>
      <c r="E405" s="291">
        <v>40640</v>
      </c>
      <c r="F405" s="2">
        <v>41.4279149855182</v>
      </c>
      <c r="G405" s="127">
        <f t="shared" si="6"/>
        <v>0.414279149855182</v>
      </c>
    </row>
    <row r="406" spans="2:7">
      <c r="B406" s="289">
        <v>40641</v>
      </c>
      <c r="C406" s="290">
        <v>1328.170044</v>
      </c>
      <c r="E406" s="291">
        <v>40641</v>
      </c>
      <c r="F406" s="2">
        <v>40.9434636454008</v>
      </c>
      <c r="G406" s="127">
        <f t="shared" si="6"/>
        <v>0.409434636454008</v>
      </c>
    </row>
    <row r="407" spans="2:7">
      <c r="B407" s="289">
        <v>40644</v>
      </c>
      <c r="C407" s="290">
        <v>1324.459961</v>
      </c>
      <c r="E407" s="291">
        <v>40644</v>
      </c>
      <c r="F407" s="2">
        <v>40.8926386092464</v>
      </c>
      <c r="G407" s="127">
        <f t="shared" si="6"/>
        <v>0.408926386092464</v>
      </c>
    </row>
    <row r="408" spans="2:7">
      <c r="B408" s="289">
        <v>40645</v>
      </c>
      <c r="C408" s="290">
        <v>1314.160034</v>
      </c>
      <c r="E408" s="291">
        <v>40645</v>
      </c>
      <c r="F408" s="2">
        <v>40.2170529593137</v>
      </c>
      <c r="G408" s="127">
        <f t="shared" si="6"/>
        <v>0.402170529593137</v>
      </c>
    </row>
    <row r="409" spans="2:7">
      <c r="B409" s="289">
        <v>40646</v>
      </c>
      <c r="C409" s="290">
        <v>1314.410034</v>
      </c>
      <c r="E409" s="291">
        <v>40646</v>
      </c>
      <c r="F409" s="2">
        <v>39.9539160814396</v>
      </c>
      <c r="G409" s="127">
        <f t="shared" si="6"/>
        <v>0.399539160814396</v>
      </c>
    </row>
    <row r="410" spans="2:7">
      <c r="B410" s="289">
        <v>40647</v>
      </c>
      <c r="C410" s="290">
        <v>1314.52002</v>
      </c>
      <c r="E410" s="291">
        <v>40647</v>
      </c>
      <c r="F410" s="2">
        <v>39.8089842693574</v>
      </c>
      <c r="G410" s="127">
        <f t="shared" si="6"/>
        <v>0.398089842693574</v>
      </c>
    </row>
    <row r="411" spans="2:7">
      <c r="B411" s="289">
        <v>40648</v>
      </c>
      <c r="C411" s="290">
        <v>1319.680054</v>
      </c>
      <c r="E411" s="291">
        <v>40648</v>
      </c>
      <c r="F411" s="2">
        <v>40.5258995164614</v>
      </c>
      <c r="G411" s="127">
        <f t="shared" si="6"/>
        <v>0.405258995164614</v>
      </c>
    </row>
    <row r="412" spans="2:7">
      <c r="B412" s="289">
        <v>40651</v>
      </c>
      <c r="C412" s="290">
        <v>1305.140015</v>
      </c>
      <c r="E412" s="291">
        <v>40651</v>
      </c>
      <c r="F412" s="2">
        <v>39.5458785871646</v>
      </c>
      <c r="G412" s="127">
        <f t="shared" si="6"/>
        <v>0.395458785871646</v>
      </c>
    </row>
    <row r="413" spans="2:7">
      <c r="B413" s="289">
        <v>40652</v>
      </c>
      <c r="C413" s="290">
        <v>1312.619995</v>
      </c>
      <c r="E413" s="291">
        <v>40652</v>
      </c>
      <c r="F413" s="2">
        <v>40.3769146661167</v>
      </c>
      <c r="G413" s="127">
        <f t="shared" si="6"/>
        <v>0.403769146661167</v>
      </c>
    </row>
    <row r="414" spans="2:7">
      <c r="B414" s="289">
        <v>40653</v>
      </c>
      <c r="C414" s="290">
        <v>1330.359985</v>
      </c>
      <c r="E414" s="291">
        <v>40653</v>
      </c>
      <c r="F414" s="2">
        <v>41.8169527365123</v>
      </c>
      <c r="G414" s="127">
        <f t="shared" si="6"/>
        <v>0.418169527365123</v>
      </c>
    </row>
    <row r="415" spans="2:10">
      <c r="B415" s="289">
        <v>40654</v>
      </c>
      <c r="C415" s="290">
        <v>1337.380005</v>
      </c>
      <c r="E415" s="291">
        <v>40654</v>
      </c>
      <c r="F415" s="2">
        <v>42.194136803927</v>
      </c>
      <c r="G415" s="127">
        <f t="shared" si="6"/>
        <v>0.42194136803927</v>
      </c>
      <c r="I415" s="291">
        <v>40655</v>
      </c>
      <c r="J415" s="2">
        <v>42.194136803927</v>
      </c>
    </row>
    <row r="416" spans="2:7">
      <c r="B416" s="289">
        <v>40658</v>
      </c>
      <c r="C416" s="290">
        <v>1335.25</v>
      </c>
      <c r="E416" s="291">
        <v>40658</v>
      </c>
      <c r="F416" s="2">
        <v>41.8343009005259</v>
      </c>
      <c r="G416" s="127">
        <f t="shared" si="6"/>
        <v>0.418343009005259</v>
      </c>
    </row>
    <row r="417" spans="2:7">
      <c r="B417" s="289">
        <v>40659</v>
      </c>
      <c r="C417" s="290">
        <v>1347.23999</v>
      </c>
      <c r="E417" s="291">
        <v>40659</v>
      </c>
      <c r="F417" s="2">
        <v>43.5555448351913</v>
      </c>
      <c r="G417" s="127">
        <f t="shared" si="6"/>
        <v>0.435555448351913</v>
      </c>
    </row>
    <row r="418" spans="2:7">
      <c r="B418" s="289">
        <v>40660</v>
      </c>
      <c r="C418" s="290">
        <v>1355.660034</v>
      </c>
      <c r="E418" s="291">
        <v>40660</v>
      </c>
      <c r="F418" s="2">
        <v>44.8288260164451</v>
      </c>
      <c r="G418" s="127">
        <f t="shared" si="6"/>
        <v>0.448288260164451</v>
      </c>
    </row>
    <row r="419" spans="2:7">
      <c r="B419" s="289">
        <v>40661</v>
      </c>
      <c r="C419" s="290">
        <v>1360.47998</v>
      </c>
      <c r="E419" s="291">
        <v>40661</v>
      </c>
      <c r="F419" s="2">
        <v>45.6978183099061</v>
      </c>
      <c r="G419" s="127">
        <f t="shared" si="6"/>
        <v>0.456978183099061</v>
      </c>
    </row>
    <row r="420" spans="2:7">
      <c r="B420" s="289">
        <v>40662</v>
      </c>
      <c r="C420" s="290">
        <v>1363.609985</v>
      </c>
      <c r="E420" s="291">
        <v>40662</v>
      </c>
      <c r="F420" s="2">
        <v>45.9917360648392</v>
      </c>
      <c r="G420" s="127">
        <f t="shared" si="6"/>
        <v>0.459917360648392</v>
      </c>
    </row>
    <row r="421" spans="2:7">
      <c r="B421" s="289">
        <v>40665</v>
      </c>
      <c r="C421" s="290">
        <v>1361.219971</v>
      </c>
      <c r="E421" s="291">
        <v>40665</v>
      </c>
      <c r="F421" s="2">
        <v>45.6559165210489</v>
      </c>
      <c r="G421" s="127">
        <f t="shared" si="6"/>
        <v>0.456559165210489</v>
      </c>
    </row>
    <row r="422" spans="2:7">
      <c r="B422" s="289">
        <v>40666</v>
      </c>
      <c r="C422" s="290">
        <v>1356.619995</v>
      </c>
      <c r="E422" s="291">
        <v>40666</v>
      </c>
      <c r="F422" s="2">
        <v>45.8892966366219</v>
      </c>
      <c r="G422" s="127">
        <f t="shared" si="6"/>
        <v>0.458892966366219</v>
      </c>
    </row>
    <row r="423" spans="2:7">
      <c r="B423" s="289">
        <v>40667</v>
      </c>
      <c r="C423" s="290">
        <v>1347.319946</v>
      </c>
      <c r="E423" s="291">
        <v>40667</v>
      </c>
      <c r="F423" s="2">
        <v>44.438718926498</v>
      </c>
      <c r="G423" s="127">
        <f t="shared" si="6"/>
        <v>0.44438718926498</v>
      </c>
    </row>
    <row r="424" spans="2:7">
      <c r="B424" s="289">
        <v>40668</v>
      </c>
      <c r="C424" s="290">
        <v>1335.099976</v>
      </c>
      <c r="E424" s="291">
        <v>40668</v>
      </c>
      <c r="F424" s="2">
        <v>44.2347317374915</v>
      </c>
      <c r="G424" s="127">
        <f t="shared" si="6"/>
        <v>0.442347317374915</v>
      </c>
    </row>
    <row r="425" spans="2:7">
      <c r="B425" s="289">
        <v>40669</v>
      </c>
      <c r="C425" s="290">
        <v>1340.199951</v>
      </c>
      <c r="E425" s="291">
        <v>40669</v>
      </c>
      <c r="F425" s="2">
        <v>44.5239589373435</v>
      </c>
      <c r="G425" s="127">
        <f t="shared" si="6"/>
        <v>0.445239589373435</v>
      </c>
    </row>
    <row r="426" spans="2:7">
      <c r="B426" s="289">
        <v>40672</v>
      </c>
      <c r="C426" s="290">
        <v>1346.290039</v>
      </c>
      <c r="E426" s="291">
        <v>40672</v>
      </c>
      <c r="F426" s="2">
        <v>45.3968719343764</v>
      </c>
      <c r="G426" s="127">
        <f t="shared" si="6"/>
        <v>0.453968719343764</v>
      </c>
    </row>
    <row r="427" spans="2:7">
      <c r="B427" s="289">
        <v>40673</v>
      </c>
      <c r="C427" s="290">
        <v>1357.160034</v>
      </c>
      <c r="E427" s="291">
        <v>40673</v>
      </c>
      <c r="F427" s="2">
        <v>46.5094028860773</v>
      </c>
      <c r="G427" s="127">
        <f t="shared" si="6"/>
        <v>0.465094028860773</v>
      </c>
    </row>
    <row r="428" spans="2:7">
      <c r="B428" s="289">
        <v>40674</v>
      </c>
      <c r="C428" s="290">
        <v>1342.079956</v>
      </c>
      <c r="E428" s="291">
        <v>40674</v>
      </c>
      <c r="F428" s="2">
        <v>45.2338557662063</v>
      </c>
      <c r="G428" s="127">
        <f t="shared" si="6"/>
        <v>0.452338557662063</v>
      </c>
    </row>
    <row r="429" spans="2:7">
      <c r="B429" s="289">
        <v>40675</v>
      </c>
      <c r="C429" s="290">
        <v>1348.650024</v>
      </c>
      <c r="E429" s="291">
        <v>40675</v>
      </c>
      <c r="F429" s="2">
        <v>46.3575931283421</v>
      </c>
      <c r="G429" s="127">
        <f t="shared" si="6"/>
        <v>0.463575931283421</v>
      </c>
    </row>
    <row r="430" spans="2:7">
      <c r="B430" s="289">
        <v>40676</v>
      </c>
      <c r="C430" s="290">
        <v>1337.77002</v>
      </c>
      <c r="E430" s="291">
        <v>40676</v>
      </c>
      <c r="F430" s="2">
        <v>45.5956252776437</v>
      </c>
      <c r="G430" s="127">
        <f t="shared" si="6"/>
        <v>0.455956252776437</v>
      </c>
    </row>
    <row r="431" spans="2:7">
      <c r="B431" s="289">
        <v>40679</v>
      </c>
      <c r="C431" s="290">
        <v>1329.469971</v>
      </c>
      <c r="E431" s="291">
        <v>40679</v>
      </c>
      <c r="F431" s="2">
        <v>45.4609306684535</v>
      </c>
      <c r="G431" s="127">
        <f t="shared" si="6"/>
        <v>0.454609306684535</v>
      </c>
    </row>
    <row r="432" spans="2:7">
      <c r="B432" s="289">
        <v>40680</v>
      </c>
      <c r="C432" s="290">
        <v>1328.97998</v>
      </c>
      <c r="E432" s="291">
        <v>40680</v>
      </c>
      <c r="F432" s="2">
        <v>45.1072761237668</v>
      </c>
      <c r="G432" s="127">
        <f t="shared" si="6"/>
        <v>0.451072761237668</v>
      </c>
    </row>
    <row r="433" spans="2:7">
      <c r="B433" s="289">
        <v>40681</v>
      </c>
      <c r="C433" s="290">
        <v>1340.680054</v>
      </c>
      <c r="E433" s="291">
        <v>40681</v>
      </c>
      <c r="F433" s="2">
        <v>45.824604687683</v>
      </c>
      <c r="G433" s="127">
        <f t="shared" si="6"/>
        <v>0.45824604687683</v>
      </c>
    </row>
    <row r="434" spans="2:7">
      <c r="B434" s="289">
        <v>40682</v>
      </c>
      <c r="C434" s="290">
        <v>1343.599976</v>
      </c>
      <c r="E434" s="291">
        <v>40682</v>
      </c>
      <c r="F434" s="2">
        <v>46.3286123294187</v>
      </c>
      <c r="G434" s="127">
        <f t="shared" si="6"/>
        <v>0.463286123294187</v>
      </c>
    </row>
    <row r="435" spans="2:7">
      <c r="B435" s="289">
        <v>40683</v>
      </c>
      <c r="C435" s="290">
        <v>1333.27002</v>
      </c>
      <c r="E435" s="291">
        <v>40683</v>
      </c>
      <c r="F435" s="2">
        <v>45.4869997149253</v>
      </c>
      <c r="G435" s="127">
        <f t="shared" si="6"/>
        <v>0.454869997149253</v>
      </c>
    </row>
    <row r="436" spans="2:7">
      <c r="B436" s="289">
        <v>40686</v>
      </c>
      <c r="C436" s="290">
        <v>1317.369995</v>
      </c>
      <c r="E436" s="291">
        <v>40686</v>
      </c>
      <c r="F436" s="2">
        <v>44.3743334553911</v>
      </c>
      <c r="G436" s="127">
        <f t="shared" si="6"/>
        <v>0.443743334553911</v>
      </c>
    </row>
    <row r="437" spans="2:7">
      <c r="B437" s="289">
        <v>40687</v>
      </c>
      <c r="C437" s="290">
        <v>1316.280029</v>
      </c>
      <c r="E437" s="291">
        <v>40687</v>
      </c>
      <c r="F437" s="2">
        <v>44.0332018018907</v>
      </c>
      <c r="G437" s="127">
        <f t="shared" si="6"/>
        <v>0.440332018018907</v>
      </c>
    </row>
    <row r="438" spans="2:7">
      <c r="B438" s="289">
        <v>40688</v>
      </c>
      <c r="C438" s="290">
        <v>1320.469971</v>
      </c>
      <c r="E438" s="291">
        <v>40688</v>
      </c>
      <c r="F438" s="2">
        <v>44.5296198831677</v>
      </c>
      <c r="G438" s="127">
        <f t="shared" si="6"/>
        <v>0.445296198831677</v>
      </c>
    </row>
    <row r="439" spans="2:7">
      <c r="B439" s="289">
        <v>40689</v>
      </c>
      <c r="C439" s="290">
        <v>1325.689941</v>
      </c>
      <c r="E439" s="291">
        <v>40689</v>
      </c>
      <c r="F439" s="2">
        <v>45.0278566848517</v>
      </c>
      <c r="G439" s="127">
        <f t="shared" si="6"/>
        <v>0.450278566848517</v>
      </c>
    </row>
    <row r="440" spans="2:10">
      <c r="B440" s="289">
        <v>40690</v>
      </c>
      <c r="C440" s="290">
        <v>1331.099976</v>
      </c>
      <c r="E440" s="291">
        <v>40690</v>
      </c>
      <c r="F440" s="2">
        <v>44.9849745836855</v>
      </c>
      <c r="G440" s="127">
        <f t="shared" si="6"/>
        <v>0.449849745836855</v>
      </c>
      <c r="I440" s="291">
        <v>40693</v>
      </c>
      <c r="J440" s="2">
        <v>44.9849745836855</v>
      </c>
    </row>
    <row r="441" spans="2:7">
      <c r="B441" s="289">
        <v>40694</v>
      </c>
      <c r="C441" s="290">
        <v>1345.199951</v>
      </c>
      <c r="E441" s="291">
        <v>40694</v>
      </c>
      <c r="F441" s="2">
        <v>45.6154546417047</v>
      </c>
      <c r="G441" s="127">
        <f t="shared" si="6"/>
        <v>0.456154546417047</v>
      </c>
    </row>
    <row r="442" spans="2:7">
      <c r="B442" s="289">
        <v>40695</v>
      </c>
      <c r="C442" s="290">
        <v>1314.550049</v>
      </c>
      <c r="E442" s="291">
        <v>40695</v>
      </c>
      <c r="F442" s="2">
        <v>42.6909734579822</v>
      </c>
      <c r="G442" s="127">
        <f t="shared" si="6"/>
        <v>0.426909734579822</v>
      </c>
    </row>
    <row r="443" spans="2:7">
      <c r="B443" s="289">
        <v>40696</v>
      </c>
      <c r="C443" s="290">
        <v>1312.939941</v>
      </c>
      <c r="E443" s="291">
        <v>40696</v>
      </c>
      <c r="F443" s="2">
        <v>42.2970732404317</v>
      </c>
      <c r="G443" s="127">
        <f t="shared" si="6"/>
        <v>0.422970732404317</v>
      </c>
    </row>
    <row r="444" spans="2:7">
      <c r="B444" s="289">
        <v>40697</v>
      </c>
      <c r="C444" s="290">
        <v>1300.160034</v>
      </c>
      <c r="E444" s="291">
        <v>40697</v>
      </c>
      <c r="F444" s="2">
        <v>41.0638363641244</v>
      </c>
      <c r="G444" s="127">
        <f t="shared" si="6"/>
        <v>0.410638363641244</v>
      </c>
    </row>
    <row r="445" spans="2:7">
      <c r="B445" s="289">
        <v>40700</v>
      </c>
      <c r="C445" s="290">
        <v>1286.170044</v>
      </c>
      <c r="E445" s="291">
        <v>40700</v>
      </c>
      <c r="F445" s="2">
        <v>39.9997175579525</v>
      </c>
      <c r="G445" s="127">
        <f t="shared" si="6"/>
        <v>0.399997175579525</v>
      </c>
    </row>
    <row r="446" spans="2:7">
      <c r="B446" s="289">
        <v>40701</v>
      </c>
      <c r="C446" s="290">
        <v>1284.939941</v>
      </c>
      <c r="E446" s="291">
        <v>40701</v>
      </c>
      <c r="F446" s="2">
        <v>40.4578165712857</v>
      </c>
      <c r="G446" s="127">
        <f t="shared" si="6"/>
        <v>0.404578165712857</v>
      </c>
    </row>
    <row r="447" spans="2:7">
      <c r="B447" s="289">
        <v>40702</v>
      </c>
      <c r="C447" s="290">
        <v>1279.560059</v>
      </c>
      <c r="E447" s="291">
        <v>40702</v>
      </c>
      <c r="F447" s="2">
        <v>39.6801894804694</v>
      </c>
      <c r="G447" s="127">
        <f t="shared" si="6"/>
        <v>0.396801894804694</v>
      </c>
    </row>
    <row r="448" spans="2:7">
      <c r="B448" s="289">
        <v>40703</v>
      </c>
      <c r="C448" s="290">
        <v>1289</v>
      </c>
      <c r="E448" s="291">
        <v>40703</v>
      </c>
      <c r="F448" s="2">
        <v>40.4893465454553</v>
      </c>
      <c r="G448" s="127">
        <f t="shared" si="6"/>
        <v>0.404893465454553</v>
      </c>
    </row>
    <row r="449" spans="2:7">
      <c r="B449" s="289">
        <v>40704</v>
      </c>
      <c r="C449" s="290">
        <v>1270.97998</v>
      </c>
      <c r="E449" s="291">
        <v>40704</v>
      </c>
      <c r="F449" s="2">
        <v>38.635008119997</v>
      </c>
      <c r="G449" s="127">
        <f t="shared" si="6"/>
        <v>0.38635008119997</v>
      </c>
    </row>
    <row r="450" spans="2:7">
      <c r="B450" s="289">
        <v>40707</v>
      </c>
      <c r="C450" s="290">
        <v>1271.829956</v>
      </c>
      <c r="E450" s="291">
        <v>40707</v>
      </c>
      <c r="F450" s="2">
        <v>39.0065769744107</v>
      </c>
      <c r="G450" s="127">
        <f t="shared" si="6"/>
        <v>0.390065769744107</v>
      </c>
    </row>
    <row r="451" spans="2:7">
      <c r="B451" s="289">
        <v>40708</v>
      </c>
      <c r="C451" s="290">
        <v>1287.869995</v>
      </c>
      <c r="E451" s="291">
        <v>40708</v>
      </c>
      <c r="F451" s="2">
        <v>40.6429667545339</v>
      </c>
      <c r="G451" s="127">
        <f t="shared" si="6"/>
        <v>0.406429667545339</v>
      </c>
    </row>
    <row r="452" spans="2:7">
      <c r="B452" s="289">
        <v>40709</v>
      </c>
      <c r="C452" s="290">
        <v>1265.420044</v>
      </c>
      <c r="E452" s="291">
        <v>40709</v>
      </c>
      <c r="F452" s="2">
        <v>38.8771599505496</v>
      </c>
      <c r="G452" s="127">
        <f t="shared" ref="G452:G515" si="7">F452/100</f>
        <v>0.388771599505496</v>
      </c>
    </row>
    <row r="453" spans="2:7">
      <c r="B453" s="289">
        <v>40710</v>
      </c>
      <c r="C453" s="290">
        <v>1267.640015</v>
      </c>
      <c r="E453" s="291">
        <v>40710</v>
      </c>
      <c r="F453" s="2">
        <v>39.2680435112659</v>
      </c>
      <c r="G453" s="127">
        <f t="shared" si="7"/>
        <v>0.392680435112659</v>
      </c>
    </row>
    <row r="454" spans="2:7">
      <c r="B454" s="289">
        <v>40711</v>
      </c>
      <c r="C454" s="290">
        <v>1271.5</v>
      </c>
      <c r="E454" s="291">
        <v>40711</v>
      </c>
      <c r="F454" s="2">
        <v>40.0201915201625</v>
      </c>
      <c r="G454" s="127">
        <f t="shared" si="7"/>
        <v>0.400201915201625</v>
      </c>
    </row>
    <row r="455" spans="2:7">
      <c r="B455" s="289">
        <v>40714</v>
      </c>
      <c r="C455" s="290">
        <v>1278.359985</v>
      </c>
      <c r="E455" s="291">
        <v>40714</v>
      </c>
      <c r="F455" s="2">
        <v>40.8577960906636</v>
      </c>
      <c r="G455" s="127">
        <f t="shared" si="7"/>
        <v>0.408577960906636</v>
      </c>
    </row>
    <row r="456" spans="2:7">
      <c r="B456" s="289">
        <v>40715</v>
      </c>
      <c r="C456" s="290">
        <v>1295.52002</v>
      </c>
      <c r="E456" s="291">
        <v>40715</v>
      </c>
      <c r="F456" s="2">
        <v>42.31343512124</v>
      </c>
      <c r="G456" s="127">
        <f t="shared" si="7"/>
        <v>0.4231343512124</v>
      </c>
    </row>
    <row r="457" spans="2:7">
      <c r="B457" s="289">
        <v>40716</v>
      </c>
      <c r="C457" s="290">
        <v>1287.140015</v>
      </c>
      <c r="E457" s="291">
        <v>40716</v>
      </c>
      <c r="F457" s="2">
        <v>41.8114233307035</v>
      </c>
      <c r="G457" s="127">
        <f t="shared" si="7"/>
        <v>0.418114233307035</v>
      </c>
    </row>
    <row r="458" spans="2:7">
      <c r="B458" s="289">
        <v>40717</v>
      </c>
      <c r="C458" s="290">
        <v>1283.5</v>
      </c>
      <c r="E458" s="291">
        <v>40717</v>
      </c>
      <c r="F458" s="2">
        <v>41.2505773567745</v>
      </c>
      <c r="G458" s="127">
        <f t="shared" si="7"/>
        <v>0.412505773567745</v>
      </c>
    </row>
    <row r="459" spans="2:7">
      <c r="B459" s="289">
        <v>40718</v>
      </c>
      <c r="C459" s="290">
        <v>1268.449951</v>
      </c>
      <c r="E459" s="291">
        <v>40718</v>
      </c>
      <c r="F459" s="2">
        <v>39.4287917050802</v>
      </c>
      <c r="G459" s="127">
        <f t="shared" si="7"/>
        <v>0.394287917050802</v>
      </c>
    </row>
    <row r="460" spans="2:7">
      <c r="B460" s="289">
        <v>40721</v>
      </c>
      <c r="C460" s="290">
        <v>1280.099976</v>
      </c>
      <c r="E460" s="291">
        <v>40721</v>
      </c>
      <c r="F460" s="2">
        <v>40.306539656022</v>
      </c>
      <c r="G460" s="127">
        <f t="shared" si="7"/>
        <v>0.40306539656022</v>
      </c>
    </row>
    <row r="461" spans="2:7">
      <c r="B461" s="289">
        <v>40722</v>
      </c>
      <c r="C461" s="290">
        <v>1296.670044</v>
      </c>
      <c r="E461" s="291">
        <v>40722</v>
      </c>
      <c r="F461" s="2">
        <v>42.4481218270983</v>
      </c>
      <c r="G461" s="127">
        <f t="shared" si="7"/>
        <v>0.424481218270983</v>
      </c>
    </row>
    <row r="462" spans="2:7">
      <c r="B462" s="289">
        <v>40723</v>
      </c>
      <c r="C462" s="290">
        <v>1307.410034</v>
      </c>
      <c r="E462" s="291">
        <v>40723</v>
      </c>
      <c r="F462" s="2">
        <v>42.9563567332988</v>
      </c>
      <c r="G462" s="127">
        <f t="shared" si="7"/>
        <v>0.429563567332988</v>
      </c>
    </row>
    <row r="463" spans="2:7">
      <c r="B463" s="289">
        <v>40724</v>
      </c>
      <c r="C463" s="290">
        <v>1320.640015</v>
      </c>
      <c r="E463" s="291">
        <v>40724</v>
      </c>
      <c r="F463" s="2">
        <v>44.1333463025411</v>
      </c>
      <c r="G463" s="127">
        <f t="shared" si="7"/>
        <v>0.441333463025411</v>
      </c>
    </row>
    <row r="464" spans="2:10">
      <c r="B464" s="289">
        <v>40725</v>
      </c>
      <c r="C464" s="290">
        <v>1339.670044</v>
      </c>
      <c r="E464" s="291">
        <v>40725</v>
      </c>
      <c r="F464" s="2">
        <v>46.5699120921471</v>
      </c>
      <c r="G464" s="127">
        <f t="shared" si="7"/>
        <v>0.465699120921471</v>
      </c>
      <c r="I464" s="291">
        <v>40728</v>
      </c>
      <c r="J464" s="2">
        <v>46.5699120921471</v>
      </c>
    </row>
    <row r="465" spans="2:7">
      <c r="B465" s="289">
        <v>40729</v>
      </c>
      <c r="C465" s="290">
        <v>1337.880005</v>
      </c>
      <c r="E465" s="291">
        <v>40729</v>
      </c>
      <c r="F465" s="2">
        <v>45.8176827956616</v>
      </c>
      <c r="G465" s="127">
        <f t="shared" si="7"/>
        <v>0.458176827956616</v>
      </c>
    </row>
    <row r="466" spans="2:7">
      <c r="B466" s="289">
        <v>40730</v>
      </c>
      <c r="C466" s="290">
        <v>1339.219971</v>
      </c>
      <c r="E466" s="291">
        <v>40730</v>
      </c>
      <c r="F466" s="2">
        <v>46.2812873664424</v>
      </c>
      <c r="G466" s="127">
        <f t="shared" si="7"/>
        <v>0.462812873664424</v>
      </c>
    </row>
    <row r="467" spans="2:7">
      <c r="B467" s="289">
        <v>40731</v>
      </c>
      <c r="C467" s="290">
        <v>1353.219971</v>
      </c>
      <c r="E467" s="291">
        <v>40731</v>
      </c>
      <c r="F467" s="2">
        <v>47.2073376644724</v>
      </c>
      <c r="G467" s="127">
        <f t="shared" si="7"/>
        <v>0.472073376644724</v>
      </c>
    </row>
    <row r="468" spans="2:7">
      <c r="B468" s="289">
        <v>40732</v>
      </c>
      <c r="C468" s="290">
        <v>1343.800049</v>
      </c>
      <c r="E468" s="291">
        <v>40732</v>
      </c>
      <c r="F468" s="2">
        <v>46.1948485903751</v>
      </c>
      <c r="G468" s="127">
        <f t="shared" si="7"/>
        <v>0.461948485903751</v>
      </c>
    </row>
    <row r="469" spans="2:7">
      <c r="B469" s="289">
        <v>40735</v>
      </c>
      <c r="C469" s="290">
        <v>1319.48999</v>
      </c>
      <c r="E469" s="291">
        <v>40735</v>
      </c>
      <c r="F469" s="2">
        <v>44.0925597990505</v>
      </c>
      <c r="G469" s="127">
        <f t="shared" si="7"/>
        <v>0.440925597990505</v>
      </c>
    </row>
    <row r="470" spans="2:7">
      <c r="B470" s="289">
        <v>40736</v>
      </c>
      <c r="C470" s="290">
        <v>1313.640015</v>
      </c>
      <c r="E470" s="291">
        <v>40736</v>
      </c>
      <c r="F470" s="2">
        <v>43.7908592973207</v>
      </c>
      <c r="G470" s="127">
        <f t="shared" si="7"/>
        <v>0.437908592973207</v>
      </c>
    </row>
    <row r="471" spans="2:7">
      <c r="B471" s="289">
        <v>40737</v>
      </c>
      <c r="C471" s="290">
        <v>1317.719971</v>
      </c>
      <c r="E471" s="291">
        <v>40737</v>
      </c>
      <c r="F471" s="2">
        <v>44.2301188807897</v>
      </c>
      <c r="G471" s="127">
        <f t="shared" si="7"/>
        <v>0.442301188807897</v>
      </c>
    </row>
    <row r="472" spans="2:7">
      <c r="B472" s="289">
        <v>40738</v>
      </c>
      <c r="C472" s="290">
        <v>1308.869995</v>
      </c>
      <c r="E472" s="291">
        <v>40738</v>
      </c>
      <c r="F472" s="2">
        <v>43.3102444690361</v>
      </c>
      <c r="G472" s="127">
        <f t="shared" si="7"/>
        <v>0.433102444690361</v>
      </c>
    </row>
    <row r="473" spans="2:7">
      <c r="B473" s="289">
        <v>40739</v>
      </c>
      <c r="C473" s="290">
        <v>1316.140015</v>
      </c>
      <c r="E473" s="291">
        <v>40739</v>
      </c>
      <c r="F473" s="2">
        <v>43.7707614932158</v>
      </c>
      <c r="G473" s="127">
        <f t="shared" si="7"/>
        <v>0.437707614932158</v>
      </c>
    </row>
    <row r="474" spans="2:7">
      <c r="B474" s="289">
        <v>40742</v>
      </c>
      <c r="C474" s="290">
        <v>1305.439941</v>
      </c>
      <c r="E474" s="291">
        <v>40742</v>
      </c>
      <c r="F474" s="2">
        <v>42.6367680039099</v>
      </c>
      <c r="G474" s="127">
        <f t="shared" si="7"/>
        <v>0.426367680039099</v>
      </c>
    </row>
    <row r="475" spans="2:7">
      <c r="B475" s="289">
        <v>40743</v>
      </c>
      <c r="C475" s="290">
        <v>1326.72998</v>
      </c>
      <c r="E475" s="291">
        <v>40743</v>
      </c>
      <c r="F475" s="2">
        <v>44.6715342908295</v>
      </c>
      <c r="G475" s="127">
        <f t="shared" si="7"/>
        <v>0.446715342908295</v>
      </c>
    </row>
    <row r="476" spans="2:7">
      <c r="B476" s="289">
        <v>40744</v>
      </c>
      <c r="C476" s="290">
        <v>1325.839966</v>
      </c>
      <c r="E476" s="291">
        <v>40744</v>
      </c>
      <c r="F476" s="2">
        <v>44.2816239169087</v>
      </c>
      <c r="G476" s="127">
        <f t="shared" si="7"/>
        <v>0.442816239169087</v>
      </c>
    </row>
    <row r="477" spans="2:7">
      <c r="B477" s="289">
        <v>40745</v>
      </c>
      <c r="C477" s="290">
        <v>1343.800049</v>
      </c>
      <c r="E477" s="291">
        <v>40745</v>
      </c>
      <c r="F477" s="2">
        <v>45.2671831014559</v>
      </c>
      <c r="G477" s="127">
        <f t="shared" si="7"/>
        <v>0.452671831014559</v>
      </c>
    </row>
    <row r="478" spans="2:7">
      <c r="B478" s="289">
        <v>40746</v>
      </c>
      <c r="C478" s="290">
        <v>1345.02002</v>
      </c>
      <c r="E478" s="291">
        <v>40746</v>
      </c>
      <c r="F478" s="2">
        <v>45.2195979520971</v>
      </c>
      <c r="G478" s="127">
        <f t="shared" si="7"/>
        <v>0.452195979520971</v>
      </c>
    </row>
    <row r="479" spans="2:7">
      <c r="B479" s="289">
        <v>40749</v>
      </c>
      <c r="C479" s="290">
        <v>1337.430054</v>
      </c>
      <c r="E479" s="291">
        <v>40749</v>
      </c>
      <c r="F479" s="2">
        <v>44.3570592877723</v>
      </c>
      <c r="G479" s="127">
        <f t="shared" si="7"/>
        <v>0.443570592877723</v>
      </c>
    </row>
    <row r="480" spans="2:7">
      <c r="B480" s="289">
        <v>40750</v>
      </c>
      <c r="C480" s="290">
        <v>1331.939941</v>
      </c>
      <c r="E480" s="291">
        <v>40750</v>
      </c>
      <c r="F480" s="2">
        <v>43.8670976776126</v>
      </c>
      <c r="G480" s="127">
        <f t="shared" si="7"/>
        <v>0.438670976776126</v>
      </c>
    </row>
    <row r="481" spans="2:7">
      <c r="B481" s="289">
        <v>40751</v>
      </c>
      <c r="C481" s="290">
        <v>1304.890015</v>
      </c>
      <c r="E481" s="291">
        <v>40751</v>
      </c>
      <c r="F481" s="2">
        <v>41.2776165222681</v>
      </c>
      <c r="G481" s="127">
        <f t="shared" si="7"/>
        <v>0.412776165222681</v>
      </c>
    </row>
    <row r="482" spans="2:7">
      <c r="B482" s="289">
        <v>40752</v>
      </c>
      <c r="C482" s="290">
        <v>1300.670044</v>
      </c>
      <c r="E482" s="291">
        <v>40752</v>
      </c>
      <c r="F482" s="2">
        <v>41.3842084114662</v>
      </c>
      <c r="G482" s="127">
        <f t="shared" si="7"/>
        <v>0.413842084114662</v>
      </c>
    </row>
    <row r="483" spans="2:7">
      <c r="B483" s="289">
        <v>40753</v>
      </c>
      <c r="C483" s="290">
        <v>1292.280029</v>
      </c>
      <c r="E483" s="291">
        <v>40753</v>
      </c>
      <c r="F483" s="2">
        <v>40.9142154865595</v>
      </c>
      <c r="G483" s="127">
        <f t="shared" si="7"/>
        <v>0.409142154865595</v>
      </c>
    </row>
    <row r="484" spans="2:7">
      <c r="B484" s="289">
        <v>40756</v>
      </c>
      <c r="C484" s="290">
        <v>1286.939941</v>
      </c>
      <c r="E484" s="291">
        <v>40756</v>
      </c>
      <c r="F484" s="2">
        <v>39.8366569273443</v>
      </c>
      <c r="G484" s="127">
        <f t="shared" si="7"/>
        <v>0.398366569273443</v>
      </c>
    </row>
    <row r="485" spans="2:7">
      <c r="B485" s="289">
        <v>40757</v>
      </c>
      <c r="C485" s="290">
        <v>1254.050049</v>
      </c>
      <c r="E485" s="291">
        <v>40757</v>
      </c>
      <c r="F485" s="2">
        <v>36.7264531308786</v>
      </c>
      <c r="G485" s="127">
        <f t="shared" si="7"/>
        <v>0.367264531308786</v>
      </c>
    </row>
    <row r="486" spans="2:7">
      <c r="B486" s="289">
        <v>40758</v>
      </c>
      <c r="C486" s="290">
        <v>1260.339966</v>
      </c>
      <c r="E486" s="291">
        <v>40758</v>
      </c>
      <c r="F486" s="2">
        <v>37.1280874389425</v>
      </c>
      <c r="G486" s="127">
        <f t="shared" si="7"/>
        <v>0.371280874389425</v>
      </c>
    </row>
    <row r="487" spans="2:7">
      <c r="B487" s="289">
        <v>40759</v>
      </c>
      <c r="C487" s="290">
        <v>1200.069946</v>
      </c>
      <c r="E487" s="291">
        <v>40759</v>
      </c>
      <c r="F487" s="2">
        <v>31.3213136971866</v>
      </c>
      <c r="G487" s="127">
        <f t="shared" si="7"/>
        <v>0.313213136971866</v>
      </c>
    </row>
    <row r="488" spans="2:7">
      <c r="B488" s="289">
        <v>40760</v>
      </c>
      <c r="C488" s="290">
        <v>1199.380005</v>
      </c>
      <c r="E488" s="291">
        <v>40760</v>
      </c>
      <c r="F488" s="2">
        <v>31.903028899053</v>
      </c>
      <c r="G488" s="127">
        <f t="shared" si="7"/>
        <v>0.31903028899053</v>
      </c>
    </row>
    <row r="489" spans="2:7">
      <c r="B489" s="289">
        <v>40763</v>
      </c>
      <c r="C489" s="290">
        <v>1119.459961</v>
      </c>
      <c r="E489" s="291">
        <v>40763</v>
      </c>
      <c r="F489" s="2">
        <v>24.6641245082952</v>
      </c>
      <c r="G489" s="127">
        <f t="shared" si="7"/>
        <v>0.246641245082952</v>
      </c>
    </row>
    <row r="490" spans="2:7">
      <c r="B490" s="289">
        <v>40764</v>
      </c>
      <c r="C490" s="290">
        <v>1172.530029</v>
      </c>
      <c r="E490" s="291">
        <v>40764</v>
      </c>
      <c r="F490" s="2">
        <v>29.8972132295704</v>
      </c>
      <c r="G490" s="127">
        <f t="shared" si="7"/>
        <v>0.298972132295704</v>
      </c>
    </row>
    <row r="491" spans="2:7">
      <c r="B491" s="289">
        <v>40765</v>
      </c>
      <c r="C491" s="290">
        <v>1120.76001</v>
      </c>
      <c r="E491" s="291">
        <v>40765</v>
      </c>
      <c r="F491" s="2">
        <v>24.6779553103473</v>
      </c>
      <c r="G491" s="127">
        <f t="shared" si="7"/>
        <v>0.246779553103473</v>
      </c>
    </row>
    <row r="492" spans="2:7">
      <c r="B492" s="289">
        <v>40766</v>
      </c>
      <c r="C492" s="290">
        <v>1172.640015</v>
      </c>
      <c r="E492" s="291">
        <v>40766</v>
      </c>
      <c r="F492" s="2">
        <v>30.1851312711916</v>
      </c>
      <c r="G492" s="127">
        <f t="shared" si="7"/>
        <v>0.301851312711916</v>
      </c>
    </row>
    <row r="493" spans="2:7">
      <c r="B493" s="289">
        <v>40767</v>
      </c>
      <c r="C493" s="290">
        <v>1178.810059</v>
      </c>
      <c r="E493" s="291">
        <v>40767</v>
      </c>
      <c r="F493" s="2">
        <v>31.2711249547613</v>
      </c>
      <c r="G493" s="127">
        <f t="shared" si="7"/>
        <v>0.312711249547613</v>
      </c>
    </row>
    <row r="494" spans="2:7">
      <c r="B494" s="289">
        <v>40770</v>
      </c>
      <c r="C494" s="290">
        <v>1204.48999</v>
      </c>
      <c r="E494" s="291">
        <v>40770</v>
      </c>
      <c r="F494" s="2">
        <v>33.2953753371076</v>
      </c>
      <c r="G494" s="127">
        <f t="shared" si="7"/>
        <v>0.332953753371076</v>
      </c>
    </row>
    <row r="495" spans="2:7">
      <c r="B495" s="289">
        <v>40771</v>
      </c>
      <c r="C495" s="290">
        <v>1192.76001</v>
      </c>
      <c r="E495" s="291">
        <v>40771</v>
      </c>
      <c r="F495" s="2">
        <v>32.5586298547634</v>
      </c>
      <c r="G495" s="127">
        <f t="shared" si="7"/>
        <v>0.325586298547634</v>
      </c>
    </row>
    <row r="496" spans="2:7">
      <c r="B496" s="289">
        <v>40772</v>
      </c>
      <c r="C496" s="290">
        <v>1193.890015</v>
      </c>
      <c r="E496" s="291">
        <v>40772</v>
      </c>
      <c r="F496" s="2">
        <v>32.3441895100749</v>
      </c>
      <c r="G496" s="127">
        <f t="shared" si="7"/>
        <v>0.323441895100749</v>
      </c>
    </row>
    <row r="497" spans="2:7">
      <c r="B497" s="289">
        <v>40773</v>
      </c>
      <c r="C497" s="290">
        <v>1140.650024</v>
      </c>
      <c r="E497" s="291">
        <v>40773</v>
      </c>
      <c r="F497" s="2">
        <v>27.4549201800356</v>
      </c>
      <c r="G497" s="127">
        <f t="shared" si="7"/>
        <v>0.274549201800356</v>
      </c>
    </row>
    <row r="498" spans="2:7">
      <c r="B498" s="289">
        <v>40774</v>
      </c>
      <c r="C498" s="290">
        <v>1123.530029</v>
      </c>
      <c r="E498" s="291">
        <v>40774</v>
      </c>
      <c r="F498" s="2">
        <v>26.3443407705536</v>
      </c>
      <c r="G498" s="127">
        <f t="shared" si="7"/>
        <v>0.263443407705536</v>
      </c>
    </row>
    <row r="499" spans="2:7">
      <c r="B499" s="289">
        <v>40777</v>
      </c>
      <c r="C499" s="290">
        <v>1123.819946</v>
      </c>
      <c r="E499" s="291">
        <v>40777</v>
      </c>
      <c r="F499" s="2">
        <v>26.5238499784417</v>
      </c>
      <c r="G499" s="127">
        <f t="shared" si="7"/>
        <v>0.265238499784417</v>
      </c>
    </row>
    <row r="500" spans="2:7">
      <c r="B500" s="289">
        <v>40778</v>
      </c>
      <c r="C500" s="290">
        <v>1162.349976</v>
      </c>
      <c r="E500" s="291">
        <v>40778</v>
      </c>
      <c r="F500" s="2">
        <v>30.0962284253689</v>
      </c>
      <c r="G500" s="127">
        <f t="shared" si="7"/>
        <v>0.300962284253689</v>
      </c>
    </row>
    <row r="501" spans="2:7">
      <c r="B501" s="289">
        <v>40779</v>
      </c>
      <c r="C501" s="290">
        <v>1177.599976</v>
      </c>
      <c r="E501" s="291">
        <v>40779</v>
      </c>
      <c r="F501" s="2">
        <v>31.8226720811542</v>
      </c>
      <c r="G501" s="127">
        <f t="shared" si="7"/>
        <v>0.318226720811542</v>
      </c>
    </row>
    <row r="502" spans="2:7">
      <c r="B502" s="289">
        <v>40780</v>
      </c>
      <c r="C502" s="290">
        <v>1159.27002</v>
      </c>
      <c r="E502" s="291">
        <v>40780</v>
      </c>
      <c r="F502" s="2">
        <v>29.6092920419473</v>
      </c>
      <c r="G502" s="127">
        <f t="shared" si="7"/>
        <v>0.296092920419473</v>
      </c>
    </row>
    <row r="503" spans="2:7">
      <c r="B503" s="289">
        <v>40781</v>
      </c>
      <c r="C503" s="290">
        <v>1176.800049</v>
      </c>
      <c r="E503" s="291">
        <v>40781</v>
      </c>
      <c r="F503" s="2">
        <v>31.8520978724896</v>
      </c>
      <c r="G503" s="127">
        <f t="shared" si="7"/>
        <v>0.318520978724896</v>
      </c>
    </row>
    <row r="504" spans="2:7">
      <c r="B504" s="289">
        <v>40784</v>
      </c>
      <c r="C504" s="290">
        <v>1210.079956</v>
      </c>
      <c r="E504" s="291">
        <v>40784</v>
      </c>
      <c r="F504" s="2">
        <v>35.0464389973566</v>
      </c>
      <c r="G504" s="127">
        <f t="shared" si="7"/>
        <v>0.350464389973566</v>
      </c>
    </row>
    <row r="505" spans="2:7">
      <c r="B505" s="289">
        <v>40785</v>
      </c>
      <c r="C505" s="290">
        <v>1212.920044</v>
      </c>
      <c r="E505" s="291">
        <v>40785</v>
      </c>
      <c r="F505" s="2">
        <v>36.0664248860953</v>
      </c>
      <c r="G505" s="127">
        <f t="shared" si="7"/>
        <v>0.360664248860953</v>
      </c>
    </row>
    <row r="506" spans="2:7">
      <c r="B506" s="289">
        <v>40786</v>
      </c>
      <c r="C506" s="290">
        <v>1218.890015</v>
      </c>
      <c r="E506" s="291">
        <v>40786</v>
      </c>
      <c r="F506" s="2">
        <v>37.292023890904</v>
      </c>
      <c r="G506" s="127">
        <f t="shared" si="7"/>
        <v>0.37292023890904</v>
      </c>
    </row>
    <row r="507" spans="2:7">
      <c r="B507" s="289">
        <v>40787</v>
      </c>
      <c r="C507" s="290">
        <v>1204.420044</v>
      </c>
      <c r="E507" s="291">
        <v>40787</v>
      </c>
      <c r="F507" s="2">
        <v>35.6735931430356</v>
      </c>
      <c r="G507" s="127">
        <f t="shared" si="7"/>
        <v>0.356735931430356</v>
      </c>
    </row>
    <row r="508" spans="2:10">
      <c r="B508" s="289">
        <v>40788</v>
      </c>
      <c r="C508" s="290">
        <v>1173.969971</v>
      </c>
      <c r="E508" s="291">
        <v>40788</v>
      </c>
      <c r="F508" s="2">
        <v>32.8418226819441</v>
      </c>
      <c r="G508" s="127">
        <f t="shared" si="7"/>
        <v>0.328418226819441</v>
      </c>
      <c r="I508" s="291">
        <v>40791</v>
      </c>
      <c r="J508" s="2">
        <v>32.8418226819441</v>
      </c>
    </row>
    <row r="509" spans="2:7">
      <c r="B509" s="289">
        <v>40792</v>
      </c>
      <c r="C509" s="290">
        <v>1165.23999</v>
      </c>
      <c r="E509" s="291">
        <v>40792</v>
      </c>
      <c r="F509" s="2">
        <v>32.1798224872982</v>
      </c>
      <c r="G509" s="127">
        <f t="shared" si="7"/>
        <v>0.321798224872982</v>
      </c>
    </row>
    <row r="510" spans="2:7">
      <c r="B510" s="289">
        <v>40793</v>
      </c>
      <c r="C510" s="290">
        <v>1198.619995</v>
      </c>
      <c r="E510" s="291">
        <v>40793</v>
      </c>
      <c r="F510" s="2">
        <v>35.9915099747517</v>
      </c>
      <c r="G510" s="127">
        <f t="shared" si="7"/>
        <v>0.359915099747517</v>
      </c>
    </row>
    <row r="511" spans="2:7">
      <c r="B511" s="289">
        <v>40794</v>
      </c>
      <c r="C511" s="290">
        <v>1185.900024</v>
      </c>
      <c r="E511" s="291">
        <v>40794</v>
      </c>
      <c r="F511" s="2">
        <v>34.9401271911712</v>
      </c>
      <c r="G511" s="127">
        <f t="shared" si="7"/>
        <v>0.349401271911712</v>
      </c>
    </row>
    <row r="512" spans="2:7">
      <c r="B512" s="289">
        <v>40795</v>
      </c>
      <c r="C512" s="290">
        <v>1154.22998</v>
      </c>
      <c r="E512" s="291">
        <v>40795</v>
      </c>
      <c r="F512" s="2">
        <v>31.6172622198504</v>
      </c>
      <c r="G512" s="127">
        <f t="shared" si="7"/>
        <v>0.316172622198504</v>
      </c>
    </row>
    <row r="513" spans="2:7">
      <c r="B513" s="289">
        <v>40798</v>
      </c>
      <c r="C513" s="290">
        <v>1162.27002</v>
      </c>
      <c r="E513" s="291">
        <v>40798</v>
      </c>
      <c r="F513" s="2">
        <v>32.3891273625304</v>
      </c>
      <c r="G513" s="127">
        <f t="shared" si="7"/>
        <v>0.323891273625304</v>
      </c>
    </row>
    <row r="514" spans="2:7">
      <c r="B514" s="289">
        <v>40799</v>
      </c>
      <c r="C514" s="290">
        <v>1172.869995</v>
      </c>
      <c r="E514" s="291">
        <v>40799</v>
      </c>
      <c r="F514" s="2">
        <v>33.8896265389291</v>
      </c>
      <c r="G514" s="127">
        <f t="shared" si="7"/>
        <v>0.338896265389291</v>
      </c>
    </row>
    <row r="515" spans="2:7">
      <c r="B515" s="289">
        <v>40800</v>
      </c>
      <c r="C515" s="290">
        <v>1188.680054</v>
      </c>
      <c r="E515" s="291">
        <v>40800</v>
      </c>
      <c r="F515" s="2">
        <v>35.804218429819</v>
      </c>
      <c r="G515" s="127">
        <f t="shared" si="7"/>
        <v>0.35804218429819</v>
      </c>
    </row>
    <row r="516" spans="2:7">
      <c r="B516" s="289">
        <v>40801</v>
      </c>
      <c r="C516" s="290">
        <v>1209.109985</v>
      </c>
      <c r="E516" s="291">
        <v>40801</v>
      </c>
      <c r="F516" s="2">
        <v>37.8412417301202</v>
      </c>
      <c r="G516" s="127">
        <f t="shared" ref="G516:G579" si="8">F516/100</f>
        <v>0.378412417301202</v>
      </c>
    </row>
    <row r="517" spans="2:7">
      <c r="B517" s="289">
        <v>40802</v>
      </c>
      <c r="C517" s="290">
        <v>1216.01001</v>
      </c>
      <c r="E517" s="291">
        <v>40802</v>
      </c>
      <c r="F517" s="2">
        <v>38.6151635652939</v>
      </c>
      <c r="G517" s="127">
        <f t="shared" si="8"/>
        <v>0.386151635652939</v>
      </c>
    </row>
    <row r="518" spans="2:7">
      <c r="B518" s="289">
        <v>40805</v>
      </c>
      <c r="C518" s="290">
        <v>1204.089966</v>
      </c>
      <c r="E518" s="291">
        <v>40805</v>
      </c>
      <c r="F518" s="2">
        <v>37.9325866280353</v>
      </c>
      <c r="G518" s="127">
        <f t="shared" si="8"/>
        <v>0.379325866280353</v>
      </c>
    </row>
    <row r="519" spans="2:7">
      <c r="B519" s="289">
        <v>40806</v>
      </c>
      <c r="C519" s="290">
        <v>1202.089966</v>
      </c>
      <c r="E519" s="291">
        <v>40806</v>
      </c>
      <c r="F519" s="2">
        <v>37.6770202500736</v>
      </c>
      <c r="G519" s="127">
        <f t="shared" si="8"/>
        <v>0.376770202500736</v>
      </c>
    </row>
    <row r="520" spans="2:7">
      <c r="B520" s="289">
        <v>40807</v>
      </c>
      <c r="C520" s="290">
        <v>1166.76001</v>
      </c>
      <c r="E520" s="291">
        <v>40807</v>
      </c>
      <c r="F520" s="2">
        <v>33.7617922324915</v>
      </c>
      <c r="G520" s="127">
        <f t="shared" si="8"/>
        <v>0.337617922324915</v>
      </c>
    </row>
    <row r="521" spans="2:7">
      <c r="B521" s="289">
        <v>40808</v>
      </c>
      <c r="C521" s="290">
        <v>1129.560059</v>
      </c>
      <c r="E521" s="291">
        <v>40808</v>
      </c>
      <c r="F521" s="2">
        <v>29.9851378222337</v>
      </c>
      <c r="G521" s="127">
        <f t="shared" si="8"/>
        <v>0.299851378222337</v>
      </c>
    </row>
    <row r="522" spans="2:7">
      <c r="B522" s="289">
        <v>40809</v>
      </c>
      <c r="C522" s="290">
        <v>1136.430054</v>
      </c>
      <c r="E522" s="291">
        <v>40809</v>
      </c>
      <c r="F522" s="2">
        <v>31.1231353036936</v>
      </c>
      <c r="G522" s="127">
        <f t="shared" si="8"/>
        <v>0.311231353036936</v>
      </c>
    </row>
    <row r="523" spans="2:7">
      <c r="B523" s="289">
        <v>40812</v>
      </c>
      <c r="C523" s="290">
        <v>1162.949951</v>
      </c>
      <c r="E523" s="291">
        <v>40812</v>
      </c>
      <c r="F523" s="2">
        <v>33.8794285173183</v>
      </c>
      <c r="G523" s="127">
        <f t="shared" si="8"/>
        <v>0.338794285173183</v>
      </c>
    </row>
    <row r="524" spans="2:7">
      <c r="B524" s="289">
        <v>40813</v>
      </c>
      <c r="C524" s="290">
        <v>1175.380005</v>
      </c>
      <c r="E524" s="291">
        <v>40813</v>
      </c>
      <c r="F524" s="2">
        <v>35.3998868377028</v>
      </c>
      <c r="G524" s="127">
        <f t="shared" si="8"/>
        <v>0.353998868377028</v>
      </c>
    </row>
    <row r="525" spans="2:7">
      <c r="B525" s="289">
        <v>40814</v>
      </c>
      <c r="C525" s="290">
        <v>1151.060059</v>
      </c>
      <c r="E525" s="291">
        <v>40814</v>
      </c>
      <c r="F525" s="2">
        <v>32.5412072111772</v>
      </c>
      <c r="G525" s="127">
        <f t="shared" si="8"/>
        <v>0.325412072111772</v>
      </c>
    </row>
    <row r="526" spans="2:7">
      <c r="B526" s="289">
        <v>40815</v>
      </c>
      <c r="C526" s="290">
        <v>1160.400024</v>
      </c>
      <c r="E526" s="291">
        <v>40815</v>
      </c>
      <c r="F526" s="2">
        <v>32.4221218526369</v>
      </c>
      <c r="G526" s="127">
        <f t="shared" si="8"/>
        <v>0.324221218526369</v>
      </c>
    </row>
    <row r="527" spans="2:7">
      <c r="B527" s="289">
        <v>40816</v>
      </c>
      <c r="C527" s="290">
        <v>1131.420044</v>
      </c>
      <c r="E527" s="291">
        <v>40816</v>
      </c>
      <c r="F527" s="2">
        <v>29.6499872226431</v>
      </c>
      <c r="G527" s="127">
        <f t="shared" si="8"/>
        <v>0.296499872226431</v>
      </c>
    </row>
    <row r="528" spans="2:7">
      <c r="B528" s="289">
        <v>40819</v>
      </c>
      <c r="C528" s="290">
        <v>1099.22998</v>
      </c>
      <c r="E528" s="291">
        <v>40819</v>
      </c>
      <c r="F528" s="2">
        <v>26.7295875177717</v>
      </c>
      <c r="G528" s="127">
        <f t="shared" si="8"/>
        <v>0.267295875177717</v>
      </c>
    </row>
    <row r="529" spans="2:7">
      <c r="B529" s="289">
        <v>40820</v>
      </c>
      <c r="C529" s="290">
        <v>1123.949951</v>
      </c>
      <c r="E529" s="291">
        <v>40820</v>
      </c>
      <c r="F529" s="2">
        <v>29.6690096721388</v>
      </c>
      <c r="G529" s="127">
        <f t="shared" si="8"/>
        <v>0.296690096721388</v>
      </c>
    </row>
    <row r="530" spans="2:7">
      <c r="B530" s="289">
        <v>40821</v>
      </c>
      <c r="C530" s="290">
        <v>1144.030029</v>
      </c>
      <c r="E530" s="291">
        <v>40821</v>
      </c>
      <c r="F530" s="2">
        <v>31.5770070419834</v>
      </c>
      <c r="G530" s="127">
        <f t="shared" si="8"/>
        <v>0.315770070419834</v>
      </c>
    </row>
    <row r="531" spans="2:7">
      <c r="B531" s="289">
        <v>40822</v>
      </c>
      <c r="C531" s="290">
        <v>1164.969971</v>
      </c>
      <c r="E531" s="291">
        <v>40822</v>
      </c>
      <c r="F531" s="2">
        <v>33.7150622630154</v>
      </c>
      <c r="G531" s="127">
        <f t="shared" si="8"/>
        <v>0.337150622630154</v>
      </c>
    </row>
    <row r="532" spans="2:7">
      <c r="B532" s="289">
        <v>40823</v>
      </c>
      <c r="C532" s="290">
        <v>1155.459961</v>
      </c>
      <c r="E532" s="291">
        <v>40823</v>
      </c>
      <c r="F532" s="2">
        <v>32.9438284529912</v>
      </c>
      <c r="G532" s="127">
        <f t="shared" si="8"/>
        <v>0.329438284529912</v>
      </c>
    </row>
    <row r="533" spans="2:7">
      <c r="B533" s="289">
        <v>40826</v>
      </c>
      <c r="C533" s="290">
        <v>1194.890015</v>
      </c>
      <c r="E533" s="291">
        <v>40826</v>
      </c>
      <c r="F533" s="2">
        <v>37.1170777455532</v>
      </c>
      <c r="G533" s="127">
        <f t="shared" si="8"/>
        <v>0.371170777455532</v>
      </c>
    </row>
    <row r="534" spans="2:7">
      <c r="B534" s="289">
        <v>40827</v>
      </c>
      <c r="C534" s="290">
        <v>1195.540039</v>
      </c>
      <c r="E534" s="291">
        <v>40827</v>
      </c>
      <c r="F534" s="2">
        <v>37.4107346970658</v>
      </c>
      <c r="G534" s="127">
        <f t="shared" si="8"/>
        <v>0.374107346970658</v>
      </c>
    </row>
    <row r="535" spans="2:7">
      <c r="B535" s="289">
        <v>40828</v>
      </c>
      <c r="C535" s="290">
        <v>1207.25</v>
      </c>
      <c r="E535" s="291">
        <v>40828</v>
      </c>
      <c r="F535" s="2">
        <v>38.2839951075009</v>
      </c>
      <c r="G535" s="127">
        <f t="shared" si="8"/>
        <v>0.382839951075009</v>
      </c>
    </row>
    <row r="536" spans="2:7">
      <c r="B536" s="289">
        <v>40829</v>
      </c>
      <c r="C536" s="290">
        <v>1203.660034</v>
      </c>
      <c r="E536" s="291">
        <v>40829</v>
      </c>
      <c r="F536" s="2">
        <v>38.1839166374896</v>
      </c>
      <c r="G536" s="127">
        <f t="shared" si="8"/>
        <v>0.381839166374896</v>
      </c>
    </row>
    <row r="537" spans="2:7">
      <c r="B537" s="289">
        <v>40830</v>
      </c>
      <c r="C537" s="290">
        <v>1224.579956</v>
      </c>
      <c r="E537" s="291">
        <v>40830</v>
      </c>
      <c r="F537" s="2">
        <v>39.7385109193575</v>
      </c>
      <c r="G537" s="127">
        <f t="shared" si="8"/>
        <v>0.397385109193575</v>
      </c>
    </row>
    <row r="538" spans="2:7">
      <c r="B538" s="289">
        <v>40833</v>
      </c>
      <c r="C538" s="290">
        <v>1200.859985</v>
      </c>
      <c r="E538" s="291">
        <v>40833</v>
      </c>
      <c r="F538" s="2">
        <v>37.1851571300745</v>
      </c>
      <c r="G538" s="127">
        <f t="shared" si="8"/>
        <v>0.371851571300745</v>
      </c>
    </row>
    <row r="539" spans="2:7">
      <c r="B539" s="289">
        <v>40834</v>
      </c>
      <c r="C539" s="290">
        <v>1225.380005</v>
      </c>
      <c r="E539" s="291">
        <v>40834</v>
      </c>
      <c r="F539" s="2">
        <v>39.8865216174166</v>
      </c>
      <c r="G539" s="127">
        <f t="shared" si="8"/>
        <v>0.398865216174166</v>
      </c>
    </row>
    <row r="540" spans="2:7">
      <c r="B540" s="289">
        <v>40835</v>
      </c>
      <c r="C540" s="290">
        <v>1209.880005</v>
      </c>
      <c r="E540" s="291">
        <v>40835</v>
      </c>
      <c r="F540" s="2">
        <v>38.8159125881875</v>
      </c>
      <c r="G540" s="127">
        <f t="shared" si="8"/>
        <v>0.388159125881875</v>
      </c>
    </row>
    <row r="541" spans="2:7">
      <c r="B541" s="289">
        <v>40836</v>
      </c>
      <c r="C541" s="290">
        <v>1215.390015</v>
      </c>
      <c r="E541" s="291">
        <v>40836</v>
      </c>
      <c r="F541" s="2">
        <v>40.0258699374622</v>
      </c>
      <c r="G541" s="127">
        <f t="shared" si="8"/>
        <v>0.400258699374622</v>
      </c>
    </row>
    <row r="542" spans="2:7">
      <c r="B542" s="289">
        <v>40837</v>
      </c>
      <c r="C542" s="290">
        <v>1238.25</v>
      </c>
      <c r="E542" s="291">
        <v>40837</v>
      </c>
      <c r="F542" s="2">
        <v>43.3717753186839</v>
      </c>
      <c r="G542" s="127">
        <f t="shared" si="8"/>
        <v>0.433717753186839</v>
      </c>
    </row>
    <row r="543" spans="2:7">
      <c r="B543" s="289">
        <v>40840</v>
      </c>
      <c r="C543" s="290">
        <v>1254.189941</v>
      </c>
      <c r="E543" s="291">
        <v>40840</v>
      </c>
      <c r="F543" s="2">
        <v>44.7643543261326</v>
      </c>
      <c r="G543" s="127">
        <f t="shared" si="8"/>
        <v>0.447643543261326</v>
      </c>
    </row>
    <row r="544" spans="2:7">
      <c r="B544" s="289">
        <v>40841</v>
      </c>
      <c r="C544" s="290">
        <v>1229.050049</v>
      </c>
      <c r="E544" s="291">
        <v>40841</v>
      </c>
      <c r="F544" s="2">
        <v>42.2659606884066</v>
      </c>
      <c r="G544" s="127">
        <f t="shared" si="8"/>
        <v>0.422659606884066</v>
      </c>
    </row>
    <row r="545" spans="2:7">
      <c r="B545" s="289">
        <v>40842</v>
      </c>
      <c r="C545" s="290">
        <v>1242</v>
      </c>
      <c r="E545" s="291">
        <v>40842</v>
      </c>
      <c r="F545" s="2">
        <v>43.1795143981266</v>
      </c>
      <c r="G545" s="127">
        <f t="shared" si="8"/>
        <v>0.431795143981266</v>
      </c>
    </row>
    <row r="546" spans="2:7">
      <c r="B546" s="289">
        <v>40843</v>
      </c>
      <c r="C546" s="290">
        <v>1284.589966</v>
      </c>
      <c r="E546" s="291">
        <v>40843</v>
      </c>
      <c r="F546" s="2">
        <v>47.8679012521401</v>
      </c>
      <c r="G546" s="127">
        <f t="shared" si="8"/>
        <v>0.478679012521401</v>
      </c>
    </row>
    <row r="547" spans="2:7">
      <c r="B547" s="289">
        <v>40844</v>
      </c>
      <c r="C547" s="290">
        <v>1285.089966</v>
      </c>
      <c r="E547" s="291">
        <v>40844</v>
      </c>
      <c r="F547" s="2">
        <v>47.8215692036064</v>
      </c>
      <c r="G547" s="127">
        <f t="shared" si="8"/>
        <v>0.478215692036064</v>
      </c>
    </row>
    <row r="548" spans="2:7">
      <c r="B548" s="289">
        <v>40847</v>
      </c>
      <c r="C548" s="290">
        <v>1253.300049</v>
      </c>
      <c r="E548" s="291">
        <v>40847</v>
      </c>
      <c r="F548" s="2">
        <v>44.5079972666501</v>
      </c>
      <c r="G548" s="127">
        <f t="shared" si="8"/>
        <v>0.445079972666501</v>
      </c>
    </row>
    <row r="549" spans="2:7">
      <c r="B549" s="289">
        <v>40848</v>
      </c>
      <c r="C549" s="290">
        <v>1218.280029</v>
      </c>
      <c r="E549" s="291">
        <v>40848</v>
      </c>
      <c r="F549" s="2">
        <v>41.5310138318039</v>
      </c>
      <c r="G549" s="127">
        <f t="shared" si="8"/>
        <v>0.415310138318039</v>
      </c>
    </row>
    <row r="550" spans="2:7">
      <c r="B550" s="289">
        <v>40849</v>
      </c>
      <c r="C550" s="290">
        <v>1237.900024</v>
      </c>
      <c r="E550" s="291">
        <v>40849</v>
      </c>
      <c r="F550" s="2">
        <v>43.2123139469181</v>
      </c>
      <c r="G550" s="127">
        <f t="shared" si="8"/>
        <v>0.432123139469181</v>
      </c>
    </row>
    <row r="551" spans="2:7">
      <c r="B551" s="289">
        <v>40850</v>
      </c>
      <c r="C551" s="290">
        <v>1261.150024</v>
      </c>
      <c r="E551" s="291">
        <v>40850</v>
      </c>
      <c r="F551" s="2">
        <v>46.4614809439745</v>
      </c>
      <c r="G551" s="127">
        <f t="shared" si="8"/>
        <v>0.464614809439745</v>
      </c>
    </row>
    <row r="552" spans="2:7">
      <c r="B552" s="289">
        <v>40851</v>
      </c>
      <c r="C552" s="290">
        <v>1253.22998</v>
      </c>
      <c r="E552" s="291">
        <v>40851</v>
      </c>
      <c r="F552" s="2">
        <v>46.0837416193457</v>
      </c>
      <c r="G552" s="127">
        <f t="shared" si="8"/>
        <v>0.460837416193457</v>
      </c>
    </row>
    <row r="553" spans="2:7">
      <c r="B553" s="289">
        <v>40854</v>
      </c>
      <c r="C553" s="290">
        <v>1261.119995</v>
      </c>
      <c r="E553" s="291">
        <v>40854</v>
      </c>
      <c r="F553" s="2">
        <v>46.6678791109531</v>
      </c>
      <c r="G553" s="127">
        <f t="shared" si="8"/>
        <v>0.466678791109531</v>
      </c>
    </row>
    <row r="554" spans="2:7">
      <c r="B554" s="289">
        <v>40855</v>
      </c>
      <c r="C554" s="290">
        <v>1275.920044</v>
      </c>
      <c r="E554" s="291">
        <v>40855</v>
      </c>
      <c r="F554" s="2">
        <v>48.3419002201089</v>
      </c>
      <c r="G554" s="127">
        <f t="shared" si="8"/>
        <v>0.483419002201089</v>
      </c>
    </row>
    <row r="555" spans="2:7">
      <c r="B555" s="289">
        <v>40856</v>
      </c>
      <c r="C555" s="290">
        <v>1229.099976</v>
      </c>
      <c r="E555" s="291">
        <v>40856</v>
      </c>
      <c r="F555" s="2">
        <v>43.177465384615</v>
      </c>
      <c r="G555" s="127">
        <f t="shared" si="8"/>
        <v>0.43177465384615</v>
      </c>
    </row>
    <row r="556" spans="2:7">
      <c r="B556" s="289">
        <v>40857</v>
      </c>
      <c r="C556" s="290">
        <v>1239.699951</v>
      </c>
      <c r="E556" s="291">
        <v>40857</v>
      </c>
      <c r="F556" s="2">
        <v>44.5916484144294</v>
      </c>
      <c r="G556" s="127">
        <f t="shared" si="8"/>
        <v>0.445916484144294</v>
      </c>
    </row>
    <row r="557" spans="2:7">
      <c r="B557" s="289">
        <v>40858</v>
      </c>
      <c r="C557" s="290">
        <v>1263.849976</v>
      </c>
      <c r="E557" s="291">
        <v>40858</v>
      </c>
      <c r="F557" s="2">
        <v>47.5597471779433</v>
      </c>
      <c r="G557" s="127">
        <f t="shared" si="8"/>
        <v>0.475597471779433</v>
      </c>
    </row>
    <row r="558" spans="2:7">
      <c r="B558" s="289">
        <v>40861</v>
      </c>
      <c r="C558" s="290">
        <v>1251.780029</v>
      </c>
      <c r="E558" s="291">
        <v>40861</v>
      </c>
      <c r="F558" s="2">
        <v>46.3762140430542</v>
      </c>
      <c r="G558" s="127">
        <f t="shared" si="8"/>
        <v>0.463762140430542</v>
      </c>
    </row>
    <row r="559" spans="2:7">
      <c r="B559" s="289">
        <v>40862</v>
      </c>
      <c r="C559" s="290">
        <v>1257.810059</v>
      </c>
      <c r="E559" s="291">
        <v>40862</v>
      </c>
      <c r="F559" s="2">
        <v>46.7956295199966</v>
      </c>
      <c r="G559" s="127">
        <f t="shared" si="8"/>
        <v>0.467956295199966</v>
      </c>
    </row>
    <row r="560" spans="2:7">
      <c r="B560" s="289">
        <v>40863</v>
      </c>
      <c r="C560" s="290">
        <v>1236.910034</v>
      </c>
      <c r="E560" s="291">
        <v>40863</v>
      </c>
      <c r="F560" s="2">
        <v>44.4961139791272</v>
      </c>
      <c r="G560" s="127">
        <f t="shared" si="8"/>
        <v>0.444961139791272</v>
      </c>
    </row>
    <row r="561" spans="2:7">
      <c r="B561" s="289">
        <v>40864</v>
      </c>
      <c r="C561" s="290">
        <v>1216.130005</v>
      </c>
      <c r="E561" s="291">
        <v>40864</v>
      </c>
      <c r="F561" s="2">
        <v>42.1926259311361</v>
      </c>
      <c r="G561" s="127">
        <f t="shared" si="8"/>
        <v>0.421926259311361</v>
      </c>
    </row>
    <row r="562" spans="2:7">
      <c r="B562" s="289">
        <v>40865</v>
      </c>
      <c r="C562" s="290">
        <v>1215.650024</v>
      </c>
      <c r="E562" s="291">
        <v>40865</v>
      </c>
      <c r="F562" s="2">
        <v>42.3598286504753</v>
      </c>
      <c r="G562" s="127">
        <f t="shared" si="8"/>
        <v>0.423598286504753</v>
      </c>
    </row>
    <row r="563" spans="2:7">
      <c r="B563" s="289">
        <v>40868</v>
      </c>
      <c r="C563" s="290">
        <v>1192.97998</v>
      </c>
      <c r="E563" s="291">
        <v>40868</v>
      </c>
      <c r="F563" s="2">
        <v>40.0967677854327</v>
      </c>
      <c r="G563" s="127">
        <f t="shared" si="8"/>
        <v>0.400967677854327</v>
      </c>
    </row>
    <row r="564" spans="2:7">
      <c r="B564" s="289">
        <v>40869</v>
      </c>
      <c r="C564" s="290">
        <v>1188.040039</v>
      </c>
      <c r="E564" s="291">
        <v>40869</v>
      </c>
      <c r="F564" s="2">
        <v>39.4885491357732</v>
      </c>
      <c r="G564" s="127">
        <f t="shared" si="8"/>
        <v>0.394885491357732</v>
      </c>
    </row>
    <row r="565" spans="2:10">
      <c r="B565" s="289">
        <v>40870</v>
      </c>
      <c r="C565" s="290">
        <v>1161.790039</v>
      </c>
      <c r="E565" s="291">
        <v>40870</v>
      </c>
      <c r="F565" s="2">
        <v>36.5318418601538</v>
      </c>
      <c r="G565" s="127">
        <f t="shared" si="8"/>
        <v>0.365318418601538</v>
      </c>
      <c r="I565" s="291">
        <v>40871</v>
      </c>
      <c r="J565" s="2">
        <v>36.5318418601538</v>
      </c>
    </row>
    <row r="566" spans="2:7">
      <c r="B566" s="289">
        <v>40872</v>
      </c>
      <c r="C566" s="290">
        <v>1158.670044</v>
      </c>
      <c r="E566" s="291">
        <v>40872</v>
      </c>
      <c r="F566" s="2">
        <v>36.1846348887937</v>
      </c>
      <c r="G566" s="127">
        <f t="shared" si="8"/>
        <v>0.361846348887937</v>
      </c>
    </row>
    <row r="567" spans="2:7">
      <c r="B567" s="289">
        <v>40875</v>
      </c>
      <c r="C567" s="290">
        <v>1192.550049</v>
      </c>
      <c r="E567" s="291">
        <v>40875</v>
      </c>
      <c r="F567" s="2">
        <v>39.768291701075</v>
      </c>
      <c r="G567" s="127">
        <f t="shared" si="8"/>
        <v>0.39768291701075</v>
      </c>
    </row>
    <row r="568" spans="2:7">
      <c r="B568" s="289">
        <v>40876</v>
      </c>
      <c r="C568" s="290">
        <v>1195.189941</v>
      </c>
      <c r="E568" s="291">
        <v>40876</v>
      </c>
      <c r="F568" s="2">
        <v>40.2517369662546</v>
      </c>
      <c r="G568" s="127">
        <f t="shared" si="8"/>
        <v>0.402517369662546</v>
      </c>
    </row>
    <row r="569" spans="2:7">
      <c r="B569" s="289">
        <v>40877</v>
      </c>
      <c r="C569" s="290">
        <v>1246.959961</v>
      </c>
      <c r="E569" s="291">
        <v>40877</v>
      </c>
      <c r="F569" s="2">
        <v>45.3801700741197</v>
      </c>
      <c r="G569" s="127">
        <f t="shared" si="8"/>
        <v>0.453801700741197</v>
      </c>
    </row>
    <row r="570" spans="2:7">
      <c r="B570" s="289">
        <v>40878</v>
      </c>
      <c r="C570" s="290">
        <v>1244.579956</v>
      </c>
      <c r="E570" s="291">
        <v>40878</v>
      </c>
      <c r="F570" s="2">
        <v>45.0711224672348</v>
      </c>
      <c r="G570" s="127">
        <f t="shared" si="8"/>
        <v>0.450711224672348</v>
      </c>
    </row>
    <row r="571" spans="2:7">
      <c r="B571" s="289">
        <v>40879</v>
      </c>
      <c r="C571" s="290">
        <v>1244.280029</v>
      </c>
      <c r="E571" s="291">
        <v>40879</v>
      </c>
      <c r="F571" s="2">
        <v>44.835399229113</v>
      </c>
      <c r="G571" s="127">
        <f t="shared" si="8"/>
        <v>0.44835399229113</v>
      </c>
    </row>
    <row r="572" spans="2:7">
      <c r="B572" s="289">
        <v>40882</v>
      </c>
      <c r="C572" s="290">
        <v>1257.079956</v>
      </c>
      <c r="E572" s="291">
        <v>40882</v>
      </c>
      <c r="F572" s="2">
        <v>46.3364482025832</v>
      </c>
      <c r="G572" s="127">
        <f t="shared" si="8"/>
        <v>0.463364482025832</v>
      </c>
    </row>
    <row r="573" spans="2:7">
      <c r="B573" s="289">
        <v>40883</v>
      </c>
      <c r="C573" s="290">
        <v>1258.469971</v>
      </c>
      <c r="E573" s="291">
        <v>40883</v>
      </c>
      <c r="F573" s="2">
        <v>46.5887665376108</v>
      </c>
      <c r="G573" s="127">
        <f t="shared" si="8"/>
        <v>0.465887665376108</v>
      </c>
    </row>
    <row r="574" spans="2:7">
      <c r="B574" s="289">
        <v>40884</v>
      </c>
      <c r="C574" s="290">
        <v>1261.01001</v>
      </c>
      <c r="E574" s="291">
        <v>40884</v>
      </c>
      <c r="F574" s="2">
        <v>45.9827548689854</v>
      </c>
      <c r="G574" s="127">
        <f t="shared" si="8"/>
        <v>0.459827548689854</v>
      </c>
    </row>
    <row r="575" spans="2:7">
      <c r="B575" s="289">
        <v>40885</v>
      </c>
      <c r="C575" s="290">
        <v>1234.349976</v>
      </c>
      <c r="E575" s="291">
        <v>40885</v>
      </c>
      <c r="F575" s="2">
        <v>43.5934836861666</v>
      </c>
      <c r="G575" s="127">
        <f t="shared" si="8"/>
        <v>0.435934836861666</v>
      </c>
    </row>
    <row r="576" spans="2:7">
      <c r="B576" s="289">
        <v>40886</v>
      </c>
      <c r="C576" s="290">
        <v>1255.189941</v>
      </c>
      <c r="E576" s="291">
        <v>40886</v>
      </c>
      <c r="F576" s="2">
        <v>45.906088083321</v>
      </c>
      <c r="G576" s="127">
        <f t="shared" si="8"/>
        <v>0.45906088083321</v>
      </c>
    </row>
    <row r="577" spans="2:7">
      <c r="B577" s="289">
        <v>40889</v>
      </c>
      <c r="C577" s="290">
        <v>1236.469971</v>
      </c>
      <c r="E577" s="291">
        <v>40889</v>
      </c>
      <c r="F577" s="2">
        <v>44.2236904360475</v>
      </c>
      <c r="G577" s="127">
        <f t="shared" si="8"/>
        <v>0.442236904360475</v>
      </c>
    </row>
    <row r="578" spans="2:7">
      <c r="B578" s="289">
        <v>40890</v>
      </c>
      <c r="C578" s="290">
        <v>1225.72998</v>
      </c>
      <c r="E578" s="291">
        <v>40890</v>
      </c>
      <c r="F578" s="2">
        <v>42.8087912256046</v>
      </c>
      <c r="G578" s="127">
        <f t="shared" si="8"/>
        <v>0.428087912256046</v>
      </c>
    </row>
    <row r="579" spans="2:7">
      <c r="B579" s="289">
        <v>40891</v>
      </c>
      <c r="C579" s="290">
        <v>1211.819946</v>
      </c>
      <c r="E579" s="291">
        <v>40891</v>
      </c>
      <c r="F579" s="2">
        <v>41.3334845440182</v>
      </c>
      <c r="G579" s="127">
        <f t="shared" si="8"/>
        <v>0.413334845440182</v>
      </c>
    </row>
    <row r="580" spans="2:7">
      <c r="B580" s="289">
        <v>40892</v>
      </c>
      <c r="C580" s="290">
        <v>1215.75</v>
      </c>
      <c r="E580" s="291">
        <v>40892</v>
      </c>
      <c r="F580" s="2">
        <v>41.7993162108921</v>
      </c>
      <c r="G580" s="127">
        <f t="shared" ref="G580:G643" si="9">F580/100</f>
        <v>0.417993162108921</v>
      </c>
    </row>
    <row r="581" spans="2:7">
      <c r="B581" s="289">
        <v>40893</v>
      </c>
      <c r="C581" s="290">
        <v>1219.660034</v>
      </c>
      <c r="E581" s="291">
        <v>40893</v>
      </c>
      <c r="F581" s="2">
        <v>42.4257077543482</v>
      </c>
      <c r="G581" s="127">
        <f t="shared" si="9"/>
        <v>0.424257077543482</v>
      </c>
    </row>
    <row r="582" spans="2:7">
      <c r="B582" s="289">
        <v>40896</v>
      </c>
      <c r="C582" s="290">
        <v>1205.349976</v>
      </c>
      <c r="E582" s="291">
        <v>40896</v>
      </c>
      <c r="F582" s="2">
        <v>40.8708143874872</v>
      </c>
      <c r="G582" s="127">
        <f t="shared" si="9"/>
        <v>0.408708143874872</v>
      </c>
    </row>
    <row r="583" spans="2:7">
      <c r="B583" s="289">
        <v>40897</v>
      </c>
      <c r="C583" s="290">
        <v>1241.300049</v>
      </c>
      <c r="E583" s="291">
        <v>40897</v>
      </c>
      <c r="F583" s="2">
        <v>44.9749377890085</v>
      </c>
      <c r="G583" s="127">
        <f t="shared" si="9"/>
        <v>0.449749377890085</v>
      </c>
    </row>
    <row r="584" spans="2:7">
      <c r="B584" s="289">
        <v>40898</v>
      </c>
      <c r="C584" s="290">
        <v>1243.719971</v>
      </c>
      <c r="E584" s="291">
        <v>40898</v>
      </c>
      <c r="F584" s="2">
        <v>44.8812430824512</v>
      </c>
      <c r="G584" s="127">
        <f t="shared" si="9"/>
        <v>0.448812430824512</v>
      </c>
    </row>
    <row r="585" spans="2:7">
      <c r="B585" s="289">
        <v>40899</v>
      </c>
      <c r="C585" s="290">
        <v>1254</v>
      </c>
      <c r="E585" s="291">
        <v>40899</v>
      </c>
      <c r="F585" s="2">
        <v>45.399571426298</v>
      </c>
      <c r="G585" s="127">
        <f t="shared" si="9"/>
        <v>0.45399571426298</v>
      </c>
    </row>
    <row r="586" spans="2:10">
      <c r="B586" s="289">
        <v>40900</v>
      </c>
      <c r="C586" s="290">
        <v>1265.329956</v>
      </c>
      <c r="E586" s="291">
        <v>40900</v>
      </c>
      <c r="F586" s="2">
        <v>47.1402487624194</v>
      </c>
      <c r="G586" s="127">
        <f t="shared" si="9"/>
        <v>0.471402487624194</v>
      </c>
      <c r="I586" s="291">
        <v>40903</v>
      </c>
      <c r="J586" s="2">
        <v>47.1402487624194</v>
      </c>
    </row>
    <row r="587" spans="2:7">
      <c r="B587" s="289">
        <v>40904</v>
      </c>
      <c r="C587" s="290">
        <v>1265.430054</v>
      </c>
      <c r="E587" s="291">
        <v>40904</v>
      </c>
      <c r="F587" s="2">
        <v>47.4675609067211</v>
      </c>
      <c r="G587" s="127">
        <f t="shared" si="9"/>
        <v>0.474675609067211</v>
      </c>
    </row>
    <row r="588" spans="2:7">
      <c r="B588" s="289">
        <v>40905</v>
      </c>
      <c r="C588" s="290">
        <v>1249.640015</v>
      </c>
      <c r="E588" s="291">
        <v>40905</v>
      </c>
      <c r="F588" s="2">
        <v>45.6034144489239</v>
      </c>
      <c r="G588" s="127">
        <f t="shared" si="9"/>
        <v>0.456034144489239</v>
      </c>
    </row>
    <row r="589" spans="2:7">
      <c r="B589" s="289">
        <v>40906</v>
      </c>
      <c r="C589" s="290">
        <v>1263.02002</v>
      </c>
      <c r="E589" s="291">
        <v>40906</v>
      </c>
      <c r="F589" s="2">
        <v>46.9767554006242</v>
      </c>
      <c r="G589" s="127">
        <f t="shared" si="9"/>
        <v>0.469767554006242</v>
      </c>
    </row>
    <row r="590" spans="2:10">
      <c r="B590" s="289">
        <v>40907</v>
      </c>
      <c r="C590" s="290">
        <v>1257.599976</v>
      </c>
      <c r="E590" s="291">
        <v>40907</v>
      </c>
      <c r="F590" s="2">
        <v>46.0996307009059</v>
      </c>
      <c r="G590" s="127">
        <f t="shared" si="9"/>
        <v>0.460996307009059</v>
      </c>
      <c r="I590" s="291">
        <v>40910</v>
      </c>
      <c r="J590" s="2">
        <v>46.0996307009059</v>
      </c>
    </row>
    <row r="591" spans="2:7">
      <c r="B591" s="289">
        <v>40911</v>
      </c>
      <c r="C591" s="290">
        <v>1277.060059</v>
      </c>
      <c r="E591" s="291">
        <v>40911</v>
      </c>
      <c r="F591" s="2">
        <v>47.895136695711</v>
      </c>
      <c r="G591" s="127">
        <f t="shared" si="9"/>
        <v>0.47895136695711</v>
      </c>
    </row>
    <row r="592" spans="2:7">
      <c r="B592" s="289">
        <v>40912</v>
      </c>
      <c r="C592" s="290">
        <v>1277.300049</v>
      </c>
      <c r="E592" s="291">
        <v>40912</v>
      </c>
      <c r="F592" s="2">
        <v>48.5337162600058</v>
      </c>
      <c r="G592" s="127">
        <f t="shared" si="9"/>
        <v>0.485337162600058</v>
      </c>
    </row>
    <row r="593" spans="2:7">
      <c r="B593" s="289">
        <v>40913</v>
      </c>
      <c r="C593" s="290">
        <v>1281.060059</v>
      </c>
      <c r="E593" s="291">
        <v>40913</v>
      </c>
      <c r="F593" s="2">
        <v>49.3252417639731</v>
      </c>
      <c r="G593" s="127">
        <f t="shared" si="9"/>
        <v>0.493252417639731</v>
      </c>
    </row>
    <row r="594" spans="2:7">
      <c r="B594" s="289">
        <v>40914</v>
      </c>
      <c r="C594" s="290">
        <v>1277.810059</v>
      </c>
      <c r="E594" s="291">
        <v>40914</v>
      </c>
      <c r="F594" s="2">
        <v>48.6738235001324</v>
      </c>
      <c r="G594" s="127">
        <f t="shared" si="9"/>
        <v>0.486738235001324</v>
      </c>
    </row>
    <row r="595" spans="2:7">
      <c r="B595" s="289">
        <v>40917</v>
      </c>
      <c r="C595" s="290">
        <v>1280.699951</v>
      </c>
      <c r="E595" s="291">
        <v>40917</v>
      </c>
      <c r="F595" s="2">
        <v>49.2046233611424</v>
      </c>
      <c r="G595" s="127">
        <f t="shared" si="9"/>
        <v>0.492046233611424</v>
      </c>
    </row>
    <row r="596" spans="2:7">
      <c r="B596" s="289">
        <v>40918</v>
      </c>
      <c r="C596" s="290">
        <v>1292.079956</v>
      </c>
      <c r="E596" s="291">
        <v>40918</v>
      </c>
      <c r="F596" s="2">
        <v>50.7847567766893</v>
      </c>
      <c r="G596" s="127">
        <f t="shared" si="9"/>
        <v>0.507847567766893</v>
      </c>
    </row>
    <row r="597" spans="2:7">
      <c r="B597" s="289">
        <v>40919</v>
      </c>
      <c r="C597" s="290">
        <v>1292.47998</v>
      </c>
      <c r="E597" s="291">
        <v>40919</v>
      </c>
      <c r="F597" s="2">
        <v>50.9222763337562</v>
      </c>
      <c r="G597" s="127">
        <f t="shared" si="9"/>
        <v>0.509222763337562</v>
      </c>
    </row>
    <row r="598" spans="2:7">
      <c r="B598" s="289">
        <v>40920</v>
      </c>
      <c r="C598" s="290">
        <v>1295.5</v>
      </c>
      <c r="E598" s="291">
        <v>40920</v>
      </c>
      <c r="F598" s="2">
        <v>51.3690476379094</v>
      </c>
      <c r="G598" s="127">
        <f t="shared" si="9"/>
        <v>0.513690476379094</v>
      </c>
    </row>
    <row r="599" spans="2:10">
      <c r="B599" s="289">
        <v>40921</v>
      </c>
      <c r="C599" s="290">
        <v>1289.089966</v>
      </c>
      <c r="E599" s="291">
        <v>40921</v>
      </c>
      <c r="F599" s="2">
        <v>50.3482333848096</v>
      </c>
      <c r="G599" s="127">
        <f t="shared" si="9"/>
        <v>0.503482333848096</v>
      </c>
      <c r="I599" s="291">
        <v>40924</v>
      </c>
      <c r="J599" s="2">
        <v>50.3482333848096</v>
      </c>
    </row>
    <row r="600" spans="2:7">
      <c r="B600" s="289">
        <v>40925</v>
      </c>
      <c r="C600" s="290">
        <v>1293.670044</v>
      </c>
      <c r="E600" s="291">
        <v>40925</v>
      </c>
      <c r="F600" s="2">
        <v>51.0938600637016</v>
      </c>
      <c r="G600" s="127">
        <f t="shared" si="9"/>
        <v>0.510938600637016</v>
      </c>
    </row>
    <row r="601" spans="2:7">
      <c r="B601" s="289">
        <v>40926</v>
      </c>
      <c r="C601" s="290">
        <v>1308.040039</v>
      </c>
      <c r="E601" s="291">
        <v>40926</v>
      </c>
      <c r="F601" s="2">
        <v>52.8354729105733</v>
      </c>
      <c r="G601" s="127">
        <f t="shared" si="9"/>
        <v>0.528354729105733</v>
      </c>
    </row>
    <row r="602" spans="2:7">
      <c r="B602" s="289">
        <v>40927</v>
      </c>
      <c r="C602" s="290">
        <v>1314.5</v>
      </c>
      <c r="E602" s="291">
        <v>40927</v>
      </c>
      <c r="F602" s="2">
        <v>54.2735312270954</v>
      </c>
      <c r="G602" s="127">
        <f t="shared" si="9"/>
        <v>0.542735312270954</v>
      </c>
    </row>
    <row r="603" spans="2:7">
      <c r="B603" s="289">
        <v>40928</v>
      </c>
      <c r="C603" s="290">
        <v>1315.380005</v>
      </c>
      <c r="E603" s="291">
        <v>40928</v>
      </c>
      <c r="F603" s="2">
        <v>54.6688881583977</v>
      </c>
      <c r="G603" s="127">
        <f t="shared" si="9"/>
        <v>0.546688881583977</v>
      </c>
    </row>
    <row r="604" spans="2:7">
      <c r="B604" s="289">
        <v>40931</v>
      </c>
      <c r="C604" s="290">
        <v>1316</v>
      </c>
      <c r="E604" s="291">
        <v>40931</v>
      </c>
      <c r="F604" s="2">
        <v>54.7108473892767</v>
      </c>
      <c r="G604" s="127">
        <f t="shared" si="9"/>
        <v>0.547108473892767</v>
      </c>
    </row>
    <row r="605" spans="2:7">
      <c r="B605" s="289">
        <v>40932</v>
      </c>
      <c r="C605" s="290">
        <v>1314.650024</v>
      </c>
      <c r="E605" s="291">
        <v>40932</v>
      </c>
      <c r="F605" s="2">
        <v>54.8842103151568</v>
      </c>
      <c r="G605" s="127">
        <f t="shared" si="9"/>
        <v>0.548842103151568</v>
      </c>
    </row>
    <row r="606" spans="2:7">
      <c r="B606" s="289">
        <v>40933</v>
      </c>
      <c r="C606" s="290">
        <v>1326.060059</v>
      </c>
      <c r="E606" s="291">
        <v>40933</v>
      </c>
      <c r="F606" s="2">
        <v>56.0617310028632</v>
      </c>
      <c r="G606" s="127">
        <f t="shared" si="9"/>
        <v>0.560617310028632</v>
      </c>
    </row>
    <row r="607" spans="2:7">
      <c r="B607" s="289">
        <v>40934</v>
      </c>
      <c r="C607" s="290">
        <v>1318.430054</v>
      </c>
      <c r="E607" s="291">
        <v>40934</v>
      </c>
      <c r="F607" s="2">
        <v>55.1351204712272</v>
      </c>
      <c r="G607" s="127">
        <f t="shared" si="9"/>
        <v>0.551351204712272</v>
      </c>
    </row>
    <row r="608" spans="2:7">
      <c r="B608" s="289">
        <v>40935</v>
      </c>
      <c r="C608" s="290">
        <v>1316.329956</v>
      </c>
      <c r="E608" s="291">
        <v>40935</v>
      </c>
      <c r="F608" s="2">
        <v>54.752618806847</v>
      </c>
      <c r="G608" s="127">
        <f t="shared" si="9"/>
        <v>0.54752618806847</v>
      </c>
    </row>
    <row r="609" spans="2:7">
      <c r="B609" s="289">
        <v>40938</v>
      </c>
      <c r="C609" s="290">
        <v>1313.01001</v>
      </c>
      <c r="E609" s="291">
        <v>40938</v>
      </c>
      <c r="F609" s="2">
        <v>54.6147691394008</v>
      </c>
      <c r="G609" s="127">
        <f t="shared" si="9"/>
        <v>0.546147691394008</v>
      </c>
    </row>
    <row r="610" spans="2:7">
      <c r="B610" s="289">
        <v>40939</v>
      </c>
      <c r="C610" s="290">
        <v>1312.410034</v>
      </c>
      <c r="E610" s="291">
        <v>40939</v>
      </c>
      <c r="F610" s="2">
        <v>54.2593463874591</v>
      </c>
      <c r="G610" s="127">
        <f t="shared" si="9"/>
        <v>0.542593463874591</v>
      </c>
    </row>
    <row r="611" spans="2:7">
      <c r="B611" s="289">
        <v>40940</v>
      </c>
      <c r="C611" s="290">
        <v>1324.089966</v>
      </c>
      <c r="E611" s="291">
        <v>40940</v>
      </c>
      <c r="F611" s="2">
        <v>55.5920653302682</v>
      </c>
      <c r="G611" s="127">
        <f t="shared" si="9"/>
        <v>0.555920653302682</v>
      </c>
    </row>
    <row r="612" spans="2:7">
      <c r="B612" s="289">
        <v>40941</v>
      </c>
      <c r="C612" s="290">
        <v>1325.540039</v>
      </c>
      <c r="E612" s="291">
        <v>40941</v>
      </c>
      <c r="F612" s="2">
        <v>55.6591025659291</v>
      </c>
      <c r="G612" s="127">
        <f t="shared" si="9"/>
        <v>0.556591025659291</v>
      </c>
    </row>
    <row r="613" spans="2:7">
      <c r="B613" s="289">
        <v>40942</v>
      </c>
      <c r="C613" s="290">
        <v>1344.900024</v>
      </c>
      <c r="E613" s="291">
        <v>40942</v>
      </c>
      <c r="F613" s="2">
        <v>58.5391622029857</v>
      </c>
      <c r="G613" s="127">
        <f t="shared" si="9"/>
        <v>0.585391622029857</v>
      </c>
    </row>
    <row r="614" spans="2:7">
      <c r="B614" s="289">
        <v>40945</v>
      </c>
      <c r="C614" s="290">
        <v>1344.329956</v>
      </c>
      <c r="E614" s="291">
        <v>40945</v>
      </c>
      <c r="F614" s="2">
        <v>57.7791522057728</v>
      </c>
      <c r="G614" s="127">
        <f t="shared" si="9"/>
        <v>0.577791522057728</v>
      </c>
    </row>
    <row r="615" spans="2:7">
      <c r="B615" s="289">
        <v>40946</v>
      </c>
      <c r="C615" s="290">
        <v>1347.050049</v>
      </c>
      <c r="E615" s="291">
        <v>40946</v>
      </c>
      <c r="F615" s="2">
        <v>58.045059690611</v>
      </c>
      <c r="G615" s="127">
        <f t="shared" si="9"/>
        <v>0.58045059690611</v>
      </c>
    </row>
    <row r="616" spans="2:7">
      <c r="B616" s="289">
        <v>40947</v>
      </c>
      <c r="C616" s="290">
        <v>1349.959961</v>
      </c>
      <c r="E616" s="291">
        <v>40947</v>
      </c>
      <c r="F616" s="2">
        <v>57.9348633083991</v>
      </c>
      <c r="G616" s="127">
        <f t="shared" si="9"/>
        <v>0.579348633083991</v>
      </c>
    </row>
    <row r="617" spans="2:7">
      <c r="B617" s="289">
        <v>40948</v>
      </c>
      <c r="C617" s="290">
        <v>1351.949951</v>
      </c>
      <c r="E617" s="291">
        <v>40948</v>
      </c>
      <c r="F617" s="2">
        <v>58.6401252755029</v>
      </c>
      <c r="G617" s="127">
        <f t="shared" si="9"/>
        <v>0.586401252755029</v>
      </c>
    </row>
    <row r="618" spans="2:7">
      <c r="B618" s="289">
        <v>40949</v>
      </c>
      <c r="C618" s="290">
        <v>1342.640015</v>
      </c>
      <c r="E618" s="291">
        <v>40949</v>
      </c>
      <c r="F618" s="2">
        <v>57.6785907609359</v>
      </c>
      <c r="G618" s="127">
        <f t="shared" si="9"/>
        <v>0.576785907609359</v>
      </c>
    </row>
    <row r="619" spans="2:7">
      <c r="B619" s="289">
        <v>40952</v>
      </c>
      <c r="C619" s="290">
        <v>1351.77002</v>
      </c>
      <c r="E619" s="291">
        <v>40952</v>
      </c>
      <c r="F619" s="2">
        <v>58.4974665673224</v>
      </c>
      <c r="G619" s="127">
        <f t="shared" si="9"/>
        <v>0.584974665673224</v>
      </c>
    </row>
    <row r="620" spans="2:7">
      <c r="B620" s="289">
        <v>40953</v>
      </c>
      <c r="C620" s="290">
        <v>1350.5</v>
      </c>
      <c r="E620" s="291">
        <v>40953</v>
      </c>
      <c r="F620" s="2">
        <v>58.4246402538845</v>
      </c>
      <c r="G620" s="127">
        <f t="shared" si="9"/>
        <v>0.584246402538845</v>
      </c>
    </row>
    <row r="621" spans="2:7">
      <c r="B621" s="289">
        <v>40954</v>
      </c>
      <c r="C621" s="290">
        <v>1343.22998</v>
      </c>
      <c r="E621" s="291">
        <v>40954</v>
      </c>
      <c r="F621" s="2">
        <v>56.6692240332889</v>
      </c>
      <c r="G621" s="127">
        <f t="shared" si="9"/>
        <v>0.566692240332889</v>
      </c>
    </row>
    <row r="622" spans="2:7">
      <c r="B622" s="289">
        <v>40955</v>
      </c>
      <c r="C622" s="290">
        <v>1358.040039</v>
      </c>
      <c r="E622" s="291">
        <v>40955</v>
      </c>
      <c r="F622" s="2">
        <v>58.6256223611688</v>
      </c>
      <c r="G622" s="127">
        <f t="shared" si="9"/>
        <v>0.586256223611688</v>
      </c>
    </row>
    <row r="623" spans="2:10">
      <c r="B623" s="289">
        <v>40956</v>
      </c>
      <c r="C623" s="290">
        <v>1361.22998</v>
      </c>
      <c r="E623" s="291">
        <v>40956</v>
      </c>
      <c r="F623" s="2">
        <v>58.8812254567391</v>
      </c>
      <c r="G623" s="127">
        <f t="shared" si="9"/>
        <v>0.588812254567391</v>
      </c>
      <c r="I623" s="291">
        <v>40959</v>
      </c>
      <c r="J623" s="2">
        <v>58.8812254567391</v>
      </c>
    </row>
    <row r="624" spans="2:7">
      <c r="B624" s="289">
        <v>40960</v>
      </c>
      <c r="C624" s="290">
        <v>1362.209961</v>
      </c>
      <c r="E624" s="291">
        <v>40960</v>
      </c>
      <c r="F624" s="2">
        <v>58.4612267373267</v>
      </c>
      <c r="G624" s="127">
        <f t="shared" si="9"/>
        <v>0.584612267373267</v>
      </c>
    </row>
    <row r="625" spans="2:7">
      <c r="B625" s="289">
        <v>40961</v>
      </c>
      <c r="C625" s="290">
        <v>1357.660034</v>
      </c>
      <c r="E625" s="291">
        <v>40961</v>
      </c>
      <c r="F625" s="2">
        <v>58.2301758240027</v>
      </c>
      <c r="G625" s="127">
        <f t="shared" si="9"/>
        <v>0.582301758240027</v>
      </c>
    </row>
    <row r="626" spans="2:7">
      <c r="B626" s="289">
        <v>40962</v>
      </c>
      <c r="C626" s="290">
        <v>1363.459961</v>
      </c>
      <c r="E626" s="291">
        <v>40962</v>
      </c>
      <c r="F626" s="2">
        <v>59.2326333439155</v>
      </c>
      <c r="G626" s="127">
        <f t="shared" si="9"/>
        <v>0.592326333439155</v>
      </c>
    </row>
    <row r="627" spans="2:7">
      <c r="B627" s="289">
        <v>40963</v>
      </c>
      <c r="C627" s="290">
        <v>1365.73999</v>
      </c>
      <c r="E627" s="291">
        <v>40963</v>
      </c>
      <c r="F627" s="2">
        <v>59.0755378666184</v>
      </c>
      <c r="G627" s="127">
        <f t="shared" si="9"/>
        <v>0.590755378666184</v>
      </c>
    </row>
    <row r="628" spans="2:7">
      <c r="B628" s="289">
        <v>40966</v>
      </c>
      <c r="C628" s="290">
        <v>1367.589966</v>
      </c>
      <c r="E628" s="291">
        <v>40966</v>
      </c>
      <c r="F628" s="2">
        <v>59.4019000104251</v>
      </c>
      <c r="G628" s="127">
        <f t="shared" si="9"/>
        <v>0.594019000104251</v>
      </c>
    </row>
    <row r="629" spans="2:7">
      <c r="B629" s="289">
        <v>40967</v>
      </c>
      <c r="C629" s="290">
        <v>1372.180054</v>
      </c>
      <c r="E629" s="291">
        <v>40967</v>
      </c>
      <c r="F629" s="2">
        <v>59.55233163582</v>
      </c>
      <c r="G629" s="127">
        <f t="shared" si="9"/>
        <v>0.5955233163582</v>
      </c>
    </row>
    <row r="630" spans="2:7">
      <c r="B630" s="289">
        <v>40968</v>
      </c>
      <c r="C630" s="290">
        <v>1365.680054</v>
      </c>
      <c r="E630" s="291">
        <v>40968</v>
      </c>
      <c r="F630" s="2">
        <v>58.9142587051303</v>
      </c>
      <c r="G630" s="127">
        <f t="shared" si="9"/>
        <v>0.589142587051303</v>
      </c>
    </row>
    <row r="631" spans="2:7">
      <c r="B631" s="289">
        <v>40969</v>
      </c>
      <c r="C631" s="290">
        <v>1374.089966</v>
      </c>
      <c r="E631" s="291">
        <v>40969</v>
      </c>
      <c r="F631" s="2">
        <v>59.9082419482722</v>
      </c>
      <c r="G631" s="127">
        <f t="shared" si="9"/>
        <v>0.599082419482722</v>
      </c>
    </row>
    <row r="632" spans="2:7">
      <c r="B632" s="289">
        <v>40970</v>
      </c>
      <c r="C632" s="290">
        <v>1369.630005</v>
      </c>
      <c r="E632" s="291">
        <v>40970</v>
      </c>
      <c r="F632" s="2">
        <v>59.2206242120936</v>
      </c>
      <c r="G632" s="127">
        <f t="shared" si="9"/>
        <v>0.592206242120936</v>
      </c>
    </row>
    <row r="633" spans="2:7">
      <c r="B633" s="289">
        <v>40973</v>
      </c>
      <c r="C633" s="290">
        <v>1364.329956</v>
      </c>
      <c r="E633" s="291">
        <v>40973</v>
      </c>
      <c r="F633" s="2">
        <v>59.1734772552849</v>
      </c>
      <c r="G633" s="127">
        <f t="shared" si="9"/>
        <v>0.591734772552849</v>
      </c>
    </row>
    <row r="634" spans="2:7">
      <c r="B634" s="289">
        <v>40974</v>
      </c>
      <c r="C634" s="290">
        <v>1343.359985</v>
      </c>
      <c r="E634" s="291">
        <v>40974</v>
      </c>
      <c r="F634" s="2">
        <v>56.4940683431204</v>
      </c>
      <c r="G634" s="127">
        <f t="shared" si="9"/>
        <v>0.564940683431204</v>
      </c>
    </row>
    <row r="635" spans="2:7">
      <c r="B635" s="289">
        <v>40975</v>
      </c>
      <c r="C635" s="290">
        <v>1352.630005</v>
      </c>
      <c r="E635" s="291">
        <v>40975</v>
      </c>
      <c r="F635" s="2">
        <v>57.6573309239711</v>
      </c>
      <c r="G635" s="127">
        <f t="shared" si="9"/>
        <v>0.576573309239711</v>
      </c>
    </row>
    <row r="636" spans="2:7">
      <c r="B636" s="289">
        <v>40976</v>
      </c>
      <c r="C636" s="290">
        <v>1365.910034</v>
      </c>
      <c r="E636" s="291">
        <v>40976</v>
      </c>
      <c r="F636" s="2">
        <v>59.2021830540365</v>
      </c>
      <c r="G636" s="127">
        <f t="shared" si="9"/>
        <v>0.592021830540365</v>
      </c>
    </row>
    <row r="637" spans="2:7">
      <c r="B637" s="289">
        <v>40977</v>
      </c>
      <c r="C637" s="290">
        <v>1370.869995</v>
      </c>
      <c r="E637" s="291">
        <v>40977</v>
      </c>
      <c r="F637" s="2">
        <v>60.1635183094357</v>
      </c>
      <c r="G637" s="127">
        <f t="shared" si="9"/>
        <v>0.601635183094357</v>
      </c>
    </row>
    <row r="638" spans="2:7">
      <c r="B638" s="289">
        <v>40980</v>
      </c>
      <c r="C638" s="290">
        <v>1371.089966</v>
      </c>
      <c r="E638" s="291">
        <v>40980</v>
      </c>
      <c r="F638" s="2">
        <v>60.3778914545187</v>
      </c>
      <c r="G638" s="127">
        <f t="shared" si="9"/>
        <v>0.603778914545187</v>
      </c>
    </row>
    <row r="639" spans="2:7">
      <c r="B639" s="289">
        <v>40981</v>
      </c>
      <c r="C639" s="290">
        <v>1395.949951</v>
      </c>
      <c r="E639" s="291">
        <v>40981</v>
      </c>
      <c r="F639" s="2">
        <v>63.0098018062876</v>
      </c>
      <c r="G639" s="127">
        <f t="shared" si="9"/>
        <v>0.630098018062876</v>
      </c>
    </row>
    <row r="640" spans="2:7">
      <c r="B640" s="289">
        <v>40982</v>
      </c>
      <c r="C640" s="290">
        <v>1394.280029</v>
      </c>
      <c r="E640" s="291">
        <v>40982</v>
      </c>
      <c r="F640" s="2">
        <v>62.2521788031734</v>
      </c>
      <c r="G640" s="127">
        <f t="shared" si="9"/>
        <v>0.622521788031734</v>
      </c>
    </row>
    <row r="641" spans="2:7">
      <c r="B641" s="289">
        <v>40983</v>
      </c>
      <c r="C641" s="290">
        <v>1402.599976</v>
      </c>
      <c r="E641" s="291">
        <v>40983</v>
      </c>
      <c r="F641" s="2">
        <v>63.8285465873506</v>
      </c>
      <c r="G641" s="127">
        <f t="shared" si="9"/>
        <v>0.638285465873506</v>
      </c>
    </row>
    <row r="642" spans="2:7">
      <c r="B642" s="289">
        <v>40984</v>
      </c>
      <c r="C642" s="290">
        <v>1404.170044</v>
      </c>
      <c r="E642" s="291">
        <v>40984</v>
      </c>
      <c r="F642" s="2">
        <v>63.7968669695176</v>
      </c>
      <c r="G642" s="127">
        <f t="shared" si="9"/>
        <v>0.637968669695176</v>
      </c>
    </row>
    <row r="643" spans="2:7">
      <c r="B643" s="289">
        <v>40987</v>
      </c>
      <c r="C643" s="290">
        <v>1409.75</v>
      </c>
      <c r="E643" s="291">
        <v>40987</v>
      </c>
      <c r="F643" s="2">
        <v>63.7425881741697</v>
      </c>
      <c r="G643" s="127">
        <f t="shared" si="9"/>
        <v>0.637425881741697</v>
      </c>
    </row>
    <row r="644" spans="2:7">
      <c r="B644" s="289">
        <v>40988</v>
      </c>
      <c r="C644" s="290">
        <v>1405.52002</v>
      </c>
      <c r="E644" s="291">
        <v>40988</v>
      </c>
      <c r="F644" s="2">
        <v>62.9045251985049</v>
      </c>
      <c r="G644" s="127">
        <f t="shared" ref="G644:G707" si="10">F644/100</f>
        <v>0.629045251985049</v>
      </c>
    </row>
    <row r="645" spans="2:7">
      <c r="B645" s="289">
        <v>40989</v>
      </c>
      <c r="C645" s="290">
        <v>1402.890015</v>
      </c>
      <c r="E645" s="291">
        <v>40989</v>
      </c>
      <c r="F645" s="2">
        <v>63.1011340854398</v>
      </c>
      <c r="G645" s="127">
        <f t="shared" si="10"/>
        <v>0.631011340854398</v>
      </c>
    </row>
    <row r="646" spans="2:7">
      <c r="B646" s="289">
        <v>40990</v>
      </c>
      <c r="C646" s="290">
        <v>1392.780029</v>
      </c>
      <c r="E646" s="291">
        <v>40990</v>
      </c>
      <c r="F646" s="2">
        <v>62.104060566706</v>
      </c>
      <c r="G646" s="127">
        <f t="shared" si="10"/>
        <v>0.62104060566706</v>
      </c>
    </row>
    <row r="647" spans="2:7">
      <c r="B647" s="289">
        <v>40991</v>
      </c>
      <c r="C647" s="290">
        <v>1397.109985</v>
      </c>
      <c r="E647" s="291">
        <v>40991</v>
      </c>
      <c r="F647" s="2">
        <v>62.51700962813</v>
      </c>
      <c r="G647" s="127">
        <f t="shared" si="10"/>
        <v>0.6251700962813</v>
      </c>
    </row>
    <row r="648" spans="2:7">
      <c r="B648" s="289">
        <v>40994</v>
      </c>
      <c r="C648" s="290">
        <v>1416.51001</v>
      </c>
      <c r="E648" s="291">
        <v>40994</v>
      </c>
      <c r="F648" s="2">
        <v>65.0068774904193</v>
      </c>
      <c r="G648" s="127">
        <f t="shared" si="10"/>
        <v>0.650068774904193</v>
      </c>
    </row>
    <row r="649" spans="2:7">
      <c r="B649" s="289">
        <v>40995</v>
      </c>
      <c r="C649" s="290">
        <v>1412.52002</v>
      </c>
      <c r="E649" s="291">
        <v>40995</v>
      </c>
      <c r="F649" s="2">
        <v>64.629291689557</v>
      </c>
      <c r="G649" s="127">
        <f t="shared" si="10"/>
        <v>0.64629291689557</v>
      </c>
    </row>
    <row r="650" spans="2:7">
      <c r="B650" s="289">
        <v>40996</v>
      </c>
      <c r="C650" s="290">
        <v>1405.540039</v>
      </c>
      <c r="E650" s="291">
        <v>40996</v>
      </c>
      <c r="F650" s="2">
        <v>62.9395835918517</v>
      </c>
      <c r="G650" s="127">
        <f t="shared" si="10"/>
        <v>0.629395835918517</v>
      </c>
    </row>
    <row r="651" spans="2:7">
      <c r="B651" s="289">
        <v>40997</v>
      </c>
      <c r="C651" s="290">
        <v>1403.280029</v>
      </c>
      <c r="E651" s="291">
        <v>40997</v>
      </c>
      <c r="F651" s="2">
        <v>63.1075407814323</v>
      </c>
      <c r="G651" s="127">
        <f t="shared" si="10"/>
        <v>0.631075407814323</v>
      </c>
    </row>
    <row r="652" spans="2:7">
      <c r="B652" s="289">
        <v>40998</v>
      </c>
      <c r="C652" s="290">
        <v>1408.469971</v>
      </c>
      <c r="E652" s="291">
        <v>40998</v>
      </c>
      <c r="F652" s="2">
        <v>64.1236354047145</v>
      </c>
      <c r="G652" s="127">
        <f t="shared" si="10"/>
        <v>0.641236354047145</v>
      </c>
    </row>
    <row r="653" spans="2:7">
      <c r="B653" s="289">
        <v>41001</v>
      </c>
      <c r="C653" s="290">
        <v>1419.040039</v>
      </c>
      <c r="E653" s="291">
        <v>41001</v>
      </c>
      <c r="F653" s="2">
        <v>65.2664320183997</v>
      </c>
      <c r="G653" s="127">
        <f t="shared" si="10"/>
        <v>0.652664320183997</v>
      </c>
    </row>
    <row r="654" spans="2:7">
      <c r="B654" s="289">
        <v>41002</v>
      </c>
      <c r="C654" s="290">
        <v>1413.380005</v>
      </c>
      <c r="E654" s="291">
        <v>41002</v>
      </c>
      <c r="F654" s="2">
        <v>64.6068540566014</v>
      </c>
      <c r="G654" s="127">
        <f t="shared" si="10"/>
        <v>0.646068540566014</v>
      </c>
    </row>
    <row r="655" spans="2:7">
      <c r="B655" s="289">
        <v>41003</v>
      </c>
      <c r="C655" s="290">
        <v>1398.959961</v>
      </c>
      <c r="E655" s="291">
        <v>41003</v>
      </c>
      <c r="F655" s="2">
        <v>62.988144841759</v>
      </c>
      <c r="G655" s="127">
        <f t="shared" si="10"/>
        <v>0.62988144841759</v>
      </c>
    </row>
    <row r="656" spans="2:10">
      <c r="B656" s="289">
        <v>41004</v>
      </c>
      <c r="C656" s="290">
        <v>1398.079956</v>
      </c>
      <c r="E656" s="291">
        <v>41004</v>
      </c>
      <c r="F656" s="2">
        <v>63.690507949326</v>
      </c>
      <c r="G656" s="127">
        <f t="shared" si="10"/>
        <v>0.63690507949326</v>
      </c>
      <c r="I656" s="291">
        <v>41005</v>
      </c>
      <c r="J656" s="2">
        <v>63.690507949326</v>
      </c>
    </row>
    <row r="657" spans="2:7">
      <c r="B657" s="289">
        <v>41008</v>
      </c>
      <c r="C657" s="290">
        <v>1382.199951</v>
      </c>
      <c r="E657" s="291">
        <v>41008</v>
      </c>
      <c r="F657" s="2">
        <v>61.7907471374353</v>
      </c>
      <c r="G657" s="127">
        <f t="shared" si="10"/>
        <v>0.617907471374353</v>
      </c>
    </row>
    <row r="658" spans="2:7">
      <c r="B658" s="289">
        <v>41009</v>
      </c>
      <c r="C658" s="290">
        <v>1358.589966</v>
      </c>
      <c r="E658" s="291">
        <v>41009</v>
      </c>
      <c r="F658" s="2">
        <v>58.4984927274442</v>
      </c>
      <c r="G658" s="127">
        <f t="shared" si="10"/>
        <v>0.584984927274442</v>
      </c>
    </row>
    <row r="659" spans="2:7">
      <c r="B659" s="289">
        <v>41010</v>
      </c>
      <c r="C659" s="290">
        <v>1368.709961</v>
      </c>
      <c r="E659" s="291">
        <v>41010</v>
      </c>
      <c r="F659" s="2">
        <v>60.2918064536931</v>
      </c>
      <c r="G659" s="127">
        <f t="shared" si="10"/>
        <v>0.602918064536931</v>
      </c>
    </row>
    <row r="660" spans="2:7">
      <c r="B660" s="289">
        <v>41011</v>
      </c>
      <c r="C660" s="290">
        <v>1387.569946</v>
      </c>
      <c r="E660" s="291">
        <v>41011</v>
      </c>
      <c r="F660" s="2">
        <v>62.504378636629</v>
      </c>
      <c r="G660" s="127">
        <f t="shared" si="10"/>
        <v>0.62504378636629</v>
      </c>
    </row>
    <row r="661" spans="2:7">
      <c r="B661" s="289">
        <v>41012</v>
      </c>
      <c r="C661" s="290">
        <v>1370.26001</v>
      </c>
      <c r="E661" s="291">
        <v>41012</v>
      </c>
      <c r="F661" s="2">
        <v>61.2811311599039</v>
      </c>
      <c r="G661" s="127">
        <f t="shared" si="10"/>
        <v>0.612811311599039</v>
      </c>
    </row>
    <row r="662" spans="2:7">
      <c r="B662" s="289">
        <v>41015</v>
      </c>
      <c r="C662" s="290">
        <v>1369.569946</v>
      </c>
      <c r="E662" s="291">
        <v>41015</v>
      </c>
      <c r="F662" s="2">
        <v>61.7431653330801</v>
      </c>
      <c r="G662" s="127">
        <f t="shared" si="10"/>
        <v>0.617431653330801</v>
      </c>
    </row>
    <row r="663" spans="2:7">
      <c r="B663" s="289">
        <v>41016</v>
      </c>
      <c r="C663" s="290">
        <v>1390.780029</v>
      </c>
      <c r="E663" s="291">
        <v>41016</v>
      </c>
      <c r="F663" s="2">
        <v>64.0280831149389</v>
      </c>
      <c r="G663" s="127">
        <f t="shared" si="10"/>
        <v>0.640280831149389</v>
      </c>
    </row>
    <row r="664" spans="2:7">
      <c r="B664" s="289">
        <v>41017</v>
      </c>
      <c r="C664" s="290">
        <v>1385.140015</v>
      </c>
      <c r="E664" s="291">
        <v>41017</v>
      </c>
      <c r="F664" s="2">
        <v>63.3956724170263</v>
      </c>
      <c r="G664" s="127">
        <f t="shared" si="10"/>
        <v>0.633956724170263</v>
      </c>
    </row>
    <row r="665" spans="2:7">
      <c r="B665" s="289">
        <v>41018</v>
      </c>
      <c r="C665" s="290">
        <v>1376.920044</v>
      </c>
      <c r="E665" s="291">
        <v>41018</v>
      </c>
      <c r="F665" s="2">
        <v>61.5998690430955</v>
      </c>
      <c r="G665" s="127">
        <f t="shared" si="10"/>
        <v>0.615998690430955</v>
      </c>
    </row>
    <row r="666" spans="2:7">
      <c r="B666" s="289">
        <v>41019</v>
      </c>
      <c r="C666" s="290">
        <v>1378.530029</v>
      </c>
      <c r="E666" s="291">
        <v>41019</v>
      </c>
      <c r="F666" s="2">
        <v>62.7637788247233</v>
      </c>
      <c r="G666" s="127">
        <f t="shared" si="10"/>
        <v>0.627637788247233</v>
      </c>
    </row>
    <row r="667" spans="2:7">
      <c r="B667" s="289">
        <v>41022</v>
      </c>
      <c r="C667" s="290">
        <v>1366.939941</v>
      </c>
      <c r="E667" s="291">
        <v>41022</v>
      </c>
      <c r="F667" s="2">
        <v>60.7889324927207</v>
      </c>
      <c r="G667" s="127">
        <f t="shared" si="10"/>
        <v>0.607889324927207</v>
      </c>
    </row>
    <row r="668" spans="2:7">
      <c r="B668" s="289">
        <v>41023</v>
      </c>
      <c r="C668" s="290">
        <v>1371.969971</v>
      </c>
      <c r="E668" s="291">
        <v>41023</v>
      </c>
      <c r="F668" s="2">
        <v>60.818249670221</v>
      </c>
      <c r="G668" s="127">
        <f t="shared" si="10"/>
        <v>0.60818249670221</v>
      </c>
    </row>
    <row r="669" spans="2:7">
      <c r="B669" s="289">
        <v>41024</v>
      </c>
      <c r="C669" s="290">
        <v>1390.689941</v>
      </c>
      <c r="E669" s="291">
        <v>41024</v>
      </c>
      <c r="F669" s="2">
        <v>62.8945824366993</v>
      </c>
      <c r="G669" s="127">
        <f t="shared" si="10"/>
        <v>0.628945824366993</v>
      </c>
    </row>
    <row r="670" spans="2:7">
      <c r="B670" s="289">
        <v>41025</v>
      </c>
      <c r="C670" s="290">
        <v>1399.97998</v>
      </c>
      <c r="E670" s="291">
        <v>41025</v>
      </c>
      <c r="F670" s="2">
        <v>64.3045384542724</v>
      </c>
      <c r="G670" s="127">
        <f t="shared" si="10"/>
        <v>0.643045384542724</v>
      </c>
    </row>
    <row r="671" spans="2:7">
      <c r="B671" s="289">
        <v>41026</v>
      </c>
      <c r="C671" s="290">
        <v>1403.359985</v>
      </c>
      <c r="E671" s="291">
        <v>41026</v>
      </c>
      <c r="F671" s="2">
        <v>65.4738080344826</v>
      </c>
      <c r="G671" s="127">
        <f t="shared" si="10"/>
        <v>0.654738080344826</v>
      </c>
    </row>
    <row r="672" spans="2:7">
      <c r="B672" s="289">
        <v>41029</v>
      </c>
      <c r="C672" s="290">
        <v>1397.910034</v>
      </c>
      <c r="E672" s="291">
        <v>41029</v>
      </c>
      <c r="F672" s="2">
        <v>64.283569954226</v>
      </c>
      <c r="G672" s="127">
        <f t="shared" si="10"/>
        <v>0.64283569954226</v>
      </c>
    </row>
    <row r="673" spans="2:7">
      <c r="B673" s="289">
        <v>41030</v>
      </c>
      <c r="C673" s="290">
        <v>1405.819946</v>
      </c>
      <c r="E673" s="291">
        <v>41030</v>
      </c>
      <c r="F673" s="2">
        <v>64.8512475476718</v>
      </c>
      <c r="G673" s="127">
        <f t="shared" si="10"/>
        <v>0.648512475476718</v>
      </c>
    </row>
    <row r="674" spans="2:7">
      <c r="B674" s="289">
        <v>41031</v>
      </c>
      <c r="C674" s="290">
        <v>1402.310059</v>
      </c>
      <c r="E674" s="291">
        <v>41031</v>
      </c>
      <c r="F674" s="2">
        <v>65.2089618209158</v>
      </c>
      <c r="G674" s="127">
        <f t="shared" si="10"/>
        <v>0.652089618209158</v>
      </c>
    </row>
    <row r="675" spans="2:7">
      <c r="B675" s="289">
        <v>41032</v>
      </c>
      <c r="C675" s="290">
        <v>1391.569946</v>
      </c>
      <c r="E675" s="291">
        <v>41032</v>
      </c>
      <c r="F675" s="2">
        <v>64.5474962522715</v>
      </c>
      <c r="G675" s="127">
        <f t="shared" si="10"/>
        <v>0.645474962522715</v>
      </c>
    </row>
    <row r="676" spans="2:7">
      <c r="B676" s="289">
        <v>41033</v>
      </c>
      <c r="C676" s="290">
        <v>1369.099976</v>
      </c>
      <c r="E676" s="291">
        <v>41033</v>
      </c>
      <c r="F676" s="2">
        <v>62.3395097354698</v>
      </c>
      <c r="G676" s="127">
        <f t="shared" si="10"/>
        <v>0.623395097354698</v>
      </c>
    </row>
    <row r="677" spans="2:7">
      <c r="B677" s="289">
        <v>41036</v>
      </c>
      <c r="C677" s="290">
        <v>1369.579956</v>
      </c>
      <c r="E677" s="291">
        <v>41036</v>
      </c>
      <c r="F677" s="2">
        <v>62.3061998867599</v>
      </c>
      <c r="G677" s="127">
        <f t="shared" si="10"/>
        <v>0.623061998867599</v>
      </c>
    </row>
    <row r="678" spans="2:7">
      <c r="B678" s="289">
        <v>41037</v>
      </c>
      <c r="C678" s="290">
        <v>1363.719971</v>
      </c>
      <c r="E678" s="291">
        <v>41037</v>
      </c>
      <c r="F678" s="2">
        <v>61.7774518168424</v>
      </c>
      <c r="G678" s="127">
        <f t="shared" si="10"/>
        <v>0.617774518168424</v>
      </c>
    </row>
    <row r="679" spans="2:7">
      <c r="B679" s="289">
        <v>41038</v>
      </c>
      <c r="C679" s="290">
        <v>1354.579956</v>
      </c>
      <c r="E679" s="291">
        <v>41038</v>
      </c>
      <c r="F679" s="2">
        <v>60.9518536365919</v>
      </c>
      <c r="G679" s="127">
        <f t="shared" si="10"/>
        <v>0.609518536365919</v>
      </c>
    </row>
    <row r="680" spans="2:7">
      <c r="B680" s="289">
        <v>41039</v>
      </c>
      <c r="C680" s="290">
        <v>1357.98999</v>
      </c>
      <c r="E680" s="291">
        <v>41039</v>
      </c>
      <c r="F680" s="2">
        <v>61.5564604996492</v>
      </c>
      <c r="G680" s="127">
        <f t="shared" si="10"/>
        <v>0.615564604996492</v>
      </c>
    </row>
    <row r="681" spans="2:7">
      <c r="B681" s="289">
        <v>41040</v>
      </c>
      <c r="C681" s="290">
        <v>1353.390015</v>
      </c>
      <c r="E681" s="291">
        <v>41040</v>
      </c>
      <c r="F681" s="2">
        <v>61.5613951211061</v>
      </c>
      <c r="G681" s="127">
        <f t="shared" si="10"/>
        <v>0.615613951211061</v>
      </c>
    </row>
    <row r="682" spans="2:7">
      <c r="B682" s="289">
        <v>41043</v>
      </c>
      <c r="C682" s="290">
        <v>1338.349976</v>
      </c>
      <c r="E682" s="291">
        <v>41043</v>
      </c>
      <c r="F682" s="2">
        <v>59.5952219698007</v>
      </c>
      <c r="G682" s="127">
        <f t="shared" si="10"/>
        <v>0.595952219698007</v>
      </c>
    </row>
    <row r="683" spans="2:7">
      <c r="B683" s="289">
        <v>41044</v>
      </c>
      <c r="C683" s="290">
        <v>1330.660034</v>
      </c>
      <c r="E683" s="291">
        <v>41044</v>
      </c>
      <c r="F683" s="2">
        <v>59.4947642871072</v>
      </c>
      <c r="G683" s="127">
        <f t="shared" si="10"/>
        <v>0.594947642871072</v>
      </c>
    </row>
    <row r="684" spans="2:7">
      <c r="B684" s="289">
        <v>41045</v>
      </c>
      <c r="C684" s="290">
        <v>1324.800049</v>
      </c>
      <c r="E684" s="291">
        <v>41045</v>
      </c>
      <c r="F684" s="2">
        <v>59.0133407229959</v>
      </c>
      <c r="G684" s="127">
        <f t="shared" si="10"/>
        <v>0.590133407229959</v>
      </c>
    </row>
    <row r="685" spans="2:7">
      <c r="B685" s="289">
        <v>41046</v>
      </c>
      <c r="C685" s="290">
        <v>1304.859985</v>
      </c>
      <c r="E685" s="291">
        <v>41046</v>
      </c>
      <c r="F685" s="2">
        <v>55.8694476895891</v>
      </c>
      <c r="G685" s="127">
        <f t="shared" si="10"/>
        <v>0.558694476895891</v>
      </c>
    </row>
    <row r="686" spans="2:7">
      <c r="B686" s="289">
        <v>41047</v>
      </c>
      <c r="C686" s="290">
        <v>1295.219971</v>
      </c>
      <c r="E686" s="291">
        <v>41047</v>
      </c>
      <c r="F686" s="2">
        <v>54.497886732172</v>
      </c>
      <c r="G686" s="127">
        <f t="shared" si="10"/>
        <v>0.54497886732172</v>
      </c>
    </row>
    <row r="687" spans="2:7">
      <c r="B687" s="289">
        <v>41050</v>
      </c>
      <c r="C687" s="290">
        <v>1315.98999</v>
      </c>
      <c r="E687" s="291">
        <v>41050</v>
      </c>
      <c r="F687" s="2">
        <v>57.3101389503978</v>
      </c>
      <c r="G687" s="127">
        <f t="shared" si="10"/>
        <v>0.573101389503978</v>
      </c>
    </row>
    <row r="688" spans="2:7">
      <c r="B688" s="289">
        <v>41051</v>
      </c>
      <c r="C688" s="290">
        <v>1316.630005</v>
      </c>
      <c r="E688" s="291">
        <v>41051</v>
      </c>
      <c r="F688" s="2">
        <v>58.1431813556482</v>
      </c>
      <c r="G688" s="127">
        <f t="shared" si="10"/>
        <v>0.581431813556482</v>
      </c>
    </row>
    <row r="689" spans="2:7">
      <c r="B689" s="289">
        <v>41052</v>
      </c>
      <c r="C689" s="290">
        <v>1318.859985</v>
      </c>
      <c r="E689" s="291">
        <v>41052</v>
      </c>
      <c r="F689" s="2">
        <v>58.7457185960352</v>
      </c>
      <c r="G689" s="127">
        <f t="shared" si="10"/>
        <v>0.587457185960352</v>
      </c>
    </row>
    <row r="690" spans="2:7">
      <c r="B690" s="289">
        <v>41053</v>
      </c>
      <c r="C690" s="290">
        <v>1320.680054</v>
      </c>
      <c r="E690" s="291">
        <v>41053</v>
      </c>
      <c r="F690" s="2">
        <v>59.1988462553578</v>
      </c>
      <c r="G690" s="127">
        <f t="shared" si="10"/>
        <v>0.591988462553578</v>
      </c>
    </row>
    <row r="691" spans="2:10">
      <c r="B691" s="289">
        <v>41054</v>
      </c>
      <c r="C691" s="290">
        <v>1317.819946</v>
      </c>
      <c r="E691" s="291">
        <v>41054</v>
      </c>
      <c r="F691" s="2">
        <v>59.0384905487113</v>
      </c>
      <c r="G691" s="127">
        <f t="shared" si="10"/>
        <v>0.590384905487113</v>
      </c>
      <c r="I691" s="291">
        <v>41057</v>
      </c>
      <c r="J691" s="2">
        <v>59.0384905487113</v>
      </c>
    </row>
    <row r="692" spans="2:7">
      <c r="B692" s="289">
        <v>41058</v>
      </c>
      <c r="C692" s="290">
        <v>1332.420044</v>
      </c>
      <c r="E692" s="291">
        <v>41058</v>
      </c>
      <c r="F692" s="2">
        <v>60.7699274781055</v>
      </c>
      <c r="G692" s="127">
        <f t="shared" si="10"/>
        <v>0.607699274781055</v>
      </c>
    </row>
    <row r="693" spans="2:7">
      <c r="B693" s="289">
        <v>41059</v>
      </c>
      <c r="C693" s="290">
        <v>1313.319946</v>
      </c>
      <c r="E693" s="291">
        <v>41059</v>
      </c>
      <c r="F693" s="2">
        <v>58.675638451671</v>
      </c>
      <c r="G693" s="127">
        <f t="shared" si="10"/>
        <v>0.58675638451671</v>
      </c>
    </row>
    <row r="694" spans="2:7">
      <c r="B694" s="289">
        <v>41060</v>
      </c>
      <c r="C694" s="290">
        <v>1310.329956</v>
      </c>
      <c r="E694" s="291">
        <v>41060</v>
      </c>
      <c r="F694" s="2">
        <v>58.7041626242194</v>
      </c>
      <c r="G694" s="127">
        <f t="shared" si="10"/>
        <v>0.587041626242194</v>
      </c>
    </row>
    <row r="695" spans="2:7">
      <c r="B695" s="289">
        <v>41061</v>
      </c>
      <c r="C695" s="290">
        <v>1278.040039</v>
      </c>
      <c r="E695" s="291">
        <v>41061</v>
      </c>
      <c r="F695" s="2">
        <v>54.0007013871181</v>
      </c>
      <c r="G695" s="127">
        <f t="shared" si="10"/>
        <v>0.540007013871181</v>
      </c>
    </row>
    <row r="696" spans="2:7">
      <c r="B696" s="289">
        <v>41064</v>
      </c>
      <c r="C696" s="290">
        <v>1278.180054</v>
      </c>
      <c r="E696" s="291">
        <v>41064</v>
      </c>
      <c r="F696" s="2">
        <v>54.1500917465539</v>
      </c>
      <c r="G696" s="127">
        <f t="shared" si="10"/>
        <v>0.541500917465539</v>
      </c>
    </row>
    <row r="697" spans="2:7">
      <c r="B697" s="289">
        <v>41065</v>
      </c>
      <c r="C697" s="290">
        <v>1285.5</v>
      </c>
      <c r="E697" s="291">
        <v>41065</v>
      </c>
      <c r="F697" s="2">
        <v>54.2819441343412</v>
      </c>
      <c r="G697" s="127">
        <f t="shared" si="10"/>
        <v>0.542819441343412</v>
      </c>
    </row>
    <row r="698" spans="2:7">
      <c r="B698" s="289">
        <v>41066</v>
      </c>
      <c r="C698" s="290">
        <v>1315.130005</v>
      </c>
      <c r="E698" s="291">
        <v>41066</v>
      </c>
      <c r="F698" s="2">
        <v>57.8031827713625</v>
      </c>
      <c r="G698" s="127">
        <f t="shared" si="10"/>
        <v>0.578031827713625</v>
      </c>
    </row>
    <row r="699" spans="2:7">
      <c r="B699" s="289">
        <v>41067</v>
      </c>
      <c r="C699" s="290">
        <v>1314.98999</v>
      </c>
      <c r="E699" s="291">
        <v>41067</v>
      </c>
      <c r="F699" s="2">
        <v>57.8876281834743</v>
      </c>
      <c r="G699" s="127">
        <f t="shared" si="10"/>
        <v>0.578876281834743</v>
      </c>
    </row>
    <row r="700" spans="2:7">
      <c r="B700" s="289">
        <v>41068</v>
      </c>
      <c r="C700" s="290">
        <v>1325.660034</v>
      </c>
      <c r="E700" s="291">
        <v>41068</v>
      </c>
      <c r="F700" s="2">
        <v>58.9789396635805</v>
      </c>
      <c r="G700" s="127">
        <f t="shared" si="10"/>
        <v>0.589789396635805</v>
      </c>
    </row>
    <row r="701" spans="2:7">
      <c r="B701" s="289">
        <v>41071</v>
      </c>
      <c r="C701" s="290">
        <v>1308.930054</v>
      </c>
      <c r="E701" s="291">
        <v>41071</v>
      </c>
      <c r="F701" s="2">
        <v>56.680640489669</v>
      </c>
      <c r="G701" s="127">
        <f t="shared" si="10"/>
        <v>0.56680640489669</v>
      </c>
    </row>
    <row r="702" spans="2:7">
      <c r="B702" s="289">
        <v>41072</v>
      </c>
      <c r="C702" s="290">
        <v>1324.180054</v>
      </c>
      <c r="E702" s="291">
        <v>41072</v>
      </c>
      <c r="F702" s="2">
        <v>58.7835922390134</v>
      </c>
      <c r="G702" s="127">
        <f t="shared" si="10"/>
        <v>0.587835922390134</v>
      </c>
    </row>
    <row r="703" spans="2:7">
      <c r="B703" s="289">
        <v>41073</v>
      </c>
      <c r="C703" s="290">
        <v>1314.880005</v>
      </c>
      <c r="E703" s="291">
        <v>41073</v>
      </c>
      <c r="F703" s="2">
        <v>57.3649981074558</v>
      </c>
      <c r="G703" s="127">
        <f t="shared" si="10"/>
        <v>0.573649981074558</v>
      </c>
    </row>
    <row r="704" spans="2:7">
      <c r="B704" s="289">
        <v>41074</v>
      </c>
      <c r="C704" s="290">
        <v>1329.099976</v>
      </c>
      <c r="E704" s="291">
        <v>41074</v>
      </c>
      <c r="F704" s="2">
        <v>59.4616244807199</v>
      </c>
      <c r="G704" s="127">
        <f t="shared" si="10"/>
        <v>0.594616244807199</v>
      </c>
    </row>
    <row r="705" spans="2:7">
      <c r="B705" s="289">
        <v>41075</v>
      </c>
      <c r="C705" s="290">
        <v>1342.839966</v>
      </c>
      <c r="E705" s="291">
        <v>41075</v>
      </c>
      <c r="F705" s="2">
        <v>60.891468608517</v>
      </c>
      <c r="G705" s="127">
        <f t="shared" si="10"/>
        <v>0.60891468608517</v>
      </c>
    </row>
    <row r="706" spans="2:7">
      <c r="B706" s="289">
        <v>41078</v>
      </c>
      <c r="C706" s="290">
        <v>1344.780029</v>
      </c>
      <c r="E706" s="291">
        <v>41078</v>
      </c>
      <c r="F706" s="2">
        <v>61.4764688110827</v>
      </c>
      <c r="G706" s="127">
        <f t="shared" si="10"/>
        <v>0.614764688110827</v>
      </c>
    </row>
    <row r="707" spans="2:7">
      <c r="B707" s="289">
        <v>41079</v>
      </c>
      <c r="C707" s="290">
        <v>1357.97998</v>
      </c>
      <c r="E707" s="291">
        <v>41079</v>
      </c>
      <c r="F707" s="2">
        <v>63.0024896709045</v>
      </c>
      <c r="G707" s="127">
        <f t="shared" si="10"/>
        <v>0.630024896709045</v>
      </c>
    </row>
    <row r="708" spans="2:7">
      <c r="B708" s="289">
        <v>41080</v>
      </c>
      <c r="C708" s="290">
        <v>1355.689941</v>
      </c>
      <c r="E708" s="291">
        <v>41080</v>
      </c>
      <c r="F708" s="2">
        <v>62.3651938877655</v>
      </c>
      <c r="G708" s="127">
        <f t="shared" ref="G708:G771" si="11">F708/100</f>
        <v>0.623651938877655</v>
      </c>
    </row>
    <row r="709" spans="2:7">
      <c r="B709" s="289">
        <v>41081</v>
      </c>
      <c r="C709" s="290">
        <v>1325.51001</v>
      </c>
      <c r="E709" s="291">
        <v>41081</v>
      </c>
      <c r="F709" s="2">
        <v>58.9567952436022</v>
      </c>
      <c r="G709" s="127">
        <f t="shared" si="11"/>
        <v>0.589567952436022</v>
      </c>
    </row>
    <row r="710" spans="2:7">
      <c r="B710" s="289">
        <v>41082</v>
      </c>
      <c r="C710" s="290">
        <v>1335.02002</v>
      </c>
      <c r="E710" s="291">
        <v>41082</v>
      </c>
      <c r="F710" s="2">
        <v>59.7907059311599</v>
      </c>
      <c r="G710" s="127">
        <f t="shared" si="11"/>
        <v>0.597907059311599</v>
      </c>
    </row>
    <row r="711" spans="2:7">
      <c r="B711" s="289">
        <v>41085</v>
      </c>
      <c r="C711" s="290">
        <v>1313.719971</v>
      </c>
      <c r="E711" s="291">
        <v>41085</v>
      </c>
      <c r="F711" s="2">
        <v>57.5701035861574</v>
      </c>
      <c r="G711" s="127">
        <f t="shared" si="11"/>
        <v>0.575701035861574</v>
      </c>
    </row>
    <row r="712" spans="2:7">
      <c r="B712" s="289">
        <v>41086</v>
      </c>
      <c r="C712" s="290">
        <v>1319.98999</v>
      </c>
      <c r="E712" s="291">
        <v>41086</v>
      </c>
      <c r="F712" s="2">
        <v>57.9567040757496</v>
      </c>
      <c r="G712" s="127">
        <f t="shared" si="11"/>
        <v>0.579567040757496</v>
      </c>
    </row>
    <row r="713" spans="2:7">
      <c r="B713" s="289">
        <v>41087</v>
      </c>
      <c r="C713" s="290">
        <v>1331.849976</v>
      </c>
      <c r="E713" s="291">
        <v>41087</v>
      </c>
      <c r="F713" s="2">
        <v>58.4553307494844</v>
      </c>
      <c r="G713" s="127">
        <f t="shared" si="11"/>
        <v>0.584553307494844</v>
      </c>
    </row>
    <row r="714" spans="2:7">
      <c r="B714" s="289">
        <v>41088</v>
      </c>
      <c r="C714" s="290">
        <v>1329.040039</v>
      </c>
      <c r="E714" s="291">
        <v>41088</v>
      </c>
      <c r="F714" s="2">
        <v>57.675952605166</v>
      </c>
      <c r="G714" s="127">
        <f t="shared" si="11"/>
        <v>0.57675952605166</v>
      </c>
    </row>
    <row r="715" spans="2:7">
      <c r="B715" s="289">
        <v>41089</v>
      </c>
      <c r="C715" s="290">
        <v>1362.160034</v>
      </c>
      <c r="E715" s="291">
        <v>41089</v>
      </c>
      <c r="F715" s="2">
        <v>61.474415156657</v>
      </c>
      <c r="G715" s="127">
        <f t="shared" si="11"/>
        <v>0.61474415156657</v>
      </c>
    </row>
    <row r="716" spans="2:7">
      <c r="B716" s="289">
        <v>41092</v>
      </c>
      <c r="C716" s="290">
        <v>1365.51001</v>
      </c>
      <c r="E716" s="291">
        <v>41092</v>
      </c>
      <c r="F716" s="2">
        <v>62.0023203255236</v>
      </c>
      <c r="G716" s="127">
        <f t="shared" si="11"/>
        <v>0.620023203255236</v>
      </c>
    </row>
    <row r="717" spans="2:10">
      <c r="B717" s="289">
        <v>41093</v>
      </c>
      <c r="C717" s="290">
        <v>1374.02002</v>
      </c>
      <c r="E717" s="291">
        <v>41093</v>
      </c>
      <c r="F717" s="2">
        <v>63.0455151744279</v>
      </c>
      <c r="G717" s="127">
        <f t="shared" si="11"/>
        <v>0.630455151744279</v>
      </c>
      <c r="I717" s="291">
        <v>41094</v>
      </c>
      <c r="J717" s="2">
        <v>63.0455151744279</v>
      </c>
    </row>
    <row r="718" spans="2:7">
      <c r="B718" s="289">
        <v>41095</v>
      </c>
      <c r="C718" s="290">
        <v>1367.579956</v>
      </c>
      <c r="E718" s="291">
        <v>41095</v>
      </c>
      <c r="F718" s="2">
        <v>63.3592663315707</v>
      </c>
      <c r="G718" s="127">
        <f t="shared" si="11"/>
        <v>0.633592663315707</v>
      </c>
    </row>
    <row r="719" spans="2:7">
      <c r="B719" s="289">
        <v>41096</v>
      </c>
      <c r="C719" s="290">
        <v>1354.680054</v>
      </c>
      <c r="E719" s="291">
        <v>41096</v>
      </c>
      <c r="F719" s="2">
        <v>61.8921338570165</v>
      </c>
      <c r="G719" s="127">
        <f t="shared" si="11"/>
        <v>0.618921338570165</v>
      </c>
    </row>
    <row r="720" spans="2:7">
      <c r="B720" s="289">
        <v>41099</v>
      </c>
      <c r="C720" s="290">
        <v>1352.459961</v>
      </c>
      <c r="E720" s="291">
        <v>41099</v>
      </c>
      <c r="F720" s="2">
        <v>61.2514027235083</v>
      </c>
      <c r="G720" s="127">
        <f t="shared" si="11"/>
        <v>0.612514027235083</v>
      </c>
    </row>
    <row r="721" spans="2:7">
      <c r="B721" s="289">
        <v>41100</v>
      </c>
      <c r="C721" s="290">
        <v>1341.469971</v>
      </c>
      <c r="E721" s="291">
        <v>41100</v>
      </c>
      <c r="F721" s="2">
        <v>59.4918714537032</v>
      </c>
      <c r="G721" s="127">
        <f t="shared" si="11"/>
        <v>0.594918714537032</v>
      </c>
    </row>
    <row r="722" spans="2:7">
      <c r="B722" s="289">
        <v>41101</v>
      </c>
      <c r="C722" s="290">
        <v>1341.449951</v>
      </c>
      <c r="E722" s="291">
        <v>41101</v>
      </c>
      <c r="F722" s="2">
        <v>58.4175719514199</v>
      </c>
      <c r="G722" s="127">
        <f t="shared" si="11"/>
        <v>0.584175719514199</v>
      </c>
    </row>
    <row r="723" spans="2:7">
      <c r="B723" s="289">
        <v>41102</v>
      </c>
      <c r="C723" s="290">
        <v>1334.76001</v>
      </c>
      <c r="E723" s="291">
        <v>41102</v>
      </c>
      <c r="F723" s="2">
        <v>58.4294638029424</v>
      </c>
      <c r="G723" s="127">
        <f t="shared" si="11"/>
        <v>0.584294638029424</v>
      </c>
    </row>
    <row r="724" spans="2:7">
      <c r="B724" s="289">
        <v>41103</v>
      </c>
      <c r="C724" s="290">
        <v>1356.780029</v>
      </c>
      <c r="E724" s="291">
        <v>41103</v>
      </c>
      <c r="F724" s="2">
        <v>61.4231410001747</v>
      </c>
      <c r="G724" s="127">
        <f t="shared" si="11"/>
        <v>0.614231410001747</v>
      </c>
    </row>
    <row r="725" spans="2:7">
      <c r="B725" s="289">
        <v>41106</v>
      </c>
      <c r="C725" s="290">
        <v>1353.640015</v>
      </c>
      <c r="E725" s="291">
        <v>41106</v>
      </c>
      <c r="F725" s="2">
        <v>60.525983896183</v>
      </c>
      <c r="G725" s="127">
        <f t="shared" si="11"/>
        <v>0.60525983896183</v>
      </c>
    </row>
    <row r="726" spans="2:7">
      <c r="B726" s="289">
        <v>41107</v>
      </c>
      <c r="C726" s="290">
        <v>1363.670044</v>
      </c>
      <c r="E726" s="291">
        <v>41107</v>
      </c>
      <c r="F726" s="2">
        <v>61.4873179949319</v>
      </c>
      <c r="G726" s="127">
        <f t="shared" si="11"/>
        <v>0.614873179949319</v>
      </c>
    </row>
    <row r="727" spans="2:7">
      <c r="B727" s="289">
        <v>41108</v>
      </c>
      <c r="C727" s="290">
        <v>1372.780029</v>
      </c>
      <c r="E727" s="291">
        <v>41108</v>
      </c>
      <c r="F727" s="2">
        <v>63.5739038800776</v>
      </c>
      <c r="G727" s="127">
        <f t="shared" si="11"/>
        <v>0.635739038800776</v>
      </c>
    </row>
    <row r="728" spans="2:7">
      <c r="B728" s="289">
        <v>41109</v>
      </c>
      <c r="C728" s="290">
        <v>1376.51001</v>
      </c>
      <c r="E728" s="291">
        <v>41109</v>
      </c>
      <c r="F728" s="2">
        <v>63.9079455411117</v>
      </c>
      <c r="G728" s="127">
        <f t="shared" si="11"/>
        <v>0.639079455411117</v>
      </c>
    </row>
    <row r="729" spans="2:7">
      <c r="B729" s="289">
        <v>41110</v>
      </c>
      <c r="C729" s="290">
        <v>1362.660034</v>
      </c>
      <c r="E729" s="291">
        <v>41110</v>
      </c>
      <c r="F729" s="2">
        <v>61.8989492128048</v>
      </c>
      <c r="G729" s="127">
        <f t="shared" si="11"/>
        <v>0.618989492128048</v>
      </c>
    </row>
    <row r="730" spans="2:7">
      <c r="B730" s="289">
        <v>41113</v>
      </c>
      <c r="C730" s="290">
        <v>1350.52002</v>
      </c>
      <c r="E730" s="291">
        <v>41113</v>
      </c>
      <c r="F730" s="2">
        <v>60.3912100375747</v>
      </c>
      <c r="G730" s="127">
        <f t="shared" si="11"/>
        <v>0.603912100375747</v>
      </c>
    </row>
    <row r="731" spans="2:7">
      <c r="B731" s="289">
        <v>41114</v>
      </c>
      <c r="C731" s="290">
        <v>1338.310059</v>
      </c>
      <c r="E731" s="291">
        <v>41114</v>
      </c>
      <c r="F731" s="2">
        <v>59.3405039836525</v>
      </c>
      <c r="G731" s="127">
        <f t="shared" si="11"/>
        <v>0.593405039836525</v>
      </c>
    </row>
    <row r="732" spans="2:7">
      <c r="B732" s="289">
        <v>41115</v>
      </c>
      <c r="C732" s="290">
        <v>1337.890015</v>
      </c>
      <c r="E732" s="291">
        <v>41115</v>
      </c>
      <c r="F732" s="2">
        <v>58.860479978436</v>
      </c>
      <c r="G732" s="127">
        <f t="shared" si="11"/>
        <v>0.58860479978436</v>
      </c>
    </row>
    <row r="733" spans="2:7">
      <c r="B733" s="289">
        <v>41116</v>
      </c>
      <c r="C733" s="290">
        <v>1360.02002</v>
      </c>
      <c r="E733" s="291">
        <v>41116</v>
      </c>
      <c r="F733" s="2">
        <v>60.9585919548992</v>
      </c>
      <c r="G733" s="127">
        <f t="shared" si="11"/>
        <v>0.609585919548992</v>
      </c>
    </row>
    <row r="734" spans="2:7">
      <c r="B734" s="289">
        <v>41117</v>
      </c>
      <c r="C734" s="290">
        <v>1385.969971</v>
      </c>
      <c r="E734" s="291">
        <v>41117</v>
      </c>
      <c r="F734" s="2">
        <v>63.793578985621</v>
      </c>
      <c r="G734" s="127">
        <f t="shared" si="11"/>
        <v>0.63793578985621</v>
      </c>
    </row>
    <row r="735" spans="2:7">
      <c r="B735" s="289">
        <v>41120</v>
      </c>
      <c r="C735" s="290">
        <v>1385.300049</v>
      </c>
      <c r="E735" s="291">
        <v>41120</v>
      </c>
      <c r="F735" s="2">
        <v>63.7377140922362</v>
      </c>
      <c r="G735" s="127">
        <f t="shared" si="11"/>
        <v>0.637377140922362</v>
      </c>
    </row>
    <row r="736" spans="2:7">
      <c r="B736" s="289">
        <v>41121</v>
      </c>
      <c r="C736" s="290">
        <v>1379.319946</v>
      </c>
      <c r="E736" s="291">
        <v>41121</v>
      </c>
      <c r="F736" s="2">
        <v>63.1427407854768</v>
      </c>
      <c r="G736" s="127">
        <f t="shared" si="11"/>
        <v>0.631427407854768</v>
      </c>
    </row>
    <row r="737" spans="2:7">
      <c r="B737" s="289">
        <v>41122</v>
      </c>
      <c r="C737" s="290">
        <v>1375.319946</v>
      </c>
      <c r="E737" s="291">
        <v>41122</v>
      </c>
      <c r="F737" s="2">
        <v>61.9518290739369</v>
      </c>
      <c r="G737" s="127">
        <f t="shared" si="11"/>
        <v>0.619518290739369</v>
      </c>
    </row>
    <row r="738" spans="2:7">
      <c r="B738" s="289">
        <v>41123</v>
      </c>
      <c r="C738" s="290">
        <v>1365</v>
      </c>
      <c r="E738" s="291">
        <v>41123</v>
      </c>
      <c r="F738" s="2">
        <v>61.8483111730161</v>
      </c>
      <c r="G738" s="127">
        <f t="shared" si="11"/>
        <v>0.618483111730161</v>
      </c>
    </row>
    <row r="739" spans="2:7">
      <c r="B739" s="289">
        <v>41124</v>
      </c>
      <c r="C739" s="290">
        <v>1390.98999</v>
      </c>
      <c r="E739" s="291">
        <v>41124</v>
      </c>
      <c r="F739" s="2">
        <v>64.6833229836184</v>
      </c>
      <c r="G739" s="127">
        <f t="shared" si="11"/>
        <v>0.646833229836184</v>
      </c>
    </row>
    <row r="740" spans="2:7">
      <c r="B740" s="289">
        <v>41127</v>
      </c>
      <c r="C740" s="290">
        <v>1394.22998</v>
      </c>
      <c r="E740" s="291">
        <v>41127</v>
      </c>
      <c r="F740" s="2">
        <v>64.9055749332479</v>
      </c>
      <c r="G740" s="127">
        <f t="shared" si="11"/>
        <v>0.649055749332479</v>
      </c>
    </row>
    <row r="741" spans="2:7">
      <c r="B741" s="289">
        <v>41128</v>
      </c>
      <c r="C741" s="290">
        <v>1401.349976</v>
      </c>
      <c r="E741" s="291">
        <v>41128</v>
      </c>
      <c r="F741" s="2">
        <v>65.6599148833174</v>
      </c>
      <c r="G741" s="127">
        <f t="shared" si="11"/>
        <v>0.656599148833174</v>
      </c>
    </row>
    <row r="742" spans="2:7">
      <c r="B742" s="289">
        <v>41129</v>
      </c>
      <c r="C742" s="290">
        <v>1402.219971</v>
      </c>
      <c r="E742" s="291">
        <v>41129</v>
      </c>
      <c r="F742" s="2">
        <v>65.5413695047767</v>
      </c>
      <c r="G742" s="127">
        <f t="shared" si="11"/>
        <v>0.655413695047767</v>
      </c>
    </row>
    <row r="743" spans="2:7">
      <c r="B743" s="289">
        <v>41130</v>
      </c>
      <c r="C743" s="290">
        <v>1402.800049</v>
      </c>
      <c r="E743" s="291">
        <v>41130</v>
      </c>
      <c r="F743" s="2">
        <v>64.8224952542401</v>
      </c>
      <c r="G743" s="127">
        <f t="shared" si="11"/>
        <v>0.648224952542401</v>
      </c>
    </row>
    <row r="744" spans="2:7">
      <c r="B744" s="289">
        <v>41131</v>
      </c>
      <c r="C744" s="290">
        <v>1405.869995</v>
      </c>
      <c r="E744" s="291">
        <v>41131</v>
      </c>
      <c r="F744" s="2">
        <v>65.2121171081896</v>
      </c>
      <c r="G744" s="127">
        <f t="shared" si="11"/>
        <v>0.652121171081896</v>
      </c>
    </row>
    <row r="745" spans="2:7">
      <c r="B745" s="289">
        <v>41134</v>
      </c>
      <c r="C745" s="290">
        <v>1404.109985</v>
      </c>
      <c r="E745" s="291">
        <v>41134</v>
      </c>
      <c r="F745" s="2">
        <v>65.2000271675126</v>
      </c>
      <c r="G745" s="127">
        <f t="shared" si="11"/>
        <v>0.652000271675126</v>
      </c>
    </row>
    <row r="746" spans="2:7">
      <c r="B746" s="289">
        <v>41135</v>
      </c>
      <c r="C746" s="290">
        <v>1403.930054</v>
      </c>
      <c r="E746" s="291">
        <v>41135</v>
      </c>
      <c r="F746" s="2">
        <v>64.7784074682831</v>
      </c>
      <c r="G746" s="127">
        <f t="shared" si="11"/>
        <v>0.647784074682831</v>
      </c>
    </row>
    <row r="747" spans="2:7">
      <c r="B747" s="289">
        <v>41136</v>
      </c>
      <c r="C747" s="290">
        <v>1405.530029</v>
      </c>
      <c r="E747" s="291">
        <v>41136</v>
      </c>
      <c r="F747" s="2">
        <v>65.0737824137677</v>
      </c>
      <c r="G747" s="127">
        <f t="shared" si="11"/>
        <v>0.650737824137677</v>
      </c>
    </row>
    <row r="748" spans="2:7">
      <c r="B748" s="289">
        <v>41137</v>
      </c>
      <c r="C748" s="290">
        <v>1415.51001</v>
      </c>
      <c r="E748" s="291">
        <v>41137</v>
      </c>
      <c r="F748" s="2">
        <v>65.9459297484475</v>
      </c>
      <c r="G748" s="127">
        <f t="shared" si="11"/>
        <v>0.659459297484475</v>
      </c>
    </row>
    <row r="749" spans="2:7">
      <c r="B749" s="289">
        <v>41138</v>
      </c>
      <c r="C749" s="290">
        <v>1418.160034</v>
      </c>
      <c r="E749" s="291">
        <v>41138</v>
      </c>
      <c r="F749" s="2">
        <v>66.963657212354</v>
      </c>
      <c r="G749" s="127">
        <f t="shared" si="11"/>
        <v>0.66963657212354</v>
      </c>
    </row>
    <row r="750" spans="2:7">
      <c r="B750" s="289">
        <v>41141</v>
      </c>
      <c r="C750" s="290">
        <v>1418.130005</v>
      </c>
      <c r="E750" s="291">
        <v>41141</v>
      </c>
      <c r="F750" s="2">
        <v>66.68346174674</v>
      </c>
      <c r="G750" s="127">
        <f t="shared" si="11"/>
        <v>0.6668346174674</v>
      </c>
    </row>
    <row r="751" spans="2:7">
      <c r="B751" s="289">
        <v>41142</v>
      </c>
      <c r="C751" s="290">
        <v>1413.170044</v>
      </c>
      <c r="E751" s="291">
        <v>41142</v>
      </c>
      <c r="F751" s="2">
        <v>66.27686807931</v>
      </c>
      <c r="G751" s="127">
        <f t="shared" si="11"/>
        <v>0.6627686807931</v>
      </c>
    </row>
    <row r="752" spans="2:7">
      <c r="B752" s="289">
        <v>41143</v>
      </c>
      <c r="C752" s="290">
        <v>1413.48999</v>
      </c>
      <c r="E752" s="291">
        <v>41143</v>
      </c>
      <c r="F752" s="2">
        <v>66.060335171483</v>
      </c>
      <c r="G752" s="127">
        <f t="shared" si="11"/>
        <v>0.66060335171483</v>
      </c>
    </row>
    <row r="753" spans="2:7">
      <c r="B753" s="289">
        <v>41144</v>
      </c>
      <c r="C753" s="290">
        <v>1402.079956</v>
      </c>
      <c r="E753" s="291">
        <v>41144</v>
      </c>
      <c r="F753" s="2">
        <v>64.7739287767581</v>
      </c>
      <c r="G753" s="127">
        <f t="shared" si="11"/>
        <v>0.647739287767581</v>
      </c>
    </row>
    <row r="754" spans="2:7">
      <c r="B754" s="289">
        <v>41145</v>
      </c>
      <c r="C754" s="290">
        <v>1411.130005</v>
      </c>
      <c r="E754" s="291">
        <v>41145</v>
      </c>
      <c r="F754" s="2">
        <v>65.6598760628513</v>
      </c>
      <c r="G754" s="127">
        <f t="shared" si="11"/>
        <v>0.656598760628513</v>
      </c>
    </row>
    <row r="755" spans="2:7">
      <c r="B755" s="289">
        <v>41148</v>
      </c>
      <c r="C755" s="290">
        <v>1410.439941</v>
      </c>
      <c r="E755" s="291">
        <v>41148</v>
      </c>
      <c r="F755" s="2">
        <v>64.9888288868824</v>
      </c>
      <c r="G755" s="127">
        <f t="shared" si="11"/>
        <v>0.649888288868824</v>
      </c>
    </row>
    <row r="756" spans="2:7">
      <c r="B756" s="289">
        <v>41149</v>
      </c>
      <c r="C756" s="290">
        <v>1409.300049</v>
      </c>
      <c r="E756" s="291">
        <v>41149</v>
      </c>
      <c r="F756" s="2">
        <v>64.5510914434938</v>
      </c>
      <c r="G756" s="127">
        <f t="shared" si="11"/>
        <v>0.645510914434938</v>
      </c>
    </row>
    <row r="757" spans="2:7">
      <c r="B757" s="289">
        <v>41150</v>
      </c>
      <c r="C757" s="290">
        <v>1410.48999</v>
      </c>
      <c r="E757" s="291">
        <v>41150</v>
      </c>
      <c r="F757" s="2">
        <v>65.0981687156329</v>
      </c>
      <c r="G757" s="127">
        <f t="shared" si="11"/>
        <v>0.650981687156329</v>
      </c>
    </row>
    <row r="758" spans="2:7">
      <c r="B758" s="289">
        <v>41151</v>
      </c>
      <c r="C758" s="290">
        <v>1399.47998</v>
      </c>
      <c r="E758" s="291">
        <v>41151</v>
      </c>
      <c r="F758" s="2">
        <v>63.8669693783602</v>
      </c>
      <c r="G758" s="127">
        <f t="shared" si="11"/>
        <v>0.638669693783602</v>
      </c>
    </row>
    <row r="759" spans="2:10">
      <c r="B759" s="289">
        <v>41152</v>
      </c>
      <c r="C759" s="290">
        <v>1406.579956</v>
      </c>
      <c r="E759" s="291">
        <v>41152</v>
      </c>
      <c r="F759" s="2">
        <v>64.921691793258</v>
      </c>
      <c r="G759" s="127">
        <f t="shared" si="11"/>
        <v>0.64921691793258</v>
      </c>
      <c r="I759" s="291">
        <v>41155</v>
      </c>
      <c r="J759" s="2">
        <v>64.921691793258</v>
      </c>
    </row>
    <row r="760" spans="2:7">
      <c r="B760" s="289">
        <v>41156</v>
      </c>
      <c r="C760" s="290">
        <v>1404.939941</v>
      </c>
      <c r="E760" s="291">
        <v>41156</v>
      </c>
      <c r="F760" s="2">
        <v>64.8378185020105</v>
      </c>
      <c r="G760" s="127">
        <f t="shared" si="11"/>
        <v>0.648378185020105</v>
      </c>
    </row>
    <row r="761" spans="2:7">
      <c r="B761" s="289">
        <v>41157</v>
      </c>
      <c r="C761" s="290">
        <v>1403.439941</v>
      </c>
      <c r="E761" s="291">
        <v>41157</v>
      </c>
      <c r="F761" s="2">
        <v>63.8260761900775</v>
      </c>
      <c r="G761" s="127">
        <f t="shared" si="11"/>
        <v>0.638260761900775</v>
      </c>
    </row>
    <row r="762" spans="2:7">
      <c r="B762" s="289">
        <v>41158</v>
      </c>
      <c r="C762" s="290">
        <v>1432.119995</v>
      </c>
      <c r="E762" s="291">
        <v>41158</v>
      </c>
      <c r="F762" s="2">
        <v>67.0971867356022</v>
      </c>
      <c r="G762" s="127">
        <f t="shared" si="11"/>
        <v>0.670971867356022</v>
      </c>
    </row>
    <row r="763" spans="2:7">
      <c r="B763" s="289">
        <v>41159</v>
      </c>
      <c r="C763" s="290">
        <v>1437.920044</v>
      </c>
      <c r="E763" s="291">
        <v>41159</v>
      </c>
      <c r="F763" s="2">
        <v>67.6060524712335</v>
      </c>
      <c r="G763" s="127">
        <f t="shared" si="11"/>
        <v>0.676060524712335</v>
      </c>
    </row>
    <row r="764" spans="2:7">
      <c r="B764" s="289">
        <v>41162</v>
      </c>
      <c r="C764" s="290">
        <v>1429.079956</v>
      </c>
      <c r="E764" s="291">
        <v>41162</v>
      </c>
      <c r="F764" s="2">
        <v>67.2065913452997</v>
      </c>
      <c r="G764" s="127">
        <f t="shared" si="11"/>
        <v>0.672065913452997</v>
      </c>
    </row>
    <row r="765" spans="2:7">
      <c r="B765" s="289">
        <v>41163</v>
      </c>
      <c r="C765" s="290">
        <v>1433.560059</v>
      </c>
      <c r="E765" s="291">
        <v>41163</v>
      </c>
      <c r="F765" s="2">
        <v>67.9939973069167</v>
      </c>
      <c r="G765" s="127">
        <f t="shared" si="11"/>
        <v>0.679939973069167</v>
      </c>
    </row>
    <row r="766" spans="2:7">
      <c r="B766" s="289">
        <v>41164</v>
      </c>
      <c r="C766" s="290">
        <v>1436.560059</v>
      </c>
      <c r="E766" s="291">
        <v>41164</v>
      </c>
      <c r="F766" s="2">
        <v>68.4607335722505</v>
      </c>
      <c r="G766" s="127">
        <f t="shared" si="11"/>
        <v>0.684607335722505</v>
      </c>
    </row>
    <row r="767" spans="2:7">
      <c r="B767" s="289">
        <v>41165</v>
      </c>
      <c r="C767" s="290">
        <v>1459.98999</v>
      </c>
      <c r="E767" s="291">
        <v>41165</v>
      </c>
      <c r="F767" s="2">
        <v>70.2204754010743</v>
      </c>
      <c r="G767" s="127">
        <f t="shared" si="11"/>
        <v>0.702204754010743</v>
      </c>
    </row>
    <row r="768" spans="2:7">
      <c r="B768" s="289">
        <v>41166</v>
      </c>
      <c r="C768" s="290">
        <v>1465.77002</v>
      </c>
      <c r="E768" s="291">
        <v>41166</v>
      </c>
      <c r="F768" s="2">
        <v>70.714162852602</v>
      </c>
      <c r="G768" s="127">
        <f t="shared" si="11"/>
        <v>0.70714162852602</v>
      </c>
    </row>
    <row r="769" spans="2:7">
      <c r="B769" s="289">
        <v>41169</v>
      </c>
      <c r="C769" s="290">
        <v>1461.189941</v>
      </c>
      <c r="E769" s="291">
        <v>41169</v>
      </c>
      <c r="F769" s="2">
        <v>70.0731085784201</v>
      </c>
      <c r="G769" s="127">
        <f t="shared" si="11"/>
        <v>0.700731085784201</v>
      </c>
    </row>
    <row r="770" spans="2:7">
      <c r="B770" s="289">
        <v>41170</v>
      </c>
      <c r="C770" s="290">
        <v>1459.319946</v>
      </c>
      <c r="E770" s="291">
        <v>41170</v>
      </c>
      <c r="F770" s="2">
        <v>69.588733181478</v>
      </c>
      <c r="G770" s="127">
        <f t="shared" si="11"/>
        <v>0.69588733181478</v>
      </c>
    </row>
    <row r="771" spans="2:7">
      <c r="B771" s="289">
        <v>41171</v>
      </c>
      <c r="C771" s="290">
        <v>1461.050049</v>
      </c>
      <c r="E771" s="291">
        <v>41171</v>
      </c>
      <c r="F771" s="2">
        <v>69.477883303024</v>
      </c>
      <c r="G771" s="127">
        <f t="shared" si="11"/>
        <v>0.69477883303024</v>
      </c>
    </row>
    <row r="772" spans="2:7">
      <c r="B772" s="289">
        <v>41172</v>
      </c>
      <c r="C772" s="290">
        <v>1460.26001</v>
      </c>
      <c r="E772" s="291">
        <v>41172</v>
      </c>
      <c r="F772" s="2">
        <v>68.5367594490175</v>
      </c>
      <c r="G772" s="127">
        <f t="shared" ref="G772:G835" si="12">F772/100</f>
        <v>0.685367594490175</v>
      </c>
    </row>
    <row r="773" spans="2:7">
      <c r="B773" s="289">
        <v>41173</v>
      </c>
      <c r="C773" s="290">
        <v>1460.150024</v>
      </c>
      <c r="E773" s="291">
        <v>41173</v>
      </c>
      <c r="F773" s="2">
        <v>67.8884224236484</v>
      </c>
      <c r="G773" s="127">
        <f t="shared" si="12"/>
        <v>0.678884224236484</v>
      </c>
    </row>
    <row r="774" spans="2:7">
      <c r="B774" s="289">
        <v>41176</v>
      </c>
      <c r="C774" s="290">
        <v>1456.890015</v>
      </c>
      <c r="E774" s="291">
        <v>41176</v>
      </c>
      <c r="F774" s="2">
        <v>67.9009946060349</v>
      </c>
      <c r="G774" s="127">
        <f t="shared" si="12"/>
        <v>0.679009946060349</v>
      </c>
    </row>
    <row r="775" spans="2:7">
      <c r="B775" s="289">
        <v>41177</v>
      </c>
      <c r="C775" s="290">
        <v>1441.589966</v>
      </c>
      <c r="E775" s="291">
        <v>41177</v>
      </c>
      <c r="F775" s="2">
        <v>66.0467622277447</v>
      </c>
      <c r="G775" s="127">
        <f t="shared" si="12"/>
        <v>0.660467622277447</v>
      </c>
    </row>
    <row r="776" spans="2:7">
      <c r="B776" s="289">
        <v>41178</v>
      </c>
      <c r="C776" s="290">
        <v>1433.319946</v>
      </c>
      <c r="E776" s="291">
        <v>41178</v>
      </c>
      <c r="F776" s="2">
        <v>65.7038551544537</v>
      </c>
      <c r="G776" s="127">
        <f t="shared" si="12"/>
        <v>0.657038551544537</v>
      </c>
    </row>
    <row r="777" spans="2:7">
      <c r="B777" s="289">
        <v>41179</v>
      </c>
      <c r="C777" s="290">
        <v>1447.150024</v>
      </c>
      <c r="E777" s="291">
        <v>41179</v>
      </c>
      <c r="F777" s="2">
        <v>67.1887606945716</v>
      </c>
      <c r="G777" s="127">
        <f t="shared" si="12"/>
        <v>0.671887606945716</v>
      </c>
    </row>
    <row r="778" spans="2:7">
      <c r="B778" s="289">
        <v>41180</v>
      </c>
      <c r="C778" s="290">
        <v>1440.670044</v>
      </c>
      <c r="E778" s="291">
        <v>41180</v>
      </c>
      <c r="F778" s="2">
        <v>66.5682347208711</v>
      </c>
      <c r="G778" s="127">
        <f t="shared" si="12"/>
        <v>0.665682347208711</v>
      </c>
    </row>
    <row r="779" spans="2:7">
      <c r="B779" s="289">
        <v>41183</v>
      </c>
      <c r="C779" s="290">
        <v>1444.48999</v>
      </c>
      <c r="E779" s="291">
        <v>41183</v>
      </c>
      <c r="F779" s="2">
        <v>67.2604082940842</v>
      </c>
      <c r="G779" s="127">
        <f t="shared" si="12"/>
        <v>0.672604082940842</v>
      </c>
    </row>
    <row r="780" spans="2:7">
      <c r="B780" s="289">
        <v>41184</v>
      </c>
      <c r="C780" s="290">
        <v>1445.75</v>
      </c>
      <c r="E780" s="291">
        <v>41184</v>
      </c>
      <c r="F780" s="2">
        <v>66.9753144592089</v>
      </c>
      <c r="G780" s="127">
        <f t="shared" si="12"/>
        <v>0.669753144592089</v>
      </c>
    </row>
    <row r="781" spans="2:7">
      <c r="B781" s="289">
        <v>41185</v>
      </c>
      <c r="C781" s="290">
        <v>1450.98999</v>
      </c>
      <c r="E781" s="291">
        <v>41185</v>
      </c>
      <c r="F781" s="2">
        <v>67.9118184703651</v>
      </c>
      <c r="G781" s="127">
        <f t="shared" si="12"/>
        <v>0.679118184703651</v>
      </c>
    </row>
    <row r="782" spans="2:7">
      <c r="B782" s="289">
        <v>41186</v>
      </c>
      <c r="C782" s="290">
        <v>1461.400024</v>
      </c>
      <c r="E782" s="291">
        <v>41186</v>
      </c>
      <c r="F782" s="2">
        <v>69.0802478213783</v>
      </c>
      <c r="G782" s="127">
        <f t="shared" si="12"/>
        <v>0.690802478213783</v>
      </c>
    </row>
    <row r="783" spans="2:7">
      <c r="B783" s="289">
        <v>41187</v>
      </c>
      <c r="C783" s="290">
        <v>1460.930054</v>
      </c>
      <c r="E783" s="291">
        <v>41187</v>
      </c>
      <c r="F783" s="2">
        <v>69.5039962572594</v>
      </c>
      <c r="G783" s="127">
        <f t="shared" si="12"/>
        <v>0.695039962572594</v>
      </c>
    </row>
    <row r="784" spans="2:7">
      <c r="B784" s="289">
        <v>41190</v>
      </c>
      <c r="C784" s="290">
        <v>1455.880005</v>
      </c>
      <c r="E784" s="291">
        <v>41190</v>
      </c>
      <c r="F784" s="2">
        <v>69.3377379820619</v>
      </c>
      <c r="G784" s="127">
        <f t="shared" si="12"/>
        <v>0.693377379820619</v>
      </c>
    </row>
    <row r="785" spans="2:7">
      <c r="B785" s="289">
        <v>41191</v>
      </c>
      <c r="C785" s="290">
        <v>1441.47998</v>
      </c>
      <c r="E785" s="291">
        <v>41191</v>
      </c>
      <c r="F785" s="2">
        <v>67.5407771642948</v>
      </c>
      <c r="G785" s="127">
        <f t="shared" si="12"/>
        <v>0.675407771642948</v>
      </c>
    </row>
    <row r="786" spans="2:7">
      <c r="B786" s="289">
        <v>41192</v>
      </c>
      <c r="C786" s="290">
        <v>1432.560059</v>
      </c>
      <c r="E786" s="291">
        <v>41192</v>
      </c>
      <c r="F786" s="2">
        <v>67.3461116254226</v>
      </c>
      <c r="G786" s="127">
        <f t="shared" si="12"/>
        <v>0.673461116254226</v>
      </c>
    </row>
    <row r="787" spans="2:7">
      <c r="B787" s="289">
        <v>41193</v>
      </c>
      <c r="C787" s="290">
        <v>1432.839966</v>
      </c>
      <c r="E787" s="291">
        <v>41193</v>
      </c>
      <c r="F787" s="2">
        <v>67.1083416360241</v>
      </c>
      <c r="G787" s="127">
        <f t="shared" si="12"/>
        <v>0.671083416360241</v>
      </c>
    </row>
    <row r="788" spans="2:7">
      <c r="B788" s="289">
        <v>41194</v>
      </c>
      <c r="C788" s="290">
        <v>1428.589966</v>
      </c>
      <c r="E788" s="291">
        <v>41194</v>
      </c>
      <c r="F788" s="2">
        <v>67.1116357923402</v>
      </c>
      <c r="G788" s="127">
        <f t="shared" si="12"/>
        <v>0.671116357923402</v>
      </c>
    </row>
    <row r="789" spans="2:7">
      <c r="B789" s="289">
        <v>41197</v>
      </c>
      <c r="C789" s="290">
        <v>1440.130005</v>
      </c>
      <c r="E789" s="291">
        <v>41197</v>
      </c>
      <c r="F789" s="2">
        <v>68.7460999366756</v>
      </c>
      <c r="G789" s="127">
        <f t="shared" si="12"/>
        <v>0.687460999366756</v>
      </c>
    </row>
    <row r="790" spans="2:7">
      <c r="B790" s="289">
        <v>41198</v>
      </c>
      <c r="C790" s="290">
        <v>1454.920044</v>
      </c>
      <c r="E790" s="291">
        <v>41198</v>
      </c>
      <c r="F790" s="2">
        <v>70.1575532076451</v>
      </c>
      <c r="G790" s="127">
        <f t="shared" si="12"/>
        <v>0.701575532076451</v>
      </c>
    </row>
    <row r="791" spans="2:7">
      <c r="B791" s="289">
        <v>41199</v>
      </c>
      <c r="C791" s="290">
        <v>1460.910034</v>
      </c>
      <c r="E791" s="291">
        <v>41199</v>
      </c>
      <c r="F791" s="2">
        <v>69.7457282188038</v>
      </c>
      <c r="G791" s="127">
        <f t="shared" si="12"/>
        <v>0.697457282188038</v>
      </c>
    </row>
    <row r="792" spans="2:7">
      <c r="B792" s="289">
        <v>41200</v>
      </c>
      <c r="C792" s="290">
        <v>1457.339966</v>
      </c>
      <c r="E792" s="291">
        <v>41200</v>
      </c>
      <c r="F792" s="2">
        <v>69.5373730409403</v>
      </c>
      <c r="G792" s="127">
        <f t="shared" si="12"/>
        <v>0.695373730409403</v>
      </c>
    </row>
    <row r="793" spans="2:7">
      <c r="B793" s="289">
        <v>41201</v>
      </c>
      <c r="C793" s="290">
        <v>1433.189941</v>
      </c>
      <c r="E793" s="291">
        <v>41201</v>
      </c>
      <c r="F793" s="2">
        <v>66.6941943208947</v>
      </c>
      <c r="G793" s="127">
        <f t="shared" si="12"/>
        <v>0.666941943208947</v>
      </c>
    </row>
    <row r="794" spans="2:7">
      <c r="B794" s="289">
        <v>41204</v>
      </c>
      <c r="C794" s="290">
        <v>1433.819946</v>
      </c>
      <c r="E794" s="291">
        <v>41204</v>
      </c>
      <c r="F794" s="2">
        <v>66.6039921329518</v>
      </c>
      <c r="G794" s="127">
        <f t="shared" si="12"/>
        <v>0.666039921329518</v>
      </c>
    </row>
    <row r="795" spans="2:7">
      <c r="B795" s="289">
        <v>41205</v>
      </c>
      <c r="C795" s="290">
        <v>1413.109985</v>
      </c>
      <c r="E795" s="291">
        <v>41205</v>
      </c>
      <c r="F795" s="2">
        <v>65.5250751046108</v>
      </c>
      <c r="G795" s="127">
        <f t="shared" si="12"/>
        <v>0.655250751046108</v>
      </c>
    </row>
    <row r="796" spans="2:7">
      <c r="B796" s="289">
        <v>41206</v>
      </c>
      <c r="C796" s="290">
        <v>1408.75</v>
      </c>
      <c r="E796" s="291">
        <v>41206</v>
      </c>
      <c r="F796" s="2">
        <v>64.2077465561874</v>
      </c>
      <c r="G796" s="127">
        <f t="shared" si="12"/>
        <v>0.642077465561874</v>
      </c>
    </row>
    <row r="797" spans="2:7">
      <c r="B797" s="289">
        <v>41207</v>
      </c>
      <c r="C797" s="290">
        <v>1412.969971</v>
      </c>
      <c r="E797" s="291">
        <v>41207</v>
      </c>
      <c r="F797" s="2">
        <v>64.7689656515379</v>
      </c>
      <c r="G797" s="127">
        <f t="shared" si="12"/>
        <v>0.647689656515379</v>
      </c>
    </row>
    <row r="798" spans="2:10">
      <c r="B798" s="289">
        <v>41208</v>
      </c>
      <c r="C798" s="290">
        <v>1411.939941</v>
      </c>
      <c r="E798" s="291">
        <v>41208</v>
      </c>
      <c r="F798" s="2">
        <v>64.4960482450858</v>
      </c>
      <c r="G798" s="127">
        <f t="shared" si="12"/>
        <v>0.644960482450858</v>
      </c>
      <c r="I798" s="291">
        <v>41211</v>
      </c>
      <c r="J798" s="2">
        <v>64.4960482450858</v>
      </c>
    </row>
    <row r="799" spans="2:10">
      <c r="B799" s="289">
        <v>41213</v>
      </c>
      <c r="C799" s="290">
        <v>1412.160034</v>
      </c>
      <c r="E799" s="291">
        <v>41213</v>
      </c>
      <c r="F799" s="2">
        <v>63.0475240428577</v>
      </c>
      <c r="G799" s="127">
        <f t="shared" si="12"/>
        <v>0.630475240428577</v>
      </c>
      <c r="I799" s="291">
        <v>41212</v>
      </c>
      <c r="J799" s="2">
        <v>64.4960482450858</v>
      </c>
    </row>
    <row r="800" spans="2:7">
      <c r="B800" s="289">
        <v>41214</v>
      </c>
      <c r="C800" s="290">
        <v>1427.589966</v>
      </c>
      <c r="E800" s="291">
        <v>41214</v>
      </c>
      <c r="F800" s="2">
        <v>65.5700691718496</v>
      </c>
      <c r="G800" s="127">
        <f t="shared" si="12"/>
        <v>0.655700691718496</v>
      </c>
    </row>
    <row r="801" spans="2:7">
      <c r="B801" s="289">
        <v>41215</v>
      </c>
      <c r="C801" s="290">
        <v>1414.199951</v>
      </c>
      <c r="E801" s="291">
        <v>41215</v>
      </c>
      <c r="F801" s="2">
        <v>64.2888478443952</v>
      </c>
      <c r="G801" s="127">
        <f t="shared" si="12"/>
        <v>0.642888478443952</v>
      </c>
    </row>
    <row r="802" spans="2:7">
      <c r="B802" s="289">
        <v>41218</v>
      </c>
      <c r="C802" s="290">
        <v>1417.26001</v>
      </c>
      <c r="E802" s="291">
        <v>41218</v>
      </c>
      <c r="F802" s="2">
        <v>64.7265270020788</v>
      </c>
      <c r="G802" s="127">
        <f t="shared" si="12"/>
        <v>0.647265270020788</v>
      </c>
    </row>
    <row r="803" spans="2:7">
      <c r="B803" s="289">
        <v>41219</v>
      </c>
      <c r="C803" s="290">
        <v>1428.390015</v>
      </c>
      <c r="E803" s="291">
        <v>41219</v>
      </c>
      <c r="F803" s="2">
        <v>65.9417216500332</v>
      </c>
      <c r="G803" s="127">
        <f t="shared" si="12"/>
        <v>0.659417216500332</v>
      </c>
    </row>
    <row r="804" spans="2:7">
      <c r="B804" s="289">
        <v>41220</v>
      </c>
      <c r="C804" s="290">
        <v>1394.530029</v>
      </c>
      <c r="E804" s="291">
        <v>41220</v>
      </c>
      <c r="F804" s="2">
        <v>63.2744152155754</v>
      </c>
      <c r="G804" s="127">
        <f t="shared" si="12"/>
        <v>0.632744152155754</v>
      </c>
    </row>
    <row r="805" spans="2:7">
      <c r="B805" s="289">
        <v>41221</v>
      </c>
      <c r="C805" s="290">
        <v>1377.51001</v>
      </c>
      <c r="E805" s="291">
        <v>41221</v>
      </c>
      <c r="F805" s="2">
        <v>61.7815126671406</v>
      </c>
      <c r="G805" s="127">
        <f t="shared" si="12"/>
        <v>0.617815126671406</v>
      </c>
    </row>
    <row r="806" spans="2:7">
      <c r="B806" s="289">
        <v>41222</v>
      </c>
      <c r="C806" s="290">
        <v>1379.849976</v>
      </c>
      <c r="E806" s="291">
        <v>41222</v>
      </c>
      <c r="F806" s="2">
        <v>62.0588209785438</v>
      </c>
      <c r="G806" s="127">
        <f t="shared" si="12"/>
        <v>0.620588209785438</v>
      </c>
    </row>
    <row r="807" spans="2:7">
      <c r="B807" s="289">
        <v>41225</v>
      </c>
      <c r="C807" s="290">
        <v>1380.030029</v>
      </c>
      <c r="E807" s="291">
        <v>41225</v>
      </c>
      <c r="F807" s="2">
        <v>62.2636461893283</v>
      </c>
      <c r="G807" s="127">
        <f t="shared" si="12"/>
        <v>0.622636461893283</v>
      </c>
    </row>
    <row r="808" spans="2:7">
      <c r="B808" s="289">
        <v>41226</v>
      </c>
      <c r="C808" s="290">
        <v>1374.530029</v>
      </c>
      <c r="E808" s="291">
        <v>41226</v>
      </c>
      <c r="F808" s="2">
        <v>62.277714447404</v>
      </c>
      <c r="G808" s="127">
        <f t="shared" si="12"/>
        <v>0.62277714447404</v>
      </c>
    </row>
    <row r="809" spans="2:7">
      <c r="B809" s="289">
        <v>41227</v>
      </c>
      <c r="C809" s="290">
        <v>1355.48999</v>
      </c>
      <c r="E809" s="291">
        <v>41227</v>
      </c>
      <c r="F809" s="2">
        <v>60.1257138008172</v>
      </c>
      <c r="G809" s="127">
        <f t="shared" si="12"/>
        <v>0.601257138008172</v>
      </c>
    </row>
    <row r="810" spans="2:7">
      <c r="B810" s="289">
        <v>41228</v>
      </c>
      <c r="C810" s="290">
        <v>1353.329956</v>
      </c>
      <c r="E810" s="291">
        <v>41228</v>
      </c>
      <c r="F810" s="2">
        <v>59.6736422845277</v>
      </c>
      <c r="G810" s="127">
        <f t="shared" si="12"/>
        <v>0.596736422845277</v>
      </c>
    </row>
    <row r="811" spans="2:7">
      <c r="B811" s="289">
        <v>41229</v>
      </c>
      <c r="C811" s="290">
        <v>1359.880005</v>
      </c>
      <c r="E811" s="291">
        <v>41229</v>
      </c>
      <c r="F811" s="2">
        <v>60.1996829997741</v>
      </c>
      <c r="G811" s="127">
        <f t="shared" si="12"/>
        <v>0.601996829997741</v>
      </c>
    </row>
    <row r="812" spans="2:7">
      <c r="B812" s="289">
        <v>41232</v>
      </c>
      <c r="C812" s="290">
        <v>1386.890015</v>
      </c>
      <c r="E812" s="291">
        <v>41232</v>
      </c>
      <c r="F812" s="2">
        <v>63.113423341194</v>
      </c>
      <c r="G812" s="127">
        <f t="shared" si="12"/>
        <v>0.63113423341194</v>
      </c>
    </row>
    <row r="813" spans="2:7">
      <c r="B813" s="289">
        <v>41233</v>
      </c>
      <c r="C813" s="290">
        <v>1387.810059</v>
      </c>
      <c r="E813" s="291">
        <v>41233</v>
      </c>
      <c r="F813" s="2">
        <v>62.6430015834801</v>
      </c>
      <c r="G813" s="127">
        <f t="shared" si="12"/>
        <v>0.626430015834801</v>
      </c>
    </row>
    <row r="814" spans="2:10">
      <c r="B814" s="289">
        <v>41234</v>
      </c>
      <c r="C814" s="290">
        <v>1391.030029</v>
      </c>
      <c r="E814" s="291">
        <v>41234</v>
      </c>
      <c r="F814" s="2">
        <v>63.0502814038932</v>
      </c>
      <c r="G814" s="127">
        <f t="shared" si="12"/>
        <v>0.630502814038932</v>
      </c>
      <c r="I814" s="291">
        <v>41235</v>
      </c>
      <c r="J814" s="2">
        <v>63.0502814038932</v>
      </c>
    </row>
    <row r="815" spans="2:7">
      <c r="B815" s="289">
        <v>41236</v>
      </c>
      <c r="C815" s="290">
        <v>1409.150024</v>
      </c>
      <c r="E815" s="291">
        <v>41236</v>
      </c>
      <c r="F815" s="2">
        <v>65.0982477321565</v>
      </c>
      <c r="G815" s="127">
        <f t="shared" si="12"/>
        <v>0.650982477321565</v>
      </c>
    </row>
    <row r="816" spans="2:7">
      <c r="B816" s="289">
        <v>41239</v>
      </c>
      <c r="C816" s="290">
        <v>1406.290039</v>
      </c>
      <c r="E816" s="291">
        <v>41239</v>
      </c>
      <c r="F816" s="2">
        <v>64.4607581073713</v>
      </c>
      <c r="G816" s="127">
        <f t="shared" si="12"/>
        <v>0.644607581073713</v>
      </c>
    </row>
    <row r="817" spans="2:7">
      <c r="B817" s="289">
        <v>41240</v>
      </c>
      <c r="C817" s="290">
        <v>1398.939941</v>
      </c>
      <c r="E817" s="291">
        <v>41240</v>
      </c>
      <c r="F817" s="2">
        <v>63.9539852164891</v>
      </c>
      <c r="G817" s="127">
        <f t="shared" si="12"/>
        <v>0.639539852164891</v>
      </c>
    </row>
    <row r="818" spans="2:7">
      <c r="B818" s="289">
        <v>41241</v>
      </c>
      <c r="C818" s="290">
        <v>1409.930054</v>
      </c>
      <c r="E818" s="291">
        <v>41241</v>
      </c>
      <c r="F818" s="2">
        <v>65.4790955423606</v>
      </c>
      <c r="G818" s="127">
        <f t="shared" si="12"/>
        <v>0.654790955423606</v>
      </c>
    </row>
    <row r="819" spans="2:7">
      <c r="B819" s="289">
        <v>41242</v>
      </c>
      <c r="C819" s="290">
        <v>1415.949951</v>
      </c>
      <c r="E819" s="291">
        <v>41242</v>
      </c>
      <c r="F819" s="2">
        <v>65.8304314687804</v>
      </c>
      <c r="G819" s="127">
        <f t="shared" si="12"/>
        <v>0.658304314687804</v>
      </c>
    </row>
    <row r="820" spans="2:7">
      <c r="B820" s="289">
        <v>41243</v>
      </c>
      <c r="C820" s="290">
        <v>1416.180054</v>
      </c>
      <c r="E820" s="291">
        <v>41243</v>
      </c>
      <c r="F820" s="2">
        <v>64.7636134121404</v>
      </c>
      <c r="G820" s="127">
        <f t="shared" si="12"/>
        <v>0.647636134121404</v>
      </c>
    </row>
    <row r="821" spans="2:7">
      <c r="B821" s="289">
        <v>41246</v>
      </c>
      <c r="C821" s="290">
        <v>1409.459961</v>
      </c>
      <c r="E821" s="291">
        <v>41246</v>
      </c>
      <c r="F821" s="2">
        <v>63.5305801653842</v>
      </c>
      <c r="G821" s="127">
        <f t="shared" si="12"/>
        <v>0.635305801653842</v>
      </c>
    </row>
    <row r="822" spans="2:7">
      <c r="B822" s="289">
        <v>41247</v>
      </c>
      <c r="C822" s="290">
        <v>1407.050049</v>
      </c>
      <c r="E822" s="291">
        <v>41247</v>
      </c>
      <c r="F822" s="2">
        <v>63.2434149239733</v>
      </c>
      <c r="G822" s="127">
        <f t="shared" si="12"/>
        <v>0.632434149239733</v>
      </c>
    </row>
    <row r="823" spans="2:7">
      <c r="B823" s="289">
        <v>41248</v>
      </c>
      <c r="C823" s="290">
        <v>1409.280029</v>
      </c>
      <c r="E823" s="291">
        <v>41248</v>
      </c>
      <c r="F823" s="2">
        <v>64.1061592395494</v>
      </c>
      <c r="G823" s="127">
        <f t="shared" si="12"/>
        <v>0.641061592395494</v>
      </c>
    </row>
    <row r="824" spans="2:7">
      <c r="B824" s="289">
        <v>41249</v>
      </c>
      <c r="C824" s="290">
        <v>1413.939941</v>
      </c>
      <c r="E824" s="291">
        <v>41249</v>
      </c>
      <c r="F824" s="2">
        <v>64.3832004450111</v>
      </c>
      <c r="G824" s="127">
        <f t="shared" si="12"/>
        <v>0.643832004450111</v>
      </c>
    </row>
    <row r="825" spans="2:7">
      <c r="B825" s="289">
        <v>41250</v>
      </c>
      <c r="C825" s="290">
        <v>1418.069946</v>
      </c>
      <c r="E825" s="291">
        <v>41250</v>
      </c>
      <c r="F825" s="2">
        <v>65.1498928897649</v>
      </c>
      <c r="G825" s="127">
        <f t="shared" si="12"/>
        <v>0.651498928897649</v>
      </c>
    </row>
    <row r="826" spans="2:7">
      <c r="B826" s="289">
        <v>41253</v>
      </c>
      <c r="C826" s="290">
        <v>1418.550049</v>
      </c>
      <c r="E826" s="291">
        <v>41253</v>
      </c>
      <c r="F826" s="2">
        <v>65.2278768977789</v>
      </c>
      <c r="G826" s="127">
        <f t="shared" si="12"/>
        <v>0.652278768977789</v>
      </c>
    </row>
    <row r="827" spans="2:7">
      <c r="B827" s="289">
        <v>41254</v>
      </c>
      <c r="C827" s="290">
        <v>1427.839966</v>
      </c>
      <c r="E827" s="291">
        <v>41254</v>
      </c>
      <c r="F827" s="2">
        <v>65.6280726955587</v>
      </c>
      <c r="G827" s="127">
        <f t="shared" si="12"/>
        <v>0.656280726955587</v>
      </c>
    </row>
    <row r="828" spans="2:7">
      <c r="B828" s="289">
        <v>41255</v>
      </c>
      <c r="C828" s="290">
        <v>1428.47998</v>
      </c>
      <c r="E828" s="291">
        <v>41255</v>
      </c>
      <c r="F828" s="2">
        <v>65.3441473423016</v>
      </c>
      <c r="G828" s="127">
        <f t="shared" si="12"/>
        <v>0.653441473423016</v>
      </c>
    </row>
    <row r="829" spans="2:7">
      <c r="B829" s="289">
        <v>41256</v>
      </c>
      <c r="C829" s="290">
        <v>1419.449951</v>
      </c>
      <c r="E829" s="291">
        <v>41256</v>
      </c>
      <c r="F829" s="2">
        <v>64.8462665953013</v>
      </c>
      <c r="G829" s="127">
        <f t="shared" si="12"/>
        <v>0.648462665953013</v>
      </c>
    </row>
    <row r="830" spans="2:7">
      <c r="B830" s="289">
        <v>41257</v>
      </c>
      <c r="C830" s="290">
        <v>1413.579956</v>
      </c>
      <c r="E830" s="291">
        <v>41257</v>
      </c>
      <c r="F830" s="2">
        <v>64.601587971725</v>
      </c>
      <c r="G830" s="127">
        <f t="shared" si="12"/>
        <v>0.64601587971725</v>
      </c>
    </row>
    <row r="831" spans="2:7">
      <c r="B831" s="289">
        <v>41260</v>
      </c>
      <c r="C831" s="290">
        <v>1430.359985</v>
      </c>
      <c r="E831" s="291">
        <v>41260</v>
      </c>
      <c r="F831" s="2">
        <v>66.5410101591777</v>
      </c>
      <c r="G831" s="127">
        <f t="shared" si="12"/>
        <v>0.665410101591777</v>
      </c>
    </row>
    <row r="832" spans="2:7">
      <c r="B832" s="289">
        <v>41261</v>
      </c>
      <c r="C832" s="290">
        <v>1446.790039</v>
      </c>
      <c r="E832" s="291">
        <v>41261</v>
      </c>
      <c r="F832" s="2">
        <v>68.5176737692365</v>
      </c>
      <c r="G832" s="127">
        <f t="shared" si="12"/>
        <v>0.685176737692365</v>
      </c>
    </row>
    <row r="833" spans="2:7">
      <c r="B833" s="289">
        <v>41262</v>
      </c>
      <c r="C833" s="290">
        <v>1435.810059</v>
      </c>
      <c r="E833" s="291">
        <v>41262</v>
      </c>
      <c r="F833" s="2">
        <v>67.6127561955936</v>
      </c>
      <c r="G833" s="127">
        <f t="shared" si="12"/>
        <v>0.676127561955936</v>
      </c>
    </row>
    <row r="834" spans="2:7">
      <c r="B834" s="289">
        <v>41263</v>
      </c>
      <c r="C834" s="290">
        <v>1443.689941</v>
      </c>
      <c r="E834" s="291">
        <v>41263</v>
      </c>
      <c r="F834" s="2">
        <v>67.6809831793459</v>
      </c>
      <c r="G834" s="127">
        <f t="shared" si="12"/>
        <v>0.676809831793459</v>
      </c>
    </row>
    <row r="835" spans="2:7">
      <c r="B835" s="289">
        <v>41264</v>
      </c>
      <c r="C835" s="290">
        <v>1430.150024</v>
      </c>
      <c r="E835" s="291">
        <v>41264</v>
      </c>
      <c r="F835" s="2">
        <v>66.2672660439284</v>
      </c>
      <c r="G835" s="127">
        <f t="shared" si="12"/>
        <v>0.662672660439284</v>
      </c>
    </row>
    <row r="836" spans="2:10">
      <c r="B836" s="289">
        <v>41267</v>
      </c>
      <c r="C836" s="290">
        <v>1426.660034</v>
      </c>
      <c r="E836" s="291">
        <v>41267</v>
      </c>
      <c r="F836" s="2">
        <v>66.1306300851988</v>
      </c>
      <c r="G836" s="127">
        <f t="shared" ref="G836:G899" si="13">F836/100</f>
        <v>0.661306300851988</v>
      </c>
      <c r="I836" s="291">
        <v>41268</v>
      </c>
      <c r="J836" s="2">
        <v>66.1306300851988</v>
      </c>
    </row>
    <row r="837" spans="2:7">
      <c r="B837" s="289">
        <v>41269</v>
      </c>
      <c r="C837" s="290">
        <v>1419.829956</v>
      </c>
      <c r="E837" s="291">
        <v>41269</v>
      </c>
      <c r="F837" s="2">
        <v>64.8800815160811</v>
      </c>
      <c r="G837" s="127">
        <f t="shared" si="13"/>
        <v>0.648800815160811</v>
      </c>
    </row>
    <row r="838" spans="2:7">
      <c r="B838" s="289">
        <v>41270</v>
      </c>
      <c r="C838" s="290">
        <v>1418.099976</v>
      </c>
      <c r="E838" s="291">
        <v>41270</v>
      </c>
      <c r="F838" s="2">
        <v>65.2504076199763</v>
      </c>
      <c r="G838" s="127">
        <f t="shared" si="13"/>
        <v>0.652504076199763</v>
      </c>
    </row>
    <row r="839" spans="2:7">
      <c r="B839" s="289">
        <v>41271</v>
      </c>
      <c r="C839" s="290">
        <v>1402.430054</v>
      </c>
      <c r="E839" s="291">
        <v>41271</v>
      </c>
      <c r="F839" s="2">
        <v>63.6843025159866</v>
      </c>
      <c r="G839" s="127">
        <f t="shared" si="13"/>
        <v>0.636843025159866</v>
      </c>
    </row>
    <row r="840" spans="2:10">
      <c r="B840" s="289">
        <v>41274</v>
      </c>
      <c r="C840" s="290">
        <v>1426.189941</v>
      </c>
      <c r="E840" s="291">
        <v>41274</v>
      </c>
      <c r="F840" s="2">
        <v>66.753916026711</v>
      </c>
      <c r="G840" s="127">
        <f t="shared" si="13"/>
        <v>0.66753916026711</v>
      </c>
      <c r="I840" s="291">
        <v>41275</v>
      </c>
      <c r="J840" s="2">
        <v>66.753916026711</v>
      </c>
    </row>
    <row r="841" spans="2:7">
      <c r="B841" s="289">
        <v>41276</v>
      </c>
      <c r="C841" s="290">
        <v>1462.420044</v>
      </c>
      <c r="E841" s="291">
        <v>41276</v>
      </c>
      <c r="F841" s="2">
        <v>70.1597829601073</v>
      </c>
      <c r="G841" s="127">
        <f t="shared" si="13"/>
        <v>0.701597829601073</v>
      </c>
    </row>
    <row r="842" spans="2:7">
      <c r="B842" s="289">
        <v>41277</v>
      </c>
      <c r="C842" s="290">
        <v>1459.369995</v>
      </c>
      <c r="E842" s="291">
        <v>41277</v>
      </c>
      <c r="F842" s="2">
        <v>71.1308545782497</v>
      </c>
      <c r="G842" s="127">
        <f t="shared" si="13"/>
        <v>0.711308545782497</v>
      </c>
    </row>
    <row r="843" spans="2:7">
      <c r="B843" s="289">
        <v>41278</v>
      </c>
      <c r="C843" s="290">
        <v>1466.469971</v>
      </c>
      <c r="E843" s="291">
        <v>41278</v>
      </c>
      <c r="F843" s="2">
        <v>71.9487766818385</v>
      </c>
      <c r="G843" s="127">
        <f t="shared" si="13"/>
        <v>0.719487766818385</v>
      </c>
    </row>
    <row r="844" spans="2:7">
      <c r="B844" s="289">
        <v>41281</v>
      </c>
      <c r="C844" s="290">
        <v>1461.890015</v>
      </c>
      <c r="E844" s="291">
        <v>41281</v>
      </c>
      <c r="F844" s="2">
        <v>70.783332971157</v>
      </c>
      <c r="G844" s="127">
        <f t="shared" si="13"/>
        <v>0.70783332971157</v>
      </c>
    </row>
    <row r="845" spans="2:7">
      <c r="B845" s="289">
        <v>41282</v>
      </c>
      <c r="C845" s="290">
        <v>1457.150024</v>
      </c>
      <c r="E845" s="291">
        <v>41282</v>
      </c>
      <c r="F845" s="2">
        <v>69.6670094562305</v>
      </c>
      <c r="G845" s="127">
        <f t="shared" si="13"/>
        <v>0.696670094562305</v>
      </c>
    </row>
    <row r="846" spans="2:7">
      <c r="B846" s="289">
        <v>41283</v>
      </c>
      <c r="C846" s="290">
        <v>1461.02002</v>
      </c>
      <c r="E846" s="291">
        <v>41283</v>
      </c>
      <c r="F846" s="2">
        <v>70.557835586091</v>
      </c>
      <c r="G846" s="127">
        <f t="shared" si="13"/>
        <v>0.70557835586091</v>
      </c>
    </row>
    <row r="847" spans="2:7">
      <c r="B847" s="289">
        <v>41284</v>
      </c>
      <c r="C847" s="290">
        <v>1472.119995</v>
      </c>
      <c r="E847" s="291">
        <v>41284</v>
      </c>
      <c r="F847" s="2">
        <v>71.8508347914344</v>
      </c>
      <c r="G847" s="127">
        <f t="shared" si="13"/>
        <v>0.718508347914344</v>
      </c>
    </row>
    <row r="848" spans="2:7">
      <c r="B848" s="289">
        <v>41285</v>
      </c>
      <c r="C848" s="290">
        <v>1472.050049</v>
      </c>
      <c r="E848" s="291">
        <v>41285</v>
      </c>
      <c r="F848" s="2">
        <v>71.4701949344826</v>
      </c>
      <c r="G848" s="127">
        <f t="shared" si="13"/>
        <v>0.714701949344826</v>
      </c>
    </row>
    <row r="849" spans="2:7">
      <c r="B849" s="289">
        <v>41288</v>
      </c>
      <c r="C849" s="290">
        <v>1470.680054</v>
      </c>
      <c r="E849" s="291">
        <v>41288</v>
      </c>
      <c r="F849" s="2">
        <v>71.5818587441558</v>
      </c>
      <c r="G849" s="127">
        <f t="shared" si="13"/>
        <v>0.715818587441558</v>
      </c>
    </row>
    <row r="850" spans="2:7">
      <c r="B850" s="289">
        <v>41289</v>
      </c>
      <c r="C850" s="290">
        <v>1472.339966</v>
      </c>
      <c r="E850" s="291">
        <v>41289</v>
      </c>
      <c r="F850" s="2">
        <v>72.3486534855861</v>
      </c>
      <c r="G850" s="127">
        <f t="shared" si="13"/>
        <v>0.723486534855861</v>
      </c>
    </row>
    <row r="851" spans="2:7">
      <c r="B851" s="289">
        <v>41290</v>
      </c>
      <c r="C851" s="290">
        <v>1472.630005</v>
      </c>
      <c r="E851" s="291">
        <v>41290</v>
      </c>
      <c r="F851" s="2">
        <v>71.9661243186692</v>
      </c>
      <c r="G851" s="127">
        <f t="shared" si="13"/>
        <v>0.719661243186692</v>
      </c>
    </row>
    <row r="852" spans="2:7">
      <c r="B852" s="289">
        <v>41291</v>
      </c>
      <c r="C852" s="290">
        <v>1480.939941</v>
      </c>
      <c r="E852" s="291">
        <v>41291</v>
      </c>
      <c r="F852" s="2">
        <v>73.5871868229878</v>
      </c>
      <c r="G852" s="127">
        <f t="shared" si="13"/>
        <v>0.735871868229878</v>
      </c>
    </row>
    <row r="853" spans="2:10">
      <c r="B853" s="289">
        <v>41292</v>
      </c>
      <c r="C853" s="290">
        <v>1485.97998</v>
      </c>
      <c r="E853" s="291">
        <v>41292</v>
      </c>
      <c r="F853" s="2">
        <v>74.0488217947495</v>
      </c>
      <c r="G853" s="127">
        <f t="shared" si="13"/>
        <v>0.740488217947495</v>
      </c>
      <c r="I853" s="291">
        <v>41295</v>
      </c>
      <c r="J853" s="2">
        <v>74.0488217947495</v>
      </c>
    </row>
    <row r="854" spans="2:7">
      <c r="B854" s="289">
        <v>41296</v>
      </c>
      <c r="C854" s="290">
        <v>1492.560059</v>
      </c>
      <c r="E854" s="291">
        <v>41296</v>
      </c>
      <c r="F854" s="2">
        <v>75.1827364745103</v>
      </c>
      <c r="G854" s="127">
        <f t="shared" si="13"/>
        <v>0.751827364745103</v>
      </c>
    </row>
    <row r="855" spans="2:7">
      <c r="B855" s="289">
        <v>41297</v>
      </c>
      <c r="C855" s="290">
        <v>1494.810059</v>
      </c>
      <c r="E855" s="291">
        <v>41297</v>
      </c>
      <c r="F855" s="2">
        <v>76.1632318277422</v>
      </c>
      <c r="G855" s="127">
        <f t="shared" si="13"/>
        <v>0.761632318277422</v>
      </c>
    </row>
    <row r="856" spans="2:7">
      <c r="B856" s="289">
        <v>41298</v>
      </c>
      <c r="C856" s="290">
        <v>1494.819946</v>
      </c>
      <c r="E856" s="291">
        <v>41298</v>
      </c>
      <c r="F856" s="2">
        <v>77.0730882330469</v>
      </c>
      <c r="G856" s="127">
        <f t="shared" si="13"/>
        <v>0.770730882330469</v>
      </c>
    </row>
    <row r="857" spans="2:7">
      <c r="B857" s="289">
        <v>41299</v>
      </c>
      <c r="C857" s="290">
        <v>1502.959961</v>
      </c>
      <c r="E857" s="291">
        <v>41299</v>
      </c>
      <c r="F857" s="2">
        <v>77.5781960643271</v>
      </c>
      <c r="G857" s="127">
        <f t="shared" si="13"/>
        <v>0.775781960643271</v>
      </c>
    </row>
    <row r="858" spans="2:7">
      <c r="B858" s="289">
        <v>41302</v>
      </c>
      <c r="C858" s="290">
        <v>1500.180054</v>
      </c>
      <c r="E858" s="291">
        <v>41302</v>
      </c>
      <c r="F858" s="2">
        <v>77.3260666165132</v>
      </c>
      <c r="G858" s="127">
        <f t="shared" si="13"/>
        <v>0.773260666165132</v>
      </c>
    </row>
    <row r="859" spans="2:7">
      <c r="B859" s="289">
        <v>41303</v>
      </c>
      <c r="C859" s="290">
        <v>1507.839966</v>
      </c>
      <c r="E859" s="291">
        <v>41303</v>
      </c>
      <c r="F859" s="2">
        <v>77.6699985008001</v>
      </c>
      <c r="G859" s="127">
        <f t="shared" si="13"/>
        <v>0.776699985008001</v>
      </c>
    </row>
    <row r="860" spans="2:7">
      <c r="B860" s="289">
        <v>41304</v>
      </c>
      <c r="C860" s="290">
        <v>1501.959961</v>
      </c>
      <c r="E860" s="291">
        <v>41304</v>
      </c>
      <c r="F860" s="2">
        <v>76.9707284855713</v>
      </c>
      <c r="G860" s="127">
        <f t="shared" si="13"/>
        <v>0.769707284855713</v>
      </c>
    </row>
    <row r="861" spans="2:7">
      <c r="B861" s="289">
        <v>41305</v>
      </c>
      <c r="C861" s="290">
        <v>1498.109985</v>
      </c>
      <c r="E861" s="291">
        <v>41305</v>
      </c>
      <c r="F861" s="2">
        <v>76.9378321183246</v>
      </c>
      <c r="G861" s="127">
        <f t="shared" si="13"/>
        <v>0.769378321183246</v>
      </c>
    </row>
    <row r="862" spans="2:7">
      <c r="B862" s="289">
        <v>41306</v>
      </c>
      <c r="C862" s="290">
        <v>1513.170044</v>
      </c>
      <c r="E862" s="291">
        <v>41306</v>
      </c>
      <c r="F862" s="2">
        <v>78.1517289628908</v>
      </c>
      <c r="G862" s="127">
        <f t="shared" si="13"/>
        <v>0.781517289628908</v>
      </c>
    </row>
    <row r="863" spans="2:7">
      <c r="B863" s="289">
        <v>41309</v>
      </c>
      <c r="C863" s="290">
        <v>1495.709961</v>
      </c>
      <c r="E863" s="291">
        <v>41309</v>
      </c>
      <c r="F863" s="2">
        <v>76.5346327791903</v>
      </c>
      <c r="G863" s="127">
        <f t="shared" si="13"/>
        <v>0.765346327791903</v>
      </c>
    </row>
    <row r="864" spans="2:7">
      <c r="B864" s="289">
        <v>41310</v>
      </c>
      <c r="C864" s="290">
        <v>1511.290039</v>
      </c>
      <c r="E864" s="291">
        <v>41310</v>
      </c>
      <c r="F864" s="2">
        <v>78.1921350478852</v>
      </c>
      <c r="G864" s="127">
        <f t="shared" si="13"/>
        <v>0.781921350478852</v>
      </c>
    </row>
    <row r="865" spans="2:7">
      <c r="B865" s="289">
        <v>41311</v>
      </c>
      <c r="C865" s="290">
        <v>1512.119995</v>
      </c>
      <c r="E865" s="291">
        <v>41311</v>
      </c>
      <c r="F865" s="2">
        <v>78.1997368382111</v>
      </c>
      <c r="G865" s="127">
        <f t="shared" si="13"/>
        <v>0.781997368382111</v>
      </c>
    </row>
    <row r="866" spans="2:7">
      <c r="B866" s="289">
        <v>41312</v>
      </c>
      <c r="C866" s="290">
        <v>1509.390015</v>
      </c>
      <c r="E866" s="291">
        <v>41312</v>
      </c>
      <c r="F866" s="2">
        <v>77.9225262361224</v>
      </c>
      <c r="G866" s="127">
        <f t="shared" si="13"/>
        <v>0.779225262361224</v>
      </c>
    </row>
    <row r="867" spans="2:7">
      <c r="B867" s="289">
        <v>41313</v>
      </c>
      <c r="C867" s="290">
        <v>1517.930054</v>
      </c>
      <c r="E867" s="291">
        <v>41313</v>
      </c>
      <c r="F867" s="2">
        <v>79.020713748999</v>
      </c>
      <c r="G867" s="127">
        <f t="shared" si="13"/>
        <v>0.79020713748999</v>
      </c>
    </row>
    <row r="868" spans="2:7">
      <c r="B868" s="289">
        <v>41316</v>
      </c>
      <c r="C868" s="290">
        <v>1517.01001</v>
      </c>
      <c r="E868" s="291">
        <v>41316</v>
      </c>
      <c r="F868" s="2">
        <v>78.9222396043347</v>
      </c>
      <c r="G868" s="127">
        <f t="shared" si="13"/>
        <v>0.789222396043347</v>
      </c>
    </row>
    <row r="869" spans="2:7">
      <c r="B869" s="289">
        <v>41317</v>
      </c>
      <c r="C869" s="290">
        <v>1519.430054</v>
      </c>
      <c r="E869" s="291">
        <v>41317</v>
      </c>
      <c r="F869" s="2">
        <v>79.5642845514081</v>
      </c>
      <c r="G869" s="127">
        <f t="shared" si="13"/>
        <v>0.795642845514081</v>
      </c>
    </row>
    <row r="870" spans="2:7">
      <c r="B870" s="289">
        <v>41318</v>
      </c>
      <c r="C870" s="290">
        <v>1520.329956</v>
      </c>
      <c r="E870" s="291">
        <v>41318</v>
      </c>
      <c r="F870" s="2">
        <v>79.2405186605344</v>
      </c>
      <c r="G870" s="127">
        <f t="shared" si="13"/>
        <v>0.792405186605344</v>
      </c>
    </row>
    <row r="871" spans="2:7">
      <c r="B871" s="289">
        <v>41319</v>
      </c>
      <c r="C871" s="290">
        <v>1521.380005</v>
      </c>
      <c r="E871" s="291">
        <v>41319</v>
      </c>
      <c r="F871" s="2">
        <v>79.3863222944289</v>
      </c>
      <c r="G871" s="127">
        <f t="shared" si="13"/>
        <v>0.793863222944289</v>
      </c>
    </row>
    <row r="872" spans="2:10">
      <c r="B872" s="289">
        <v>41320</v>
      </c>
      <c r="C872" s="290">
        <v>1519.790039</v>
      </c>
      <c r="E872" s="291">
        <v>41320</v>
      </c>
      <c r="F872" s="2">
        <v>79.986281632305</v>
      </c>
      <c r="G872" s="127">
        <f t="shared" si="13"/>
        <v>0.79986281632305</v>
      </c>
      <c r="I872" s="291">
        <v>41323</v>
      </c>
      <c r="J872" s="2">
        <v>79.986281632305</v>
      </c>
    </row>
    <row r="873" spans="2:7">
      <c r="B873" s="289">
        <v>41324</v>
      </c>
      <c r="C873" s="290">
        <v>1530.939941</v>
      </c>
      <c r="E873" s="291">
        <v>41324</v>
      </c>
      <c r="F873" s="2">
        <v>81.1702601463932</v>
      </c>
      <c r="G873" s="127">
        <f t="shared" si="13"/>
        <v>0.811702601463932</v>
      </c>
    </row>
    <row r="874" spans="2:7">
      <c r="B874" s="289">
        <v>41325</v>
      </c>
      <c r="C874" s="290">
        <v>1511.949951</v>
      </c>
      <c r="E874" s="291">
        <v>41325</v>
      </c>
      <c r="F874" s="2">
        <v>78.5557804791969</v>
      </c>
      <c r="G874" s="127">
        <f t="shared" si="13"/>
        <v>0.785557804791969</v>
      </c>
    </row>
    <row r="875" spans="2:7">
      <c r="B875" s="289">
        <v>41326</v>
      </c>
      <c r="C875" s="290">
        <v>1502.420044</v>
      </c>
      <c r="E875" s="291">
        <v>41326</v>
      </c>
      <c r="F875" s="2">
        <v>77.2164832441088</v>
      </c>
      <c r="G875" s="127">
        <f t="shared" si="13"/>
        <v>0.772164832441088</v>
      </c>
    </row>
    <row r="876" spans="2:7">
      <c r="B876" s="289">
        <v>41327</v>
      </c>
      <c r="C876" s="290">
        <v>1515.599976</v>
      </c>
      <c r="E876" s="291">
        <v>41327</v>
      </c>
      <c r="F876" s="2">
        <v>78.2791044675904</v>
      </c>
      <c r="G876" s="127">
        <f t="shared" si="13"/>
        <v>0.782791044675904</v>
      </c>
    </row>
    <row r="877" spans="2:7">
      <c r="B877" s="289">
        <v>41330</v>
      </c>
      <c r="C877" s="290">
        <v>1487.849976</v>
      </c>
      <c r="E877" s="291">
        <v>41330</v>
      </c>
      <c r="F877" s="2">
        <v>74.9829737195175</v>
      </c>
      <c r="G877" s="127">
        <f t="shared" si="13"/>
        <v>0.749829737195175</v>
      </c>
    </row>
    <row r="878" spans="2:7">
      <c r="B878" s="289">
        <v>41331</v>
      </c>
      <c r="C878" s="290">
        <v>1496.939941</v>
      </c>
      <c r="E878" s="291">
        <v>41331</v>
      </c>
      <c r="F878" s="2">
        <v>76.497889457889</v>
      </c>
      <c r="G878" s="127">
        <f t="shared" si="13"/>
        <v>0.76497889457889</v>
      </c>
    </row>
    <row r="879" spans="2:7">
      <c r="B879" s="289">
        <v>41332</v>
      </c>
      <c r="C879" s="290">
        <v>1515.98999</v>
      </c>
      <c r="E879" s="291">
        <v>41332</v>
      </c>
      <c r="F879" s="2">
        <v>79.5967066642974</v>
      </c>
      <c r="G879" s="127">
        <f t="shared" si="13"/>
        <v>0.795967066642974</v>
      </c>
    </row>
    <row r="880" spans="2:7">
      <c r="B880" s="289">
        <v>41333</v>
      </c>
      <c r="C880" s="290">
        <v>1514.680054</v>
      </c>
      <c r="E880" s="291">
        <v>41333</v>
      </c>
      <c r="F880" s="2">
        <v>79.8315379739843</v>
      </c>
      <c r="G880" s="127">
        <f t="shared" si="13"/>
        <v>0.798315379739843</v>
      </c>
    </row>
    <row r="881" spans="2:7">
      <c r="B881" s="289">
        <v>41334</v>
      </c>
      <c r="C881" s="290">
        <v>1518.199951</v>
      </c>
      <c r="E881" s="291">
        <v>41334</v>
      </c>
      <c r="F881" s="2">
        <v>80.5524789726787</v>
      </c>
      <c r="G881" s="127">
        <f t="shared" si="13"/>
        <v>0.805524789726787</v>
      </c>
    </row>
    <row r="882" spans="2:7">
      <c r="B882" s="289">
        <v>41337</v>
      </c>
      <c r="C882" s="290">
        <v>1525.199951</v>
      </c>
      <c r="E882" s="291">
        <v>41337</v>
      </c>
      <c r="F882" s="2">
        <v>81.6647663928276</v>
      </c>
      <c r="G882" s="127">
        <f t="shared" si="13"/>
        <v>0.816647663928276</v>
      </c>
    </row>
    <row r="883" spans="2:7">
      <c r="B883" s="289">
        <v>41338</v>
      </c>
      <c r="C883" s="290">
        <v>1539.790039</v>
      </c>
      <c r="E883" s="291">
        <v>41338</v>
      </c>
      <c r="F883" s="2">
        <v>83.69217723168</v>
      </c>
      <c r="G883" s="127">
        <f t="shared" si="13"/>
        <v>0.8369217723168</v>
      </c>
    </row>
    <row r="884" spans="2:7">
      <c r="B884" s="289">
        <v>41339</v>
      </c>
      <c r="C884" s="290">
        <v>1541.459961</v>
      </c>
      <c r="E884" s="291">
        <v>41339</v>
      </c>
      <c r="F884" s="2">
        <v>83.2983695070213</v>
      </c>
      <c r="G884" s="127">
        <f t="shared" si="13"/>
        <v>0.832983695070213</v>
      </c>
    </row>
    <row r="885" spans="2:7">
      <c r="B885" s="289">
        <v>41340</v>
      </c>
      <c r="C885" s="290">
        <v>1544.26001</v>
      </c>
      <c r="E885" s="291">
        <v>41340</v>
      </c>
      <c r="F885" s="2">
        <v>82.49469753798</v>
      </c>
      <c r="G885" s="127">
        <f t="shared" si="13"/>
        <v>0.8249469753798</v>
      </c>
    </row>
    <row r="886" spans="2:7">
      <c r="B886" s="289">
        <v>41341</v>
      </c>
      <c r="C886" s="290">
        <v>1551.180054</v>
      </c>
      <c r="E886" s="291">
        <v>41341</v>
      </c>
      <c r="F886" s="2">
        <v>84.0609391551564</v>
      </c>
      <c r="G886" s="127">
        <f t="shared" si="13"/>
        <v>0.840609391551564</v>
      </c>
    </row>
    <row r="887" spans="2:7">
      <c r="B887" s="289">
        <v>41344</v>
      </c>
      <c r="C887" s="290">
        <v>1556.219971</v>
      </c>
      <c r="E887" s="291">
        <v>41344</v>
      </c>
      <c r="F887" s="2">
        <v>84.6820678339461</v>
      </c>
      <c r="G887" s="127">
        <f t="shared" si="13"/>
        <v>0.846820678339461</v>
      </c>
    </row>
    <row r="888" spans="2:7">
      <c r="B888" s="289">
        <v>41345</v>
      </c>
      <c r="C888" s="290">
        <v>1552.47998</v>
      </c>
      <c r="E888" s="291">
        <v>41345</v>
      </c>
      <c r="F888" s="2">
        <v>83.9817834413981</v>
      </c>
      <c r="G888" s="127">
        <f t="shared" si="13"/>
        <v>0.839817834413981</v>
      </c>
    </row>
    <row r="889" spans="2:7">
      <c r="B889" s="289">
        <v>41346</v>
      </c>
      <c r="C889" s="290">
        <v>1554.52002</v>
      </c>
      <c r="E889" s="291">
        <v>41346</v>
      </c>
      <c r="F889" s="2">
        <v>84.4947137443966</v>
      </c>
      <c r="G889" s="127">
        <f t="shared" si="13"/>
        <v>0.844947137443966</v>
      </c>
    </row>
    <row r="890" spans="2:7">
      <c r="B890" s="289">
        <v>41347</v>
      </c>
      <c r="C890" s="290">
        <v>1563.22998</v>
      </c>
      <c r="E890" s="291">
        <v>41347</v>
      </c>
      <c r="F890" s="2">
        <v>85.4911631749875</v>
      </c>
      <c r="G890" s="127">
        <f t="shared" si="13"/>
        <v>0.854911631749875</v>
      </c>
    </row>
    <row r="891" spans="2:7">
      <c r="B891" s="289">
        <v>41348</v>
      </c>
      <c r="C891" s="290">
        <v>1560.699951</v>
      </c>
      <c r="E891" s="291">
        <v>41348</v>
      </c>
      <c r="F891" s="2">
        <v>85.3934648069046</v>
      </c>
      <c r="G891" s="127">
        <f t="shared" si="13"/>
        <v>0.853934648069046</v>
      </c>
    </row>
    <row r="892" spans="2:7">
      <c r="B892" s="289">
        <v>41351</v>
      </c>
      <c r="C892" s="290">
        <v>1552.099976</v>
      </c>
      <c r="E892" s="291">
        <v>41351</v>
      </c>
      <c r="F892" s="2">
        <v>84.2580888063581</v>
      </c>
      <c r="G892" s="127">
        <f t="shared" si="13"/>
        <v>0.842580888063581</v>
      </c>
    </row>
    <row r="893" spans="2:7">
      <c r="B893" s="289">
        <v>41352</v>
      </c>
      <c r="C893" s="290">
        <v>1548.339966</v>
      </c>
      <c r="E893" s="291">
        <v>41352</v>
      </c>
      <c r="F893" s="2">
        <v>83.4562854883894</v>
      </c>
      <c r="G893" s="127">
        <f t="shared" si="13"/>
        <v>0.834562854883894</v>
      </c>
    </row>
    <row r="894" spans="2:7">
      <c r="B894" s="289">
        <v>41353</v>
      </c>
      <c r="C894" s="290">
        <v>1558.709961</v>
      </c>
      <c r="E894" s="291">
        <v>41353</v>
      </c>
      <c r="F894" s="2">
        <v>84.8837072089998</v>
      </c>
      <c r="G894" s="127">
        <f t="shared" si="13"/>
        <v>0.848837072089998</v>
      </c>
    </row>
    <row r="895" spans="2:7">
      <c r="B895" s="289">
        <v>41354</v>
      </c>
      <c r="C895" s="290">
        <v>1545.800049</v>
      </c>
      <c r="E895" s="291">
        <v>41354</v>
      </c>
      <c r="F895" s="2">
        <v>83.6039772020266</v>
      </c>
      <c r="G895" s="127">
        <f t="shared" si="13"/>
        <v>0.836039772020266</v>
      </c>
    </row>
    <row r="896" spans="2:7">
      <c r="B896" s="289">
        <v>41355</v>
      </c>
      <c r="C896" s="290">
        <v>1556.890015</v>
      </c>
      <c r="E896" s="291">
        <v>41355</v>
      </c>
      <c r="F896" s="2">
        <v>84.8620481806561</v>
      </c>
      <c r="G896" s="127">
        <f t="shared" si="13"/>
        <v>0.848620481806561</v>
      </c>
    </row>
    <row r="897" spans="2:7">
      <c r="B897" s="289">
        <v>41358</v>
      </c>
      <c r="C897" s="290">
        <v>1551.689941</v>
      </c>
      <c r="E897" s="291">
        <v>41358</v>
      </c>
      <c r="F897" s="2">
        <v>83.7789612125075</v>
      </c>
      <c r="G897" s="127">
        <f t="shared" si="13"/>
        <v>0.837789612125075</v>
      </c>
    </row>
    <row r="898" spans="2:7">
      <c r="B898" s="289">
        <v>41359</v>
      </c>
      <c r="C898" s="290">
        <v>1563.77002</v>
      </c>
      <c r="E898" s="291">
        <v>41359</v>
      </c>
      <c r="F898" s="2">
        <v>84.8020268701118</v>
      </c>
      <c r="G898" s="127">
        <f t="shared" si="13"/>
        <v>0.848020268701118</v>
      </c>
    </row>
    <row r="899" spans="2:7">
      <c r="B899" s="289">
        <v>41360</v>
      </c>
      <c r="C899" s="290">
        <v>1562.849976</v>
      </c>
      <c r="E899" s="291">
        <v>41360</v>
      </c>
      <c r="F899" s="2">
        <v>85.1037829235073</v>
      </c>
      <c r="G899" s="127">
        <f t="shared" si="13"/>
        <v>0.851037829235073</v>
      </c>
    </row>
    <row r="900" spans="2:10">
      <c r="B900" s="289">
        <v>41361</v>
      </c>
      <c r="C900" s="290">
        <v>1569.189941</v>
      </c>
      <c r="E900" s="291">
        <v>41361</v>
      </c>
      <c r="F900" s="2">
        <v>86.4156239855637</v>
      </c>
      <c r="G900" s="127">
        <f t="shared" ref="G900:G963" si="14">F900/100</f>
        <v>0.864156239855637</v>
      </c>
      <c r="I900" s="291">
        <v>41362</v>
      </c>
      <c r="J900" s="2">
        <v>86.4156239855637</v>
      </c>
    </row>
    <row r="901" spans="2:7">
      <c r="B901" s="289">
        <v>41365</v>
      </c>
      <c r="C901" s="290">
        <v>1562.170044</v>
      </c>
      <c r="E901" s="291">
        <v>41365</v>
      </c>
      <c r="F901" s="2">
        <v>84.3631766658429</v>
      </c>
      <c r="G901" s="127">
        <f t="shared" si="14"/>
        <v>0.843631766658429</v>
      </c>
    </row>
    <row r="902" spans="2:7">
      <c r="B902" s="289">
        <v>41366</v>
      </c>
      <c r="C902" s="290">
        <v>1570.25</v>
      </c>
      <c r="E902" s="291">
        <v>41366</v>
      </c>
      <c r="F902" s="2">
        <v>84.758097163481</v>
      </c>
      <c r="G902" s="127">
        <f t="shared" si="14"/>
        <v>0.84758097163481</v>
      </c>
    </row>
    <row r="903" spans="2:7">
      <c r="B903" s="289">
        <v>41367</v>
      </c>
      <c r="C903" s="290">
        <v>1553.689941</v>
      </c>
      <c r="E903" s="291">
        <v>41367</v>
      </c>
      <c r="F903" s="2">
        <v>83.4946918568461</v>
      </c>
      <c r="G903" s="127">
        <f t="shared" si="14"/>
        <v>0.834946918568461</v>
      </c>
    </row>
    <row r="904" spans="2:7">
      <c r="B904" s="289">
        <v>41368</v>
      </c>
      <c r="C904" s="290">
        <v>1559.97998</v>
      </c>
      <c r="E904" s="291">
        <v>41368</v>
      </c>
      <c r="F904" s="2">
        <v>84.7750162238974</v>
      </c>
      <c r="G904" s="127">
        <f t="shared" si="14"/>
        <v>0.847750162238974</v>
      </c>
    </row>
    <row r="905" spans="2:7">
      <c r="B905" s="289">
        <v>41369</v>
      </c>
      <c r="C905" s="290">
        <v>1553.280029</v>
      </c>
      <c r="E905" s="291">
        <v>41369</v>
      </c>
      <c r="F905" s="2">
        <v>83.8573186506319</v>
      </c>
      <c r="G905" s="127">
        <f t="shared" si="14"/>
        <v>0.838573186506319</v>
      </c>
    </row>
    <row r="906" spans="2:7">
      <c r="B906" s="289">
        <v>41372</v>
      </c>
      <c r="C906" s="290">
        <v>1563.069946</v>
      </c>
      <c r="E906" s="291">
        <v>41372</v>
      </c>
      <c r="F906" s="2">
        <v>85.3418366358907</v>
      </c>
      <c r="G906" s="127">
        <f t="shared" si="14"/>
        <v>0.853418366358907</v>
      </c>
    </row>
    <row r="907" spans="2:7">
      <c r="B907" s="289">
        <v>41373</v>
      </c>
      <c r="C907" s="290">
        <v>1568.609985</v>
      </c>
      <c r="E907" s="291">
        <v>41373</v>
      </c>
      <c r="F907" s="2">
        <v>85.7027591541458</v>
      </c>
      <c r="G907" s="127">
        <f t="shared" si="14"/>
        <v>0.857027591541458</v>
      </c>
    </row>
    <row r="908" spans="2:7">
      <c r="B908" s="289">
        <v>41374</v>
      </c>
      <c r="C908" s="290">
        <v>1587.72998</v>
      </c>
      <c r="E908" s="291">
        <v>41374</v>
      </c>
      <c r="F908" s="2">
        <v>87.7317279514807</v>
      </c>
      <c r="G908" s="127">
        <f t="shared" si="14"/>
        <v>0.877317279514807</v>
      </c>
    </row>
    <row r="909" spans="2:7">
      <c r="B909" s="289">
        <v>41375</v>
      </c>
      <c r="C909" s="290">
        <v>1593.369995</v>
      </c>
      <c r="E909" s="291">
        <v>41375</v>
      </c>
      <c r="F909" s="2">
        <v>89.1307134822044</v>
      </c>
      <c r="G909" s="127">
        <f t="shared" si="14"/>
        <v>0.891307134822044</v>
      </c>
    </row>
    <row r="910" spans="2:7">
      <c r="B910" s="289">
        <v>41376</v>
      </c>
      <c r="C910" s="290">
        <v>1588.849976</v>
      </c>
      <c r="E910" s="291">
        <v>41376</v>
      </c>
      <c r="F910" s="2">
        <v>88.9233149985482</v>
      </c>
      <c r="G910" s="127">
        <f t="shared" si="14"/>
        <v>0.889233149985482</v>
      </c>
    </row>
    <row r="911" spans="2:7">
      <c r="B911" s="289">
        <v>41379</v>
      </c>
      <c r="C911" s="290">
        <v>1552.359985</v>
      </c>
      <c r="E911" s="291">
        <v>41379</v>
      </c>
      <c r="F911" s="2">
        <v>83.9955147209286</v>
      </c>
      <c r="G911" s="127">
        <f t="shared" si="14"/>
        <v>0.839955147209286</v>
      </c>
    </row>
    <row r="912" spans="2:7">
      <c r="B912" s="289">
        <v>41380</v>
      </c>
      <c r="C912" s="290">
        <v>1574.569946</v>
      </c>
      <c r="E912" s="291">
        <v>41380</v>
      </c>
      <c r="F912" s="2">
        <v>87.3633418297493</v>
      </c>
      <c r="G912" s="127">
        <f t="shared" si="14"/>
        <v>0.873633418297493</v>
      </c>
    </row>
    <row r="913" spans="2:7">
      <c r="B913" s="289">
        <v>41381</v>
      </c>
      <c r="C913" s="290">
        <v>1552.01001</v>
      </c>
      <c r="E913" s="291">
        <v>41381</v>
      </c>
      <c r="F913" s="2">
        <v>85.1518183115698</v>
      </c>
      <c r="G913" s="127">
        <f t="shared" si="14"/>
        <v>0.851518183115698</v>
      </c>
    </row>
    <row r="914" spans="2:7">
      <c r="B914" s="289">
        <v>41382</v>
      </c>
      <c r="C914" s="290">
        <v>1541.609985</v>
      </c>
      <c r="E914" s="291">
        <v>41382</v>
      </c>
      <c r="F914" s="2">
        <v>83.92051387992</v>
      </c>
      <c r="G914" s="127">
        <f t="shared" si="14"/>
        <v>0.8392051387992</v>
      </c>
    </row>
    <row r="915" spans="2:7">
      <c r="B915" s="289">
        <v>41383</v>
      </c>
      <c r="C915" s="290">
        <v>1555.25</v>
      </c>
      <c r="E915" s="291">
        <v>41383</v>
      </c>
      <c r="F915" s="2">
        <v>85.2306047155143</v>
      </c>
      <c r="G915" s="127">
        <f t="shared" si="14"/>
        <v>0.852306047155143</v>
      </c>
    </row>
    <row r="916" spans="2:7">
      <c r="B916" s="289">
        <v>41386</v>
      </c>
      <c r="C916" s="290">
        <v>1562.5</v>
      </c>
      <c r="E916" s="291">
        <v>41386</v>
      </c>
      <c r="F916" s="2">
        <v>85.822323347592</v>
      </c>
      <c r="G916" s="127">
        <f t="shared" si="14"/>
        <v>0.85822323347592</v>
      </c>
    </row>
    <row r="917" spans="2:7">
      <c r="B917" s="289">
        <v>41387</v>
      </c>
      <c r="C917" s="290">
        <v>1578.780029</v>
      </c>
      <c r="E917" s="291">
        <v>41387</v>
      </c>
      <c r="F917" s="2">
        <v>86.985762287193</v>
      </c>
      <c r="G917" s="127">
        <f t="shared" si="14"/>
        <v>0.86985762287193</v>
      </c>
    </row>
    <row r="918" spans="2:7">
      <c r="B918" s="289">
        <v>41388</v>
      </c>
      <c r="C918" s="290">
        <v>1578.790039</v>
      </c>
      <c r="E918" s="291">
        <v>41388</v>
      </c>
      <c r="F918" s="2">
        <v>87.8719031828245</v>
      </c>
      <c r="G918" s="127">
        <f t="shared" si="14"/>
        <v>0.878719031828245</v>
      </c>
    </row>
    <row r="919" spans="2:7">
      <c r="B919" s="289">
        <v>41389</v>
      </c>
      <c r="C919" s="290">
        <v>1585.160034</v>
      </c>
      <c r="E919" s="291">
        <v>41389</v>
      </c>
      <c r="F919" s="2">
        <v>89.5027503604722</v>
      </c>
      <c r="G919" s="127">
        <f t="shared" si="14"/>
        <v>0.895027503604722</v>
      </c>
    </row>
    <row r="920" spans="2:7">
      <c r="B920" s="289">
        <v>41390</v>
      </c>
      <c r="C920" s="290">
        <v>1582.23999</v>
      </c>
      <c r="E920" s="291">
        <v>41390</v>
      </c>
      <c r="F920" s="2">
        <v>89.0710239335471</v>
      </c>
      <c r="G920" s="127">
        <f t="shared" si="14"/>
        <v>0.890710239335471</v>
      </c>
    </row>
    <row r="921" spans="2:7">
      <c r="B921" s="289">
        <v>41393</v>
      </c>
      <c r="C921" s="290">
        <v>1593.609985</v>
      </c>
      <c r="E921" s="291">
        <v>41393</v>
      </c>
      <c r="F921" s="2">
        <v>90.6788241394034</v>
      </c>
      <c r="G921" s="127">
        <f t="shared" si="14"/>
        <v>0.906788241394034</v>
      </c>
    </row>
    <row r="922" spans="2:7">
      <c r="B922" s="289">
        <v>41394</v>
      </c>
      <c r="C922" s="290">
        <v>1597.569946</v>
      </c>
      <c r="E922" s="291">
        <v>41394</v>
      </c>
      <c r="F922" s="2">
        <v>91.1264164478375</v>
      </c>
      <c r="G922" s="127">
        <f t="shared" si="14"/>
        <v>0.911264164478375</v>
      </c>
    </row>
    <row r="923" spans="2:7">
      <c r="B923" s="289">
        <v>41395</v>
      </c>
      <c r="C923" s="290">
        <v>1582.699951</v>
      </c>
      <c r="E923" s="291">
        <v>41395</v>
      </c>
      <c r="F923" s="2">
        <v>90.0603524131045</v>
      </c>
      <c r="G923" s="127">
        <f t="shared" si="14"/>
        <v>0.900603524131045</v>
      </c>
    </row>
    <row r="924" spans="2:7">
      <c r="B924" s="289">
        <v>41396</v>
      </c>
      <c r="C924" s="290">
        <v>1597.589966</v>
      </c>
      <c r="E924" s="291">
        <v>41396</v>
      </c>
      <c r="F924" s="2">
        <v>91.4170594747859</v>
      </c>
      <c r="G924" s="127">
        <f t="shared" si="14"/>
        <v>0.914170594747859</v>
      </c>
    </row>
    <row r="925" spans="2:7">
      <c r="B925" s="289">
        <v>41397</v>
      </c>
      <c r="C925" s="290">
        <v>1614.420044</v>
      </c>
      <c r="E925" s="291">
        <v>41397</v>
      </c>
      <c r="F925" s="2">
        <v>94.1712135541781</v>
      </c>
      <c r="G925" s="127">
        <f t="shared" si="14"/>
        <v>0.941712135541781</v>
      </c>
    </row>
    <row r="926" spans="2:7">
      <c r="B926" s="289">
        <v>41400</v>
      </c>
      <c r="C926" s="290">
        <v>1617.5</v>
      </c>
      <c r="E926" s="291">
        <v>41400</v>
      </c>
      <c r="F926" s="2">
        <v>94.0899148937289</v>
      </c>
      <c r="G926" s="127">
        <f t="shared" si="14"/>
        <v>0.940899148937289</v>
      </c>
    </row>
    <row r="927" spans="2:7">
      <c r="B927" s="289">
        <v>41401</v>
      </c>
      <c r="C927" s="290">
        <v>1625.959961</v>
      </c>
      <c r="E927" s="291">
        <v>41401</v>
      </c>
      <c r="F927" s="2">
        <v>96.1408923290025</v>
      </c>
      <c r="G927" s="127">
        <f t="shared" si="14"/>
        <v>0.961408923290025</v>
      </c>
    </row>
    <row r="928" spans="2:7">
      <c r="B928" s="289">
        <v>41402</v>
      </c>
      <c r="C928" s="290">
        <v>1632.689941</v>
      </c>
      <c r="E928" s="291">
        <v>41402</v>
      </c>
      <c r="F928" s="2">
        <v>96.6164856687469</v>
      </c>
      <c r="G928" s="127">
        <f t="shared" si="14"/>
        <v>0.966164856687469</v>
      </c>
    </row>
    <row r="929" spans="2:7">
      <c r="B929" s="289">
        <v>41403</v>
      </c>
      <c r="C929" s="290">
        <v>1626.670044</v>
      </c>
      <c r="E929" s="291">
        <v>41403</v>
      </c>
      <c r="F929" s="2">
        <v>95.8664342664646</v>
      </c>
      <c r="G929" s="127">
        <f t="shared" si="14"/>
        <v>0.958664342664646</v>
      </c>
    </row>
    <row r="930" spans="2:7">
      <c r="B930" s="289">
        <v>41404</v>
      </c>
      <c r="C930" s="290">
        <v>1633.699951</v>
      </c>
      <c r="E930" s="291">
        <v>41404</v>
      </c>
      <c r="F930" s="2">
        <v>96.9507896975141</v>
      </c>
      <c r="G930" s="127">
        <f t="shared" si="14"/>
        <v>0.969507896975141</v>
      </c>
    </row>
    <row r="931" spans="2:7">
      <c r="B931" s="289">
        <v>41407</v>
      </c>
      <c r="C931" s="290">
        <v>1633.77002</v>
      </c>
      <c r="E931" s="291">
        <v>41407</v>
      </c>
      <c r="F931" s="2">
        <v>96.5825015367116</v>
      </c>
      <c r="G931" s="127">
        <f t="shared" si="14"/>
        <v>0.965825015367116</v>
      </c>
    </row>
    <row r="932" spans="2:7">
      <c r="B932" s="289">
        <v>41408</v>
      </c>
      <c r="C932" s="290">
        <v>1650.339966</v>
      </c>
      <c r="E932" s="291">
        <v>41408</v>
      </c>
      <c r="F932" s="2">
        <v>99.0624965136114</v>
      </c>
      <c r="G932" s="127">
        <f t="shared" si="14"/>
        <v>0.990624965136114</v>
      </c>
    </row>
    <row r="933" spans="2:7">
      <c r="B933" s="289">
        <v>41409</v>
      </c>
      <c r="C933" s="290">
        <v>1658.780029</v>
      </c>
      <c r="E933" s="291">
        <v>41409</v>
      </c>
      <c r="F933" s="2">
        <v>99.8958788573746</v>
      </c>
      <c r="G933" s="127">
        <f t="shared" si="14"/>
        <v>0.998958788573746</v>
      </c>
    </row>
    <row r="934" spans="2:7">
      <c r="B934" s="289">
        <v>41410</v>
      </c>
      <c r="C934" s="290">
        <v>1650.469971</v>
      </c>
      <c r="E934" s="291">
        <v>41410</v>
      </c>
      <c r="F934" s="2">
        <v>98.1637949787969</v>
      </c>
      <c r="G934" s="127">
        <f t="shared" si="14"/>
        <v>0.981637949787969</v>
      </c>
    </row>
    <row r="935" spans="2:7">
      <c r="B935" s="289">
        <v>41411</v>
      </c>
      <c r="C935" s="290">
        <v>1667.469971</v>
      </c>
      <c r="E935" s="291">
        <v>41411</v>
      </c>
      <c r="F935" s="2">
        <v>100.650144729665</v>
      </c>
      <c r="G935" s="127">
        <f t="shared" si="14"/>
        <v>1.00650144729665</v>
      </c>
    </row>
    <row r="936" spans="2:7">
      <c r="B936" s="289">
        <v>41414</v>
      </c>
      <c r="C936" s="290">
        <v>1666.290039</v>
      </c>
      <c r="E936" s="291">
        <v>41414</v>
      </c>
      <c r="F936" s="2">
        <v>100.579179997972</v>
      </c>
      <c r="G936" s="127">
        <f t="shared" si="14"/>
        <v>1.00579179997972</v>
      </c>
    </row>
    <row r="937" spans="2:7">
      <c r="B937" s="289">
        <v>41415</v>
      </c>
      <c r="C937" s="290">
        <v>1669.160034</v>
      </c>
      <c r="E937" s="291">
        <v>41415</v>
      </c>
      <c r="F937" s="2">
        <v>101.531519865379</v>
      </c>
      <c r="G937" s="127">
        <f t="shared" si="14"/>
        <v>1.01531519865379</v>
      </c>
    </row>
    <row r="938" spans="2:7">
      <c r="B938" s="289">
        <v>41416</v>
      </c>
      <c r="C938" s="290">
        <v>1655.349976</v>
      </c>
      <c r="E938" s="291">
        <v>41416</v>
      </c>
      <c r="F938" s="2">
        <v>99.0614044748667</v>
      </c>
      <c r="G938" s="127">
        <f t="shared" si="14"/>
        <v>0.990614044748667</v>
      </c>
    </row>
    <row r="939" spans="2:7">
      <c r="B939" s="289">
        <v>41417</v>
      </c>
      <c r="C939" s="290">
        <v>1650.51001</v>
      </c>
      <c r="E939" s="291">
        <v>41417</v>
      </c>
      <c r="F939" s="2">
        <v>98.0310000715406</v>
      </c>
      <c r="G939" s="127">
        <f t="shared" si="14"/>
        <v>0.980310000715406</v>
      </c>
    </row>
    <row r="940" spans="2:10">
      <c r="B940" s="289">
        <v>41418</v>
      </c>
      <c r="C940" s="290">
        <v>1649.599976</v>
      </c>
      <c r="E940" s="291">
        <v>41418</v>
      </c>
      <c r="F940" s="2">
        <v>98.0864532066199</v>
      </c>
      <c r="G940" s="127">
        <f t="shared" si="14"/>
        <v>0.980864532066199</v>
      </c>
      <c r="I940" s="291">
        <v>41421</v>
      </c>
      <c r="J940" s="2">
        <v>98.0864532066199</v>
      </c>
    </row>
    <row r="941" spans="2:7">
      <c r="B941" s="289">
        <v>41422</v>
      </c>
      <c r="C941" s="290">
        <v>1660.060059</v>
      </c>
      <c r="E941" s="291">
        <v>41422</v>
      </c>
      <c r="F941" s="2">
        <v>98.9681591838073</v>
      </c>
      <c r="G941" s="127">
        <f t="shared" si="14"/>
        <v>0.989681591838073</v>
      </c>
    </row>
    <row r="942" spans="2:7">
      <c r="B942" s="289">
        <v>41423</v>
      </c>
      <c r="C942" s="290">
        <v>1648.359985</v>
      </c>
      <c r="E942" s="291">
        <v>41423</v>
      </c>
      <c r="F942" s="2">
        <v>97.5067797665007</v>
      </c>
      <c r="G942" s="127">
        <f t="shared" si="14"/>
        <v>0.975067797665007</v>
      </c>
    </row>
    <row r="943" spans="2:7">
      <c r="B943" s="289">
        <v>41424</v>
      </c>
      <c r="C943" s="290">
        <v>1654.410034</v>
      </c>
      <c r="E943" s="291">
        <v>41424</v>
      </c>
      <c r="F943" s="2">
        <v>97.4920163545641</v>
      </c>
      <c r="G943" s="127">
        <f t="shared" si="14"/>
        <v>0.974920163545641</v>
      </c>
    </row>
    <row r="944" spans="2:7">
      <c r="B944" s="289">
        <v>41425</v>
      </c>
      <c r="C944" s="290">
        <v>1630.73999</v>
      </c>
      <c r="E944" s="291">
        <v>41425</v>
      </c>
      <c r="F944" s="2">
        <v>96.0776840341658</v>
      </c>
      <c r="G944" s="127">
        <f t="shared" si="14"/>
        <v>0.960776840341658</v>
      </c>
    </row>
    <row r="945" spans="2:7">
      <c r="B945" s="289">
        <v>41428</v>
      </c>
      <c r="C945" s="290">
        <v>1640.420044</v>
      </c>
      <c r="E945" s="291">
        <v>41428</v>
      </c>
      <c r="F945" s="2">
        <v>97.0341650617358</v>
      </c>
      <c r="G945" s="127">
        <f t="shared" si="14"/>
        <v>0.970341650617358</v>
      </c>
    </row>
    <row r="946" spans="2:7">
      <c r="B946" s="289">
        <v>41429</v>
      </c>
      <c r="C946" s="290">
        <v>1631.380005</v>
      </c>
      <c r="E946" s="291">
        <v>41429</v>
      </c>
      <c r="F946" s="2">
        <v>96.2088141261235</v>
      </c>
      <c r="G946" s="127">
        <f t="shared" si="14"/>
        <v>0.962088141261235</v>
      </c>
    </row>
    <row r="947" spans="2:7">
      <c r="B947" s="289">
        <v>41430</v>
      </c>
      <c r="C947" s="290">
        <v>1608.900024</v>
      </c>
      <c r="E947" s="291">
        <v>41430</v>
      </c>
      <c r="F947" s="2">
        <v>93.025863487744</v>
      </c>
      <c r="G947" s="127">
        <f t="shared" si="14"/>
        <v>0.93025863487744</v>
      </c>
    </row>
    <row r="948" spans="2:7">
      <c r="B948" s="289">
        <v>41431</v>
      </c>
      <c r="C948" s="290">
        <v>1622.560059</v>
      </c>
      <c r="E948" s="291">
        <v>41431</v>
      </c>
      <c r="F948" s="2">
        <v>95.0403413207446</v>
      </c>
      <c r="G948" s="127">
        <f t="shared" si="14"/>
        <v>0.950403413207446</v>
      </c>
    </row>
    <row r="949" spans="2:7">
      <c r="B949" s="289">
        <v>41432</v>
      </c>
      <c r="C949" s="290">
        <v>1643.380005</v>
      </c>
      <c r="E949" s="291">
        <v>41432</v>
      </c>
      <c r="F949" s="2">
        <v>97.6198758816835</v>
      </c>
      <c r="G949" s="127">
        <f t="shared" si="14"/>
        <v>0.976198758816835</v>
      </c>
    </row>
    <row r="950" spans="2:7">
      <c r="B950" s="289">
        <v>41435</v>
      </c>
      <c r="C950" s="290">
        <v>1642.810059</v>
      </c>
      <c r="E950" s="291">
        <v>41435</v>
      </c>
      <c r="F950" s="2">
        <v>96.9161392979601</v>
      </c>
      <c r="G950" s="127">
        <f t="shared" si="14"/>
        <v>0.969161392979601</v>
      </c>
    </row>
    <row r="951" spans="2:7">
      <c r="B951" s="289">
        <v>41436</v>
      </c>
      <c r="C951" s="290">
        <v>1626.130005</v>
      </c>
      <c r="E951" s="291">
        <v>41436</v>
      </c>
      <c r="F951" s="2">
        <v>95.4628431189229</v>
      </c>
      <c r="G951" s="127">
        <f t="shared" si="14"/>
        <v>0.954628431189229</v>
      </c>
    </row>
    <row r="952" spans="2:7">
      <c r="B952" s="289">
        <v>41437</v>
      </c>
      <c r="C952" s="290">
        <v>1612.52002</v>
      </c>
      <c r="E952" s="291">
        <v>41437</v>
      </c>
      <c r="F952" s="2">
        <v>93.8979369340208</v>
      </c>
      <c r="G952" s="127">
        <f t="shared" si="14"/>
        <v>0.938979369340208</v>
      </c>
    </row>
    <row r="953" spans="2:7">
      <c r="B953" s="289">
        <v>41438</v>
      </c>
      <c r="C953" s="290">
        <v>1636.359985</v>
      </c>
      <c r="E953" s="291">
        <v>41438</v>
      </c>
      <c r="F953" s="2">
        <v>97.1167374002776</v>
      </c>
      <c r="G953" s="127">
        <f t="shared" si="14"/>
        <v>0.971167374002776</v>
      </c>
    </row>
    <row r="954" spans="2:7">
      <c r="B954" s="289">
        <v>41439</v>
      </c>
      <c r="C954" s="290">
        <v>1626.72998</v>
      </c>
      <c r="E954" s="291">
        <v>41439</v>
      </c>
      <c r="F954" s="2">
        <v>96.2491465473126</v>
      </c>
      <c r="G954" s="127">
        <f t="shared" si="14"/>
        <v>0.962491465473126</v>
      </c>
    </row>
    <row r="955" spans="2:7">
      <c r="B955" s="289">
        <v>41442</v>
      </c>
      <c r="C955" s="290">
        <v>1639.040039</v>
      </c>
      <c r="E955" s="291">
        <v>41442</v>
      </c>
      <c r="F955" s="2">
        <v>97.0733167983448</v>
      </c>
      <c r="G955" s="127">
        <f t="shared" si="14"/>
        <v>0.970733167983448</v>
      </c>
    </row>
    <row r="956" spans="2:7">
      <c r="B956" s="289">
        <v>41443</v>
      </c>
      <c r="C956" s="290">
        <v>1651.810059</v>
      </c>
      <c r="E956" s="291">
        <v>41443</v>
      </c>
      <c r="F956" s="2">
        <v>99.0883369987794</v>
      </c>
      <c r="G956" s="127">
        <f t="shared" si="14"/>
        <v>0.990883369987794</v>
      </c>
    </row>
    <row r="957" spans="2:7">
      <c r="B957" s="289">
        <v>41444</v>
      </c>
      <c r="C957" s="290">
        <v>1628.930054</v>
      </c>
      <c r="E957" s="291">
        <v>41444</v>
      </c>
      <c r="F957" s="2">
        <v>96.4395633395924</v>
      </c>
      <c r="G957" s="127">
        <f t="shared" si="14"/>
        <v>0.964395633395924</v>
      </c>
    </row>
    <row r="958" spans="2:7">
      <c r="B958" s="289">
        <v>41445</v>
      </c>
      <c r="C958" s="290">
        <v>1588.189941</v>
      </c>
      <c r="E958" s="291">
        <v>41445</v>
      </c>
      <c r="F958" s="2">
        <v>91.8610931006089</v>
      </c>
      <c r="G958" s="127">
        <f t="shared" si="14"/>
        <v>0.918610931006089</v>
      </c>
    </row>
    <row r="959" spans="2:7">
      <c r="B959" s="289">
        <v>41446</v>
      </c>
      <c r="C959" s="290">
        <v>1592.430054</v>
      </c>
      <c r="E959" s="291">
        <v>41446</v>
      </c>
      <c r="F959" s="2">
        <v>91.7241551568016</v>
      </c>
      <c r="G959" s="127">
        <f t="shared" si="14"/>
        <v>0.917241551568016</v>
      </c>
    </row>
    <row r="960" spans="2:7">
      <c r="B960" s="289">
        <v>41449</v>
      </c>
      <c r="C960" s="290">
        <v>1573.089966</v>
      </c>
      <c r="E960" s="291">
        <v>41449</v>
      </c>
      <c r="F960" s="2">
        <v>89.2836208593142</v>
      </c>
      <c r="G960" s="127">
        <f t="shared" si="14"/>
        <v>0.892836208593142</v>
      </c>
    </row>
    <row r="961" spans="2:7">
      <c r="B961" s="289">
        <v>41450</v>
      </c>
      <c r="C961" s="290">
        <v>1588.030029</v>
      </c>
      <c r="E961" s="291">
        <v>41450</v>
      </c>
      <c r="F961" s="2">
        <v>91.4727813960597</v>
      </c>
      <c r="G961" s="127">
        <f t="shared" si="14"/>
        <v>0.914727813960597</v>
      </c>
    </row>
    <row r="962" spans="2:7">
      <c r="B962" s="289">
        <v>41451</v>
      </c>
      <c r="C962" s="290">
        <v>1603.26001</v>
      </c>
      <c r="E962" s="291">
        <v>41451</v>
      </c>
      <c r="F962" s="2">
        <v>93.0997411432174</v>
      </c>
      <c r="G962" s="127">
        <f t="shared" si="14"/>
        <v>0.930997411432174</v>
      </c>
    </row>
    <row r="963" spans="2:7">
      <c r="B963" s="289">
        <v>41452</v>
      </c>
      <c r="C963" s="290">
        <v>1613.199951</v>
      </c>
      <c r="E963" s="291">
        <v>41452</v>
      </c>
      <c r="F963" s="2">
        <v>94.5210524055114</v>
      </c>
      <c r="G963" s="127">
        <f t="shared" si="14"/>
        <v>0.945210524055114</v>
      </c>
    </row>
    <row r="964" spans="2:7">
      <c r="B964" s="289">
        <v>41453</v>
      </c>
      <c r="C964" s="290">
        <v>1606.280029</v>
      </c>
      <c r="E964" s="291">
        <v>41453</v>
      </c>
      <c r="F964" s="2">
        <v>93.6725214469937</v>
      </c>
      <c r="G964" s="127">
        <f t="shared" ref="G964:G1027" si="15">F964/100</f>
        <v>0.936725214469937</v>
      </c>
    </row>
    <row r="965" spans="2:7">
      <c r="B965" s="289">
        <v>41456</v>
      </c>
      <c r="C965" s="290">
        <v>1614.959961</v>
      </c>
      <c r="E965" s="291">
        <v>41456</v>
      </c>
      <c r="F965" s="2">
        <v>94.8769216481356</v>
      </c>
      <c r="G965" s="127">
        <f t="shared" si="15"/>
        <v>0.948769216481356</v>
      </c>
    </row>
    <row r="966" spans="2:7">
      <c r="B966" s="289">
        <v>41457</v>
      </c>
      <c r="C966" s="290">
        <v>1614.079956</v>
      </c>
      <c r="E966" s="291">
        <v>41457</v>
      </c>
      <c r="F966" s="2">
        <v>94.3098036681245</v>
      </c>
      <c r="G966" s="127">
        <f t="shared" si="15"/>
        <v>0.943098036681245</v>
      </c>
    </row>
    <row r="967" spans="2:10">
      <c r="B967" s="289">
        <v>41458</v>
      </c>
      <c r="C967" s="290">
        <v>1615.410034</v>
      </c>
      <c r="E967" s="291">
        <v>41458</v>
      </c>
      <c r="F967" s="2">
        <v>94.6098183895663</v>
      </c>
      <c r="G967" s="127">
        <f t="shared" si="15"/>
        <v>0.946098183895663</v>
      </c>
      <c r="I967" s="291">
        <v>41459</v>
      </c>
      <c r="J967" s="2">
        <v>94.6098183895663</v>
      </c>
    </row>
    <row r="968" spans="2:7">
      <c r="B968" s="289">
        <v>41460</v>
      </c>
      <c r="C968" s="290">
        <v>1631.890015</v>
      </c>
      <c r="E968" s="291">
        <v>41460</v>
      </c>
      <c r="F968" s="2">
        <v>96.5443885580986</v>
      </c>
      <c r="G968" s="127">
        <f t="shared" si="15"/>
        <v>0.965443885580986</v>
      </c>
    </row>
    <row r="969" spans="2:7">
      <c r="B969" s="289">
        <v>41463</v>
      </c>
      <c r="C969" s="290">
        <v>1640.459961</v>
      </c>
      <c r="E969" s="291">
        <v>41463</v>
      </c>
      <c r="F969" s="2">
        <v>97.8784448456556</v>
      </c>
      <c r="G969" s="127">
        <f t="shared" si="15"/>
        <v>0.978784448456556</v>
      </c>
    </row>
    <row r="970" spans="2:7">
      <c r="B970" s="289">
        <v>41464</v>
      </c>
      <c r="C970" s="290">
        <v>1652.319946</v>
      </c>
      <c r="E970" s="291">
        <v>41464</v>
      </c>
      <c r="F970" s="2">
        <v>100.080137085181</v>
      </c>
      <c r="G970" s="127">
        <f t="shared" si="15"/>
        <v>1.00080137085181</v>
      </c>
    </row>
    <row r="971" spans="2:7">
      <c r="B971" s="289">
        <v>41465</v>
      </c>
      <c r="C971" s="290">
        <v>1652.619995</v>
      </c>
      <c r="E971" s="291">
        <v>41465</v>
      </c>
      <c r="F971" s="2">
        <v>100.347421842759</v>
      </c>
      <c r="G971" s="127">
        <f t="shared" si="15"/>
        <v>1.00347421842759</v>
      </c>
    </row>
    <row r="972" spans="2:7">
      <c r="B972" s="289">
        <v>41466</v>
      </c>
      <c r="C972" s="290">
        <v>1675.02002</v>
      </c>
      <c r="E972" s="291">
        <v>41466</v>
      </c>
      <c r="F972" s="2">
        <v>102.524798431549</v>
      </c>
      <c r="G972" s="127">
        <f t="shared" si="15"/>
        <v>1.02524798431549</v>
      </c>
    </row>
    <row r="973" spans="2:7">
      <c r="B973" s="289">
        <v>41467</v>
      </c>
      <c r="C973" s="290">
        <v>1680.189941</v>
      </c>
      <c r="E973" s="291">
        <v>41467</v>
      </c>
      <c r="F973" s="2">
        <v>102.759925496005</v>
      </c>
      <c r="G973" s="127">
        <f t="shared" si="15"/>
        <v>1.02759925496005</v>
      </c>
    </row>
    <row r="974" spans="2:7">
      <c r="B974" s="289">
        <v>41470</v>
      </c>
      <c r="C974" s="290">
        <v>1682.5</v>
      </c>
      <c r="E974" s="291">
        <v>41470</v>
      </c>
      <c r="F974" s="2">
        <v>103.249352096248</v>
      </c>
      <c r="G974" s="127">
        <f t="shared" si="15"/>
        <v>1.03249352096248</v>
      </c>
    </row>
    <row r="975" spans="2:7">
      <c r="B975" s="289">
        <v>41471</v>
      </c>
      <c r="C975" s="290">
        <v>1676.26001</v>
      </c>
      <c r="E975" s="291">
        <v>41471</v>
      </c>
      <c r="F975" s="2">
        <v>102.553233987192</v>
      </c>
      <c r="G975" s="127">
        <f t="shared" si="15"/>
        <v>1.02553233987192</v>
      </c>
    </row>
    <row r="976" spans="2:7">
      <c r="B976" s="289">
        <v>41472</v>
      </c>
      <c r="C976" s="290">
        <v>1680.910034</v>
      </c>
      <c r="E976" s="291">
        <v>41472</v>
      </c>
      <c r="F976" s="2">
        <v>102.675364054979</v>
      </c>
      <c r="G976" s="127">
        <f t="shared" si="15"/>
        <v>1.02675364054979</v>
      </c>
    </row>
    <row r="977" spans="2:7">
      <c r="B977" s="289">
        <v>41473</v>
      </c>
      <c r="C977" s="290">
        <v>1689.369995</v>
      </c>
      <c r="E977" s="291">
        <v>41473</v>
      </c>
      <c r="F977" s="2">
        <v>104.049066625686</v>
      </c>
      <c r="G977" s="127">
        <f t="shared" si="15"/>
        <v>1.04049066625686</v>
      </c>
    </row>
    <row r="978" spans="2:7">
      <c r="B978" s="289">
        <v>41474</v>
      </c>
      <c r="C978" s="290">
        <v>1692.089966</v>
      </c>
      <c r="E978" s="291">
        <v>41474</v>
      </c>
      <c r="F978" s="2">
        <v>104.043488074183</v>
      </c>
      <c r="G978" s="127">
        <f t="shared" si="15"/>
        <v>1.04043488074183</v>
      </c>
    </row>
    <row r="979" spans="2:7">
      <c r="B979" s="289">
        <v>41477</v>
      </c>
      <c r="C979" s="290">
        <v>1695.530029</v>
      </c>
      <c r="E979" s="291">
        <v>41477</v>
      </c>
      <c r="F979" s="2">
        <v>104.243877051528</v>
      </c>
      <c r="G979" s="127">
        <f t="shared" si="15"/>
        <v>1.04243877051528</v>
      </c>
    </row>
    <row r="980" spans="2:7">
      <c r="B980" s="289">
        <v>41478</v>
      </c>
      <c r="C980" s="290">
        <v>1692.390015</v>
      </c>
      <c r="E980" s="291">
        <v>41478</v>
      </c>
      <c r="F980" s="2">
        <v>103.635022995643</v>
      </c>
      <c r="G980" s="127">
        <f t="shared" si="15"/>
        <v>1.03635022995643</v>
      </c>
    </row>
    <row r="981" spans="2:7">
      <c r="B981" s="289">
        <v>41479</v>
      </c>
      <c r="C981" s="290">
        <v>1685.939941</v>
      </c>
      <c r="E981" s="291">
        <v>41479</v>
      </c>
      <c r="F981" s="2">
        <v>102.758971053766</v>
      </c>
      <c r="G981" s="127">
        <f t="shared" si="15"/>
        <v>1.02758971053766</v>
      </c>
    </row>
    <row r="982" spans="2:7">
      <c r="B982" s="289">
        <v>41480</v>
      </c>
      <c r="C982" s="290">
        <v>1690.25</v>
      </c>
      <c r="E982" s="291">
        <v>41480</v>
      </c>
      <c r="F982" s="2">
        <v>102.736935742593</v>
      </c>
      <c r="G982" s="127">
        <f t="shared" si="15"/>
        <v>1.02736935742593</v>
      </c>
    </row>
    <row r="983" spans="2:7">
      <c r="B983" s="289">
        <v>41481</v>
      </c>
      <c r="C983" s="290">
        <v>1691.650024</v>
      </c>
      <c r="E983" s="291">
        <v>41481</v>
      </c>
      <c r="F983" s="2">
        <v>103.013505343343</v>
      </c>
      <c r="G983" s="127">
        <f t="shared" si="15"/>
        <v>1.03013505343343</v>
      </c>
    </row>
    <row r="984" spans="2:7">
      <c r="B984" s="289">
        <v>41484</v>
      </c>
      <c r="C984" s="290">
        <v>1685.329956</v>
      </c>
      <c r="E984" s="291">
        <v>41484</v>
      </c>
      <c r="F984" s="2">
        <v>102.37482984922</v>
      </c>
      <c r="G984" s="127">
        <f t="shared" si="15"/>
        <v>1.0237482984922</v>
      </c>
    </row>
    <row r="985" spans="2:7">
      <c r="B985" s="289">
        <v>41485</v>
      </c>
      <c r="C985" s="290">
        <v>1685.959961</v>
      </c>
      <c r="E985" s="291">
        <v>41485</v>
      </c>
      <c r="F985" s="2">
        <v>103.265191824479</v>
      </c>
      <c r="G985" s="127">
        <f t="shared" si="15"/>
        <v>1.03265191824479</v>
      </c>
    </row>
    <row r="986" spans="2:7">
      <c r="B986" s="289">
        <v>41486</v>
      </c>
      <c r="C986" s="290">
        <v>1685.72998</v>
      </c>
      <c r="E986" s="291">
        <v>41486</v>
      </c>
      <c r="F986" s="2">
        <v>103.956441375011</v>
      </c>
      <c r="G986" s="127">
        <f t="shared" si="15"/>
        <v>1.03956441375011</v>
      </c>
    </row>
    <row r="987" spans="2:7">
      <c r="B987" s="289">
        <v>41487</v>
      </c>
      <c r="C987" s="290">
        <v>1706.869995</v>
      </c>
      <c r="E987" s="291">
        <v>41487</v>
      </c>
      <c r="F987" s="2">
        <v>107.751673557698</v>
      </c>
      <c r="G987" s="127">
        <f t="shared" si="15"/>
        <v>1.07751673557698</v>
      </c>
    </row>
    <row r="988" spans="2:7">
      <c r="B988" s="289">
        <v>41488</v>
      </c>
      <c r="C988" s="290">
        <v>1709.670044</v>
      </c>
      <c r="E988" s="291">
        <v>41488</v>
      </c>
      <c r="F988" s="2">
        <v>107.954649161083</v>
      </c>
      <c r="G988" s="127">
        <f t="shared" si="15"/>
        <v>1.07954649161083</v>
      </c>
    </row>
    <row r="989" spans="2:7">
      <c r="B989" s="289">
        <v>41491</v>
      </c>
      <c r="C989" s="290">
        <v>1707.140015</v>
      </c>
      <c r="E989" s="291">
        <v>41491</v>
      </c>
      <c r="F989" s="2">
        <v>107.37312846657</v>
      </c>
      <c r="G989" s="127">
        <f t="shared" si="15"/>
        <v>1.0737312846657</v>
      </c>
    </row>
    <row r="990" spans="2:7">
      <c r="B990" s="289">
        <v>41492</v>
      </c>
      <c r="C990" s="290">
        <v>1697.369995</v>
      </c>
      <c r="E990" s="291">
        <v>41492</v>
      </c>
      <c r="F990" s="2">
        <v>105.823109780353</v>
      </c>
      <c r="G990" s="127">
        <f t="shared" si="15"/>
        <v>1.05823109780353</v>
      </c>
    </row>
    <row r="991" spans="2:7">
      <c r="B991" s="289">
        <v>41493</v>
      </c>
      <c r="C991" s="290">
        <v>1690.910034</v>
      </c>
      <c r="E991" s="291">
        <v>41493</v>
      </c>
      <c r="F991" s="2">
        <v>104.043186610901</v>
      </c>
      <c r="G991" s="127">
        <f t="shared" si="15"/>
        <v>1.04043186610901</v>
      </c>
    </row>
    <row r="992" spans="2:7">
      <c r="B992" s="289">
        <v>41494</v>
      </c>
      <c r="C992" s="290">
        <v>1697.47998</v>
      </c>
      <c r="E992" s="291">
        <v>41494</v>
      </c>
      <c r="F992" s="2">
        <v>105.18572933849</v>
      </c>
      <c r="G992" s="127">
        <f t="shared" si="15"/>
        <v>1.0518572933849</v>
      </c>
    </row>
    <row r="993" spans="2:7">
      <c r="B993" s="289">
        <v>41495</v>
      </c>
      <c r="C993" s="290">
        <v>1691.420044</v>
      </c>
      <c r="E993" s="291">
        <v>41495</v>
      </c>
      <c r="F993" s="2">
        <v>104.86900946006</v>
      </c>
      <c r="G993" s="127">
        <f t="shared" si="15"/>
        <v>1.0486900946006</v>
      </c>
    </row>
    <row r="994" spans="2:7">
      <c r="B994" s="289">
        <v>41498</v>
      </c>
      <c r="C994" s="290">
        <v>1689.469971</v>
      </c>
      <c r="E994" s="291">
        <v>41498</v>
      </c>
      <c r="F994" s="2">
        <v>105.097948831803</v>
      </c>
      <c r="G994" s="127">
        <f t="shared" si="15"/>
        <v>1.05097948831803</v>
      </c>
    </row>
    <row r="995" spans="2:7">
      <c r="B995" s="289">
        <v>41499</v>
      </c>
      <c r="C995" s="290">
        <v>1694.160034</v>
      </c>
      <c r="E995" s="291">
        <v>41499</v>
      </c>
      <c r="F995" s="2">
        <v>105.799677246213</v>
      </c>
      <c r="G995" s="127">
        <f t="shared" si="15"/>
        <v>1.05799677246213</v>
      </c>
    </row>
    <row r="996" spans="2:7">
      <c r="B996" s="289">
        <v>41500</v>
      </c>
      <c r="C996" s="290">
        <v>1685.390015</v>
      </c>
      <c r="E996" s="291">
        <v>41500</v>
      </c>
      <c r="F996" s="2">
        <v>103.674831293923</v>
      </c>
      <c r="G996" s="127">
        <f t="shared" si="15"/>
        <v>1.03674831293923</v>
      </c>
    </row>
    <row r="997" spans="2:7">
      <c r="B997" s="289">
        <v>41501</v>
      </c>
      <c r="C997" s="290">
        <v>1661.319946</v>
      </c>
      <c r="E997" s="291">
        <v>41501</v>
      </c>
      <c r="F997" s="2">
        <v>101.078466691596</v>
      </c>
      <c r="G997" s="127">
        <f t="shared" si="15"/>
        <v>1.01078466691596</v>
      </c>
    </row>
    <row r="998" spans="2:7">
      <c r="B998" s="289">
        <v>41502</v>
      </c>
      <c r="C998" s="290">
        <v>1655.829956</v>
      </c>
      <c r="E998" s="291">
        <v>41502</v>
      </c>
      <c r="F998" s="2">
        <v>100.554689046169</v>
      </c>
      <c r="G998" s="127">
        <f t="shared" si="15"/>
        <v>1.00554689046169</v>
      </c>
    </row>
    <row r="999" spans="2:7">
      <c r="B999" s="289">
        <v>41505</v>
      </c>
      <c r="C999" s="290">
        <v>1646.060059</v>
      </c>
      <c r="E999" s="291">
        <v>41505</v>
      </c>
      <c r="F999" s="2">
        <v>99.4864268274992</v>
      </c>
      <c r="G999" s="127">
        <f t="shared" si="15"/>
        <v>0.994864268274992</v>
      </c>
    </row>
    <row r="1000" spans="2:7">
      <c r="B1000" s="289">
        <v>41506</v>
      </c>
      <c r="C1000" s="290">
        <v>1652.349976</v>
      </c>
      <c r="E1000" s="291">
        <v>41506</v>
      </c>
      <c r="F1000" s="2">
        <v>100.903303667356</v>
      </c>
      <c r="G1000" s="127">
        <f t="shared" si="15"/>
        <v>1.00903303667356</v>
      </c>
    </row>
    <row r="1001" spans="2:7">
      <c r="B1001" s="289">
        <v>41507</v>
      </c>
      <c r="C1001" s="290">
        <v>1642.800049</v>
      </c>
      <c r="E1001" s="291">
        <v>41507</v>
      </c>
      <c r="F1001" s="2">
        <v>99.2012928198579</v>
      </c>
      <c r="G1001" s="127">
        <f t="shared" si="15"/>
        <v>0.992012928198579</v>
      </c>
    </row>
    <row r="1002" spans="2:7">
      <c r="B1002" s="289">
        <v>41508</v>
      </c>
      <c r="C1002" s="290">
        <v>1656.959961</v>
      </c>
      <c r="E1002" s="291">
        <v>41508</v>
      </c>
      <c r="F1002" s="2">
        <v>101.38073574154</v>
      </c>
      <c r="G1002" s="127">
        <f t="shared" si="15"/>
        <v>1.0138073574154</v>
      </c>
    </row>
    <row r="1003" spans="2:7">
      <c r="B1003" s="289">
        <v>41509</v>
      </c>
      <c r="C1003" s="290">
        <v>1663.5</v>
      </c>
      <c r="E1003" s="291">
        <v>41509</v>
      </c>
      <c r="F1003" s="2">
        <v>101.724595307465</v>
      </c>
      <c r="G1003" s="127">
        <f t="shared" si="15"/>
        <v>1.01724595307465</v>
      </c>
    </row>
    <row r="1004" spans="2:7">
      <c r="B1004" s="289">
        <v>41512</v>
      </c>
      <c r="C1004" s="290">
        <v>1656.780029</v>
      </c>
      <c r="E1004" s="291">
        <v>41512</v>
      </c>
      <c r="F1004" s="2">
        <v>100.812157842647</v>
      </c>
      <c r="G1004" s="127">
        <f t="shared" si="15"/>
        <v>1.00812157842647</v>
      </c>
    </row>
    <row r="1005" spans="2:7">
      <c r="B1005" s="289">
        <v>41513</v>
      </c>
      <c r="C1005" s="290">
        <v>1630.47998</v>
      </c>
      <c r="E1005" s="291">
        <v>41513</v>
      </c>
      <c r="F1005" s="2">
        <v>97.1433460470447</v>
      </c>
      <c r="G1005" s="127">
        <f t="shared" si="15"/>
        <v>0.971433460470447</v>
      </c>
    </row>
    <row r="1006" spans="2:7">
      <c r="B1006" s="289">
        <v>41514</v>
      </c>
      <c r="C1006" s="290">
        <v>1634.959961</v>
      </c>
      <c r="E1006" s="291">
        <v>41514</v>
      </c>
      <c r="F1006" s="2">
        <v>97.6226064442086</v>
      </c>
      <c r="G1006" s="127">
        <f t="shared" si="15"/>
        <v>0.976226064442086</v>
      </c>
    </row>
    <row r="1007" spans="2:7">
      <c r="B1007" s="289">
        <v>41515</v>
      </c>
      <c r="C1007" s="290">
        <v>1638.170044</v>
      </c>
      <c r="E1007" s="291">
        <v>41515</v>
      </c>
      <c r="F1007" s="2">
        <v>98.105071352924</v>
      </c>
      <c r="G1007" s="127">
        <f t="shared" si="15"/>
        <v>0.98105071352924</v>
      </c>
    </row>
    <row r="1008" spans="2:10">
      <c r="B1008" s="289">
        <v>41516</v>
      </c>
      <c r="C1008" s="290">
        <v>1632.969971</v>
      </c>
      <c r="E1008" s="291">
        <v>41516</v>
      </c>
      <c r="F1008" s="2">
        <v>97.3197616055157</v>
      </c>
      <c r="G1008" s="127">
        <f t="shared" si="15"/>
        <v>0.973197616055157</v>
      </c>
      <c r="I1008" s="291">
        <v>41519</v>
      </c>
      <c r="J1008" s="2">
        <v>97.3197616055157</v>
      </c>
    </row>
    <row r="1009" spans="2:7">
      <c r="B1009" s="289">
        <v>41520</v>
      </c>
      <c r="C1009" s="290">
        <v>1639.77002</v>
      </c>
      <c r="E1009" s="291">
        <v>41520</v>
      </c>
      <c r="F1009" s="2">
        <v>98.8515631665697</v>
      </c>
      <c r="G1009" s="127">
        <f t="shared" si="15"/>
        <v>0.988515631665697</v>
      </c>
    </row>
    <row r="1010" spans="2:7">
      <c r="B1010" s="289">
        <v>41521</v>
      </c>
      <c r="C1010" s="290">
        <v>1653.079956</v>
      </c>
      <c r="E1010" s="291">
        <v>41521</v>
      </c>
      <c r="F1010" s="2">
        <v>100.584753313731</v>
      </c>
      <c r="G1010" s="127">
        <f t="shared" si="15"/>
        <v>1.00584753313731</v>
      </c>
    </row>
    <row r="1011" spans="2:7">
      <c r="B1011" s="289">
        <v>41522</v>
      </c>
      <c r="C1011" s="290">
        <v>1655.079956</v>
      </c>
      <c r="E1011" s="291">
        <v>41522</v>
      </c>
      <c r="F1011" s="2">
        <v>101.026247744665</v>
      </c>
      <c r="G1011" s="127">
        <f t="shared" si="15"/>
        <v>1.01026247744665</v>
      </c>
    </row>
    <row r="1012" spans="2:7">
      <c r="B1012" s="289">
        <v>41523</v>
      </c>
      <c r="C1012" s="290">
        <v>1655.170044</v>
      </c>
      <c r="E1012" s="291">
        <v>41523</v>
      </c>
      <c r="F1012" s="2">
        <v>100.368096138498</v>
      </c>
      <c r="G1012" s="127">
        <f t="shared" si="15"/>
        <v>1.00368096138498</v>
      </c>
    </row>
    <row r="1013" spans="2:7">
      <c r="B1013" s="289">
        <v>41526</v>
      </c>
      <c r="C1013" s="290">
        <v>1671.709961</v>
      </c>
      <c r="E1013" s="291">
        <v>41526</v>
      </c>
      <c r="F1013" s="2">
        <v>102.273446836504</v>
      </c>
      <c r="G1013" s="127">
        <f t="shared" si="15"/>
        <v>1.02273446836504</v>
      </c>
    </row>
    <row r="1014" spans="2:7">
      <c r="B1014" s="289">
        <v>41527</v>
      </c>
      <c r="C1014" s="290">
        <v>1683.98999</v>
      </c>
      <c r="E1014" s="291">
        <v>41527</v>
      </c>
      <c r="F1014" s="2">
        <v>103.806926654925</v>
      </c>
      <c r="G1014" s="127">
        <f t="shared" si="15"/>
        <v>1.03806926654925</v>
      </c>
    </row>
    <row r="1015" spans="2:7">
      <c r="B1015" s="289">
        <v>41528</v>
      </c>
      <c r="C1015" s="290">
        <v>1689.130005</v>
      </c>
      <c r="E1015" s="291">
        <v>41528</v>
      </c>
      <c r="F1015" s="2">
        <v>105.061702038407</v>
      </c>
      <c r="G1015" s="127">
        <f t="shared" si="15"/>
        <v>1.05061702038407</v>
      </c>
    </row>
    <row r="1016" spans="2:7">
      <c r="B1016" s="289">
        <v>41529</v>
      </c>
      <c r="C1016" s="290">
        <v>1683.420044</v>
      </c>
      <c r="E1016" s="291">
        <v>41529</v>
      </c>
      <c r="F1016" s="2">
        <v>104.356818304157</v>
      </c>
      <c r="G1016" s="127">
        <f t="shared" si="15"/>
        <v>1.04356818304157</v>
      </c>
    </row>
    <row r="1017" spans="2:7">
      <c r="B1017" s="289">
        <v>41530</v>
      </c>
      <c r="C1017" s="290">
        <v>1687.98999</v>
      </c>
      <c r="E1017" s="291">
        <v>41530</v>
      </c>
      <c r="F1017" s="2">
        <v>105.15279470988</v>
      </c>
      <c r="G1017" s="127">
        <f t="shared" si="15"/>
        <v>1.0515279470988</v>
      </c>
    </row>
    <row r="1018" spans="2:7">
      <c r="B1018" s="289">
        <v>41533</v>
      </c>
      <c r="C1018" s="290">
        <v>1697.599976</v>
      </c>
      <c r="E1018" s="291">
        <v>41533</v>
      </c>
      <c r="F1018" s="2">
        <v>106.980406631477</v>
      </c>
      <c r="G1018" s="127">
        <f t="shared" si="15"/>
        <v>1.06980406631477</v>
      </c>
    </row>
    <row r="1019" spans="2:7">
      <c r="B1019" s="289">
        <v>41534</v>
      </c>
      <c r="C1019" s="290">
        <v>1704.76001</v>
      </c>
      <c r="E1019" s="291">
        <v>41534</v>
      </c>
      <c r="F1019" s="2">
        <v>107.403550502154</v>
      </c>
      <c r="G1019" s="127">
        <f t="shared" si="15"/>
        <v>1.07403550502154</v>
      </c>
    </row>
    <row r="1020" spans="2:7">
      <c r="B1020" s="289">
        <v>41535</v>
      </c>
      <c r="C1020" s="290">
        <v>1725.52002</v>
      </c>
      <c r="E1020" s="291">
        <v>41535</v>
      </c>
      <c r="F1020" s="2">
        <v>110.054609048257</v>
      </c>
      <c r="G1020" s="127">
        <f t="shared" si="15"/>
        <v>1.10054609048257</v>
      </c>
    </row>
    <row r="1021" spans="2:7">
      <c r="B1021" s="289">
        <v>41536</v>
      </c>
      <c r="C1021" s="290">
        <v>1722.339966</v>
      </c>
      <c r="E1021" s="291">
        <v>41536</v>
      </c>
      <c r="F1021" s="2">
        <v>109.677438940786</v>
      </c>
      <c r="G1021" s="127">
        <f t="shared" si="15"/>
        <v>1.09677438940786</v>
      </c>
    </row>
    <row r="1022" spans="2:7">
      <c r="B1022" s="289">
        <v>41537</v>
      </c>
      <c r="C1022" s="290">
        <v>1709.910034</v>
      </c>
      <c r="E1022" s="291">
        <v>41537</v>
      </c>
      <c r="F1022" s="2">
        <v>107.582077969113</v>
      </c>
      <c r="G1022" s="127">
        <f t="shared" si="15"/>
        <v>1.07582077969113</v>
      </c>
    </row>
    <row r="1023" spans="2:7">
      <c r="B1023" s="289">
        <v>41540</v>
      </c>
      <c r="C1023" s="290">
        <v>1701.839966</v>
      </c>
      <c r="E1023" s="291">
        <v>41540</v>
      </c>
      <c r="F1023" s="2">
        <v>107.029833146172</v>
      </c>
      <c r="G1023" s="127">
        <f t="shared" si="15"/>
        <v>1.07029833146172</v>
      </c>
    </row>
    <row r="1024" spans="2:7">
      <c r="B1024" s="289">
        <v>41541</v>
      </c>
      <c r="C1024" s="290">
        <v>1697.420044</v>
      </c>
      <c r="E1024" s="291">
        <v>41541</v>
      </c>
      <c r="F1024" s="2">
        <v>106.712900803156</v>
      </c>
      <c r="G1024" s="127">
        <f t="shared" si="15"/>
        <v>1.06712900803156</v>
      </c>
    </row>
    <row r="1025" spans="2:7">
      <c r="B1025" s="289">
        <v>41542</v>
      </c>
      <c r="C1025" s="290">
        <v>1692.77002</v>
      </c>
      <c r="E1025" s="291">
        <v>41542</v>
      </c>
      <c r="F1025" s="2">
        <v>106.065793454511</v>
      </c>
      <c r="G1025" s="127">
        <f t="shared" si="15"/>
        <v>1.06065793454511</v>
      </c>
    </row>
    <row r="1026" spans="2:7">
      <c r="B1026" s="289">
        <v>41543</v>
      </c>
      <c r="C1026" s="290">
        <v>1698.670044</v>
      </c>
      <c r="E1026" s="291">
        <v>41543</v>
      </c>
      <c r="F1026" s="2">
        <v>107.203364496574</v>
      </c>
      <c r="G1026" s="127">
        <f t="shared" si="15"/>
        <v>1.07203364496574</v>
      </c>
    </row>
    <row r="1027" spans="2:7">
      <c r="B1027" s="289">
        <v>41544</v>
      </c>
      <c r="C1027" s="290">
        <v>1691.75</v>
      </c>
      <c r="E1027" s="291">
        <v>41544</v>
      </c>
      <c r="F1027" s="2">
        <v>106.323604041721</v>
      </c>
      <c r="G1027" s="127">
        <f t="shared" si="15"/>
        <v>1.06323604041721</v>
      </c>
    </row>
    <row r="1028" spans="2:7">
      <c r="B1028" s="289">
        <v>41547</v>
      </c>
      <c r="C1028" s="290">
        <v>1681.550049</v>
      </c>
      <c r="E1028" s="291">
        <v>41547</v>
      </c>
      <c r="F1028" s="2">
        <v>105.35490357839</v>
      </c>
      <c r="G1028" s="127">
        <f t="shared" ref="G1028:G1091" si="16">F1028/100</f>
        <v>1.0535490357839</v>
      </c>
    </row>
    <row r="1029" spans="2:7">
      <c r="B1029" s="289">
        <v>41548</v>
      </c>
      <c r="C1029" s="290">
        <v>1695</v>
      </c>
      <c r="E1029" s="291">
        <v>41548</v>
      </c>
      <c r="F1029" s="2">
        <v>106.837317294448</v>
      </c>
      <c r="G1029" s="127">
        <f t="shared" si="16"/>
        <v>1.06837317294448</v>
      </c>
    </row>
    <row r="1030" spans="2:7">
      <c r="B1030" s="289">
        <v>41549</v>
      </c>
      <c r="C1030" s="290">
        <v>1693.869995</v>
      </c>
      <c r="E1030" s="291">
        <v>41549</v>
      </c>
      <c r="F1030" s="2">
        <v>106.508627108786</v>
      </c>
      <c r="G1030" s="127">
        <f t="shared" si="16"/>
        <v>1.06508627108786</v>
      </c>
    </row>
    <row r="1031" spans="2:7">
      <c r="B1031" s="289">
        <v>41550</v>
      </c>
      <c r="C1031" s="290">
        <v>1678.660034</v>
      </c>
      <c r="E1031" s="291">
        <v>41550</v>
      </c>
      <c r="F1031" s="2">
        <v>104.694277031763</v>
      </c>
      <c r="G1031" s="127">
        <f t="shared" si="16"/>
        <v>1.04694277031763</v>
      </c>
    </row>
    <row r="1032" spans="2:7">
      <c r="B1032" s="289">
        <v>41551</v>
      </c>
      <c r="C1032" s="290">
        <v>1690.5</v>
      </c>
      <c r="E1032" s="291">
        <v>41551</v>
      </c>
      <c r="F1032" s="2">
        <v>106.134531634366</v>
      </c>
      <c r="G1032" s="127">
        <f t="shared" si="16"/>
        <v>1.06134531634366</v>
      </c>
    </row>
    <row r="1033" spans="2:7">
      <c r="B1033" s="289">
        <v>41554</v>
      </c>
      <c r="C1033" s="290">
        <v>1676.119995</v>
      </c>
      <c r="E1033" s="291">
        <v>41554</v>
      </c>
      <c r="F1033" s="2">
        <v>103.606959276049</v>
      </c>
      <c r="G1033" s="127">
        <f t="shared" si="16"/>
        <v>1.03606959276049</v>
      </c>
    </row>
    <row r="1034" spans="2:7">
      <c r="B1034" s="289">
        <v>41555</v>
      </c>
      <c r="C1034" s="290">
        <v>1655.449951</v>
      </c>
      <c r="E1034" s="291">
        <v>41555</v>
      </c>
      <c r="F1034" s="2">
        <v>101.625657473587</v>
      </c>
      <c r="G1034" s="127">
        <f t="shared" si="16"/>
        <v>1.01625657473587</v>
      </c>
    </row>
    <row r="1035" spans="2:7">
      <c r="B1035" s="289">
        <v>41556</v>
      </c>
      <c r="C1035" s="290">
        <v>1656.400024</v>
      </c>
      <c r="E1035" s="291">
        <v>41556</v>
      </c>
      <c r="F1035" s="2">
        <v>101.131843042592</v>
      </c>
      <c r="G1035" s="127">
        <f t="shared" si="16"/>
        <v>1.01131843042592</v>
      </c>
    </row>
    <row r="1036" spans="2:7">
      <c r="B1036" s="289">
        <v>41557</v>
      </c>
      <c r="C1036" s="290">
        <v>1692.560059</v>
      </c>
      <c r="E1036" s="291">
        <v>41557</v>
      </c>
      <c r="F1036" s="2">
        <v>105.021522000762</v>
      </c>
      <c r="G1036" s="127">
        <f t="shared" si="16"/>
        <v>1.05021522000762</v>
      </c>
    </row>
    <row r="1037" spans="2:7">
      <c r="B1037" s="289">
        <v>41558</v>
      </c>
      <c r="C1037" s="290">
        <v>1703.199951</v>
      </c>
      <c r="E1037" s="291">
        <v>41558</v>
      </c>
      <c r="F1037" s="2">
        <v>105.789808958412</v>
      </c>
      <c r="G1037" s="127">
        <f t="shared" si="16"/>
        <v>1.05789808958412</v>
      </c>
    </row>
    <row r="1038" spans="2:7">
      <c r="B1038" s="289">
        <v>41561</v>
      </c>
      <c r="C1038" s="290">
        <v>1710.140015</v>
      </c>
      <c r="E1038" s="291">
        <v>41561</v>
      </c>
      <c r="F1038" s="2">
        <v>106.776380704743</v>
      </c>
      <c r="G1038" s="127">
        <f t="shared" si="16"/>
        <v>1.06776380704743</v>
      </c>
    </row>
    <row r="1039" spans="2:7">
      <c r="B1039" s="289">
        <v>41562</v>
      </c>
      <c r="C1039" s="290">
        <v>1698.060059</v>
      </c>
      <c r="E1039" s="291">
        <v>41562</v>
      </c>
      <c r="F1039" s="2">
        <v>104.884357677086</v>
      </c>
      <c r="G1039" s="127">
        <f t="shared" si="16"/>
        <v>1.04884357677086</v>
      </c>
    </row>
    <row r="1040" spans="2:7">
      <c r="B1040" s="289">
        <v>41563</v>
      </c>
      <c r="C1040" s="290">
        <v>1721.540039</v>
      </c>
      <c r="E1040" s="291">
        <v>41563</v>
      </c>
      <c r="F1040" s="2">
        <v>106.964127709147</v>
      </c>
      <c r="G1040" s="127">
        <f t="shared" si="16"/>
        <v>1.06964127709147</v>
      </c>
    </row>
    <row r="1041" spans="2:7">
      <c r="B1041" s="289">
        <v>41564</v>
      </c>
      <c r="C1041" s="290">
        <v>1733.150024</v>
      </c>
      <c r="E1041" s="291">
        <v>41564</v>
      </c>
      <c r="F1041" s="2">
        <v>107.682074519775</v>
      </c>
      <c r="G1041" s="127">
        <f t="shared" si="16"/>
        <v>1.07682074519775</v>
      </c>
    </row>
    <row r="1042" spans="2:7">
      <c r="B1042" s="289">
        <v>41565</v>
      </c>
      <c r="C1042" s="290">
        <v>1744.5</v>
      </c>
      <c r="E1042" s="291">
        <v>41565</v>
      </c>
      <c r="F1042" s="2">
        <v>109.398226180818</v>
      </c>
      <c r="G1042" s="127">
        <f t="shared" si="16"/>
        <v>1.09398226180818</v>
      </c>
    </row>
    <row r="1043" spans="2:7">
      <c r="B1043" s="289">
        <v>41568</v>
      </c>
      <c r="C1043" s="290">
        <v>1744.660034</v>
      </c>
      <c r="E1043" s="291">
        <v>41568</v>
      </c>
      <c r="F1043" s="2">
        <v>109.74427299472</v>
      </c>
      <c r="G1043" s="127">
        <f t="shared" si="16"/>
        <v>1.0974427299472</v>
      </c>
    </row>
    <row r="1044" spans="2:7">
      <c r="B1044" s="289">
        <v>41569</v>
      </c>
      <c r="C1044" s="290">
        <v>1754.670044</v>
      </c>
      <c r="E1044" s="291">
        <v>41569</v>
      </c>
      <c r="F1044" s="2">
        <v>111.764319267297</v>
      </c>
      <c r="G1044" s="127">
        <f t="shared" si="16"/>
        <v>1.11764319267297</v>
      </c>
    </row>
    <row r="1045" spans="2:7">
      <c r="B1045" s="289">
        <v>41570</v>
      </c>
      <c r="C1045" s="290">
        <v>1746.380005</v>
      </c>
      <c r="E1045" s="291">
        <v>41570</v>
      </c>
      <c r="F1045" s="2">
        <v>110.67661621984</v>
      </c>
      <c r="G1045" s="127">
        <f t="shared" si="16"/>
        <v>1.1067661621984</v>
      </c>
    </row>
    <row r="1046" spans="2:7">
      <c r="B1046" s="289">
        <v>41571</v>
      </c>
      <c r="C1046" s="290">
        <v>1752.069946</v>
      </c>
      <c r="E1046" s="291">
        <v>41571</v>
      </c>
      <c r="F1046" s="2">
        <v>111.887159260519</v>
      </c>
      <c r="G1046" s="127">
        <f t="shared" si="16"/>
        <v>1.11887159260519</v>
      </c>
    </row>
    <row r="1047" spans="2:7">
      <c r="B1047" s="289">
        <v>41572</v>
      </c>
      <c r="C1047" s="290">
        <v>1759.77002</v>
      </c>
      <c r="E1047" s="291">
        <v>41572</v>
      </c>
      <c r="F1047" s="2">
        <v>112.13297566315</v>
      </c>
      <c r="G1047" s="127">
        <f t="shared" si="16"/>
        <v>1.1213297566315</v>
      </c>
    </row>
    <row r="1048" spans="2:7">
      <c r="B1048" s="289">
        <v>41575</v>
      </c>
      <c r="C1048" s="290">
        <v>1762.109985</v>
      </c>
      <c r="E1048" s="291">
        <v>41575</v>
      </c>
      <c r="F1048" s="2">
        <v>112.210653618929</v>
      </c>
      <c r="G1048" s="127">
        <f t="shared" si="16"/>
        <v>1.12210653618929</v>
      </c>
    </row>
    <row r="1049" spans="2:7">
      <c r="B1049" s="289">
        <v>41576</v>
      </c>
      <c r="C1049" s="290">
        <v>1771.949951</v>
      </c>
      <c r="E1049" s="291">
        <v>41576</v>
      </c>
      <c r="F1049" s="2">
        <v>113.044060843308</v>
      </c>
      <c r="G1049" s="127">
        <f t="shared" si="16"/>
        <v>1.13044060843308</v>
      </c>
    </row>
    <row r="1050" spans="2:7">
      <c r="B1050" s="289">
        <v>41577</v>
      </c>
      <c r="C1050" s="290">
        <v>1763.310059</v>
      </c>
      <c r="E1050" s="291">
        <v>41577</v>
      </c>
      <c r="F1050" s="2">
        <v>110.707227435951</v>
      </c>
      <c r="G1050" s="127">
        <f t="shared" si="16"/>
        <v>1.10707227435951</v>
      </c>
    </row>
    <row r="1051" spans="2:7">
      <c r="B1051" s="289">
        <v>41578</v>
      </c>
      <c r="C1051" s="290">
        <v>1756.540039</v>
      </c>
      <c r="E1051" s="291">
        <v>41578</v>
      </c>
      <c r="F1051" s="2">
        <v>110.815930972301</v>
      </c>
      <c r="G1051" s="127">
        <f t="shared" si="16"/>
        <v>1.10815930972301</v>
      </c>
    </row>
    <row r="1052" spans="2:7">
      <c r="B1052" s="289">
        <v>41579</v>
      </c>
      <c r="C1052" s="290">
        <v>1761.640015</v>
      </c>
      <c r="E1052" s="291">
        <v>41579</v>
      </c>
      <c r="F1052" s="2">
        <v>111.846993348457</v>
      </c>
      <c r="G1052" s="127">
        <f t="shared" si="16"/>
        <v>1.11846993348457</v>
      </c>
    </row>
    <row r="1053" spans="2:7">
      <c r="B1053" s="289">
        <v>41582</v>
      </c>
      <c r="C1053" s="290">
        <v>1767.930054</v>
      </c>
      <c r="E1053" s="291">
        <v>41582</v>
      </c>
      <c r="F1053" s="2">
        <v>112.377527988899</v>
      </c>
      <c r="G1053" s="127">
        <f t="shared" si="16"/>
        <v>1.12377527988899</v>
      </c>
    </row>
    <row r="1054" spans="2:7">
      <c r="B1054" s="289">
        <v>41583</v>
      </c>
      <c r="C1054" s="290">
        <v>1762.969971</v>
      </c>
      <c r="E1054" s="291">
        <v>41583</v>
      </c>
      <c r="F1054" s="2">
        <v>112.331567534864</v>
      </c>
      <c r="G1054" s="127">
        <f t="shared" si="16"/>
        <v>1.12331567534864</v>
      </c>
    </row>
    <row r="1055" spans="2:7">
      <c r="B1055" s="289">
        <v>41584</v>
      </c>
      <c r="C1055" s="290">
        <v>1770.48999</v>
      </c>
      <c r="E1055" s="291">
        <v>41584</v>
      </c>
      <c r="F1055" s="2">
        <v>113.821739773007</v>
      </c>
      <c r="G1055" s="127">
        <f t="shared" si="16"/>
        <v>1.13821739773007</v>
      </c>
    </row>
    <row r="1056" spans="2:7">
      <c r="B1056" s="289">
        <v>41585</v>
      </c>
      <c r="C1056" s="290">
        <v>1747.150024</v>
      </c>
      <c r="E1056" s="291">
        <v>41585</v>
      </c>
      <c r="F1056" s="2">
        <v>110.409881492295</v>
      </c>
      <c r="G1056" s="127">
        <f t="shared" si="16"/>
        <v>1.10409881492295</v>
      </c>
    </row>
    <row r="1057" spans="2:7">
      <c r="B1057" s="289">
        <v>41586</v>
      </c>
      <c r="C1057" s="290">
        <v>1770.609985</v>
      </c>
      <c r="E1057" s="291">
        <v>41586</v>
      </c>
      <c r="F1057" s="2">
        <v>112.848695201716</v>
      </c>
      <c r="G1057" s="127">
        <f t="shared" si="16"/>
        <v>1.12848695201716</v>
      </c>
    </row>
    <row r="1058" spans="2:7">
      <c r="B1058" s="289">
        <v>41589</v>
      </c>
      <c r="C1058" s="290">
        <v>1771.890015</v>
      </c>
      <c r="E1058" s="291">
        <v>41589</v>
      </c>
      <c r="F1058" s="2">
        <v>113.510272760522</v>
      </c>
      <c r="G1058" s="127">
        <f t="shared" si="16"/>
        <v>1.13510272760522</v>
      </c>
    </row>
    <row r="1059" spans="2:7">
      <c r="B1059" s="289">
        <v>41590</v>
      </c>
      <c r="C1059" s="290">
        <v>1767.689941</v>
      </c>
      <c r="E1059" s="291">
        <v>41590</v>
      </c>
      <c r="F1059" s="2">
        <v>113.057116524459</v>
      </c>
      <c r="G1059" s="127">
        <f t="shared" si="16"/>
        <v>1.13057116524459</v>
      </c>
    </row>
    <row r="1060" spans="2:7">
      <c r="B1060" s="289">
        <v>41591</v>
      </c>
      <c r="C1060" s="290">
        <v>1782</v>
      </c>
      <c r="E1060" s="291">
        <v>41591</v>
      </c>
      <c r="F1060" s="2">
        <v>115.991227206506</v>
      </c>
      <c r="G1060" s="127">
        <f t="shared" si="16"/>
        <v>1.15991227206506</v>
      </c>
    </row>
    <row r="1061" spans="2:7">
      <c r="B1061" s="289">
        <v>41592</v>
      </c>
      <c r="C1061" s="290">
        <v>1790.619995</v>
      </c>
      <c r="E1061" s="291">
        <v>41592</v>
      </c>
      <c r="F1061" s="2">
        <v>117.124265135948</v>
      </c>
      <c r="G1061" s="127">
        <f t="shared" si="16"/>
        <v>1.17124265135948</v>
      </c>
    </row>
    <row r="1062" spans="2:7">
      <c r="B1062" s="289">
        <v>41593</v>
      </c>
      <c r="C1062" s="290">
        <v>1798.180054</v>
      </c>
      <c r="E1062" s="291">
        <v>41593</v>
      </c>
      <c r="F1062" s="2">
        <v>117.105300767023</v>
      </c>
      <c r="G1062" s="127">
        <f t="shared" si="16"/>
        <v>1.17105300767023</v>
      </c>
    </row>
    <row r="1063" spans="2:7">
      <c r="B1063" s="289">
        <v>41596</v>
      </c>
      <c r="C1063" s="290">
        <v>1791.530029</v>
      </c>
      <c r="E1063" s="291">
        <v>41596</v>
      </c>
      <c r="F1063" s="2">
        <v>115.362487297269</v>
      </c>
      <c r="G1063" s="127">
        <f t="shared" si="16"/>
        <v>1.15362487297269</v>
      </c>
    </row>
    <row r="1064" spans="2:7">
      <c r="B1064" s="289">
        <v>41597</v>
      </c>
      <c r="C1064" s="290">
        <v>1787.869995</v>
      </c>
      <c r="E1064" s="291">
        <v>41597</v>
      </c>
      <c r="F1064" s="2">
        <v>114.595334337017</v>
      </c>
      <c r="G1064" s="127">
        <f t="shared" si="16"/>
        <v>1.14595334337017</v>
      </c>
    </row>
    <row r="1065" spans="2:7">
      <c r="B1065" s="289">
        <v>41598</v>
      </c>
      <c r="C1065" s="290">
        <v>1781.369995</v>
      </c>
      <c r="E1065" s="291">
        <v>41598</v>
      </c>
      <c r="F1065" s="2">
        <v>114.182110602332</v>
      </c>
      <c r="G1065" s="127">
        <f t="shared" si="16"/>
        <v>1.14182110602332</v>
      </c>
    </row>
    <row r="1066" spans="2:7">
      <c r="B1066" s="289">
        <v>41599</v>
      </c>
      <c r="C1066" s="290">
        <v>1795.849976</v>
      </c>
      <c r="E1066" s="291">
        <v>41599</v>
      </c>
      <c r="F1066" s="2">
        <v>115.662280256707</v>
      </c>
      <c r="G1066" s="127">
        <f t="shared" si="16"/>
        <v>1.15662280256707</v>
      </c>
    </row>
    <row r="1067" spans="2:7">
      <c r="B1067" s="289">
        <v>41600</v>
      </c>
      <c r="C1067" s="290">
        <v>1804.76001</v>
      </c>
      <c r="E1067" s="291">
        <v>41600</v>
      </c>
      <c r="F1067" s="2">
        <v>116.27112396301</v>
      </c>
      <c r="G1067" s="127">
        <f t="shared" si="16"/>
        <v>1.1627112396301</v>
      </c>
    </row>
    <row r="1068" spans="2:7">
      <c r="B1068" s="289">
        <v>41603</v>
      </c>
      <c r="C1068" s="290">
        <v>1802.47998</v>
      </c>
      <c r="E1068" s="291">
        <v>41603</v>
      </c>
      <c r="F1068" s="2">
        <v>116.073554773522</v>
      </c>
      <c r="G1068" s="127">
        <f t="shared" si="16"/>
        <v>1.16073554773522</v>
      </c>
    </row>
    <row r="1069" spans="2:7">
      <c r="B1069" s="289">
        <v>41604</v>
      </c>
      <c r="C1069" s="290">
        <v>1802.75</v>
      </c>
      <c r="E1069" s="291">
        <v>41604</v>
      </c>
      <c r="F1069" s="2">
        <v>117.006317144853</v>
      </c>
      <c r="G1069" s="127">
        <f t="shared" si="16"/>
        <v>1.17006317144853</v>
      </c>
    </row>
    <row r="1070" spans="2:10">
      <c r="B1070" s="289">
        <v>41605</v>
      </c>
      <c r="C1070" s="290">
        <v>1807.22998</v>
      </c>
      <c r="E1070" s="291">
        <v>41605</v>
      </c>
      <c r="F1070" s="2">
        <v>116.979785452235</v>
      </c>
      <c r="G1070" s="127">
        <f t="shared" si="16"/>
        <v>1.16979785452235</v>
      </c>
      <c r="I1070" s="291">
        <v>41606</v>
      </c>
      <c r="J1070" s="2">
        <v>116.979785452235</v>
      </c>
    </row>
    <row r="1071" spans="2:7">
      <c r="B1071" s="289">
        <v>41607</v>
      </c>
      <c r="C1071" s="290">
        <v>1805.810059</v>
      </c>
      <c r="E1071" s="291">
        <v>41607</v>
      </c>
      <c r="F1071" s="2">
        <v>116.758038332335</v>
      </c>
      <c r="G1071" s="127">
        <f t="shared" si="16"/>
        <v>1.16758038332335</v>
      </c>
    </row>
    <row r="1072" spans="2:7">
      <c r="B1072" s="289">
        <v>41610</v>
      </c>
      <c r="C1072" s="290">
        <v>1800.900024</v>
      </c>
      <c r="E1072" s="291">
        <v>41610</v>
      </c>
      <c r="F1072" s="2">
        <v>115.877250214779</v>
      </c>
      <c r="G1072" s="127">
        <f t="shared" si="16"/>
        <v>1.15877250214779</v>
      </c>
    </row>
    <row r="1073" spans="2:7">
      <c r="B1073" s="289">
        <v>41611</v>
      </c>
      <c r="C1073" s="290">
        <v>1795.150024</v>
      </c>
      <c r="E1073" s="291">
        <v>41611</v>
      </c>
      <c r="F1073" s="2">
        <v>114.876215433127</v>
      </c>
      <c r="G1073" s="127">
        <f t="shared" si="16"/>
        <v>1.14876215433127</v>
      </c>
    </row>
    <row r="1074" spans="2:7">
      <c r="B1074" s="289">
        <v>41612</v>
      </c>
      <c r="C1074" s="290">
        <v>1792.810059</v>
      </c>
      <c r="E1074" s="291">
        <v>41612</v>
      </c>
      <c r="F1074" s="2">
        <v>113.714225034922</v>
      </c>
      <c r="G1074" s="127">
        <f t="shared" si="16"/>
        <v>1.13714225034922</v>
      </c>
    </row>
    <row r="1075" spans="2:7">
      <c r="B1075" s="289">
        <v>41613</v>
      </c>
      <c r="C1075" s="290">
        <v>1785.030029</v>
      </c>
      <c r="E1075" s="291">
        <v>41613</v>
      </c>
      <c r="F1075" s="2">
        <v>113.048746756998</v>
      </c>
      <c r="G1075" s="127">
        <f t="shared" si="16"/>
        <v>1.13048746756998</v>
      </c>
    </row>
    <row r="1076" spans="2:7">
      <c r="B1076" s="289">
        <v>41614</v>
      </c>
      <c r="C1076" s="290">
        <v>1805.089966</v>
      </c>
      <c r="E1076" s="291">
        <v>41614</v>
      </c>
      <c r="F1076" s="2">
        <v>115.522487230501</v>
      </c>
      <c r="G1076" s="127">
        <f t="shared" si="16"/>
        <v>1.15522487230501</v>
      </c>
    </row>
    <row r="1077" spans="2:7">
      <c r="B1077" s="289">
        <v>41617</v>
      </c>
      <c r="C1077" s="290">
        <v>1808.369995</v>
      </c>
      <c r="E1077" s="291">
        <v>41617</v>
      </c>
      <c r="F1077" s="2">
        <v>115.308409633902</v>
      </c>
      <c r="G1077" s="127">
        <f t="shared" si="16"/>
        <v>1.15308409633902</v>
      </c>
    </row>
    <row r="1078" spans="2:7">
      <c r="B1078" s="289">
        <v>41618</v>
      </c>
      <c r="C1078" s="290">
        <v>1802.619995</v>
      </c>
      <c r="E1078" s="291">
        <v>41618</v>
      </c>
      <c r="F1078" s="2">
        <v>114.873871352675</v>
      </c>
      <c r="G1078" s="127">
        <f t="shared" si="16"/>
        <v>1.14873871352675</v>
      </c>
    </row>
    <row r="1079" spans="2:7">
      <c r="B1079" s="289">
        <v>41619</v>
      </c>
      <c r="C1079" s="290">
        <v>1782.219971</v>
      </c>
      <c r="E1079" s="291">
        <v>41619</v>
      </c>
      <c r="F1079" s="2">
        <v>113.361038799768</v>
      </c>
      <c r="G1079" s="127">
        <f t="shared" si="16"/>
        <v>1.13361038799768</v>
      </c>
    </row>
    <row r="1080" spans="2:7">
      <c r="B1080" s="289">
        <v>41620</v>
      </c>
      <c r="C1080" s="290">
        <v>1775.5</v>
      </c>
      <c r="E1080" s="291">
        <v>41620</v>
      </c>
      <c r="F1080" s="2">
        <v>113.296472311154</v>
      </c>
      <c r="G1080" s="127">
        <f t="shared" si="16"/>
        <v>1.13296472311154</v>
      </c>
    </row>
    <row r="1081" spans="2:7">
      <c r="B1081" s="289">
        <v>41621</v>
      </c>
      <c r="C1081" s="290">
        <v>1775.319946</v>
      </c>
      <c r="E1081" s="291">
        <v>41621</v>
      </c>
      <c r="F1081" s="2">
        <v>113.272770883606</v>
      </c>
      <c r="G1081" s="127">
        <f t="shared" si="16"/>
        <v>1.13272770883606</v>
      </c>
    </row>
    <row r="1082" spans="2:7">
      <c r="B1082" s="289">
        <v>41624</v>
      </c>
      <c r="C1082" s="290">
        <v>1786.540039</v>
      </c>
      <c r="E1082" s="291">
        <v>41624</v>
      </c>
      <c r="F1082" s="2">
        <v>115.071665570692</v>
      </c>
      <c r="G1082" s="127">
        <f t="shared" si="16"/>
        <v>1.15071665570692</v>
      </c>
    </row>
    <row r="1083" spans="2:7">
      <c r="B1083" s="289">
        <v>41625</v>
      </c>
      <c r="C1083" s="290">
        <v>1781</v>
      </c>
      <c r="E1083" s="291">
        <v>41625</v>
      </c>
      <c r="F1083" s="2">
        <v>113.731705038967</v>
      </c>
      <c r="G1083" s="127">
        <f t="shared" si="16"/>
        <v>1.13731705038967</v>
      </c>
    </row>
    <row r="1084" spans="2:7">
      <c r="B1084" s="289">
        <v>41626</v>
      </c>
      <c r="C1084" s="290">
        <v>1810.650024</v>
      </c>
      <c r="E1084" s="291">
        <v>41626</v>
      </c>
      <c r="F1084" s="2">
        <v>117.726601782615</v>
      </c>
      <c r="G1084" s="127">
        <f t="shared" si="16"/>
        <v>1.17726601782615</v>
      </c>
    </row>
    <row r="1085" spans="2:7">
      <c r="B1085" s="289">
        <v>41627</v>
      </c>
      <c r="C1085" s="290">
        <v>1809.599976</v>
      </c>
      <c r="E1085" s="291">
        <v>41627</v>
      </c>
      <c r="F1085" s="2">
        <v>117.633898911553</v>
      </c>
      <c r="G1085" s="127">
        <f t="shared" si="16"/>
        <v>1.17633898911553</v>
      </c>
    </row>
    <row r="1086" spans="2:7">
      <c r="B1086" s="289">
        <v>41628</v>
      </c>
      <c r="C1086" s="290">
        <v>1818.319946</v>
      </c>
      <c r="E1086" s="291">
        <v>41628</v>
      </c>
      <c r="F1086" s="2">
        <v>118.30461144665</v>
      </c>
      <c r="G1086" s="127">
        <f t="shared" si="16"/>
        <v>1.1830461144665</v>
      </c>
    </row>
    <row r="1087" spans="2:7">
      <c r="B1087" s="289">
        <v>41631</v>
      </c>
      <c r="C1087" s="290">
        <v>1827.98999</v>
      </c>
      <c r="E1087" s="291">
        <v>41631</v>
      </c>
      <c r="F1087" s="2">
        <v>119.310432646264</v>
      </c>
      <c r="G1087" s="127">
        <f t="shared" si="16"/>
        <v>1.19310432646264</v>
      </c>
    </row>
    <row r="1088" spans="2:10">
      <c r="B1088" s="289">
        <v>41632</v>
      </c>
      <c r="C1088" s="290">
        <v>1833.319946</v>
      </c>
      <c r="E1088" s="291">
        <v>41632</v>
      </c>
      <c r="F1088" s="2">
        <v>120.223068012393</v>
      </c>
      <c r="G1088" s="127">
        <f t="shared" si="16"/>
        <v>1.20223068012393</v>
      </c>
      <c r="I1088" s="291">
        <v>41633</v>
      </c>
      <c r="J1088" s="2">
        <v>120.223068012393</v>
      </c>
    </row>
    <row r="1089" spans="2:7">
      <c r="B1089" s="289">
        <v>41634</v>
      </c>
      <c r="C1089" s="290">
        <v>1842.02002</v>
      </c>
      <c r="E1089" s="291">
        <v>41634</v>
      </c>
      <c r="F1089" s="2">
        <v>121.328443851327</v>
      </c>
      <c r="G1089" s="127">
        <f t="shared" si="16"/>
        <v>1.21328443851327</v>
      </c>
    </row>
    <row r="1090" spans="2:7">
      <c r="B1090" s="289">
        <v>41635</v>
      </c>
      <c r="C1090" s="290">
        <v>1841.400024</v>
      </c>
      <c r="E1090" s="291">
        <v>41635</v>
      </c>
      <c r="F1090" s="2">
        <v>121.050418431138</v>
      </c>
      <c r="G1090" s="127">
        <f t="shared" si="16"/>
        <v>1.21050418431138</v>
      </c>
    </row>
    <row r="1091" spans="2:7">
      <c r="B1091" s="289">
        <v>41638</v>
      </c>
      <c r="C1091" s="290">
        <v>1841.069946</v>
      </c>
      <c r="E1091" s="291">
        <v>41638</v>
      </c>
      <c r="F1091" s="2">
        <v>121.954174917839</v>
      </c>
      <c r="G1091" s="127">
        <f t="shared" si="16"/>
        <v>1.21954174917839</v>
      </c>
    </row>
    <row r="1092" spans="2:10">
      <c r="B1092" s="289">
        <v>41639</v>
      </c>
      <c r="C1092" s="290">
        <v>1848.359985</v>
      </c>
      <c r="E1092" s="291">
        <v>41639</v>
      </c>
      <c r="F1092" s="2">
        <v>122.484415013218</v>
      </c>
      <c r="G1092" s="127">
        <f t="shared" ref="G1092:G1155" si="17">F1092/100</f>
        <v>1.22484415013218</v>
      </c>
      <c r="I1092" s="291">
        <v>41640</v>
      </c>
      <c r="J1092" s="2">
        <v>122.484415013218</v>
      </c>
    </row>
    <row r="1093" spans="2:7">
      <c r="B1093" s="289">
        <v>41641</v>
      </c>
      <c r="C1093" s="290">
        <v>1831.97998</v>
      </c>
      <c r="E1093" s="291">
        <v>41641</v>
      </c>
      <c r="F1093" s="2">
        <v>120.657397714668</v>
      </c>
      <c r="G1093" s="127">
        <f t="shared" si="17"/>
        <v>1.20657397714668</v>
      </c>
    </row>
    <row r="1094" spans="2:7">
      <c r="B1094" s="289">
        <v>41642</v>
      </c>
      <c r="C1094" s="290">
        <v>1831.369995</v>
      </c>
      <c r="E1094" s="291">
        <v>41642</v>
      </c>
      <c r="F1094" s="2">
        <v>120.530617012196</v>
      </c>
      <c r="G1094" s="127">
        <f t="shared" si="17"/>
        <v>1.20530617012196</v>
      </c>
    </row>
    <row r="1095" spans="2:7">
      <c r="B1095" s="289">
        <v>41645</v>
      </c>
      <c r="C1095" s="290">
        <v>1826.77002</v>
      </c>
      <c r="E1095" s="291">
        <v>41645</v>
      </c>
      <c r="F1095" s="2">
        <v>119.201668701283</v>
      </c>
      <c r="G1095" s="127">
        <f t="shared" si="17"/>
        <v>1.19201668701283</v>
      </c>
    </row>
    <row r="1096" spans="2:7">
      <c r="B1096" s="289">
        <v>41646</v>
      </c>
      <c r="C1096" s="290">
        <v>1837.880005</v>
      </c>
      <c r="E1096" s="291">
        <v>41646</v>
      </c>
      <c r="F1096" s="2">
        <v>120.178494443309</v>
      </c>
      <c r="G1096" s="127">
        <f t="shared" si="17"/>
        <v>1.20178494443309</v>
      </c>
    </row>
    <row r="1097" spans="2:7">
      <c r="B1097" s="289">
        <v>41647</v>
      </c>
      <c r="C1097" s="290">
        <v>1837.48999</v>
      </c>
      <c r="E1097" s="291">
        <v>41647</v>
      </c>
      <c r="F1097" s="2">
        <v>119.413809655529</v>
      </c>
      <c r="G1097" s="127">
        <f t="shared" si="17"/>
        <v>1.19413809655529</v>
      </c>
    </row>
    <row r="1098" spans="2:7">
      <c r="B1098" s="289">
        <v>41648</v>
      </c>
      <c r="C1098" s="290">
        <v>1838.130005</v>
      </c>
      <c r="E1098" s="291">
        <v>41648</v>
      </c>
      <c r="F1098" s="2">
        <v>120.291930948162</v>
      </c>
      <c r="G1098" s="127">
        <f t="shared" si="17"/>
        <v>1.20291930948162</v>
      </c>
    </row>
    <row r="1099" spans="2:7">
      <c r="B1099" s="289">
        <v>41649</v>
      </c>
      <c r="C1099" s="290">
        <v>1842.369995</v>
      </c>
      <c r="E1099" s="291">
        <v>41649</v>
      </c>
      <c r="F1099" s="2">
        <v>121.172958685899</v>
      </c>
      <c r="G1099" s="127">
        <f t="shared" si="17"/>
        <v>1.21172958685899</v>
      </c>
    </row>
    <row r="1100" spans="2:7">
      <c r="B1100" s="289">
        <v>41652</v>
      </c>
      <c r="C1100" s="290">
        <v>1819.199951</v>
      </c>
      <c r="E1100" s="291">
        <v>41652</v>
      </c>
      <c r="F1100" s="2">
        <v>116.570720655925</v>
      </c>
      <c r="G1100" s="127">
        <f t="shared" si="17"/>
        <v>1.16570720655925</v>
      </c>
    </row>
    <row r="1101" spans="2:7">
      <c r="B1101" s="289">
        <v>41653</v>
      </c>
      <c r="C1101" s="290">
        <v>1838.880005</v>
      </c>
      <c r="E1101" s="291">
        <v>41653</v>
      </c>
      <c r="F1101" s="2">
        <v>118.041113576696</v>
      </c>
      <c r="G1101" s="127">
        <f t="shared" si="17"/>
        <v>1.18041113576696</v>
      </c>
    </row>
    <row r="1102" spans="2:7">
      <c r="B1102" s="289">
        <v>41654</v>
      </c>
      <c r="C1102" s="290">
        <v>1848.380005</v>
      </c>
      <c r="E1102" s="291">
        <v>41654</v>
      </c>
      <c r="F1102" s="2">
        <v>118.412568889472</v>
      </c>
      <c r="G1102" s="127">
        <f t="shared" si="17"/>
        <v>1.18412568889472</v>
      </c>
    </row>
    <row r="1103" spans="2:7">
      <c r="B1103" s="289">
        <v>41655</v>
      </c>
      <c r="C1103" s="290">
        <v>1845.890015</v>
      </c>
      <c r="E1103" s="291">
        <v>41655</v>
      </c>
      <c r="F1103" s="2">
        <v>117.819250548016</v>
      </c>
      <c r="G1103" s="127">
        <f t="shared" si="17"/>
        <v>1.17819250548016</v>
      </c>
    </row>
    <row r="1104" spans="2:10">
      <c r="B1104" s="289">
        <v>41656</v>
      </c>
      <c r="C1104" s="290">
        <v>1838.699951</v>
      </c>
      <c r="E1104" s="291">
        <v>41656</v>
      </c>
      <c r="F1104" s="2">
        <v>117.018752246999</v>
      </c>
      <c r="G1104" s="127">
        <f t="shared" si="17"/>
        <v>1.17018752246999</v>
      </c>
      <c r="I1104" s="291">
        <v>41659</v>
      </c>
      <c r="J1104" s="2">
        <v>117.018752246999</v>
      </c>
    </row>
    <row r="1105" spans="2:7">
      <c r="B1105" s="289">
        <v>41660</v>
      </c>
      <c r="C1105" s="290">
        <v>1843.800049</v>
      </c>
      <c r="E1105" s="291">
        <v>41660</v>
      </c>
      <c r="F1105" s="2">
        <v>116.130295114073</v>
      </c>
      <c r="G1105" s="127">
        <f t="shared" si="17"/>
        <v>1.16130295114073</v>
      </c>
    </row>
    <row r="1106" spans="2:7">
      <c r="B1106" s="289">
        <v>41661</v>
      </c>
      <c r="C1106" s="290">
        <v>1844.859985</v>
      </c>
      <c r="E1106" s="291">
        <v>41661</v>
      </c>
      <c r="F1106" s="2">
        <v>116.623856606755</v>
      </c>
      <c r="G1106" s="127">
        <f t="shared" si="17"/>
        <v>1.16623856606755</v>
      </c>
    </row>
    <row r="1107" spans="2:7">
      <c r="B1107" s="289">
        <v>41662</v>
      </c>
      <c r="C1107" s="290">
        <v>1828.459961</v>
      </c>
      <c r="E1107" s="291">
        <v>41662</v>
      </c>
      <c r="F1107" s="2">
        <v>114.647478464932</v>
      </c>
      <c r="G1107" s="127">
        <f t="shared" si="17"/>
        <v>1.14647478464932</v>
      </c>
    </row>
    <row r="1108" spans="2:7">
      <c r="B1108" s="289">
        <v>41663</v>
      </c>
      <c r="C1108" s="290">
        <v>1790.290039</v>
      </c>
      <c r="E1108" s="291">
        <v>41663</v>
      </c>
      <c r="F1108" s="2">
        <v>109.811078695693</v>
      </c>
      <c r="G1108" s="127">
        <f t="shared" si="17"/>
        <v>1.09811078695693</v>
      </c>
    </row>
    <row r="1109" spans="2:7">
      <c r="B1109" s="289">
        <v>41666</v>
      </c>
      <c r="C1109" s="290">
        <v>1781.560059</v>
      </c>
      <c r="E1109" s="291">
        <v>41666</v>
      </c>
      <c r="F1109" s="2">
        <v>109.102182838465</v>
      </c>
      <c r="G1109" s="127">
        <f t="shared" si="17"/>
        <v>1.09102182838465</v>
      </c>
    </row>
    <row r="1110" spans="2:7">
      <c r="B1110" s="289">
        <v>41667</v>
      </c>
      <c r="C1110" s="290">
        <v>1792.5</v>
      </c>
      <c r="E1110" s="291">
        <v>41667</v>
      </c>
      <c r="F1110" s="2">
        <v>110.667384020105</v>
      </c>
      <c r="G1110" s="127">
        <f t="shared" si="17"/>
        <v>1.10667384020105</v>
      </c>
    </row>
    <row r="1111" spans="2:7">
      <c r="B1111" s="289">
        <v>41668</v>
      </c>
      <c r="C1111" s="290">
        <v>1774.199951</v>
      </c>
      <c r="E1111" s="291">
        <v>41668</v>
      </c>
      <c r="F1111" s="2">
        <v>108.606000329899</v>
      </c>
      <c r="G1111" s="127">
        <f t="shared" si="17"/>
        <v>1.08606000329899</v>
      </c>
    </row>
    <row r="1112" spans="2:7">
      <c r="B1112" s="289">
        <v>41669</v>
      </c>
      <c r="C1112" s="290">
        <v>1794.189941</v>
      </c>
      <c r="E1112" s="291">
        <v>41669</v>
      </c>
      <c r="F1112" s="2">
        <v>111.311971639683</v>
      </c>
      <c r="G1112" s="127">
        <f t="shared" si="17"/>
        <v>1.11311971639683</v>
      </c>
    </row>
    <row r="1113" spans="2:7">
      <c r="B1113" s="289">
        <v>41670</v>
      </c>
      <c r="C1113" s="290">
        <v>1782.589966</v>
      </c>
      <c r="E1113" s="291">
        <v>41670</v>
      </c>
      <c r="F1113" s="2">
        <v>109.718638005144</v>
      </c>
      <c r="G1113" s="127">
        <f t="shared" si="17"/>
        <v>1.09718638005144</v>
      </c>
    </row>
    <row r="1114" spans="2:7">
      <c r="B1114" s="289">
        <v>41673</v>
      </c>
      <c r="C1114" s="290">
        <v>1741.890015</v>
      </c>
      <c r="E1114" s="291">
        <v>41673</v>
      </c>
      <c r="F1114" s="2">
        <v>104.497076483688</v>
      </c>
      <c r="G1114" s="127">
        <f t="shared" si="17"/>
        <v>1.04497076483688</v>
      </c>
    </row>
    <row r="1115" spans="2:7">
      <c r="B1115" s="289">
        <v>41674</v>
      </c>
      <c r="C1115" s="290">
        <v>1755.199951</v>
      </c>
      <c r="E1115" s="291">
        <v>41674</v>
      </c>
      <c r="F1115" s="2">
        <v>106.123958110305</v>
      </c>
      <c r="G1115" s="127">
        <f t="shared" si="17"/>
        <v>1.06123958110305</v>
      </c>
    </row>
    <row r="1116" spans="2:7">
      <c r="B1116" s="289">
        <v>41675</v>
      </c>
      <c r="C1116" s="290">
        <v>1751.640015</v>
      </c>
      <c r="E1116" s="291">
        <v>41675</v>
      </c>
      <c r="F1116" s="2">
        <v>106.126903999674</v>
      </c>
      <c r="G1116" s="127">
        <f t="shared" si="17"/>
        <v>1.06126903999674</v>
      </c>
    </row>
    <row r="1117" spans="2:7">
      <c r="B1117" s="289">
        <v>41676</v>
      </c>
      <c r="C1117" s="290">
        <v>1773.430054</v>
      </c>
      <c r="E1117" s="291">
        <v>41676</v>
      </c>
      <c r="F1117" s="2">
        <v>110.385585779906</v>
      </c>
      <c r="G1117" s="127">
        <f t="shared" si="17"/>
        <v>1.10385585779906</v>
      </c>
    </row>
    <row r="1118" spans="2:7">
      <c r="B1118" s="289">
        <v>41677</v>
      </c>
      <c r="C1118" s="290">
        <v>1797.02002</v>
      </c>
      <c r="E1118" s="291">
        <v>41677</v>
      </c>
      <c r="F1118" s="2">
        <v>112.897163517167</v>
      </c>
      <c r="G1118" s="127">
        <f t="shared" si="17"/>
        <v>1.12897163517167</v>
      </c>
    </row>
    <row r="1119" spans="2:7">
      <c r="B1119" s="289">
        <v>41680</v>
      </c>
      <c r="C1119" s="290">
        <v>1799.839966</v>
      </c>
      <c r="E1119" s="291">
        <v>41680</v>
      </c>
      <c r="F1119" s="2">
        <v>112.842768953483</v>
      </c>
      <c r="G1119" s="127">
        <f t="shared" si="17"/>
        <v>1.12842768953483</v>
      </c>
    </row>
    <row r="1120" spans="2:7">
      <c r="B1120" s="289">
        <v>41681</v>
      </c>
      <c r="C1120" s="290">
        <v>1819.75</v>
      </c>
      <c r="E1120" s="291">
        <v>41681</v>
      </c>
      <c r="F1120" s="2">
        <v>115.083507392615</v>
      </c>
      <c r="G1120" s="127">
        <f t="shared" si="17"/>
        <v>1.15083507392615</v>
      </c>
    </row>
    <row r="1121" spans="2:7">
      <c r="B1121" s="289">
        <v>41682</v>
      </c>
      <c r="C1121" s="290">
        <v>1819.26001</v>
      </c>
      <c r="E1121" s="291">
        <v>41682</v>
      </c>
      <c r="F1121" s="2">
        <v>115.856308555062</v>
      </c>
      <c r="G1121" s="127">
        <f t="shared" si="17"/>
        <v>1.15856308555062</v>
      </c>
    </row>
    <row r="1122" spans="2:7">
      <c r="B1122" s="289">
        <v>41683</v>
      </c>
      <c r="C1122" s="290">
        <v>1829.829956</v>
      </c>
      <c r="E1122" s="291">
        <v>41683</v>
      </c>
      <c r="F1122" s="2">
        <v>117.197727954494</v>
      </c>
      <c r="G1122" s="127">
        <f t="shared" si="17"/>
        <v>1.17197727954494</v>
      </c>
    </row>
    <row r="1123" spans="2:10">
      <c r="B1123" s="289">
        <v>41684</v>
      </c>
      <c r="C1123" s="290">
        <v>1838.630005</v>
      </c>
      <c r="E1123" s="291">
        <v>41684</v>
      </c>
      <c r="F1123" s="2">
        <v>118.412156965418</v>
      </c>
      <c r="G1123" s="127">
        <f t="shared" si="17"/>
        <v>1.18412156965418</v>
      </c>
      <c r="I1123" s="291">
        <v>41687</v>
      </c>
      <c r="J1123" s="2">
        <v>118.412156965418</v>
      </c>
    </row>
    <row r="1124" spans="2:7">
      <c r="B1124" s="289">
        <v>41688</v>
      </c>
      <c r="C1124" s="290">
        <v>1840.76001</v>
      </c>
      <c r="E1124" s="291">
        <v>41688</v>
      </c>
      <c r="F1124" s="2">
        <v>118.762410139169</v>
      </c>
      <c r="G1124" s="127">
        <f t="shared" si="17"/>
        <v>1.18762410139169</v>
      </c>
    </row>
    <row r="1125" spans="2:7">
      <c r="B1125" s="289">
        <v>41689</v>
      </c>
      <c r="C1125" s="290">
        <v>1828.75</v>
      </c>
      <c r="E1125" s="291">
        <v>41689</v>
      </c>
      <c r="F1125" s="2">
        <v>117.620005898774</v>
      </c>
      <c r="G1125" s="127">
        <f t="shared" si="17"/>
        <v>1.17620005898774</v>
      </c>
    </row>
    <row r="1126" spans="2:7">
      <c r="B1126" s="289">
        <v>41690</v>
      </c>
      <c r="C1126" s="290">
        <v>1839.780029</v>
      </c>
      <c r="E1126" s="291">
        <v>41690</v>
      </c>
      <c r="F1126" s="2">
        <v>118.665815311357</v>
      </c>
      <c r="G1126" s="127">
        <f t="shared" si="17"/>
        <v>1.18665815311357</v>
      </c>
    </row>
    <row r="1127" spans="2:7">
      <c r="B1127" s="289">
        <v>41691</v>
      </c>
      <c r="C1127" s="290">
        <v>1836.25</v>
      </c>
      <c r="E1127" s="291">
        <v>41691</v>
      </c>
      <c r="F1127" s="2">
        <v>119.218639998596</v>
      </c>
      <c r="G1127" s="127">
        <f t="shared" si="17"/>
        <v>1.19218639998596</v>
      </c>
    </row>
    <row r="1128" spans="2:7">
      <c r="B1128" s="289">
        <v>41694</v>
      </c>
      <c r="C1128" s="290">
        <v>1847.609985</v>
      </c>
      <c r="E1128" s="291">
        <v>41694</v>
      </c>
      <c r="F1128" s="2">
        <v>121.242659211418</v>
      </c>
      <c r="G1128" s="127">
        <f t="shared" si="17"/>
        <v>1.21242659211418</v>
      </c>
    </row>
    <row r="1129" spans="2:7">
      <c r="B1129" s="289">
        <v>41695</v>
      </c>
      <c r="C1129" s="290">
        <v>1845.119995</v>
      </c>
      <c r="E1129" s="291">
        <v>41695</v>
      </c>
      <c r="F1129" s="2">
        <v>121.742886263345</v>
      </c>
      <c r="G1129" s="127">
        <f t="shared" si="17"/>
        <v>1.21742886263345</v>
      </c>
    </row>
    <row r="1130" spans="2:7">
      <c r="B1130" s="289">
        <v>41696</v>
      </c>
      <c r="C1130" s="290">
        <v>1845.160034</v>
      </c>
      <c r="E1130" s="291">
        <v>41696</v>
      </c>
      <c r="F1130" s="2">
        <v>122.810483354841</v>
      </c>
      <c r="G1130" s="127">
        <f t="shared" si="17"/>
        <v>1.22810483354841</v>
      </c>
    </row>
    <row r="1131" spans="2:7">
      <c r="B1131" s="289">
        <v>41697</v>
      </c>
      <c r="C1131" s="290">
        <v>1854.290039</v>
      </c>
      <c r="E1131" s="291">
        <v>41697</v>
      </c>
      <c r="F1131" s="2">
        <v>123.586974329192</v>
      </c>
      <c r="G1131" s="127">
        <f t="shared" si="17"/>
        <v>1.23586974329192</v>
      </c>
    </row>
    <row r="1132" spans="2:7">
      <c r="B1132" s="289">
        <v>41698</v>
      </c>
      <c r="C1132" s="290">
        <v>1859.449951</v>
      </c>
      <c r="E1132" s="291">
        <v>41698</v>
      </c>
      <c r="F1132" s="2">
        <v>125.050714603723</v>
      </c>
      <c r="G1132" s="127">
        <f t="shared" si="17"/>
        <v>1.25050714603723</v>
      </c>
    </row>
    <row r="1133" spans="2:7">
      <c r="B1133" s="289">
        <v>41701</v>
      </c>
      <c r="C1133" s="290">
        <v>1845.72998</v>
      </c>
      <c r="E1133" s="291">
        <v>41701</v>
      </c>
      <c r="F1133" s="2">
        <v>123.08463589841</v>
      </c>
      <c r="G1133" s="127">
        <f t="shared" si="17"/>
        <v>1.2308463589841</v>
      </c>
    </row>
    <row r="1134" spans="2:7">
      <c r="B1134" s="289">
        <v>41702</v>
      </c>
      <c r="C1134" s="290">
        <v>1873.910034</v>
      </c>
      <c r="E1134" s="291">
        <v>41702</v>
      </c>
      <c r="F1134" s="2">
        <v>126.251711240997</v>
      </c>
      <c r="G1134" s="127">
        <f t="shared" si="17"/>
        <v>1.26251711240997</v>
      </c>
    </row>
    <row r="1135" spans="2:7">
      <c r="B1135" s="289">
        <v>41703</v>
      </c>
      <c r="C1135" s="290">
        <v>1873.810059</v>
      </c>
      <c r="E1135" s="291">
        <v>41703</v>
      </c>
      <c r="F1135" s="2">
        <v>125.736744470618</v>
      </c>
      <c r="G1135" s="127">
        <f t="shared" si="17"/>
        <v>1.25736744470618</v>
      </c>
    </row>
    <row r="1136" spans="2:7">
      <c r="B1136" s="289">
        <v>41704</v>
      </c>
      <c r="C1136" s="290">
        <v>1877.030029</v>
      </c>
      <c r="E1136" s="291">
        <v>41704</v>
      </c>
      <c r="F1136" s="2">
        <v>126.53145098839</v>
      </c>
      <c r="G1136" s="127">
        <f t="shared" si="17"/>
        <v>1.2653145098839</v>
      </c>
    </row>
    <row r="1137" spans="2:7">
      <c r="B1137" s="289">
        <v>41705</v>
      </c>
      <c r="C1137" s="290">
        <v>1878.040039</v>
      </c>
      <c r="E1137" s="291">
        <v>41705</v>
      </c>
      <c r="F1137" s="2">
        <v>127.149011310126</v>
      </c>
      <c r="G1137" s="127">
        <f t="shared" si="17"/>
        <v>1.27149011310126</v>
      </c>
    </row>
    <row r="1138" spans="2:7">
      <c r="B1138" s="289">
        <v>41708</v>
      </c>
      <c r="C1138" s="290">
        <v>1877.170044</v>
      </c>
      <c r="E1138" s="291">
        <v>41708</v>
      </c>
      <c r="F1138" s="2">
        <v>126.623553684864</v>
      </c>
      <c r="G1138" s="127">
        <f t="shared" si="17"/>
        <v>1.26623553684864</v>
      </c>
    </row>
    <row r="1139" spans="2:7">
      <c r="B1139" s="289">
        <v>41709</v>
      </c>
      <c r="C1139" s="290">
        <v>1867.630005</v>
      </c>
      <c r="E1139" s="291">
        <v>41709</v>
      </c>
      <c r="F1139" s="2">
        <v>125.580458395285</v>
      </c>
      <c r="G1139" s="127">
        <f t="shared" si="17"/>
        <v>1.25580458395285</v>
      </c>
    </row>
    <row r="1140" spans="2:7">
      <c r="B1140" s="289">
        <v>41710</v>
      </c>
      <c r="C1140" s="290">
        <v>1868.199951</v>
      </c>
      <c r="E1140" s="291">
        <v>41710</v>
      </c>
      <c r="F1140" s="2">
        <v>125.444242372739</v>
      </c>
      <c r="G1140" s="127">
        <f t="shared" si="17"/>
        <v>1.25444242372739</v>
      </c>
    </row>
    <row r="1141" spans="2:7">
      <c r="B1141" s="289">
        <v>41711</v>
      </c>
      <c r="C1141" s="290">
        <v>1846.339966</v>
      </c>
      <c r="E1141" s="291">
        <v>41711</v>
      </c>
      <c r="F1141" s="2">
        <v>122.876639676429</v>
      </c>
      <c r="G1141" s="127">
        <f t="shared" si="17"/>
        <v>1.22876639676429</v>
      </c>
    </row>
    <row r="1142" spans="2:7">
      <c r="B1142" s="289">
        <v>41712</v>
      </c>
      <c r="C1142" s="290">
        <v>1841.130005</v>
      </c>
      <c r="E1142" s="291">
        <v>41712</v>
      </c>
      <c r="F1142" s="2">
        <v>122.656564695182</v>
      </c>
      <c r="G1142" s="127">
        <f t="shared" si="17"/>
        <v>1.22656564695182</v>
      </c>
    </row>
    <row r="1143" spans="2:7">
      <c r="B1143" s="289">
        <v>41715</v>
      </c>
      <c r="C1143" s="290">
        <v>1858.829956</v>
      </c>
      <c r="E1143" s="291">
        <v>41715</v>
      </c>
      <c r="F1143" s="2">
        <v>125.52749701929</v>
      </c>
      <c r="G1143" s="127">
        <f t="shared" si="17"/>
        <v>1.2552749701929</v>
      </c>
    </row>
    <row r="1144" spans="2:7">
      <c r="B1144" s="289">
        <v>41716</v>
      </c>
      <c r="C1144" s="290">
        <v>1872.25</v>
      </c>
      <c r="E1144" s="291">
        <v>41716</v>
      </c>
      <c r="F1144" s="2">
        <v>126.408089186995</v>
      </c>
      <c r="G1144" s="127">
        <f t="shared" si="17"/>
        <v>1.26408089186995</v>
      </c>
    </row>
    <row r="1145" spans="2:7">
      <c r="B1145" s="289">
        <v>41717</v>
      </c>
      <c r="C1145" s="290">
        <v>1860.77002</v>
      </c>
      <c r="E1145" s="291">
        <v>41717</v>
      </c>
      <c r="F1145" s="2">
        <v>124.241468049205</v>
      </c>
      <c r="G1145" s="127">
        <f t="shared" si="17"/>
        <v>1.24241468049205</v>
      </c>
    </row>
    <row r="1146" spans="2:7">
      <c r="B1146" s="289">
        <v>41718</v>
      </c>
      <c r="C1146" s="290">
        <v>1872.01001</v>
      </c>
      <c r="E1146" s="291">
        <v>41718</v>
      </c>
      <c r="F1146" s="2">
        <v>124.858855379697</v>
      </c>
      <c r="G1146" s="127">
        <f t="shared" si="17"/>
        <v>1.24858855379697</v>
      </c>
    </row>
    <row r="1147" spans="2:7">
      <c r="B1147" s="289">
        <v>41719</v>
      </c>
      <c r="C1147" s="290">
        <v>1866.52002</v>
      </c>
      <c r="E1147" s="291">
        <v>41719</v>
      </c>
      <c r="F1147" s="2">
        <v>124.055856460564</v>
      </c>
      <c r="G1147" s="127">
        <f t="shared" si="17"/>
        <v>1.24055856460564</v>
      </c>
    </row>
    <row r="1148" spans="2:7">
      <c r="B1148" s="289">
        <v>41722</v>
      </c>
      <c r="C1148" s="290">
        <v>1857.439941</v>
      </c>
      <c r="E1148" s="291">
        <v>41722</v>
      </c>
      <c r="F1148" s="2">
        <v>122.633800884589</v>
      </c>
      <c r="G1148" s="127">
        <f t="shared" si="17"/>
        <v>1.22633800884589</v>
      </c>
    </row>
    <row r="1149" spans="2:7">
      <c r="B1149" s="289">
        <v>41723</v>
      </c>
      <c r="C1149" s="290">
        <v>1865.619995</v>
      </c>
      <c r="E1149" s="291">
        <v>41723</v>
      </c>
      <c r="F1149" s="2">
        <v>122.375279409727</v>
      </c>
      <c r="G1149" s="127">
        <f t="shared" si="17"/>
        <v>1.22375279409727</v>
      </c>
    </row>
    <row r="1150" spans="2:7">
      <c r="B1150" s="289">
        <v>41724</v>
      </c>
      <c r="C1150" s="290">
        <v>1852.560059</v>
      </c>
      <c r="E1150" s="291">
        <v>41724</v>
      </c>
      <c r="F1150" s="2">
        <v>120.374841713097</v>
      </c>
      <c r="G1150" s="127">
        <f t="shared" si="17"/>
        <v>1.20374841713097</v>
      </c>
    </row>
    <row r="1151" spans="2:7">
      <c r="B1151" s="289">
        <v>41725</v>
      </c>
      <c r="C1151" s="290">
        <v>1849.040039</v>
      </c>
      <c r="E1151" s="291">
        <v>41725</v>
      </c>
      <c r="F1151" s="2">
        <v>120.386677667135</v>
      </c>
      <c r="G1151" s="127">
        <f t="shared" si="17"/>
        <v>1.20386677667135</v>
      </c>
    </row>
    <row r="1152" spans="2:7">
      <c r="B1152" s="289">
        <v>41726</v>
      </c>
      <c r="C1152" s="290">
        <v>1857.619995</v>
      </c>
      <c r="E1152" s="291">
        <v>41726</v>
      </c>
      <c r="F1152" s="2">
        <v>122.217818380178</v>
      </c>
      <c r="G1152" s="127">
        <f t="shared" si="17"/>
        <v>1.22217818380178</v>
      </c>
    </row>
    <row r="1153" spans="2:7">
      <c r="B1153" s="289">
        <v>41729</v>
      </c>
      <c r="C1153" s="290">
        <v>1872.339966</v>
      </c>
      <c r="E1153" s="291">
        <v>41729</v>
      </c>
      <c r="F1153" s="2">
        <v>123.913202943806</v>
      </c>
      <c r="G1153" s="127">
        <f t="shared" si="17"/>
        <v>1.23913202943806</v>
      </c>
    </row>
    <row r="1154" spans="2:7">
      <c r="B1154" s="289">
        <v>41730</v>
      </c>
      <c r="C1154" s="290">
        <v>1885.52002</v>
      </c>
      <c r="E1154" s="291">
        <v>41730</v>
      </c>
      <c r="F1154" s="2">
        <v>125.929864912185</v>
      </c>
      <c r="G1154" s="127">
        <f t="shared" si="17"/>
        <v>1.25929864912185</v>
      </c>
    </row>
    <row r="1155" spans="2:7">
      <c r="B1155" s="289">
        <v>41731</v>
      </c>
      <c r="C1155" s="290">
        <v>1890.900024</v>
      </c>
      <c r="E1155" s="291">
        <v>41731</v>
      </c>
      <c r="F1155" s="2">
        <v>126.632179195938</v>
      </c>
      <c r="G1155" s="127">
        <f t="shared" si="17"/>
        <v>1.26632179195938</v>
      </c>
    </row>
    <row r="1156" spans="2:7">
      <c r="B1156" s="289">
        <v>41732</v>
      </c>
      <c r="C1156" s="290">
        <v>1888.77002</v>
      </c>
      <c r="E1156" s="291">
        <v>41732</v>
      </c>
      <c r="F1156" s="2">
        <v>126.496262903114</v>
      </c>
      <c r="G1156" s="127">
        <f t="shared" ref="G1156:G1219" si="18">F1156/100</f>
        <v>1.26496262903114</v>
      </c>
    </row>
    <row r="1157" spans="2:7">
      <c r="B1157" s="289">
        <v>41733</v>
      </c>
      <c r="C1157" s="290">
        <v>1865.089966</v>
      </c>
      <c r="E1157" s="291">
        <v>41733</v>
      </c>
      <c r="F1157" s="2">
        <v>123.701894493594</v>
      </c>
      <c r="G1157" s="127">
        <f t="shared" si="18"/>
        <v>1.23701894493594</v>
      </c>
    </row>
    <row r="1158" spans="2:7">
      <c r="B1158" s="289">
        <v>41736</v>
      </c>
      <c r="C1158" s="290">
        <v>1845.040039</v>
      </c>
      <c r="E1158" s="291">
        <v>41736</v>
      </c>
      <c r="F1158" s="2">
        <v>119.522888362228</v>
      </c>
      <c r="G1158" s="127">
        <f t="shared" si="18"/>
        <v>1.19522888362228</v>
      </c>
    </row>
    <row r="1159" spans="2:7">
      <c r="B1159" s="289">
        <v>41737</v>
      </c>
      <c r="C1159" s="290">
        <v>1851.959961</v>
      </c>
      <c r="E1159" s="291">
        <v>41737</v>
      </c>
      <c r="F1159" s="2">
        <v>121.029913947745</v>
      </c>
      <c r="G1159" s="127">
        <f t="shared" si="18"/>
        <v>1.21029913947745</v>
      </c>
    </row>
    <row r="1160" spans="2:7">
      <c r="B1160" s="289">
        <v>41738</v>
      </c>
      <c r="C1160" s="290">
        <v>1872.180054</v>
      </c>
      <c r="E1160" s="291">
        <v>41738</v>
      </c>
      <c r="F1160" s="2">
        <v>123.439762160451</v>
      </c>
      <c r="G1160" s="127">
        <f t="shared" si="18"/>
        <v>1.23439762160451</v>
      </c>
    </row>
    <row r="1161" spans="2:7">
      <c r="B1161" s="289">
        <v>41739</v>
      </c>
      <c r="C1161" s="290">
        <v>1833.079956</v>
      </c>
      <c r="E1161" s="291">
        <v>41739</v>
      </c>
      <c r="F1161" s="2">
        <v>118.74918440703</v>
      </c>
      <c r="G1161" s="127">
        <f t="shared" si="18"/>
        <v>1.1874918440703</v>
      </c>
    </row>
    <row r="1162" spans="2:7">
      <c r="B1162" s="289">
        <v>41740</v>
      </c>
      <c r="C1162" s="290">
        <v>1815.689941</v>
      </c>
      <c r="E1162" s="291">
        <v>41740</v>
      </c>
      <c r="F1162" s="2">
        <v>116.329178865268</v>
      </c>
      <c r="G1162" s="127">
        <f t="shared" si="18"/>
        <v>1.16329178865268</v>
      </c>
    </row>
    <row r="1163" spans="2:7">
      <c r="B1163" s="289">
        <v>41743</v>
      </c>
      <c r="C1163" s="290">
        <v>1830.609985</v>
      </c>
      <c r="E1163" s="291">
        <v>41743</v>
      </c>
      <c r="F1163" s="2">
        <v>118.001414340949</v>
      </c>
      <c r="G1163" s="127">
        <f t="shared" si="18"/>
        <v>1.18001414340949</v>
      </c>
    </row>
    <row r="1164" spans="2:7">
      <c r="B1164" s="289">
        <v>41744</v>
      </c>
      <c r="C1164" s="290">
        <v>1842.97998</v>
      </c>
      <c r="E1164" s="291">
        <v>41744</v>
      </c>
      <c r="F1164" s="2">
        <v>119.070252598332</v>
      </c>
      <c r="G1164" s="127">
        <f t="shared" si="18"/>
        <v>1.19070252598332</v>
      </c>
    </row>
    <row r="1165" spans="2:7">
      <c r="B1165" s="289">
        <v>41745</v>
      </c>
      <c r="C1165" s="290">
        <v>1862.310059</v>
      </c>
      <c r="E1165" s="291">
        <v>41745</v>
      </c>
      <c r="F1165" s="2">
        <v>121.848875560902</v>
      </c>
      <c r="G1165" s="127">
        <f t="shared" si="18"/>
        <v>1.21848875560902</v>
      </c>
    </row>
    <row r="1166" spans="2:10">
      <c r="B1166" s="289">
        <v>41746</v>
      </c>
      <c r="C1166" s="290">
        <v>1864.849976</v>
      </c>
      <c r="E1166" s="291">
        <v>41746</v>
      </c>
      <c r="F1166" s="2">
        <v>121.716569710692</v>
      </c>
      <c r="G1166" s="127">
        <f t="shared" si="18"/>
        <v>1.21716569710692</v>
      </c>
      <c r="I1166" s="291">
        <v>41747</v>
      </c>
      <c r="J1166" s="2">
        <v>121.716569710692</v>
      </c>
    </row>
    <row r="1167" spans="2:7">
      <c r="B1167" s="289">
        <v>41750</v>
      </c>
      <c r="C1167" s="290">
        <v>1871.890015</v>
      </c>
      <c r="E1167" s="291">
        <v>41750</v>
      </c>
      <c r="F1167" s="2">
        <v>122.370486651188</v>
      </c>
      <c r="G1167" s="127">
        <f t="shared" si="18"/>
        <v>1.22370486651188</v>
      </c>
    </row>
    <row r="1168" spans="2:7">
      <c r="B1168" s="289">
        <v>41751</v>
      </c>
      <c r="C1168" s="290">
        <v>1879.550049</v>
      </c>
      <c r="E1168" s="291">
        <v>41751</v>
      </c>
      <c r="F1168" s="2">
        <v>122.970402138865</v>
      </c>
      <c r="G1168" s="127">
        <f t="shared" si="18"/>
        <v>1.22970402138865</v>
      </c>
    </row>
    <row r="1169" spans="2:7">
      <c r="B1169" s="289">
        <v>41752</v>
      </c>
      <c r="C1169" s="290">
        <v>1875.390015</v>
      </c>
      <c r="E1169" s="291">
        <v>41752</v>
      </c>
      <c r="F1169" s="2">
        <v>123.433915271617</v>
      </c>
      <c r="G1169" s="127">
        <f t="shared" si="18"/>
        <v>1.23433915271617</v>
      </c>
    </row>
    <row r="1170" spans="2:7">
      <c r="B1170" s="289">
        <v>41753</v>
      </c>
      <c r="C1170" s="290">
        <v>1878.609985</v>
      </c>
      <c r="E1170" s="291">
        <v>41753</v>
      </c>
      <c r="F1170" s="2">
        <v>122.999142371546</v>
      </c>
      <c r="G1170" s="127">
        <f t="shared" si="18"/>
        <v>1.22999142371546</v>
      </c>
    </row>
    <row r="1171" spans="2:7">
      <c r="B1171" s="289">
        <v>41754</v>
      </c>
      <c r="C1171" s="290">
        <v>1863.400024</v>
      </c>
      <c r="E1171" s="291">
        <v>41754</v>
      </c>
      <c r="F1171" s="2">
        <v>120.506856646345</v>
      </c>
      <c r="G1171" s="127">
        <f t="shared" si="18"/>
        <v>1.20506856646345</v>
      </c>
    </row>
    <row r="1172" spans="2:7">
      <c r="B1172" s="289">
        <v>41757</v>
      </c>
      <c r="C1172" s="290">
        <v>1869.430054</v>
      </c>
      <c r="E1172" s="291">
        <v>41757</v>
      </c>
      <c r="F1172" s="2">
        <v>120.006361322601</v>
      </c>
      <c r="G1172" s="127">
        <f t="shared" si="18"/>
        <v>1.20006361322601</v>
      </c>
    </row>
    <row r="1173" spans="2:7">
      <c r="B1173" s="289">
        <v>41758</v>
      </c>
      <c r="C1173" s="290">
        <v>1878.329956</v>
      </c>
      <c r="E1173" s="291">
        <v>41758</v>
      </c>
      <c r="F1173" s="2">
        <v>121.327488615368</v>
      </c>
      <c r="G1173" s="127">
        <f t="shared" si="18"/>
        <v>1.21327488615368</v>
      </c>
    </row>
    <row r="1174" spans="2:7">
      <c r="B1174" s="289">
        <v>41759</v>
      </c>
      <c r="C1174" s="290">
        <v>1883.949951</v>
      </c>
      <c r="E1174" s="291">
        <v>41759</v>
      </c>
      <c r="F1174" s="2">
        <v>121.96827304429</v>
      </c>
      <c r="G1174" s="127">
        <f t="shared" si="18"/>
        <v>1.2196827304429</v>
      </c>
    </row>
    <row r="1175" spans="2:7">
      <c r="B1175" s="289">
        <v>41760</v>
      </c>
      <c r="C1175" s="290">
        <v>1883.680054</v>
      </c>
      <c r="E1175" s="291">
        <v>41760</v>
      </c>
      <c r="F1175" s="2">
        <v>121.963210346588</v>
      </c>
      <c r="G1175" s="127">
        <f t="shared" si="18"/>
        <v>1.21963210346588</v>
      </c>
    </row>
    <row r="1176" spans="2:7">
      <c r="B1176" s="289">
        <v>41761</v>
      </c>
      <c r="C1176" s="290">
        <v>1881.140015</v>
      </c>
      <c r="E1176" s="291">
        <v>41761</v>
      </c>
      <c r="F1176" s="2">
        <v>122.446495460161</v>
      </c>
      <c r="G1176" s="127">
        <f t="shared" si="18"/>
        <v>1.22446495460161</v>
      </c>
    </row>
    <row r="1177" spans="2:7">
      <c r="B1177" s="289">
        <v>41764</v>
      </c>
      <c r="C1177" s="290">
        <v>1884.660034</v>
      </c>
      <c r="E1177" s="291">
        <v>41764</v>
      </c>
      <c r="F1177" s="2">
        <v>123.03781592275</v>
      </c>
      <c r="G1177" s="127">
        <f t="shared" si="18"/>
        <v>1.2303781592275</v>
      </c>
    </row>
    <row r="1178" spans="2:7">
      <c r="B1178" s="289">
        <v>41765</v>
      </c>
      <c r="C1178" s="290">
        <v>1867.719971</v>
      </c>
      <c r="E1178" s="291">
        <v>41765</v>
      </c>
      <c r="F1178" s="2">
        <v>120.983926433846</v>
      </c>
      <c r="G1178" s="127">
        <f t="shared" si="18"/>
        <v>1.20983926433846</v>
      </c>
    </row>
    <row r="1179" spans="2:7">
      <c r="B1179" s="289">
        <v>41766</v>
      </c>
      <c r="C1179" s="290">
        <v>1878.209961</v>
      </c>
      <c r="E1179" s="291">
        <v>41766</v>
      </c>
      <c r="F1179" s="2">
        <v>121.976079632991</v>
      </c>
      <c r="G1179" s="127">
        <f t="shared" si="18"/>
        <v>1.21976079632991</v>
      </c>
    </row>
    <row r="1180" spans="2:7">
      <c r="B1180" s="289">
        <v>41767</v>
      </c>
      <c r="C1180" s="290">
        <v>1875.630005</v>
      </c>
      <c r="E1180" s="291">
        <v>41767</v>
      </c>
      <c r="F1180" s="2">
        <v>122.661189367725</v>
      </c>
      <c r="G1180" s="127">
        <f t="shared" si="18"/>
        <v>1.22661189367725</v>
      </c>
    </row>
    <row r="1181" spans="2:7">
      <c r="B1181" s="289">
        <v>41768</v>
      </c>
      <c r="C1181" s="290">
        <v>1878.47998</v>
      </c>
      <c r="E1181" s="291">
        <v>41768</v>
      </c>
      <c r="F1181" s="2">
        <v>122.385223846021</v>
      </c>
      <c r="G1181" s="127">
        <f t="shared" si="18"/>
        <v>1.22385223846021</v>
      </c>
    </row>
    <row r="1182" spans="2:7">
      <c r="B1182" s="289">
        <v>41771</v>
      </c>
      <c r="C1182" s="290">
        <v>1896.650024</v>
      </c>
      <c r="E1182" s="291">
        <v>41771</v>
      </c>
      <c r="F1182" s="2">
        <v>124.470039011876</v>
      </c>
      <c r="G1182" s="127">
        <f t="shared" si="18"/>
        <v>1.24470039011876</v>
      </c>
    </row>
    <row r="1183" spans="2:7">
      <c r="B1183" s="289">
        <v>41772</v>
      </c>
      <c r="C1183" s="290">
        <v>1897.449951</v>
      </c>
      <c r="E1183" s="291">
        <v>41772</v>
      </c>
      <c r="F1183" s="2">
        <v>124.137040010155</v>
      </c>
      <c r="G1183" s="127">
        <f t="shared" si="18"/>
        <v>1.24137040010155</v>
      </c>
    </row>
    <row r="1184" spans="2:7">
      <c r="B1184" s="289">
        <v>41773</v>
      </c>
      <c r="C1184" s="290">
        <v>1888.530029</v>
      </c>
      <c r="E1184" s="291">
        <v>41773</v>
      </c>
      <c r="F1184" s="2">
        <v>122.897542681285</v>
      </c>
      <c r="G1184" s="127">
        <f t="shared" si="18"/>
        <v>1.22897542681285</v>
      </c>
    </row>
    <row r="1185" spans="2:7">
      <c r="B1185" s="289">
        <v>41774</v>
      </c>
      <c r="C1185" s="290">
        <v>1870.849976</v>
      </c>
      <c r="E1185" s="291">
        <v>41774</v>
      </c>
      <c r="F1185" s="2">
        <v>121.000092752752</v>
      </c>
      <c r="G1185" s="127">
        <f t="shared" si="18"/>
        <v>1.21000092752752</v>
      </c>
    </row>
    <row r="1186" spans="2:7">
      <c r="B1186" s="289">
        <v>41775</v>
      </c>
      <c r="C1186" s="290">
        <v>1877.859985</v>
      </c>
      <c r="E1186" s="291">
        <v>41775</v>
      </c>
      <c r="F1186" s="2">
        <v>122.747926164942</v>
      </c>
      <c r="G1186" s="127">
        <f t="shared" si="18"/>
        <v>1.22747926164942</v>
      </c>
    </row>
    <row r="1187" spans="2:7">
      <c r="B1187" s="289">
        <v>41778</v>
      </c>
      <c r="C1187" s="290">
        <v>1885.079956</v>
      </c>
      <c r="E1187" s="291">
        <v>41778</v>
      </c>
      <c r="F1187" s="2">
        <v>123.650700360711</v>
      </c>
      <c r="G1187" s="127">
        <f t="shared" si="18"/>
        <v>1.23650700360711</v>
      </c>
    </row>
    <row r="1188" spans="2:7">
      <c r="B1188" s="289">
        <v>41779</v>
      </c>
      <c r="C1188" s="290">
        <v>1872.829956</v>
      </c>
      <c r="E1188" s="291">
        <v>41779</v>
      </c>
      <c r="F1188" s="2">
        <v>120.327556279926</v>
      </c>
      <c r="G1188" s="127">
        <f t="shared" si="18"/>
        <v>1.20327556279926</v>
      </c>
    </row>
    <row r="1189" spans="2:7">
      <c r="B1189" s="289">
        <v>41780</v>
      </c>
      <c r="C1189" s="290">
        <v>1888.030029</v>
      </c>
      <c r="E1189" s="291">
        <v>41780</v>
      </c>
      <c r="F1189" s="2">
        <v>123.129861776802</v>
      </c>
      <c r="G1189" s="127">
        <f t="shared" si="18"/>
        <v>1.23129861776802</v>
      </c>
    </row>
    <row r="1190" spans="2:7">
      <c r="B1190" s="289">
        <v>41781</v>
      </c>
      <c r="C1190" s="290">
        <v>1892.48999</v>
      </c>
      <c r="E1190" s="291">
        <v>41781</v>
      </c>
      <c r="F1190" s="2">
        <v>123.527503553182</v>
      </c>
      <c r="G1190" s="127">
        <f t="shared" si="18"/>
        <v>1.23527503553182</v>
      </c>
    </row>
    <row r="1191" spans="2:10">
      <c r="B1191" s="289">
        <v>41782</v>
      </c>
      <c r="C1191" s="290">
        <v>1900.530029</v>
      </c>
      <c r="E1191" s="291">
        <v>41782</v>
      </c>
      <c r="F1191" s="2">
        <v>125.323385651244</v>
      </c>
      <c r="G1191" s="127">
        <f t="shared" si="18"/>
        <v>1.25323385651244</v>
      </c>
      <c r="I1191" s="291">
        <v>41785</v>
      </c>
      <c r="J1191" s="2">
        <v>125.323385651244</v>
      </c>
    </row>
    <row r="1192" spans="2:7">
      <c r="B1192" s="289">
        <v>41786</v>
      </c>
      <c r="C1192" s="290">
        <v>1911.910034</v>
      </c>
      <c r="E1192" s="291">
        <v>41786</v>
      </c>
      <c r="F1192" s="2">
        <v>125.985011873651</v>
      </c>
      <c r="G1192" s="127">
        <f t="shared" si="18"/>
        <v>1.25985011873651</v>
      </c>
    </row>
    <row r="1193" spans="2:7">
      <c r="B1193" s="289">
        <v>41787</v>
      </c>
      <c r="C1193" s="290">
        <v>1909.780029</v>
      </c>
      <c r="E1193" s="291">
        <v>41787</v>
      </c>
      <c r="F1193" s="2">
        <v>126.737033482283</v>
      </c>
      <c r="G1193" s="127">
        <f t="shared" si="18"/>
        <v>1.26737033482283</v>
      </c>
    </row>
    <row r="1194" spans="2:7">
      <c r="B1194" s="289">
        <v>41788</v>
      </c>
      <c r="C1194" s="290">
        <v>1920.030029</v>
      </c>
      <c r="E1194" s="291">
        <v>41788</v>
      </c>
      <c r="F1194" s="2">
        <v>127.76666778018</v>
      </c>
      <c r="G1194" s="127">
        <f t="shared" si="18"/>
        <v>1.2776666778018</v>
      </c>
    </row>
    <row r="1195" spans="2:7">
      <c r="B1195" s="289">
        <v>41789</v>
      </c>
      <c r="C1195" s="290">
        <v>1923.569946</v>
      </c>
      <c r="E1195" s="291">
        <v>41789</v>
      </c>
      <c r="F1195" s="2">
        <v>128.662660623394</v>
      </c>
      <c r="G1195" s="127">
        <f t="shared" si="18"/>
        <v>1.28662660623394</v>
      </c>
    </row>
    <row r="1196" spans="2:7">
      <c r="B1196" s="289">
        <v>41792</v>
      </c>
      <c r="C1196" s="290">
        <v>1924.969971</v>
      </c>
      <c r="E1196" s="291">
        <v>41792</v>
      </c>
      <c r="F1196" s="2">
        <v>129.250177368287</v>
      </c>
      <c r="G1196" s="127">
        <f t="shared" si="18"/>
        <v>1.29250177368287</v>
      </c>
    </row>
    <row r="1197" spans="2:7">
      <c r="B1197" s="289">
        <v>41793</v>
      </c>
      <c r="C1197" s="290">
        <v>1924.23999</v>
      </c>
      <c r="E1197" s="291">
        <v>41793</v>
      </c>
      <c r="F1197" s="2">
        <v>129.016543210025</v>
      </c>
      <c r="G1197" s="127">
        <f t="shared" si="18"/>
        <v>1.29016543210025</v>
      </c>
    </row>
    <row r="1198" spans="2:7">
      <c r="B1198" s="289">
        <v>41794</v>
      </c>
      <c r="C1198" s="290">
        <v>1927.880005</v>
      </c>
      <c r="E1198" s="291">
        <v>41794</v>
      </c>
      <c r="F1198" s="2">
        <v>129.929287786069</v>
      </c>
      <c r="G1198" s="127">
        <f t="shared" si="18"/>
        <v>1.29929287786069</v>
      </c>
    </row>
    <row r="1199" spans="2:7">
      <c r="B1199" s="289">
        <v>41795</v>
      </c>
      <c r="C1199" s="290">
        <v>1940.459961</v>
      </c>
      <c r="E1199" s="291">
        <v>41795</v>
      </c>
      <c r="F1199" s="2">
        <v>130.927982531875</v>
      </c>
      <c r="G1199" s="127">
        <f t="shared" si="18"/>
        <v>1.30927982531875</v>
      </c>
    </row>
    <row r="1200" spans="2:7">
      <c r="B1200" s="289">
        <v>41796</v>
      </c>
      <c r="C1200" s="290">
        <v>1949.439941</v>
      </c>
      <c r="E1200" s="291">
        <v>41796</v>
      </c>
      <c r="F1200" s="2">
        <v>132.788253697547</v>
      </c>
      <c r="G1200" s="127">
        <f t="shared" si="18"/>
        <v>1.32788253697547</v>
      </c>
    </row>
    <row r="1201" spans="2:7">
      <c r="B1201" s="289">
        <v>41799</v>
      </c>
      <c r="C1201" s="290">
        <v>1951.27002</v>
      </c>
      <c r="E1201" s="291">
        <v>41799</v>
      </c>
      <c r="F1201" s="2">
        <v>132.992337316666</v>
      </c>
      <c r="G1201" s="127">
        <f t="shared" si="18"/>
        <v>1.32992337316666</v>
      </c>
    </row>
    <row r="1202" spans="2:7">
      <c r="B1202" s="289">
        <v>41800</v>
      </c>
      <c r="C1202" s="290">
        <v>1950.790039</v>
      </c>
      <c r="E1202" s="291">
        <v>41800</v>
      </c>
      <c r="F1202" s="2">
        <v>132.585231279714</v>
      </c>
      <c r="G1202" s="127">
        <f t="shared" si="18"/>
        <v>1.32585231279714</v>
      </c>
    </row>
    <row r="1203" spans="2:7">
      <c r="B1203" s="289">
        <v>41801</v>
      </c>
      <c r="C1203" s="290">
        <v>1943.890015</v>
      </c>
      <c r="E1203" s="291">
        <v>41801</v>
      </c>
      <c r="F1203" s="2">
        <v>131.328186390578</v>
      </c>
      <c r="G1203" s="127">
        <f t="shared" si="18"/>
        <v>1.31328186390578</v>
      </c>
    </row>
    <row r="1204" spans="2:7">
      <c r="B1204" s="289">
        <v>41802</v>
      </c>
      <c r="C1204" s="290">
        <v>1930.109985</v>
      </c>
      <c r="E1204" s="291">
        <v>41802</v>
      </c>
      <c r="F1204" s="2">
        <v>128.323060915021</v>
      </c>
      <c r="G1204" s="127">
        <f t="shared" si="18"/>
        <v>1.28323060915021</v>
      </c>
    </row>
    <row r="1205" spans="2:7">
      <c r="B1205" s="289">
        <v>41803</v>
      </c>
      <c r="C1205" s="290">
        <v>1936.160034</v>
      </c>
      <c r="E1205" s="291">
        <v>41803</v>
      </c>
      <c r="F1205" s="2">
        <v>129.067508794131</v>
      </c>
      <c r="G1205" s="127">
        <f t="shared" si="18"/>
        <v>1.29067508794131</v>
      </c>
    </row>
    <row r="1206" spans="2:7">
      <c r="B1206" s="289">
        <v>41806</v>
      </c>
      <c r="C1206" s="290">
        <v>1937.780029</v>
      </c>
      <c r="E1206" s="291">
        <v>41806</v>
      </c>
      <c r="F1206" s="2">
        <v>129.123687740153</v>
      </c>
      <c r="G1206" s="127">
        <f t="shared" si="18"/>
        <v>1.29123687740153</v>
      </c>
    </row>
    <row r="1207" spans="2:7">
      <c r="B1207" s="289">
        <v>41807</v>
      </c>
      <c r="C1207" s="290">
        <v>1941.98999</v>
      </c>
      <c r="E1207" s="291">
        <v>41807</v>
      </c>
      <c r="F1207" s="2">
        <v>129.533055879056</v>
      </c>
      <c r="G1207" s="127">
        <f t="shared" si="18"/>
        <v>1.29533055879056</v>
      </c>
    </row>
    <row r="1208" spans="2:7">
      <c r="B1208" s="289">
        <v>41808</v>
      </c>
      <c r="C1208" s="290">
        <v>1956.97998</v>
      </c>
      <c r="E1208" s="291">
        <v>41808</v>
      </c>
      <c r="F1208" s="2">
        <v>131.379468966367</v>
      </c>
      <c r="G1208" s="127">
        <f t="shared" si="18"/>
        <v>1.31379468966367</v>
      </c>
    </row>
    <row r="1209" spans="2:7">
      <c r="B1209" s="289">
        <v>41809</v>
      </c>
      <c r="C1209" s="290">
        <v>1959.47998</v>
      </c>
      <c r="E1209" s="291">
        <v>41809</v>
      </c>
      <c r="F1209" s="2">
        <v>132.041876076117</v>
      </c>
      <c r="G1209" s="127">
        <f t="shared" si="18"/>
        <v>1.32041876076117</v>
      </c>
    </row>
    <row r="1210" spans="2:7">
      <c r="B1210" s="289">
        <v>41810</v>
      </c>
      <c r="C1210" s="290">
        <v>1962.869995</v>
      </c>
      <c r="E1210" s="291">
        <v>41810</v>
      </c>
      <c r="F1210" s="2">
        <v>132.467615602564</v>
      </c>
      <c r="G1210" s="127">
        <f t="shared" si="18"/>
        <v>1.32467615602564</v>
      </c>
    </row>
    <row r="1211" spans="2:7">
      <c r="B1211" s="289">
        <v>41813</v>
      </c>
      <c r="C1211" s="290">
        <v>1962.609985</v>
      </c>
      <c r="E1211" s="291">
        <v>41813</v>
      </c>
      <c r="F1211" s="2">
        <v>132.078381621334</v>
      </c>
      <c r="G1211" s="127">
        <f t="shared" si="18"/>
        <v>1.32078381621334</v>
      </c>
    </row>
    <row r="1212" spans="2:7">
      <c r="B1212" s="289">
        <v>41814</v>
      </c>
      <c r="C1212" s="290">
        <v>1949.97998</v>
      </c>
      <c r="E1212" s="291">
        <v>41814</v>
      </c>
      <c r="F1212" s="2">
        <v>129.574873955011</v>
      </c>
      <c r="G1212" s="127">
        <f t="shared" si="18"/>
        <v>1.29574873955011</v>
      </c>
    </row>
    <row r="1213" spans="2:7">
      <c r="B1213" s="289">
        <v>41815</v>
      </c>
      <c r="C1213" s="290">
        <v>1959.530029</v>
      </c>
      <c r="E1213" s="291">
        <v>41815</v>
      </c>
      <c r="F1213" s="2">
        <v>131.185316082385</v>
      </c>
      <c r="G1213" s="127">
        <f t="shared" si="18"/>
        <v>1.31185316082385</v>
      </c>
    </row>
    <row r="1214" spans="2:7">
      <c r="B1214" s="289">
        <v>41816</v>
      </c>
      <c r="C1214" s="290">
        <v>1957.219971</v>
      </c>
      <c r="E1214" s="291">
        <v>41816</v>
      </c>
      <c r="F1214" s="2">
        <v>130.914735113268</v>
      </c>
      <c r="G1214" s="127">
        <f t="shared" si="18"/>
        <v>1.30914735113268</v>
      </c>
    </row>
    <row r="1215" spans="2:7">
      <c r="B1215" s="289">
        <v>41817</v>
      </c>
      <c r="C1215" s="290">
        <v>1960.959961</v>
      </c>
      <c r="E1215" s="291">
        <v>41817</v>
      </c>
      <c r="F1215" s="2">
        <v>131.431869871091</v>
      </c>
      <c r="G1215" s="127">
        <f t="shared" si="18"/>
        <v>1.31431869871091</v>
      </c>
    </row>
    <row r="1216" spans="2:7">
      <c r="B1216" s="289">
        <v>41820</v>
      </c>
      <c r="C1216" s="290">
        <v>1960.22998</v>
      </c>
      <c r="E1216" s="291">
        <v>41820</v>
      </c>
      <c r="F1216" s="2">
        <v>131.857369331691</v>
      </c>
      <c r="G1216" s="127">
        <f t="shared" si="18"/>
        <v>1.31857369331691</v>
      </c>
    </row>
    <row r="1217" spans="2:7">
      <c r="B1217" s="289">
        <v>41821</v>
      </c>
      <c r="C1217" s="290">
        <v>1973.319946</v>
      </c>
      <c r="E1217" s="291">
        <v>41821</v>
      </c>
      <c r="F1217" s="2">
        <v>133.427942769094</v>
      </c>
      <c r="G1217" s="127">
        <f t="shared" si="18"/>
        <v>1.33427942769094</v>
      </c>
    </row>
    <row r="1218" spans="2:7">
      <c r="B1218" s="289">
        <v>41822</v>
      </c>
      <c r="C1218" s="290">
        <v>1974.619995</v>
      </c>
      <c r="E1218" s="291">
        <v>41822</v>
      </c>
      <c r="F1218" s="2">
        <v>133.443165288435</v>
      </c>
      <c r="G1218" s="127">
        <f t="shared" si="18"/>
        <v>1.33443165288435</v>
      </c>
    </row>
    <row r="1219" spans="2:10">
      <c r="B1219" s="289">
        <v>41823</v>
      </c>
      <c r="C1219" s="290">
        <v>1985.439941</v>
      </c>
      <c r="E1219" s="291">
        <v>41823</v>
      </c>
      <c r="F1219" s="2">
        <v>135.011133126462</v>
      </c>
      <c r="G1219" s="127">
        <f t="shared" si="18"/>
        <v>1.35011133126462</v>
      </c>
      <c r="I1219" s="291">
        <v>41824</v>
      </c>
      <c r="J1219" s="2">
        <v>135.011133126462</v>
      </c>
    </row>
    <row r="1220" spans="2:7">
      <c r="B1220" s="289">
        <v>41827</v>
      </c>
      <c r="C1220" s="290">
        <v>1977.650024</v>
      </c>
      <c r="E1220" s="291">
        <v>41827</v>
      </c>
      <c r="F1220" s="2">
        <v>133.31927325022</v>
      </c>
      <c r="G1220" s="127">
        <f t="shared" ref="G1220:G1283" si="19">F1220/100</f>
        <v>1.3331927325022</v>
      </c>
    </row>
    <row r="1221" spans="2:7">
      <c r="B1221" s="289">
        <v>41828</v>
      </c>
      <c r="C1221" s="290">
        <v>1963.709961</v>
      </c>
      <c r="E1221" s="291">
        <v>41828</v>
      </c>
      <c r="F1221" s="2">
        <v>132.228543591233</v>
      </c>
      <c r="G1221" s="127">
        <f t="shared" si="19"/>
        <v>1.32228543591233</v>
      </c>
    </row>
    <row r="1222" spans="2:7">
      <c r="B1222" s="289">
        <v>41829</v>
      </c>
      <c r="C1222" s="290">
        <v>1972.829956</v>
      </c>
      <c r="E1222" s="291">
        <v>41829</v>
      </c>
      <c r="F1222" s="2">
        <v>133.771374733673</v>
      </c>
      <c r="G1222" s="127">
        <f t="shared" si="19"/>
        <v>1.33771374733673</v>
      </c>
    </row>
    <row r="1223" spans="2:7">
      <c r="B1223" s="289">
        <v>41830</v>
      </c>
      <c r="C1223" s="290">
        <v>1964.680054</v>
      </c>
      <c r="E1223" s="291">
        <v>41830</v>
      </c>
      <c r="F1223" s="2">
        <v>131.672294182485</v>
      </c>
      <c r="G1223" s="127">
        <f t="shared" si="19"/>
        <v>1.31672294182485</v>
      </c>
    </row>
    <row r="1224" spans="2:7">
      <c r="B1224" s="289">
        <v>41831</v>
      </c>
      <c r="C1224" s="290">
        <v>1967.569946</v>
      </c>
      <c r="E1224" s="291">
        <v>41831</v>
      </c>
      <c r="F1224" s="2">
        <v>131.454351944905</v>
      </c>
      <c r="G1224" s="127">
        <f t="shared" si="19"/>
        <v>1.31454351944905</v>
      </c>
    </row>
    <row r="1225" spans="2:7">
      <c r="B1225" s="289">
        <v>41834</v>
      </c>
      <c r="C1225" s="290">
        <v>1977.099976</v>
      </c>
      <c r="E1225" s="291">
        <v>41834</v>
      </c>
      <c r="F1225" s="2">
        <v>132.098548331651</v>
      </c>
      <c r="G1225" s="127">
        <f t="shared" si="19"/>
        <v>1.32098548331651</v>
      </c>
    </row>
    <row r="1226" spans="2:7">
      <c r="B1226" s="289">
        <v>41835</v>
      </c>
      <c r="C1226" s="290">
        <v>1973.280029</v>
      </c>
      <c r="E1226" s="291">
        <v>41835</v>
      </c>
      <c r="F1226" s="2">
        <v>131.827647117788</v>
      </c>
      <c r="G1226" s="127">
        <f t="shared" si="19"/>
        <v>1.31827647117788</v>
      </c>
    </row>
    <row r="1227" spans="2:7">
      <c r="B1227" s="289">
        <v>41836</v>
      </c>
      <c r="C1227" s="290">
        <v>1981.569946</v>
      </c>
      <c r="E1227" s="291">
        <v>41836</v>
      </c>
      <c r="F1227" s="2">
        <v>132.584734866643</v>
      </c>
      <c r="G1227" s="127">
        <f t="shared" si="19"/>
        <v>1.32584734866643</v>
      </c>
    </row>
    <row r="1228" spans="2:7">
      <c r="B1228" s="289">
        <v>41837</v>
      </c>
      <c r="C1228" s="290">
        <v>1958.119995</v>
      </c>
      <c r="E1228" s="291">
        <v>41837</v>
      </c>
      <c r="F1228" s="2">
        <v>130.231814410475</v>
      </c>
      <c r="G1228" s="127">
        <f t="shared" si="19"/>
        <v>1.30231814410475</v>
      </c>
    </row>
    <row r="1229" spans="2:7">
      <c r="B1229" s="289">
        <v>41838</v>
      </c>
      <c r="C1229" s="290">
        <v>1978.219971</v>
      </c>
      <c r="E1229" s="291">
        <v>41838</v>
      </c>
      <c r="F1229" s="2">
        <v>132.033134401446</v>
      </c>
      <c r="G1229" s="127">
        <f t="shared" si="19"/>
        <v>1.32033134401446</v>
      </c>
    </row>
    <row r="1230" spans="2:7">
      <c r="B1230" s="289">
        <v>41841</v>
      </c>
      <c r="C1230" s="290">
        <v>1973.630005</v>
      </c>
      <c r="E1230" s="291">
        <v>41841</v>
      </c>
      <c r="F1230" s="2">
        <v>130.803928990569</v>
      </c>
      <c r="G1230" s="127">
        <f t="shared" si="19"/>
        <v>1.30803928990569</v>
      </c>
    </row>
    <row r="1231" spans="2:7">
      <c r="B1231" s="289">
        <v>41842</v>
      </c>
      <c r="C1231" s="290">
        <v>1983.530029</v>
      </c>
      <c r="E1231" s="291">
        <v>41842</v>
      </c>
      <c r="F1231" s="2">
        <v>132.904063943725</v>
      </c>
      <c r="G1231" s="127">
        <f t="shared" si="19"/>
        <v>1.32904063943725</v>
      </c>
    </row>
    <row r="1232" spans="2:7">
      <c r="B1232" s="289">
        <v>41843</v>
      </c>
      <c r="C1232" s="290">
        <v>1987.01001</v>
      </c>
      <c r="E1232" s="291">
        <v>41843</v>
      </c>
      <c r="F1232" s="2">
        <v>133.446503194626</v>
      </c>
      <c r="G1232" s="127">
        <f t="shared" si="19"/>
        <v>1.33446503194626</v>
      </c>
    </row>
    <row r="1233" spans="2:7">
      <c r="B1233" s="289">
        <v>41844</v>
      </c>
      <c r="C1233" s="290">
        <v>1987.97998</v>
      </c>
      <c r="E1233" s="291">
        <v>41844</v>
      </c>
      <c r="F1233" s="2">
        <v>133.758729889843</v>
      </c>
      <c r="G1233" s="127">
        <f t="shared" si="19"/>
        <v>1.33758729889843</v>
      </c>
    </row>
    <row r="1234" spans="2:7">
      <c r="B1234" s="289">
        <v>41845</v>
      </c>
      <c r="C1234" s="290">
        <v>1978.339966</v>
      </c>
      <c r="E1234" s="291">
        <v>41845</v>
      </c>
      <c r="F1234" s="2">
        <v>132.9274174702</v>
      </c>
      <c r="G1234" s="127">
        <f t="shared" si="19"/>
        <v>1.329274174702</v>
      </c>
    </row>
    <row r="1235" spans="2:7">
      <c r="B1235" s="289">
        <v>41848</v>
      </c>
      <c r="C1235" s="290">
        <v>1978.910034</v>
      </c>
      <c r="E1235" s="291">
        <v>41848</v>
      </c>
      <c r="F1235" s="2">
        <v>132.259166613447</v>
      </c>
      <c r="G1235" s="127">
        <f t="shared" si="19"/>
        <v>1.32259166613447</v>
      </c>
    </row>
    <row r="1236" spans="2:7">
      <c r="B1236" s="289">
        <v>41849</v>
      </c>
      <c r="C1236" s="290">
        <v>1969.949951</v>
      </c>
      <c r="E1236" s="291">
        <v>41849</v>
      </c>
      <c r="F1236" s="2">
        <v>130.545016345058</v>
      </c>
      <c r="G1236" s="127">
        <f t="shared" si="19"/>
        <v>1.30545016345058</v>
      </c>
    </row>
    <row r="1237" spans="2:7">
      <c r="B1237" s="289">
        <v>41850</v>
      </c>
      <c r="C1237" s="290">
        <v>1970.069946</v>
      </c>
      <c r="E1237" s="291">
        <v>41850</v>
      </c>
      <c r="F1237" s="2">
        <v>131.308101495075</v>
      </c>
      <c r="G1237" s="127">
        <f t="shared" si="19"/>
        <v>1.31308101495075</v>
      </c>
    </row>
    <row r="1238" spans="2:7">
      <c r="B1238" s="289">
        <v>41851</v>
      </c>
      <c r="C1238" s="290">
        <v>1930.670044</v>
      </c>
      <c r="E1238" s="291">
        <v>41851</v>
      </c>
      <c r="F1238" s="2">
        <v>127.344967003295</v>
      </c>
      <c r="G1238" s="127">
        <f t="shared" si="19"/>
        <v>1.27344967003295</v>
      </c>
    </row>
    <row r="1239" spans="2:7">
      <c r="B1239" s="289">
        <v>41852</v>
      </c>
      <c r="C1239" s="290">
        <v>1925.150024</v>
      </c>
      <c r="E1239" s="291">
        <v>41852</v>
      </c>
      <c r="F1239" s="2">
        <v>127.595859834691</v>
      </c>
      <c r="G1239" s="127">
        <f t="shared" si="19"/>
        <v>1.27595859834691</v>
      </c>
    </row>
    <row r="1240" spans="2:7">
      <c r="B1240" s="289">
        <v>41855</v>
      </c>
      <c r="C1240" s="290">
        <v>1938.98999</v>
      </c>
      <c r="E1240" s="291">
        <v>41855</v>
      </c>
      <c r="F1240" s="2">
        <v>129.98295966103</v>
      </c>
      <c r="G1240" s="127">
        <f t="shared" si="19"/>
        <v>1.2998295966103</v>
      </c>
    </row>
    <row r="1241" spans="2:7">
      <c r="B1241" s="289">
        <v>41856</v>
      </c>
      <c r="C1241" s="290">
        <v>1920.209961</v>
      </c>
      <c r="E1241" s="291">
        <v>41856</v>
      </c>
      <c r="F1241" s="2">
        <v>127.851232544907</v>
      </c>
      <c r="G1241" s="127">
        <f t="shared" si="19"/>
        <v>1.27851232544907</v>
      </c>
    </row>
    <row r="1242" spans="2:7">
      <c r="B1242" s="289">
        <v>41857</v>
      </c>
      <c r="C1242" s="290">
        <v>1920.23999</v>
      </c>
      <c r="E1242" s="291">
        <v>41857</v>
      </c>
      <c r="F1242" s="2">
        <v>127.908827898218</v>
      </c>
      <c r="G1242" s="127">
        <f t="shared" si="19"/>
        <v>1.27908827898218</v>
      </c>
    </row>
    <row r="1243" spans="2:7">
      <c r="B1243" s="289">
        <v>41858</v>
      </c>
      <c r="C1243" s="290">
        <v>1909.569946</v>
      </c>
      <c r="E1243" s="291">
        <v>41858</v>
      </c>
      <c r="F1243" s="2">
        <v>125.859361896335</v>
      </c>
      <c r="G1243" s="127">
        <f t="shared" si="19"/>
        <v>1.25859361896335</v>
      </c>
    </row>
    <row r="1244" spans="2:7">
      <c r="B1244" s="289">
        <v>41859</v>
      </c>
      <c r="C1244" s="290">
        <v>1931.589966</v>
      </c>
      <c r="E1244" s="291">
        <v>41859</v>
      </c>
      <c r="F1244" s="2">
        <v>129.642631329195</v>
      </c>
      <c r="G1244" s="127">
        <f t="shared" si="19"/>
        <v>1.29642631329195</v>
      </c>
    </row>
    <row r="1245" spans="2:7">
      <c r="B1245" s="289">
        <v>41862</v>
      </c>
      <c r="C1245" s="290">
        <v>1936.920044</v>
      </c>
      <c r="E1245" s="291">
        <v>41862</v>
      </c>
      <c r="F1245" s="2">
        <v>130.921719529981</v>
      </c>
      <c r="G1245" s="127">
        <f t="shared" si="19"/>
        <v>1.30921719529981</v>
      </c>
    </row>
    <row r="1246" spans="2:7">
      <c r="B1246" s="289">
        <v>41863</v>
      </c>
      <c r="C1246" s="290">
        <v>1933.75</v>
      </c>
      <c r="E1246" s="291">
        <v>41863</v>
      </c>
      <c r="F1246" s="2">
        <v>130.481462243802</v>
      </c>
      <c r="G1246" s="127">
        <f t="shared" si="19"/>
        <v>1.30481462243802</v>
      </c>
    </row>
    <row r="1247" spans="2:7">
      <c r="B1247" s="289">
        <v>41864</v>
      </c>
      <c r="C1247" s="290">
        <v>1946.719971</v>
      </c>
      <c r="E1247" s="291">
        <v>41864</v>
      </c>
      <c r="F1247" s="2">
        <v>131.383812487414</v>
      </c>
      <c r="G1247" s="127">
        <f t="shared" si="19"/>
        <v>1.31383812487414</v>
      </c>
    </row>
    <row r="1248" spans="2:7">
      <c r="B1248" s="289">
        <v>41865</v>
      </c>
      <c r="C1248" s="290">
        <v>1955.180054</v>
      </c>
      <c r="E1248" s="291">
        <v>41865</v>
      </c>
      <c r="F1248" s="2">
        <v>132.494381055315</v>
      </c>
      <c r="G1248" s="127">
        <f t="shared" si="19"/>
        <v>1.32494381055315</v>
      </c>
    </row>
    <row r="1249" spans="2:7">
      <c r="B1249" s="289">
        <v>41866</v>
      </c>
      <c r="C1249" s="290">
        <v>1955.060059</v>
      </c>
      <c r="E1249" s="291">
        <v>41866</v>
      </c>
      <c r="F1249" s="2">
        <v>132.151576104302</v>
      </c>
      <c r="G1249" s="127">
        <f t="shared" si="19"/>
        <v>1.32151576104302</v>
      </c>
    </row>
    <row r="1250" spans="2:7">
      <c r="B1250" s="289">
        <v>41869</v>
      </c>
      <c r="C1250" s="290">
        <v>1971.73999</v>
      </c>
      <c r="E1250" s="291">
        <v>41869</v>
      </c>
      <c r="F1250" s="2">
        <v>134.934541514704</v>
      </c>
      <c r="G1250" s="127">
        <f t="shared" si="19"/>
        <v>1.34934541514704</v>
      </c>
    </row>
    <row r="1251" spans="2:7">
      <c r="B1251" s="289">
        <v>41870</v>
      </c>
      <c r="C1251" s="290">
        <v>1981.599976</v>
      </c>
      <c r="E1251" s="291">
        <v>41870</v>
      </c>
      <c r="F1251" s="2">
        <v>136.822850101489</v>
      </c>
      <c r="G1251" s="127">
        <f t="shared" si="19"/>
        <v>1.36822850101489</v>
      </c>
    </row>
    <row r="1252" spans="2:7">
      <c r="B1252" s="289">
        <v>41871</v>
      </c>
      <c r="C1252" s="290">
        <v>1986.51001</v>
      </c>
      <c r="E1252" s="291">
        <v>41871</v>
      </c>
      <c r="F1252" s="2">
        <v>138.215056384156</v>
      </c>
      <c r="G1252" s="127">
        <f t="shared" si="19"/>
        <v>1.38215056384156</v>
      </c>
    </row>
    <row r="1253" spans="2:7">
      <c r="B1253" s="289">
        <v>41872</v>
      </c>
      <c r="C1253" s="290">
        <v>1992.369995</v>
      </c>
      <c r="E1253" s="291">
        <v>41872</v>
      </c>
      <c r="F1253" s="2">
        <v>138.399050725862</v>
      </c>
      <c r="G1253" s="127">
        <f t="shared" si="19"/>
        <v>1.38399050725862</v>
      </c>
    </row>
    <row r="1254" spans="2:7">
      <c r="B1254" s="289">
        <v>41873</v>
      </c>
      <c r="C1254" s="290">
        <v>1988.400024</v>
      </c>
      <c r="E1254" s="291">
        <v>41873</v>
      </c>
      <c r="F1254" s="2">
        <v>139.006068167463</v>
      </c>
      <c r="G1254" s="127">
        <f t="shared" si="19"/>
        <v>1.39006068167463</v>
      </c>
    </row>
    <row r="1255" spans="2:7">
      <c r="B1255" s="289">
        <v>41876</v>
      </c>
      <c r="C1255" s="290">
        <v>1997.920044</v>
      </c>
      <c r="E1255" s="291">
        <v>41876</v>
      </c>
      <c r="F1255" s="2">
        <v>140.04266099903</v>
      </c>
      <c r="G1255" s="127">
        <f t="shared" si="19"/>
        <v>1.4004266099903</v>
      </c>
    </row>
    <row r="1256" spans="2:7">
      <c r="B1256" s="289">
        <v>41877</v>
      </c>
      <c r="C1256" s="290">
        <v>2000.02002</v>
      </c>
      <c r="E1256" s="291">
        <v>41877</v>
      </c>
      <c r="F1256" s="2">
        <v>140.199505052654</v>
      </c>
      <c r="G1256" s="127">
        <f t="shared" si="19"/>
        <v>1.40199505052654</v>
      </c>
    </row>
    <row r="1257" spans="2:7">
      <c r="B1257" s="289">
        <v>41878</v>
      </c>
      <c r="C1257" s="290">
        <v>2000.119995</v>
      </c>
      <c r="E1257" s="291">
        <v>41878</v>
      </c>
      <c r="F1257" s="2">
        <v>139.925972510107</v>
      </c>
      <c r="G1257" s="127">
        <f t="shared" si="19"/>
        <v>1.39925972510107</v>
      </c>
    </row>
    <row r="1258" spans="2:7">
      <c r="B1258" s="289">
        <v>41879</v>
      </c>
      <c r="C1258" s="290">
        <v>1996.73999</v>
      </c>
      <c r="E1258" s="291">
        <v>41879</v>
      </c>
      <c r="F1258" s="2">
        <v>139.297014679525</v>
      </c>
      <c r="G1258" s="127">
        <f t="shared" si="19"/>
        <v>1.39297014679525</v>
      </c>
    </row>
    <row r="1259" spans="2:10">
      <c r="B1259" s="289">
        <v>41880</v>
      </c>
      <c r="C1259" s="290">
        <v>2003.369995</v>
      </c>
      <c r="E1259" s="291">
        <v>41880</v>
      </c>
      <c r="F1259" s="2">
        <v>139.745098471252</v>
      </c>
      <c r="G1259" s="127">
        <f t="shared" si="19"/>
        <v>1.39745098471252</v>
      </c>
      <c r="I1259" s="291">
        <v>41883</v>
      </c>
      <c r="J1259" s="2">
        <v>139.745098471252</v>
      </c>
    </row>
    <row r="1260" spans="2:7">
      <c r="B1260" s="289">
        <v>41884</v>
      </c>
      <c r="C1260" s="290">
        <v>2002.280029</v>
      </c>
      <c r="E1260" s="291">
        <v>41884</v>
      </c>
      <c r="F1260" s="2">
        <v>140.185479057512</v>
      </c>
      <c r="G1260" s="127">
        <f t="shared" si="19"/>
        <v>1.40185479057512</v>
      </c>
    </row>
    <row r="1261" spans="2:7">
      <c r="B1261" s="289">
        <v>41885</v>
      </c>
      <c r="C1261" s="290">
        <v>2000.719971</v>
      </c>
      <c r="E1261" s="291">
        <v>41885</v>
      </c>
      <c r="F1261" s="2">
        <v>140.316101057698</v>
      </c>
      <c r="G1261" s="127">
        <f t="shared" si="19"/>
        <v>1.40316101057698</v>
      </c>
    </row>
    <row r="1262" spans="2:7">
      <c r="B1262" s="289">
        <v>41886</v>
      </c>
      <c r="C1262" s="290">
        <v>1997.650024</v>
      </c>
      <c r="E1262" s="291">
        <v>41886</v>
      </c>
      <c r="F1262" s="2">
        <v>140.995396738223</v>
      </c>
      <c r="G1262" s="127">
        <f t="shared" si="19"/>
        <v>1.40995396738223</v>
      </c>
    </row>
    <row r="1263" spans="2:7">
      <c r="B1263" s="289">
        <v>41887</v>
      </c>
      <c r="C1263" s="290">
        <v>2007.709961</v>
      </c>
      <c r="E1263" s="291">
        <v>41887</v>
      </c>
      <c r="F1263" s="2">
        <v>142.562449877204</v>
      </c>
      <c r="G1263" s="127">
        <f t="shared" si="19"/>
        <v>1.42562449877204</v>
      </c>
    </row>
    <row r="1264" spans="2:7">
      <c r="B1264" s="289">
        <v>41890</v>
      </c>
      <c r="C1264" s="290">
        <v>2001.540039</v>
      </c>
      <c r="E1264" s="291">
        <v>41890</v>
      </c>
      <c r="F1264" s="2">
        <v>141.461516208621</v>
      </c>
      <c r="G1264" s="127">
        <f t="shared" si="19"/>
        <v>1.41461516208621</v>
      </c>
    </row>
    <row r="1265" spans="2:7">
      <c r="B1265" s="289">
        <v>41891</v>
      </c>
      <c r="C1265" s="290">
        <v>1988.439941</v>
      </c>
      <c r="E1265" s="291">
        <v>41891</v>
      </c>
      <c r="F1265" s="2">
        <v>139.739927070883</v>
      </c>
      <c r="G1265" s="127">
        <f t="shared" si="19"/>
        <v>1.39739927070883</v>
      </c>
    </row>
    <row r="1266" spans="2:7">
      <c r="B1266" s="289">
        <v>41892</v>
      </c>
      <c r="C1266" s="290">
        <v>1995.689941</v>
      </c>
      <c r="E1266" s="291">
        <v>41892</v>
      </c>
      <c r="F1266" s="2">
        <v>140.205770065294</v>
      </c>
      <c r="G1266" s="127">
        <f t="shared" si="19"/>
        <v>1.40205770065294</v>
      </c>
    </row>
    <row r="1267" spans="2:7">
      <c r="B1267" s="289">
        <v>41893</v>
      </c>
      <c r="C1267" s="290">
        <v>1997.449951</v>
      </c>
      <c r="E1267" s="291">
        <v>41893</v>
      </c>
      <c r="F1267" s="2">
        <v>140.471434927617</v>
      </c>
      <c r="G1267" s="127">
        <f t="shared" si="19"/>
        <v>1.40471434927617</v>
      </c>
    </row>
    <row r="1268" spans="2:7">
      <c r="B1268" s="289">
        <v>41894</v>
      </c>
      <c r="C1268" s="290">
        <v>1985.540039</v>
      </c>
      <c r="E1268" s="291">
        <v>41894</v>
      </c>
      <c r="F1268" s="2">
        <v>139.240497347527</v>
      </c>
      <c r="G1268" s="127">
        <f t="shared" si="19"/>
        <v>1.39240497347527</v>
      </c>
    </row>
    <row r="1269" spans="2:7">
      <c r="B1269" s="289">
        <v>41897</v>
      </c>
      <c r="C1269" s="290">
        <v>1984.130005</v>
      </c>
      <c r="E1269" s="291">
        <v>41897</v>
      </c>
      <c r="F1269" s="2">
        <v>139.091911786027</v>
      </c>
      <c r="G1269" s="127">
        <f t="shared" si="19"/>
        <v>1.39091911786027</v>
      </c>
    </row>
    <row r="1270" spans="2:7">
      <c r="B1270" s="289">
        <v>41898</v>
      </c>
      <c r="C1270" s="290">
        <v>1998.97998</v>
      </c>
      <c r="E1270" s="291">
        <v>41898</v>
      </c>
      <c r="F1270" s="2">
        <v>140.920613360006</v>
      </c>
      <c r="G1270" s="127">
        <f t="shared" si="19"/>
        <v>1.40920613360006</v>
      </c>
    </row>
    <row r="1271" spans="2:7">
      <c r="B1271" s="289">
        <v>41899</v>
      </c>
      <c r="C1271" s="290">
        <v>2001.569946</v>
      </c>
      <c r="E1271" s="291">
        <v>41899</v>
      </c>
      <c r="F1271" s="2">
        <v>140.78784562223</v>
      </c>
      <c r="G1271" s="127">
        <f t="shared" si="19"/>
        <v>1.4078784562223</v>
      </c>
    </row>
    <row r="1272" spans="2:7">
      <c r="B1272" s="289">
        <v>41900</v>
      </c>
      <c r="C1272" s="290">
        <v>2011.359985</v>
      </c>
      <c r="E1272" s="291">
        <v>41900</v>
      </c>
      <c r="F1272" s="2">
        <v>141.838134280581</v>
      </c>
      <c r="G1272" s="127">
        <f t="shared" si="19"/>
        <v>1.41838134280581</v>
      </c>
    </row>
    <row r="1273" spans="2:7">
      <c r="B1273" s="289">
        <v>41901</v>
      </c>
      <c r="C1273" s="290">
        <v>2010.400024</v>
      </c>
      <c r="E1273" s="291">
        <v>41901</v>
      </c>
      <c r="F1273" s="2">
        <v>140.831331532756</v>
      </c>
      <c r="G1273" s="127">
        <f t="shared" si="19"/>
        <v>1.40831331532756</v>
      </c>
    </row>
    <row r="1274" spans="2:7">
      <c r="B1274" s="289">
        <v>41904</v>
      </c>
      <c r="C1274" s="290">
        <v>1994.290039</v>
      </c>
      <c r="E1274" s="291">
        <v>41904</v>
      </c>
      <c r="F1274" s="2">
        <v>137.936455155729</v>
      </c>
      <c r="G1274" s="127">
        <f t="shared" si="19"/>
        <v>1.37936455155729</v>
      </c>
    </row>
    <row r="1275" spans="2:7">
      <c r="B1275" s="289">
        <v>41905</v>
      </c>
      <c r="C1275" s="290">
        <v>1982.77002</v>
      </c>
      <c r="E1275" s="291">
        <v>41905</v>
      </c>
      <c r="F1275" s="2">
        <v>136.478237417586</v>
      </c>
      <c r="G1275" s="127">
        <f t="shared" si="19"/>
        <v>1.36478237417586</v>
      </c>
    </row>
    <row r="1276" spans="2:7">
      <c r="B1276" s="289">
        <v>41906</v>
      </c>
      <c r="C1276" s="290">
        <v>1998.300049</v>
      </c>
      <c r="E1276" s="291">
        <v>41906</v>
      </c>
      <c r="F1276" s="2">
        <v>138.829744659796</v>
      </c>
      <c r="G1276" s="127">
        <f t="shared" si="19"/>
        <v>1.38829744659796</v>
      </c>
    </row>
    <row r="1277" spans="2:7">
      <c r="B1277" s="289">
        <v>41907</v>
      </c>
      <c r="C1277" s="290">
        <v>1965.98999</v>
      </c>
      <c r="E1277" s="291">
        <v>41907</v>
      </c>
      <c r="F1277" s="2">
        <v>135.324900395063</v>
      </c>
      <c r="G1277" s="127">
        <f t="shared" si="19"/>
        <v>1.35324900395063</v>
      </c>
    </row>
    <row r="1278" spans="2:7">
      <c r="B1278" s="289">
        <v>41908</v>
      </c>
      <c r="C1278" s="290">
        <v>1982.849976</v>
      </c>
      <c r="E1278" s="291">
        <v>41908</v>
      </c>
      <c r="F1278" s="2">
        <v>138.926634077017</v>
      </c>
      <c r="G1278" s="127">
        <f t="shared" si="19"/>
        <v>1.38926634077017</v>
      </c>
    </row>
    <row r="1279" spans="2:7">
      <c r="B1279" s="289">
        <v>41911</v>
      </c>
      <c r="C1279" s="290">
        <v>1977.800049</v>
      </c>
      <c r="E1279" s="291">
        <v>41911</v>
      </c>
      <c r="F1279" s="2">
        <v>138.191053405964</v>
      </c>
      <c r="G1279" s="127">
        <f t="shared" si="19"/>
        <v>1.38191053405964</v>
      </c>
    </row>
    <row r="1280" spans="2:7">
      <c r="B1280" s="289">
        <v>41912</v>
      </c>
      <c r="C1280" s="290">
        <v>1972.290039</v>
      </c>
      <c r="E1280" s="291">
        <v>41912</v>
      </c>
      <c r="F1280" s="2">
        <v>136.919674047549</v>
      </c>
      <c r="G1280" s="127">
        <f t="shared" si="19"/>
        <v>1.36919674047549</v>
      </c>
    </row>
    <row r="1281" spans="2:7">
      <c r="B1281" s="289">
        <v>41913</v>
      </c>
      <c r="C1281" s="290">
        <v>1946.160034</v>
      </c>
      <c r="E1281" s="291">
        <v>41913</v>
      </c>
      <c r="F1281" s="2">
        <v>133.629057242611</v>
      </c>
      <c r="G1281" s="127">
        <f t="shared" si="19"/>
        <v>1.33629057242611</v>
      </c>
    </row>
    <row r="1282" spans="2:7">
      <c r="B1282" s="289">
        <v>41914</v>
      </c>
      <c r="C1282" s="290">
        <v>1946.170044</v>
      </c>
      <c r="E1282" s="291">
        <v>41914</v>
      </c>
      <c r="F1282" s="2">
        <v>134.134446012042</v>
      </c>
      <c r="G1282" s="127">
        <f t="shared" si="19"/>
        <v>1.34134446012042</v>
      </c>
    </row>
    <row r="1283" spans="2:7">
      <c r="B1283" s="289">
        <v>41915</v>
      </c>
      <c r="C1283" s="290">
        <v>1967.900024</v>
      </c>
      <c r="E1283" s="291">
        <v>41915</v>
      </c>
      <c r="F1283" s="2">
        <v>137.658766985013</v>
      </c>
      <c r="G1283" s="127">
        <f t="shared" si="19"/>
        <v>1.37658766985013</v>
      </c>
    </row>
    <row r="1284" spans="2:7">
      <c r="B1284" s="289">
        <v>41918</v>
      </c>
      <c r="C1284" s="290">
        <v>1964.819946</v>
      </c>
      <c r="E1284" s="291">
        <v>41918</v>
      </c>
      <c r="F1284" s="2">
        <v>136.846230891793</v>
      </c>
      <c r="G1284" s="127">
        <f t="shared" ref="G1284:G1347" si="20">F1284/100</f>
        <v>1.36846230891793</v>
      </c>
    </row>
    <row r="1285" spans="2:7">
      <c r="B1285" s="289">
        <v>41919</v>
      </c>
      <c r="C1285" s="290">
        <v>1935.099976</v>
      </c>
      <c r="E1285" s="291">
        <v>41919</v>
      </c>
      <c r="F1285" s="2">
        <v>132.265062240874</v>
      </c>
      <c r="G1285" s="127">
        <f t="shared" si="20"/>
        <v>1.32265062240874</v>
      </c>
    </row>
    <row r="1286" spans="2:7">
      <c r="B1286" s="289">
        <v>41920</v>
      </c>
      <c r="C1286" s="290">
        <v>1968.890015</v>
      </c>
      <c r="E1286" s="291">
        <v>41920</v>
      </c>
      <c r="F1286" s="2">
        <v>136.280377232972</v>
      </c>
      <c r="G1286" s="127">
        <f t="shared" si="20"/>
        <v>1.36280377232972</v>
      </c>
    </row>
    <row r="1287" spans="2:7">
      <c r="B1287" s="289">
        <v>41921</v>
      </c>
      <c r="C1287" s="290">
        <v>1928.209961</v>
      </c>
      <c r="E1287" s="291">
        <v>41921</v>
      </c>
      <c r="F1287" s="2">
        <v>130.681610360034</v>
      </c>
      <c r="G1287" s="127">
        <f t="shared" si="20"/>
        <v>1.30681610360034</v>
      </c>
    </row>
    <row r="1288" spans="2:7">
      <c r="B1288" s="289">
        <v>41922</v>
      </c>
      <c r="C1288" s="290">
        <v>1906.130005</v>
      </c>
      <c r="E1288" s="291">
        <v>41922</v>
      </c>
      <c r="F1288" s="2">
        <v>127.674691906254</v>
      </c>
      <c r="G1288" s="127">
        <f t="shared" si="20"/>
        <v>1.27674691906254</v>
      </c>
    </row>
    <row r="1289" spans="2:7">
      <c r="B1289" s="289">
        <v>41925</v>
      </c>
      <c r="C1289" s="290">
        <v>1874.73999</v>
      </c>
      <c r="E1289" s="291">
        <v>41925</v>
      </c>
      <c r="F1289" s="2">
        <v>122.867036991893</v>
      </c>
      <c r="G1289" s="127">
        <f t="shared" si="20"/>
        <v>1.22867036991893</v>
      </c>
    </row>
    <row r="1290" spans="2:7">
      <c r="B1290" s="289">
        <v>41926</v>
      </c>
      <c r="C1290" s="290">
        <v>1877.699951</v>
      </c>
      <c r="E1290" s="291">
        <v>41926</v>
      </c>
      <c r="F1290" s="2">
        <v>125.531784359994</v>
      </c>
      <c r="G1290" s="127">
        <f t="shared" si="20"/>
        <v>1.25531784359994</v>
      </c>
    </row>
    <row r="1291" spans="2:7">
      <c r="B1291" s="289">
        <v>41927</v>
      </c>
      <c r="C1291" s="290">
        <v>1862.48999</v>
      </c>
      <c r="E1291" s="291">
        <v>41927</v>
      </c>
      <c r="F1291" s="2">
        <v>123.282656808003</v>
      </c>
      <c r="G1291" s="127">
        <f t="shared" si="20"/>
        <v>1.23282656808003</v>
      </c>
    </row>
    <row r="1292" spans="2:7">
      <c r="B1292" s="289">
        <v>41928</v>
      </c>
      <c r="C1292" s="290">
        <v>1862.76001</v>
      </c>
      <c r="E1292" s="291">
        <v>41928</v>
      </c>
      <c r="F1292" s="2">
        <v>124.774141163901</v>
      </c>
      <c r="G1292" s="127">
        <f t="shared" si="20"/>
        <v>1.24774141163901</v>
      </c>
    </row>
    <row r="1293" spans="2:7">
      <c r="B1293" s="289">
        <v>41929</v>
      </c>
      <c r="C1293" s="290">
        <v>1886.76001</v>
      </c>
      <c r="E1293" s="291">
        <v>41929</v>
      </c>
      <c r="F1293" s="2">
        <v>128.351385053006</v>
      </c>
      <c r="G1293" s="127">
        <f t="shared" si="20"/>
        <v>1.28351385053006</v>
      </c>
    </row>
    <row r="1294" spans="2:7">
      <c r="B1294" s="289">
        <v>41932</v>
      </c>
      <c r="C1294" s="290">
        <v>1904.01001</v>
      </c>
      <c r="E1294" s="291">
        <v>41932</v>
      </c>
      <c r="F1294" s="2">
        <v>130.82775299966</v>
      </c>
      <c r="G1294" s="127">
        <f t="shared" si="20"/>
        <v>1.3082775299966</v>
      </c>
    </row>
    <row r="1295" spans="2:7">
      <c r="B1295" s="289">
        <v>41933</v>
      </c>
      <c r="C1295" s="290">
        <v>1941.280029</v>
      </c>
      <c r="E1295" s="291">
        <v>41933</v>
      </c>
      <c r="F1295" s="2">
        <v>136.707668773193</v>
      </c>
      <c r="G1295" s="127">
        <f t="shared" si="20"/>
        <v>1.36707668773193</v>
      </c>
    </row>
    <row r="1296" spans="2:7">
      <c r="B1296" s="289">
        <v>41934</v>
      </c>
      <c r="C1296" s="290">
        <v>1927.109985</v>
      </c>
      <c r="E1296" s="291">
        <v>41934</v>
      </c>
      <c r="F1296" s="2">
        <v>133.484741455143</v>
      </c>
      <c r="G1296" s="127">
        <f t="shared" si="20"/>
        <v>1.33484741455143</v>
      </c>
    </row>
    <row r="1297" spans="2:7">
      <c r="B1297" s="289">
        <v>41935</v>
      </c>
      <c r="C1297" s="290">
        <v>1950.819946</v>
      </c>
      <c r="E1297" s="291">
        <v>41935</v>
      </c>
      <c r="F1297" s="2">
        <v>136.586114403373</v>
      </c>
      <c r="G1297" s="127">
        <f t="shared" si="20"/>
        <v>1.36586114403373</v>
      </c>
    </row>
    <row r="1298" spans="2:7">
      <c r="B1298" s="289">
        <v>41936</v>
      </c>
      <c r="C1298" s="290">
        <v>1964.579956</v>
      </c>
      <c r="E1298" s="291">
        <v>41936</v>
      </c>
      <c r="F1298" s="2">
        <v>138.370685617682</v>
      </c>
      <c r="G1298" s="127">
        <f t="shared" si="20"/>
        <v>1.38370685617682</v>
      </c>
    </row>
    <row r="1299" spans="2:7">
      <c r="B1299" s="289">
        <v>41939</v>
      </c>
      <c r="C1299" s="290">
        <v>1961.630005</v>
      </c>
      <c r="E1299" s="291">
        <v>41939</v>
      </c>
      <c r="F1299" s="2">
        <v>138.330069815291</v>
      </c>
      <c r="G1299" s="127">
        <f t="shared" si="20"/>
        <v>1.38330069815291</v>
      </c>
    </row>
    <row r="1300" spans="2:7">
      <c r="B1300" s="289">
        <v>41940</v>
      </c>
      <c r="C1300" s="290">
        <v>1985.050049</v>
      </c>
      <c r="E1300" s="291">
        <v>41940</v>
      </c>
      <c r="F1300" s="2">
        <v>141.549130485012</v>
      </c>
      <c r="G1300" s="127">
        <f t="shared" si="20"/>
        <v>1.41549130485012</v>
      </c>
    </row>
    <row r="1301" spans="2:7">
      <c r="B1301" s="289">
        <v>41941</v>
      </c>
      <c r="C1301" s="290">
        <v>1982.300049</v>
      </c>
      <c r="E1301" s="291">
        <v>41941</v>
      </c>
      <c r="F1301" s="2">
        <v>140.623420508529</v>
      </c>
      <c r="G1301" s="127">
        <f t="shared" si="20"/>
        <v>1.40623420508529</v>
      </c>
    </row>
    <row r="1302" spans="2:7">
      <c r="B1302" s="289">
        <v>41942</v>
      </c>
      <c r="C1302" s="290">
        <v>1994.650024</v>
      </c>
      <c r="E1302" s="291">
        <v>41942</v>
      </c>
      <c r="F1302" s="2">
        <v>142.803721027407</v>
      </c>
      <c r="G1302" s="127">
        <f t="shared" si="20"/>
        <v>1.42803721027407</v>
      </c>
    </row>
    <row r="1303" spans="2:7">
      <c r="B1303" s="289">
        <v>41943</v>
      </c>
      <c r="C1303" s="290">
        <v>2018.050049</v>
      </c>
      <c r="E1303" s="291">
        <v>41943</v>
      </c>
      <c r="F1303" s="2">
        <v>145.346937764083</v>
      </c>
      <c r="G1303" s="127">
        <f t="shared" si="20"/>
        <v>1.45346937764083</v>
      </c>
    </row>
    <row r="1304" spans="2:7">
      <c r="B1304" s="289">
        <v>41946</v>
      </c>
      <c r="C1304" s="290">
        <v>2017.810059</v>
      </c>
      <c r="E1304" s="291">
        <v>41946</v>
      </c>
      <c r="F1304" s="2">
        <v>145.338656969951</v>
      </c>
      <c r="G1304" s="127">
        <f t="shared" si="20"/>
        <v>1.45338656969951</v>
      </c>
    </row>
    <row r="1305" spans="2:7">
      <c r="B1305" s="289">
        <v>41947</v>
      </c>
      <c r="C1305" s="290">
        <v>2012.099976</v>
      </c>
      <c r="E1305" s="291">
        <v>41947</v>
      </c>
      <c r="F1305" s="2">
        <v>143.668434911782</v>
      </c>
      <c r="G1305" s="127">
        <f t="shared" si="20"/>
        <v>1.43668434911782</v>
      </c>
    </row>
    <row r="1306" spans="2:7">
      <c r="B1306" s="289">
        <v>41948</v>
      </c>
      <c r="C1306" s="290">
        <v>2023.569946</v>
      </c>
      <c r="E1306" s="291">
        <v>41948</v>
      </c>
      <c r="F1306" s="2">
        <v>145.988698130227</v>
      </c>
      <c r="G1306" s="127">
        <f t="shared" si="20"/>
        <v>1.45988698130227</v>
      </c>
    </row>
    <row r="1307" spans="2:7">
      <c r="B1307" s="289">
        <v>41949</v>
      </c>
      <c r="C1307" s="290">
        <v>2031.209961</v>
      </c>
      <c r="E1307" s="291">
        <v>41949</v>
      </c>
      <c r="F1307" s="2">
        <v>148.518643529385</v>
      </c>
      <c r="G1307" s="127">
        <f t="shared" si="20"/>
        <v>1.48518643529385</v>
      </c>
    </row>
    <row r="1308" spans="2:7">
      <c r="B1308" s="289">
        <v>41950</v>
      </c>
      <c r="C1308" s="290">
        <v>2031.920044</v>
      </c>
      <c r="E1308" s="291">
        <v>41950</v>
      </c>
      <c r="F1308" s="2">
        <v>148.224005087095</v>
      </c>
      <c r="G1308" s="127">
        <f t="shared" si="20"/>
        <v>1.48224005087095</v>
      </c>
    </row>
    <row r="1309" spans="2:7">
      <c r="B1309" s="289">
        <v>41953</v>
      </c>
      <c r="C1309" s="290">
        <v>2038.26001</v>
      </c>
      <c r="E1309" s="291">
        <v>41953</v>
      </c>
      <c r="F1309" s="2">
        <v>149.184889642836</v>
      </c>
      <c r="G1309" s="127">
        <f t="shared" si="20"/>
        <v>1.49184889642836</v>
      </c>
    </row>
    <row r="1310" spans="2:7">
      <c r="B1310" s="289">
        <v>41954</v>
      </c>
      <c r="C1310" s="290">
        <v>2039.680054</v>
      </c>
      <c r="E1310" s="291">
        <v>41954</v>
      </c>
      <c r="F1310" s="2">
        <v>149.64004734334</v>
      </c>
      <c r="G1310" s="127">
        <f t="shared" si="20"/>
        <v>1.4964004734334</v>
      </c>
    </row>
    <row r="1311" spans="2:7">
      <c r="B1311" s="289">
        <v>41955</v>
      </c>
      <c r="C1311" s="290">
        <v>2038.25</v>
      </c>
      <c r="E1311" s="291">
        <v>41955</v>
      </c>
      <c r="F1311" s="2">
        <v>150.523210554586</v>
      </c>
      <c r="G1311" s="127">
        <f t="shared" si="20"/>
        <v>1.50523210554586</v>
      </c>
    </row>
    <row r="1312" spans="2:7">
      <c r="B1312" s="289">
        <v>41956</v>
      </c>
      <c r="C1312" s="290">
        <v>2039.329956</v>
      </c>
      <c r="E1312" s="291">
        <v>41956</v>
      </c>
      <c r="F1312" s="2">
        <v>150.198991708811</v>
      </c>
      <c r="G1312" s="127">
        <f t="shared" si="20"/>
        <v>1.50198991708811</v>
      </c>
    </row>
    <row r="1313" spans="2:7">
      <c r="B1313" s="289">
        <v>41957</v>
      </c>
      <c r="C1313" s="290">
        <v>2039.819946</v>
      </c>
      <c r="E1313" s="291">
        <v>41957</v>
      </c>
      <c r="F1313" s="2">
        <v>150.03147209227</v>
      </c>
      <c r="G1313" s="127">
        <f t="shared" si="20"/>
        <v>1.5003147209227</v>
      </c>
    </row>
    <row r="1314" spans="2:7">
      <c r="B1314" s="289">
        <v>41960</v>
      </c>
      <c r="C1314" s="290">
        <v>2041.319946</v>
      </c>
      <c r="E1314" s="291">
        <v>41960</v>
      </c>
      <c r="F1314" s="2">
        <v>149.576797498825</v>
      </c>
      <c r="G1314" s="127">
        <f t="shared" si="20"/>
        <v>1.49576797498825</v>
      </c>
    </row>
    <row r="1315" spans="2:7">
      <c r="B1315" s="289">
        <v>41961</v>
      </c>
      <c r="C1315" s="290">
        <v>2051.800049</v>
      </c>
      <c r="E1315" s="291">
        <v>41961</v>
      </c>
      <c r="F1315" s="2">
        <v>150.982856475726</v>
      </c>
      <c r="G1315" s="127">
        <f t="shared" si="20"/>
        <v>1.50982856475726</v>
      </c>
    </row>
    <row r="1316" spans="2:7">
      <c r="B1316" s="289">
        <v>41962</v>
      </c>
      <c r="C1316" s="290">
        <v>2048.719971</v>
      </c>
      <c r="E1316" s="291">
        <v>41962</v>
      </c>
      <c r="F1316" s="2">
        <v>150.834228395838</v>
      </c>
      <c r="G1316" s="127">
        <f t="shared" si="20"/>
        <v>1.50834228395838</v>
      </c>
    </row>
    <row r="1317" spans="2:7">
      <c r="B1317" s="289">
        <v>41963</v>
      </c>
      <c r="C1317" s="290">
        <v>2052.75</v>
      </c>
      <c r="E1317" s="291">
        <v>41963</v>
      </c>
      <c r="F1317" s="2">
        <v>151.863149712574</v>
      </c>
      <c r="G1317" s="127">
        <f t="shared" si="20"/>
        <v>1.51863149712574</v>
      </c>
    </row>
    <row r="1318" spans="2:7">
      <c r="B1318" s="289">
        <v>41964</v>
      </c>
      <c r="C1318" s="290">
        <v>2063.5</v>
      </c>
      <c r="E1318" s="291">
        <v>41964</v>
      </c>
      <c r="F1318" s="2">
        <v>154.085455235983</v>
      </c>
      <c r="G1318" s="127">
        <f t="shared" si="20"/>
        <v>1.54085455235983</v>
      </c>
    </row>
    <row r="1319" spans="2:7">
      <c r="B1319" s="289">
        <v>41967</v>
      </c>
      <c r="C1319" s="290">
        <v>2069.409912</v>
      </c>
      <c r="E1319" s="291">
        <v>41967</v>
      </c>
      <c r="F1319" s="2">
        <v>155.874975641968</v>
      </c>
      <c r="G1319" s="127">
        <f t="shared" si="20"/>
        <v>1.55874975641968</v>
      </c>
    </row>
    <row r="1320" spans="2:7">
      <c r="B1320" s="289">
        <v>41968</v>
      </c>
      <c r="C1320" s="290">
        <v>2067.030029</v>
      </c>
      <c r="E1320" s="291">
        <v>41968</v>
      </c>
      <c r="F1320" s="2">
        <v>155.917843760615</v>
      </c>
      <c r="G1320" s="127">
        <f t="shared" si="20"/>
        <v>1.55917843760615</v>
      </c>
    </row>
    <row r="1321" spans="2:10">
      <c r="B1321" s="289">
        <v>41969</v>
      </c>
      <c r="C1321" s="290">
        <v>2072.830078</v>
      </c>
      <c r="E1321" s="291">
        <v>41969</v>
      </c>
      <c r="F1321" s="2">
        <v>156.316809974315</v>
      </c>
      <c r="G1321" s="127">
        <f t="shared" si="20"/>
        <v>1.56316809974315</v>
      </c>
      <c r="I1321" s="291">
        <v>41970</v>
      </c>
      <c r="J1321" s="2">
        <v>156.316809974315</v>
      </c>
    </row>
    <row r="1322" spans="2:7">
      <c r="B1322" s="289">
        <v>41971</v>
      </c>
      <c r="C1322" s="290">
        <v>2067.560059</v>
      </c>
      <c r="E1322" s="291">
        <v>41971</v>
      </c>
      <c r="F1322" s="2">
        <v>156.169217553532</v>
      </c>
      <c r="G1322" s="127">
        <f t="shared" si="20"/>
        <v>1.56169217553532</v>
      </c>
    </row>
    <row r="1323" spans="2:7">
      <c r="B1323" s="289">
        <v>41974</v>
      </c>
      <c r="C1323" s="290">
        <v>2053.439941</v>
      </c>
      <c r="E1323" s="291">
        <v>41974</v>
      </c>
      <c r="F1323" s="2">
        <v>153.06206309083</v>
      </c>
      <c r="G1323" s="127">
        <f t="shared" si="20"/>
        <v>1.5306206309083</v>
      </c>
    </row>
    <row r="1324" spans="2:7">
      <c r="B1324" s="289">
        <v>41975</v>
      </c>
      <c r="C1324" s="290">
        <v>2066.550049</v>
      </c>
      <c r="E1324" s="291">
        <v>41975</v>
      </c>
      <c r="F1324" s="2">
        <v>155.033158443743</v>
      </c>
      <c r="G1324" s="127">
        <f t="shared" si="20"/>
        <v>1.55033158443743</v>
      </c>
    </row>
    <row r="1325" spans="2:7">
      <c r="B1325" s="289">
        <v>41976</v>
      </c>
      <c r="C1325" s="290">
        <v>2074.330078</v>
      </c>
      <c r="E1325" s="291">
        <v>41976</v>
      </c>
      <c r="F1325" s="2">
        <v>157.773668143044</v>
      </c>
      <c r="G1325" s="127">
        <f t="shared" si="20"/>
        <v>1.57773668143044</v>
      </c>
    </row>
    <row r="1326" spans="2:7">
      <c r="B1326" s="289">
        <v>41977</v>
      </c>
      <c r="C1326" s="290">
        <v>2071.919922</v>
      </c>
      <c r="E1326" s="291">
        <v>41977</v>
      </c>
      <c r="F1326" s="2">
        <v>156.882226366165</v>
      </c>
      <c r="G1326" s="127">
        <f t="shared" si="20"/>
        <v>1.56882226366165</v>
      </c>
    </row>
    <row r="1327" spans="2:7">
      <c r="B1327" s="289">
        <v>41978</v>
      </c>
      <c r="C1327" s="290">
        <v>2075.370117</v>
      </c>
      <c r="E1327" s="291">
        <v>41978</v>
      </c>
      <c r="F1327" s="2">
        <v>157.279085069836</v>
      </c>
      <c r="G1327" s="127">
        <f t="shared" si="20"/>
        <v>1.57279085069836</v>
      </c>
    </row>
    <row r="1328" spans="2:7">
      <c r="B1328" s="289">
        <v>41981</v>
      </c>
      <c r="C1328" s="290">
        <v>2060.310059</v>
      </c>
      <c r="E1328" s="291">
        <v>41981</v>
      </c>
      <c r="F1328" s="2">
        <v>155.172734640511</v>
      </c>
      <c r="G1328" s="127">
        <f t="shared" si="20"/>
        <v>1.55172734640511</v>
      </c>
    </row>
    <row r="1329" spans="2:7">
      <c r="B1329" s="289">
        <v>41982</v>
      </c>
      <c r="C1329" s="290">
        <v>2059.820068</v>
      </c>
      <c r="E1329" s="291">
        <v>41982</v>
      </c>
      <c r="F1329" s="2">
        <v>155.006084860083</v>
      </c>
      <c r="G1329" s="127">
        <f t="shared" si="20"/>
        <v>1.55006084860083</v>
      </c>
    </row>
    <row r="1330" spans="2:7">
      <c r="B1330" s="289">
        <v>41983</v>
      </c>
      <c r="C1330" s="290">
        <v>2026.140015</v>
      </c>
      <c r="E1330" s="291">
        <v>41983</v>
      </c>
      <c r="F1330" s="2">
        <v>151.429955157801</v>
      </c>
      <c r="G1330" s="127">
        <f t="shared" si="20"/>
        <v>1.51429955157801</v>
      </c>
    </row>
    <row r="1331" spans="2:7">
      <c r="B1331" s="289">
        <v>41984</v>
      </c>
      <c r="C1331" s="290">
        <v>2035.329956</v>
      </c>
      <c r="E1331" s="291">
        <v>41984</v>
      </c>
      <c r="F1331" s="2">
        <v>153.327543730845</v>
      </c>
      <c r="G1331" s="127">
        <f t="shared" si="20"/>
        <v>1.53327543730845</v>
      </c>
    </row>
    <row r="1332" spans="2:7">
      <c r="B1332" s="289">
        <v>41985</v>
      </c>
      <c r="C1332" s="290">
        <v>2002.329956</v>
      </c>
      <c r="E1332" s="291">
        <v>41985</v>
      </c>
      <c r="F1332" s="2">
        <v>149.596016381531</v>
      </c>
      <c r="G1332" s="127">
        <f t="shared" si="20"/>
        <v>1.49596016381531</v>
      </c>
    </row>
    <row r="1333" spans="2:7">
      <c r="B1333" s="289">
        <v>41988</v>
      </c>
      <c r="C1333" s="290">
        <v>1989.630005</v>
      </c>
      <c r="E1333" s="291">
        <v>41988</v>
      </c>
      <c r="F1333" s="2">
        <v>149.504027838764</v>
      </c>
      <c r="G1333" s="127">
        <f t="shared" si="20"/>
        <v>1.49504027838764</v>
      </c>
    </row>
    <row r="1334" spans="2:7">
      <c r="B1334" s="289">
        <v>41989</v>
      </c>
      <c r="C1334" s="290">
        <v>1972.73999</v>
      </c>
      <c r="E1334" s="291">
        <v>41989</v>
      </c>
      <c r="F1334" s="2">
        <v>147.07694687044</v>
      </c>
      <c r="G1334" s="127">
        <f t="shared" si="20"/>
        <v>1.4707694687044</v>
      </c>
    </row>
    <row r="1335" spans="2:7">
      <c r="B1335" s="289">
        <v>41990</v>
      </c>
      <c r="C1335" s="290">
        <v>2012.890015</v>
      </c>
      <c r="E1335" s="291">
        <v>41990</v>
      </c>
      <c r="F1335" s="2">
        <v>152.210927887777</v>
      </c>
      <c r="G1335" s="127">
        <f t="shared" si="20"/>
        <v>1.52210927887777</v>
      </c>
    </row>
    <row r="1336" spans="2:7">
      <c r="B1336" s="289">
        <v>41991</v>
      </c>
      <c r="C1336" s="290">
        <v>2061.22998</v>
      </c>
      <c r="E1336" s="291">
        <v>41991</v>
      </c>
      <c r="F1336" s="2">
        <v>157.55429795992</v>
      </c>
      <c r="G1336" s="127">
        <f t="shared" si="20"/>
        <v>1.5755429795992</v>
      </c>
    </row>
    <row r="1337" spans="2:7">
      <c r="B1337" s="289">
        <v>41992</v>
      </c>
      <c r="C1337" s="290">
        <v>2070.649902</v>
      </c>
      <c r="E1337" s="291">
        <v>41992</v>
      </c>
      <c r="F1337" s="2">
        <v>157.615132468148</v>
      </c>
      <c r="G1337" s="127">
        <f t="shared" si="20"/>
        <v>1.57615132468148</v>
      </c>
    </row>
    <row r="1338" spans="2:7">
      <c r="B1338" s="289">
        <v>41995</v>
      </c>
      <c r="C1338" s="290">
        <v>2078.540039</v>
      </c>
      <c r="E1338" s="291">
        <v>41995</v>
      </c>
      <c r="F1338" s="2">
        <v>159.794907654308</v>
      </c>
      <c r="G1338" s="127">
        <f t="shared" si="20"/>
        <v>1.59794907654308</v>
      </c>
    </row>
    <row r="1339" spans="2:7">
      <c r="B1339" s="289">
        <v>41996</v>
      </c>
      <c r="C1339" s="290">
        <v>2082.169922</v>
      </c>
      <c r="E1339" s="291">
        <v>41996</v>
      </c>
      <c r="F1339" s="2">
        <v>161.012361579566</v>
      </c>
      <c r="G1339" s="127">
        <f t="shared" si="20"/>
        <v>1.61012361579566</v>
      </c>
    </row>
    <row r="1340" spans="2:10">
      <c r="B1340" s="289">
        <v>41997</v>
      </c>
      <c r="C1340" s="290">
        <v>2081.879883</v>
      </c>
      <c r="E1340" s="291">
        <v>41997</v>
      </c>
      <c r="F1340" s="2">
        <v>161.36031616315</v>
      </c>
      <c r="G1340" s="127">
        <f t="shared" si="20"/>
        <v>1.6136031616315</v>
      </c>
      <c r="I1340" s="291">
        <v>41998</v>
      </c>
      <c r="J1340" s="2">
        <v>161.36031616315</v>
      </c>
    </row>
    <row r="1341" spans="2:7">
      <c r="B1341" s="289">
        <v>41999</v>
      </c>
      <c r="C1341" s="290">
        <v>2088.77002</v>
      </c>
      <c r="E1341" s="291">
        <v>41999</v>
      </c>
      <c r="F1341" s="2">
        <v>161.565339878829</v>
      </c>
      <c r="G1341" s="127">
        <f t="shared" si="20"/>
        <v>1.61565339878829</v>
      </c>
    </row>
    <row r="1342" spans="2:7">
      <c r="B1342" s="289">
        <v>42002</v>
      </c>
      <c r="C1342" s="290">
        <v>2090.570068</v>
      </c>
      <c r="E1342" s="291">
        <v>42002</v>
      </c>
      <c r="F1342" s="2">
        <v>162.126354581549</v>
      </c>
      <c r="G1342" s="127">
        <f t="shared" si="20"/>
        <v>1.62126354581549</v>
      </c>
    </row>
    <row r="1343" spans="2:7">
      <c r="B1343" s="289">
        <v>42003</v>
      </c>
      <c r="C1343" s="290">
        <v>2080.350098</v>
      </c>
      <c r="E1343" s="291">
        <v>42003</v>
      </c>
      <c r="F1343" s="2">
        <v>161.405250059</v>
      </c>
      <c r="G1343" s="127">
        <f t="shared" si="20"/>
        <v>1.61405250059</v>
      </c>
    </row>
    <row r="1344" spans="2:10">
      <c r="B1344" s="289">
        <v>42004</v>
      </c>
      <c r="C1344" s="290">
        <v>2058.899902</v>
      </c>
      <c r="E1344" s="291">
        <v>42004</v>
      </c>
      <c r="F1344" s="2">
        <v>159.328401159614</v>
      </c>
      <c r="G1344" s="127">
        <f t="shared" si="20"/>
        <v>1.59328401159614</v>
      </c>
      <c r="I1344" s="291">
        <v>42005</v>
      </c>
      <c r="J1344" s="2">
        <v>159.328401159614</v>
      </c>
    </row>
    <row r="1345" spans="2:7">
      <c r="B1345" s="289">
        <v>42006</v>
      </c>
      <c r="C1345" s="290">
        <v>2058.199951</v>
      </c>
      <c r="E1345" s="291">
        <v>42006</v>
      </c>
      <c r="F1345" s="2">
        <v>158.682149131573</v>
      </c>
      <c r="G1345" s="127">
        <f t="shared" si="20"/>
        <v>1.58682149131573</v>
      </c>
    </row>
    <row r="1346" spans="2:7">
      <c r="B1346" s="289">
        <v>42009</v>
      </c>
      <c r="C1346" s="290">
        <v>2020.579956</v>
      </c>
      <c r="E1346" s="291">
        <v>42009</v>
      </c>
      <c r="F1346" s="2">
        <v>154.190360379617</v>
      </c>
      <c r="G1346" s="127">
        <f t="shared" si="20"/>
        <v>1.54190360379617</v>
      </c>
    </row>
    <row r="1347" spans="2:7">
      <c r="B1347" s="289">
        <v>42010</v>
      </c>
      <c r="C1347" s="290">
        <v>2002.609985</v>
      </c>
      <c r="E1347" s="291">
        <v>42010</v>
      </c>
      <c r="F1347" s="2">
        <v>151.802906803295</v>
      </c>
      <c r="G1347" s="127">
        <f t="shared" si="20"/>
        <v>1.51802906803295</v>
      </c>
    </row>
    <row r="1348" spans="2:7">
      <c r="B1348" s="289">
        <v>42011</v>
      </c>
      <c r="C1348" s="290">
        <v>2025.900024</v>
      </c>
      <c r="E1348" s="291">
        <v>42011</v>
      </c>
      <c r="F1348" s="2">
        <v>155.375097434999</v>
      </c>
      <c r="G1348" s="127">
        <f t="shared" ref="G1348:G1411" si="21">F1348/100</f>
        <v>1.55375097434999</v>
      </c>
    </row>
    <row r="1349" spans="2:7">
      <c r="B1349" s="289">
        <v>42012</v>
      </c>
      <c r="C1349" s="290">
        <v>2062.139893</v>
      </c>
      <c r="E1349" s="291">
        <v>42012</v>
      </c>
      <c r="F1349" s="2">
        <v>160.675137196622</v>
      </c>
      <c r="G1349" s="127">
        <f t="shared" si="21"/>
        <v>1.60675137196622</v>
      </c>
    </row>
    <row r="1350" spans="2:7">
      <c r="B1350" s="289">
        <v>42013</v>
      </c>
      <c r="C1350" s="290">
        <v>2044.810059</v>
      </c>
      <c r="E1350" s="291">
        <v>42013</v>
      </c>
      <c r="F1350" s="2">
        <v>157.74737840222</v>
      </c>
      <c r="G1350" s="127">
        <f t="shared" si="21"/>
        <v>1.5774737840222</v>
      </c>
    </row>
    <row r="1351" spans="2:7">
      <c r="B1351" s="289">
        <v>42016</v>
      </c>
      <c r="C1351" s="290">
        <v>2028.26001</v>
      </c>
      <c r="E1351" s="291">
        <v>42016</v>
      </c>
      <c r="F1351" s="2">
        <v>156.550443370188</v>
      </c>
      <c r="G1351" s="127">
        <f t="shared" si="21"/>
        <v>1.56550443370188</v>
      </c>
    </row>
    <row r="1352" spans="2:7">
      <c r="B1352" s="289">
        <v>42017</v>
      </c>
      <c r="C1352" s="290">
        <v>2023.030029</v>
      </c>
      <c r="E1352" s="291">
        <v>42017</v>
      </c>
      <c r="F1352" s="2">
        <v>156.449282472498</v>
      </c>
      <c r="G1352" s="127">
        <f t="shared" si="21"/>
        <v>1.56449282472498</v>
      </c>
    </row>
    <row r="1353" spans="2:7">
      <c r="B1353" s="289">
        <v>42018</v>
      </c>
      <c r="C1353" s="290">
        <v>2011.27002</v>
      </c>
      <c r="E1353" s="291">
        <v>42018</v>
      </c>
      <c r="F1353" s="2">
        <v>153.987012063999</v>
      </c>
      <c r="G1353" s="127">
        <f t="shared" si="21"/>
        <v>1.53987012063999</v>
      </c>
    </row>
    <row r="1354" spans="2:7">
      <c r="B1354" s="289">
        <v>42019</v>
      </c>
      <c r="C1354" s="290">
        <v>1992.670044</v>
      </c>
      <c r="E1354" s="291">
        <v>42019</v>
      </c>
      <c r="F1354" s="2">
        <v>151.440609113953</v>
      </c>
      <c r="G1354" s="127">
        <f t="shared" si="21"/>
        <v>1.51440609113953</v>
      </c>
    </row>
    <row r="1355" spans="2:10">
      <c r="B1355" s="289">
        <v>42020</v>
      </c>
      <c r="C1355" s="290">
        <v>2019.420044</v>
      </c>
      <c r="E1355" s="291">
        <v>42020</v>
      </c>
      <c r="F1355" s="2">
        <v>155.203576532808</v>
      </c>
      <c r="G1355" s="127">
        <f t="shared" si="21"/>
        <v>1.55203576532808</v>
      </c>
      <c r="I1355" s="291">
        <v>42023</v>
      </c>
      <c r="J1355" s="2">
        <v>155.203576532808</v>
      </c>
    </row>
    <row r="1356" spans="2:7">
      <c r="B1356" s="289">
        <v>42024</v>
      </c>
      <c r="C1356" s="290">
        <v>2022.550049</v>
      </c>
      <c r="E1356" s="291">
        <v>42024</v>
      </c>
      <c r="F1356" s="2">
        <v>155.211867377849</v>
      </c>
      <c r="G1356" s="127">
        <f t="shared" si="21"/>
        <v>1.55211867377849</v>
      </c>
    </row>
    <row r="1357" spans="2:7">
      <c r="B1357" s="289">
        <v>42025</v>
      </c>
      <c r="C1357" s="290">
        <v>2032.119995</v>
      </c>
      <c r="E1357" s="291">
        <v>42025</v>
      </c>
      <c r="F1357" s="2">
        <v>157.055225187287</v>
      </c>
      <c r="G1357" s="127">
        <f t="shared" si="21"/>
        <v>1.57055225187287</v>
      </c>
    </row>
    <row r="1358" spans="2:7">
      <c r="B1358" s="289">
        <v>42026</v>
      </c>
      <c r="C1358" s="290">
        <v>2063.149902</v>
      </c>
      <c r="E1358" s="291">
        <v>42026</v>
      </c>
      <c r="F1358" s="2">
        <v>163.067312631494</v>
      </c>
      <c r="G1358" s="127">
        <f t="shared" si="21"/>
        <v>1.63067312631494</v>
      </c>
    </row>
    <row r="1359" spans="2:7">
      <c r="B1359" s="289">
        <v>42027</v>
      </c>
      <c r="C1359" s="290">
        <v>2051.820068</v>
      </c>
      <c r="E1359" s="291">
        <v>42027</v>
      </c>
      <c r="F1359" s="2">
        <v>162.351551189516</v>
      </c>
      <c r="G1359" s="127">
        <f t="shared" si="21"/>
        <v>1.62351551189516</v>
      </c>
    </row>
    <row r="1360" spans="2:7">
      <c r="B1360" s="289">
        <v>42030</v>
      </c>
      <c r="C1360" s="290">
        <v>2057.090088</v>
      </c>
      <c r="E1360" s="291">
        <v>42030</v>
      </c>
      <c r="F1360" s="2">
        <v>163.230376143848</v>
      </c>
      <c r="G1360" s="127">
        <f t="shared" si="21"/>
        <v>1.63230376143848</v>
      </c>
    </row>
    <row r="1361" spans="2:7">
      <c r="B1361" s="289">
        <v>42031</v>
      </c>
      <c r="C1361" s="290">
        <v>2029.550049</v>
      </c>
      <c r="E1361" s="291">
        <v>42031</v>
      </c>
      <c r="F1361" s="2">
        <v>161.031236456875</v>
      </c>
      <c r="G1361" s="127">
        <f t="shared" si="21"/>
        <v>1.61031236456875</v>
      </c>
    </row>
    <row r="1362" spans="2:7">
      <c r="B1362" s="289">
        <v>42032</v>
      </c>
      <c r="C1362" s="290">
        <v>2002.160034</v>
      </c>
      <c r="E1362" s="291">
        <v>42032</v>
      </c>
      <c r="F1362" s="2">
        <v>158.740062956807</v>
      </c>
      <c r="G1362" s="127">
        <f t="shared" si="21"/>
        <v>1.58740062956807</v>
      </c>
    </row>
    <row r="1363" spans="2:7">
      <c r="B1363" s="289">
        <v>42033</v>
      </c>
      <c r="C1363" s="290">
        <v>2021.25</v>
      </c>
      <c r="E1363" s="291">
        <v>42033</v>
      </c>
      <c r="F1363" s="2">
        <v>162.091227014499</v>
      </c>
      <c r="G1363" s="127">
        <f t="shared" si="21"/>
        <v>1.62091227014499</v>
      </c>
    </row>
    <row r="1364" spans="2:7">
      <c r="B1364" s="289">
        <v>42034</v>
      </c>
      <c r="C1364" s="290">
        <v>1994.98999</v>
      </c>
      <c r="E1364" s="291">
        <v>42034</v>
      </c>
      <c r="F1364" s="2">
        <v>156.975906296481</v>
      </c>
      <c r="G1364" s="127">
        <f t="shared" si="21"/>
        <v>1.56975906296481</v>
      </c>
    </row>
    <row r="1365" spans="2:7">
      <c r="B1365" s="289">
        <v>42037</v>
      </c>
      <c r="C1365" s="290">
        <v>2020.849976</v>
      </c>
      <c r="E1365" s="291">
        <v>42037</v>
      </c>
      <c r="F1365" s="2">
        <v>158.476525716266</v>
      </c>
      <c r="G1365" s="127">
        <f t="shared" si="21"/>
        <v>1.58476525716266</v>
      </c>
    </row>
    <row r="1366" spans="2:7">
      <c r="B1366" s="289">
        <v>42038</v>
      </c>
      <c r="C1366" s="290">
        <v>2050.030029</v>
      </c>
      <c r="E1366" s="291">
        <v>42038</v>
      </c>
      <c r="F1366" s="2">
        <v>162.631956156328</v>
      </c>
      <c r="G1366" s="127">
        <f t="shared" si="21"/>
        <v>1.62631956156328</v>
      </c>
    </row>
    <row r="1367" spans="2:7">
      <c r="B1367" s="289">
        <v>42039</v>
      </c>
      <c r="C1367" s="290">
        <v>2041.51001</v>
      </c>
      <c r="E1367" s="291">
        <v>42039</v>
      </c>
      <c r="F1367" s="2">
        <v>163.004488601831</v>
      </c>
      <c r="G1367" s="127">
        <f t="shared" si="21"/>
        <v>1.63004488601831</v>
      </c>
    </row>
    <row r="1368" spans="2:7">
      <c r="B1368" s="289">
        <v>42040</v>
      </c>
      <c r="C1368" s="290">
        <v>2062.52002</v>
      </c>
      <c r="E1368" s="291">
        <v>42040</v>
      </c>
      <c r="F1368" s="2">
        <v>164.008335174431</v>
      </c>
      <c r="G1368" s="127">
        <f t="shared" si="21"/>
        <v>1.64008335174431</v>
      </c>
    </row>
    <row r="1369" spans="2:7">
      <c r="B1369" s="289">
        <v>42041</v>
      </c>
      <c r="C1369" s="290">
        <v>2055.469971</v>
      </c>
      <c r="E1369" s="291">
        <v>42041</v>
      </c>
      <c r="F1369" s="2">
        <v>164.783560710278</v>
      </c>
      <c r="G1369" s="127">
        <f t="shared" si="21"/>
        <v>1.64783560710278</v>
      </c>
    </row>
    <row r="1370" spans="2:7">
      <c r="B1370" s="289">
        <v>42044</v>
      </c>
      <c r="C1370" s="290">
        <v>2046.73999</v>
      </c>
      <c r="E1370" s="291">
        <v>42044</v>
      </c>
      <c r="F1370" s="2">
        <v>163.745427342102</v>
      </c>
      <c r="G1370" s="127">
        <f t="shared" si="21"/>
        <v>1.63745427342102</v>
      </c>
    </row>
    <row r="1371" spans="2:7">
      <c r="B1371" s="289">
        <v>42045</v>
      </c>
      <c r="C1371" s="290">
        <v>2068.590088</v>
      </c>
      <c r="E1371" s="291">
        <v>42045</v>
      </c>
      <c r="F1371" s="2">
        <v>166.56712334779</v>
      </c>
      <c r="G1371" s="127">
        <f t="shared" si="21"/>
        <v>1.6656712334779</v>
      </c>
    </row>
    <row r="1372" spans="2:7">
      <c r="B1372" s="289">
        <v>42046</v>
      </c>
      <c r="C1372" s="290">
        <v>2068.530029</v>
      </c>
      <c r="E1372" s="291">
        <v>42046</v>
      </c>
      <c r="F1372" s="2">
        <v>166.896843492981</v>
      </c>
      <c r="G1372" s="127">
        <f t="shared" si="21"/>
        <v>1.66896843492981</v>
      </c>
    </row>
    <row r="1373" spans="2:7">
      <c r="B1373" s="289">
        <v>42047</v>
      </c>
      <c r="C1373" s="290">
        <v>2088.47998</v>
      </c>
      <c r="E1373" s="291">
        <v>42047</v>
      </c>
      <c r="F1373" s="2">
        <v>169.998036255923</v>
      </c>
      <c r="G1373" s="127">
        <f t="shared" si="21"/>
        <v>1.69998036255923</v>
      </c>
    </row>
    <row r="1374" spans="2:10">
      <c r="B1374" s="289">
        <v>42048</v>
      </c>
      <c r="C1374" s="290">
        <v>2096.98999</v>
      </c>
      <c r="E1374" s="291">
        <v>42048</v>
      </c>
      <c r="F1374" s="2">
        <v>170.207454929616</v>
      </c>
      <c r="G1374" s="127">
        <f t="shared" si="21"/>
        <v>1.70207454929616</v>
      </c>
      <c r="I1374" s="291">
        <v>42051</v>
      </c>
      <c r="J1374" s="2">
        <v>170.207454929616</v>
      </c>
    </row>
    <row r="1375" spans="2:7">
      <c r="B1375" s="289">
        <v>42052</v>
      </c>
      <c r="C1375" s="290">
        <v>2100.340088</v>
      </c>
      <c r="E1375" s="291">
        <v>42052</v>
      </c>
      <c r="F1375" s="2">
        <v>170.129182263033</v>
      </c>
      <c r="G1375" s="127">
        <f t="shared" si="21"/>
        <v>1.70129182263033</v>
      </c>
    </row>
    <row r="1376" spans="2:7">
      <c r="B1376" s="289">
        <v>42053</v>
      </c>
      <c r="C1376" s="290">
        <v>2099.679932</v>
      </c>
      <c r="E1376" s="291">
        <v>42053</v>
      </c>
      <c r="F1376" s="2">
        <v>170.549199538205</v>
      </c>
      <c r="G1376" s="127">
        <f t="shared" si="21"/>
        <v>1.70549199538205</v>
      </c>
    </row>
    <row r="1377" spans="2:7">
      <c r="B1377" s="289">
        <v>42054</v>
      </c>
      <c r="C1377" s="290">
        <v>2097.449951</v>
      </c>
      <c r="E1377" s="291">
        <v>42054</v>
      </c>
      <c r="F1377" s="2">
        <v>170.447643547015</v>
      </c>
      <c r="G1377" s="127">
        <f t="shared" si="21"/>
        <v>1.70447643547015</v>
      </c>
    </row>
    <row r="1378" spans="2:7">
      <c r="B1378" s="289">
        <v>42055</v>
      </c>
      <c r="C1378" s="290">
        <v>2110.300049</v>
      </c>
      <c r="E1378" s="291">
        <v>42055</v>
      </c>
      <c r="F1378" s="2">
        <v>173.414729400119</v>
      </c>
      <c r="G1378" s="127">
        <f t="shared" si="21"/>
        <v>1.73414729400119</v>
      </c>
    </row>
    <row r="1379" spans="2:7">
      <c r="B1379" s="289">
        <v>42058</v>
      </c>
      <c r="C1379" s="290">
        <v>2109.659912</v>
      </c>
      <c r="E1379" s="291">
        <v>42058</v>
      </c>
      <c r="F1379" s="2">
        <v>173.55641316138</v>
      </c>
      <c r="G1379" s="127">
        <f t="shared" si="21"/>
        <v>1.7355641316138</v>
      </c>
    </row>
    <row r="1380" spans="2:7">
      <c r="B1380" s="289">
        <v>42059</v>
      </c>
      <c r="C1380" s="290">
        <v>2115.47998</v>
      </c>
      <c r="E1380" s="291">
        <v>42059</v>
      </c>
      <c r="F1380" s="2">
        <v>173.492868200931</v>
      </c>
      <c r="G1380" s="127">
        <f t="shared" si="21"/>
        <v>1.73492868200931</v>
      </c>
    </row>
    <row r="1381" spans="2:7">
      <c r="B1381" s="289">
        <v>42060</v>
      </c>
      <c r="C1381" s="290">
        <v>2113.860107</v>
      </c>
      <c r="E1381" s="291">
        <v>42060</v>
      </c>
      <c r="F1381" s="2">
        <v>173.877632538861</v>
      </c>
      <c r="G1381" s="127">
        <f t="shared" si="21"/>
        <v>1.73877632538861</v>
      </c>
    </row>
    <row r="1382" spans="2:7">
      <c r="B1382" s="289">
        <v>42061</v>
      </c>
      <c r="C1382" s="290">
        <v>2110.73999</v>
      </c>
      <c r="E1382" s="291">
        <v>42061</v>
      </c>
      <c r="F1382" s="2">
        <v>172.434933019307</v>
      </c>
      <c r="G1382" s="127">
        <f t="shared" si="21"/>
        <v>1.72434933019307</v>
      </c>
    </row>
    <row r="1383" spans="2:7">
      <c r="B1383" s="289">
        <v>42062</v>
      </c>
      <c r="C1383" s="290">
        <v>2104.5</v>
      </c>
      <c r="E1383" s="291">
        <v>42062</v>
      </c>
      <c r="F1383" s="2">
        <v>172.185712321559</v>
      </c>
      <c r="G1383" s="127">
        <f t="shared" si="21"/>
        <v>1.72185712321559</v>
      </c>
    </row>
    <row r="1384" spans="2:7">
      <c r="B1384" s="289">
        <v>42065</v>
      </c>
      <c r="C1384" s="290">
        <v>2117.389893</v>
      </c>
      <c r="E1384" s="291">
        <v>42065</v>
      </c>
      <c r="F1384" s="2">
        <v>174.83899068891</v>
      </c>
      <c r="G1384" s="127">
        <f t="shared" si="21"/>
        <v>1.7483899068891</v>
      </c>
    </row>
    <row r="1385" spans="2:7">
      <c r="B1385" s="289">
        <v>42066</v>
      </c>
      <c r="C1385" s="290">
        <v>2107.780029</v>
      </c>
      <c r="E1385" s="291">
        <v>42066</v>
      </c>
      <c r="F1385" s="2">
        <v>173.814060638569</v>
      </c>
      <c r="G1385" s="127">
        <f t="shared" si="21"/>
        <v>1.73814060638569</v>
      </c>
    </row>
    <row r="1386" spans="2:7">
      <c r="B1386" s="289">
        <v>42067</v>
      </c>
      <c r="C1386" s="290">
        <v>2098.530029</v>
      </c>
      <c r="E1386" s="291">
        <v>42067</v>
      </c>
      <c r="F1386" s="2">
        <v>172.590895160385</v>
      </c>
      <c r="G1386" s="127">
        <f t="shared" si="21"/>
        <v>1.72590895160385</v>
      </c>
    </row>
    <row r="1387" spans="2:7">
      <c r="B1387" s="289">
        <v>42068</v>
      </c>
      <c r="C1387" s="290">
        <v>2101.040039</v>
      </c>
      <c r="E1387" s="291">
        <v>42068</v>
      </c>
      <c r="F1387" s="2">
        <v>174.05799141068</v>
      </c>
      <c r="G1387" s="127">
        <f t="shared" si="21"/>
        <v>1.7405799141068</v>
      </c>
    </row>
    <row r="1388" spans="2:7">
      <c r="B1388" s="289">
        <v>42069</v>
      </c>
      <c r="C1388" s="290">
        <v>2071.26001</v>
      </c>
      <c r="E1388" s="291">
        <v>42069</v>
      </c>
      <c r="F1388" s="2">
        <v>171.121106709027</v>
      </c>
      <c r="G1388" s="127">
        <f t="shared" si="21"/>
        <v>1.71121106709027</v>
      </c>
    </row>
    <row r="1389" spans="2:7">
      <c r="B1389" s="289">
        <v>42072</v>
      </c>
      <c r="C1389" s="290">
        <v>2079.429932</v>
      </c>
      <c r="E1389" s="291">
        <v>42072</v>
      </c>
      <c r="F1389" s="2">
        <v>172.794366569321</v>
      </c>
      <c r="G1389" s="127">
        <f t="shared" si="21"/>
        <v>1.72794366569321</v>
      </c>
    </row>
    <row r="1390" spans="2:7">
      <c r="B1390" s="289">
        <v>42073</v>
      </c>
      <c r="C1390" s="290">
        <v>2044.160034</v>
      </c>
      <c r="E1390" s="291">
        <v>42073</v>
      </c>
      <c r="F1390" s="2">
        <v>168.562665101485</v>
      </c>
      <c r="G1390" s="127">
        <f t="shared" si="21"/>
        <v>1.68562665101485</v>
      </c>
    </row>
    <row r="1391" spans="2:7">
      <c r="B1391" s="289">
        <v>42074</v>
      </c>
      <c r="C1391" s="290">
        <v>2040.23999</v>
      </c>
      <c r="E1391" s="291">
        <v>42074</v>
      </c>
      <c r="F1391" s="2">
        <v>168.448809642176</v>
      </c>
      <c r="G1391" s="127">
        <f t="shared" si="21"/>
        <v>1.68448809642176</v>
      </c>
    </row>
    <row r="1392" spans="2:7">
      <c r="B1392" s="289">
        <v>42075</v>
      </c>
      <c r="C1392" s="290">
        <v>2065.949951</v>
      </c>
      <c r="E1392" s="291">
        <v>42075</v>
      </c>
      <c r="F1392" s="2">
        <v>173.290419192951</v>
      </c>
      <c r="G1392" s="127">
        <f t="shared" si="21"/>
        <v>1.73290419192951</v>
      </c>
    </row>
    <row r="1393" spans="2:7">
      <c r="B1393" s="289">
        <v>42076</v>
      </c>
      <c r="C1393" s="290">
        <v>2053.399902</v>
      </c>
      <c r="E1393" s="291">
        <v>42076</v>
      </c>
      <c r="F1393" s="2">
        <v>171.675495295087</v>
      </c>
      <c r="G1393" s="127">
        <f t="shared" si="21"/>
        <v>1.71675495295087</v>
      </c>
    </row>
    <row r="1394" spans="2:7">
      <c r="B1394" s="289">
        <v>42079</v>
      </c>
      <c r="C1394" s="290">
        <v>2081.189941</v>
      </c>
      <c r="E1394" s="291">
        <v>42079</v>
      </c>
      <c r="F1394" s="2">
        <v>175.620889053698</v>
      </c>
      <c r="G1394" s="127">
        <f t="shared" si="21"/>
        <v>1.75620889053698</v>
      </c>
    </row>
    <row r="1395" spans="2:7">
      <c r="B1395" s="289">
        <v>42080</v>
      </c>
      <c r="C1395" s="290">
        <v>2074.280029</v>
      </c>
      <c r="E1395" s="291">
        <v>42080</v>
      </c>
      <c r="F1395" s="2">
        <v>175.437484438114</v>
      </c>
      <c r="G1395" s="127">
        <f t="shared" si="21"/>
        <v>1.75437484438114</v>
      </c>
    </row>
    <row r="1396" spans="2:7">
      <c r="B1396" s="289">
        <v>42081</v>
      </c>
      <c r="C1396" s="290">
        <v>2099.5</v>
      </c>
      <c r="E1396" s="291">
        <v>42081</v>
      </c>
      <c r="F1396" s="2">
        <v>177.14558936351</v>
      </c>
      <c r="G1396" s="127">
        <f t="shared" si="21"/>
        <v>1.7714558936351</v>
      </c>
    </row>
    <row r="1397" spans="2:7">
      <c r="B1397" s="289">
        <v>42082</v>
      </c>
      <c r="C1397" s="290">
        <v>2089.27002</v>
      </c>
      <c r="E1397" s="291">
        <v>42082</v>
      </c>
      <c r="F1397" s="2">
        <v>176.562350827302</v>
      </c>
      <c r="G1397" s="127">
        <f t="shared" si="21"/>
        <v>1.76562350827302</v>
      </c>
    </row>
    <row r="1398" spans="2:7">
      <c r="B1398" s="289">
        <v>42083</v>
      </c>
      <c r="C1398" s="290">
        <v>2108.100098</v>
      </c>
      <c r="E1398" s="291">
        <v>42083</v>
      </c>
      <c r="F1398" s="2">
        <v>178.444126911686</v>
      </c>
      <c r="G1398" s="127">
        <f t="shared" si="21"/>
        <v>1.78444126911686</v>
      </c>
    </row>
    <row r="1399" spans="2:7">
      <c r="B1399" s="289">
        <v>42086</v>
      </c>
      <c r="C1399" s="290">
        <v>2104.419922</v>
      </c>
      <c r="E1399" s="291">
        <v>42086</v>
      </c>
      <c r="F1399" s="2">
        <v>176.429902706042</v>
      </c>
      <c r="G1399" s="127">
        <f t="shared" si="21"/>
        <v>1.76429902706042</v>
      </c>
    </row>
    <row r="1400" spans="2:7">
      <c r="B1400" s="289">
        <v>42087</v>
      </c>
      <c r="C1400" s="290">
        <v>2091.5</v>
      </c>
      <c r="E1400" s="291">
        <v>42087</v>
      </c>
      <c r="F1400" s="2">
        <v>175.476758117409</v>
      </c>
      <c r="G1400" s="127">
        <f t="shared" si="21"/>
        <v>1.75476758117409</v>
      </c>
    </row>
    <row r="1401" spans="2:7">
      <c r="B1401" s="289">
        <v>42088</v>
      </c>
      <c r="C1401" s="290">
        <v>2061.050049</v>
      </c>
      <c r="E1401" s="291">
        <v>42088</v>
      </c>
      <c r="F1401" s="2">
        <v>170.86652554918</v>
      </c>
      <c r="G1401" s="127">
        <f t="shared" si="21"/>
        <v>1.7086652554918</v>
      </c>
    </row>
    <row r="1402" spans="2:7">
      <c r="B1402" s="289">
        <v>42089</v>
      </c>
      <c r="C1402" s="290">
        <v>2056.149902</v>
      </c>
      <c r="E1402" s="291">
        <v>42089</v>
      </c>
      <c r="F1402" s="2">
        <v>169.681231026011</v>
      </c>
      <c r="G1402" s="127">
        <f t="shared" si="21"/>
        <v>1.69681231026011</v>
      </c>
    </row>
    <row r="1403" spans="2:7">
      <c r="B1403" s="289">
        <v>42090</v>
      </c>
      <c r="C1403" s="290">
        <v>2061.02002</v>
      </c>
      <c r="E1403" s="291">
        <v>42090</v>
      </c>
      <c r="F1403" s="2">
        <v>170.614959194171</v>
      </c>
      <c r="G1403" s="127">
        <f t="shared" si="21"/>
        <v>1.70614959194171</v>
      </c>
    </row>
    <row r="1404" spans="2:7">
      <c r="B1404" s="289">
        <v>42093</v>
      </c>
      <c r="C1404" s="290">
        <v>2086.23999</v>
      </c>
      <c r="E1404" s="291">
        <v>42093</v>
      </c>
      <c r="F1404" s="2">
        <v>174.499301431302</v>
      </c>
      <c r="G1404" s="127">
        <f t="shared" si="21"/>
        <v>1.74499301431302</v>
      </c>
    </row>
    <row r="1405" spans="2:7">
      <c r="B1405" s="289">
        <v>42094</v>
      </c>
      <c r="C1405" s="290">
        <v>2067.889893</v>
      </c>
      <c r="E1405" s="291">
        <v>42094</v>
      </c>
      <c r="F1405" s="2">
        <v>172.194622651564</v>
      </c>
      <c r="G1405" s="127">
        <f t="shared" si="21"/>
        <v>1.72194622651564</v>
      </c>
    </row>
    <row r="1406" spans="2:7">
      <c r="B1406" s="289">
        <v>42095</v>
      </c>
      <c r="C1406" s="290">
        <v>2059.689941</v>
      </c>
      <c r="E1406" s="291">
        <v>42095</v>
      </c>
      <c r="F1406" s="2">
        <v>170.757241533498</v>
      </c>
      <c r="G1406" s="127">
        <f t="shared" si="21"/>
        <v>1.70757241533498</v>
      </c>
    </row>
    <row r="1407" spans="2:10">
      <c r="B1407" s="289">
        <v>42096</v>
      </c>
      <c r="C1407" s="290">
        <v>2066.959961</v>
      </c>
      <c r="E1407" s="291">
        <v>42096</v>
      </c>
      <c r="F1407" s="2">
        <v>172.185661771495</v>
      </c>
      <c r="G1407" s="127">
        <f t="shared" si="21"/>
        <v>1.72185661771495</v>
      </c>
      <c r="I1407" s="291">
        <v>42097</v>
      </c>
      <c r="J1407" s="2">
        <v>172.185661771495</v>
      </c>
    </row>
    <row r="1408" spans="2:7">
      <c r="B1408" s="289">
        <v>42100</v>
      </c>
      <c r="C1408" s="290">
        <v>2080.620117</v>
      </c>
      <c r="E1408" s="291">
        <v>42100</v>
      </c>
      <c r="F1408" s="2">
        <v>172.200179439619</v>
      </c>
      <c r="G1408" s="127">
        <f t="shared" si="21"/>
        <v>1.72200179439619</v>
      </c>
    </row>
    <row r="1409" spans="2:7">
      <c r="B1409" s="289">
        <v>42101</v>
      </c>
      <c r="C1409" s="290">
        <v>2076.330078</v>
      </c>
      <c r="E1409" s="291">
        <v>42101</v>
      </c>
      <c r="F1409" s="2">
        <v>171.357398830027</v>
      </c>
      <c r="G1409" s="127">
        <f t="shared" si="21"/>
        <v>1.71357398830027</v>
      </c>
    </row>
    <row r="1410" spans="2:7">
      <c r="B1410" s="289">
        <v>42102</v>
      </c>
      <c r="C1410" s="290">
        <v>2081.899902</v>
      </c>
      <c r="E1410" s="291">
        <v>42102</v>
      </c>
      <c r="F1410" s="2">
        <v>173.854374419726</v>
      </c>
      <c r="G1410" s="127">
        <f t="shared" si="21"/>
        <v>1.73854374419726</v>
      </c>
    </row>
    <row r="1411" spans="2:7">
      <c r="B1411" s="289">
        <v>42103</v>
      </c>
      <c r="C1411" s="290">
        <v>2091.179932</v>
      </c>
      <c r="E1411" s="291">
        <v>42103</v>
      </c>
      <c r="F1411" s="2">
        <v>173.449789722022</v>
      </c>
      <c r="G1411" s="127">
        <f t="shared" si="21"/>
        <v>1.73449789722022</v>
      </c>
    </row>
    <row r="1412" spans="2:7">
      <c r="B1412" s="289">
        <v>42104</v>
      </c>
      <c r="C1412" s="290">
        <v>2102.060059</v>
      </c>
      <c r="E1412" s="291">
        <v>42104</v>
      </c>
      <c r="F1412" s="2">
        <v>173.945119263812</v>
      </c>
      <c r="G1412" s="127">
        <f t="shared" ref="G1412:G1475" si="22">F1412/100</f>
        <v>1.73945119263812</v>
      </c>
    </row>
    <row r="1413" spans="2:7">
      <c r="B1413" s="289">
        <v>42107</v>
      </c>
      <c r="C1413" s="290">
        <v>2092.429932</v>
      </c>
      <c r="E1413" s="291">
        <v>42107</v>
      </c>
      <c r="F1413" s="2">
        <v>173.475598589714</v>
      </c>
      <c r="G1413" s="127">
        <f t="shared" si="22"/>
        <v>1.73475598589714</v>
      </c>
    </row>
    <row r="1414" spans="2:7">
      <c r="B1414" s="289">
        <v>42108</v>
      </c>
      <c r="C1414" s="290">
        <v>2095.840088</v>
      </c>
      <c r="E1414" s="291">
        <v>42108</v>
      </c>
      <c r="F1414" s="2">
        <v>173.498117991282</v>
      </c>
      <c r="G1414" s="127">
        <f t="shared" si="22"/>
        <v>1.73498117991282</v>
      </c>
    </row>
    <row r="1415" spans="2:7">
      <c r="B1415" s="289">
        <v>42109</v>
      </c>
      <c r="C1415" s="290">
        <v>2106.629883</v>
      </c>
      <c r="E1415" s="291">
        <v>42109</v>
      </c>
      <c r="F1415" s="2">
        <v>173.040052028278</v>
      </c>
      <c r="G1415" s="127">
        <f t="shared" si="22"/>
        <v>1.73040052028278</v>
      </c>
    </row>
    <row r="1416" spans="2:7">
      <c r="B1416" s="289">
        <v>42110</v>
      </c>
      <c r="C1416" s="290">
        <v>2104.98999</v>
      </c>
      <c r="E1416" s="291">
        <v>42110</v>
      </c>
      <c r="F1416" s="2">
        <v>173.037749680057</v>
      </c>
      <c r="G1416" s="127">
        <f t="shared" si="22"/>
        <v>1.73037749680057</v>
      </c>
    </row>
    <row r="1417" spans="2:7">
      <c r="B1417" s="289">
        <v>42111</v>
      </c>
      <c r="C1417" s="290">
        <v>2081.179932</v>
      </c>
      <c r="E1417" s="291">
        <v>42111</v>
      </c>
      <c r="F1417" s="2">
        <v>169.023877316126</v>
      </c>
      <c r="G1417" s="127">
        <f t="shared" si="22"/>
        <v>1.69023877316126</v>
      </c>
    </row>
    <row r="1418" spans="2:7">
      <c r="B1418" s="289">
        <v>42114</v>
      </c>
      <c r="C1418" s="290">
        <v>2100.399902</v>
      </c>
      <c r="E1418" s="291">
        <v>42114</v>
      </c>
      <c r="F1418" s="2">
        <v>172.136320933084</v>
      </c>
      <c r="G1418" s="127">
        <f t="shared" si="22"/>
        <v>1.72136320933084</v>
      </c>
    </row>
    <row r="1419" spans="2:7">
      <c r="B1419" s="289">
        <v>42115</v>
      </c>
      <c r="C1419" s="290">
        <v>2097.290039</v>
      </c>
      <c r="E1419" s="291">
        <v>42115</v>
      </c>
      <c r="F1419" s="2">
        <v>172.840998692592</v>
      </c>
      <c r="G1419" s="127">
        <f t="shared" si="22"/>
        <v>1.72840998692592</v>
      </c>
    </row>
    <row r="1420" spans="2:7">
      <c r="B1420" s="289">
        <v>42116</v>
      </c>
      <c r="C1420" s="290">
        <v>2107.959961</v>
      </c>
      <c r="E1420" s="291">
        <v>42116</v>
      </c>
      <c r="F1420" s="2">
        <v>173.098495073517</v>
      </c>
      <c r="G1420" s="127">
        <f t="shared" si="22"/>
        <v>1.73098495073517</v>
      </c>
    </row>
    <row r="1421" spans="2:7">
      <c r="B1421" s="289">
        <v>42117</v>
      </c>
      <c r="C1421" s="290">
        <v>2112.929932</v>
      </c>
      <c r="E1421" s="291">
        <v>42117</v>
      </c>
      <c r="F1421" s="2">
        <v>174.331272645264</v>
      </c>
      <c r="G1421" s="127">
        <f t="shared" si="22"/>
        <v>1.74331272645264</v>
      </c>
    </row>
    <row r="1422" spans="2:7">
      <c r="B1422" s="289">
        <v>42118</v>
      </c>
      <c r="C1422" s="290">
        <v>2117.689941</v>
      </c>
      <c r="E1422" s="291">
        <v>42118</v>
      </c>
      <c r="F1422" s="2">
        <v>173.581490476986</v>
      </c>
      <c r="G1422" s="127">
        <f t="shared" si="22"/>
        <v>1.73581490476986</v>
      </c>
    </row>
    <row r="1423" spans="2:7">
      <c r="B1423" s="289">
        <v>42121</v>
      </c>
      <c r="C1423" s="290">
        <v>2108.919922</v>
      </c>
      <c r="E1423" s="291">
        <v>42121</v>
      </c>
      <c r="F1423" s="2">
        <v>171.488642623381</v>
      </c>
      <c r="G1423" s="127">
        <f t="shared" si="22"/>
        <v>1.71488642623381</v>
      </c>
    </row>
    <row r="1424" spans="2:7">
      <c r="B1424" s="289">
        <v>42122</v>
      </c>
      <c r="C1424" s="290">
        <v>2114.76001</v>
      </c>
      <c r="E1424" s="291">
        <v>42122</v>
      </c>
      <c r="F1424" s="2">
        <v>171.554831974012</v>
      </c>
      <c r="G1424" s="127">
        <f t="shared" si="22"/>
        <v>1.71554831974012</v>
      </c>
    </row>
    <row r="1425" spans="2:7">
      <c r="B1425" s="289">
        <v>42123</v>
      </c>
      <c r="C1425" s="290">
        <v>2106.850098</v>
      </c>
      <c r="E1425" s="291">
        <v>42123</v>
      </c>
      <c r="F1425" s="2">
        <v>168.969869902364</v>
      </c>
      <c r="G1425" s="127">
        <f t="shared" si="22"/>
        <v>1.68969869902364</v>
      </c>
    </row>
    <row r="1426" spans="2:7">
      <c r="B1426" s="289">
        <v>42124</v>
      </c>
      <c r="C1426" s="290">
        <v>2085.51001</v>
      </c>
      <c r="E1426" s="291">
        <v>42124</v>
      </c>
      <c r="F1426" s="2">
        <v>166.13831940092</v>
      </c>
      <c r="G1426" s="127">
        <f t="shared" si="22"/>
        <v>1.6613831940092</v>
      </c>
    </row>
    <row r="1427" spans="2:7">
      <c r="B1427" s="289">
        <v>42125</v>
      </c>
      <c r="C1427" s="290">
        <v>2108.290039</v>
      </c>
      <c r="E1427" s="291">
        <v>42125</v>
      </c>
      <c r="F1427" s="2">
        <v>170.335452663675</v>
      </c>
      <c r="G1427" s="127">
        <f t="shared" si="22"/>
        <v>1.70335452663675</v>
      </c>
    </row>
    <row r="1428" spans="2:7">
      <c r="B1428" s="289">
        <v>42128</v>
      </c>
      <c r="C1428" s="290">
        <v>2114.48999</v>
      </c>
      <c r="E1428" s="291">
        <v>42128</v>
      </c>
      <c r="F1428" s="2">
        <v>171.139873977716</v>
      </c>
      <c r="G1428" s="127">
        <f t="shared" si="22"/>
        <v>1.71139873977716</v>
      </c>
    </row>
    <row r="1429" spans="2:7">
      <c r="B1429" s="289">
        <v>42129</v>
      </c>
      <c r="C1429" s="290">
        <v>2089.459961</v>
      </c>
      <c r="E1429" s="291">
        <v>42129</v>
      </c>
      <c r="F1429" s="2">
        <v>168.402477598898</v>
      </c>
      <c r="G1429" s="127">
        <f t="shared" si="22"/>
        <v>1.68402477598898</v>
      </c>
    </row>
    <row r="1430" spans="2:7">
      <c r="B1430" s="289">
        <v>42130</v>
      </c>
      <c r="C1430" s="290">
        <v>2080.149902</v>
      </c>
      <c r="E1430" s="291">
        <v>42130</v>
      </c>
      <c r="F1430" s="2">
        <v>168.223061705989</v>
      </c>
      <c r="G1430" s="127">
        <f t="shared" si="22"/>
        <v>1.68223061705989</v>
      </c>
    </row>
    <row r="1431" spans="2:7">
      <c r="B1431" s="289">
        <v>42131</v>
      </c>
      <c r="C1431" s="290">
        <v>2088</v>
      </c>
      <c r="E1431" s="291">
        <v>42131</v>
      </c>
      <c r="F1431" s="2">
        <v>169.903483221713</v>
      </c>
      <c r="G1431" s="127">
        <f t="shared" si="22"/>
        <v>1.69903483221713</v>
      </c>
    </row>
    <row r="1432" spans="2:7">
      <c r="B1432" s="289">
        <v>42132</v>
      </c>
      <c r="C1432" s="290">
        <v>2116.100098</v>
      </c>
      <c r="E1432" s="291">
        <v>42132</v>
      </c>
      <c r="F1432" s="2">
        <v>173.500357492609</v>
      </c>
      <c r="G1432" s="127">
        <f t="shared" si="22"/>
        <v>1.73500357492609</v>
      </c>
    </row>
    <row r="1433" spans="2:7">
      <c r="B1433" s="289">
        <v>42135</v>
      </c>
      <c r="C1433" s="290">
        <v>2105.330078</v>
      </c>
      <c r="E1433" s="291">
        <v>42135</v>
      </c>
      <c r="F1433" s="2">
        <v>172.68708136539</v>
      </c>
      <c r="G1433" s="127">
        <f t="shared" si="22"/>
        <v>1.7268708136539</v>
      </c>
    </row>
    <row r="1434" spans="2:7">
      <c r="B1434" s="289">
        <v>42136</v>
      </c>
      <c r="C1434" s="290">
        <v>2099.120117</v>
      </c>
      <c r="E1434" s="291">
        <v>42136</v>
      </c>
      <c r="F1434" s="2">
        <v>171.62717732699</v>
      </c>
      <c r="G1434" s="127">
        <f t="shared" si="22"/>
        <v>1.7162717732699</v>
      </c>
    </row>
    <row r="1435" spans="2:7">
      <c r="B1435" s="289">
        <v>42137</v>
      </c>
      <c r="C1435" s="290">
        <v>2098.47998</v>
      </c>
      <c r="E1435" s="291">
        <v>42137</v>
      </c>
      <c r="F1435" s="2">
        <v>170.386058620574</v>
      </c>
      <c r="G1435" s="127">
        <f t="shared" si="22"/>
        <v>1.70386058620574</v>
      </c>
    </row>
    <row r="1436" spans="2:7">
      <c r="B1436" s="289">
        <v>42138</v>
      </c>
      <c r="C1436" s="290">
        <v>2121.100098</v>
      </c>
      <c r="E1436" s="291">
        <v>42138</v>
      </c>
      <c r="F1436" s="2">
        <v>173.257713398519</v>
      </c>
      <c r="G1436" s="127">
        <f t="shared" si="22"/>
        <v>1.73257713398519</v>
      </c>
    </row>
    <row r="1437" spans="2:7">
      <c r="B1437" s="289">
        <v>42139</v>
      </c>
      <c r="C1437" s="290">
        <v>2122.72998</v>
      </c>
      <c r="E1437" s="291">
        <v>42139</v>
      </c>
      <c r="F1437" s="2">
        <v>174.222108433795</v>
      </c>
      <c r="G1437" s="127">
        <f t="shared" si="22"/>
        <v>1.74222108433795</v>
      </c>
    </row>
    <row r="1438" spans="2:7">
      <c r="B1438" s="289">
        <v>42142</v>
      </c>
      <c r="C1438" s="290">
        <v>2129.199951</v>
      </c>
      <c r="E1438" s="291">
        <v>42142</v>
      </c>
      <c r="F1438" s="2">
        <v>176.023406529059</v>
      </c>
      <c r="G1438" s="127">
        <f t="shared" si="22"/>
        <v>1.76023406529059</v>
      </c>
    </row>
    <row r="1439" spans="2:7">
      <c r="B1439" s="289">
        <v>42143</v>
      </c>
      <c r="C1439" s="290">
        <v>2127.830078</v>
      </c>
      <c r="E1439" s="291">
        <v>42143</v>
      </c>
      <c r="F1439" s="2">
        <v>176.513443837649</v>
      </c>
      <c r="G1439" s="127">
        <f t="shared" si="22"/>
        <v>1.76513443837649</v>
      </c>
    </row>
    <row r="1440" spans="2:7">
      <c r="B1440" s="289">
        <v>42144</v>
      </c>
      <c r="C1440" s="290">
        <v>2125.850098</v>
      </c>
      <c r="E1440" s="291">
        <v>42144</v>
      </c>
      <c r="F1440" s="2">
        <v>174.84781260979</v>
      </c>
      <c r="G1440" s="127">
        <f t="shared" si="22"/>
        <v>1.7484781260979</v>
      </c>
    </row>
    <row r="1441" spans="2:7">
      <c r="B1441" s="289">
        <v>42145</v>
      </c>
      <c r="C1441" s="290">
        <v>2130.820068</v>
      </c>
      <c r="E1441" s="291">
        <v>42145</v>
      </c>
      <c r="F1441" s="2">
        <v>175.177634736892</v>
      </c>
      <c r="G1441" s="127">
        <f t="shared" si="22"/>
        <v>1.75177634736892</v>
      </c>
    </row>
    <row r="1442" spans="2:10">
      <c r="B1442" s="289">
        <v>42146</v>
      </c>
      <c r="C1442" s="290">
        <v>2126.060059</v>
      </c>
      <c r="E1442" s="291">
        <v>42146</v>
      </c>
      <c r="F1442" s="2">
        <v>174.007168423586</v>
      </c>
      <c r="G1442" s="127">
        <f t="shared" si="22"/>
        <v>1.74007168423586</v>
      </c>
      <c r="I1442" s="291">
        <v>42149</v>
      </c>
      <c r="J1442" s="2">
        <v>174.007168423586</v>
      </c>
    </row>
    <row r="1443" spans="2:7">
      <c r="B1443" s="289">
        <v>42150</v>
      </c>
      <c r="C1443" s="290">
        <v>2104.199951</v>
      </c>
      <c r="E1443" s="291">
        <v>42150</v>
      </c>
      <c r="F1443" s="2">
        <v>170.559142504111</v>
      </c>
      <c r="G1443" s="127">
        <f t="shared" si="22"/>
        <v>1.70559142504111</v>
      </c>
    </row>
    <row r="1444" spans="2:7">
      <c r="B1444" s="289">
        <v>42151</v>
      </c>
      <c r="C1444" s="290">
        <v>2123.47998</v>
      </c>
      <c r="E1444" s="291">
        <v>42151</v>
      </c>
      <c r="F1444" s="2">
        <v>173.119745093863</v>
      </c>
      <c r="G1444" s="127">
        <f t="shared" si="22"/>
        <v>1.73119745093863</v>
      </c>
    </row>
    <row r="1445" spans="2:7">
      <c r="B1445" s="289">
        <v>42152</v>
      </c>
      <c r="C1445" s="290">
        <v>2120.790039</v>
      </c>
      <c r="E1445" s="291">
        <v>42152</v>
      </c>
      <c r="F1445" s="2">
        <v>172.596772137871</v>
      </c>
      <c r="G1445" s="127">
        <f t="shared" si="22"/>
        <v>1.72596772137871</v>
      </c>
    </row>
    <row r="1446" spans="2:7">
      <c r="B1446" s="289">
        <v>42153</v>
      </c>
      <c r="C1446" s="290">
        <v>2107.389893</v>
      </c>
      <c r="E1446" s="291">
        <v>42153</v>
      </c>
      <c r="F1446" s="2">
        <v>170.534070064527</v>
      </c>
      <c r="G1446" s="127">
        <f t="shared" si="22"/>
        <v>1.70534070064527</v>
      </c>
    </row>
    <row r="1447" spans="2:7">
      <c r="B1447" s="289">
        <v>42156</v>
      </c>
      <c r="C1447" s="290">
        <v>2111.72998</v>
      </c>
      <c r="E1447" s="291">
        <v>42156</v>
      </c>
      <c r="F1447" s="2">
        <v>171.284724850069</v>
      </c>
      <c r="G1447" s="127">
        <f t="shared" si="22"/>
        <v>1.71284724850069</v>
      </c>
    </row>
    <row r="1448" spans="2:7">
      <c r="B1448" s="289">
        <v>42157</v>
      </c>
      <c r="C1448" s="290">
        <v>2109.600098</v>
      </c>
      <c r="E1448" s="291">
        <v>42157</v>
      </c>
      <c r="F1448" s="2">
        <v>171.0846347026</v>
      </c>
      <c r="G1448" s="127">
        <f t="shared" si="22"/>
        <v>1.710846347026</v>
      </c>
    </row>
    <row r="1449" spans="2:7">
      <c r="B1449" s="289">
        <v>42158</v>
      </c>
      <c r="C1449" s="290">
        <v>2114.070068</v>
      </c>
      <c r="E1449" s="291">
        <v>42158</v>
      </c>
      <c r="F1449" s="2">
        <v>172.534769952678</v>
      </c>
      <c r="G1449" s="127">
        <f t="shared" si="22"/>
        <v>1.72534769952678</v>
      </c>
    </row>
    <row r="1450" spans="2:7">
      <c r="B1450" s="289">
        <v>42159</v>
      </c>
      <c r="C1450" s="290">
        <v>2095.840088</v>
      </c>
      <c r="E1450" s="291">
        <v>42159</v>
      </c>
      <c r="F1450" s="2">
        <v>169.471879090055</v>
      </c>
      <c r="G1450" s="127">
        <f t="shared" si="22"/>
        <v>1.69471879090055</v>
      </c>
    </row>
    <row r="1451" spans="2:7">
      <c r="B1451" s="289">
        <v>42160</v>
      </c>
      <c r="C1451" s="290">
        <v>2092.830078</v>
      </c>
      <c r="E1451" s="291">
        <v>42160</v>
      </c>
      <c r="F1451" s="2">
        <v>169.384136130796</v>
      </c>
      <c r="G1451" s="127">
        <f t="shared" si="22"/>
        <v>1.69384136130796</v>
      </c>
    </row>
    <row r="1452" spans="2:7">
      <c r="B1452" s="289">
        <v>42163</v>
      </c>
      <c r="C1452" s="290">
        <v>2079.280029</v>
      </c>
      <c r="E1452" s="291">
        <v>42163</v>
      </c>
      <c r="F1452" s="2">
        <v>167.537038776274</v>
      </c>
      <c r="G1452" s="127">
        <f t="shared" si="22"/>
        <v>1.67537038776274</v>
      </c>
    </row>
    <row r="1453" spans="2:7">
      <c r="B1453" s="289">
        <v>42164</v>
      </c>
      <c r="C1453" s="290">
        <v>2080.149902</v>
      </c>
      <c r="E1453" s="291">
        <v>42164</v>
      </c>
      <c r="F1453" s="2">
        <v>166.886126353235</v>
      </c>
      <c r="G1453" s="127">
        <f t="shared" si="22"/>
        <v>1.66886126353235</v>
      </c>
    </row>
    <row r="1454" spans="2:7">
      <c r="B1454" s="289">
        <v>42165</v>
      </c>
      <c r="C1454" s="290">
        <v>2105.199951</v>
      </c>
      <c r="E1454" s="291">
        <v>42165</v>
      </c>
      <c r="F1454" s="2">
        <v>169.92573229202</v>
      </c>
      <c r="G1454" s="127">
        <f t="shared" si="22"/>
        <v>1.6992573229202</v>
      </c>
    </row>
    <row r="1455" spans="2:7">
      <c r="B1455" s="289">
        <v>42166</v>
      </c>
      <c r="C1455" s="290">
        <v>2108.860107</v>
      </c>
      <c r="E1455" s="291">
        <v>42166</v>
      </c>
      <c r="F1455" s="2">
        <v>171.53654812435</v>
      </c>
      <c r="G1455" s="127">
        <f t="shared" si="22"/>
        <v>1.7153654812435</v>
      </c>
    </row>
    <row r="1456" spans="2:7">
      <c r="B1456" s="289">
        <v>42167</v>
      </c>
      <c r="C1456" s="290">
        <v>2094.110107</v>
      </c>
      <c r="E1456" s="291">
        <v>42167</v>
      </c>
      <c r="F1456" s="2">
        <v>170.426894191797</v>
      </c>
      <c r="G1456" s="127">
        <f t="shared" si="22"/>
        <v>1.70426894191797</v>
      </c>
    </row>
    <row r="1457" spans="2:7">
      <c r="B1457" s="289">
        <v>42170</v>
      </c>
      <c r="C1457" s="290">
        <v>2084.429932</v>
      </c>
      <c r="E1457" s="291">
        <v>42170</v>
      </c>
      <c r="F1457" s="2">
        <v>169.336433487715</v>
      </c>
      <c r="G1457" s="127">
        <f t="shared" si="22"/>
        <v>1.69336433487715</v>
      </c>
    </row>
    <row r="1458" spans="2:7">
      <c r="B1458" s="289">
        <v>42171</v>
      </c>
      <c r="C1458" s="290">
        <v>2096.290039</v>
      </c>
      <c r="E1458" s="291">
        <v>42171</v>
      </c>
      <c r="F1458" s="2">
        <v>170.670740598009</v>
      </c>
      <c r="G1458" s="127">
        <f t="shared" si="22"/>
        <v>1.70670740598009</v>
      </c>
    </row>
    <row r="1459" spans="2:7">
      <c r="B1459" s="289">
        <v>42172</v>
      </c>
      <c r="C1459" s="290">
        <v>2100.439941</v>
      </c>
      <c r="E1459" s="291">
        <v>42172</v>
      </c>
      <c r="F1459" s="2">
        <v>171.166505280582</v>
      </c>
      <c r="G1459" s="127">
        <f t="shared" si="22"/>
        <v>1.71166505280582</v>
      </c>
    </row>
    <row r="1460" spans="2:7">
      <c r="B1460" s="289">
        <v>42173</v>
      </c>
      <c r="C1460" s="290">
        <v>2121.23999</v>
      </c>
      <c r="E1460" s="291">
        <v>42173</v>
      </c>
      <c r="F1460" s="2">
        <v>174.384549386068</v>
      </c>
      <c r="G1460" s="127">
        <f t="shared" si="22"/>
        <v>1.74384549386068</v>
      </c>
    </row>
    <row r="1461" spans="2:7">
      <c r="B1461" s="289">
        <v>42174</v>
      </c>
      <c r="C1461" s="290">
        <v>2109.98999</v>
      </c>
      <c r="E1461" s="291">
        <v>42174</v>
      </c>
      <c r="F1461" s="2">
        <v>173.48461268017</v>
      </c>
      <c r="G1461" s="127">
        <f t="shared" si="22"/>
        <v>1.7348461268017</v>
      </c>
    </row>
    <row r="1462" spans="2:7">
      <c r="B1462" s="289">
        <v>42177</v>
      </c>
      <c r="C1462" s="290">
        <v>2122.850098</v>
      </c>
      <c r="E1462" s="291">
        <v>42177</v>
      </c>
      <c r="F1462" s="2">
        <v>175.085416499617</v>
      </c>
      <c r="G1462" s="127">
        <f t="shared" si="22"/>
        <v>1.75085416499617</v>
      </c>
    </row>
    <row r="1463" spans="2:7">
      <c r="B1463" s="289">
        <v>42178</v>
      </c>
      <c r="C1463" s="290">
        <v>2124.199951</v>
      </c>
      <c r="E1463" s="291">
        <v>42178</v>
      </c>
      <c r="F1463" s="2">
        <v>175.490264407963</v>
      </c>
      <c r="G1463" s="127">
        <f t="shared" si="22"/>
        <v>1.75490264407963</v>
      </c>
    </row>
    <row r="1464" spans="2:7">
      <c r="B1464" s="289">
        <v>42179</v>
      </c>
      <c r="C1464" s="290">
        <v>2108.580078</v>
      </c>
      <c r="E1464" s="291">
        <v>42179</v>
      </c>
      <c r="F1464" s="2">
        <v>172.954608236886</v>
      </c>
      <c r="G1464" s="127">
        <f t="shared" si="22"/>
        <v>1.72954608236886</v>
      </c>
    </row>
    <row r="1465" spans="2:7">
      <c r="B1465" s="289">
        <v>42180</v>
      </c>
      <c r="C1465" s="290">
        <v>2102.310059</v>
      </c>
      <c r="E1465" s="291">
        <v>42180</v>
      </c>
      <c r="F1465" s="2">
        <v>172.444886895462</v>
      </c>
      <c r="G1465" s="127">
        <f t="shared" si="22"/>
        <v>1.72444886895462</v>
      </c>
    </row>
    <row r="1466" spans="2:7">
      <c r="B1466" s="289">
        <v>42181</v>
      </c>
      <c r="C1466" s="290">
        <v>2101.48999</v>
      </c>
      <c r="E1466" s="291">
        <v>42181</v>
      </c>
      <c r="F1466" s="2">
        <v>173.276374644323</v>
      </c>
      <c r="G1466" s="127">
        <f t="shared" si="22"/>
        <v>1.73276374644323</v>
      </c>
    </row>
    <row r="1467" spans="2:7">
      <c r="B1467" s="289">
        <v>42184</v>
      </c>
      <c r="C1467" s="290">
        <v>2057.639893</v>
      </c>
      <c r="E1467" s="291">
        <v>42184</v>
      </c>
      <c r="F1467" s="2">
        <v>167.544120363787</v>
      </c>
      <c r="G1467" s="127">
        <f t="shared" si="22"/>
        <v>1.67544120363787</v>
      </c>
    </row>
    <row r="1468" spans="2:7">
      <c r="B1468" s="289">
        <v>42185</v>
      </c>
      <c r="C1468" s="290">
        <v>2063.110107</v>
      </c>
      <c r="E1468" s="291">
        <v>42185</v>
      </c>
      <c r="F1468" s="2">
        <v>168.423759161291</v>
      </c>
      <c r="G1468" s="127">
        <f t="shared" si="22"/>
        <v>1.68423759161291</v>
      </c>
    </row>
    <row r="1469" spans="2:7">
      <c r="B1469" s="289">
        <v>42186</v>
      </c>
      <c r="C1469" s="290">
        <v>2077.419922</v>
      </c>
      <c r="E1469" s="291">
        <v>42186</v>
      </c>
      <c r="F1469" s="2">
        <v>170.603851223511</v>
      </c>
      <c r="G1469" s="127">
        <f t="shared" si="22"/>
        <v>1.70603851223511</v>
      </c>
    </row>
    <row r="1470" spans="2:10">
      <c r="B1470" s="289">
        <v>42187</v>
      </c>
      <c r="C1470" s="290">
        <v>2076.780029</v>
      </c>
      <c r="E1470" s="291">
        <v>42187</v>
      </c>
      <c r="F1470" s="2">
        <v>169.829992304514</v>
      </c>
      <c r="G1470" s="127">
        <f t="shared" si="22"/>
        <v>1.69829992304514</v>
      </c>
      <c r="I1470" s="291">
        <v>42188</v>
      </c>
      <c r="J1470" s="2">
        <v>169.829992304514</v>
      </c>
    </row>
    <row r="1471" spans="2:7">
      <c r="B1471" s="289">
        <v>42191</v>
      </c>
      <c r="C1471" s="290">
        <v>2068.76001</v>
      </c>
      <c r="E1471" s="291">
        <v>42191</v>
      </c>
      <c r="F1471" s="2">
        <v>169.603343733889</v>
      </c>
      <c r="G1471" s="127">
        <f t="shared" si="22"/>
        <v>1.69603343733889</v>
      </c>
    </row>
    <row r="1472" spans="2:7">
      <c r="B1472" s="289">
        <v>42192</v>
      </c>
      <c r="C1472" s="290">
        <v>2081.340088</v>
      </c>
      <c r="E1472" s="291">
        <v>42192</v>
      </c>
      <c r="F1472" s="2">
        <v>171.455748265371</v>
      </c>
      <c r="G1472" s="127">
        <f t="shared" si="22"/>
        <v>1.71455748265371</v>
      </c>
    </row>
    <row r="1473" spans="2:7">
      <c r="B1473" s="289">
        <v>42193</v>
      </c>
      <c r="C1473" s="290">
        <v>2046.680054</v>
      </c>
      <c r="E1473" s="291">
        <v>42193</v>
      </c>
      <c r="F1473" s="2">
        <v>166.867095950792</v>
      </c>
      <c r="G1473" s="127">
        <f t="shared" si="22"/>
        <v>1.66867095950792</v>
      </c>
    </row>
    <row r="1474" spans="2:7">
      <c r="B1474" s="289">
        <v>42194</v>
      </c>
      <c r="C1474" s="290">
        <v>2051.310059</v>
      </c>
      <c r="E1474" s="291">
        <v>42194</v>
      </c>
      <c r="F1474" s="2">
        <v>168.406280678176</v>
      </c>
      <c r="G1474" s="127">
        <f t="shared" si="22"/>
        <v>1.68406280678176</v>
      </c>
    </row>
    <row r="1475" spans="2:7">
      <c r="B1475" s="289">
        <v>42195</v>
      </c>
      <c r="C1475" s="290">
        <v>2076.620117</v>
      </c>
      <c r="E1475" s="291">
        <v>42195</v>
      </c>
      <c r="F1475" s="2">
        <v>172.337637207642</v>
      </c>
      <c r="G1475" s="127">
        <f t="shared" si="22"/>
        <v>1.72337637207642</v>
      </c>
    </row>
    <row r="1476" spans="2:7">
      <c r="B1476" s="289">
        <v>42198</v>
      </c>
      <c r="C1476" s="290">
        <v>2099.600098</v>
      </c>
      <c r="E1476" s="291">
        <v>42198</v>
      </c>
      <c r="F1476" s="2">
        <v>175.588059410089</v>
      </c>
      <c r="G1476" s="127">
        <f t="shared" ref="G1476:G1539" si="23">F1476/100</f>
        <v>1.75588059410089</v>
      </c>
    </row>
    <row r="1477" spans="2:7">
      <c r="B1477" s="289">
        <v>42199</v>
      </c>
      <c r="C1477" s="290">
        <v>2108.949951</v>
      </c>
      <c r="E1477" s="291">
        <v>42199</v>
      </c>
      <c r="F1477" s="2">
        <v>176.276475134465</v>
      </c>
      <c r="G1477" s="127">
        <f t="shared" si="23"/>
        <v>1.76276475134465</v>
      </c>
    </row>
    <row r="1478" spans="2:7">
      <c r="B1478" s="289">
        <v>42200</v>
      </c>
      <c r="C1478" s="290">
        <v>2107.399902</v>
      </c>
      <c r="E1478" s="291">
        <v>42200</v>
      </c>
      <c r="F1478" s="2">
        <v>175.963814232078</v>
      </c>
      <c r="G1478" s="127">
        <f t="shared" si="23"/>
        <v>1.75963814232078</v>
      </c>
    </row>
    <row r="1479" spans="2:7">
      <c r="B1479" s="289">
        <v>42201</v>
      </c>
      <c r="C1479" s="290">
        <v>2124.290039</v>
      </c>
      <c r="E1479" s="291">
        <v>42201</v>
      </c>
      <c r="F1479" s="2">
        <v>177.654915986152</v>
      </c>
      <c r="G1479" s="127">
        <f t="shared" si="23"/>
        <v>1.77654915986152</v>
      </c>
    </row>
    <row r="1480" spans="2:7">
      <c r="B1480" s="289">
        <v>42202</v>
      </c>
      <c r="C1480" s="290">
        <v>2126.639893</v>
      </c>
      <c r="E1480" s="291">
        <v>42202</v>
      </c>
      <c r="F1480" s="2">
        <v>176.731180815823</v>
      </c>
      <c r="G1480" s="127">
        <f t="shared" si="23"/>
        <v>1.76731180815823</v>
      </c>
    </row>
    <row r="1481" spans="2:7">
      <c r="B1481" s="289">
        <v>42205</v>
      </c>
      <c r="C1481" s="290">
        <v>2128.280029</v>
      </c>
      <c r="E1481" s="291">
        <v>42205</v>
      </c>
      <c r="F1481" s="2">
        <v>177.191459720849</v>
      </c>
      <c r="G1481" s="127">
        <f t="shared" si="23"/>
        <v>1.77191459720849</v>
      </c>
    </row>
    <row r="1482" spans="2:7">
      <c r="B1482" s="289">
        <v>42206</v>
      </c>
      <c r="C1482" s="290">
        <v>2119.209961</v>
      </c>
      <c r="E1482" s="291">
        <v>42206</v>
      </c>
      <c r="F1482" s="2">
        <v>176.343622057764</v>
      </c>
      <c r="G1482" s="127">
        <f t="shared" si="23"/>
        <v>1.76343622057764</v>
      </c>
    </row>
    <row r="1483" spans="2:7">
      <c r="B1483" s="289">
        <v>42207</v>
      </c>
      <c r="C1483" s="290">
        <v>2114.149902</v>
      </c>
      <c r="E1483" s="291">
        <v>42207</v>
      </c>
      <c r="F1483" s="2">
        <v>178.046923396659</v>
      </c>
      <c r="G1483" s="127">
        <f t="shared" si="23"/>
        <v>1.78046923396659</v>
      </c>
    </row>
    <row r="1484" spans="2:7">
      <c r="B1484" s="289">
        <v>42208</v>
      </c>
      <c r="C1484" s="290">
        <v>2102.149902</v>
      </c>
      <c r="E1484" s="291">
        <v>42208</v>
      </c>
      <c r="F1484" s="2">
        <v>176.360019951345</v>
      </c>
      <c r="G1484" s="127">
        <f t="shared" si="23"/>
        <v>1.76360019951345</v>
      </c>
    </row>
    <row r="1485" spans="2:7">
      <c r="B1485" s="289">
        <v>42209</v>
      </c>
      <c r="C1485" s="290">
        <v>2079.649902</v>
      </c>
      <c r="E1485" s="291">
        <v>42209</v>
      </c>
      <c r="F1485" s="2">
        <v>174.525031651705</v>
      </c>
      <c r="G1485" s="127">
        <f t="shared" si="23"/>
        <v>1.74525031651705</v>
      </c>
    </row>
    <row r="1486" spans="2:7">
      <c r="B1486" s="289">
        <v>42212</v>
      </c>
      <c r="C1486" s="290">
        <v>2067.639893</v>
      </c>
      <c r="E1486" s="291">
        <v>42212</v>
      </c>
      <c r="F1486" s="2">
        <v>172.164385633234</v>
      </c>
      <c r="G1486" s="127">
        <f t="shared" si="23"/>
        <v>1.72164385633234</v>
      </c>
    </row>
    <row r="1487" spans="2:7">
      <c r="B1487" s="289">
        <v>42213</v>
      </c>
      <c r="C1487" s="290">
        <v>2093.25</v>
      </c>
      <c r="E1487" s="291">
        <v>42213</v>
      </c>
      <c r="F1487" s="2">
        <v>174.679111656263</v>
      </c>
      <c r="G1487" s="127">
        <f t="shared" si="23"/>
        <v>1.74679111656263</v>
      </c>
    </row>
    <row r="1488" spans="2:7">
      <c r="B1488" s="289">
        <v>42214</v>
      </c>
      <c r="C1488" s="290">
        <v>2108.570068</v>
      </c>
      <c r="E1488" s="291">
        <v>42214</v>
      </c>
      <c r="F1488" s="2">
        <v>177.732959618561</v>
      </c>
      <c r="G1488" s="127">
        <f t="shared" si="23"/>
        <v>1.77732959618561</v>
      </c>
    </row>
    <row r="1489" spans="2:7">
      <c r="B1489" s="289">
        <v>42215</v>
      </c>
      <c r="C1489" s="290">
        <v>2108.629883</v>
      </c>
      <c r="E1489" s="291">
        <v>42215</v>
      </c>
      <c r="F1489" s="2">
        <v>177.797503078308</v>
      </c>
      <c r="G1489" s="127">
        <f t="shared" si="23"/>
        <v>1.77797503078308</v>
      </c>
    </row>
    <row r="1490" spans="2:7">
      <c r="B1490" s="289">
        <v>42216</v>
      </c>
      <c r="C1490" s="290">
        <v>2103.840088</v>
      </c>
      <c r="E1490" s="291">
        <v>42216</v>
      </c>
      <c r="F1490" s="2">
        <v>177.544991031952</v>
      </c>
      <c r="G1490" s="127">
        <f t="shared" si="23"/>
        <v>1.77544991031952</v>
      </c>
    </row>
    <row r="1491" spans="2:7">
      <c r="B1491" s="289">
        <v>42219</v>
      </c>
      <c r="C1491" s="290">
        <v>2098.040039</v>
      </c>
      <c r="E1491" s="291">
        <v>42219</v>
      </c>
      <c r="F1491" s="2">
        <v>177.290139501813</v>
      </c>
      <c r="G1491" s="127">
        <f t="shared" si="23"/>
        <v>1.77290139501813</v>
      </c>
    </row>
    <row r="1492" spans="2:7">
      <c r="B1492" s="289">
        <v>42220</v>
      </c>
      <c r="C1492" s="290">
        <v>2093.320068</v>
      </c>
      <c r="E1492" s="291">
        <v>42220</v>
      </c>
      <c r="F1492" s="2">
        <v>177.782552262893</v>
      </c>
      <c r="G1492" s="127">
        <f t="shared" si="23"/>
        <v>1.77782552262893</v>
      </c>
    </row>
    <row r="1493" spans="2:7">
      <c r="B1493" s="289">
        <v>42221</v>
      </c>
      <c r="C1493" s="290">
        <v>2099.840088</v>
      </c>
      <c r="E1493" s="291">
        <v>42221</v>
      </c>
      <c r="F1493" s="2">
        <v>178.762291688549</v>
      </c>
      <c r="G1493" s="127">
        <f t="shared" si="23"/>
        <v>1.78762291688549</v>
      </c>
    </row>
    <row r="1494" spans="2:7">
      <c r="B1494" s="289">
        <v>42222</v>
      </c>
      <c r="C1494" s="290">
        <v>2083.560059</v>
      </c>
      <c r="E1494" s="291">
        <v>42222</v>
      </c>
      <c r="F1494" s="2">
        <v>175.429039314542</v>
      </c>
      <c r="G1494" s="127">
        <f t="shared" si="23"/>
        <v>1.75429039314542</v>
      </c>
    </row>
    <row r="1495" spans="2:7">
      <c r="B1495" s="289">
        <v>42223</v>
      </c>
      <c r="C1495" s="290">
        <v>2077.570068</v>
      </c>
      <c r="E1495" s="291">
        <v>42223</v>
      </c>
      <c r="F1495" s="2">
        <v>175.038835284164</v>
      </c>
      <c r="G1495" s="127">
        <f t="shared" si="23"/>
        <v>1.75038835284164</v>
      </c>
    </row>
    <row r="1496" spans="2:7">
      <c r="B1496" s="289">
        <v>42226</v>
      </c>
      <c r="C1496" s="290">
        <v>2104.179932</v>
      </c>
      <c r="E1496" s="291">
        <v>42226</v>
      </c>
      <c r="F1496" s="2">
        <v>178.216103913678</v>
      </c>
      <c r="G1496" s="127">
        <f t="shared" si="23"/>
        <v>1.78216103913678</v>
      </c>
    </row>
    <row r="1497" spans="2:7">
      <c r="B1497" s="289">
        <v>42227</v>
      </c>
      <c r="C1497" s="290">
        <v>2084.070068</v>
      </c>
      <c r="E1497" s="291">
        <v>42227</v>
      </c>
      <c r="F1497" s="2">
        <v>175.960587446833</v>
      </c>
      <c r="G1497" s="127">
        <f t="shared" si="23"/>
        <v>1.75960587446833</v>
      </c>
    </row>
    <row r="1498" spans="2:7">
      <c r="B1498" s="289">
        <v>42228</v>
      </c>
      <c r="C1498" s="290">
        <v>2086.050049</v>
      </c>
      <c r="E1498" s="291">
        <v>42228</v>
      </c>
      <c r="F1498" s="2">
        <v>175.186409399615</v>
      </c>
      <c r="G1498" s="127">
        <f t="shared" si="23"/>
        <v>1.75186409399615</v>
      </c>
    </row>
    <row r="1499" spans="2:7">
      <c r="B1499" s="289">
        <v>42229</v>
      </c>
      <c r="C1499" s="290">
        <v>2083.389893</v>
      </c>
      <c r="E1499" s="291">
        <v>42229</v>
      </c>
      <c r="F1499" s="2">
        <v>176.083563241754</v>
      </c>
      <c r="G1499" s="127">
        <f t="shared" si="23"/>
        <v>1.76083563241754</v>
      </c>
    </row>
    <row r="1500" spans="2:7">
      <c r="B1500" s="289">
        <v>42230</v>
      </c>
      <c r="C1500" s="290">
        <v>2091.540039</v>
      </c>
      <c r="E1500" s="291">
        <v>42230</v>
      </c>
      <c r="F1500" s="2">
        <v>177.139749811944</v>
      </c>
      <c r="G1500" s="127">
        <f t="shared" si="23"/>
        <v>1.77139749811944</v>
      </c>
    </row>
    <row r="1501" spans="2:7">
      <c r="B1501" s="289">
        <v>42233</v>
      </c>
      <c r="C1501" s="290">
        <v>2102.439941</v>
      </c>
      <c r="E1501" s="291">
        <v>42233</v>
      </c>
      <c r="F1501" s="2">
        <v>179.473126293058</v>
      </c>
      <c r="G1501" s="127">
        <f t="shared" si="23"/>
        <v>1.79473126293058</v>
      </c>
    </row>
    <row r="1502" spans="2:7">
      <c r="B1502" s="289">
        <v>42234</v>
      </c>
      <c r="C1502" s="290">
        <v>2096.919922</v>
      </c>
      <c r="E1502" s="291">
        <v>42234</v>
      </c>
      <c r="F1502" s="2">
        <v>180.888526315818</v>
      </c>
      <c r="G1502" s="127">
        <f t="shared" si="23"/>
        <v>1.80888526315818</v>
      </c>
    </row>
    <row r="1503" spans="2:7">
      <c r="B1503" s="289">
        <v>42235</v>
      </c>
      <c r="C1503" s="290">
        <v>2079.610107</v>
      </c>
      <c r="E1503" s="291">
        <v>42235</v>
      </c>
      <c r="F1503" s="2">
        <v>178.733170225764</v>
      </c>
      <c r="G1503" s="127">
        <f t="shared" si="23"/>
        <v>1.78733170225764</v>
      </c>
    </row>
    <row r="1504" spans="2:7">
      <c r="B1504" s="289">
        <v>42236</v>
      </c>
      <c r="C1504" s="290">
        <v>2035.72998</v>
      </c>
      <c r="E1504" s="291">
        <v>42236</v>
      </c>
      <c r="F1504" s="2">
        <v>172.442012695594</v>
      </c>
      <c r="G1504" s="127">
        <f t="shared" si="23"/>
        <v>1.72442012695594</v>
      </c>
    </row>
    <row r="1505" spans="2:7">
      <c r="B1505" s="289">
        <v>42237</v>
      </c>
      <c r="C1505" s="290">
        <v>1970.890015</v>
      </c>
      <c r="E1505" s="291">
        <v>42237</v>
      </c>
      <c r="F1505" s="2">
        <v>162.85641900849</v>
      </c>
      <c r="G1505" s="127">
        <f t="shared" si="23"/>
        <v>1.6285641900849</v>
      </c>
    </row>
    <row r="1506" spans="2:7">
      <c r="B1506" s="289">
        <v>42240</v>
      </c>
      <c r="C1506" s="290">
        <v>1893.209961</v>
      </c>
      <c r="E1506" s="291">
        <v>42240</v>
      </c>
      <c r="F1506" s="2">
        <v>153.153411809903</v>
      </c>
      <c r="G1506" s="127">
        <f t="shared" si="23"/>
        <v>1.53153411809903</v>
      </c>
    </row>
    <row r="1507" spans="2:7">
      <c r="B1507" s="289">
        <v>42241</v>
      </c>
      <c r="C1507" s="290">
        <v>1867.609985</v>
      </c>
      <c r="E1507" s="291">
        <v>42241</v>
      </c>
      <c r="F1507" s="2">
        <v>150.667777243027</v>
      </c>
      <c r="G1507" s="127">
        <f t="shared" si="23"/>
        <v>1.50667777243027</v>
      </c>
    </row>
    <row r="1508" spans="2:7">
      <c r="B1508" s="289">
        <v>42242</v>
      </c>
      <c r="C1508" s="290">
        <v>1940.51001</v>
      </c>
      <c r="E1508" s="291">
        <v>42242</v>
      </c>
      <c r="F1508" s="2">
        <v>159.28508250671</v>
      </c>
      <c r="G1508" s="127">
        <f t="shared" si="23"/>
        <v>1.5928508250671</v>
      </c>
    </row>
    <row r="1509" spans="2:7">
      <c r="B1509" s="289">
        <v>42243</v>
      </c>
      <c r="C1509" s="290">
        <v>1987.660034</v>
      </c>
      <c r="E1509" s="291">
        <v>42243</v>
      </c>
      <c r="F1509" s="2">
        <v>164.967162905304</v>
      </c>
      <c r="G1509" s="127">
        <f t="shared" si="23"/>
        <v>1.64967162905304</v>
      </c>
    </row>
    <row r="1510" spans="2:7">
      <c r="B1510" s="289">
        <v>42244</v>
      </c>
      <c r="C1510" s="290">
        <v>1988.869995</v>
      </c>
      <c r="E1510" s="291">
        <v>42244</v>
      </c>
      <c r="F1510" s="2">
        <v>164.02866695621</v>
      </c>
      <c r="G1510" s="127">
        <f t="shared" si="23"/>
        <v>1.6402866695621</v>
      </c>
    </row>
    <row r="1511" spans="2:7">
      <c r="B1511" s="289">
        <v>42247</v>
      </c>
      <c r="C1511" s="290">
        <v>1972.180054</v>
      </c>
      <c r="E1511" s="291">
        <v>42247</v>
      </c>
      <c r="F1511" s="2">
        <v>161.177481029427</v>
      </c>
      <c r="G1511" s="127">
        <f t="shared" si="23"/>
        <v>1.61177481029427</v>
      </c>
    </row>
    <row r="1512" spans="2:7">
      <c r="B1512" s="289">
        <v>42248</v>
      </c>
      <c r="C1512" s="290">
        <v>1913.849976</v>
      </c>
      <c r="E1512" s="291">
        <v>42248</v>
      </c>
      <c r="F1512" s="2">
        <v>154.312155675689</v>
      </c>
      <c r="G1512" s="127">
        <f t="shared" si="23"/>
        <v>1.54312155675689</v>
      </c>
    </row>
    <row r="1513" spans="2:7">
      <c r="B1513" s="289">
        <v>42249</v>
      </c>
      <c r="C1513" s="290">
        <v>1948.859985</v>
      </c>
      <c r="E1513" s="291">
        <v>42249</v>
      </c>
      <c r="F1513" s="2">
        <v>159.513895056983</v>
      </c>
      <c r="G1513" s="127">
        <f t="shared" si="23"/>
        <v>1.59513895056983</v>
      </c>
    </row>
    <row r="1514" spans="2:7">
      <c r="B1514" s="289">
        <v>42250</v>
      </c>
      <c r="C1514" s="290">
        <v>1951.130005</v>
      </c>
      <c r="E1514" s="291">
        <v>42250</v>
      </c>
      <c r="F1514" s="2">
        <v>160.181324194441</v>
      </c>
      <c r="G1514" s="127">
        <f t="shared" si="23"/>
        <v>1.60181324194441</v>
      </c>
    </row>
    <row r="1515" spans="2:10">
      <c r="B1515" s="289">
        <v>42251</v>
      </c>
      <c r="C1515" s="290">
        <v>1921.219971</v>
      </c>
      <c r="E1515" s="291">
        <v>42251</v>
      </c>
      <c r="F1515" s="2">
        <v>156.924944620425</v>
      </c>
      <c r="G1515" s="127">
        <f t="shared" si="23"/>
        <v>1.56924944620425</v>
      </c>
      <c r="I1515" s="291">
        <v>42254</v>
      </c>
      <c r="J1515" s="2">
        <v>156.924944620425</v>
      </c>
    </row>
    <row r="1516" spans="2:7">
      <c r="B1516" s="289">
        <v>42255</v>
      </c>
      <c r="C1516" s="290">
        <v>1969.410034</v>
      </c>
      <c r="E1516" s="291">
        <v>42255</v>
      </c>
      <c r="F1516" s="2">
        <v>163.274482296274</v>
      </c>
      <c r="G1516" s="127">
        <f t="shared" si="23"/>
        <v>1.63274482296274</v>
      </c>
    </row>
    <row r="1517" spans="2:7">
      <c r="B1517" s="289">
        <v>42256</v>
      </c>
      <c r="C1517" s="290">
        <v>1942.040039</v>
      </c>
      <c r="E1517" s="291">
        <v>42256</v>
      </c>
      <c r="F1517" s="2">
        <v>160.372486227334</v>
      </c>
      <c r="G1517" s="127">
        <f t="shared" si="23"/>
        <v>1.60372486227334</v>
      </c>
    </row>
    <row r="1518" spans="2:7">
      <c r="B1518" s="289">
        <v>42257</v>
      </c>
      <c r="C1518" s="290">
        <v>1952.290039</v>
      </c>
      <c r="E1518" s="291">
        <v>42257</v>
      </c>
      <c r="F1518" s="2">
        <v>161.521676015443</v>
      </c>
      <c r="G1518" s="127">
        <f t="shared" si="23"/>
        <v>1.61521676015443</v>
      </c>
    </row>
    <row r="1519" spans="2:7">
      <c r="B1519" s="289">
        <v>42258</v>
      </c>
      <c r="C1519" s="290">
        <v>1961.050049</v>
      </c>
      <c r="E1519" s="291">
        <v>42258</v>
      </c>
      <c r="F1519" s="2">
        <v>163.695556542807</v>
      </c>
      <c r="G1519" s="127">
        <f t="shared" si="23"/>
        <v>1.63695556542807</v>
      </c>
    </row>
    <row r="1520" spans="2:7">
      <c r="B1520" s="289">
        <v>42261</v>
      </c>
      <c r="C1520" s="290">
        <v>1953.030029</v>
      </c>
      <c r="E1520" s="291">
        <v>42261</v>
      </c>
      <c r="F1520" s="2">
        <v>162.294436698504</v>
      </c>
      <c r="G1520" s="127">
        <f t="shared" si="23"/>
        <v>1.62294436698504</v>
      </c>
    </row>
    <row r="1521" spans="2:7">
      <c r="B1521" s="289">
        <v>42262</v>
      </c>
      <c r="C1521" s="290">
        <v>1978.089966</v>
      </c>
      <c r="E1521" s="291">
        <v>42262</v>
      </c>
      <c r="F1521" s="2">
        <v>165.320054870137</v>
      </c>
      <c r="G1521" s="127">
        <f t="shared" si="23"/>
        <v>1.65320054870137</v>
      </c>
    </row>
    <row r="1522" spans="2:7">
      <c r="B1522" s="289">
        <v>42263</v>
      </c>
      <c r="C1522" s="290">
        <v>1995.310059</v>
      </c>
      <c r="E1522" s="291">
        <v>42263</v>
      </c>
      <c r="F1522" s="2">
        <v>167.424907189146</v>
      </c>
      <c r="G1522" s="127">
        <f t="shared" si="23"/>
        <v>1.67424907189146</v>
      </c>
    </row>
    <row r="1523" spans="2:7">
      <c r="B1523" s="289">
        <v>42264</v>
      </c>
      <c r="C1523" s="290">
        <v>1990.199951</v>
      </c>
      <c r="E1523" s="291">
        <v>42264</v>
      </c>
      <c r="F1523" s="2">
        <v>167.137228312992</v>
      </c>
      <c r="G1523" s="127">
        <f t="shared" si="23"/>
        <v>1.67137228312992</v>
      </c>
    </row>
    <row r="1524" spans="2:7">
      <c r="B1524" s="289">
        <v>42265</v>
      </c>
      <c r="C1524" s="290">
        <v>1958.030029</v>
      </c>
      <c r="E1524" s="291">
        <v>42265</v>
      </c>
      <c r="F1524" s="2">
        <v>162.66956986177</v>
      </c>
      <c r="G1524" s="127">
        <f t="shared" si="23"/>
        <v>1.6266956986177</v>
      </c>
    </row>
    <row r="1525" spans="2:7">
      <c r="B1525" s="289">
        <v>42268</v>
      </c>
      <c r="C1525" s="290">
        <v>1966.969971</v>
      </c>
      <c r="E1525" s="291">
        <v>42268</v>
      </c>
      <c r="F1525" s="2">
        <v>164.146650602415</v>
      </c>
      <c r="G1525" s="127">
        <f t="shared" si="23"/>
        <v>1.64146650602415</v>
      </c>
    </row>
    <row r="1526" spans="2:7">
      <c r="B1526" s="289">
        <v>42269</v>
      </c>
      <c r="C1526" s="290">
        <v>1942.73999</v>
      </c>
      <c r="E1526" s="291">
        <v>42269</v>
      </c>
      <c r="F1526" s="2">
        <v>160.631855724509</v>
      </c>
      <c r="G1526" s="127">
        <f t="shared" si="23"/>
        <v>1.60631855724509</v>
      </c>
    </row>
    <row r="1527" spans="2:7">
      <c r="B1527" s="289">
        <v>42270</v>
      </c>
      <c r="C1527" s="290">
        <v>1938.76001</v>
      </c>
      <c r="E1527" s="291">
        <v>42270</v>
      </c>
      <c r="F1527" s="2">
        <v>160.517741807445</v>
      </c>
      <c r="G1527" s="127">
        <f t="shared" si="23"/>
        <v>1.60517741807445</v>
      </c>
    </row>
    <row r="1528" spans="2:7">
      <c r="B1528" s="289">
        <v>42271</v>
      </c>
      <c r="C1528" s="290">
        <v>1932.23999</v>
      </c>
      <c r="E1528" s="291">
        <v>42271</v>
      </c>
      <c r="F1528" s="2">
        <v>158.873209395225</v>
      </c>
      <c r="G1528" s="127">
        <f t="shared" si="23"/>
        <v>1.58873209395225</v>
      </c>
    </row>
    <row r="1529" spans="2:7">
      <c r="B1529" s="289">
        <v>42272</v>
      </c>
      <c r="C1529" s="290">
        <v>1931.339966</v>
      </c>
      <c r="E1529" s="291">
        <v>42272</v>
      </c>
      <c r="F1529" s="2">
        <v>159.410236182973</v>
      </c>
      <c r="G1529" s="127">
        <f t="shared" si="23"/>
        <v>1.59410236182973</v>
      </c>
    </row>
    <row r="1530" spans="2:7">
      <c r="B1530" s="289">
        <v>42275</v>
      </c>
      <c r="C1530" s="290">
        <v>1881.77002</v>
      </c>
      <c r="E1530" s="291">
        <v>42275</v>
      </c>
      <c r="F1530" s="2">
        <v>152.25058777319</v>
      </c>
      <c r="G1530" s="127">
        <f t="shared" si="23"/>
        <v>1.5225058777319</v>
      </c>
    </row>
    <row r="1531" spans="2:7">
      <c r="B1531" s="289">
        <v>42276</v>
      </c>
      <c r="C1531" s="290">
        <v>1884.089966</v>
      </c>
      <c r="E1531" s="291">
        <v>42276</v>
      </c>
      <c r="F1531" s="2">
        <v>153.210628931238</v>
      </c>
      <c r="G1531" s="127">
        <f t="shared" si="23"/>
        <v>1.53210628931238</v>
      </c>
    </row>
    <row r="1532" spans="2:7">
      <c r="B1532" s="289">
        <v>42277</v>
      </c>
      <c r="C1532" s="290">
        <v>1920.030029</v>
      </c>
      <c r="E1532" s="291">
        <v>42277</v>
      </c>
      <c r="F1532" s="2">
        <v>157.492168752598</v>
      </c>
      <c r="G1532" s="127">
        <f t="shared" si="23"/>
        <v>1.57492168752598</v>
      </c>
    </row>
    <row r="1533" spans="2:7">
      <c r="B1533" s="289">
        <v>42278</v>
      </c>
      <c r="C1533" s="290">
        <v>1923.819946</v>
      </c>
      <c r="E1533" s="291">
        <v>42278</v>
      </c>
      <c r="F1533" s="2">
        <v>158.211083436099</v>
      </c>
      <c r="G1533" s="127">
        <f t="shared" si="23"/>
        <v>1.58211083436099</v>
      </c>
    </row>
    <row r="1534" spans="2:7">
      <c r="B1534" s="289">
        <v>42279</v>
      </c>
      <c r="C1534" s="290">
        <v>1951.359985</v>
      </c>
      <c r="E1534" s="291">
        <v>42279</v>
      </c>
      <c r="F1534" s="2">
        <v>161.276934112419</v>
      </c>
      <c r="G1534" s="127">
        <f t="shared" si="23"/>
        <v>1.61276934112419</v>
      </c>
    </row>
    <row r="1535" spans="2:7">
      <c r="B1535" s="289">
        <v>42282</v>
      </c>
      <c r="C1535" s="290">
        <v>1987.050049</v>
      </c>
      <c r="E1535" s="291">
        <v>42282</v>
      </c>
      <c r="F1535" s="2">
        <v>165.668330941708</v>
      </c>
      <c r="G1535" s="127">
        <f t="shared" si="23"/>
        <v>1.65668330941708</v>
      </c>
    </row>
    <row r="1536" spans="2:7">
      <c r="B1536" s="289">
        <v>42283</v>
      </c>
      <c r="C1536" s="290">
        <v>1979.920044</v>
      </c>
      <c r="E1536" s="291">
        <v>42283</v>
      </c>
      <c r="F1536" s="2">
        <v>162.67777379283</v>
      </c>
      <c r="G1536" s="127">
        <f t="shared" si="23"/>
        <v>1.6267777379283</v>
      </c>
    </row>
    <row r="1537" spans="2:7">
      <c r="B1537" s="289">
        <v>42284</v>
      </c>
      <c r="C1537" s="290">
        <v>1995.829956</v>
      </c>
      <c r="E1537" s="291">
        <v>42284</v>
      </c>
      <c r="F1537" s="2">
        <v>165.488832597616</v>
      </c>
      <c r="G1537" s="127">
        <f t="shared" si="23"/>
        <v>1.65488832597616</v>
      </c>
    </row>
    <row r="1538" spans="2:7">
      <c r="B1538" s="289">
        <v>42285</v>
      </c>
      <c r="C1538" s="290">
        <v>2013.430054</v>
      </c>
      <c r="E1538" s="291">
        <v>42285</v>
      </c>
      <c r="F1538" s="2">
        <v>167.909354374808</v>
      </c>
      <c r="G1538" s="127">
        <f t="shared" si="23"/>
        <v>1.67909354374808</v>
      </c>
    </row>
    <row r="1539" spans="2:7">
      <c r="B1539" s="289">
        <v>42286</v>
      </c>
      <c r="C1539" s="290">
        <v>2014.890015</v>
      </c>
      <c r="E1539" s="291">
        <v>42286</v>
      </c>
      <c r="F1539" s="2">
        <v>169.061774810265</v>
      </c>
      <c r="G1539" s="127">
        <f t="shared" si="23"/>
        <v>1.69061774810265</v>
      </c>
    </row>
    <row r="1540" spans="2:7">
      <c r="B1540" s="289">
        <v>42289</v>
      </c>
      <c r="C1540" s="290">
        <v>2017.459961</v>
      </c>
      <c r="E1540" s="291">
        <v>42289</v>
      </c>
      <c r="F1540" s="2">
        <v>170.723238384067</v>
      </c>
      <c r="G1540" s="127">
        <f t="shared" ref="G1540:G1603" si="24">F1540/100</f>
        <v>1.70723238384067</v>
      </c>
    </row>
    <row r="1541" spans="2:7">
      <c r="B1541" s="289">
        <v>42290</v>
      </c>
      <c r="C1541" s="290">
        <v>2003.689941</v>
      </c>
      <c r="E1541" s="291">
        <v>42290</v>
      </c>
      <c r="F1541" s="2">
        <v>168.762695500931</v>
      </c>
      <c r="G1541" s="127">
        <f t="shared" si="24"/>
        <v>1.68762695500931</v>
      </c>
    </row>
    <row r="1542" spans="2:7">
      <c r="B1542" s="289">
        <v>42291</v>
      </c>
      <c r="C1542" s="290">
        <v>1994.23999</v>
      </c>
      <c r="E1542" s="291">
        <v>42291</v>
      </c>
      <c r="F1542" s="2">
        <v>165.713086281449</v>
      </c>
      <c r="G1542" s="127">
        <f t="shared" si="24"/>
        <v>1.65713086281449</v>
      </c>
    </row>
    <row r="1543" spans="2:7">
      <c r="B1543" s="289">
        <v>42292</v>
      </c>
      <c r="C1543" s="290">
        <v>2023.859985</v>
      </c>
      <c r="E1543" s="291">
        <v>42292</v>
      </c>
      <c r="F1543" s="2">
        <v>169.266378412945</v>
      </c>
      <c r="G1543" s="127">
        <f t="shared" si="24"/>
        <v>1.69266378412945</v>
      </c>
    </row>
    <row r="1544" spans="2:7">
      <c r="B1544" s="289">
        <v>42293</v>
      </c>
      <c r="C1544" s="290">
        <v>2033.109985</v>
      </c>
      <c r="E1544" s="291">
        <v>42293</v>
      </c>
      <c r="F1544" s="2">
        <v>170.45521781537</v>
      </c>
      <c r="G1544" s="127">
        <f t="shared" si="24"/>
        <v>1.7045521781537</v>
      </c>
    </row>
    <row r="1545" spans="2:7">
      <c r="B1545" s="289">
        <v>42296</v>
      </c>
      <c r="C1545" s="290">
        <v>2033.660034</v>
      </c>
      <c r="E1545" s="291">
        <v>42296</v>
      </c>
      <c r="F1545" s="2">
        <v>171.638687618043</v>
      </c>
      <c r="G1545" s="127">
        <f t="shared" si="24"/>
        <v>1.71638687618043</v>
      </c>
    </row>
    <row r="1546" spans="2:7">
      <c r="B1546" s="289">
        <v>42297</v>
      </c>
      <c r="C1546" s="290">
        <v>2030.77002</v>
      </c>
      <c r="E1546" s="291">
        <v>42297</v>
      </c>
      <c r="F1546" s="2">
        <v>171.983847321263</v>
      </c>
      <c r="G1546" s="127">
        <f t="shared" si="24"/>
        <v>1.71983847321263</v>
      </c>
    </row>
    <row r="1547" spans="2:7">
      <c r="B1547" s="289">
        <v>42298</v>
      </c>
      <c r="C1547" s="290">
        <v>2018.939941</v>
      </c>
      <c r="E1547" s="291">
        <v>42298</v>
      </c>
      <c r="F1547" s="2">
        <v>170.038456467771</v>
      </c>
      <c r="G1547" s="127">
        <f t="shared" si="24"/>
        <v>1.70038456467771</v>
      </c>
    </row>
    <row r="1548" spans="2:7">
      <c r="B1548" s="289">
        <v>42299</v>
      </c>
      <c r="C1548" s="290">
        <v>2052.51001</v>
      </c>
      <c r="E1548" s="291">
        <v>42299</v>
      </c>
      <c r="F1548" s="2">
        <v>175.732126638992</v>
      </c>
      <c r="G1548" s="127">
        <f t="shared" si="24"/>
        <v>1.75732126638992</v>
      </c>
    </row>
    <row r="1549" spans="2:7">
      <c r="B1549" s="289">
        <v>42300</v>
      </c>
      <c r="C1549" s="290">
        <v>2075.149902</v>
      </c>
      <c r="E1549" s="291">
        <v>42300</v>
      </c>
      <c r="F1549" s="2">
        <v>177.048540577251</v>
      </c>
      <c r="G1549" s="127">
        <f t="shared" si="24"/>
        <v>1.77048540577251</v>
      </c>
    </row>
    <row r="1550" spans="2:7">
      <c r="B1550" s="289">
        <v>42303</v>
      </c>
      <c r="C1550" s="290">
        <v>2071.179932</v>
      </c>
      <c r="E1550" s="291">
        <v>42303</v>
      </c>
      <c r="F1550" s="2">
        <v>177.652328596687</v>
      </c>
      <c r="G1550" s="127">
        <f t="shared" si="24"/>
        <v>1.77652328596687</v>
      </c>
    </row>
    <row r="1551" spans="2:7">
      <c r="B1551" s="289">
        <v>42304</v>
      </c>
      <c r="C1551" s="290">
        <v>2065.889893</v>
      </c>
      <c r="E1551" s="291">
        <v>42304</v>
      </c>
      <c r="F1551" s="2">
        <v>176.632830196652</v>
      </c>
      <c r="G1551" s="127">
        <f t="shared" si="24"/>
        <v>1.76632830196652</v>
      </c>
    </row>
    <row r="1552" spans="2:7">
      <c r="B1552" s="289">
        <v>42305</v>
      </c>
      <c r="C1552" s="290">
        <v>2090.350098</v>
      </c>
      <c r="E1552" s="291">
        <v>42305</v>
      </c>
      <c r="F1552" s="2">
        <v>178.835019565699</v>
      </c>
      <c r="G1552" s="127">
        <f t="shared" si="24"/>
        <v>1.78835019565699</v>
      </c>
    </row>
    <row r="1553" spans="2:7">
      <c r="B1553" s="289">
        <v>42306</v>
      </c>
      <c r="C1553" s="290">
        <v>2089.409912</v>
      </c>
      <c r="E1553" s="291">
        <v>42306</v>
      </c>
      <c r="F1553" s="2">
        <v>179.076843535211</v>
      </c>
      <c r="G1553" s="127">
        <f t="shared" si="24"/>
        <v>1.79076843535211</v>
      </c>
    </row>
    <row r="1554" spans="2:7">
      <c r="B1554" s="289">
        <v>42307</v>
      </c>
      <c r="C1554" s="290">
        <v>2079.360107</v>
      </c>
      <c r="E1554" s="291">
        <v>42307</v>
      </c>
      <c r="F1554" s="2">
        <v>177.094383621643</v>
      </c>
      <c r="G1554" s="127">
        <f t="shared" si="24"/>
        <v>1.77094383621643</v>
      </c>
    </row>
    <row r="1555" spans="2:7">
      <c r="B1555" s="289">
        <v>42310</v>
      </c>
      <c r="C1555" s="290">
        <v>2104.050049</v>
      </c>
      <c r="E1555" s="291">
        <v>42310</v>
      </c>
      <c r="F1555" s="2">
        <v>179.166819329245</v>
      </c>
      <c r="G1555" s="127">
        <f t="shared" si="24"/>
        <v>1.79166819329245</v>
      </c>
    </row>
    <row r="1556" spans="2:7">
      <c r="B1556" s="289">
        <v>42311</v>
      </c>
      <c r="C1556" s="290">
        <v>2109.790039</v>
      </c>
      <c r="E1556" s="291">
        <v>42311</v>
      </c>
      <c r="F1556" s="2">
        <v>180.214745906344</v>
      </c>
      <c r="G1556" s="127">
        <f t="shared" si="24"/>
        <v>1.80214745906344</v>
      </c>
    </row>
    <row r="1557" spans="2:7">
      <c r="B1557" s="289">
        <v>42312</v>
      </c>
      <c r="C1557" s="290">
        <v>2102.310059</v>
      </c>
      <c r="E1557" s="291">
        <v>42312</v>
      </c>
      <c r="F1557" s="2">
        <v>179.07580466884</v>
      </c>
      <c r="G1557" s="127">
        <f t="shared" si="24"/>
        <v>1.7907580466884</v>
      </c>
    </row>
    <row r="1558" spans="2:7">
      <c r="B1558" s="289">
        <v>42313</v>
      </c>
      <c r="C1558" s="290">
        <v>2099.929932</v>
      </c>
      <c r="E1558" s="291">
        <v>42313</v>
      </c>
      <c r="F1558" s="2">
        <v>179.817319151788</v>
      </c>
      <c r="G1558" s="127">
        <f t="shared" si="24"/>
        <v>1.79817319151788</v>
      </c>
    </row>
    <row r="1559" spans="2:7">
      <c r="B1559" s="289">
        <v>42314</v>
      </c>
      <c r="C1559" s="290">
        <v>2099.199951</v>
      </c>
      <c r="E1559" s="291">
        <v>42314</v>
      </c>
      <c r="F1559" s="2">
        <v>179.580449860164</v>
      </c>
      <c r="G1559" s="127">
        <f t="shared" si="24"/>
        <v>1.79580449860164</v>
      </c>
    </row>
    <row r="1560" spans="2:7">
      <c r="B1560" s="289">
        <v>42317</v>
      </c>
      <c r="C1560" s="290">
        <v>2078.580078</v>
      </c>
      <c r="E1560" s="291">
        <v>42317</v>
      </c>
      <c r="F1560" s="2">
        <v>176.867079448056</v>
      </c>
      <c r="G1560" s="127">
        <f t="shared" si="24"/>
        <v>1.76867079448056</v>
      </c>
    </row>
    <row r="1561" spans="2:7">
      <c r="B1561" s="289">
        <v>42318</v>
      </c>
      <c r="C1561" s="290">
        <v>2081.719971</v>
      </c>
      <c r="E1561" s="291">
        <v>42318</v>
      </c>
      <c r="F1561" s="2">
        <v>177.815735422073</v>
      </c>
      <c r="G1561" s="127">
        <f t="shared" si="24"/>
        <v>1.77815735422073</v>
      </c>
    </row>
    <row r="1562" spans="2:7">
      <c r="B1562" s="289">
        <v>42319</v>
      </c>
      <c r="C1562" s="290">
        <v>2075</v>
      </c>
      <c r="E1562" s="291">
        <v>42319</v>
      </c>
      <c r="F1562" s="2">
        <v>176.479330217292</v>
      </c>
      <c r="G1562" s="127">
        <f t="shared" si="24"/>
        <v>1.76479330217292</v>
      </c>
    </row>
    <row r="1563" spans="2:7">
      <c r="B1563" s="289">
        <v>42320</v>
      </c>
      <c r="C1563" s="290">
        <v>2045.969971</v>
      </c>
      <c r="E1563" s="291">
        <v>42320</v>
      </c>
      <c r="F1563" s="2">
        <v>173.094625988999</v>
      </c>
      <c r="G1563" s="127">
        <f t="shared" si="24"/>
        <v>1.73094625988999</v>
      </c>
    </row>
    <row r="1564" spans="2:7">
      <c r="B1564" s="289">
        <v>42321</v>
      </c>
      <c r="C1564" s="290">
        <v>2023.040039</v>
      </c>
      <c r="E1564" s="291">
        <v>42321</v>
      </c>
      <c r="F1564" s="2">
        <v>168.184271549569</v>
      </c>
      <c r="G1564" s="127">
        <f t="shared" si="24"/>
        <v>1.68184271549569</v>
      </c>
    </row>
    <row r="1565" spans="2:7">
      <c r="B1565" s="289">
        <v>42324</v>
      </c>
      <c r="C1565" s="290">
        <v>2053.189941</v>
      </c>
      <c r="E1565" s="291">
        <v>42324</v>
      </c>
      <c r="F1565" s="2">
        <v>172.3029715788</v>
      </c>
      <c r="G1565" s="127">
        <f t="shared" si="24"/>
        <v>1.723029715788</v>
      </c>
    </row>
    <row r="1566" spans="2:7">
      <c r="B1566" s="289">
        <v>42325</v>
      </c>
      <c r="C1566" s="290">
        <v>2050.439941</v>
      </c>
      <c r="E1566" s="291">
        <v>42325</v>
      </c>
      <c r="F1566" s="2">
        <v>174.165826034501</v>
      </c>
      <c r="G1566" s="127">
        <f t="shared" si="24"/>
        <v>1.74165826034501</v>
      </c>
    </row>
    <row r="1567" spans="2:7">
      <c r="B1567" s="289">
        <v>42326</v>
      </c>
      <c r="C1567" s="290">
        <v>2083.580078</v>
      </c>
      <c r="E1567" s="291">
        <v>42326</v>
      </c>
      <c r="F1567" s="2">
        <v>178.372946412451</v>
      </c>
      <c r="G1567" s="127">
        <f t="shared" si="24"/>
        <v>1.78372946412451</v>
      </c>
    </row>
    <row r="1568" spans="2:7">
      <c r="B1568" s="289">
        <v>42327</v>
      </c>
      <c r="C1568" s="290">
        <v>2081.23999</v>
      </c>
      <c r="E1568" s="291">
        <v>42327</v>
      </c>
      <c r="F1568" s="2">
        <v>177.147503059206</v>
      </c>
      <c r="G1568" s="127">
        <f t="shared" si="24"/>
        <v>1.77147503059206</v>
      </c>
    </row>
    <row r="1569" spans="2:7">
      <c r="B1569" s="289">
        <v>42328</v>
      </c>
      <c r="C1569" s="290">
        <v>2089.169922</v>
      </c>
      <c r="E1569" s="291">
        <v>42328</v>
      </c>
      <c r="F1569" s="2">
        <v>180.340126563069</v>
      </c>
      <c r="G1569" s="127">
        <f t="shared" si="24"/>
        <v>1.80340126563069</v>
      </c>
    </row>
    <row r="1570" spans="2:7">
      <c r="B1570" s="289">
        <v>42331</v>
      </c>
      <c r="C1570" s="290">
        <v>2086.590088</v>
      </c>
      <c r="E1570" s="291">
        <v>42331</v>
      </c>
      <c r="F1570" s="2">
        <v>180.697748577036</v>
      </c>
      <c r="G1570" s="127">
        <f t="shared" si="24"/>
        <v>1.80697748577036</v>
      </c>
    </row>
    <row r="1571" spans="2:7">
      <c r="B1571" s="289">
        <v>42332</v>
      </c>
      <c r="C1571" s="290">
        <v>2089.139893</v>
      </c>
      <c r="E1571" s="291">
        <v>42332</v>
      </c>
      <c r="F1571" s="2">
        <v>180.286122420306</v>
      </c>
      <c r="G1571" s="127">
        <f t="shared" si="24"/>
        <v>1.80286122420306</v>
      </c>
    </row>
    <row r="1572" spans="2:10">
      <c r="B1572" s="289">
        <v>42333</v>
      </c>
      <c r="C1572" s="290">
        <v>2088.870117</v>
      </c>
      <c r="E1572" s="291">
        <v>42333</v>
      </c>
      <c r="F1572" s="2">
        <v>181.594486148479</v>
      </c>
      <c r="G1572" s="127">
        <f t="shared" si="24"/>
        <v>1.81594486148479</v>
      </c>
      <c r="I1572" s="291">
        <v>42334</v>
      </c>
      <c r="J1572" s="2">
        <v>181.594486148479</v>
      </c>
    </row>
    <row r="1573" spans="2:7">
      <c r="B1573" s="289">
        <v>42335</v>
      </c>
      <c r="C1573" s="290">
        <v>2090.110107</v>
      </c>
      <c r="E1573" s="291">
        <v>42335</v>
      </c>
      <c r="F1573" s="2">
        <v>181.924387219726</v>
      </c>
      <c r="G1573" s="127">
        <f t="shared" si="24"/>
        <v>1.81924387219726</v>
      </c>
    </row>
    <row r="1574" spans="2:7">
      <c r="B1574" s="289">
        <v>42338</v>
      </c>
      <c r="C1574" s="290">
        <v>2080.409912</v>
      </c>
      <c r="E1574" s="291">
        <v>42338</v>
      </c>
      <c r="F1574" s="2">
        <v>179.958533154661</v>
      </c>
      <c r="G1574" s="127">
        <f t="shared" si="24"/>
        <v>1.79958533154661</v>
      </c>
    </row>
    <row r="1575" spans="2:7">
      <c r="B1575" s="289">
        <v>42339</v>
      </c>
      <c r="C1575" s="290">
        <v>2102.629883</v>
      </c>
      <c r="E1575" s="291">
        <v>42339</v>
      </c>
      <c r="F1575" s="2">
        <v>182.798520879281</v>
      </c>
      <c r="G1575" s="127">
        <f t="shared" si="24"/>
        <v>1.82798520879281</v>
      </c>
    </row>
    <row r="1576" spans="2:7">
      <c r="B1576" s="289">
        <v>42340</v>
      </c>
      <c r="C1576" s="290">
        <v>2079.51001</v>
      </c>
      <c r="E1576" s="291">
        <v>42340</v>
      </c>
      <c r="F1576" s="2">
        <v>181.394819490284</v>
      </c>
      <c r="G1576" s="127">
        <f t="shared" si="24"/>
        <v>1.81394819490284</v>
      </c>
    </row>
    <row r="1577" spans="2:7">
      <c r="B1577" s="289">
        <v>42341</v>
      </c>
      <c r="C1577" s="290">
        <v>2049.620117</v>
      </c>
      <c r="E1577" s="291">
        <v>42341</v>
      </c>
      <c r="F1577" s="2">
        <v>176.875199017853</v>
      </c>
      <c r="G1577" s="127">
        <f t="shared" si="24"/>
        <v>1.76875199017853</v>
      </c>
    </row>
    <row r="1578" spans="2:7">
      <c r="B1578" s="289">
        <v>42342</v>
      </c>
      <c r="C1578" s="290">
        <v>2091.689941</v>
      </c>
      <c r="E1578" s="291">
        <v>42342</v>
      </c>
      <c r="F1578" s="2">
        <v>183.62105414399</v>
      </c>
      <c r="G1578" s="127">
        <f t="shared" si="24"/>
        <v>1.8362105414399</v>
      </c>
    </row>
    <row r="1579" spans="2:7">
      <c r="B1579" s="289">
        <v>42345</v>
      </c>
      <c r="C1579" s="290">
        <v>2077.070068</v>
      </c>
      <c r="E1579" s="291">
        <v>42345</v>
      </c>
      <c r="F1579" s="2">
        <v>182.710594847783</v>
      </c>
      <c r="G1579" s="127">
        <f t="shared" si="24"/>
        <v>1.82710594847783</v>
      </c>
    </row>
    <row r="1580" spans="2:7">
      <c r="B1580" s="289">
        <v>42346</v>
      </c>
      <c r="C1580" s="290">
        <v>2063.590088</v>
      </c>
      <c r="E1580" s="291">
        <v>42346</v>
      </c>
      <c r="F1580" s="2">
        <v>180.122111327718</v>
      </c>
      <c r="G1580" s="127">
        <f t="shared" si="24"/>
        <v>1.80122111327718</v>
      </c>
    </row>
    <row r="1581" spans="2:7">
      <c r="B1581" s="289">
        <v>42347</v>
      </c>
      <c r="C1581" s="290">
        <v>2047.619995</v>
      </c>
      <c r="E1581" s="291">
        <v>42347</v>
      </c>
      <c r="F1581" s="2">
        <v>177.537548041922</v>
      </c>
      <c r="G1581" s="127">
        <f t="shared" si="24"/>
        <v>1.77537548041922</v>
      </c>
    </row>
    <row r="1582" spans="2:7">
      <c r="B1582" s="289">
        <v>42348</v>
      </c>
      <c r="C1582" s="290">
        <v>2052.22998</v>
      </c>
      <c r="E1582" s="291">
        <v>42348</v>
      </c>
      <c r="F1582" s="2">
        <v>178.879923373683</v>
      </c>
      <c r="G1582" s="127">
        <f t="shared" si="24"/>
        <v>1.78879923373683</v>
      </c>
    </row>
    <row r="1583" spans="2:7">
      <c r="B1583" s="289">
        <v>42349</v>
      </c>
      <c r="C1583" s="290">
        <v>2012.369995</v>
      </c>
      <c r="E1583" s="291">
        <v>42349</v>
      </c>
      <c r="F1583" s="2">
        <v>173.921253094536</v>
      </c>
      <c r="G1583" s="127">
        <f t="shared" si="24"/>
        <v>1.73921253094536</v>
      </c>
    </row>
    <row r="1584" spans="2:7">
      <c r="B1584" s="289">
        <v>42352</v>
      </c>
      <c r="C1584" s="290">
        <v>2021.939941</v>
      </c>
      <c r="E1584" s="291">
        <v>42352</v>
      </c>
      <c r="F1584" s="2">
        <v>175.814350436027</v>
      </c>
      <c r="G1584" s="127">
        <f t="shared" si="24"/>
        <v>1.75814350436027</v>
      </c>
    </row>
    <row r="1585" spans="2:7">
      <c r="B1585" s="289">
        <v>42353</v>
      </c>
      <c r="C1585" s="290">
        <v>2043.410034</v>
      </c>
      <c r="E1585" s="291">
        <v>42353</v>
      </c>
      <c r="F1585" s="2">
        <v>177.871689033965</v>
      </c>
      <c r="G1585" s="127">
        <f t="shared" si="24"/>
        <v>1.77871689033965</v>
      </c>
    </row>
    <row r="1586" spans="2:7">
      <c r="B1586" s="289">
        <v>42354</v>
      </c>
      <c r="C1586" s="290">
        <v>2073.070068</v>
      </c>
      <c r="E1586" s="291">
        <v>42354</v>
      </c>
      <c r="F1586" s="2">
        <v>181.626973891691</v>
      </c>
      <c r="G1586" s="127">
        <f t="shared" si="24"/>
        <v>1.81626973891691</v>
      </c>
    </row>
    <row r="1587" spans="2:7">
      <c r="B1587" s="289">
        <v>42355</v>
      </c>
      <c r="C1587" s="290">
        <v>2041.890015</v>
      </c>
      <c r="E1587" s="291">
        <v>42355</v>
      </c>
      <c r="F1587" s="2">
        <v>177.340494638993</v>
      </c>
      <c r="G1587" s="127">
        <f t="shared" si="24"/>
        <v>1.77340494638993</v>
      </c>
    </row>
    <row r="1588" spans="2:7">
      <c r="B1588" s="289">
        <v>42356</v>
      </c>
      <c r="C1588" s="290">
        <v>2005.550049</v>
      </c>
      <c r="E1588" s="291">
        <v>42356</v>
      </c>
      <c r="F1588" s="2">
        <v>172.226048175165</v>
      </c>
      <c r="G1588" s="127">
        <f t="shared" si="24"/>
        <v>1.72226048175165</v>
      </c>
    </row>
    <row r="1589" spans="2:7">
      <c r="B1589" s="289">
        <v>42359</v>
      </c>
      <c r="C1589" s="290">
        <v>2021.150024</v>
      </c>
      <c r="E1589" s="291">
        <v>42359</v>
      </c>
      <c r="F1589" s="2">
        <v>174.4571027079</v>
      </c>
      <c r="G1589" s="127">
        <f t="shared" si="24"/>
        <v>1.744571027079</v>
      </c>
    </row>
    <row r="1590" spans="2:7">
      <c r="B1590" s="289">
        <v>42360</v>
      </c>
      <c r="C1590" s="290">
        <v>2038.969971</v>
      </c>
      <c r="E1590" s="291">
        <v>42360</v>
      </c>
      <c r="F1590" s="2">
        <v>177.009152059379</v>
      </c>
      <c r="G1590" s="127">
        <f t="shared" si="24"/>
        <v>1.77009152059379</v>
      </c>
    </row>
    <row r="1591" spans="2:7">
      <c r="B1591" s="289">
        <v>42361</v>
      </c>
      <c r="C1591" s="290">
        <v>2064.290039</v>
      </c>
      <c r="E1591" s="291">
        <v>42361</v>
      </c>
      <c r="F1591" s="2">
        <v>178.787011384795</v>
      </c>
      <c r="G1591" s="127">
        <f t="shared" si="24"/>
        <v>1.78787011384795</v>
      </c>
    </row>
    <row r="1592" spans="2:10">
      <c r="B1592" s="289">
        <v>42362</v>
      </c>
      <c r="C1592" s="290">
        <v>2060.98999</v>
      </c>
      <c r="E1592" s="291">
        <v>42362</v>
      </c>
      <c r="F1592" s="2">
        <v>178.819914842495</v>
      </c>
      <c r="G1592" s="127">
        <f t="shared" si="24"/>
        <v>1.78819914842495</v>
      </c>
      <c r="I1592" s="291">
        <v>42363</v>
      </c>
      <c r="J1592" s="2">
        <v>178.819914842495</v>
      </c>
    </row>
    <row r="1593" spans="2:7">
      <c r="B1593" s="289">
        <v>42366</v>
      </c>
      <c r="C1593" s="290">
        <v>2056.5</v>
      </c>
      <c r="E1593" s="291">
        <v>42366</v>
      </c>
      <c r="F1593" s="2">
        <v>178.743782122311</v>
      </c>
      <c r="G1593" s="127">
        <f t="shared" si="24"/>
        <v>1.78743782122311</v>
      </c>
    </row>
    <row r="1594" spans="2:7">
      <c r="B1594" s="289">
        <v>42367</v>
      </c>
      <c r="C1594" s="290">
        <v>2078.360107</v>
      </c>
      <c r="E1594" s="291">
        <v>42367</v>
      </c>
      <c r="F1594" s="2">
        <v>181.621619967216</v>
      </c>
      <c r="G1594" s="127">
        <f t="shared" si="24"/>
        <v>1.81621619967216</v>
      </c>
    </row>
    <row r="1595" spans="2:7">
      <c r="B1595" s="289">
        <v>42368</v>
      </c>
      <c r="C1595" s="290">
        <v>2063.360107</v>
      </c>
      <c r="E1595" s="291">
        <v>42368</v>
      </c>
      <c r="F1595" s="2">
        <v>179.595759289204</v>
      </c>
      <c r="G1595" s="127">
        <f t="shared" si="24"/>
        <v>1.79595759289204</v>
      </c>
    </row>
    <row r="1596" spans="2:10">
      <c r="B1596" s="289">
        <v>42369</v>
      </c>
      <c r="C1596" s="290">
        <v>2043.939941</v>
      </c>
      <c r="E1596" s="291">
        <v>42369</v>
      </c>
      <c r="F1596" s="2">
        <v>176.767294023016</v>
      </c>
      <c r="G1596" s="127">
        <f t="shared" si="24"/>
        <v>1.76767294023016</v>
      </c>
      <c r="I1596" s="291">
        <v>42370</v>
      </c>
      <c r="J1596" s="2">
        <v>176.767294023016</v>
      </c>
    </row>
    <row r="1597" spans="2:7">
      <c r="B1597" s="289">
        <v>42373</v>
      </c>
      <c r="C1597" s="290">
        <v>2012.660034</v>
      </c>
      <c r="E1597" s="291">
        <v>42373</v>
      </c>
      <c r="F1597" s="2">
        <v>172.231221455348</v>
      </c>
      <c r="G1597" s="127">
        <f t="shared" si="24"/>
        <v>1.72231221455348</v>
      </c>
    </row>
    <row r="1598" spans="2:7">
      <c r="B1598" s="289">
        <v>42374</v>
      </c>
      <c r="C1598" s="290">
        <v>2016.709961</v>
      </c>
      <c r="E1598" s="291">
        <v>42374</v>
      </c>
      <c r="F1598" s="2">
        <v>173.247747995965</v>
      </c>
      <c r="G1598" s="127">
        <f t="shared" si="24"/>
        <v>1.73247747995965</v>
      </c>
    </row>
    <row r="1599" spans="2:7">
      <c r="B1599" s="289">
        <v>42375</v>
      </c>
      <c r="C1599" s="290">
        <v>1990.26001</v>
      </c>
      <c r="E1599" s="291">
        <v>42375</v>
      </c>
      <c r="F1599" s="2">
        <v>169.91842489</v>
      </c>
      <c r="G1599" s="127">
        <f t="shared" si="24"/>
        <v>1.6991842489</v>
      </c>
    </row>
    <row r="1600" spans="2:7">
      <c r="B1600" s="289">
        <v>42376</v>
      </c>
      <c r="C1600" s="290">
        <v>1943.089966</v>
      </c>
      <c r="E1600" s="291">
        <v>42376</v>
      </c>
      <c r="F1600" s="2">
        <v>164.266929093685</v>
      </c>
      <c r="G1600" s="127">
        <f t="shared" si="24"/>
        <v>1.64266929093685</v>
      </c>
    </row>
    <row r="1601" spans="2:7">
      <c r="B1601" s="289">
        <v>42377</v>
      </c>
      <c r="C1601" s="290">
        <v>1922.030029</v>
      </c>
      <c r="E1601" s="291">
        <v>42377</v>
      </c>
      <c r="F1601" s="2">
        <v>160.839239570243</v>
      </c>
      <c r="G1601" s="127">
        <f t="shared" si="24"/>
        <v>1.60839239570243</v>
      </c>
    </row>
    <row r="1602" spans="2:7">
      <c r="B1602" s="289">
        <v>42380</v>
      </c>
      <c r="C1602" s="290">
        <v>1923.670044</v>
      </c>
      <c r="E1602" s="291">
        <v>42380</v>
      </c>
      <c r="F1602" s="2">
        <v>160.778066684875</v>
      </c>
      <c r="G1602" s="127">
        <f t="shared" si="24"/>
        <v>1.60778066684875</v>
      </c>
    </row>
    <row r="1603" spans="2:7">
      <c r="B1603" s="289">
        <v>42381</v>
      </c>
      <c r="C1603" s="290">
        <v>1938.680054</v>
      </c>
      <c r="E1603" s="291">
        <v>42381</v>
      </c>
      <c r="F1603" s="2">
        <v>164.605520118742</v>
      </c>
      <c r="G1603" s="127">
        <f t="shared" si="24"/>
        <v>1.64605520118742</v>
      </c>
    </row>
    <row r="1604" spans="2:7">
      <c r="B1604" s="289">
        <v>42382</v>
      </c>
      <c r="C1604" s="290">
        <v>1890.280029</v>
      </c>
      <c r="E1604" s="291">
        <v>42382</v>
      </c>
      <c r="F1604" s="2">
        <v>157.311281429987</v>
      </c>
      <c r="G1604" s="127">
        <f t="shared" ref="G1604:G1667" si="25">F1604/100</f>
        <v>1.57311281429987</v>
      </c>
    </row>
    <row r="1605" spans="2:7">
      <c r="B1605" s="289">
        <v>42383</v>
      </c>
      <c r="C1605" s="290">
        <v>1921.839966</v>
      </c>
      <c r="E1605" s="291">
        <v>42383</v>
      </c>
      <c r="F1605" s="2">
        <v>159.854853596716</v>
      </c>
      <c r="G1605" s="127">
        <f t="shared" si="25"/>
        <v>1.59854853596716</v>
      </c>
    </row>
    <row r="1606" spans="2:10">
      <c r="B1606" s="289">
        <v>42384</v>
      </c>
      <c r="C1606" s="290">
        <v>1880.329956</v>
      </c>
      <c r="E1606" s="291">
        <v>42384</v>
      </c>
      <c r="F1606" s="2">
        <v>154.979999707392</v>
      </c>
      <c r="G1606" s="127">
        <f t="shared" si="25"/>
        <v>1.54979999707392</v>
      </c>
      <c r="I1606" s="291">
        <v>42387</v>
      </c>
      <c r="J1606" s="2">
        <v>154.979999707392</v>
      </c>
    </row>
    <row r="1607" spans="2:7">
      <c r="B1607" s="289">
        <v>42388</v>
      </c>
      <c r="C1607" s="290">
        <v>1881.329956</v>
      </c>
      <c r="E1607" s="291">
        <v>42388</v>
      </c>
      <c r="F1607" s="2">
        <v>155.332740428701</v>
      </c>
      <c r="G1607" s="127">
        <f t="shared" si="25"/>
        <v>1.55332740428701</v>
      </c>
    </row>
    <row r="1608" spans="2:7">
      <c r="B1608" s="289">
        <v>42389</v>
      </c>
      <c r="C1608" s="290">
        <v>1859.329956</v>
      </c>
      <c r="E1608" s="291">
        <v>42389</v>
      </c>
      <c r="F1608" s="2">
        <v>152.771481105317</v>
      </c>
      <c r="G1608" s="127">
        <f t="shared" si="25"/>
        <v>1.52771481105317</v>
      </c>
    </row>
    <row r="1609" spans="2:7">
      <c r="B1609" s="289">
        <v>42390</v>
      </c>
      <c r="C1609" s="290">
        <v>1868.98999</v>
      </c>
      <c r="E1609" s="291">
        <v>42390</v>
      </c>
      <c r="F1609" s="2">
        <v>154.202094936475</v>
      </c>
      <c r="G1609" s="127">
        <f t="shared" si="25"/>
        <v>1.54202094936475</v>
      </c>
    </row>
    <row r="1610" spans="2:7">
      <c r="B1610" s="289">
        <v>42391</v>
      </c>
      <c r="C1610" s="290">
        <v>1906.900024</v>
      </c>
      <c r="E1610" s="291">
        <v>42391</v>
      </c>
      <c r="F1610" s="2">
        <v>157.927748830283</v>
      </c>
      <c r="G1610" s="127">
        <f t="shared" si="25"/>
        <v>1.57927748830283</v>
      </c>
    </row>
    <row r="1611" spans="2:7">
      <c r="B1611" s="289">
        <v>42394</v>
      </c>
      <c r="C1611" s="290">
        <v>1877.079956</v>
      </c>
      <c r="E1611" s="291">
        <v>42394</v>
      </c>
      <c r="F1611" s="2">
        <v>155.037718355422</v>
      </c>
      <c r="G1611" s="127">
        <f t="shared" si="25"/>
        <v>1.55037718355422</v>
      </c>
    </row>
    <row r="1612" spans="2:7">
      <c r="B1612" s="289">
        <v>42395</v>
      </c>
      <c r="C1612" s="290">
        <v>1903.630005</v>
      </c>
      <c r="E1612" s="291">
        <v>42395</v>
      </c>
      <c r="F1612" s="2">
        <v>157.685379760712</v>
      </c>
      <c r="G1612" s="127">
        <f t="shared" si="25"/>
        <v>1.57685379760712</v>
      </c>
    </row>
    <row r="1613" spans="2:7">
      <c r="B1613" s="289">
        <v>42396</v>
      </c>
      <c r="C1613" s="290">
        <v>1882.949951</v>
      </c>
      <c r="E1613" s="291">
        <v>42396</v>
      </c>
      <c r="F1613" s="2">
        <v>154.199945735062</v>
      </c>
      <c r="G1613" s="127">
        <f t="shared" si="25"/>
        <v>1.54199945735062</v>
      </c>
    </row>
    <row r="1614" spans="2:7">
      <c r="B1614" s="289">
        <v>42397</v>
      </c>
      <c r="C1614" s="290">
        <v>1893.359985</v>
      </c>
      <c r="E1614" s="291">
        <v>42397</v>
      </c>
      <c r="F1614" s="2">
        <v>154.144205502832</v>
      </c>
      <c r="G1614" s="127">
        <f t="shared" si="25"/>
        <v>1.54144205502832</v>
      </c>
    </row>
    <row r="1615" spans="2:7">
      <c r="B1615" s="289">
        <v>42398</v>
      </c>
      <c r="C1615" s="290">
        <v>1940.23999</v>
      </c>
      <c r="E1615" s="291">
        <v>42398</v>
      </c>
      <c r="F1615" s="2">
        <v>161.849853736562</v>
      </c>
      <c r="G1615" s="127">
        <f t="shared" si="25"/>
        <v>1.61849853736562</v>
      </c>
    </row>
    <row r="1616" spans="2:7">
      <c r="B1616" s="289">
        <v>42401</v>
      </c>
      <c r="C1616" s="290">
        <v>1939.380005</v>
      </c>
      <c r="E1616" s="291">
        <v>42401</v>
      </c>
      <c r="F1616" s="2">
        <v>162.540340189725</v>
      </c>
      <c r="G1616" s="127">
        <f t="shared" si="25"/>
        <v>1.62540340189725</v>
      </c>
    </row>
    <row r="1617" spans="2:7">
      <c r="B1617" s="289">
        <v>42402</v>
      </c>
      <c r="C1617" s="290">
        <v>1903.030029</v>
      </c>
      <c r="E1617" s="291">
        <v>42402</v>
      </c>
      <c r="F1617" s="2">
        <v>157.899534955755</v>
      </c>
      <c r="G1617" s="127">
        <f t="shared" si="25"/>
        <v>1.57899534955755</v>
      </c>
    </row>
    <row r="1618" spans="2:7">
      <c r="B1618" s="289">
        <v>42403</v>
      </c>
      <c r="C1618" s="290">
        <v>1912.530029</v>
      </c>
      <c r="E1618" s="291">
        <v>42403</v>
      </c>
      <c r="F1618" s="2">
        <v>157.752340098737</v>
      </c>
      <c r="G1618" s="127">
        <f t="shared" si="25"/>
        <v>1.57752340098737</v>
      </c>
    </row>
    <row r="1619" spans="2:7">
      <c r="B1619" s="289">
        <v>42404</v>
      </c>
      <c r="C1619" s="290">
        <v>1915.449951</v>
      </c>
      <c r="E1619" s="291">
        <v>42404</v>
      </c>
      <c r="F1619" s="2">
        <v>156.281927741869</v>
      </c>
      <c r="G1619" s="127">
        <f t="shared" si="25"/>
        <v>1.56281927741869</v>
      </c>
    </row>
    <row r="1620" spans="2:7">
      <c r="B1620" s="289">
        <v>42405</v>
      </c>
      <c r="C1620" s="290">
        <v>1880.050049</v>
      </c>
      <c r="E1620" s="291">
        <v>42405</v>
      </c>
      <c r="F1620" s="2">
        <v>152.303016818215</v>
      </c>
      <c r="G1620" s="127">
        <f t="shared" si="25"/>
        <v>1.52303016818215</v>
      </c>
    </row>
    <row r="1621" spans="2:7">
      <c r="B1621" s="289">
        <v>42408</v>
      </c>
      <c r="C1621" s="290">
        <v>1853.439941</v>
      </c>
      <c r="E1621" s="291">
        <v>42408</v>
      </c>
      <c r="F1621" s="2">
        <v>149.019377248602</v>
      </c>
      <c r="G1621" s="127">
        <f t="shared" si="25"/>
        <v>1.49019377248602</v>
      </c>
    </row>
    <row r="1622" spans="2:7">
      <c r="B1622" s="289">
        <v>42409</v>
      </c>
      <c r="C1622" s="290">
        <v>1852.209961</v>
      </c>
      <c r="E1622" s="291">
        <v>42409</v>
      </c>
      <c r="F1622" s="2">
        <v>151.325316121966</v>
      </c>
      <c r="G1622" s="127">
        <f t="shared" si="25"/>
        <v>1.51325316121966</v>
      </c>
    </row>
    <row r="1623" spans="2:7">
      <c r="B1623" s="289">
        <v>42410</v>
      </c>
      <c r="C1623" s="290">
        <v>1851.859985</v>
      </c>
      <c r="E1623" s="291">
        <v>42410</v>
      </c>
      <c r="F1623" s="2">
        <v>152.512326780287</v>
      </c>
      <c r="G1623" s="127">
        <f t="shared" si="25"/>
        <v>1.52512326780287</v>
      </c>
    </row>
    <row r="1624" spans="2:7">
      <c r="B1624" s="289">
        <v>42411</v>
      </c>
      <c r="C1624" s="290">
        <v>1829.079956</v>
      </c>
      <c r="E1624" s="291">
        <v>42411</v>
      </c>
      <c r="F1624" s="2">
        <v>148.701925159819</v>
      </c>
      <c r="G1624" s="127">
        <f t="shared" si="25"/>
        <v>1.48701925159819</v>
      </c>
    </row>
    <row r="1625" spans="2:10">
      <c r="B1625" s="289">
        <v>42412</v>
      </c>
      <c r="C1625" s="290">
        <v>1864.780029</v>
      </c>
      <c r="E1625" s="291">
        <v>42412</v>
      </c>
      <c r="F1625" s="2">
        <v>153.285048179677</v>
      </c>
      <c r="G1625" s="127">
        <f t="shared" si="25"/>
        <v>1.53285048179677</v>
      </c>
      <c r="I1625" s="291">
        <v>42415</v>
      </c>
      <c r="J1625" s="2">
        <v>153.285048179677</v>
      </c>
    </row>
    <row r="1626" spans="2:7">
      <c r="B1626" s="289">
        <v>42416</v>
      </c>
      <c r="C1626" s="290">
        <v>1895.579956</v>
      </c>
      <c r="E1626" s="291">
        <v>42416</v>
      </c>
      <c r="F1626" s="2">
        <v>158.69792351015</v>
      </c>
      <c r="G1626" s="127">
        <f t="shared" si="25"/>
        <v>1.5869792351015</v>
      </c>
    </row>
    <row r="1627" spans="2:7">
      <c r="B1627" s="289">
        <v>42417</v>
      </c>
      <c r="C1627" s="290">
        <v>1926.819946</v>
      </c>
      <c r="E1627" s="291">
        <v>42417</v>
      </c>
      <c r="F1627" s="2">
        <v>163.01221160638</v>
      </c>
      <c r="G1627" s="127">
        <f t="shared" si="25"/>
        <v>1.6301221160638</v>
      </c>
    </row>
    <row r="1628" spans="2:7">
      <c r="B1628" s="289">
        <v>42418</v>
      </c>
      <c r="C1628" s="290">
        <v>1917.829956</v>
      </c>
      <c r="E1628" s="291">
        <v>42418</v>
      </c>
      <c r="F1628" s="2">
        <v>161.308440083947</v>
      </c>
      <c r="G1628" s="127">
        <f t="shared" si="25"/>
        <v>1.61308440083947</v>
      </c>
    </row>
    <row r="1629" spans="2:7">
      <c r="B1629" s="289">
        <v>42419</v>
      </c>
      <c r="C1629" s="290">
        <v>1917.780029</v>
      </c>
      <c r="E1629" s="291">
        <v>42419</v>
      </c>
      <c r="F1629" s="2">
        <v>161.50265977634</v>
      </c>
      <c r="G1629" s="127">
        <f t="shared" si="25"/>
        <v>1.6150265977634</v>
      </c>
    </row>
    <row r="1630" spans="2:7">
      <c r="B1630" s="289">
        <v>42422</v>
      </c>
      <c r="C1630" s="290">
        <v>1945.5</v>
      </c>
      <c r="E1630" s="291">
        <v>42422</v>
      </c>
      <c r="F1630" s="2">
        <v>164.948700648153</v>
      </c>
      <c r="G1630" s="127">
        <f t="shared" si="25"/>
        <v>1.64948700648153</v>
      </c>
    </row>
    <row r="1631" spans="2:7">
      <c r="B1631" s="289">
        <v>42423</v>
      </c>
      <c r="C1631" s="290">
        <v>1921.27002</v>
      </c>
      <c r="E1631" s="291">
        <v>42423</v>
      </c>
      <c r="F1631" s="2">
        <v>164.271395214652</v>
      </c>
      <c r="G1631" s="127">
        <f t="shared" si="25"/>
        <v>1.64271395214652</v>
      </c>
    </row>
    <row r="1632" spans="2:7">
      <c r="B1632" s="289">
        <v>42424</v>
      </c>
      <c r="C1632" s="290">
        <v>1929.800049</v>
      </c>
      <c r="E1632" s="291">
        <v>42424</v>
      </c>
      <c r="F1632" s="2">
        <v>164.861774864114</v>
      </c>
      <c r="G1632" s="127">
        <f t="shared" si="25"/>
        <v>1.64861774864114</v>
      </c>
    </row>
    <row r="1633" spans="2:7">
      <c r="B1633" s="289">
        <v>42425</v>
      </c>
      <c r="C1633" s="290">
        <v>1951.699951</v>
      </c>
      <c r="E1633" s="291">
        <v>42425</v>
      </c>
      <c r="F1633" s="2">
        <v>167.275178950331</v>
      </c>
      <c r="G1633" s="127">
        <f t="shared" si="25"/>
        <v>1.67275178950331</v>
      </c>
    </row>
    <row r="1634" spans="2:7">
      <c r="B1634" s="289">
        <v>42426</v>
      </c>
      <c r="C1634" s="290">
        <v>1948.050049</v>
      </c>
      <c r="E1634" s="291">
        <v>42426</v>
      </c>
      <c r="F1634" s="2">
        <v>166.867393695642</v>
      </c>
      <c r="G1634" s="127">
        <f t="shared" si="25"/>
        <v>1.66867393695642</v>
      </c>
    </row>
    <row r="1635" spans="2:7">
      <c r="B1635" s="289">
        <v>42429</v>
      </c>
      <c r="C1635" s="290">
        <v>1932.22998</v>
      </c>
      <c r="E1635" s="291">
        <v>42429</v>
      </c>
      <c r="F1635" s="2">
        <v>164.62558087285</v>
      </c>
      <c r="G1635" s="127">
        <f t="shared" si="25"/>
        <v>1.6462558087285</v>
      </c>
    </row>
    <row r="1636" spans="2:7">
      <c r="B1636" s="289">
        <v>42430</v>
      </c>
      <c r="C1636" s="290">
        <v>1978.349976</v>
      </c>
      <c r="E1636" s="291">
        <v>42430</v>
      </c>
      <c r="F1636" s="2">
        <v>169.577490543941</v>
      </c>
      <c r="G1636" s="127">
        <f t="shared" si="25"/>
        <v>1.69577490543941</v>
      </c>
    </row>
    <row r="1637" spans="2:7">
      <c r="B1637" s="289">
        <v>42431</v>
      </c>
      <c r="C1637" s="290">
        <v>1986.449951</v>
      </c>
      <c r="E1637" s="291">
        <v>42431</v>
      </c>
      <c r="F1637" s="2">
        <v>169.925542159683</v>
      </c>
      <c r="G1637" s="127">
        <f t="shared" si="25"/>
        <v>1.69925542159683</v>
      </c>
    </row>
    <row r="1638" spans="2:7">
      <c r="B1638" s="289">
        <v>42432</v>
      </c>
      <c r="C1638" s="290">
        <v>1993.400024</v>
      </c>
      <c r="E1638" s="291">
        <v>42432</v>
      </c>
      <c r="F1638" s="2">
        <v>170.085367571751</v>
      </c>
      <c r="G1638" s="127">
        <f t="shared" si="25"/>
        <v>1.70085367571751</v>
      </c>
    </row>
    <row r="1639" spans="2:7">
      <c r="B1639" s="289">
        <v>42433</v>
      </c>
      <c r="C1639" s="290">
        <v>1999.98999</v>
      </c>
      <c r="E1639" s="291">
        <v>42433</v>
      </c>
      <c r="F1639" s="2">
        <v>169.358996966986</v>
      </c>
      <c r="G1639" s="127">
        <f t="shared" si="25"/>
        <v>1.69358996966986</v>
      </c>
    </row>
    <row r="1640" spans="2:7">
      <c r="B1640" s="289">
        <v>42436</v>
      </c>
      <c r="C1640" s="290">
        <v>2001.76001</v>
      </c>
      <c r="E1640" s="291">
        <v>42436</v>
      </c>
      <c r="F1640" s="2">
        <v>169.56021104943</v>
      </c>
      <c r="G1640" s="127">
        <f t="shared" si="25"/>
        <v>1.6956021104943</v>
      </c>
    </row>
    <row r="1641" spans="2:7">
      <c r="B1641" s="289">
        <v>42437</v>
      </c>
      <c r="C1641" s="290">
        <v>1979.26001</v>
      </c>
      <c r="E1641" s="291">
        <v>42437</v>
      </c>
      <c r="F1641" s="2">
        <v>168.065885875593</v>
      </c>
      <c r="G1641" s="127">
        <f t="shared" si="25"/>
        <v>1.68065885875593</v>
      </c>
    </row>
    <row r="1642" spans="2:7">
      <c r="B1642" s="289">
        <v>42438</v>
      </c>
      <c r="C1642" s="290">
        <v>1989.26001</v>
      </c>
      <c r="E1642" s="291">
        <v>42438</v>
      </c>
      <c r="F1642" s="2">
        <v>168.364056106698</v>
      </c>
      <c r="G1642" s="127">
        <f t="shared" si="25"/>
        <v>1.68364056106698</v>
      </c>
    </row>
    <row r="1643" spans="2:7">
      <c r="B1643" s="289">
        <v>42439</v>
      </c>
      <c r="C1643" s="290">
        <v>1989.569946</v>
      </c>
      <c r="E1643" s="291">
        <v>42439</v>
      </c>
      <c r="F1643" s="2">
        <v>168.539287591654</v>
      </c>
      <c r="G1643" s="127">
        <f t="shared" si="25"/>
        <v>1.68539287591654</v>
      </c>
    </row>
    <row r="1644" spans="2:7">
      <c r="B1644" s="289">
        <v>42440</v>
      </c>
      <c r="C1644" s="290">
        <v>2022.189941</v>
      </c>
      <c r="E1644" s="291">
        <v>42440</v>
      </c>
      <c r="F1644" s="2">
        <v>172.937156608766</v>
      </c>
      <c r="G1644" s="127">
        <f t="shared" si="25"/>
        <v>1.72937156608766</v>
      </c>
    </row>
    <row r="1645" spans="2:7">
      <c r="B1645" s="289">
        <v>42443</v>
      </c>
      <c r="C1645" s="290">
        <v>2019.640015</v>
      </c>
      <c r="E1645" s="291">
        <v>42443</v>
      </c>
      <c r="F1645" s="2">
        <v>173.555330462496</v>
      </c>
      <c r="G1645" s="127">
        <f t="shared" si="25"/>
        <v>1.73555330462496</v>
      </c>
    </row>
    <row r="1646" spans="2:7">
      <c r="B1646" s="289">
        <v>42444</v>
      </c>
      <c r="C1646" s="290">
        <v>2015.930054</v>
      </c>
      <c r="E1646" s="291">
        <v>42444</v>
      </c>
      <c r="F1646" s="2">
        <v>172.999211981051</v>
      </c>
      <c r="G1646" s="127">
        <f t="shared" si="25"/>
        <v>1.72999211981051</v>
      </c>
    </row>
    <row r="1647" spans="2:7">
      <c r="B1647" s="289">
        <v>42445</v>
      </c>
      <c r="C1647" s="290">
        <v>2027.219971</v>
      </c>
      <c r="E1647" s="291">
        <v>42445</v>
      </c>
      <c r="F1647" s="2">
        <v>174.239497489821</v>
      </c>
      <c r="G1647" s="127">
        <f t="shared" si="25"/>
        <v>1.74239497489821</v>
      </c>
    </row>
    <row r="1648" spans="2:7">
      <c r="B1648" s="289">
        <v>42446</v>
      </c>
      <c r="C1648" s="290">
        <v>2040.589966</v>
      </c>
      <c r="E1648" s="291">
        <v>42446</v>
      </c>
      <c r="F1648" s="2">
        <v>175.189898407513</v>
      </c>
      <c r="G1648" s="127">
        <f t="shared" si="25"/>
        <v>1.75189898407513</v>
      </c>
    </row>
    <row r="1649" spans="2:7">
      <c r="B1649" s="289">
        <v>42447</v>
      </c>
      <c r="C1649" s="290">
        <v>2049.580078</v>
      </c>
      <c r="E1649" s="291">
        <v>42447</v>
      </c>
      <c r="F1649" s="2">
        <v>177.411531605568</v>
      </c>
      <c r="G1649" s="127">
        <f t="shared" si="25"/>
        <v>1.77411531605568</v>
      </c>
    </row>
    <row r="1650" spans="2:7">
      <c r="B1650" s="289">
        <v>42450</v>
      </c>
      <c r="C1650" s="290">
        <v>2051.600098</v>
      </c>
      <c r="E1650" s="291">
        <v>42450</v>
      </c>
      <c r="F1650" s="2">
        <v>176.901302366745</v>
      </c>
      <c r="G1650" s="127">
        <f t="shared" si="25"/>
        <v>1.76901302366745</v>
      </c>
    </row>
    <row r="1651" spans="2:7">
      <c r="B1651" s="289">
        <v>42451</v>
      </c>
      <c r="C1651" s="290">
        <v>2049.800049</v>
      </c>
      <c r="E1651" s="291">
        <v>42451</v>
      </c>
      <c r="F1651" s="2">
        <v>176.738693823197</v>
      </c>
      <c r="G1651" s="127">
        <f t="shared" si="25"/>
        <v>1.76738693823197</v>
      </c>
    </row>
    <row r="1652" spans="2:7">
      <c r="B1652" s="289">
        <v>42452</v>
      </c>
      <c r="C1652" s="290">
        <v>2036.709961</v>
      </c>
      <c r="E1652" s="291">
        <v>42452</v>
      </c>
      <c r="F1652" s="2">
        <v>175.521727856819</v>
      </c>
      <c r="G1652" s="127">
        <f t="shared" si="25"/>
        <v>1.75521727856819</v>
      </c>
    </row>
    <row r="1653" spans="2:10">
      <c r="B1653" s="289">
        <v>42453</v>
      </c>
      <c r="C1653" s="290">
        <v>2035.939941</v>
      </c>
      <c r="E1653" s="291">
        <v>42453</v>
      </c>
      <c r="F1653" s="2">
        <v>174.697676300461</v>
      </c>
      <c r="G1653" s="127">
        <f t="shared" si="25"/>
        <v>1.74697676300461</v>
      </c>
      <c r="I1653" s="291">
        <v>42454</v>
      </c>
      <c r="J1653" s="2">
        <v>174.697676300461</v>
      </c>
    </row>
    <row r="1654" spans="2:7">
      <c r="B1654" s="289">
        <v>42457</v>
      </c>
      <c r="C1654" s="290">
        <v>2037.050049</v>
      </c>
      <c r="E1654" s="291">
        <v>42457</v>
      </c>
      <c r="F1654" s="2">
        <v>175.826917731763</v>
      </c>
      <c r="G1654" s="127">
        <f t="shared" si="25"/>
        <v>1.75826917731763</v>
      </c>
    </row>
    <row r="1655" spans="2:7">
      <c r="B1655" s="289">
        <v>42458</v>
      </c>
      <c r="C1655" s="290">
        <v>2055.01001</v>
      </c>
      <c r="E1655" s="291">
        <v>42458</v>
      </c>
      <c r="F1655" s="2">
        <v>177.458077548461</v>
      </c>
      <c r="G1655" s="127">
        <f t="shared" si="25"/>
        <v>1.77458077548461</v>
      </c>
    </row>
    <row r="1656" spans="2:7">
      <c r="B1656" s="289">
        <v>42459</v>
      </c>
      <c r="C1656" s="290">
        <v>2063.949951</v>
      </c>
      <c r="E1656" s="291">
        <v>42459</v>
      </c>
      <c r="F1656" s="2">
        <v>178.450472463712</v>
      </c>
      <c r="G1656" s="127">
        <f t="shared" si="25"/>
        <v>1.78450472463712</v>
      </c>
    </row>
    <row r="1657" spans="2:7">
      <c r="B1657" s="289">
        <v>42460</v>
      </c>
      <c r="C1657" s="290">
        <v>2059.73999</v>
      </c>
      <c r="E1657" s="291">
        <v>42460</v>
      </c>
      <c r="F1657" s="2">
        <v>177.454492950325</v>
      </c>
      <c r="G1657" s="127">
        <f t="shared" si="25"/>
        <v>1.77454492950325</v>
      </c>
    </row>
    <row r="1658" spans="2:7">
      <c r="B1658" s="289">
        <v>42461</v>
      </c>
      <c r="C1658" s="290">
        <v>2072.780029</v>
      </c>
      <c r="E1658" s="291">
        <v>42461</v>
      </c>
      <c r="F1658" s="2">
        <v>180.089799183701</v>
      </c>
      <c r="G1658" s="127">
        <f t="shared" si="25"/>
        <v>1.80089799183701</v>
      </c>
    </row>
    <row r="1659" spans="2:7">
      <c r="B1659" s="289">
        <v>42464</v>
      </c>
      <c r="C1659" s="290">
        <v>2066.129883</v>
      </c>
      <c r="E1659" s="291">
        <v>42464</v>
      </c>
      <c r="F1659" s="2">
        <v>178.484455659967</v>
      </c>
      <c r="G1659" s="127">
        <f t="shared" si="25"/>
        <v>1.78484455659967</v>
      </c>
    </row>
    <row r="1660" spans="2:7">
      <c r="B1660" s="289">
        <v>42465</v>
      </c>
      <c r="C1660" s="290">
        <v>2045.170044</v>
      </c>
      <c r="E1660" s="291">
        <v>42465</v>
      </c>
      <c r="F1660" s="2">
        <v>175.402473928253</v>
      </c>
      <c r="G1660" s="127">
        <f t="shared" si="25"/>
        <v>1.75402473928253</v>
      </c>
    </row>
    <row r="1661" spans="2:7">
      <c r="B1661" s="289">
        <v>42466</v>
      </c>
      <c r="C1661" s="290">
        <v>2066.659912</v>
      </c>
      <c r="E1661" s="291">
        <v>42466</v>
      </c>
      <c r="F1661" s="2">
        <v>178.141202842826</v>
      </c>
      <c r="G1661" s="127">
        <f t="shared" si="25"/>
        <v>1.78141202842826</v>
      </c>
    </row>
    <row r="1662" spans="2:7">
      <c r="B1662" s="289">
        <v>42467</v>
      </c>
      <c r="C1662" s="290">
        <v>2041.910034</v>
      </c>
      <c r="E1662" s="291">
        <v>42467</v>
      </c>
      <c r="F1662" s="2">
        <v>175.056239263699</v>
      </c>
      <c r="G1662" s="127">
        <f t="shared" si="25"/>
        <v>1.75056239263699</v>
      </c>
    </row>
    <row r="1663" spans="2:7">
      <c r="B1663" s="289">
        <v>42468</v>
      </c>
      <c r="C1663" s="290">
        <v>2047.599976</v>
      </c>
      <c r="E1663" s="291">
        <v>42468</v>
      </c>
      <c r="F1663" s="2">
        <v>175.268025374745</v>
      </c>
      <c r="G1663" s="127">
        <f t="shared" si="25"/>
        <v>1.75268025374745</v>
      </c>
    </row>
    <row r="1664" spans="2:7">
      <c r="B1664" s="289">
        <v>42471</v>
      </c>
      <c r="C1664" s="290">
        <v>2041.98999</v>
      </c>
      <c r="E1664" s="291">
        <v>42471</v>
      </c>
      <c r="F1664" s="2">
        <v>174.087454072159</v>
      </c>
      <c r="G1664" s="127">
        <f t="shared" si="25"/>
        <v>1.74087454072159</v>
      </c>
    </row>
    <row r="1665" spans="2:7">
      <c r="B1665" s="289">
        <v>42472</v>
      </c>
      <c r="C1665" s="290">
        <v>2061.719971</v>
      </c>
      <c r="E1665" s="291">
        <v>42472</v>
      </c>
      <c r="F1665" s="2">
        <v>175.521574616743</v>
      </c>
      <c r="G1665" s="127">
        <f t="shared" si="25"/>
        <v>1.75521574616743</v>
      </c>
    </row>
    <row r="1666" spans="2:7">
      <c r="B1666" s="289">
        <v>42473</v>
      </c>
      <c r="C1666" s="290">
        <v>2082.419922</v>
      </c>
      <c r="E1666" s="291">
        <v>42473</v>
      </c>
      <c r="F1666" s="2">
        <v>177.381058652414</v>
      </c>
      <c r="G1666" s="127">
        <f t="shared" si="25"/>
        <v>1.77381058652414</v>
      </c>
    </row>
    <row r="1667" spans="2:7">
      <c r="B1667" s="289">
        <v>42474</v>
      </c>
      <c r="C1667" s="290">
        <v>2082.780029</v>
      </c>
      <c r="E1667" s="291">
        <v>42474</v>
      </c>
      <c r="F1667" s="2">
        <v>177.339329534524</v>
      </c>
      <c r="G1667" s="127">
        <f t="shared" si="25"/>
        <v>1.77339329534524</v>
      </c>
    </row>
    <row r="1668" spans="2:7">
      <c r="B1668" s="289">
        <v>42475</v>
      </c>
      <c r="C1668" s="290">
        <v>2080.72998</v>
      </c>
      <c r="E1668" s="291">
        <v>42475</v>
      </c>
      <c r="F1668" s="2">
        <v>177.553137711758</v>
      </c>
      <c r="G1668" s="127">
        <f t="shared" ref="G1668:G1731" si="26">F1668/100</f>
        <v>1.77553137711758</v>
      </c>
    </row>
    <row r="1669" spans="2:7">
      <c r="B1669" s="289">
        <v>42478</v>
      </c>
      <c r="C1669" s="290">
        <v>2094.340088</v>
      </c>
      <c r="E1669" s="291">
        <v>42478</v>
      </c>
      <c r="F1669" s="2">
        <v>179.524079082032</v>
      </c>
      <c r="G1669" s="127">
        <f t="shared" si="26"/>
        <v>1.79524079082032</v>
      </c>
    </row>
    <row r="1670" spans="2:7">
      <c r="B1670" s="289">
        <v>42479</v>
      </c>
      <c r="C1670" s="290">
        <v>2100.800049</v>
      </c>
      <c r="E1670" s="291">
        <v>42479</v>
      </c>
      <c r="F1670" s="2">
        <v>179.812911022791</v>
      </c>
      <c r="G1670" s="127">
        <f t="shared" si="26"/>
        <v>1.79812911022791</v>
      </c>
    </row>
    <row r="1671" spans="2:7">
      <c r="B1671" s="289">
        <v>42480</v>
      </c>
      <c r="C1671" s="290">
        <v>2102.399902</v>
      </c>
      <c r="E1671" s="291">
        <v>42480</v>
      </c>
      <c r="F1671" s="2">
        <v>179.807710600386</v>
      </c>
      <c r="G1671" s="127">
        <f t="shared" si="26"/>
        <v>1.79807710600386</v>
      </c>
    </row>
    <row r="1672" spans="2:7">
      <c r="B1672" s="289">
        <v>42481</v>
      </c>
      <c r="C1672" s="290">
        <v>2091.47998</v>
      </c>
      <c r="E1672" s="291">
        <v>42481</v>
      </c>
      <c r="F1672" s="2">
        <v>179.313931858091</v>
      </c>
      <c r="G1672" s="127">
        <f t="shared" si="26"/>
        <v>1.79313931858091</v>
      </c>
    </row>
    <row r="1673" spans="2:7">
      <c r="B1673" s="289">
        <v>42482</v>
      </c>
      <c r="C1673" s="290">
        <v>2091.580078</v>
      </c>
      <c r="E1673" s="291">
        <v>42482</v>
      </c>
      <c r="F1673" s="2">
        <v>178.262922586646</v>
      </c>
      <c r="G1673" s="127">
        <f t="shared" si="26"/>
        <v>1.78262922586646</v>
      </c>
    </row>
    <row r="1674" spans="2:7">
      <c r="B1674" s="289">
        <v>42485</v>
      </c>
      <c r="C1674" s="290">
        <v>2087.790039</v>
      </c>
      <c r="E1674" s="291">
        <v>42485</v>
      </c>
      <c r="F1674" s="2">
        <v>178.953695085487</v>
      </c>
      <c r="G1674" s="127">
        <f t="shared" si="26"/>
        <v>1.78953695085487</v>
      </c>
    </row>
    <row r="1675" spans="2:7">
      <c r="B1675" s="289">
        <v>42486</v>
      </c>
      <c r="C1675" s="290">
        <v>2091.699951</v>
      </c>
      <c r="E1675" s="291">
        <v>42486</v>
      </c>
      <c r="F1675" s="2">
        <v>179.651784856766</v>
      </c>
      <c r="G1675" s="127">
        <f t="shared" si="26"/>
        <v>1.79651784856766</v>
      </c>
    </row>
    <row r="1676" spans="2:7">
      <c r="B1676" s="289">
        <v>42487</v>
      </c>
      <c r="C1676" s="290">
        <v>2095.149902</v>
      </c>
      <c r="E1676" s="291">
        <v>42487</v>
      </c>
      <c r="F1676" s="2">
        <v>180.030750516982</v>
      </c>
      <c r="G1676" s="127">
        <f t="shared" si="26"/>
        <v>1.80030750516982</v>
      </c>
    </row>
    <row r="1677" spans="2:7">
      <c r="B1677" s="289">
        <v>42488</v>
      </c>
      <c r="C1677" s="290">
        <v>2075.810059</v>
      </c>
      <c r="E1677" s="291">
        <v>42488</v>
      </c>
      <c r="F1677" s="2">
        <v>176.351102898637</v>
      </c>
      <c r="G1677" s="127">
        <f t="shared" si="26"/>
        <v>1.76351102898637</v>
      </c>
    </row>
    <row r="1678" spans="2:7">
      <c r="B1678" s="289">
        <v>42489</v>
      </c>
      <c r="C1678" s="290">
        <v>2065.300049</v>
      </c>
      <c r="E1678" s="291">
        <v>42489</v>
      </c>
      <c r="F1678" s="2">
        <v>175.408062451643</v>
      </c>
      <c r="G1678" s="127">
        <f t="shared" si="26"/>
        <v>1.75408062451643</v>
      </c>
    </row>
    <row r="1679" spans="2:7">
      <c r="B1679" s="289">
        <v>42492</v>
      </c>
      <c r="C1679" s="290">
        <v>2081.429932</v>
      </c>
      <c r="E1679" s="291">
        <v>42492</v>
      </c>
      <c r="F1679" s="2">
        <v>177.147302277521</v>
      </c>
      <c r="G1679" s="127">
        <f t="shared" si="26"/>
        <v>1.77147302277521</v>
      </c>
    </row>
    <row r="1680" spans="2:7">
      <c r="B1680" s="289">
        <v>42493</v>
      </c>
      <c r="C1680" s="290">
        <v>2063.370117</v>
      </c>
      <c r="E1680" s="291">
        <v>42493</v>
      </c>
      <c r="F1680" s="2">
        <v>175.086188448872</v>
      </c>
      <c r="G1680" s="127">
        <f t="shared" si="26"/>
        <v>1.75086188448872</v>
      </c>
    </row>
    <row r="1681" spans="2:7">
      <c r="B1681" s="289">
        <v>42494</v>
      </c>
      <c r="C1681" s="290">
        <v>2051.120117</v>
      </c>
      <c r="E1681" s="291">
        <v>42494</v>
      </c>
      <c r="F1681" s="2">
        <v>173.781161020085</v>
      </c>
      <c r="G1681" s="127">
        <f t="shared" si="26"/>
        <v>1.73781161020085</v>
      </c>
    </row>
    <row r="1682" spans="2:7">
      <c r="B1682" s="289">
        <v>42495</v>
      </c>
      <c r="C1682" s="290">
        <v>2050.629883</v>
      </c>
      <c r="E1682" s="291">
        <v>42495</v>
      </c>
      <c r="F1682" s="2">
        <v>172.680328360185</v>
      </c>
      <c r="G1682" s="127">
        <f t="shared" si="26"/>
        <v>1.72680328360185</v>
      </c>
    </row>
    <row r="1683" spans="2:7">
      <c r="B1683" s="289">
        <v>42496</v>
      </c>
      <c r="C1683" s="290">
        <v>2057.139893</v>
      </c>
      <c r="E1683" s="291">
        <v>42496</v>
      </c>
      <c r="F1683" s="2">
        <v>173.679965122059</v>
      </c>
      <c r="G1683" s="127">
        <f t="shared" si="26"/>
        <v>1.73679965122059</v>
      </c>
    </row>
    <row r="1684" spans="2:7">
      <c r="B1684" s="289">
        <v>42499</v>
      </c>
      <c r="C1684" s="290">
        <v>2058.689941</v>
      </c>
      <c r="E1684" s="291">
        <v>42499</v>
      </c>
      <c r="F1684" s="2">
        <v>175.439074068573</v>
      </c>
      <c r="G1684" s="127">
        <f t="shared" si="26"/>
        <v>1.75439074068573</v>
      </c>
    </row>
    <row r="1685" spans="2:7">
      <c r="B1685" s="289">
        <v>42500</v>
      </c>
      <c r="C1685" s="290">
        <v>2084.389893</v>
      </c>
      <c r="E1685" s="291">
        <v>42500</v>
      </c>
      <c r="F1685" s="2">
        <v>178.025053834812</v>
      </c>
      <c r="G1685" s="127">
        <f t="shared" si="26"/>
        <v>1.78025053834812</v>
      </c>
    </row>
    <row r="1686" spans="2:7">
      <c r="B1686" s="289">
        <v>42501</v>
      </c>
      <c r="C1686" s="290">
        <v>2064.459961</v>
      </c>
      <c r="E1686" s="291">
        <v>42501</v>
      </c>
      <c r="F1686" s="2">
        <v>173.808216414669</v>
      </c>
      <c r="G1686" s="127">
        <f t="shared" si="26"/>
        <v>1.73808216414669</v>
      </c>
    </row>
    <row r="1687" spans="2:7">
      <c r="B1687" s="289">
        <v>42502</v>
      </c>
      <c r="C1687" s="290">
        <v>2064.110107</v>
      </c>
      <c r="E1687" s="291">
        <v>42502</v>
      </c>
      <c r="F1687" s="2">
        <v>174.274545965787</v>
      </c>
      <c r="G1687" s="127">
        <f t="shared" si="26"/>
        <v>1.74274545965787</v>
      </c>
    </row>
    <row r="1688" spans="2:7">
      <c r="B1688" s="289">
        <v>42503</v>
      </c>
      <c r="C1688" s="290">
        <v>2046.609985</v>
      </c>
      <c r="E1688" s="291">
        <v>42503</v>
      </c>
      <c r="F1688" s="2">
        <v>172.606907687755</v>
      </c>
      <c r="G1688" s="127">
        <f t="shared" si="26"/>
        <v>1.72606907687755</v>
      </c>
    </row>
    <row r="1689" spans="2:7">
      <c r="B1689" s="289">
        <v>42506</v>
      </c>
      <c r="C1689" s="290">
        <v>2066.659912</v>
      </c>
      <c r="E1689" s="291">
        <v>42506</v>
      </c>
      <c r="F1689" s="2">
        <v>174.956604445994</v>
      </c>
      <c r="G1689" s="127">
        <f t="shared" si="26"/>
        <v>1.74956604445994</v>
      </c>
    </row>
    <row r="1690" spans="2:7">
      <c r="B1690" s="289">
        <v>42507</v>
      </c>
      <c r="C1690" s="290">
        <v>2047.209961</v>
      </c>
      <c r="E1690" s="291">
        <v>42507</v>
      </c>
      <c r="F1690" s="2">
        <v>171.919993104711</v>
      </c>
      <c r="G1690" s="127">
        <f t="shared" si="26"/>
        <v>1.71919993104711</v>
      </c>
    </row>
    <row r="1691" spans="2:7">
      <c r="B1691" s="289">
        <v>42508</v>
      </c>
      <c r="C1691" s="290">
        <v>2047.630005</v>
      </c>
      <c r="E1691" s="291">
        <v>42508</v>
      </c>
      <c r="F1691" s="2">
        <v>170.77722502515</v>
      </c>
      <c r="G1691" s="127">
        <f t="shared" si="26"/>
        <v>1.7077722502515</v>
      </c>
    </row>
    <row r="1692" spans="2:7">
      <c r="B1692" s="289">
        <v>42509</v>
      </c>
      <c r="C1692" s="290">
        <v>2040.040039</v>
      </c>
      <c r="E1692" s="291">
        <v>42509</v>
      </c>
      <c r="F1692" s="2">
        <v>170.255018654173</v>
      </c>
      <c r="G1692" s="127">
        <f t="shared" si="26"/>
        <v>1.70255018654173</v>
      </c>
    </row>
    <row r="1693" spans="2:7">
      <c r="B1693" s="289">
        <v>42510</v>
      </c>
      <c r="C1693" s="290">
        <v>2052.320068</v>
      </c>
      <c r="E1693" s="291">
        <v>42510</v>
      </c>
      <c r="F1693" s="2">
        <v>170.514072109759</v>
      </c>
      <c r="G1693" s="127">
        <f t="shared" si="26"/>
        <v>1.70514072109759</v>
      </c>
    </row>
    <row r="1694" spans="2:7">
      <c r="B1694" s="289">
        <v>42513</v>
      </c>
      <c r="C1694" s="290">
        <v>2048.040039</v>
      </c>
      <c r="E1694" s="291">
        <v>42513</v>
      </c>
      <c r="F1694" s="2">
        <v>169.300162749901</v>
      </c>
      <c r="G1694" s="127">
        <f t="shared" si="26"/>
        <v>1.69300162749901</v>
      </c>
    </row>
    <row r="1695" spans="2:7">
      <c r="B1695" s="289">
        <v>42514</v>
      </c>
      <c r="C1695" s="290">
        <v>2076.060059</v>
      </c>
      <c r="E1695" s="291">
        <v>42514</v>
      </c>
      <c r="F1695" s="2">
        <v>172.449274982725</v>
      </c>
      <c r="G1695" s="127">
        <f t="shared" si="26"/>
        <v>1.72449274982725</v>
      </c>
    </row>
    <row r="1696" spans="2:7">
      <c r="B1696" s="289">
        <v>42515</v>
      </c>
      <c r="C1696" s="290">
        <v>2090.540039</v>
      </c>
      <c r="E1696" s="291">
        <v>42515</v>
      </c>
      <c r="F1696" s="2">
        <v>172.463241641134</v>
      </c>
      <c r="G1696" s="127">
        <f t="shared" si="26"/>
        <v>1.72463241641134</v>
      </c>
    </row>
    <row r="1697" spans="2:7">
      <c r="B1697" s="289">
        <v>42516</v>
      </c>
      <c r="C1697" s="290">
        <v>2090.100098</v>
      </c>
      <c r="E1697" s="291">
        <v>42516</v>
      </c>
      <c r="F1697" s="2">
        <v>172.630226185352</v>
      </c>
      <c r="G1697" s="127">
        <f t="shared" si="26"/>
        <v>1.72630226185352</v>
      </c>
    </row>
    <row r="1698" spans="2:7">
      <c r="B1698" s="289">
        <v>42517</v>
      </c>
      <c r="C1698" s="290">
        <v>2099.060059</v>
      </c>
      <c r="E1698" s="291">
        <v>42517</v>
      </c>
      <c r="F1698" s="2">
        <v>173.625243789942</v>
      </c>
      <c r="G1698" s="127">
        <f t="shared" si="26"/>
        <v>1.73625243789942</v>
      </c>
    </row>
    <row r="1699" spans="2:10">
      <c r="B1699" s="289">
        <v>42521</v>
      </c>
      <c r="C1699" s="290">
        <v>2096.949951</v>
      </c>
      <c r="E1699" s="291">
        <v>42520</v>
      </c>
      <c r="F1699" s="2">
        <v>173.625243789942</v>
      </c>
      <c r="G1699" s="127">
        <f t="shared" si="26"/>
        <v>1.73625243789942</v>
      </c>
      <c r="I1699" s="291">
        <v>42521</v>
      </c>
      <c r="J1699" s="2">
        <v>172.315749743675</v>
      </c>
    </row>
    <row r="1700" spans="2:7">
      <c r="B1700" s="289">
        <v>42522</v>
      </c>
      <c r="C1700" s="290">
        <v>2099.330078</v>
      </c>
      <c r="E1700" s="291">
        <v>42522</v>
      </c>
      <c r="F1700" s="2">
        <v>172.869311734366</v>
      </c>
      <c r="G1700" s="127">
        <f t="shared" si="26"/>
        <v>1.72869311734366</v>
      </c>
    </row>
    <row r="1701" spans="2:7">
      <c r="B1701" s="289">
        <v>42523</v>
      </c>
      <c r="C1701" s="290">
        <v>2105.26001</v>
      </c>
      <c r="E1701" s="291">
        <v>42523</v>
      </c>
      <c r="F1701" s="2">
        <v>173.145982756954</v>
      </c>
      <c r="G1701" s="127">
        <f t="shared" si="26"/>
        <v>1.73145982756954</v>
      </c>
    </row>
    <row r="1702" spans="2:7">
      <c r="B1702" s="289">
        <v>42524</v>
      </c>
      <c r="C1702" s="290">
        <v>2099.129883</v>
      </c>
      <c r="E1702" s="291">
        <v>42524</v>
      </c>
      <c r="F1702" s="2">
        <v>172.435731750624</v>
      </c>
      <c r="G1702" s="127">
        <f t="shared" si="26"/>
        <v>1.72435731750624</v>
      </c>
    </row>
    <row r="1703" spans="2:7">
      <c r="B1703" s="289">
        <v>42527</v>
      </c>
      <c r="C1703" s="290">
        <v>2109.409912</v>
      </c>
      <c r="E1703" s="291">
        <v>42527</v>
      </c>
      <c r="F1703" s="2">
        <v>172.771597514468</v>
      </c>
      <c r="G1703" s="127">
        <f t="shared" si="26"/>
        <v>1.72771597514468</v>
      </c>
    </row>
    <row r="1704" spans="2:7">
      <c r="B1704" s="289">
        <v>42528</v>
      </c>
      <c r="C1704" s="290">
        <v>2112.129883</v>
      </c>
      <c r="E1704" s="291">
        <v>42528</v>
      </c>
      <c r="F1704" s="2">
        <v>173.456440439062</v>
      </c>
      <c r="G1704" s="127">
        <f t="shared" si="26"/>
        <v>1.73456440439062</v>
      </c>
    </row>
    <row r="1705" spans="2:7">
      <c r="B1705" s="289">
        <v>42529</v>
      </c>
      <c r="C1705" s="290">
        <v>2119.120117</v>
      </c>
      <c r="E1705" s="291">
        <v>42529</v>
      </c>
      <c r="F1705" s="2">
        <v>174.138956851882</v>
      </c>
      <c r="G1705" s="127">
        <f t="shared" si="26"/>
        <v>1.74138956851882</v>
      </c>
    </row>
    <row r="1706" spans="2:7">
      <c r="B1706" s="289">
        <v>42530</v>
      </c>
      <c r="C1706" s="290">
        <v>2115.47998</v>
      </c>
      <c r="E1706" s="291">
        <v>42530</v>
      </c>
      <c r="F1706" s="2">
        <v>174.752916384607</v>
      </c>
      <c r="G1706" s="127">
        <f t="shared" si="26"/>
        <v>1.74752916384607</v>
      </c>
    </row>
    <row r="1707" spans="2:7">
      <c r="B1707" s="289">
        <v>42531</v>
      </c>
      <c r="C1707" s="290">
        <v>2096.070068</v>
      </c>
      <c r="E1707" s="291">
        <v>42531</v>
      </c>
      <c r="F1707" s="2">
        <v>172.284281902506</v>
      </c>
      <c r="G1707" s="127">
        <f t="shared" si="26"/>
        <v>1.72284281902506</v>
      </c>
    </row>
    <row r="1708" spans="2:7">
      <c r="B1708" s="289">
        <v>42534</v>
      </c>
      <c r="C1708" s="290">
        <v>2079.060059</v>
      </c>
      <c r="E1708" s="291">
        <v>42534</v>
      </c>
      <c r="F1708" s="2">
        <v>169.424307221377</v>
      </c>
      <c r="G1708" s="127">
        <f t="shared" si="26"/>
        <v>1.69424307221377</v>
      </c>
    </row>
    <row r="1709" spans="2:7">
      <c r="B1709" s="289">
        <v>42535</v>
      </c>
      <c r="C1709" s="290">
        <v>2075.320068</v>
      </c>
      <c r="E1709" s="291">
        <v>42535</v>
      </c>
      <c r="F1709" s="2">
        <v>168.862890707465</v>
      </c>
      <c r="G1709" s="127">
        <f t="shared" si="26"/>
        <v>1.68862890707465</v>
      </c>
    </row>
    <row r="1710" spans="2:7">
      <c r="B1710" s="289">
        <v>42536</v>
      </c>
      <c r="C1710" s="290">
        <v>2071.5</v>
      </c>
      <c r="E1710" s="291">
        <v>42536</v>
      </c>
      <c r="F1710" s="2">
        <v>168.339004208085</v>
      </c>
      <c r="G1710" s="127">
        <f t="shared" si="26"/>
        <v>1.68339004208085</v>
      </c>
    </row>
    <row r="1711" spans="2:7">
      <c r="B1711" s="289">
        <v>42537</v>
      </c>
      <c r="C1711" s="290">
        <v>2077.98999</v>
      </c>
      <c r="E1711" s="291">
        <v>42537</v>
      </c>
      <c r="F1711" s="2">
        <v>169.342925205633</v>
      </c>
      <c r="G1711" s="127">
        <f t="shared" si="26"/>
        <v>1.69342925205633</v>
      </c>
    </row>
    <row r="1712" spans="2:7">
      <c r="B1712" s="289">
        <v>42538</v>
      </c>
      <c r="C1712" s="290">
        <v>2071.219971</v>
      </c>
      <c r="E1712" s="291">
        <v>42538</v>
      </c>
      <c r="F1712" s="2">
        <v>168.505712274016</v>
      </c>
      <c r="G1712" s="127">
        <f t="shared" si="26"/>
        <v>1.68505712274016</v>
      </c>
    </row>
    <row r="1713" spans="2:7">
      <c r="B1713" s="289">
        <v>42541</v>
      </c>
      <c r="C1713" s="290">
        <v>2083.25</v>
      </c>
      <c r="E1713" s="291">
        <v>42541</v>
      </c>
      <c r="F1713" s="2">
        <v>169.434336097038</v>
      </c>
      <c r="G1713" s="127">
        <f t="shared" si="26"/>
        <v>1.69434336097038</v>
      </c>
    </row>
    <row r="1714" spans="2:7">
      <c r="B1714" s="289">
        <v>42542</v>
      </c>
      <c r="C1714" s="290">
        <v>2088.899902</v>
      </c>
      <c r="E1714" s="291">
        <v>42542</v>
      </c>
      <c r="F1714" s="2">
        <v>169.793131600675</v>
      </c>
      <c r="G1714" s="127">
        <f t="shared" si="26"/>
        <v>1.69793131600675</v>
      </c>
    </row>
    <row r="1715" spans="2:7">
      <c r="B1715" s="289">
        <v>42543</v>
      </c>
      <c r="C1715" s="290">
        <v>2085.449951</v>
      </c>
      <c r="E1715" s="291">
        <v>42543</v>
      </c>
      <c r="F1715" s="2">
        <v>169.157988394317</v>
      </c>
      <c r="G1715" s="127">
        <f t="shared" si="26"/>
        <v>1.69157988394317</v>
      </c>
    </row>
    <row r="1716" spans="2:7">
      <c r="B1716" s="289">
        <v>42544</v>
      </c>
      <c r="C1716" s="290">
        <v>2113.320068</v>
      </c>
      <c r="E1716" s="291">
        <v>42544</v>
      </c>
      <c r="F1716" s="2">
        <v>171.570183068173</v>
      </c>
      <c r="G1716" s="127">
        <f t="shared" si="26"/>
        <v>1.71570183068173</v>
      </c>
    </row>
    <row r="1717" spans="2:7">
      <c r="B1717" s="289">
        <v>42545</v>
      </c>
      <c r="C1717" s="290">
        <v>2037.410034</v>
      </c>
      <c r="E1717" s="291">
        <v>42545</v>
      </c>
      <c r="F1717" s="2">
        <v>165.282758987941</v>
      </c>
      <c r="G1717" s="127">
        <f t="shared" si="26"/>
        <v>1.65282758987941</v>
      </c>
    </row>
    <row r="1718" spans="2:7">
      <c r="B1718" s="289">
        <v>42548</v>
      </c>
      <c r="C1718" s="290">
        <v>2000.540039</v>
      </c>
      <c r="E1718" s="291">
        <v>42548</v>
      </c>
      <c r="F1718" s="2">
        <v>162.691996161729</v>
      </c>
      <c r="G1718" s="127">
        <f t="shared" si="26"/>
        <v>1.62691996161729</v>
      </c>
    </row>
    <row r="1719" spans="2:7">
      <c r="B1719" s="289">
        <v>42549</v>
      </c>
      <c r="C1719" s="290">
        <v>2036.089966</v>
      </c>
      <c r="E1719" s="291">
        <v>42549</v>
      </c>
      <c r="F1719" s="2">
        <v>165.268331947679</v>
      </c>
      <c r="G1719" s="127">
        <f t="shared" si="26"/>
        <v>1.65268331947679</v>
      </c>
    </row>
    <row r="1720" spans="2:7">
      <c r="B1720" s="289">
        <v>42550</v>
      </c>
      <c r="C1720" s="290">
        <f>C1719</f>
        <v>2036.089966</v>
      </c>
      <c r="E1720" s="291">
        <v>42550</v>
      </c>
      <c r="F1720" s="2">
        <v>169.094585821889</v>
      </c>
      <c r="G1720" s="127">
        <f t="shared" si="26"/>
        <v>1.69094585821889</v>
      </c>
    </row>
    <row r="1721" spans="2:7">
      <c r="B1721" s="289">
        <v>42551</v>
      </c>
      <c r="C1721" s="290">
        <v>2098.860107</v>
      </c>
      <c r="E1721" s="291">
        <v>42551</v>
      </c>
      <c r="F1721" s="2">
        <v>172.094879615929</v>
      </c>
      <c r="G1721" s="127">
        <f t="shared" si="26"/>
        <v>1.72094879615929</v>
      </c>
    </row>
    <row r="1722" spans="2:10">
      <c r="B1722" s="289">
        <v>42552</v>
      </c>
      <c r="C1722" s="290">
        <v>2102.949951</v>
      </c>
      <c r="E1722" s="291">
        <v>42552</v>
      </c>
      <c r="F1722" s="2">
        <v>172.399394811639</v>
      </c>
      <c r="G1722" s="127">
        <f t="shared" si="26"/>
        <v>1.72399394811639</v>
      </c>
      <c r="I1722" s="291">
        <v>42555</v>
      </c>
      <c r="J1722" s="2">
        <v>172.399394811639</v>
      </c>
    </row>
    <row r="1723" spans="2:7">
      <c r="B1723" s="289">
        <v>42556</v>
      </c>
      <c r="C1723" s="290">
        <v>2088.550049</v>
      </c>
      <c r="E1723" s="291">
        <v>42556</v>
      </c>
      <c r="F1723" s="2">
        <v>171.471704392923</v>
      </c>
      <c r="G1723" s="127">
        <f t="shared" si="26"/>
        <v>1.71471704392923</v>
      </c>
    </row>
    <row r="1724" spans="2:7">
      <c r="B1724" s="289">
        <v>42557</v>
      </c>
      <c r="C1724" s="290">
        <v>2099.72998</v>
      </c>
      <c r="E1724" s="291">
        <v>42557</v>
      </c>
      <c r="F1724" s="2">
        <v>172.716209218999</v>
      </c>
      <c r="G1724" s="127">
        <f t="shared" si="26"/>
        <v>1.72716209218999</v>
      </c>
    </row>
    <row r="1725" spans="2:7">
      <c r="B1725" s="289">
        <v>42558</v>
      </c>
      <c r="C1725" s="290">
        <v>2097.899902</v>
      </c>
      <c r="E1725" s="291">
        <v>42558</v>
      </c>
      <c r="F1725" s="2">
        <v>172.862092757058</v>
      </c>
      <c r="G1725" s="127">
        <f t="shared" si="26"/>
        <v>1.72862092757058</v>
      </c>
    </row>
    <row r="1726" spans="2:7">
      <c r="B1726" s="289">
        <v>42559</v>
      </c>
      <c r="C1726" s="290">
        <v>2129.899902</v>
      </c>
      <c r="E1726" s="291">
        <v>42559</v>
      </c>
      <c r="F1726" s="2">
        <v>177.036452053247</v>
      </c>
      <c r="G1726" s="127">
        <f t="shared" si="26"/>
        <v>1.77036452053247</v>
      </c>
    </row>
    <row r="1727" spans="2:7">
      <c r="B1727" s="289">
        <v>42562</v>
      </c>
      <c r="C1727" s="290">
        <v>2137.159912</v>
      </c>
      <c r="E1727" s="291">
        <v>42562</v>
      </c>
      <c r="F1727" s="2">
        <v>176.996968457451</v>
      </c>
      <c r="G1727" s="127">
        <f t="shared" si="26"/>
        <v>1.76996968457451</v>
      </c>
    </row>
    <row r="1728" spans="2:7">
      <c r="B1728" s="289">
        <v>42563</v>
      </c>
      <c r="C1728" s="290">
        <v>2152.139893</v>
      </c>
      <c r="E1728" s="291">
        <v>42563</v>
      </c>
      <c r="F1728" s="2">
        <v>178.569408205655</v>
      </c>
      <c r="G1728" s="127">
        <f t="shared" si="26"/>
        <v>1.78569408205655</v>
      </c>
    </row>
    <row r="1729" spans="2:7">
      <c r="B1729" s="289">
        <v>42564</v>
      </c>
      <c r="C1729" s="290">
        <v>2152.429932</v>
      </c>
      <c r="E1729" s="291">
        <v>42564</v>
      </c>
      <c r="F1729" s="2">
        <v>178.492110773188</v>
      </c>
      <c r="G1729" s="127">
        <f t="shared" si="26"/>
        <v>1.78492110773188</v>
      </c>
    </row>
    <row r="1730" spans="2:7">
      <c r="B1730" s="289">
        <v>42565</v>
      </c>
      <c r="C1730" s="290">
        <v>2163.75</v>
      </c>
      <c r="E1730" s="291">
        <v>42565</v>
      </c>
      <c r="F1730" s="2">
        <v>179.987326486109</v>
      </c>
      <c r="G1730" s="127">
        <f t="shared" si="26"/>
        <v>1.79987326486109</v>
      </c>
    </row>
    <row r="1731" spans="2:7">
      <c r="B1731" s="289">
        <v>42566</v>
      </c>
      <c r="C1731" s="290">
        <v>2161.73999</v>
      </c>
      <c r="E1731" s="291">
        <v>42566</v>
      </c>
      <c r="F1731" s="2">
        <v>179.615667022613</v>
      </c>
      <c r="G1731" s="127">
        <f t="shared" si="26"/>
        <v>1.79615667022613</v>
      </c>
    </row>
    <row r="1732" spans="2:7">
      <c r="B1732" s="289">
        <v>42569</v>
      </c>
      <c r="C1732" s="290">
        <v>2166.889893</v>
      </c>
      <c r="E1732" s="291">
        <v>42569</v>
      </c>
      <c r="F1732" s="2">
        <v>180.03874761333</v>
      </c>
      <c r="G1732" s="127">
        <f t="shared" ref="G1732:G1795" si="27">F1732/100</f>
        <v>1.8003874761333</v>
      </c>
    </row>
    <row r="1733" spans="2:7">
      <c r="B1733" s="289">
        <v>42570</v>
      </c>
      <c r="C1733" s="290">
        <v>2163.780029</v>
      </c>
      <c r="E1733" s="291">
        <v>42570</v>
      </c>
      <c r="F1733" s="2">
        <v>180.382694090887</v>
      </c>
      <c r="G1733" s="127">
        <f t="shared" si="27"/>
        <v>1.80382694090887</v>
      </c>
    </row>
    <row r="1734" spans="2:7">
      <c r="B1734" s="289">
        <v>42571</v>
      </c>
      <c r="C1734" s="290">
        <v>2173.02002</v>
      </c>
      <c r="E1734" s="291">
        <v>42571</v>
      </c>
      <c r="F1734" s="2">
        <v>182.569693769333</v>
      </c>
      <c r="G1734" s="127">
        <f t="shared" si="27"/>
        <v>1.82569693769333</v>
      </c>
    </row>
    <row r="1735" spans="2:7">
      <c r="B1735" s="289">
        <v>42572</v>
      </c>
      <c r="C1735" s="290">
        <v>2165.169922</v>
      </c>
      <c r="E1735" s="291">
        <v>42572</v>
      </c>
      <c r="F1735" s="2">
        <v>179.547089451173</v>
      </c>
      <c r="G1735" s="127">
        <f t="shared" si="27"/>
        <v>1.79547089451173</v>
      </c>
    </row>
    <row r="1736" spans="2:7">
      <c r="B1736" s="289">
        <v>42573</v>
      </c>
      <c r="C1736" s="290">
        <v>2175.030029</v>
      </c>
      <c r="E1736" s="291">
        <v>42573</v>
      </c>
      <c r="F1736" s="2">
        <v>181.428469222772</v>
      </c>
      <c r="G1736" s="127">
        <f t="shared" si="27"/>
        <v>1.81428469222772</v>
      </c>
    </row>
    <row r="1737" spans="2:7">
      <c r="B1737" s="289">
        <v>42576</v>
      </c>
      <c r="C1737" s="290">
        <v>2168.47998</v>
      </c>
      <c r="E1737" s="291">
        <v>42576</v>
      </c>
      <c r="F1737" s="2">
        <v>180.20761380924</v>
      </c>
      <c r="G1737" s="127">
        <f t="shared" si="27"/>
        <v>1.8020761380924</v>
      </c>
    </row>
    <row r="1738" spans="2:7">
      <c r="B1738" s="289">
        <v>42577</v>
      </c>
      <c r="C1738" s="290">
        <v>2169.179932</v>
      </c>
      <c r="E1738" s="291">
        <v>42577</v>
      </c>
      <c r="F1738" s="2">
        <v>181.30308826828</v>
      </c>
      <c r="G1738" s="127">
        <f t="shared" si="27"/>
        <v>1.8130308826828</v>
      </c>
    </row>
    <row r="1739" spans="2:7">
      <c r="B1739" s="289">
        <v>42578</v>
      </c>
      <c r="C1739" s="290">
        <v>2166.580078</v>
      </c>
      <c r="E1739" s="291">
        <v>42578</v>
      </c>
      <c r="F1739" s="2">
        <v>180.21515886378</v>
      </c>
      <c r="G1739" s="127">
        <f t="shared" si="27"/>
        <v>1.8021515886378</v>
      </c>
    </row>
    <row r="1740" spans="2:7">
      <c r="B1740" s="289">
        <v>42579</v>
      </c>
      <c r="C1740" s="290">
        <v>2170.060059</v>
      </c>
      <c r="E1740" s="291">
        <v>42579</v>
      </c>
      <c r="F1740" s="2">
        <v>180.703240706537</v>
      </c>
      <c r="G1740" s="127">
        <f t="shared" si="27"/>
        <v>1.80703240706537</v>
      </c>
    </row>
    <row r="1741" spans="2:7">
      <c r="B1741" s="289">
        <v>42580</v>
      </c>
      <c r="C1741" s="290">
        <v>2173.600098</v>
      </c>
      <c r="E1741" s="291">
        <v>42580</v>
      </c>
      <c r="F1741" s="2">
        <v>180.863729663496</v>
      </c>
      <c r="G1741" s="127">
        <f t="shared" si="27"/>
        <v>1.80863729663496</v>
      </c>
    </row>
    <row r="1742" spans="2:7">
      <c r="B1742" s="289">
        <v>42583</v>
      </c>
      <c r="C1742" s="290">
        <v>2170.840088</v>
      </c>
      <c r="E1742" s="291">
        <v>42583</v>
      </c>
      <c r="F1742" s="2">
        <v>181.349376535582</v>
      </c>
      <c r="G1742" s="127">
        <f t="shared" si="27"/>
        <v>1.81349376535582</v>
      </c>
    </row>
    <row r="1743" spans="2:7">
      <c r="B1743" s="289">
        <v>42584</v>
      </c>
      <c r="C1743" s="290">
        <v>2157.030029</v>
      </c>
      <c r="E1743" s="291">
        <v>42584</v>
      </c>
      <c r="F1743" s="2">
        <v>178.808223665552</v>
      </c>
      <c r="G1743" s="127">
        <f t="shared" si="27"/>
        <v>1.78808223665552</v>
      </c>
    </row>
    <row r="1744" spans="2:7">
      <c r="B1744" s="289">
        <v>42585</v>
      </c>
      <c r="C1744" s="290">
        <v>2163.790039</v>
      </c>
      <c r="E1744" s="291">
        <v>42585</v>
      </c>
      <c r="F1744" s="2">
        <v>179.031113871482</v>
      </c>
      <c r="G1744" s="127">
        <f t="shared" si="27"/>
        <v>1.79031113871482</v>
      </c>
    </row>
    <row r="1745" spans="2:7">
      <c r="B1745" s="289">
        <v>42586</v>
      </c>
      <c r="C1745" s="290">
        <v>2164.25</v>
      </c>
      <c r="E1745" s="291">
        <v>42586</v>
      </c>
      <c r="F1745" s="2">
        <v>178.216487229229</v>
      </c>
      <c r="G1745" s="127">
        <f t="shared" si="27"/>
        <v>1.78216487229229</v>
      </c>
    </row>
    <row r="1746" spans="2:7">
      <c r="B1746" s="289">
        <v>42587</v>
      </c>
      <c r="C1746" s="290">
        <v>2182.870117</v>
      </c>
      <c r="E1746" s="291">
        <v>42587</v>
      </c>
      <c r="F1746" s="2">
        <v>180.29095769752</v>
      </c>
      <c r="G1746" s="127">
        <f t="shared" si="27"/>
        <v>1.8029095769752</v>
      </c>
    </row>
    <row r="1747" spans="2:7">
      <c r="B1747" s="289">
        <v>42590</v>
      </c>
      <c r="C1747" s="290">
        <v>2180.889893</v>
      </c>
      <c r="E1747" s="291">
        <v>42590</v>
      </c>
      <c r="F1747" s="2">
        <v>179.230721499073</v>
      </c>
      <c r="G1747" s="127">
        <f t="shared" si="27"/>
        <v>1.79230721499073</v>
      </c>
    </row>
    <row r="1748" spans="2:7">
      <c r="B1748" s="289">
        <v>42591</v>
      </c>
      <c r="C1748" s="290">
        <v>2181.73999</v>
      </c>
      <c r="E1748" s="291">
        <v>42591</v>
      </c>
      <c r="F1748" s="2">
        <v>179.368848225852</v>
      </c>
      <c r="G1748" s="127">
        <f t="shared" si="27"/>
        <v>1.79368848225852</v>
      </c>
    </row>
    <row r="1749" spans="2:7">
      <c r="B1749" s="289">
        <v>42592</v>
      </c>
      <c r="C1749" s="290">
        <v>2175.48999</v>
      </c>
      <c r="E1749" s="291">
        <v>42592</v>
      </c>
      <c r="F1749" s="2">
        <v>179.600707604063</v>
      </c>
      <c r="G1749" s="127">
        <f t="shared" si="27"/>
        <v>1.79600707604063</v>
      </c>
    </row>
    <row r="1750" spans="2:7">
      <c r="B1750" s="289">
        <v>42593</v>
      </c>
      <c r="C1750" s="290">
        <v>2185.790039</v>
      </c>
      <c r="E1750" s="291">
        <v>42593</v>
      </c>
      <c r="F1750" s="2">
        <v>180.824064818054</v>
      </c>
      <c r="G1750" s="127">
        <f t="shared" si="27"/>
        <v>1.80824064818054</v>
      </c>
    </row>
    <row r="1751" spans="2:7">
      <c r="B1751" s="289">
        <v>42594</v>
      </c>
      <c r="C1751" s="290">
        <v>2184.050049</v>
      </c>
      <c r="E1751" s="291">
        <v>42594</v>
      </c>
      <c r="F1751" s="2">
        <v>180.565787829396</v>
      </c>
      <c r="G1751" s="127">
        <f t="shared" si="27"/>
        <v>1.80565787829396</v>
      </c>
    </row>
    <row r="1752" spans="2:7">
      <c r="B1752" s="289">
        <v>42597</v>
      </c>
      <c r="C1752" s="290">
        <v>2190.149902</v>
      </c>
      <c r="E1752" s="291">
        <v>42597</v>
      </c>
      <c r="F1752" s="2">
        <v>181.312032395491</v>
      </c>
      <c r="G1752" s="127">
        <f t="shared" si="27"/>
        <v>1.81312032395491</v>
      </c>
    </row>
    <row r="1753" spans="2:7">
      <c r="B1753" s="289">
        <v>42598</v>
      </c>
      <c r="C1753" s="290">
        <v>2178.149902</v>
      </c>
      <c r="E1753" s="291">
        <v>42598</v>
      </c>
      <c r="F1753" s="2">
        <v>180.153633553849</v>
      </c>
      <c r="G1753" s="127">
        <f t="shared" si="27"/>
        <v>1.80153633553849</v>
      </c>
    </row>
    <row r="1754" spans="2:7">
      <c r="B1754" s="289">
        <v>42599</v>
      </c>
      <c r="C1754" s="290">
        <v>2182.219971</v>
      </c>
      <c r="E1754" s="291">
        <v>42599</v>
      </c>
      <c r="F1754" s="2">
        <v>181.086542435894</v>
      </c>
      <c r="G1754" s="127">
        <f t="shared" si="27"/>
        <v>1.81086542435894</v>
      </c>
    </row>
    <row r="1755" spans="2:7">
      <c r="B1755" s="289">
        <v>42600</v>
      </c>
      <c r="C1755" s="290">
        <v>2187.02002</v>
      </c>
      <c r="E1755" s="291">
        <v>42600</v>
      </c>
      <c r="F1755" s="2">
        <v>180.967754459873</v>
      </c>
      <c r="G1755" s="127">
        <f t="shared" si="27"/>
        <v>1.80967754459873</v>
      </c>
    </row>
    <row r="1756" spans="2:7">
      <c r="B1756" s="289">
        <v>42601</v>
      </c>
      <c r="C1756" s="290">
        <v>2183.870117</v>
      </c>
      <c r="E1756" s="291">
        <v>42601</v>
      </c>
      <c r="F1756" s="2">
        <v>182.246621243974</v>
      </c>
      <c r="G1756" s="127">
        <f t="shared" si="27"/>
        <v>1.82246621243974</v>
      </c>
    </row>
    <row r="1757" spans="2:7">
      <c r="B1757" s="289">
        <v>42604</v>
      </c>
      <c r="C1757" s="290">
        <v>2182.639893</v>
      </c>
      <c r="E1757" s="291">
        <v>42604</v>
      </c>
      <c r="F1757" s="2">
        <v>183.241757289064</v>
      </c>
      <c r="G1757" s="127">
        <f t="shared" si="27"/>
        <v>1.83241757289064</v>
      </c>
    </row>
    <row r="1758" spans="2:7">
      <c r="B1758" s="289">
        <v>42605</v>
      </c>
      <c r="C1758" s="290">
        <v>2186.899902</v>
      </c>
      <c r="E1758" s="291">
        <v>42605</v>
      </c>
      <c r="F1758" s="2">
        <v>183.338701404657</v>
      </c>
      <c r="G1758" s="127">
        <f t="shared" si="27"/>
        <v>1.83338701404657</v>
      </c>
    </row>
    <row r="1759" spans="2:7">
      <c r="B1759" s="289">
        <v>42606</v>
      </c>
      <c r="C1759" s="290">
        <v>2175.439941</v>
      </c>
      <c r="E1759" s="291">
        <v>42606</v>
      </c>
      <c r="F1759" s="2">
        <v>182.167269922402</v>
      </c>
      <c r="G1759" s="127">
        <f t="shared" si="27"/>
        <v>1.82167269922402</v>
      </c>
    </row>
    <row r="1760" spans="2:7">
      <c r="B1760" s="289">
        <v>42607</v>
      </c>
      <c r="C1760" s="290">
        <v>2172.469971</v>
      </c>
      <c r="E1760" s="291">
        <v>42607</v>
      </c>
      <c r="F1760" s="2">
        <v>182.015242327595</v>
      </c>
      <c r="G1760" s="127">
        <f t="shared" si="27"/>
        <v>1.82015242327595</v>
      </c>
    </row>
    <row r="1761" spans="2:7">
      <c r="B1761" s="289">
        <v>42608</v>
      </c>
      <c r="C1761" s="290">
        <v>2169.040039</v>
      </c>
      <c r="E1761" s="291">
        <v>42608</v>
      </c>
      <c r="F1761" s="2">
        <v>181.359094675735</v>
      </c>
      <c r="G1761" s="127">
        <f t="shared" si="27"/>
        <v>1.81359094675735</v>
      </c>
    </row>
    <row r="1762" spans="2:7">
      <c r="B1762" s="289">
        <v>42611</v>
      </c>
      <c r="C1762" s="290">
        <v>2180.379883</v>
      </c>
      <c r="E1762" s="291">
        <v>42611</v>
      </c>
      <c r="F1762" s="2">
        <v>182.534700577882</v>
      </c>
      <c r="G1762" s="127">
        <f t="shared" si="27"/>
        <v>1.82534700577882</v>
      </c>
    </row>
    <row r="1763" spans="2:7">
      <c r="B1763" s="289">
        <v>42612</v>
      </c>
      <c r="C1763" s="290">
        <v>2176.120117</v>
      </c>
      <c r="E1763" s="291">
        <v>42612</v>
      </c>
      <c r="F1763" s="2">
        <v>181.416688459845</v>
      </c>
      <c r="G1763" s="127">
        <f t="shared" si="27"/>
        <v>1.81416688459845</v>
      </c>
    </row>
    <row r="1764" spans="2:7">
      <c r="B1764" s="289">
        <v>42613</v>
      </c>
      <c r="C1764" s="290">
        <v>2170.949951</v>
      </c>
      <c r="E1764" s="291">
        <v>42613</v>
      </c>
      <c r="F1764" s="2">
        <v>180.868970344854</v>
      </c>
      <c r="G1764" s="127">
        <f t="shared" si="27"/>
        <v>1.80868970344854</v>
      </c>
    </row>
    <row r="1765" spans="2:7">
      <c r="B1765" s="289">
        <v>42614</v>
      </c>
      <c r="C1765" s="290">
        <v>2170.860107</v>
      </c>
      <c r="E1765" s="291">
        <v>42614</v>
      </c>
      <c r="F1765" s="2">
        <v>181.213704991085</v>
      </c>
      <c r="G1765" s="127">
        <f t="shared" si="27"/>
        <v>1.81213704991085</v>
      </c>
    </row>
    <row r="1766" spans="2:10">
      <c r="B1766" s="289">
        <v>42615</v>
      </c>
      <c r="C1766" s="290">
        <v>2179.97998</v>
      </c>
      <c r="E1766" s="291">
        <v>42615</v>
      </c>
      <c r="F1766" s="2">
        <v>182.931298228044</v>
      </c>
      <c r="G1766" s="127">
        <f t="shared" si="27"/>
        <v>1.82931298228044</v>
      </c>
      <c r="I1766" s="291">
        <v>42618</v>
      </c>
      <c r="J1766" s="2">
        <v>182.931298228044</v>
      </c>
    </row>
    <row r="1767" spans="2:7">
      <c r="B1767" s="289">
        <v>42619</v>
      </c>
      <c r="C1767" s="290">
        <v>2186.47998</v>
      </c>
      <c r="E1767" s="291">
        <v>42619</v>
      </c>
      <c r="F1767" s="2">
        <v>182.329124664169</v>
      </c>
      <c r="G1767" s="127">
        <f t="shared" si="27"/>
        <v>1.82329124664169</v>
      </c>
    </row>
    <row r="1768" spans="2:7">
      <c r="B1768" s="289">
        <v>42620</v>
      </c>
      <c r="C1768" s="290">
        <v>2186.159912</v>
      </c>
      <c r="E1768" s="291">
        <v>42620</v>
      </c>
      <c r="F1768" s="2">
        <v>181.730402847087</v>
      </c>
      <c r="G1768" s="127">
        <f t="shared" si="27"/>
        <v>1.81730402847087</v>
      </c>
    </row>
    <row r="1769" spans="2:7">
      <c r="B1769" s="289">
        <v>42621</v>
      </c>
      <c r="C1769" s="290">
        <v>2181.300049</v>
      </c>
      <c r="E1769" s="291">
        <v>42621</v>
      </c>
      <c r="F1769" s="2">
        <v>178.899378258156</v>
      </c>
      <c r="G1769" s="127">
        <f t="shared" si="27"/>
        <v>1.78899378258156</v>
      </c>
    </row>
    <row r="1770" spans="2:7">
      <c r="B1770" s="289">
        <v>42622</v>
      </c>
      <c r="C1770" s="290">
        <v>2127.810059</v>
      </c>
      <c r="E1770" s="291">
        <v>42622</v>
      </c>
      <c r="F1770" s="2">
        <v>172.076002933847</v>
      </c>
      <c r="G1770" s="127">
        <f t="shared" si="27"/>
        <v>1.72076002933847</v>
      </c>
    </row>
    <row r="1771" spans="2:7">
      <c r="B1771" s="289">
        <v>42625</v>
      </c>
      <c r="C1771" s="290">
        <v>2159.040039</v>
      </c>
      <c r="E1771" s="291">
        <v>42625</v>
      </c>
      <c r="F1771" s="2">
        <v>175.136373825334</v>
      </c>
      <c r="G1771" s="127">
        <f t="shared" si="27"/>
        <v>1.75136373825334</v>
      </c>
    </row>
    <row r="1772" spans="2:7">
      <c r="B1772" s="289">
        <v>42626</v>
      </c>
      <c r="C1772" s="290">
        <v>2127.02002</v>
      </c>
      <c r="E1772" s="291">
        <v>42626</v>
      </c>
      <c r="F1772" s="2">
        <v>172.153229527852</v>
      </c>
      <c r="G1772" s="127">
        <f t="shared" si="27"/>
        <v>1.72153229527852</v>
      </c>
    </row>
    <row r="1773" spans="2:7">
      <c r="B1773" s="289">
        <v>42627</v>
      </c>
      <c r="C1773" s="290">
        <v>2125.77002</v>
      </c>
      <c r="E1773" s="291">
        <v>42627</v>
      </c>
      <c r="F1773" s="2">
        <v>171.427674262683</v>
      </c>
      <c r="G1773" s="127">
        <f t="shared" si="27"/>
        <v>1.71427674262683</v>
      </c>
    </row>
    <row r="1774" spans="2:7">
      <c r="B1774" s="289">
        <v>42628</v>
      </c>
      <c r="C1774" s="290">
        <v>2147.26001</v>
      </c>
      <c r="E1774" s="291">
        <v>42628</v>
      </c>
      <c r="F1774" s="2">
        <v>173.686806779996</v>
      </c>
      <c r="G1774" s="127">
        <f t="shared" si="27"/>
        <v>1.73686806779996</v>
      </c>
    </row>
    <row r="1775" spans="2:7">
      <c r="B1775" s="289">
        <v>42629</v>
      </c>
      <c r="C1775" s="290">
        <v>2139.159912</v>
      </c>
      <c r="E1775" s="291">
        <v>42629</v>
      </c>
      <c r="F1775" s="2">
        <v>172.559887010785</v>
      </c>
      <c r="G1775" s="127">
        <f t="shared" si="27"/>
        <v>1.72559887010785</v>
      </c>
    </row>
    <row r="1776" spans="2:7">
      <c r="B1776" s="289">
        <v>42632</v>
      </c>
      <c r="C1776" s="290">
        <v>2139.120117</v>
      </c>
      <c r="E1776" s="291">
        <v>42632</v>
      </c>
      <c r="F1776" s="2">
        <v>172.699747015593</v>
      </c>
      <c r="G1776" s="127">
        <f t="shared" si="27"/>
        <v>1.72699747015593</v>
      </c>
    </row>
    <row r="1777" spans="2:7">
      <c r="B1777" s="289">
        <v>42633</v>
      </c>
      <c r="C1777" s="290">
        <v>2139.76001</v>
      </c>
      <c r="E1777" s="291">
        <v>42633</v>
      </c>
      <c r="F1777" s="2">
        <v>173.508943888573</v>
      </c>
      <c r="G1777" s="127">
        <f t="shared" si="27"/>
        <v>1.73508943888573</v>
      </c>
    </row>
    <row r="1778" spans="2:7">
      <c r="B1778" s="289">
        <v>42634</v>
      </c>
      <c r="C1778" s="290">
        <v>2163.120117</v>
      </c>
      <c r="E1778" s="291">
        <v>42634</v>
      </c>
      <c r="F1778" s="2">
        <v>175.525964116502</v>
      </c>
      <c r="G1778" s="127">
        <f t="shared" si="27"/>
        <v>1.75525964116502</v>
      </c>
    </row>
    <row r="1779" spans="2:7">
      <c r="B1779" s="289">
        <v>42635</v>
      </c>
      <c r="C1779" s="290">
        <v>2177.179932</v>
      </c>
      <c r="E1779" s="291">
        <v>42635</v>
      </c>
      <c r="F1779" s="2">
        <v>177.741812968127</v>
      </c>
      <c r="G1779" s="127">
        <f t="shared" si="27"/>
        <v>1.77741812968127</v>
      </c>
    </row>
    <row r="1780" spans="2:7">
      <c r="B1780" s="289">
        <v>42636</v>
      </c>
      <c r="C1780" s="290">
        <v>2164.689941</v>
      </c>
      <c r="E1780" s="291">
        <v>42636</v>
      </c>
      <c r="F1780" s="2">
        <v>176.591237551986</v>
      </c>
      <c r="G1780" s="127">
        <f t="shared" si="27"/>
        <v>1.76591237551986</v>
      </c>
    </row>
    <row r="1781" spans="2:7">
      <c r="B1781" s="289">
        <v>42639</v>
      </c>
      <c r="C1781" s="290">
        <v>2146.100098</v>
      </c>
      <c r="E1781" s="291">
        <v>42639</v>
      </c>
      <c r="F1781" s="2">
        <v>174.525012953871</v>
      </c>
      <c r="G1781" s="127">
        <f t="shared" si="27"/>
        <v>1.74525012953871</v>
      </c>
    </row>
    <row r="1782" spans="2:7">
      <c r="B1782" s="289">
        <v>42640</v>
      </c>
      <c r="C1782" s="290">
        <v>2159.929932</v>
      </c>
      <c r="E1782" s="291">
        <v>42640</v>
      </c>
      <c r="F1782" s="2">
        <v>176.348090231342</v>
      </c>
      <c r="G1782" s="127">
        <f t="shared" si="27"/>
        <v>1.76348090231342</v>
      </c>
    </row>
    <row r="1783" spans="2:7">
      <c r="B1783" s="289">
        <v>42641</v>
      </c>
      <c r="C1783" s="290">
        <v>2171.370117</v>
      </c>
      <c r="E1783" s="291">
        <v>42641</v>
      </c>
      <c r="F1783" s="2">
        <v>176.78907121395</v>
      </c>
      <c r="G1783" s="127">
        <f t="shared" si="27"/>
        <v>1.7678907121395</v>
      </c>
    </row>
    <row r="1784" spans="2:7">
      <c r="B1784" s="289">
        <v>42642</v>
      </c>
      <c r="C1784" s="290">
        <v>2151.129883</v>
      </c>
      <c r="E1784" s="291">
        <v>42642</v>
      </c>
      <c r="F1784" s="2">
        <v>173.840937282073</v>
      </c>
      <c r="G1784" s="127">
        <f t="shared" si="27"/>
        <v>1.73840937282073</v>
      </c>
    </row>
    <row r="1785" spans="2:7">
      <c r="B1785" s="289">
        <v>42643</v>
      </c>
      <c r="C1785" s="290">
        <v>2168.27002</v>
      </c>
      <c r="E1785" s="291">
        <v>42643</v>
      </c>
      <c r="F1785" s="2">
        <v>176.047130044993</v>
      </c>
      <c r="G1785" s="127">
        <f t="shared" si="27"/>
        <v>1.76047130044993</v>
      </c>
    </row>
    <row r="1786" spans="2:7">
      <c r="B1786" s="289">
        <v>42646</v>
      </c>
      <c r="C1786" s="290">
        <v>2161.199951</v>
      </c>
      <c r="E1786" s="291">
        <v>42646</v>
      </c>
      <c r="F1786" s="2">
        <v>175.622988589759</v>
      </c>
      <c r="G1786" s="127">
        <f t="shared" si="27"/>
        <v>1.75622988589759</v>
      </c>
    </row>
    <row r="1787" spans="2:7">
      <c r="B1787" s="289">
        <v>42647</v>
      </c>
      <c r="C1787" s="290">
        <v>2150.48999</v>
      </c>
      <c r="E1787" s="291">
        <v>42647</v>
      </c>
      <c r="F1787" s="2">
        <v>173.979966353985</v>
      </c>
      <c r="G1787" s="127">
        <f t="shared" si="27"/>
        <v>1.73979966353985</v>
      </c>
    </row>
    <row r="1788" spans="2:7">
      <c r="B1788" s="289">
        <v>42648</v>
      </c>
      <c r="C1788" s="290">
        <v>2159.72998</v>
      </c>
      <c r="E1788" s="291">
        <v>42648</v>
      </c>
      <c r="F1788" s="2">
        <v>174.330581162238</v>
      </c>
      <c r="G1788" s="127">
        <f t="shared" si="27"/>
        <v>1.74330581162238</v>
      </c>
    </row>
    <row r="1789" spans="2:7">
      <c r="B1789" s="289">
        <v>42649</v>
      </c>
      <c r="C1789" s="290">
        <v>2160.77002</v>
      </c>
      <c r="E1789" s="291">
        <v>42649</v>
      </c>
      <c r="F1789" s="2">
        <v>175.760772490681</v>
      </c>
      <c r="G1789" s="127">
        <f t="shared" si="27"/>
        <v>1.75760772490681</v>
      </c>
    </row>
    <row r="1790" spans="2:7">
      <c r="B1790" s="289">
        <v>42650</v>
      </c>
      <c r="C1790" s="290">
        <v>2153.73999</v>
      </c>
      <c r="E1790" s="291">
        <v>42650</v>
      </c>
      <c r="F1790" s="2">
        <v>173.361825215649</v>
      </c>
      <c r="G1790" s="127">
        <f t="shared" si="27"/>
        <v>1.73361825215649</v>
      </c>
    </row>
    <row r="1791" spans="2:7">
      <c r="B1791" s="289">
        <v>42653</v>
      </c>
      <c r="C1791" s="290">
        <v>2163.659912</v>
      </c>
      <c r="E1791" s="291">
        <v>42653</v>
      </c>
      <c r="F1791" s="2">
        <v>174.707029957453</v>
      </c>
      <c r="G1791" s="127">
        <f t="shared" si="27"/>
        <v>1.74707029957453</v>
      </c>
    </row>
    <row r="1792" spans="2:7">
      <c r="B1792" s="289">
        <v>42654</v>
      </c>
      <c r="C1792" s="290">
        <v>2136.72998</v>
      </c>
      <c r="E1792" s="291">
        <v>42654</v>
      </c>
      <c r="F1792" s="2">
        <v>172.20132345425</v>
      </c>
      <c r="G1792" s="127">
        <f t="shared" si="27"/>
        <v>1.7220132345425</v>
      </c>
    </row>
    <row r="1793" spans="2:7">
      <c r="B1793" s="289">
        <v>42655</v>
      </c>
      <c r="C1793" s="290">
        <v>2139.179932</v>
      </c>
      <c r="E1793" s="291">
        <v>42655</v>
      </c>
      <c r="F1793" s="2">
        <v>173.156021309562</v>
      </c>
      <c r="G1793" s="127">
        <f t="shared" si="27"/>
        <v>1.73156021309562</v>
      </c>
    </row>
    <row r="1794" spans="2:7">
      <c r="B1794" s="289">
        <v>42656</v>
      </c>
      <c r="C1794" s="290">
        <v>2132.550049</v>
      </c>
      <c r="E1794" s="291">
        <v>42656</v>
      </c>
      <c r="F1794" s="2">
        <v>172.581707881129</v>
      </c>
      <c r="G1794" s="127">
        <f t="shared" si="27"/>
        <v>1.72581707881129</v>
      </c>
    </row>
    <row r="1795" spans="2:7">
      <c r="B1795" s="289">
        <v>42657</v>
      </c>
      <c r="C1795" s="290">
        <v>2132.97998</v>
      </c>
      <c r="E1795" s="291">
        <v>42657</v>
      </c>
      <c r="F1795" s="2">
        <v>172.688008396322</v>
      </c>
      <c r="G1795" s="127">
        <f t="shared" si="27"/>
        <v>1.72688008396322</v>
      </c>
    </row>
    <row r="1796" spans="2:7">
      <c r="B1796" s="289">
        <v>42660</v>
      </c>
      <c r="C1796" s="290">
        <v>2126.5</v>
      </c>
      <c r="E1796" s="291">
        <v>42660</v>
      </c>
      <c r="F1796" s="2">
        <v>171.388656307897</v>
      </c>
      <c r="G1796" s="127">
        <f t="shared" ref="G1796:G1859" si="28">F1796/100</f>
        <v>1.71388656307897</v>
      </c>
    </row>
    <row r="1797" spans="2:7">
      <c r="B1797" s="289">
        <v>42661</v>
      </c>
      <c r="C1797" s="290">
        <v>2139.600098</v>
      </c>
      <c r="E1797" s="291">
        <v>42661</v>
      </c>
      <c r="F1797" s="2">
        <v>172.859228352526</v>
      </c>
      <c r="G1797" s="127">
        <f t="shared" si="28"/>
        <v>1.72859228352526</v>
      </c>
    </row>
    <row r="1798" spans="2:7">
      <c r="B1798" s="289">
        <v>42662</v>
      </c>
      <c r="C1798" s="290">
        <v>2144.290039</v>
      </c>
      <c r="E1798" s="291">
        <v>42662</v>
      </c>
      <c r="F1798" s="2">
        <v>173.943752806414</v>
      </c>
      <c r="G1798" s="127">
        <f t="shared" si="28"/>
        <v>1.73943752806414</v>
      </c>
    </row>
    <row r="1799" spans="2:7">
      <c r="B1799" s="289">
        <v>42663</v>
      </c>
      <c r="C1799" s="290">
        <v>2141.340088</v>
      </c>
      <c r="E1799" s="291">
        <v>42663</v>
      </c>
      <c r="F1799" s="2">
        <v>174.596464885546</v>
      </c>
      <c r="G1799" s="127">
        <f t="shared" si="28"/>
        <v>1.74596464885546</v>
      </c>
    </row>
    <row r="1800" spans="2:7">
      <c r="B1800" s="289">
        <v>42664</v>
      </c>
      <c r="C1800" s="290">
        <v>2141.159912</v>
      </c>
      <c r="E1800" s="291">
        <v>42664</v>
      </c>
      <c r="F1800" s="2">
        <v>174.249239598812</v>
      </c>
      <c r="G1800" s="127">
        <f t="shared" si="28"/>
        <v>1.74249239598812</v>
      </c>
    </row>
    <row r="1801" spans="2:7">
      <c r="B1801" s="289">
        <v>42667</v>
      </c>
      <c r="C1801" s="290">
        <v>2151.330078</v>
      </c>
      <c r="E1801" s="291">
        <v>42667</v>
      </c>
      <c r="F1801" s="2">
        <v>175.293421936637</v>
      </c>
      <c r="G1801" s="127">
        <f t="shared" si="28"/>
        <v>1.75293421936637</v>
      </c>
    </row>
    <row r="1802" spans="2:7">
      <c r="B1802" s="289">
        <v>42668</v>
      </c>
      <c r="C1802" s="290">
        <v>2143.159912</v>
      </c>
      <c r="E1802" s="291">
        <v>42668</v>
      </c>
      <c r="F1802" s="2">
        <v>172.109997025492</v>
      </c>
      <c r="G1802" s="127">
        <f t="shared" si="28"/>
        <v>1.72109997025492</v>
      </c>
    </row>
    <row r="1803" spans="2:7">
      <c r="B1803" s="289">
        <v>42669</v>
      </c>
      <c r="C1803" s="290">
        <v>2139.429932</v>
      </c>
      <c r="E1803" s="291">
        <v>42669</v>
      </c>
      <c r="F1803" s="2">
        <v>170.48637371643</v>
      </c>
      <c r="G1803" s="127">
        <f t="shared" si="28"/>
        <v>1.7048637371643</v>
      </c>
    </row>
    <row r="1804" spans="2:7">
      <c r="B1804" s="289">
        <v>42670</v>
      </c>
      <c r="C1804" s="290">
        <v>2133.040039</v>
      </c>
      <c r="E1804" s="291">
        <v>42670</v>
      </c>
      <c r="F1804" s="2">
        <v>170.39196745318</v>
      </c>
      <c r="G1804" s="127">
        <f t="shared" si="28"/>
        <v>1.7039196745318</v>
      </c>
    </row>
    <row r="1805" spans="2:7">
      <c r="B1805" s="289">
        <v>42671</v>
      </c>
      <c r="C1805" s="290">
        <v>2126.409912</v>
      </c>
      <c r="E1805" s="291">
        <v>42671</v>
      </c>
      <c r="F1805" s="2">
        <v>169.18180312763</v>
      </c>
      <c r="G1805" s="127">
        <f t="shared" si="28"/>
        <v>1.6918180312763</v>
      </c>
    </row>
    <row r="1806" spans="2:7">
      <c r="B1806" s="289">
        <v>42674</v>
      </c>
      <c r="C1806" s="290">
        <v>2126.149902</v>
      </c>
      <c r="E1806" s="291">
        <v>42674</v>
      </c>
      <c r="F1806" s="2">
        <v>169.988015387251</v>
      </c>
      <c r="G1806" s="127">
        <f t="shared" si="28"/>
        <v>1.69988015387251</v>
      </c>
    </row>
    <row r="1807" spans="2:7">
      <c r="B1807" s="289">
        <v>42675</v>
      </c>
      <c r="C1807" s="290">
        <v>2111.719971</v>
      </c>
      <c r="E1807" s="291">
        <v>42675</v>
      </c>
      <c r="F1807" s="2">
        <v>168.019287737282</v>
      </c>
      <c r="G1807" s="127">
        <f t="shared" si="28"/>
        <v>1.68019287737282</v>
      </c>
    </row>
    <row r="1808" spans="2:7">
      <c r="B1808" s="289">
        <v>42676</v>
      </c>
      <c r="C1808" s="290">
        <v>2097.939941</v>
      </c>
      <c r="E1808" s="291">
        <v>42676</v>
      </c>
      <c r="F1808" s="2">
        <v>167.878466410403</v>
      </c>
      <c r="G1808" s="127">
        <f t="shared" si="28"/>
        <v>1.67878466410403</v>
      </c>
    </row>
    <row r="1809" spans="2:7">
      <c r="B1809" s="289">
        <v>42677</v>
      </c>
      <c r="C1809" s="290">
        <v>2088.659912</v>
      </c>
      <c r="E1809" s="291">
        <v>42677</v>
      </c>
      <c r="F1809" s="2">
        <v>166.134348559017</v>
      </c>
      <c r="G1809" s="127">
        <f t="shared" si="28"/>
        <v>1.66134348559017</v>
      </c>
    </row>
    <row r="1810" spans="2:7">
      <c r="B1810" s="289">
        <v>42678</v>
      </c>
      <c r="C1810" s="290">
        <v>2085.179932</v>
      </c>
      <c r="E1810" s="291">
        <v>42678</v>
      </c>
      <c r="F1810" s="2">
        <v>166.186415802939</v>
      </c>
      <c r="G1810" s="127">
        <f t="shared" si="28"/>
        <v>1.66186415802939</v>
      </c>
    </row>
    <row r="1811" spans="2:7">
      <c r="B1811" s="289">
        <v>42681</v>
      </c>
      <c r="C1811" s="290">
        <v>2131.52002</v>
      </c>
      <c r="E1811" s="291">
        <v>42681</v>
      </c>
      <c r="F1811" s="2">
        <v>171.86317349814</v>
      </c>
      <c r="G1811" s="127">
        <f t="shared" si="28"/>
        <v>1.7186317349814</v>
      </c>
    </row>
    <row r="1812" spans="2:7">
      <c r="B1812" s="289">
        <v>42682</v>
      </c>
      <c r="C1812" s="290">
        <v>2139.560059</v>
      </c>
      <c r="E1812" s="291">
        <v>42682</v>
      </c>
      <c r="F1812" s="2">
        <v>171.326151085537</v>
      </c>
      <c r="G1812" s="127">
        <f t="shared" si="28"/>
        <v>1.71326151085537</v>
      </c>
    </row>
    <row r="1813" spans="2:7">
      <c r="B1813" s="289">
        <v>42683</v>
      </c>
      <c r="C1813" s="290">
        <v>2163.26001</v>
      </c>
      <c r="E1813" s="291">
        <v>42683</v>
      </c>
      <c r="F1813" s="2">
        <v>174.166519031638</v>
      </c>
      <c r="G1813" s="127">
        <f t="shared" si="28"/>
        <v>1.74166519031638</v>
      </c>
    </row>
    <row r="1814" spans="2:7">
      <c r="B1814" s="289">
        <v>42684</v>
      </c>
      <c r="C1814" s="290">
        <v>2167.47998</v>
      </c>
      <c r="E1814" s="291">
        <v>42684</v>
      </c>
      <c r="F1814" s="2">
        <v>175.949724786643</v>
      </c>
      <c r="G1814" s="127">
        <f t="shared" si="28"/>
        <v>1.75949724786643</v>
      </c>
    </row>
    <row r="1815" spans="2:7">
      <c r="B1815" s="289">
        <v>42685</v>
      </c>
      <c r="C1815" s="290">
        <v>2164.449951</v>
      </c>
      <c r="E1815" s="291">
        <v>42685</v>
      </c>
      <c r="F1815" s="2">
        <v>176.638754353787</v>
      </c>
      <c r="G1815" s="127">
        <f t="shared" si="28"/>
        <v>1.76638754353787</v>
      </c>
    </row>
    <row r="1816" spans="2:7">
      <c r="B1816" s="289">
        <v>42688</v>
      </c>
      <c r="C1816" s="290">
        <v>2164.199951</v>
      </c>
      <c r="E1816" s="291">
        <v>42688</v>
      </c>
      <c r="F1816" s="2">
        <v>177.610666104681</v>
      </c>
      <c r="G1816" s="127">
        <f t="shared" si="28"/>
        <v>1.77610666104681</v>
      </c>
    </row>
    <row r="1817" spans="2:7">
      <c r="B1817" s="289">
        <v>42689</v>
      </c>
      <c r="C1817" s="290">
        <v>2180.389893</v>
      </c>
      <c r="E1817" s="291">
        <v>42689</v>
      </c>
      <c r="F1817" s="2">
        <v>178.225779433602</v>
      </c>
      <c r="G1817" s="127">
        <f t="shared" si="28"/>
        <v>1.78225779433602</v>
      </c>
    </row>
    <row r="1818" spans="2:7">
      <c r="B1818" s="289">
        <v>42690</v>
      </c>
      <c r="C1818" s="290">
        <v>2176.939941</v>
      </c>
      <c r="E1818" s="291">
        <v>42690</v>
      </c>
      <c r="F1818" s="2">
        <v>178.61643762504</v>
      </c>
      <c r="G1818" s="127">
        <f t="shared" si="28"/>
        <v>1.7861643762504</v>
      </c>
    </row>
    <row r="1819" spans="2:7">
      <c r="B1819" s="289">
        <v>42691</v>
      </c>
      <c r="C1819" s="290">
        <v>2187.120117</v>
      </c>
      <c r="E1819" s="291">
        <v>42691</v>
      </c>
      <c r="F1819" s="2">
        <v>179.281550391681</v>
      </c>
      <c r="G1819" s="127">
        <f t="shared" si="28"/>
        <v>1.79281550391681</v>
      </c>
    </row>
    <row r="1820" spans="2:7">
      <c r="B1820" s="289">
        <v>42692</v>
      </c>
      <c r="C1820" s="290">
        <v>2181.899902</v>
      </c>
      <c r="E1820" s="291">
        <v>42692</v>
      </c>
      <c r="F1820" s="2">
        <v>178.989079097291</v>
      </c>
      <c r="G1820" s="127">
        <f t="shared" si="28"/>
        <v>1.78989079097291</v>
      </c>
    </row>
    <row r="1821" spans="2:7">
      <c r="B1821" s="289">
        <v>42695</v>
      </c>
      <c r="C1821" s="290">
        <v>2198.179932</v>
      </c>
      <c r="E1821" s="291">
        <v>42695</v>
      </c>
      <c r="F1821" s="2">
        <v>178.322703253663</v>
      </c>
      <c r="G1821" s="127">
        <f t="shared" si="28"/>
        <v>1.78322703253663</v>
      </c>
    </row>
    <row r="1822" spans="2:7">
      <c r="B1822" s="289">
        <v>42696</v>
      </c>
      <c r="C1822" s="290">
        <v>2202.939941</v>
      </c>
      <c r="E1822" s="291">
        <v>42696</v>
      </c>
      <c r="F1822" s="2">
        <v>179.530535073929</v>
      </c>
      <c r="G1822" s="127">
        <f t="shared" si="28"/>
        <v>1.79530535073929</v>
      </c>
    </row>
    <row r="1823" spans="2:10">
      <c r="B1823" s="289">
        <v>42697</v>
      </c>
      <c r="C1823" s="290">
        <v>2204.719971</v>
      </c>
      <c r="E1823" s="291">
        <v>42697</v>
      </c>
      <c r="F1823" s="2">
        <v>179.966397447548</v>
      </c>
      <c r="G1823" s="127">
        <f t="shared" si="28"/>
        <v>1.79966397447548</v>
      </c>
      <c r="I1823" s="291">
        <v>42698</v>
      </c>
      <c r="J1823" s="2">
        <v>179.966397447548</v>
      </c>
    </row>
    <row r="1824" spans="2:7">
      <c r="B1824" s="289">
        <v>42699</v>
      </c>
      <c r="C1824" s="290">
        <v>2213.350098</v>
      </c>
      <c r="E1824" s="291">
        <v>42699</v>
      </c>
      <c r="F1824" s="2">
        <v>181.011473959444</v>
      </c>
      <c r="G1824" s="127">
        <f t="shared" si="28"/>
        <v>1.81011473959444</v>
      </c>
    </row>
    <row r="1825" spans="2:7">
      <c r="B1825" s="289">
        <v>42702</v>
      </c>
      <c r="C1825" s="290">
        <v>2201.719971</v>
      </c>
      <c r="E1825" s="291">
        <v>42702</v>
      </c>
      <c r="F1825" s="2">
        <v>179.385805290051</v>
      </c>
      <c r="G1825" s="127">
        <f t="shared" si="28"/>
        <v>1.79385805290051</v>
      </c>
    </row>
    <row r="1826" spans="2:7">
      <c r="B1826" s="289">
        <v>42703</v>
      </c>
      <c r="C1826" s="290">
        <v>2204.659912</v>
      </c>
      <c r="E1826" s="291">
        <v>42703</v>
      </c>
      <c r="F1826" s="2">
        <v>180.275351930335</v>
      </c>
      <c r="G1826" s="127">
        <f t="shared" si="28"/>
        <v>1.80275351930335</v>
      </c>
    </row>
    <row r="1827" spans="2:7">
      <c r="B1827" s="289">
        <v>42704</v>
      </c>
      <c r="C1827" s="290">
        <v>2198.810059</v>
      </c>
      <c r="E1827" s="291">
        <v>42704</v>
      </c>
      <c r="F1827" s="2">
        <v>178.526927107326</v>
      </c>
      <c r="G1827" s="127">
        <f t="shared" si="28"/>
        <v>1.78526927107326</v>
      </c>
    </row>
    <row r="1828" spans="2:7">
      <c r="B1828" s="289">
        <v>42705</v>
      </c>
      <c r="C1828" s="290">
        <v>2191.080078</v>
      </c>
      <c r="E1828" s="291">
        <v>42705</v>
      </c>
      <c r="F1828" s="2">
        <v>178.249808091106</v>
      </c>
      <c r="G1828" s="127">
        <f t="shared" si="28"/>
        <v>1.78249808091106</v>
      </c>
    </row>
    <row r="1829" spans="2:7">
      <c r="B1829" s="289">
        <v>42706</v>
      </c>
      <c r="C1829" s="290">
        <v>2191.949951</v>
      </c>
      <c r="E1829" s="291">
        <v>42706</v>
      </c>
      <c r="F1829" s="2">
        <v>178.773863787359</v>
      </c>
      <c r="G1829" s="127">
        <f t="shared" si="28"/>
        <v>1.78773863787359</v>
      </c>
    </row>
    <row r="1830" spans="2:7">
      <c r="B1830" s="289">
        <v>42709</v>
      </c>
      <c r="C1830" s="290">
        <v>2204.709961</v>
      </c>
      <c r="E1830" s="291">
        <v>42709</v>
      </c>
      <c r="F1830" s="2">
        <v>179.605039990149</v>
      </c>
      <c r="G1830" s="127">
        <f t="shared" si="28"/>
        <v>1.79605039990149</v>
      </c>
    </row>
    <row r="1831" spans="2:7">
      <c r="B1831" s="289">
        <v>42710</v>
      </c>
      <c r="C1831" s="290">
        <v>2212.22998</v>
      </c>
      <c r="E1831" s="291">
        <v>42710</v>
      </c>
      <c r="F1831" s="2">
        <v>180.193880227272</v>
      </c>
      <c r="G1831" s="127">
        <f t="shared" si="28"/>
        <v>1.80193880227272</v>
      </c>
    </row>
    <row r="1832" spans="2:7">
      <c r="B1832" s="289">
        <v>42711</v>
      </c>
      <c r="C1832" s="290">
        <v>2241.350098</v>
      </c>
      <c r="E1832" s="291">
        <v>42711</v>
      </c>
      <c r="F1832" s="2">
        <v>184.417044450115</v>
      </c>
      <c r="G1832" s="127">
        <f t="shared" si="28"/>
        <v>1.84417044450115</v>
      </c>
    </row>
    <row r="1833" spans="2:7">
      <c r="B1833" s="289">
        <v>42712</v>
      </c>
      <c r="C1833" s="290">
        <v>2246.189941</v>
      </c>
      <c r="E1833" s="291">
        <v>42712</v>
      </c>
      <c r="F1833" s="2">
        <v>184.880812085109</v>
      </c>
      <c r="G1833" s="127">
        <f t="shared" si="28"/>
        <v>1.84880812085109</v>
      </c>
    </row>
    <row r="1834" spans="2:7">
      <c r="B1834" s="289">
        <v>42713</v>
      </c>
      <c r="C1834" s="290">
        <v>2259.530029</v>
      </c>
      <c r="E1834" s="291">
        <v>42713</v>
      </c>
      <c r="F1834" s="2">
        <v>186.554118218243</v>
      </c>
      <c r="G1834" s="127">
        <f t="shared" si="28"/>
        <v>1.86554118218243</v>
      </c>
    </row>
    <row r="1835" spans="2:7">
      <c r="B1835" s="289">
        <v>42716</v>
      </c>
      <c r="C1835" s="290">
        <v>2256.959961</v>
      </c>
      <c r="E1835" s="291">
        <v>42716</v>
      </c>
      <c r="F1835" s="2">
        <v>185.385337481204</v>
      </c>
      <c r="G1835" s="127">
        <f t="shared" si="28"/>
        <v>1.85385337481204</v>
      </c>
    </row>
    <row r="1836" spans="2:7">
      <c r="B1836" s="289">
        <v>42717</v>
      </c>
      <c r="C1836" s="290">
        <v>2271.719971</v>
      </c>
      <c r="E1836" s="291">
        <v>42717</v>
      </c>
      <c r="F1836" s="2">
        <v>187.352015452029</v>
      </c>
      <c r="G1836" s="127">
        <f t="shared" si="28"/>
        <v>1.87352015452029</v>
      </c>
    </row>
    <row r="1837" spans="2:7">
      <c r="B1837" s="289">
        <v>42718</v>
      </c>
      <c r="C1837" s="290">
        <v>2253.280029</v>
      </c>
      <c r="E1837" s="291">
        <v>42718</v>
      </c>
      <c r="F1837" s="2">
        <v>186.032706559768</v>
      </c>
      <c r="G1837" s="127">
        <f t="shared" si="28"/>
        <v>1.86032706559768</v>
      </c>
    </row>
    <row r="1838" spans="2:7">
      <c r="B1838" s="289">
        <v>42719</v>
      </c>
      <c r="C1838" s="290">
        <v>2262.030029</v>
      </c>
      <c r="E1838" s="291">
        <v>42719</v>
      </c>
      <c r="F1838" s="2">
        <v>187.858599039534</v>
      </c>
      <c r="G1838" s="127">
        <f t="shared" si="28"/>
        <v>1.87858599039534</v>
      </c>
    </row>
    <row r="1839" spans="2:7">
      <c r="B1839" s="289">
        <v>42720</v>
      </c>
      <c r="C1839" s="290">
        <v>2258.070068</v>
      </c>
      <c r="E1839" s="291">
        <v>42720</v>
      </c>
      <c r="F1839" s="2">
        <v>187.452627990408</v>
      </c>
      <c r="G1839" s="127">
        <f t="shared" si="28"/>
        <v>1.87452627990408</v>
      </c>
    </row>
    <row r="1840" spans="2:7">
      <c r="B1840" s="289">
        <v>42723</v>
      </c>
      <c r="C1840" s="290">
        <v>2262.530029</v>
      </c>
      <c r="E1840" s="291">
        <v>42723</v>
      </c>
      <c r="F1840" s="2">
        <v>187.418047429142</v>
      </c>
      <c r="G1840" s="127">
        <f t="shared" si="28"/>
        <v>1.87418047429142</v>
      </c>
    </row>
    <row r="1841" spans="2:7">
      <c r="B1841" s="289">
        <v>42724</v>
      </c>
      <c r="C1841" s="290">
        <v>2270.76001</v>
      </c>
      <c r="E1841" s="291">
        <v>42724</v>
      </c>
      <c r="F1841" s="2">
        <v>188.186319561274</v>
      </c>
      <c r="G1841" s="127">
        <f t="shared" si="28"/>
        <v>1.88186319561274</v>
      </c>
    </row>
    <row r="1842" spans="2:7">
      <c r="B1842" s="289">
        <v>42725</v>
      </c>
      <c r="C1842" s="290">
        <v>2265.179932</v>
      </c>
      <c r="E1842" s="291">
        <v>42725</v>
      </c>
      <c r="F1842" s="2">
        <v>187.518643211394</v>
      </c>
      <c r="G1842" s="127">
        <f t="shared" si="28"/>
        <v>1.87518643211394</v>
      </c>
    </row>
    <row r="1843" spans="2:7">
      <c r="B1843" s="289">
        <v>42726</v>
      </c>
      <c r="C1843" s="290">
        <v>2260.959961</v>
      </c>
      <c r="E1843" s="291">
        <v>42726</v>
      </c>
      <c r="F1843" s="2">
        <v>187.000861612999</v>
      </c>
      <c r="G1843" s="127">
        <f t="shared" si="28"/>
        <v>1.87000861612999</v>
      </c>
    </row>
    <row r="1844" spans="2:10">
      <c r="B1844" s="289">
        <v>42727</v>
      </c>
      <c r="C1844" s="290">
        <v>2263.790039</v>
      </c>
      <c r="E1844" s="291">
        <v>42727</v>
      </c>
      <c r="F1844" s="2">
        <v>187.403747159896</v>
      </c>
      <c r="G1844" s="127">
        <f t="shared" si="28"/>
        <v>1.87403747159896</v>
      </c>
      <c r="I1844" s="291">
        <v>42730</v>
      </c>
      <c r="J1844" s="2">
        <v>187.403747159896</v>
      </c>
    </row>
    <row r="1845" spans="2:7">
      <c r="B1845" s="289">
        <v>42731</v>
      </c>
      <c r="C1845" s="290">
        <v>2268.879883</v>
      </c>
      <c r="E1845" s="291">
        <v>42731</v>
      </c>
      <c r="F1845" s="2">
        <v>187.745072287496</v>
      </c>
      <c r="G1845" s="127">
        <f t="shared" si="28"/>
        <v>1.87745072287496</v>
      </c>
    </row>
    <row r="1846" spans="2:7">
      <c r="B1846" s="289">
        <v>42732</v>
      </c>
      <c r="C1846" s="290">
        <v>2249.919922</v>
      </c>
      <c r="E1846" s="291">
        <v>42732</v>
      </c>
      <c r="F1846" s="2">
        <v>185.105432594656</v>
      </c>
      <c r="G1846" s="127">
        <f t="shared" si="28"/>
        <v>1.85105432594656</v>
      </c>
    </row>
    <row r="1847" spans="2:7">
      <c r="B1847" s="289">
        <v>42733</v>
      </c>
      <c r="C1847" s="290">
        <v>2249.26001</v>
      </c>
      <c r="E1847" s="291">
        <v>42733</v>
      </c>
      <c r="F1847" s="2">
        <v>185.249105423205</v>
      </c>
      <c r="G1847" s="127">
        <f t="shared" si="28"/>
        <v>1.85249105423205</v>
      </c>
    </row>
    <row r="1848" spans="2:10">
      <c r="B1848" s="289">
        <v>42734</v>
      </c>
      <c r="C1848" s="290">
        <v>2238.830078</v>
      </c>
      <c r="E1848" s="291">
        <v>42734</v>
      </c>
      <c r="F1848" s="2">
        <v>183.598553987244</v>
      </c>
      <c r="G1848" s="127">
        <f t="shared" si="28"/>
        <v>1.83598553987244</v>
      </c>
      <c r="I1848" s="291">
        <v>42737</v>
      </c>
      <c r="J1848" s="2">
        <v>183.598553987244</v>
      </c>
    </row>
    <row r="1849" spans="2:7">
      <c r="B1849" s="289">
        <v>42738</v>
      </c>
      <c r="C1849" s="290">
        <v>2257.830078</v>
      </c>
      <c r="E1849" s="291">
        <v>42738</v>
      </c>
      <c r="F1849" s="2">
        <v>185.631286117187</v>
      </c>
      <c r="G1849" s="127">
        <f t="shared" si="28"/>
        <v>1.85631286117187</v>
      </c>
    </row>
    <row r="1850" spans="2:7">
      <c r="B1850" s="289">
        <v>42739</v>
      </c>
      <c r="C1850" s="290">
        <v>2270.75</v>
      </c>
      <c r="E1850" s="291">
        <v>42739</v>
      </c>
      <c r="F1850" s="2">
        <v>187.901484761334</v>
      </c>
      <c r="G1850" s="127">
        <f t="shared" si="28"/>
        <v>1.87901484761334</v>
      </c>
    </row>
    <row r="1851" spans="2:7">
      <c r="B1851" s="289">
        <v>42740</v>
      </c>
      <c r="C1851" s="290">
        <v>2269</v>
      </c>
      <c r="E1851" s="291">
        <v>42740</v>
      </c>
      <c r="F1851" s="2">
        <v>187.319373588074</v>
      </c>
      <c r="G1851" s="127">
        <f t="shared" si="28"/>
        <v>1.87319373588074</v>
      </c>
    </row>
    <row r="1852" spans="2:7">
      <c r="B1852" s="289">
        <v>42741</v>
      </c>
      <c r="C1852" s="290">
        <v>2276.97998</v>
      </c>
      <c r="E1852" s="291">
        <v>42741</v>
      </c>
      <c r="F1852" s="2">
        <v>188.685330899961</v>
      </c>
      <c r="G1852" s="127">
        <f t="shared" si="28"/>
        <v>1.88685330899961</v>
      </c>
    </row>
    <row r="1853" spans="2:7">
      <c r="B1853" s="289">
        <v>42744</v>
      </c>
      <c r="C1853" s="290">
        <v>2268.899902</v>
      </c>
      <c r="E1853" s="291">
        <v>42744</v>
      </c>
      <c r="F1853" s="2">
        <v>188.246242676913</v>
      </c>
      <c r="G1853" s="127">
        <f t="shared" si="28"/>
        <v>1.88246242676913</v>
      </c>
    </row>
    <row r="1854" spans="2:7">
      <c r="B1854" s="289">
        <v>42745</v>
      </c>
      <c r="C1854" s="290">
        <v>2268.899902</v>
      </c>
      <c r="E1854" s="291">
        <v>42745</v>
      </c>
      <c r="F1854" s="2">
        <v>189.057033283634</v>
      </c>
      <c r="G1854" s="127">
        <f t="shared" si="28"/>
        <v>1.89057033283634</v>
      </c>
    </row>
    <row r="1855" spans="2:7">
      <c r="B1855" s="289">
        <v>42746</v>
      </c>
      <c r="C1855" s="290">
        <v>2275.320068</v>
      </c>
      <c r="E1855" s="291">
        <v>42746</v>
      </c>
      <c r="F1855" s="2">
        <v>190.765335506269</v>
      </c>
      <c r="G1855" s="127">
        <f t="shared" si="28"/>
        <v>1.90765335506269</v>
      </c>
    </row>
    <row r="1856" spans="2:7">
      <c r="B1856" s="289">
        <v>42747</v>
      </c>
      <c r="C1856" s="290">
        <v>2270.439941</v>
      </c>
      <c r="E1856" s="291">
        <v>42747</v>
      </c>
      <c r="F1856" s="2">
        <v>189.927540085032</v>
      </c>
      <c r="G1856" s="127">
        <f t="shared" si="28"/>
        <v>1.89927540085032</v>
      </c>
    </row>
    <row r="1857" spans="2:10">
      <c r="B1857" s="289">
        <v>42748</v>
      </c>
      <c r="C1857" s="290">
        <v>2274.639893</v>
      </c>
      <c r="E1857" s="291">
        <v>42748</v>
      </c>
      <c r="F1857" s="2">
        <v>190.603282434784</v>
      </c>
      <c r="G1857" s="127">
        <f t="shared" si="28"/>
        <v>1.90603282434784</v>
      </c>
      <c r="I1857" s="291">
        <v>42751</v>
      </c>
      <c r="J1857" s="2">
        <v>190.603282434784</v>
      </c>
    </row>
    <row r="1858" spans="2:7">
      <c r="B1858" s="289">
        <v>42752</v>
      </c>
      <c r="C1858" s="290">
        <v>2267.889893</v>
      </c>
      <c r="E1858" s="291">
        <v>42752</v>
      </c>
      <c r="F1858" s="2">
        <v>190.053492548945</v>
      </c>
      <c r="G1858" s="127">
        <f t="shared" si="28"/>
        <v>1.90053492548945</v>
      </c>
    </row>
    <row r="1859" spans="2:7">
      <c r="B1859" s="289">
        <v>42753</v>
      </c>
      <c r="C1859" s="290">
        <v>2271.889893</v>
      </c>
      <c r="E1859" s="291">
        <v>42753</v>
      </c>
      <c r="F1859" s="2">
        <v>190.701603754509</v>
      </c>
      <c r="G1859" s="127">
        <f t="shared" si="28"/>
        <v>1.90701603754509</v>
      </c>
    </row>
    <row r="1860" spans="2:7">
      <c r="B1860" s="289">
        <v>42754</v>
      </c>
      <c r="C1860" s="290">
        <v>2263.689941</v>
      </c>
      <c r="E1860" s="291">
        <v>42754</v>
      </c>
      <c r="F1860" s="2">
        <v>189.067911132527</v>
      </c>
      <c r="G1860" s="127">
        <f t="shared" ref="G1860:G1923" si="29">F1860/100</f>
        <v>1.89067911132527</v>
      </c>
    </row>
    <row r="1861" spans="2:7">
      <c r="B1861" s="289">
        <v>42755</v>
      </c>
      <c r="C1861" s="290">
        <v>2271.310059</v>
      </c>
      <c r="E1861" s="291">
        <v>42755</v>
      </c>
      <c r="F1861" s="2">
        <v>189.635749541475</v>
      </c>
      <c r="G1861" s="127">
        <f t="shared" si="29"/>
        <v>1.89635749541475</v>
      </c>
    </row>
    <row r="1862" spans="2:7">
      <c r="B1862" s="289">
        <v>42758</v>
      </c>
      <c r="C1862" s="290">
        <v>2265.199951</v>
      </c>
      <c r="E1862" s="291">
        <v>42758</v>
      </c>
      <c r="F1862" s="2">
        <v>188.615995423322</v>
      </c>
      <c r="G1862" s="127">
        <f t="shared" si="29"/>
        <v>1.88615995423322</v>
      </c>
    </row>
    <row r="1863" spans="2:7">
      <c r="B1863" s="289">
        <v>42759</v>
      </c>
      <c r="C1863" s="290">
        <v>2280.070068</v>
      </c>
      <c r="E1863" s="291">
        <v>42759</v>
      </c>
      <c r="F1863" s="2">
        <v>191.192836132857</v>
      </c>
      <c r="G1863" s="127">
        <f t="shared" si="29"/>
        <v>1.91192836132857</v>
      </c>
    </row>
    <row r="1864" spans="2:7">
      <c r="B1864" s="289">
        <v>42760</v>
      </c>
      <c r="C1864" s="290">
        <v>2298.370117</v>
      </c>
      <c r="E1864" s="291">
        <v>42760</v>
      </c>
      <c r="F1864" s="2">
        <v>192.645239699248</v>
      </c>
      <c r="G1864" s="127">
        <f t="shared" si="29"/>
        <v>1.92645239699248</v>
      </c>
    </row>
    <row r="1865" spans="2:7">
      <c r="B1865" s="289">
        <v>42761</v>
      </c>
      <c r="C1865" s="290">
        <v>2296.679932</v>
      </c>
      <c r="E1865" s="291">
        <v>42761</v>
      </c>
      <c r="F1865" s="2">
        <v>194.116069747515</v>
      </c>
      <c r="G1865" s="127">
        <f t="shared" si="29"/>
        <v>1.94116069747515</v>
      </c>
    </row>
    <row r="1866" spans="2:7">
      <c r="B1866" s="289">
        <v>42762</v>
      </c>
      <c r="C1866" s="290">
        <v>2294.689941</v>
      </c>
      <c r="E1866" s="291">
        <v>42762</v>
      </c>
      <c r="F1866" s="2">
        <v>194.332780638485</v>
      </c>
      <c r="G1866" s="127">
        <f t="shared" si="29"/>
        <v>1.94332780638485</v>
      </c>
    </row>
    <row r="1867" spans="2:7">
      <c r="B1867" s="289">
        <v>42765</v>
      </c>
      <c r="C1867" s="290">
        <v>2280.899902</v>
      </c>
      <c r="E1867" s="291">
        <v>42765</v>
      </c>
      <c r="F1867" s="2">
        <v>193.493777382061</v>
      </c>
      <c r="G1867" s="127">
        <f t="shared" si="29"/>
        <v>1.93493777382061</v>
      </c>
    </row>
    <row r="1868" spans="2:7">
      <c r="B1868" s="289">
        <v>42766</v>
      </c>
      <c r="C1868" s="290">
        <v>2278.870117</v>
      </c>
      <c r="E1868" s="291">
        <v>42766</v>
      </c>
      <c r="F1868" s="2">
        <v>194.358456324937</v>
      </c>
      <c r="G1868" s="127">
        <f t="shared" si="29"/>
        <v>1.94358456324937</v>
      </c>
    </row>
    <row r="1869" spans="2:7">
      <c r="B1869" s="289">
        <v>42767</v>
      </c>
      <c r="C1869" s="290">
        <v>2279.550049</v>
      </c>
      <c r="E1869" s="291">
        <v>42767</v>
      </c>
      <c r="F1869" s="2">
        <v>193.515185725795</v>
      </c>
      <c r="G1869" s="127">
        <f t="shared" si="29"/>
        <v>1.93515185725795</v>
      </c>
    </row>
    <row r="1870" spans="2:7">
      <c r="B1870" s="289">
        <v>42768</v>
      </c>
      <c r="C1870" s="290">
        <v>2280.850098</v>
      </c>
      <c r="E1870" s="291">
        <v>42768</v>
      </c>
      <c r="F1870" s="2">
        <v>193.058389225638</v>
      </c>
      <c r="G1870" s="127">
        <f t="shared" si="29"/>
        <v>1.93058389225638</v>
      </c>
    </row>
    <row r="1871" spans="2:7">
      <c r="B1871" s="289">
        <v>42769</v>
      </c>
      <c r="C1871" s="290">
        <v>2297.419922</v>
      </c>
      <c r="E1871" s="291">
        <v>42769</v>
      </c>
      <c r="F1871" s="2">
        <v>195.349596803604</v>
      </c>
      <c r="G1871" s="127">
        <f t="shared" si="29"/>
        <v>1.95349596803604</v>
      </c>
    </row>
    <row r="1872" spans="2:7">
      <c r="B1872" s="289">
        <v>42772</v>
      </c>
      <c r="C1872" s="290">
        <v>2292.560059</v>
      </c>
      <c r="E1872" s="291">
        <v>42772</v>
      </c>
      <c r="F1872" s="2">
        <v>193.926718456722</v>
      </c>
      <c r="G1872" s="127">
        <f t="shared" si="29"/>
        <v>1.93926718456722</v>
      </c>
    </row>
    <row r="1873" spans="2:7">
      <c r="B1873" s="289">
        <v>42773</v>
      </c>
      <c r="C1873" s="290">
        <v>2293.080078</v>
      </c>
      <c r="E1873" s="291">
        <v>42773</v>
      </c>
      <c r="F1873" s="2">
        <v>193.897091007278</v>
      </c>
      <c r="G1873" s="127">
        <f t="shared" si="29"/>
        <v>1.93897091007278</v>
      </c>
    </row>
    <row r="1874" spans="2:7">
      <c r="B1874" s="289">
        <v>42774</v>
      </c>
      <c r="C1874" s="290">
        <v>2294.669922</v>
      </c>
      <c r="E1874" s="291">
        <v>42774</v>
      </c>
      <c r="F1874" s="2">
        <v>194.070647300717</v>
      </c>
      <c r="G1874" s="127">
        <f t="shared" si="29"/>
        <v>1.94070647300717</v>
      </c>
    </row>
    <row r="1875" spans="2:7">
      <c r="B1875" s="289">
        <v>42775</v>
      </c>
      <c r="C1875" s="290">
        <v>2307.870117</v>
      </c>
      <c r="E1875" s="291">
        <v>42775</v>
      </c>
      <c r="F1875" s="2">
        <v>197.247222791019</v>
      </c>
      <c r="G1875" s="127">
        <f t="shared" si="29"/>
        <v>1.97247222791019</v>
      </c>
    </row>
    <row r="1876" spans="2:7">
      <c r="B1876" s="289">
        <v>42776</v>
      </c>
      <c r="C1876" s="290">
        <v>2316.100098</v>
      </c>
      <c r="E1876" s="291">
        <v>42776</v>
      </c>
      <c r="F1876" s="2">
        <v>198.445746115205</v>
      </c>
      <c r="G1876" s="127">
        <f t="shared" si="29"/>
        <v>1.98445746115205</v>
      </c>
    </row>
    <row r="1877" spans="2:7">
      <c r="B1877" s="289">
        <v>42779</v>
      </c>
      <c r="C1877" s="290">
        <v>2328.25</v>
      </c>
      <c r="E1877" s="291">
        <v>42779</v>
      </c>
      <c r="F1877" s="2">
        <v>199.850735353989</v>
      </c>
      <c r="G1877" s="127">
        <f t="shared" si="29"/>
        <v>1.99850735353989</v>
      </c>
    </row>
    <row r="1878" spans="2:7">
      <c r="B1878" s="289">
        <v>42780</v>
      </c>
      <c r="C1878" s="290">
        <v>2337.580078</v>
      </c>
      <c r="E1878" s="291">
        <v>42780</v>
      </c>
      <c r="F1878" s="2">
        <v>200.851818179574</v>
      </c>
      <c r="G1878" s="127">
        <f t="shared" si="29"/>
        <v>2.00851818179574</v>
      </c>
    </row>
    <row r="1879" spans="2:7">
      <c r="B1879" s="289">
        <v>42781</v>
      </c>
      <c r="C1879" s="290">
        <v>2349.25</v>
      </c>
      <c r="E1879" s="291">
        <v>42781</v>
      </c>
      <c r="F1879" s="2">
        <v>203.431754217424</v>
      </c>
      <c r="G1879" s="127">
        <f t="shared" si="29"/>
        <v>2.03431754217424</v>
      </c>
    </row>
    <row r="1880" spans="2:7">
      <c r="B1880" s="289">
        <v>42782</v>
      </c>
      <c r="C1880" s="290">
        <v>2347.219971</v>
      </c>
      <c r="E1880" s="291">
        <v>42782</v>
      </c>
      <c r="F1880" s="2">
        <v>202.786675935365</v>
      </c>
      <c r="G1880" s="127">
        <f t="shared" si="29"/>
        <v>2.02786675935365</v>
      </c>
    </row>
    <row r="1881" spans="2:10">
      <c r="B1881" s="289">
        <v>42783</v>
      </c>
      <c r="C1881" s="290">
        <v>2351.159912</v>
      </c>
      <c r="E1881" s="291">
        <v>42783</v>
      </c>
      <c r="F1881" s="2">
        <v>203.071963982191</v>
      </c>
      <c r="G1881" s="127">
        <f t="shared" si="29"/>
        <v>2.03071963982191</v>
      </c>
      <c r="I1881" s="291">
        <v>42786</v>
      </c>
      <c r="J1881" s="2">
        <v>203.071963982191</v>
      </c>
    </row>
    <row r="1882" spans="2:7">
      <c r="B1882" s="289">
        <v>42787</v>
      </c>
      <c r="C1882" s="290">
        <v>2365.379883</v>
      </c>
      <c r="E1882" s="291">
        <v>42787</v>
      </c>
      <c r="F1882" s="2">
        <v>203.834553152874</v>
      </c>
      <c r="G1882" s="127">
        <f t="shared" si="29"/>
        <v>2.03834553152874</v>
      </c>
    </row>
    <row r="1883" spans="2:7">
      <c r="B1883" s="289">
        <v>42788</v>
      </c>
      <c r="C1883" s="290">
        <v>2362.820068</v>
      </c>
      <c r="E1883" s="291">
        <v>42788</v>
      </c>
      <c r="F1883" s="2">
        <v>204.06075187256</v>
      </c>
      <c r="G1883" s="127">
        <f t="shared" si="29"/>
        <v>2.0406075187256</v>
      </c>
    </row>
    <row r="1884" spans="2:7">
      <c r="B1884" s="289">
        <v>42789</v>
      </c>
      <c r="C1884" s="290">
        <v>2363.810059</v>
      </c>
      <c r="E1884" s="291">
        <v>42789</v>
      </c>
      <c r="F1884" s="2">
        <v>202.994326581805</v>
      </c>
      <c r="G1884" s="127">
        <f t="shared" si="29"/>
        <v>2.02994326581805</v>
      </c>
    </row>
    <row r="1885" spans="2:7">
      <c r="B1885" s="289">
        <v>42790</v>
      </c>
      <c r="C1885" s="290">
        <v>2367.340088</v>
      </c>
      <c r="E1885" s="291">
        <v>42790</v>
      </c>
      <c r="F1885" s="2">
        <v>204.456811695771</v>
      </c>
      <c r="G1885" s="127">
        <f t="shared" si="29"/>
        <v>2.04456811695771</v>
      </c>
    </row>
    <row r="1886" spans="2:7">
      <c r="B1886" s="289">
        <v>42793</v>
      </c>
      <c r="C1886" s="290">
        <v>2369.75</v>
      </c>
      <c r="E1886" s="291">
        <v>42793</v>
      </c>
      <c r="F1886" s="2">
        <v>203.476228004148</v>
      </c>
      <c r="G1886" s="127">
        <f t="shared" si="29"/>
        <v>2.03476228004148</v>
      </c>
    </row>
    <row r="1887" spans="2:7">
      <c r="B1887" s="289">
        <v>42794</v>
      </c>
      <c r="C1887" s="290">
        <v>2363.639893</v>
      </c>
      <c r="E1887" s="291">
        <v>42794</v>
      </c>
      <c r="F1887" s="2">
        <v>201.981882318611</v>
      </c>
      <c r="G1887" s="127">
        <f t="shared" si="29"/>
        <v>2.01981882318611</v>
      </c>
    </row>
    <row r="1888" spans="2:7">
      <c r="B1888" s="289">
        <v>42795</v>
      </c>
      <c r="C1888" s="290">
        <v>2395.959961</v>
      </c>
      <c r="E1888" s="291">
        <v>42795</v>
      </c>
      <c r="F1888" s="2">
        <v>205.972259708295</v>
      </c>
      <c r="G1888" s="127">
        <f t="shared" si="29"/>
        <v>2.05972259708295</v>
      </c>
    </row>
    <row r="1889" spans="2:7">
      <c r="B1889" s="289">
        <v>42796</v>
      </c>
      <c r="C1889" s="290">
        <v>2381.919922</v>
      </c>
      <c r="E1889" s="291">
        <v>42796</v>
      </c>
      <c r="F1889" s="2">
        <v>203.84482695052</v>
      </c>
      <c r="G1889" s="127">
        <f t="shared" si="29"/>
        <v>2.0384482695052</v>
      </c>
    </row>
    <row r="1890" spans="2:7">
      <c r="B1890" s="289">
        <v>42797</v>
      </c>
      <c r="C1890" s="290">
        <v>2383.120117</v>
      </c>
      <c r="E1890" s="291">
        <v>42797</v>
      </c>
      <c r="F1890" s="2">
        <v>204.104559103535</v>
      </c>
      <c r="G1890" s="127">
        <f t="shared" si="29"/>
        <v>2.04104559103535</v>
      </c>
    </row>
    <row r="1891" spans="2:7">
      <c r="B1891" s="289">
        <v>42800</v>
      </c>
      <c r="C1891" s="290">
        <v>2375.310059</v>
      </c>
      <c r="E1891" s="291">
        <v>42800</v>
      </c>
      <c r="F1891" s="2">
        <v>202.449848625242</v>
      </c>
      <c r="G1891" s="127">
        <f t="shared" si="29"/>
        <v>2.02449848625242</v>
      </c>
    </row>
    <row r="1892" spans="2:7">
      <c r="B1892" s="289">
        <v>42801</v>
      </c>
      <c r="C1892" s="290">
        <v>2368.389893</v>
      </c>
      <c r="E1892" s="291">
        <v>42801</v>
      </c>
      <c r="F1892" s="2">
        <v>201.470412483768</v>
      </c>
      <c r="G1892" s="127">
        <f t="shared" si="29"/>
        <v>2.01470412483768</v>
      </c>
    </row>
    <row r="1893" spans="2:7">
      <c r="B1893" s="289">
        <v>42802</v>
      </c>
      <c r="C1893" s="290">
        <v>2362.97998</v>
      </c>
      <c r="E1893" s="291">
        <v>42802</v>
      </c>
      <c r="F1893" s="2">
        <v>201.465147505005</v>
      </c>
      <c r="G1893" s="127">
        <f t="shared" si="29"/>
        <v>2.01465147505005</v>
      </c>
    </row>
    <row r="1894" spans="2:7">
      <c r="B1894" s="289">
        <v>42803</v>
      </c>
      <c r="C1894" s="290">
        <v>2364.870117</v>
      </c>
      <c r="E1894" s="291">
        <v>42803</v>
      </c>
      <c r="F1894" s="2">
        <v>201.486870316699</v>
      </c>
      <c r="G1894" s="127">
        <f t="shared" si="29"/>
        <v>2.01486870316699</v>
      </c>
    </row>
    <row r="1895" spans="2:7">
      <c r="B1895" s="289">
        <v>42804</v>
      </c>
      <c r="C1895" s="290">
        <v>2372.600098</v>
      </c>
      <c r="E1895" s="291">
        <v>42804</v>
      </c>
      <c r="F1895" s="2">
        <v>203.107013876135</v>
      </c>
      <c r="G1895" s="127">
        <f t="shared" si="29"/>
        <v>2.03107013876135</v>
      </c>
    </row>
    <row r="1896" spans="2:7">
      <c r="B1896" s="289">
        <v>42807</v>
      </c>
      <c r="C1896" s="290">
        <v>2373.469971</v>
      </c>
      <c r="E1896" s="291">
        <v>42807</v>
      </c>
      <c r="F1896" s="2">
        <v>203.332300536562</v>
      </c>
      <c r="G1896" s="127">
        <f t="shared" si="29"/>
        <v>2.03332300536562</v>
      </c>
    </row>
    <row r="1897" spans="2:7">
      <c r="B1897" s="289">
        <v>42808</v>
      </c>
      <c r="C1897" s="290">
        <v>2365.449951</v>
      </c>
      <c r="E1897" s="291">
        <v>42808</v>
      </c>
      <c r="F1897" s="2">
        <v>201.771656419221</v>
      </c>
      <c r="G1897" s="127">
        <f t="shared" si="29"/>
        <v>2.01771656419221</v>
      </c>
    </row>
    <row r="1898" spans="2:7">
      <c r="B1898" s="289">
        <v>42809</v>
      </c>
      <c r="C1898" s="290">
        <v>2385.26001</v>
      </c>
      <c r="E1898" s="291">
        <v>42809</v>
      </c>
      <c r="F1898" s="2">
        <v>205.128131599751</v>
      </c>
      <c r="G1898" s="127">
        <f t="shared" si="29"/>
        <v>2.05128131599751</v>
      </c>
    </row>
    <row r="1899" spans="2:7">
      <c r="B1899" s="289">
        <v>42810</v>
      </c>
      <c r="C1899" s="290">
        <v>2381.379883</v>
      </c>
      <c r="E1899" s="291">
        <v>42810</v>
      </c>
      <c r="F1899" s="2">
        <v>203.988190030419</v>
      </c>
      <c r="G1899" s="127">
        <f t="shared" si="29"/>
        <v>2.03988190030419</v>
      </c>
    </row>
    <row r="1900" spans="2:7">
      <c r="B1900" s="289">
        <v>42811</v>
      </c>
      <c r="C1900" s="290">
        <v>2378.25</v>
      </c>
      <c r="E1900" s="291">
        <v>42811</v>
      </c>
      <c r="F1900" s="2">
        <v>205.172625541422</v>
      </c>
      <c r="G1900" s="127">
        <f t="shared" si="29"/>
        <v>2.05172625541422</v>
      </c>
    </row>
    <row r="1901" spans="2:7">
      <c r="B1901" s="289">
        <v>42814</v>
      </c>
      <c r="C1901" s="290">
        <v>2373.469971</v>
      </c>
      <c r="E1901" s="291">
        <v>42814</v>
      </c>
      <c r="F1901" s="2">
        <v>204.243515798662</v>
      </c>
      <c r="G1901" s="127">
        <f t="shared" si="29"/>
        <v>2.04243515798662</v>
      </c>
    </row>
    <row r="1902" spans="2:7">
      <c r="B1902" s="289">
        <v>42815</v>
      </c>
      <c r="C1902" s="290">
        <v>2344.02002</v>
      </c>
      <c r="E1902" s="291">
        <v>42815</v>
      </c>
      <c r="F1902" s="2">
        <v>201.339162666181</v>
      </c>
      <c r="G1902" s="127">
        <f t="shared" si="29"/>
        <v>2.01339162666181</v>
      </c>
    </row>
    <row r="1903" spans="2:7">
      <c r="B1903" s="289">
        <v>42816</v>
      </c>
      <c r="C1903" s="290">
        <v>2348.449951</v>
      </c>
      <c r="E1903" s="291">
        <v>42816</v>
      </c>
      <c r="F1903" s="2">
        <v>202.322971713116</v>
      </c>
      <c r="G1903" s="127">
        <f t="shared" si="29"/>
        <v>2.02322971713116</v>
      </c>
    </row>
    <row r="1904" spans="2:7">
      <c r="B1904" s="289">
        <v>42817</v>
      </c>
      <c r="C1904" s="290">
        <v>2345.959961</v>
      </c>
      <c r="E1904" s="291">
        <v>42817</v>
      </c>
      <c r="F1904" s="2">
        <v>202.523753112602</v>
      </c>
      <c r="G1904" s="127">
        <f t="shared" si="29"/>
        <v>2.02523753112602</v>
      </c>
    </row>
    <row r="1905" spans="2:7">
      <c r="B1905" s="289">
        <v>42818</v>
      </c>
      <c r="C1905" s="290">
        <v>2343.97998</v>
      </c>
      <c r="E1905" s="291">
        <v>42818</v>
      </c>
      <c r="F1905" s="2">
        <v>202.361890995701</v>
      </c>
      <c r="G1905" s="127">
        <f t="shared" si="29"/>
        <v>2.02361890995701</v>
      </c>
    </row>
    <row r="1906" spans="2:7">
      <c r="B1906" s="289">
        <v>42821</v>
      </c>
      <c r="C1906" s="290">
        <v>2341.590088</v>
      </c>
      <c r="E1906" s="291">
        <v>42821</v>
      </c>
      <c r="F1906" s="2">
        <v>202.039733815616</v>
      </c>
      <c r="G1906" s="127">
        <f t="shared" si="29"/>
        <v>2.02039733815616</v>
      </c>
    </row>
    <row r="1907" spans="2:7">
      <c r="B1907" s="289">
        <v>42822</v>
      </c>
      <c r="C1907" s="290">
        <v>2358.570068</v>
      </c>
      <c r="E1907" s="291">
        <v>42822</v>
      </c>
      <c r="F1907" s="2">
        <v>204.187452363573</v>
      </c>
      <c r="G1907" s="127">
        <f t="shared" si="29"/>
        <v>2.04187452363573</v>
      </c>
    </row>
    <row r="1908" spans="2:7">
      <c r="B1908" s="289">
        <v>42823</v>
      </c>
      <c r="C1908" s="290">
        <v>2361.129883</v>
      </c>
      <c r="E1908" s="291">
        <v>42823</v>
      </c>
      <c r="F1908" s="2">
        <v>203.604367044321</v>
      </c>
      <c r="G1908" s="127">
        <f t="shared" si="29"/>
        <v>2.03604367044321</v>
      </c>
    </row>
    <row r="1909" spans="2:7">
      <c r="B1909" s="289">
        <v>42824</v>
      </c>
      <c r="C1909" s="290">
        <v>2368.060059</v>
      </c>
      <c r="E1909" s="291">
        <v>42824</v>
      </c>
      <c r="F1909" s="2">
        <v>204.518479585997</v>
      </c>
      <c r="G1909" s="127">
        <f t="shared" si="29"/>
        <v>2.04518479585997</v>
      </c>
    </row>
    <row r="1910" spans="2:7">
      <c r="B1910" s="289">
        <v>42825</v>
      </c>
      <c r="C1910" s="290">
        <v>2362.719971</v>
      </c>
      <c r="E1910" s="291">
        <v>42825</v>
      </c>
      <c r="F1910" s="2">
        <v>204.246916717344</v>
      </c>
      <c r="G1910" s="127">
        <f t="shared" si="29"/>
        <v>2.04246916717344</v>
      </c>
    </row>
    <row r="1911" spans="2:7">
      <c r="B1911" s="289">
        <v>42828</v>
      </c>
      <c r="C1911" s="290">
        <v>2358.840088</v>
      </c>
      <c r="E1911" s="291">
        <v>42828</v>
      </c>
      <c r="F1911" s="2">
        <v>203.64568074035</v>
      </c>
      <c r="G1911" s="127">
        <f t="shared" si="29"/>
        <v>2.0364568074035</v>
      </c>
    </row>
    <row r="1912" spans="2:7">
      <c r="B1912" s="289">
        <v>42829</v>
      </c>
      <c r="C1912" s="290">
        <v>2360.159912</v>
      </c>
      <c r="E1912" s="291">
        <v>42829</v>
      </c>
      <c r="F1912" s="2">
        <v>202.614967899532</v>
      </c>
      <c r="G1912" s="127">
        <f t="shared" si="29"/>
        <v>2.02614967899532</v>
      </c>
    </row>
    <row r="1913" spans="2:7">
      <c r="B1913" s="289">
        <v>42830</v>
      </c>
      <c r="C1913" s="290">
        <v>2352.949951</v>
      </c>
      <c r="E1913" s="291">
        <v>42830</v>
      </c>
      <c r="F1913" s="2">
        <v>201.985771982446</v>
      </c>
      <c r="G1913" s="127">
        <f t="shared" si="29"/>
        <v>2.01985771982446</v>
      </c>
    </row>
    <row r="1914" spans="2:7">
      <c r="B1914" s="289">
        <v>42831</v>
      </c>
      <c r="C1914" s="290">
        <v>2357.48999</v>
      </c>
      <c r="E1914" s="291">
        <v>42831</v>
      </c>
      <c r="F1914" s="2">
        <v>202.75431875186</v>
      </c>
      <c r="G1914" s="127">
        <f t="shared" si="29"/>
        <v>2.0275431875186</v>
      </c>
    </row>
    <row r="1915" spans="2:7">
      <c r="B1915" s="289">
        <v>42832</v>
      </c>
      <c r="C1915" s="290">
        <v>2355.540039</v>
      </c>
      <c r="E1915" s="291">
        <v>42832</v>
      </c>
      <c r="F1915" s="2">
        <v>202.674577749682</v>
      </c>
      <c r="G1915" s="127">
        <f t="shared" si="29"/>
        <v>2.02674577749682</v>
      </c>
    </row>
    <row r="1916" spans="2:7">
      <c r="B1916" s="289">
        <v>42835</v>
      </c>
      <c r="C1916" s="290">
        <v>2357.159912</v>
      </c>
      <c r="E1916" s="291">
        <v>42835</v>
      </c>
      <c r="F1916" s="2">
        <v>203.320759241888</v>
      </c>
      <c r="G1916" s="127">
        <f t="shared" si="29"/>
        <v>2.03320759241888</v>
      </c>
    </row>
    <row r="1917" spans="2:7">
      <c r="B1917" s="289">
        <v>42836</v>
      </c>
      <c r="C1917" s="290">
        <v>2353.780029</v>
      </c>
      <c r="E1917" s="291">
        <v>42836</v>
      </c>
      <c r="F1917" s="2">
        <v>203.242421801825</v>
      </c>
      <c r="G1917" s="127">
        <f t="shared" si="29"/>
        <v>2.03242421801825</v>
      </c>
    </row>
    <row r="1918" spans="2:7">
      <c r="B1918" s="289">
        <v>42837</v>
      </c>
      <c r="C1918" s="290">
        <v>2344.929932</v>
      </c>
      <c r="E1918" s="291">
        <v>42837</v>
      </c>
      <c r="F1918" s="2">
        <v>201.940774590345</v>
      </c>
      <c r="G1918" s="127">
        <f t="shared" si="29"/>
        <v>2.01940774590345</v>
      </c>
    </row>
    <row r="1919" spans="2:10">
      <c r="B1919" s="289">
        <v>42838</v>
      </c>
      <c r="C1919" s="290">
        <v>2328.949951</v>
      </c>
      <c r="E1919" s="291">
        <v>42838</v>
      </c>
      <c r="F1919" s="2">
        <v>200.431341738937</v>
      </c>
      <c r="G1919" s="127">
        <f t="shared" si="29"/>
        <v>2.00431341738937</v>
      </c>
      <c r="I1919" s="291">
        <v>42839</v>
      </c>
      <c r="J1919" s="2">
        <v>200.431341738937</v>
      </c>
    </row>
    <row r="1920" spans="2:7">
      <c r="B1920" s="289">
        <v>42842</v>
      </c>
      <c r="C1920" s="290">
        <v>2349.01001</v>
      </c>
      <c r="E1920" s="291">
        <v>42842</v>
      </c>
      <c r="F1920" s="2">
        <v>203.295136163891</v>
      </c>
      <c r="G1920" s="127">
        <f t="shared" si="29"/>
        <v>2.03295136163891</v>
      </c>
    </row>
    <row r="1921" spans="2:7">
      <c r="B1921" s="289">
        <v>42843</v>
      </c>
      <c r="C1921" s="290">
        <v>2342.189941</v>
      </c>
      <c r="E1921" s="291">
        <v>42843</v>
      </c>
      <c r="F1921" s="2">
        <v>203.283486151868</v>
      </c>
      <c r="G1921" s="127">
        <f t="shared" si="29"/>
        <v>2.03283486151868</v>
      </c>
    </row>
    <row r="1922" spans="2:7">
      <c r="B1922" s="289">
        <v>42844</v>
      </c>
      <c r="C1922" s="290">
        <v>2338.169922</v>
      </c>
      <c r="E1922" s="291">
        <v>42844</v>
      </c>
      <c r="F1922" s="2">
        <v>203.360300781818</v>
      </c>
      <c r="G1922" s="127">
        <f t="shared" si="29"/>
        <v>2.03360300781818</v>
      </c>
    </row>
    <row r="1923" spans="2:7">
      <c r="B1923" s="289">
        <v>42845</v>
      </c>
      <c r="C1923" s="290">
        <v>2355.840088</v>
      </c>
      <c r="E1923" s="291">
        <v>42845</v>
      </c>
      <c r="F1923" s="2">
        <v>206.178284779047</v>
      </c>
      <c r="G1923" s="127">
        <f t="shared" si="29"/>
        <v>2.06178284779047</v>
      </c>
    </row>
    <row r="1924" spans="2:7">
      <c r="B1924" s="289">
        <v>42846</v>
      </c>
      <c r="C1924" s="290">
        <v>2348.689941</v>
      </c>
      <c r="E1924" s="291">
        <v>42846</v>
      </c>
      <c r="F1924" s="2">
        <v>206.658165098691</v>
      </c>
      <c r="G1924" s="127">
        <f t="shared" ref="G1924:G1929" si="30">F1924/100</f>
        <v>2.06658165098691</v>
      </c>
    </row>
    <row r="1925" spans="2:7">
      <c r="B1925" s="289">
        <v>42849</v>
      </c>
      <c r="C1925" s="290">
        <v>2374.149902</v>
      </c>
      <c r="E1925" s="291">
        <v>42849</v>
      </c>
      <c r="F1925" s="2">
        <v>209.422236607701</v>
      </c>
      <c r="G1925" s="127">
        <f t="shared" si="30"/>
        <v>2.09422236607701</v>
      </c>
    </row>
    <row r="1926" spans="2:7">
      <c r="B1926" s="289">
        <v>42850</v>
      </c>
      <c r="C1926" s="290">
        <v>2388.610107</v>
      </c>
      <c r="E1926" s="291">
        <v>42850</v>
      </c>
      <c r="F1926" s="2">
        <v>211.316568865354</v>
      </c>
      <c r="G1926" s="127">
        <f t="shared" si="30"/>
        <v>2.11316568865354</v>
      </c>
    </row>
    <row r="1927" spans="2:7">
      <c r="B1927" s="289">
        <v>42851</v>
      </c>
      <c r="C1927" s="290">
        <v>2387.449951</v>
      </c>
      <c r="E1927" s="291">
        <v>42851</v>
      </c>
      <c r="F1927" s="2">
        <v>211.34557213643</v>
      </c>
      <c r="G1927" s="127">
        <f t="shared" si="30"/>
        <v>2.1134557213643</v>
      </c>
    </row>
    <row r="1928" spans="2:7">
      <c r="B1928" s="289">
        <v>42852</v>
      </c>
      <c r="C1928" s="290">
        <v>2388.77002</v>
      </c>
      <c r="E1928" s="291">
        <v>42852</v>
      </c>
      <c r="F1928" s="2">
        <v>211.586485363275</v>
      </c>
      <c r="G1928" s="127">
        <f t="shared" si="30"/>
        <v>2.11586485363275</v>
      </c>
    </row>
    <row r="1929" spans="2:7">
      <c r="B1929" s="289">
        <v>42853</v>
      </c>
      <c r="C1929" s="290">
        <v>2384.199951</v>
      </c>
      <c r="E1929" s="291">
        <v>42853</v>
      </c>
      <c r="F1929" s="2">
        <v>210.728067895035</v>
      </c>
      <c r="G1929" s="127">
        <f t="shared" si="30"/>
        <v>2.10728067895035</v>
      </c>
    </row>
  </sheetData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FF00"/>
    <pageSetUpPr fitToPage="1"/>
  </sheetPr>
  <dimension ref="B1:P25"/>
  <sheetViews>
    <sheetView tabSelected="1" topLeftCell="B1" workbookViewId="0">
      <selection activeCell="J6" sqref="J6"/>
    </sheetView>
  </sheetViews>
  <sheetFormatPr defaultColWidth="9.22857142857143" defaultRowHeight="15"/>
  <cols>
    <col min="1" max="1" width="9.22857142857143" style="222"/>
    <col min="2" max="5" width="11.6095238095238" style="222" customWidth="1"/>
    <col min="6" max="6" width="8.69523809523809" style="222"/>
    <col min="7" max="10" width="11.6095238095238" style="222" customWidth="1"/>
    <col min="11" max="16384" width="9.22857142857143" style="222"/>
  </cols>
  <sheetData>
    <row r="1" ht="15.75"/>
    <row r="2" ht="15.75" spans="2:10">
      <c r="B2" s="223" t="s">
        <v>35</v>
      </c>
      <c r="C2" s="224"/>
      <c r="D2" s="224"/>
      <c r="E2" s="225"/>
      <c r="G2" s="226" t="s">
        <v>36</v>
      </c>
      <c r="H2" s="227"/>
      <c r="I2" s="227"/>
      <c r="J2" s="273"/>
    </row>
    <row r="3" spans="2:10">
      <c r="B3" s="228" t="s">
        <v>37</v>
      </c>
      <c r="C3" s="229" t="s">
        <v>38</v>
      </c>
      <c r="D3" s="230" t="s">
        <v>39</v>
      </c>
      <c r="E3" s="231" t="s">
        <v>40</v>
      </c>
      <c r="F3" s="232"/>
      <c r="G3" s="233" t="s">
        <v>37</v>
      </c>
      <c r="H3" s="233" t="s">
        <v>38</v>
      </c>
      <c r="I3" s="274" t="s">
        <v>39</v>
      </c>
      <c r="J3" s="275" t="s">
        <v>40</v>
      </c>
    </row>
    <row r="4" ht="15.75" spans="2:10">
      <c r="B4" s="234" t="s">
        <v>41</v>
      </c>
      <c r="C4" s="235" t="s">
        <v>42</v>
      </c>
      <c r="D4" s="236" t="s">
        <v>43</v>
      </c>
      <c r="E4" s="237" t="s">
        <v>44</v>
      </c>
      <c r="F4" s="232"/>
      <c r="G4" s="238" t="s">
        <v>41</v>
      </c>
      <c r="H4" s="238" t="s">
        <v>42</v>
      </c>
      <c r="I4" s="276" t="s">
        <v>43</v>
      </c>
      <c r="J4" s="277" t="s">
        <v>44</v>
      </c>
    </row>
    <row r="5" spans="2:16">
      <c r="B5" s="239">
        <f>VLOOKUP(LARGE('S&amp;P500 TR'!$N$17:$N$1944,F5),'S&amp;P500 TR'!$N$17:$N$1944,1,0)</f>
        <v>0.185864613839907</v>
      </c>
      <c r="C5" s="240">
        <f>VLOOKUP(B5,'S&amp;P500 TR'!$P$17:$X$156,9,FALSE)</f>
        <v>40819</v>
      </c>
      <c r="D5" s="241">
        <f>C5+VLOOKUP(B5,'S&amp;P500 TR'!$P$17:$X$157,7,FALSE)</f>
        <v>41011</v>
      </c>
      <c r="E5" s="242">
        <f t="shared" ref="E5:E14" si="0">D5-C5</f>
        <v>192</v>
      </c>
      <c r="F5" s="243">
        <v>1</v>
      </c>
      <c r="G5" s="244">
        <f>VLOOKUP(LARGE('Bristol Gate'!$O$17:$O$1944,F5),'Bristol Gate'!$O$17:$O$1944,1,0)</f>
        <v>0.138762416210055</v>
      </c>
      <c r="H5" s="245">
        <f>VLOOKUP(G5,'Bristol Gate'!$Q$17:$Y$156,9,FALSE)</f>
        <v>40763</v>
      </c>
      <c r="I5" s="278">
        <f>H5+VLOOKUP(G5,'Bristol Gate'!$Q$17:$Y$157,7,FALSE)</f>
        <v>40841</v>
      </c>
      <c r="J5" s="279">
        <f>I5-H5</f>
        <v>78</v>
      </c>
      <c r="L5" s="280" t="s">
        <v>45</v>
      </c>
      <c r="M5" s="281"/>
      <c r="N5" s="281"/>
      <c r="O5" s="281"/>
      <c r="P5" s="281"/>
    </row>
    <row r="6" spans="2:16">
      <c r="B6" s="239">
        <f>VLOOKUP(LARGE('S&amp;P500 TR'!$N$17:$N$1944,F6),'S&amp;P500 TR'!$N$17:$N$1944,1,0)</f>
        <v>0.154148843270375</v>
      </c>
      <c r="C6" s="246">
        <f>VLOOKUP(B6,'S&amp;P500 TR'!$P$17:$X$156,9,FALSE)</f>
        <v>40361</v>
      </c>
      <c r="D6" s="247">
        <f>C6+VLOOKUP(B6,'S&amp;P500 TR'!$P$17:$X$157,7,FALSE)</f>
        <v>40496</v>
      </c>
      <c r="E6" s="242">
        <f t="shared" si="0"/>
        <v>135</v>
      </c>
      <c r="F6" s="243">
        <f t="shared" ref="F6:F14" si="1">F5+1</f>
        <v>2</v>
      </c>
      <c r="G6" s="239">
        <f>VLOOKUP(LARGE('Bristol Gate'!$O$17:$O$1944,F6),'Bristol Gate'!$O$17:$O$1944,1,0)</f>
        <v>0.138678378190509</v>
      </c>
      <c r="H6" s="246">
        <f>VLOOKUP(G6,'Bristol Gate'!$Q$17:$Y$156,9,FALSE)</f>
        <v>40365</v>
      </c>
      <c r="I6" s="247">
        <f>H6+VLOOKUP(G6,'Bristol Gate'!$Q$17:$Y$157,7,FALSE)</f>
        <v>40498</v>
      </c>
      <c r="J6" s="242">
        <f t="shared" ref="J6:J14" si="2">I6-H6</f>
        <v>133</v>
      </c>
      <c r="L6" s="282" t="s">
        <v>46</v>
      </c>
      <c r="M6" s="281"/>
      <c r="N6" s="281"/>
      <c r="O6" s="281"/>
      <c r="P6" s="281"/>
    </row>
    <row r="7" spans="2:16">
      <c r="B7" s="239">
        <f>VLOOKUP(LARGE('S&amp;P500 TR'!$N$17:$N$1944,F7),'S&amp;P500 TR'!$N$17:$N$1944,1,0)</f>
        <v>0.129471897567774</v>
      </c>
      <c r="C7" s="240">
        <f>VLOOKUP(B7,'S&amp;P500 TR'!$P$17:$X$156,9,FALSE)</f>
        <v>42411</v>
      </c>
      <c r="D7" s="241">
        <f>C7+VLOOKUP(B7,'S&amp;P500 TR'!$P$17:$X$157,7,FALSE)</f>
        <v>42598</v>
      </c>
      <c r="E7" s="242">
        <f t="shared" si="0"/>
        <v>187</v>
      </c>
      <c r="F7" s="243">
        <f t="shared" si="1"/>
        <v>3</v>
      </c>
      <c r="G7" s="239">
        <f>VLOOKUP(LARGE('Bristol Gate'!$O$17:$O$1944,F7),'Bristol Gate'!$O$17:$O$1944,1,0)</f>
        <v>0.106622640569916</v>
      </c>
      <c r="H7" s="240">
        <f>VLOOKUP(G7,'Bristol Gate'!$Q$17:$Y$156,9,FALSE)</f>
        <v>42411</v>
      </c>
      <c r="I7" s="241">
        <f>H7+VLOOKUP(G7,'Bristol Gate'!$Q$17:$Y$157,7,FALSE)</f>
        <v>42566</v>
      </c>
      <c r="J7" s="242">
        <f t="shared" si="2"/>
        <v>155</v>
      </c>
      <c r="L7" s="282" t="s">
        <v>47</v>
      </c>
      <c r="M7" s="281"/>
      <c r="N7" s="281"/>
      <c r="O7" s="281"/>
      <c r="P7" s="281"/>
    </row>
    <row r="8" spans="2:16">
      <c r="B8" s="248">
        <f>VLOOKUP(LARGE('S&amp;P500 TR'!$N$17:$N$1944,F8),'S&amp;P500 TR'!$N$17:$N$1944,1,0)</f>
        <v>0.0952248342955654</v>
      </c>
      <c r="C8" s="246">
        <f>VLOOKUP(B8,'S&amp;P500 TR'!$P$17:$X$156,9,FALSE)</f>
        <v>41061</v>
      </c>
      <c r="D8" s="247">
        <f>C8+VLOOKUP(B8,'S&amp;P500 TR'!$P$17:$X$157,7,FALSE)</f>
        <v>41155</v>
      </c>
      <c r="E8" s="249">
        <f t="shared" si="0"/>
        <v>94</v>
      </c>
      <c r="F8" s="243">
        <f t="shared" si="1"/>
        <v>4</v>
      </c>
      <c r="G8" s="248">
        <f>VLOOKUP(LARGE('Bristol Gate'!$O$17:$O$1944,F8),'Bristol Gate'!$O$17:$O$1944,1,0)</f>
        <v>0.0963772296891283</v>
      </c>
      <c r="H8" s="246">
        <f>VLOOKUP(G8,'Bristol Gate'!$Q$17:$Y$156,9,FALSE)</f>
        <v>42241</v>
      </c>
      <c r="I8" s="247">
        <f>H8+VLOOKUP(G8,'Bristol Gate'!$Q$17:$Y$157,7,FALSE)</f>
        <v>42294</v>
      </c>
      <c r="J8" s="249">
        <f t="shared" si="2"/>
        <v>53</v>
      </c>
      <c r="L8" s="282" t="s">
        <v>48</v>
      </c>
      <c r="M8" s="281"/>
      <c r="N8" s="281"/>
      <c r="O8" s="281"/>
      <c r="P8" s="281"/>
    </row>
    <row r="9" spans="2:16">
      <c r="B9" s="250">
        <f>VLOOKUP(LARGE('S&amp;P500 TR'!$N$17:$N$1944,F9),'S&amp;P500 TR'!$N$17:$N$1944,1,0)</f>
        <v>0.0800291917120648</v>
      </c>
      <c r="C9" s="240">
        <f>VLOOKUP(B9,'S&amp;P500 TR'!$P$17:$X$156,9,FALSE)</f>
        <v>40217</v>
      </c>
      <c r="D9" s="241">
        <f>C9+VLOOKUP(B9,'S&amp;P500 TR'!$P$17:$X$157,7,FALSE)</f>
        <v>40252</v>
      </c>
      <c r="E9" s="251">
        <f t="shared" si="0"/>
        <v>35</v>
      </c>
      <c r="F9" s="243">
        <f t="shared" si="1"/>
        <v>5</v>
      </c>
      <c r="G9" s="250">
        <f>VLOOKUP(LARGE('Bristol Gate'!$O$17:$O$1944,F9),'Bristol Gate'!$O$17:$O$1944,1,0)</f>
        <v>0.0795231556938242</v>
      </c>
      <c r="H9" s="240">
        <f>VLOOKUP(G9,'Bristol Gate'!$Q$17:$Y$156,9,FALSE)</f>
        <v>40116</v>
      </c>
      <c r="I9" s="241">
        <f>H9+VLOOKUP(G9,'Bristol Gate'!$Q$17:$Y$157,7,FALSE)</f>
        <v>40167</v>
      </c>
      <c r="J9" s="251">
        <f t="shared" si="2"/>
        <v>51</v>
      </c>
      <c r="L9" s="282" t="s">
        <v>49</v>
      </c>
      <c r="M9" s="281"/>
      <c r="N9" s="281"/>
      <c r="O9" s="281"/>
      <c r="P9" s="281"/>
    </row>
    <row r="10" spans="2:10">
      <c r="B10" s="248">
        <f>VLOOKUP(LARGE('S&amp;P500 TR'!$N$17:$N$1944,F10),'S&amp;P500 TR'!$N$17:$N$1944,1,0)</f>
        <v>0.0727296768356644</v>
      </c>
      <c r="C10" s="246">
        <f>VLOOKUP(B10,'S&amp;P500 TR'!$P$17:$X$156,9,FALSE)</f>
        <v>41228</v>
      </c>
      <c r="D10" s="247">
        <f>C10+VLOOKUP(B10,'S&amp;P500 TR'!$P$17:$X$157,7,FALSE)</f>
        <v>41300</v>
      </c>
      <c r="E10" s="249">
        <f t="shared" si="0"/>
        <v>72</v>
      </c>
      <c r="F10" s="243">
        <f t="shared" si="1"/>
        <v>6</v>
      </c>
      <c r="G10" s="248">
        <f>VLOOKUP(LARGE('Bristol Gate'!$O$17:$O$1944,F10),'Bristol Gate'!$O$17:$O$1944,1,0)</f>
        <v>0.0743656921481949</v>
      </c>
      <c r="H10" s="246">
        <f>VLOOKUP(G10,'Bristol Gate'!$Q$17:$Y$156,9,FALSE)</f>
        <v>40872</v>
      </c>
      <c r="I10" s="247">
        <f>H10+VLOOKUP(G10,'Bristol Gate'!$Q$17:$Y$157,7,FALSE)</f>
        <v>40908</v>
      </c>
      <c r="J10" s="249">
        <f t="shared" si="2"/>
        <v>36</v>
      </c>
    </row>
    <row r="11" spans="2:10">
      <c r="B11" s="250">
        <f>VLOOKUP(LARGE('S&amp;P500 TR'!$N$17:$N$1944,F11),'S&amp;P500 TR'!$N$17:$N$1944,1,0)</f>
        <v>0.0724730099062036</v>
      </c>
      <c r="C11" s="240">
        <f>VLOOKUP(B11,'S&amp;P500 TR'!$P$17:$X$156,9,FALSE)</f>
        <v>41927</v>
      </c>
      <c r="D11" s="241">
        <f>C11+VLOOKUP(B11,'S&amp;P500 TR'!$P$17:$X$157,7,FALSE)</f>
        <v>41957</v>
      </c>
      <c r="E11" s="251">
        <f t="shared" si="0"/>
        <v>30</v>
      </c>
      <c r="F11" s="243">
        <f t="shared" si="1"/>
        <v>7</v>
      </c>
      <c r="G11" s="250">
        <f>VLOOKUP(LARGE('Bristol Gate'!$O$17:$O$1944,F11),'Bristol Gate'!$O$17:$O$1944,1,0)</f>
        <v>0.0715090723322352</v>
      </c>
      <c r="H11" s="240">
        <f>VLOOKUP(G11,'Bristol Gate'!$Q$17:$Y$156,9,FALSE)</f>
        <v>41673</v>
      </c>
      <c r="I11" s="241">
        <f>H11+VLOOKUP(G11,'Bristol Gate'!$Q$17:$Y$157,7,FALSE)</f>
        <v>41709</v>
      </c>
      <c r="J11" s="251">
        <f t="shared" si="2"/>
        <v>36</v>
      </c>
    </row>
    <row r="12" spans="2:10">
      <c r="B12" s="248">
        <f>VLOOKUP(LARGE('S&amp;P500 TR'!$N$17:$N$1944,F12),'S&amp;P500 TR'!$N$17:$N$1944,1,0)</f>
        <v>0.0622829745543028</v>
      </c>
      <c r="C12" s="246">
        <f>VLOOKUP(B12,'S&amp;P500 TR'!$P$17:$X$156,9,FALSE)</f>
        <v>40618</v>
      </c>
      <c r="D12" s="247">
        <f>C12+VLOOKUP(B12,'S&amp;P500 TR'!$P$17:$X$157,7,FALSE)</f>
        <v>40662</v>
      </c>
      <c r="E12" s="249">
        <f t="shared" si="0"/>
        <v>44</v>
      </c>
      <c r="F12" s="243">
        <f t="shared" si="1"/>
        <v>8</v>
      </c>
      <c r="G12" s="248">
        <f>VLOOKUP(LARGE('Bristol Gate'!$O$17:$O$1944,F12),'Bristol Gate'!$O$17:$O$1944,1,0)</f>
        <v>0.07099767145308</v>
      </c>
      <c r="H12" s="246">
        <f>VLOOKUP(G12,'Bristol Gate'!$Q$17:$Y$156,9,FALSE)</f>
        <v>41925</v>
      </c>
      <c r="I12" s="247">
        <f>H12+VLOOKUP(G12,'Bristol Gate'!$Q$17:$Y$157,7,FALSE)</f>
        <v>41963</v>
      </c>
      <c r="J12" s="249">
        <f t="shared" si="2"/>
        <v>38</v>
      </c>
    </row>
    <row r="13" spans="2:10">
      <c r="B13" s="250">
        <f>VLOOKUP(LARGE('S&amp;P500 TR'!$N$17:$N$1944,F13),'S&amp;P500 TR'!$N$17:$N$1944,1,0)</f>
        <v>0.0571094783431281</v>
      </c>
      <c r="C13" s="240">
        <f>VLOOKUP(B13,'S&amp;P500 TR'!$P$17:$X$156,9,FALSE)</f>
        <v>41673</v>
      </c>
      <c r="D13" s="241">
        <f>C13+VLOOKUP(B13,'S&amp;P500 TR'!$P$17:$X$157,7,FALSE)</f>
        <v>41698</v>
      </c>
      <c r="E13" s="251">
        <f t="shared" si="0"/>
        <v>25</v>
      </c>
      <c r="F13" s="243">
        <f t="shared" si="1"/>
        <v>9</v>
      </c>
      <c r="G13" s="250">
        <f>VLOOKUP(LARGE('Bristol Gate'!$O$17:$O$1944,F13),'Bristol Gate'!$O$17:$O$1944,1,0)</f>
        <v>0.0619438081751484</v>
      </c>
      <c r="H13" s="240">
        <f>VLOOKUP(G13,'Bristol Gate'!$Q$17:$Y$156,9,FALSE)</f>
        <v>40217</v>
      </c>
      <c r="I13" s="241">
        <f>H13+VLOOKUP(G13,'Bristol Gate'!$Q$17:$Y$157,7,FALSE)</f>
        <v>40247</v>
      </c>
      <c r="J13" s="251">
        <f t="shared" si="2"/>
        <v>30</v>
      </c>
    </row>
    <row r="14" ht="15.75" spans="2:11">
      <c r="B14" s="252">
        <f>VLOOKUP(LARGE('S&amp;P500 TR'!$N$17:$N$1944,F14),'S&amp;P500 TR'!$N$17:$N$1944,1,0)</f>
        <v>0.0556530990092317</v>
      </c>
      <c r="C14" s="253">
        <f>VLOOKUP(B14,'S&amp;P500 TR'!$P$17:$X$156,9,FALSE)</f>
        <v>40116</v>
      </c>
      <c r="D14" s="254">
        <f>C14+VLOOKUP(B14,'S&amp;P500 TR'!$P$17:$X$157,7,FALSE)</f>
        <v>40132</v>
      </c>
      <c r="E14" s="255">
        <f t="shared" si="0"/>
        <v>16</v>
      </c>
      <c r="F14" s="243">
        <f t="shared" si="1"/>
        <v>10</v>
      </c>
      <c r="G14" s="252">
        <f>VLOOKUP(LARGE('Bristol Gate'!$O$17:$O$1944,F14),'Bristol Gate'!$O$17:$O$1944,1,0)</f>
        <v>0.0609736293248118</v>
      </c>
      <c r="H14" s="246">
        <f>VLOOKUP(G14,'Bristol Gate'!$Q$17:$Y$156,9,FALSE)</f>
        <v>41061</v>
      </c>
      <c r="I14" s="247">
        <f>H14+VLOOKUP(G14,'Bristol Gate'!$Q$17:$Y$157,7,FALSE)</f>
        <v>41128</v>
      </c>
      <c r="J14" s="249">
        <f t="shared" si="2"/>
        <v>67</v>
      </c>
      <c r="K14" s="283" t="s">
        <v>50</v>
      </c>
    </row>
    <row r="15" ht="15.75" spans="3:11">
      <c r="C15" s="256" t="s">
        <v>51</v>
      </c>
      <c r="D15" s="257"/>
      <c r="E15" s="258">
        <f>SUM(E5:E14)</f>
        <v>830</v>
      </c>
      <c r="F15" s="259"/>
      <c r="G15" s="259"/>
      <c r="H15" s="260" t="s">
        <v>51</v>
      </c>
      <c r="I15" s="284"/>
      <c r="J15" s="285">
        <f>SUM(J5:J14)</f>
        <v>677</v>
      </c>
      <c r="K15" s="286">
        <f>(E15-J15)/E15</f>
        <v>0.18433734939759</v>
      </c>
    </row>
    <row r="16" spans="4:8">
      <c r="D16" s="261">
        <f>B5</f>
        <v>0.185864613839907</v>
      </c>
      <c r="F16" s="262" t="s">
        <v>52</v>
      </c>
      <c r="G16" s="263"/>
      <c r="H16" s="264">
        <f>G5</f>
        <v>0.138762416210055</v>
      </c>
    </row>
    <row r="17" spans="4:8">
      <c r="D17" s="265">
        <f>COUNTIF('S&amp;P500 TR'!M17:M1944,"&gt;.0001")</f>
        <v>142</v>
      </c>
      <c r="F17" s="266" t="s">
        <v>53</v>
      </c>
      <c r="G17" s="263"/>
      <c r="H17" s="267">
        <f>COUNTIF('Bristol Gate'!O17:O1944,"&gt;.0001%")</f>
        <v>140</v>
      </c>
    </row>
    <row r="18" spans="4:8">
      <c r="D18" s="261">
        <f>SUM('S&amp;P500 TR'!N17:N1944)</f>
        <v>2.27637033891462</v>
      </c>
      <c r="F18" s="266" t="s">
        <v>54</v>
      </c>
      <c r="G18" s="263"/>
      <c r="H18" s="264">
        <f>SUM('Bristol Gate'!O17:O1944)</f>
        <v>2.32792871932541</v>
      </c>
    </row>
    <row r="19" spans="4:8">
      <c r="D19" s="261">
        <f>AVERAGE('S&amp;P500 TR'!N17:N1944)</f>
        <v>0.01603077703461</v>
      </c>
      <c r="F19" s="266" t="s">
        <v>55</v>
      </c>
      <c r="G19" s="263"/>
      <c r="H19" s="268">
        <f>AVERAGE('Bristol Gate'!N17:N1944)</f>
        <v>3.53399927313846</v>
      </c>
    </row>
    <row r="20" spans="4:8">
      <c r="D20" s="261">
        <f>AVERAGE(B5:B14)</f>
        <v>0.0964987619334217</v>
      </c>
      <c r="F20" s="266" t="s">
        <v>56</v>
      </c>
      <c r="G20" s="263"/>
      <c r="H20" s="264">
        <f>AVERAGE(G5:G14)</f>
        <v>0.0899753693786903</v>
      </c>
    </row>
    <row r="21" spans="4:8">
      <c r="D21" s="269">
        <f>AVERAGE(E5:E14)</f>
        <v>83</v>
      </c>
      <c r="F21" s="266" t="s">
        <v>57</v>
      </c>
      <c r="G21" s="263"/>
      <c r="H21" s="270">
        <f>AVERAGE(J5:J14)</f>
        <v>67.7</v>
      </c>
    </row>
    <row r="22" spans="4:8">
      <c r="D22" s="271"/>
      <c r="F22" s="263"/>
      <c r="G22" s="263"/>
      <c r="H22" s="272"/>
    </row>
    <row r="23" spans="4:8">
      <c r="D23" s="261">
        <f>'S&amp;P500 TR'!H1945</f>
        <v>1.80652278053622</v>
      </c>
      <c r="F23" s="262" t="s">
        <v>58</v>
      </c>
      <c r="G23" s="263"/>
      <c r="H23" s="264">
        <f>'Bristol Gate'!I1945</f>
        <v>2.50749999999875</v>
      </c>
    </row>
    <row r="24" spans="4:8">
      <c r="D24" s="261">
        <f>'S&amp;P500 TR'!H1945</f>
        <v>1.80652278053622</v>
      </c>
      <c r="F24" s="262" t="s">
        <v>59</v>
      </c>
      <c r="G24" s="263"/>
      <c r="H24" s="264">
        <f>'Bristol Gate'!G1945</f>
        <v>2.10728067895035</v>
      </c>
    </row>
    <row r="25" spans="4:8">
      <c r="D25" s="263"/>
      <c r="E25" s="263"/>
      <c r="F25" s="263"/>
      <c r="G25" s="263"/>
      <c r="H25" s="263"/>
    </row>
  </sheetData>
  <mergeCells count="2">
    <mergeCell ref="C15:D15"/>
    <mergeCell ref="H15:I15"/>
  </mergeCells>
  <pageMargins left="0.25" right="0.25" top="0.75" bottom="0.75" header="0.3" footer="0.3"/>
  <pageSetup paperSize="1" scale="85" orientation="landscape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FF00"/>
  </sheetPr>
  <dimension ref="A1:G1935"/>
  <sheetViews>
    <sheetView zoomScale="80" zoomScaleNormal="80" topLeftCell="A1902" workbookViewId="0">
      <selection activeCell="K18" sqref="K18"/>
    </sheetView>
  </sheetViews>
  <sheetFormatPr defaultColWidth="9" defaultRowHeight="15" outlineLevelCol="6"/>
  <cols>
    <col min="1" max="1" width="3.92380952380952" customWidth="1"/>
    <col min="2" max="2" width="9.69523809523809" customWidth="1"/>
    <col min="3" max="3" width="11.0761904761905" customWidth="1"/>
    <col min="4" max="4" width="11.0761904761905" style="193" customWidth="1"/>
    <col min="5" max="5" width="11.0761904761905" style="194" customWidth="1"/>
    <col min="6" max="6" width="11.6095238095238" style="2" customWidth="1"/>
    <col min="7" max="7" width="11.6095238095238" style="195" customWidth="1"/>
  </cols>
  <sheetData>
    <row r="1" spans="3:7">
      <c r="C1" s="196" t="s">
        <v>60</v>
      </c>
      <c r="D1" s="197"/>
      <c r="E1" s="198"/>
      <c r="F1" s="199" t="s">
        <v>32</v>
      </c>
      <c r="G1" s="200"/>
    </row>
    <row r="2" spans="3:7">
      <c r="C2" s="201" t="s">
        <v>0</v>
      </c>
      <c r="D2" s="202" t="s">
        <v>40</v>
      </c>
      <c r="E2" s="198"/>
      <c r="F2" s="203" t="s">
        <v>0</v>
      </c>
      <c r="G2" s="204" t="s">
        <v>40</v>
      </c>
    </row>
    <row r="3" ht="15.75" spans="3:7">
      <c r="C3" s="205" t="s">
        <v>61</v>
      </c>
      <c r="D3" s="206" t="s">
        <v>62</v>
      </c>
      <c r="E3" s="198"/>
      <c r="F3" s="207" t="s">
        <v>63</v>
      </c>
      <c r="G3" s="208" t="s">
        <v>62</v>
      </c>
    </row>
    <row r="4" spans="1:7">
      <c r="A4" s="38">
        <v>1</v>
      </c>
      <c r="B4" s="209">
        <v>40057</v>
      </c>
      <c r="C4" s="210"/>
      <c r="D4" s="211"/>
      <c r="E4" s="212"/>
      <c r="F4" s="213"/>
      <c r="G4" s="214"/>
    </row>
    <row r="5" spans="1:7">
      <c r="A5" s="38">
        <v>2</v>
      </c>
      <c r="B5" s="215">
        <v>40058</v>
      </c>
      <c r="C5" s="56">
        <v>-0.0030422867998191</v>
      </c>
      <c r="D5" s="54">
        <v>0</v>
      </c>
      <c r="E5" s="216"/>
      <c r="F5" s="56">
        <v>-0.00484881959993854</v>
      </c>
      <c r="G5" s="54">
        <v>0</v>
      </c>
    </row>
    <row r="6" spans="1:7">
      <c r="A6" s="38">
        <v>3</v>
      </c>
      <c r="B6" s="209">
        <v>40059</v>
      </c>
      <c r="C6" s="217">
        <v>0.00553984009371811</v>
      </c>
      <c r="D6" s="214">
        <v>0</v>
      </c>
      <c r="E6" s="49"/>
      <c r="F6" s="217">
        <v>0.0086924856056244</v>
      </c>
      <c r="G6" s="214">
        <v>0</v>
      </c>
    </row>
    <row r="7" spans="1:7">
      <c r="A7" s="38">
        <v>4</v>
      </c>
      <c r="B7" s="218">
        <v>40060</v>
      </c>
      <c r="C7" s="219">
        <v>0.0187986024411935</v>
      </c>
      <c r="D7" s="195">
        <v>0</v>
      </c>
      <c r="E7" s="216"/>
      <c r="F7" s="219">
        <v>0.0261927768588771</v>
      </c>
      <c r="G7" s="195">
        <v>0</v>
      </c>
    </row>
    <row r="8" spans="1:7">
      <c r="A8" s="38">
        <v>5</v>
      </c>
      <c r="B8" s="209">
        <v>40064</v>
      </c>
      <c r="C8" s="217">
        <v>0.0279683532134929</v>
      </c>
      <c r="D8" s="214">
        <v>0</v>
      </c>
      <c r="E8" s="49"/>
      <c r="F8" s="217">
        <v>0.037792354382375</v>
      </c>
      <c r="G8" s="214">
        <v>0</v>
      </c>
    </row>
    <row r="9" spans="1:7">
      <c r="A9" s="38">
        <v>6</v>
      </c>
      <c r="B9" s="218">
        <v>40065</v>
      </c>
      <c r="C9" s="219">
        <v>0.0360240536840533</v>
      </c>
      <c r="D9" s="195">
        <v>0</v>
      </c>
      <c r="E9" s="216"/>
      <c r="F9" s="219">
        <v>0.0462792388718027</v>
      </c>
      <c r="G9" s="195">
        <v>0</v>
      </c>
    </row>
    <row r="10" spans="1:7">
      <c r="A10" s="38">
        <v>7</v>
      </c>
      <c r="B10" s="209">
        <v>40066</v>
      </c>
      <c r="C10" s="217">
        <v>0.046834356473515</v>
      </c>
      <c r="D10" s="214">
        <v>0</v>
      </c>
      <c r="E10" s="49"/>
      <c r="F10" s="217">
        <v>0.0572405224073972</v>
      </c>
      <c r="G10" s="214">
        <v>0</v>
      </c>
    </row>
    <row r="11" spans="1:7">
      <c r="A11" s="38">
        <v>8</v>
      </c>
      <c r="B11" s="218">
        <v>40067</v>
      </c>
      <c r="C11" s="219">
        <v>0.0456345982700042</v>
      </c>
      <c r="D11" s="195">
        <v>0</v>
      </c>
      <c r="E11" s="216"/>
      <c r="F11" s="219">
        <v>0.0578300037647905</v>
      </c>
      <c r="G11" s="195">
        <v>0</v>
      </c>
    </row>
    <row r="12" spans="1:7">
      <c r="A12" s="38">
        <v>9</v>
      </c>
      <c r="B12" s="209">
        <v>40070</v>
      </c>
      <c r="C12" s="217">
        <v>0.052282361206998</v>
      </c>
      <c r="D12" s="214">
        <v>0</v>
      </c>
      <c r="E12" s="49"/>
      <c r="F12" s="217">
        <v>0.067866696636593</v>
      </c>
      <c r="G12" s="214">
        <v>0</v>
      </c>
    </row>
    <row r="13" spans="1:7">
      <c r="A13" s="38">
        <v>10</v>
      </c>
      <c r="B13" s="218">
        <v>40071</v>
      </c>
      <c r="C13" s="219">
        <v>0.0555939507244787</v>
      </c>
      <c r="D13" s="195">
        <v>0</v>
      </c>
      <c r="E13" s="216"/>
      <c r="F13" s="219">
        <v>0.0772548375882232</v>
      </c>
      <c r="G13" s="195">
        <v>0</v>
      </c>
    </row>
    <row r="14" spans="1:7">
      <c r="A14" s="38">
        <v>11</v>
      </c>
      <c r="B14" s="209">
        <v>40072</v>
      </c>
      <c r="C14" s="217">
        <v>0.0717910595673712</v>
      </c>
      <c r="D14" s="214">
        <v>0</v>
      </c>
      <c r="E14" s="49"/>
      <c r="F14" s="217">
        <v>0.09648610664139</v>
      </c>
      <c r="G14" s="214">
        <v>0</v>
      </c>
    </row>
    <row r="15" spans="1:7">
      <c r="A15" s="38">
        <v>12</v>
      </c>
      <c r="B15" s="218">
        <v>40073</v>
      </c>
      <c r="C15" s="219">
        <v>0.0686630654779139</v>
      </c>
      <c r="D15" s="195">
        <v>0</v>
      </c>
      <c r="E15" s="216"/>
      <c r="F15" s="219">
        <v>0.0908075049766377</v>
      </c>
      <c r="G15" s="195">
        <v>0</v>
      </c>
    </row>
    <row r="16" spans="1:7">
      <c r="A16" s="38">
        <v>13</v>
      </c>
      <c r="B16" s="209">
        <v>40074</v>
      </c>
      <c r="C16" s="217">
        <v>0.0714972476279903</v>
      </c>
      <c r="D16" s="214">
        <v>0</v>
      </c>
      <c r="E16" s="49"/>
      <c r="F16" s="217">
        <v>0.090697865914367</v>
      </c>
      <c r="G16" s="214">
        <v>0</v>
      </c>
    </row>
    <row r="17" spans="1:7">
      <c r="A17" s="38">
        <v>14</v>
      </c>
      <c r="B17" s="218">
        <v>40077</v>
      </c>
      <c r="C17" s="219">
        <v>0.0678488798937065</v>
      </c>
      <c r="D17" s="195">
        <v>0</v>
      </c>
      <c r="E17" s="216"/>
      <c r="F17" s="219">
        <v>0.0852743997254418</v>
      </c>
      <c r="G17" s="195">
        <v>0</v>
      </c>
    </row>
    <row r="18" spans="1:7">
      <c r="A18" s="38">
        <v>15</v>
      </c>
      <c r="B18" s="209">
        <v>40078</v>
      </c>
      <c r="C18" s="217">
        <v>0.0749006718935723</v>
      </c>
      <c r="D18" s="214">
        <v>0</v>
      </c>
      <c r="E18" s="49"/>
      <c r="F18" s="217">
        <v>0.0975243685880857</v>
      </c>
      <c r="G18" s="214">
        <v>0</v>
      </c>
    </row>
    <row r="19" spans="1:7">
      <c r="A19" s="38">
        <v>16</v>
      </c>
      <c r="B19" s="218">
        <v>40079</v>
      </c>
      <c r="C19" s="219">
        <v>0.064084242257781</v>
      </c>
      <c r="D19" s="195">
        <v>0</v>
      </c>
      <c r="E19" s="216"/>
      <c r="F19" s="219">
        <v>0.0808413435830871</v>
      </c>
      <c r="G19" s="195">
        <v>0</v>
      </c>
    </row>
    <row r="20" spans="1:7">
      <c r="A20" s="38">
        <v>17</v>
      </c>
      <c r="B20" s="209">
        <v>40080</v>
      </c>
      <c r="C20" s="217">
        <v>0.0541065080400502</v>
      </c>
      <c r="D20" s="214">
        <v>0</v>
      </c>
      <c r="E20" s="49"/>
      <c r="F20" s="217">
        <v>0.0629234251496733</v>
      </c>
      <c r="G20" s="214">
        <v>0</v>
      </c>
    </row>
    <row r="21" spans="1:7">
      <c r="A21" s="38">
        <v>18</v>
      </c>
      <c r="B21" s="218">
        <v>40081</v>
      </c>
      <c r="C21" s="219">
        <v>0.047685230903922</v>
      </c>
      <c r="D21" s="195">
        <v>0</v>
      </c>
      <c r="E21" s="216"/>
      <c r="F21" s="219">
        <v>0.0547600298317561</v>
      </c>
      <c r="G21" s="195">
        <v>0</v>
      </c>
    </row>
    <row r="22" spans="1:7">
      <c r="A22" s="38">
        <v>19</v>
      </c>
      <c r="B22" s="209">
        <v>40084</v>
      </c>
      <c r="C22" s="217">
        <v>0.0665327771082413</v>
      </c>
      <c r="D22" s="214">
        <v>0</v>
      </c>
      <c r="E22" s="49"/>
      <c r="F22" s="217">
        <v>0.0702817339317963</v>
      </c>
      <c r="G22" s="214">
        <v>0</v>
      </c>
    </row>
    <row r="23" spans="1:7">
      <c r="A23" s="38">
        <v>20</v>
      </c>
      <c r="B23" s="218">
        <v>40085</v>
      </c>
      <c r="C23" s="219">
        <v>0.0641822044643456</v>
      </c>
      <c r="D23" s="195">
        <v>0</v>
      </c>
      <c r="E23" s="216"/>
      <c r="F23" s="219">
        <v>0.0691746641404575</v>
      </c>
      <c r="G23" s="195">
        <v>0</v>
      </c>
    </row>
    <row r="24" spans="1:7">
      <c r="A24" s="38">
        <v>21</v>
      </c>
      <c r="B24" s="209">
        <v>40086</v>
      </c>
      <c r="C24" s="217">
        <v>0.0607420160601178</v>
      </c>
      <c r="D24" s="214">
        <v>0</v>
      </c>
      <c r="E24" s="49"/>
      <c r="F24" s="217">
        <v>0.0735926735341929</v>
      </c>
      <c r="G24" s="214">
        <v>0</v>
      </c>
    </row>
    <row r="25" spans="1:7">
      <c r="A25" s="38">
        <v>22</v>
      </c>
      <c r="B25" s="218">
        <v>40087</v>
      </c>
      <c r="C25" s="219">
        <v>0.0334286128639025</v>
      </c>
      <c r="D25" s="195">
        <v>0</v>
      </c>
      <c r="E25" s="216"/>
      <c r="F25" s="219">
        <v>0.044602803594895</v>
      </c>
      <c r="G25" s="195">
        <v>0</v>
      </c>
    </row>
    <row r="26" spans="1:7">
      <c r="A26" s="38">
        <v>23</v>
      </c>
      <c r="B26" s="209">
        <v>40088</v>
      </c>
      <c r="C26" s="217">
        <v>0.0288131007975703</v>
      </c>
      <c r="D26" s="214">
        <v>0</v>
      </c>
      <c r="E26" s="49"/>
      <c r="F26" s="217">
        <v>0.0382403238882538</v>
      </c>
      <c r="G26" s="214">
        <v>0</v>
      </c>
    </row>
    <row r="27" spans="1:7">
      <c r="A27" s="38">
        <v>24</v>
      </c>
      <c r="B27" s="218">
        <v>40091</v>
      </c>
      <c r="C27" s="219">
        <v>0.0441348253762026</v>
      </c>
      <c r="D27" s="195">
        <v>0</v>
      </c>
      <c r="E27" s="216"/>
      <c r="F27" s="219">
        <v>0.0602159233705388</v>
      </c>
      <c r="G27" s="195">
        <v>0</v>
      </c>
    </row>
    <row r="28" spans="1:7">
      <c r="A28" s="38">
        <v>25</v>
      </c>
      <c r="B28" s="209">
        <v>40092</v>
      </c>
      <c r="C28" s="217">
        <v>0.0584648970132009</v>
      </c>
      <c r="D28" s="214">
        <v>0</v>
      </c>
      <c r="E28" s="49"/>
      <c r="F28" s="217">
        <v>0.0780757811665646</v>
      </c>
      <c r="G28" s="214">
        <v>0</v>
      </c>
    </row>
    <row r="29" spans="1:7">
      <c r="A29" s="38">
        <v>26</v>
      </c>
      <c r="B29" s="218">
        <v>40093</v>
      </c>
      <c r="C29" s="219">
        <v>0.0618928305005024</v>
      </c>
      <c r="D29" s="195">
        <v>0</v>
      </c>
      <c r="E29" s="216"/>
      <c r="F29" s="219">
        <v>0.0797784319712343</v>
      </c>
      <c r="G29" s="195">
        <v>0</v>
      </c>
    </row>
    <row r="30" spans="1:7">
      <c r="A30" s="38">
        <v>27</v>
      </c>
      <c r="B30" s="209">
        <v>40094</v>
      </c>
      <c r="C30" s="217">
        <v>0.0698260595427789</v>
      </c>
      <c r="D30" s="214">
        <v>0</v>
      </c>
      <c r="E30" s="49"/>
      <c r="F30" s="217">
        <v>0.100965091662086</v>
      </c>
      <c r="G30" s="214">
        <v>0</v>
      </c>
    </row>
    <row r="31" spans="1:7">
      <c r="A31" s="38">
        <v>28</v>
      </c>
      <c r="B31" s="218">
        <v>40095</v>
      </c>
      <c r="C31" s="219">
        <v>0.0758861986010106</v>
      </c>
      <c r="D31" s="195">
        <v>0</v>
      </c>
      <c r="E31" s="216"/>
      <c r="F31" s="219">
        <v>0.11074194982804</v>
      </c>
      <c r="G31" s="195">
        <v>0</v>
      </c>
    </row>
    <row r="32" spans="1:7">
      <c r="A32" s="38">
        <v>29</v>
      </c>
      <c r="B32" s="209">
        <v>40098</v>
      </c>
      <c r="C32" s="217">
        <v>0.0806058003323709</v>
      </c>
      <c r="D32" s="214">
        <v>0</v>
      </c>
      <c r="E32" s="49"/>
      <c r="F32" s="217">
        <v>0.116553497289069</v>
      </c>
      <c r="G32" s="214">
        <v>0</v>
      </c>
    </row>
    <row r="33" spans="1:7">
      <c r="A33" s="38">
        <v>30</v>
      </c>
      <c r="B33" s="218">
        <v>40099</v>
      </c>
      <c r="C33" s="219">
        <v>0.0776675285172668</v>
      </c>
      <c r="D33" s="195">
        <v>0</v>
      </c>
      <c r="E33" s="216"/>
      <c r="F33" s="219">
        <v>0.115958526929408</v>
      </c>
      <c r="G33" s="195">
        <v>0</v>
      </c>
    </row>
    <row r="34" spans="1:7">
      <c r="A34" s="38">
        <v>31</v>
      </c>
      <c r="B34" s="209">
        <v>40100</v>
      </c>
      <c r="C34" s="217">
        <v>0.0966191643866139</v>
      </c>
      <c r="D34" s="214">
        <v>0</v>
      </c>
      <c r="E34" s="49"/>
      <c r="F34" s="217">
        <v>0.139978184729632</v>
      </c>
      <c r="G34" s="214">
        <v>0</v>
      </c>
    </row>
    <row r="35" spans="1:7">
      <c r="A35" s="38">
        <v>32</v>
      </c>
      <c r="B35" s="218">
        <v>40101</v>
      </c>
      <c r="C35" s="219">
        <v>0.101173477772894</v>
      </c>
      <c r="D35" s="195">
        <v>0</v>
      </c>
      <c r="E35" s="216"/>
      <c r="F35" s="219">
        <v>0.149619123681652</v>
      </c>
      <c r="G35" s="195">
        <v>0</v>
      </c>
    </row>
    <row r="36" spans="1:7">
      <c r="A36" s="38">
        <v>33</v>
      </c>
      <c r="B36" s="209">
        <v>40102</v>
      </c>
      <c r="C36" s="217">
        <v>0.0922607754134634</v>
      </c>
      <c r="D36" s="214">
        <v>0</v>
      </c>
      <c r="E36" s="49"/>
      <c r="F36" s="217">
        <v>0.143772100561837</v>
      </c>
      <c r="G36" s="214">
        <v>0</v>
      </c>
    </row>
    <row r="37" spans="1:7">
      <c r="A37" s="38">
        <v>34</v>
      </c>
      <c r="B37" s="218">
        <v>40105</v>
      </c>
      <c r="C37" s="219">
        <v>0.102526269404558</v>
      </c>
      <c r="D37" s="195">
        <v>0</v>
      </c>
      <c r="E37" s="216"/>
      <c r="F37" s="219">
        <v>0.15987038470458</v>
      </c>
      <c r="G37" s="195">
        <v>0</v>
      </c>
    </row>
    <row r="38" spans="1:7">
      <c r="A38" s="38">
        <v>35</v>
      </c>
      <c r="B38" s="209">
        <v>40106</v>
      </c>
      <c r="C38" s="217">
        <v>0.0956765292762849</v>
      </c>
      <c r="D38" s="214">
        <v>1</v>
      </c>
      <c r="E38" s="49"/>
      <c r="F38" s="217">
        <v>0.155377251013927</v>
      </c>
      <c r="G38" s="214">
        <v>1</v>
      </c>
    </row>
    <row r="39" spans="1:7">
      <c r="A39" s="38">
        <v>36</v>
      </c>
      <c r="B39" s="218">
        <v>40107</v>
      </c>
      <c r="C39" s="219">
        <v>0.0861271833703863</v>
      </c>
      <c r="D39" s="195">
        <v>1</v>
      </c>
      <c r="E39" s="216"/>
      <c r="F39" s="219">
        <v>0.145536852228937</v>
      </c>
      <c r="G39" s="195">
        <v>1</v>
      </c>
    </row>
    <row r="40" spans="1:7">
      <c r="A40" s="38">
        <v>37</v>
      </c>
      <c r="B40" s="209">
        <v>40108</v>
      </c>
      <c r="C40" s="217">
        <v>0.0977638513685355</v>
      </c>
      <c r="D40" s="214">
        <v>1</v>
      </c>
      <c r="E40" s="49"/>
      <c r="F40" s="217">
        <v>0.152790918907601</v>
      </c>
      <c r="G40" s="214">
        <v>1</v>
      </c>
    </row>
    <row r="41" spans="1:7">
      <c r="A41" s="38">
        <v>38</v>
      </c>
      <c r="B41" s="218">
        <v>40109</v>
      </c>
      <c r="C41" s="219">
        <v>0.0843948718975691</v>
      </c>
      <c r="D41" s="195">
        <v>1</v>
      </c>
      <c r="E41" s="216"/>
      <c r="F41" s="219">
        <v>0.128774404318071</v>
      </c>
      <c r="G41" s="195">
        <v>1</v>
      </c>
    </row>
    <row r="42" spans="1:7">
      <c r="A42" s="38">
        <v>39</v>
      </c>
      <c r="B42" s="209">
        <v>40112</v>
      </c>
      <c r="C42" s="217">
        <v>0.0716930973608065</v>
      </c>
      <c r="D42" s="214">
        <v>1</v>
      </c>
      <c r="E42" s="49"/>
      <c r="F42" s="217">
        <v>0.116314184681821</v>
      </c>
      <c r="G42" s="214">
        <v>1</v>
      </c>
    </row>
    <row r="43" spans="1:7">
      <c r="A43" s="38">
        <v>40</v>
      </c>
      <c r="B43" s="218">
        <v>40113</v>
      </c>
      <c r="C43" s="219">
        <v>0.0681426918330874</v>
      </c>
      <c r="D43" s="195">
        <v>1</v>
      </c>
      <c r="E43" s="216"/>
      <c r="F43" s="219">
        <v>0.107631950261506</v>
      </c>
      <c r="G43" s="195">
        <v>1</v>
      </c>
    </row>
    <row r="44" spans="1:7">
      <c r="A44" s="38">
        <v>41</v>
      </c>
      <c r="B44" s="209">
        <v>40114</v>
      </c>
      <c r="C44" s="217">
        <v>0.0474158535059472</v>
      </c>
      <c r="D44" s="214">
        <v>1</v>
      </c>
      <c r="E44" s="49"/>
      <c r="F44" s="217">
        <v>0.0765216068164601</v>
      </c>
      <c r="G44" s="214">
        <v>1</v>
      </c>
    </row>
    <row r="45" spans="1:7">
      <c r="A45" s="38">
        <v>42</v>
      </c>
      <c r="B45" s="218">
        <v>40115</v>
      </c>
      <c r="C45" s="219">
        <v>0.0710870911066548</v>
      </c>
      <c r="D45" s="195">
        <v>1</v>
      </c>
      <c r="E45" s="216"/>
      <c r="F45" s="219">
        <v>0.101615079117444</v>
      </c>
      <c r="G45" s="195">
        <v>1</v>
      </c>
    </row>
    <row r="46" spans="1:7">
      <c r="A46" s="38">
        <v>43</v>
      </c>
      <c r="B46" s="209">
        <v>40116</v>
      </c>
      <c r="C46" s="217">
        <v>0.0410374679669281</v>
      </c>
      <c r="D46" s="214">
        <v>1</v>
      </c>
      <c r="E46" s="49"/>
      <c r="F46" s="217">
        <v>0.0675844845086473</v>
      </c>
      <c r="G46" s="214">
        <v>1</v>
      </c>
    </row>
    <row r="47" spans="1:7">
      <c r="A47" s="38">
        <v>44</v>
      </c>
      <c r="B47" s="218">
        <v>40119</v>
      </c>
      <c r="C47" s="219">
        <v>0.0477586838887671</v>
      </c>
      <c r="D47" s="195">
        <v>1</v>
      </c>
      <c r="E47" s="216"/>
      <c r="F47" s="219">
        <v>0.0761220429046366</v>
      </c>
      <c r="G47" s="195">
        <v>1</v>
      </c>
    </row>
    <row r="48" spans="1:7">
      <c r="A48" s="38">
        <v>45</v>
      </c>
      <c r="B48" s="209">
        <v>40120</v>
      </c>
      <c r="C48" s="217">
        <v>0.0503051815579256</v>
      </c>
      <c r="D48" s="214">
        <v>1</v>
      </c>
      <c r="E48" s="49"/>
      <c r="F48" s="217">
        <v>0.090769835381833</v>
      </c>
      <c r="G48" s="214">
        <v>1</v>
      </c>
    </row>
    <row r="49" spans="1:7">
      <c r="A49" s="38">
        <v>46</v>
      </c>
      <c r="B49" s="218">
        <v>40121</v>
      </c>
      <c r="C49" s="219">
        <v>0.0517742424790979</v>
      </c>
      <c r="D49" s="195">
        <v>1</v>
      </c>
      <c r="E49" s="216"/>
      <c r="F49" s="219">
        <v>0.095484520108479</v>
      </c>
      <c r="G49" s="195">
        <v>1</v>
      </c>
    </row>
    <row r="50" spans="1:7">
      <c r="A50" s="38">
        <v>47</v>
      </c>
      <c r="B50" s="209">
        <v>40122</v>
      </c>
      <c r="C50" s="217">
        <v>0.0721215609650854</v>
      </c>
      <c r="D50" s="214">
        <v>1</v>
      </c>
      <c r="E50" s="49"/>
      <c r="F50" s="217">
        <v>0.109464749900921</v>
      </c>
      <c r="G50" s="214">
        <v>1</v>
      </c>
    </row>
    <row r="51" spans="1:7">
      <c r="A51" s="38">
        <v>48</v>
      </c>
      <c r="B51" s="218">
        <v>40123</v>
      </c>
      <c r="C51" s="219">
        <v>0.0749496156566982</v>
      </c>
      <c r="D51" s="195">
        <v>1</v>
      </c>
      <c r="E51" s="216"/>
      <c r="F51" s="219">
        <v>0.11207607055428</v>
      </c>
      <c r="G51" s="195">
        <v>1</v>
      </c>
    </row>
    <row r="52" spans="1:7">
      <c r="A52" s="38">
        <v>49</v>
      </c>
      <c r="B52" s="209">
        <v>40126</v>
      </c>
      <c r="C52" s="217">
        <v>0.0991228451389763</v>
      </c>
      <c r="D52" s="214">
        <v>1</v>
      </c>
      <c r="E52" s="49"/>
      <c r="F52" s="217">
        <v>0.138364628769226</v>
      </c>
      <c r="G52" s="214">
        <v>1</v>
      </c>
    </row>
    <row r="53" spans="1:7">
      <c r="A53" s="38">
        <v>50</v>
      </c>
      <c r="B53" s="218">
        <v>40127</v>
      </c>
      <c r="C53" s="219">
        <v>0.0993309491765855</v>
      </c>
      <c r="D53" s="195">
        <v>1</v>
      </c>
      <c r="E53" s="216"/>
      <c r="F53" s="219">
        <v>0.137474077860242</v>
      </c>
      <c r="G53" s="195">
        <v>1</v>
      </c>
    </row>
    <row r="54" spans="1:7">
      <c r="A54" s="38">
        <v>51</v>
      </c>
      <c r="B54" s="209">
        <v>40128</v>
      </c>
      <c r="C54" s="217">
        <v>0.104858534965511</v>
      </c>
      <c r="D54" s="214">
        <v>1</v>
      </c>
      <c r="E54" s="49"/>
      <c r="F54" s="217">
        <v>0.140985811183632</v>
      </c>
      <c r="G54" s="214">
        <v>1</v>
      </c>
    </row>
    <row r="55" spans="1:7">
      <c r="A55" s="38">
        <v>52</v>
      </c>
      <c r="B55" s="218">
        <v>40129</v>
      </c>
      <c r="C55" s="219">
        <v>0.0936748397933596</v>
      </c>
      <c r="D55" s="195">
        <v>0</v>
      </c>
      <c r="E55" s="216"/>
      <c r="F55" s="219">
        <v>0.124129456512008</v>
      </c>
      <c r="G55" s="195">
        <v>1</v>
      </c>
    </row>
    <row r="56" spans="1:7">
      <c r="A56" s="38">
        <v>53</v>
      </c>
      <c r="B56" s="209">
        <v>40130</v>
      </c>
      <c r="C56" s="217">
        <v>0.0999614652645904</v>
      </c>
      <c r="D56" s="214">
        <v>0</v>
      </c>
      <c r="E56" s="49"/>
      <c r="F56" s="217">
        <v>0.128090321620834</v>
      </c>
      <c r="G56" s="214">
        <v>1</v>
      </c>
    </row>
    <row r="57" spans="1:7">
      <c r="A57" s="38">
        <v>54</v>
      </c>
      <c r="B57" s="218">
        <v>40133</v>
      </c>
      <c r="C57" s="219">
        <v>0.116097300747118</v>
      </c>
      <c r="D57" s="195">
        <v>0</v>
      </c>
      <c r="E57" s="216"/>
      <c r="F57" s="219">
        <v>0.149326319329705</v>
      </c>
      <c r="G57" s="195">
        <v>1</v>
      </c>
    </row>
    <row r="58" spans="1:7">
      <c r="A58" s="38">
        <v>55</v>
      </c>
      <c r="B58" s="209">
        <v>40134</v>
      </c>
      <c r="C58" s="217">
        <v>0.117254242645966</v>
      </c>
      <c r="D58" s="214">
        <v>0</v>
      </c>
      <c r="E58" s="49"/>
      <c r="F58" s="217">
        <v>0.149719369961726</v>
      </c>
      <c r="G58" s="214">
        <v>1</v>
      </c>
    </row>
    <row r="59" spans="1:7">
      <c r="A59" s="38">
        <v>56</v>
      </c>
      <c r="B59" s="218">
        <v>40135</v>
      </c>
      <c r="C59" s="219">
        <v>0.116905284192549</v>
      </c>
      <c r="D59" s="195">
        <v>0</v>
      </c>
      <c r="E59" s="216"/>
      <c r="F59" s="219">
        <v>0.142203257584161</v>
      </c>
      <c r="G59" s="195">
        <v>1</v>
      </c>
    </row>
    <row r="60" spans="1:7">
      <c r="A60" s="38">
        <v>57</v>
      </c>
      <c r="B60" s="209">
        <v>40136</v>
      </c>
      <c r="C60" s="217">
        <v>0.101914135691943</v>
      </c>
      <c r="D60" s="214">
        <v>0</v>
      </c>
      <c r="E60" s="49"/>
      <c r="F60" s="217">
        <v>0.122659347143882</v>
      </c>
      <c r="G60" s="214">
        <v>1</v>
      </c>
    </row>
    <row r="61" spans="1:7">
      <c r="A61" s="38">
        <v>58</v>
      </c>
      <c r="B61" s="218">
        <v>40137</v>
      </c>
      <c r="C61" s="219">
        <v>0.0985657820358166</v>
      </c>
      <c r="D61" s="195">
        <v>0</v>
      </c>
      <c r="E61" s="216"/>
      <c r="F61" s="219">
        <v>0.11962592397469</v>
      </c>
      <c r="G61" s="195">
        <v>1</v>
      </c>
    </row>
    <row r="62" spans="1:7">
      <c r="A62" s="38">
        <v>59</v>
      </c>
      <c r="B62" s="209">
        <v>40140</v>
      </c>
      <c r="C62" s="217">
        <v>0.113575312911812</v>
      </c>
      <c r="D62" s="214">
        <v>0</v>
      </c>
      <c r="E62" s="49"/>
      <c r="F62" s="217">
        <v>0.131277490342486</v>
      </c>
      <c r="G62" s="214">
        <v>1</v>
      </c>
    </row>
    <row r="63" spans="1:7">
      <c r="A63" s="38">
        <v>60</v>
      </c>
      <c r="B63" s="218">
        <v>40141</v>
      </c>
      <c r="C63" s="219">
        <v>0.113048887100969</v>
      </c>
      <c r="D63" s="195">
        <v>0</v>
      </c>
      <c r="E63" s="216"/>
      <c r="F63" s="219">
        <v>0.13051317812733</v>
      </c>
      <c r="G63" s="195">
        <v>1</v>
      </c>
    </row>
    <row r="64" spans="1:7">
      <c r="A64" s="38">
        <v>61</v>
      </c>
      <c r="B64" s="209">
        <v>40142</v>
      </c>
      <c r="C64" s="217">
        <v>0.118209132061087</v>
      </c>
      <c r="D64" s="214">
        <v>0</v>
      </c>
      <c r="E64" s="49"/>
      <c r="F64" s="217">
        <v>0.14091867876698</v>
      </c>
      <c r="G64" s="214">
        <v>1</v>
      </c>
    </row>
    <row r="65" spans="1:7">
      <c r="A65" s="38">
        <v>62</v>
      </c>
      <c r="B65" s="218">
        <v>40144</v>
      </c>
      <c r="C65" s="219">
        <v>0.0992084777483015</v>
      </c>
      <c r="D65" s="195">
        <v>0</v>
      </c>
      <c r="E65" s="216"/>
      <c r="F65" s="219">
        <v>0.12054552037301</v>
      </c>
      <c r="G65" s="195">
        <v>1</v>
      </c>
    </row>
    <row r="66" spans="1:7">
      <c r="A66" s="38">
        <v>63</v>
      </c>
      <c r="B66" s="209">
        <v>40147</v>
      </c>
      <c r="C66" s="217">
        <v>0.103481234112127</v>
      </c>
      <c r="D66" s="214">
        <v>0</v>
      </c>
      <c r="E66" s="49"/>
      <c r="F66" s="217">
        <v>0.121666652709</v>
      </c>
      <c r="G66" s="214">
        <v>1</v>
      </c>
    </row>
    <row r="67" spans="1:7">
      <c r="A67" s="38">
        <v>64</v>
      </c>
      <c r="B67" s="218">
        <v>40148</v>
      </c>
      <c r="C67" s="219">
        <v>0.116862467887886</v>
      </c>
      <c r="D67" s="195">
        <v>0</v>
      </c>
      <c r="E67" s="216"/>
      <c r="F67" s="219">
        <v>0.138272226051723</v>
      </c>
      <c r="G67" s="195">
        <v>1</v>
      </c>
    </row>
    <row r="68" spans="1:7">
      <c r="A68" s="38">
        <v>65</v>
      </c>
      <c r="B68" s="209">
        <v>40149</v>
      </c>
      <c r="C68" s="217">
        <v>0.11738889369873</v>
      </c>
      <c r="D68" s="214">
        <v>0</v>
      </c>
      <c r="E68" s="49"/>
      <c r="F68" s="217">
        <v>0.134135197483529</v>
      </c>
      <c r="G68" s="214">
        <v>1</v>
      </c>
    </row>
    <row r="69" spans="1:7">
      <c r="A69" s="38">
        <v>66</v>
      </c>
      <c r="B69" s="218">
        <v>40150</v>
      </c>
      <c r="C69" s="219">
        <v>0.108041600276557</v>
      </c>
      <c r="D69" s="195">
        <v>0</v>
      </c>
      <c r="E69" s="216"/>
      <c r="F69" s="219">
        <v>0.121471570768854</v>
      </c>
      <c r="G69" s="195">
        <v>1</v>
      </c>
    </row>
    <row r="70" spans="1:7">
      <c r="A70" s="38">
        <v>67</v>
      </c>
      <c r="B70" s="209">
        <v>40151</v>
      </c>
      <c r="C70" s="217">
        <v>0.114150682485781</v>
      </c>
      <c r="D70" s="214">
        <v>0</v>
      </c>
      <c r="E70" s="49"/>
      <c r="F70" s="217">
        <v>0.125748100265972</v>
      </c>
      <c r="G70" s="214">
        <v>1</v>
      </c>
    </row>
    <row r="71" spans="1:7">
      <c r="A71" s="38">
        <v>68</v>
      </c>
      <c r="B71" s="218">
        <v>40154</v>
      </c>
      <c r="C71" s="219">
        <v>0.111451152000603</v>
      </c>
      <c r="D71" s="195">
        <v>0</v>
      </c>
      <c r="E71" s="216"/>
      <c r="F71" s="219">
        <v>0.129972120596631</v>
      </c>
      <c r="G71" s="195">
        <v>1</v>
      </c>
    </row>
    <row r="72" spans="1:7">
      <c r="A72" s="38">
        <v>69</v>
      </c>
      <c r="B72" s="209">
        <v>40155</v>
      </c>
      <c r="C72" s="217">
        <v>0.100194079136052</v>
      </c>
      <c r="D72" s="214">
        <v>0</v>
      </c>
      <c r="E72" s="49"/>
      <c r="F72" s="217">
        <v>0.11882354017061</v>
      </c>
      <c r="G72" s="214">
        <v>1</v>
      </c>
    </row>
    <row r="73" spans="1:7">
      <c r="A73" s="38">
        <v>70</v>
      </c>
      <c r="B73" s="218">
        <v>40156</v>
      </c>
      <c r="C73" s="219">
        <v>0.104350416237611</v>
      </c>
      <c r="D73" s="195">
        <v>0</v>
      </c>
      <c r="E73" s="216"/>
      <c r="F73" s="219">
        <v>0.1202871418821</v>
      </c>
      <c r="G73" s="195">
        <v>1</v>
      </c>
    </row>
    <row r="74" spans="1:7">
      <c r="A74" s="38">
        <v>71</v>
      </c>
      <c r="B74" s="209">
        <v>40157</v>
      </c>
      <c r="C74" s="217">
        <v>0.110906419106816</v>
      </c>
      <c r="D74" s="214">
        <v>0</v>
      </c>
      <c r="E74" s="49"/>
      <c r="F74" s="217">
        <v>0.130502707914344</v>
      </c>
      <c r="G74" s="214">
        <v>1</v>
      </c>
    </row>
    <row r="75" spans="1:7">
      <c r="A75" s="38">
        <v>72</v>
      </c>
      <c r="B75" s="218">
        <v>40158</v>
      </c>
      <c r="C75" s="219">
        <v>0.115001557528322</v>
      </c>
      <c r="D75" s="195">
        <v>0</v>
      </c>
      <c r="E75" s="216"/>
      <c r="F75" s="219">
        <v>0.134156182522686</v>
      </c>
      <c r="G75" s="195">
        <v>1</v>
      </c>
    </row>
    <row r="76" spans="1:7">
      <c r="A76" s="38">
        <v>73</v>
      </c>
      <c r="B76" s="209">
        <v>40161</v>
      </c>
      <c r="C76" s="217">
        <v>0.1229899324725</v>
      </c>
      <c r="D76" s="214">
        <v>0</v>
      </c>
      <c r="E76" s="49"/>
      <c r="F76" s="217">
        <v>0.145313143067287</v>
      </c>
      <c r="G76" s="214">
        <v>1</v>
      </c>
    </row>
    <row r="77" spans="1:7">
      <c r="A77" s="38">
        <v>74</v>
      </c>
      <c r="B77" s="218">
        <v>40162</v>
      </c>
      <c r="C77" s="219">
        <v>0.116758378222858</v>
      </c>
      <c r="D77" s="195">
        <v>0</v>
      </c>
      <c r="E77" s="216"/>
      <c r="F77" s="219">
        <v>0.143491523770808</v>
      </c>
      <c r="G77" s="195">
        <v>1</v>
      </c>
    </row>
    <row r="78" spans="1:7">
      <c r="A78" s="38">
        <v>75</v>
      </c>
      <c r="B78" s="209">
        <v>40163</v>
      </c>
      <c r="C78" s="217">
        <v>0.118031589411214</v>
      </c>
      <c r="D78" s="214">
        <v>0</v>
      </c>
      <c r="E78" s="49"/>
      <c r="F78" s="217">
        <v>0.14200851142276</v>
      </c>
      <c r="G78" s="214">
        <v>1</v>
      </c>
    </row>
    <row r="79" spans="1:7">
      <c r="A79" s="38">
        <v>76</v>
      </c>
      <c r="B79" s="218">
        <v>40164</v>
      </c>
      <c r="C79" s="219">
        <v>0.104876842048454</v>
      </c>
      <c r="D79" s="195">
        <v>0</v>
      </c>
      <c r="E79" s="216"/>
      <c r="F79" s="219">
        <v>0.128441895171394</v>
      </c>
      <c r="G79" s="195">
        <v>1</v>
      </c>
    </row>
    <row r="80" spans="1:7">
      <c r="A80" s="38">
        <v>77</v>
      </c>
      <c r="B80" s="209">
        <v>40165</v>
      </c>
      <c r="C80" s="217">
        <v>0.11123692050453</v>
      </c>
      <c r="D80" s="214">
        <v>0</v>
      </c>
      <c r="E80" s="49"/>
      <c r="F80" s="217">
        <v>0.131748622591815</v>
      </c>
      <c r="G80" s="214">
        <v>1</v>
      </c>
    </row>
    <row r="81" spans="1:7">
      <c r="A81" s="38">
        <v>78</v>
      </c>
      <c r="B81" s="218">
        <v>40168</v>
      </c>
      <c r="C81" s="219">
        <v>0.123014367013907</v>
      </c>
      <c r="D81" s="195">
        <v>0</v>
      </c>
      <c r="E81" s="216"/>
      <c r="F81" s="219">
        <v>0.143347256948405</v>
      </c>
      <c r="G81" s="195">
        <v>1</v>
      </c>
    </row>
    <row r="82" spans="1:7">
      <c r="A82" s="38">
        <v>79</v>
      </c>
      <c r="B82" s="209">
        <v>40169</v>
      </c>
      <c r="C82" s="217">
        <v>0.127042254589343</v>
      </c>
      <c r="D82" s="214">
        <v>0</v>
      </c>
      <c r="E82" s="49"/>
      <c r="F82" s="217">
        <v>0.144211290138106</v>
      </c>
      <c r="G82" s="214">
        <v>1</v>
      </c>
    </row>
    <row r="83" spans="1:7">
      <c r="A83" s="38">
        <v>80</v>
      </c>
      <c r="B83" s="218">
        <v>40170</v>
      </c>
      <c r="C83" s="219">
        <v>0.129876436739419</v>
      </c>
      <c r="D83" s="195">
        <v>0</v>
      </c>
      <c r="E83" s="216"/>
      <c r="F83" s="219">
        <v>0.148576673873158</v>
      </c>
      <c r="G83" s="195">
        <v>1</v>
      </c>
    </row>
    <row r="84" spans="1:7">
      <c r="A84" s="38">
        <v>81</v>
      </c>
      <c r="B84" s="209">
        <v>40171</v>
      </c>
      <c r="C84" s="217">
        <v>0.135814103757234</v>
      </c>
      <c r="D84" s="214">
        <v>0</v>
      </c>
      <c r="E84" s="49"/>
      <c r="F84" s="217">
        <v>0.151246306418868</v>
      </c>
      <c r="G84" s="214">
        <v>1</v>
      </c>
    </row>
    <row r="85" spans="1:7">
      <c r="A85" s="38">
        <v>82</v>
      </c>
      <c r="B85" s="218">
        <v>40175</v>
      </c>
      <c r="C85" s="219">
        <v>0.137277112512389</v>
      </c>
      <c r="D85" s="195">
        <v>0</v>
      </c>
      <c r="E85" s="216"/>
      <c r="F85" s="219">
        <v>0.155065368612854</v>
      </c>
      <c r="G85" s="195">
        <v>1</v>
      </c>
    </row>
    <row r="86" spans="1:7">
      <c r="A86" s="38">
        <v>83</v>
      </c>
      <c r="B86" s="209">
        <v>40176</v>
      </c>
      <c r="C86" s="217">
        <v>0.135881429283616</v>
      </c>
      <c r="D86" s="214">
        <v>0</v>
      </c>
      <c r="E86" s="49"/>
      <c r="F86" s="217">
        <v>0.157437897453975</v>
      </c>
      <c r="G86" s="214">
        <v>1</v>
      </c>
    </row>
    <row r="87" spans="1:7">
      <c r="A87" s="38">
        <v>84</v>
      </c>
      <c r="B87" s="218">
        <v>40177</v>
      </c>
      <c r="C87" s="219">
        <v>0.136205878515313</v>
      </c>
      <c r="D87" s="195">
        <v>0</v>
      </c>
      <c r="E87" s="216"/>
      <c r="F87" s="219">
        <v>0.157094334120707</v>
      </c>
      <c r="G87" s="195">
        <v>1</v>
      </c>
    </row>
    <row r="88" spans="1:7">
      <c r="A88" s="38">
        <v>85</v>
      </c>
      <c r="B88" s="209">
        <v>40178</v>
      </c>
      <c r="C88" s="217">
        <v>0.124795696930163</v>
      </c>
      <c r="D88" s="214">
        <v>0</v>
      </c>
      <c r="E88" s="49"/>
      <c r="F88" s="217">
        <v>0.145443683171772</v>
      </c>
      <c r="G88" s="214">
        <v>1</v>
      </c>
    </row>
    <row r="89" spans="1:7">
      <c r="A89" s="38">
        <v>86</v>
      </c>
      <c r="B89" s="218">
        <v>40182</v>
      </c>
      <c r="C89" s="219">
        <v>0.142890405590953</v>
      </c>
      <c r="D89" s="195">
        <v>0</v>
      </c>
      <c r="E89" s="216"/>
      <c r="F89" s="219">
        <v>0.160490921050052</v>
      </c>
      <c r="G89" s="195">
        <v>1</v>
      </c>
    </row>
    <row r="90" spans="1:7">
      <c r="A90" s="38">
        <v>87</v>
      </c>
      <c r="B90" s="209">
        <v>40183</v>
      </c>
      <c r="C90" s="217">
        <v>0.146465245047945</v>
      </c>
      <c r="D90" s="214">
        <v>0</v>
      </c>
      <c r="E90" s="49"/>
      <c r="F90" s="217">
        <v>0.165360834920445</v>
      </c>
      <c r="G90" s="214">
        <v>0</v>
      </c>
    </row>
    <row r="91" spans="1:7">
      <c r="A91" s="38">
        <v>88</v>
      </c>
      <c r="B91" s="218">
        <v>40184</v>
      </c>
      <c r="C91" s="219">
        <v>0.147585422808147</v>
      </c>
      <c r="D91" s="195">
        <v>0</v>
      </c>
      <c r="E91" s="216"/>
      <c r="F91" s="219">
        <v>0.166181502838534</v>
      </c>
      <c r="G91" s="195">
        <v>0</v>
      </c>
    </row>
    <row r="92" spans="1:7">
      <c r="A92" s="38">
        <v>89</v>
      </c>
      <c r="B92" s="209">
        <v>40185</v>
      </c>
      <c r="C92" s="217">
        <v>0.152243751791275</v>
      </c>
      <c r="D92" s="214">
        <v>0</v>
      </c>
      <c r="E92" s="49"/>
      <c r="F92" s="217">
        <v>0.172450623616247</v>
      </c>
      <c r="G92" s="214">
        <v>0</v>
      </c>
    </row>
    <row r="93" spans="1:7">
      <c r="A93" s="38">
        <v>90</v>
      </c>
      <c r="B93" s="218">
        <v>40186</v>
      </c>
      <c r="C93" s="219">
        <v>0.155567670905996</v>
      </c>
      <c r="D93" s="195">
        <v>0</v>
      </c>
      <c r="E93" s="216"/>
      <c r="F93" s="219">
        <v>0.179437966539448</v>
      </c>
      <c r="G93" s="195">
        <v>0</v>
      </c>
    </row>
    <row r="94" spans="1:7">
      <c r="A94" s="38">
        <v>91</v>
      </c>
      <c r="B94" s="209">
        <v>40189</v>
      </c>
      <c r="C94" s="217">
        <v>0.157581614693714</v>
      </c>
      <c r="D94" s="214">
        <v>0</v>
      </c>
      <c r="E94" s="49"/>
      <c r="F94" s="217">
        <v>0.183330267936558</v>
      </c>
      <c r="G94" s="214">
        <v>0</v>
      </c>
    </row>
    <row r="95" spans="1:7">
      <c r="A95" s="38">
        <v>92</v>
      </c>
      <c r="B95" s="218">
        <v>40190</v>
      </c>
      <c r="C95" s="219">
        <v>0.146722293460813</v>
      </c>
      <c r="D95" s="195">
        <v>0</v>
      </c>
      <c r="E95" s="216"/>
      <c r="F95" s="219">
        <v>0.178069455095926</v>
      </c>
      <c r="G95" s="195">
        <v>0</v>
      </c>
    </row>
    <row r="96" spans="1:7">
      <c r="A96" s="38">
        <v>93</v>
      </c>
      <c r="B96" s="209">
        <v>40191</v>
      </c>
      <c r="C96" s="217">
        <v>0.15638178180989</v>
      </c>
      <c r="D96" s="214">
        <v>0</v>
      </c>
      <c r="E96" s="49"/>
      <c r="F96" s="217">
        <v>0.188082625523881</v>
      </c>
      <c r="G96" s="214">
        <v>0</v>
      </c>
    </row>
    <row r="97" spans="1:7">
      <c r="A97" s="38">
        <v>94</v>
      </c>
      <c r="B97" s="218">
        <v>40192</v>
      </c>
      <c r="C97" s="219">
        <v>0.159209836501503</v>
      </c>
      <c r="D97" s="195">
        <v>0</v>
      </c>
      <c r="E97" s="216"/>
      <c r="F97" s="219">
        <v>0.190059869441649</v>
      </c>
      <c r="G97" s="195">
        <v>0</v>
      </c>
    </row>
    <row r="98" spans="1:7">
      <c r="A98" s="38">
        <v>95</v>
      </c>
      <c r="B98" s="209">
        <v>40193</v>
      </c>
      <c r="C98" s="217">
        <v>0.146710113836333</v>
      </c>
      <c r="D98" s="214">
        <v>0</v>
      </c>
      <c r="E98" s="49"/>
      <c r="F98" s="217">
        <v>0.179482860118641</v>
      </c>
      <c r="G98" s="214">
        <v>0</v>
      </c>
    </row>
    <row r="99" spans="1:7">
      <c r="A99" s="38">
        <v>96</v>
      </c>
      <c r="B99" s="218">
        <v>40197</v>
      </c>
      <c r="C99" s="219">
        <v>0.161046237639348</v>
      </c>
      <c r="D99" s="195">
        <v>0</v>
      </c>
      <c r="E99" s="216"/>
      <c r="F99" s="219">
        <v>0.191569213898539</v>
      </c>
      <c r="G99" s="195">
        <v>0</v>
      </c>
    </row>
    <row r="100" spans="1:7">
      <c r="A100" s="38">
        <v>97</v>
      </c>
      <c r="B100" s="209">
        <v>40198</v>
      </c>
      <c r="C100" s="217">
        <v>0.148913779898405</v>
      </c>
      <c r="D100" s="214">
        <v>1</v>
      </c>
      <c r="E100" s="49"/>
      <c r="F100" s="217">
        <v>0.1785895223993</v>
      </c>
      <c r="G100" s="214">
        <v>1</v>
      </c>
    </row>
    <row r="101" spans="1:7">
      <c r="A101" s="38">
        <v>98</v>
      </c>
      <c r="B101" s="218">
        <v>40199</v>
      </c>
      <c r="C101" s="219">
        <v>0.127176906254241</v>
      </c>
      <c r="D101" s="195">
        <v>1</v>
      </c>
      <c r="E101" s="216"/>
      <c r="F101" s="219">
        <v>0.163431209399753</v>
      </c>
      <c r="G101" s="195">
        <v>1</v>
      </c>
    </row>
    <row r="102" spans="1:7">
      <c r="A102" s="38">
        <v>99</v>
      </c>
      <c r="B102" s="209">
        <v>40200</v>
      </c>
      <c r="C102" s="217">
        <v>0.102214075089788</v>
      </c>
      <c r="D102" s="214">
        <v>1</v>
      </c>
      <c r="E102" s="49"/>
      <c r="F102" s="217">
        <v>0.146524339433458</v>
      </c>
      <c r="G102" s="214">
        <v>1</v>
      </c>
    </row>
    <row r="103" spans="1:7">
      <c r="A103" s="38">
        <v>100</v>
      </c>
      <c r="B103" s="218">
        <v>40203</v>
      </c>
      <c r="C103" s="219">
        <v>0.107307069815971</v>
      </c>
      <c r="D103" s="195">
        <v>1</v>
      </c>
      <c r="E103" s="216"/>
      <c r="F103" s="219">
        <v>0.155831154935084</v>
      </c>
      <c r="G103" s="195">
        <v>1</v>
      </c>
    </row>
    <row r="104" spans="1:7">
      <c r="A104" s="38">
        <v>101</v>
      </c>
      <c r="B104" s="209">
        <v>40204</v>
      </c>
      <c r="C104" s="217">
        <v>0.102660921069456</v>
      </c>
      <c r="D104" s="214">
        <v>1</v>
      </c>
      <c r="E104" s="49"/>
      <c r="F104" s="217">
        <v>0.156921900453766</v>
      </c>
      <c r="G104" s="214">
        <v>1</v>
      </c>
    </row>
    <row r="105" spans="1:7">
      <c r="A105" s="38">
        <v>102</v>
      </c>
      <c r="B105" s="218">
        <v>40205</v>
      </c>
      <c r="C105" s="219">
        <v>0.108090544039683</v>
      </c>
      <c r="D105" s="195">
        <v>1</v>
      </c>
      <c r="E105" s="216"/>
      <c r="F105" s="219">
        <v>0.156932978360299</v>
      </c>
      <c r="G105" s="195">
        <v>1</v>
      </c>
    </row>
    <row r="106" spans="1:7">
      <c r="A106" s="38">
        <v>103</v>
      </c>
      <c r="B106" s="209">
        <v>40206</v>
      </c>
      <c r="C106" s="217">
        <v>0.0950888301050763</v>
      </c>
      <c r="D106" s="214">
        <v>1</v>
      </c>
      <c r="E106" s="49"/>
      <c r="F106" s="217">
        <v>0.142300745422444</v>
      </c>
      <c r="G106" s="214">
        <v>1</v>
      </c>
    </row>
    <row r="107" spans="1:7">
      <c r="A107" s="38">
        <v>104</v>
      </c>
      <c r="B107" s="218">
        <v>40207</v>
      </c>
      <c r="C107" s="219">
        <v>0.0843336732175166</v>
      </c>
      <c r="D107" s="195">
        <v>1</v>
      </c>
      <c r="E107" s="216"/>
      <c r="F107" s="219">
        <v>0.13148538305699</v>
      </c>
      <c r="G107" s="195">
        <v>1</v>
      </c>
    </row>
    <row r="108" spans="1:7">
      <c r="A108" s="38">
        <v>105</v>
      </c>
      <c r="B108" s="209">
        <v>40210</v>
      </c>
      <c r="C108" s="217">
        <v>0.0998023043779732</v>
      </c>
      <c r="D108" s="214">
        <v>1</v>
      </c>
      <c r="E108" s="49"/>
      <c r="F108" s="217">
        <v>0.151420506426723</v>
      </c>
      <c r="G108" s="214">
        <v>1</v>
      </c>
    </row>
    <row r="109" spans="1:7">
      <c r="A109" s="38">
        <v>106</v>
      </c>
      <c r="B109" s="218">
        <v>40211</v>
      </c>
      <c r="C109" s="219">
        <v>0.114077229500936</v>
      </c>
      <c r="D109" s="195">
        <v>1</v>
      </c>
      <c r="E109" s="216"/>
      <c r="F109" s="219">
        <v>0.16666731305687</v>
      </c>
      <c r="G109" s="195">
        <v>1</v>
      </c>
    </row>
    <row r="110" spans="1:7">
      <c r="A110" s="38">
        <v>107</v>
      </c>
      <c r="B110" s="209">
        <v>40212</v>
      </c>
      <c r="C110" s="217">
        <v>0.108353794591328</v>
      </c>
      <c r="D110" s="214">
        <v>1</v>
      </c>
      <c r="E110" s="49"/>
      <c r="F110" s="217">
        <v>0.16117824745601</v>
      </c>
      <c r="G110" s="214">
        <v>1</v>
      </c>
    </row>
    <row r="111" spans="1:7">
      <c r="A111" s="38">
        <v>108</v>
      </c>
      <c r="B111" s="218">
        <v>40213</v>
      </c>
      <c r="C111" s="219">
        <v>0.0738662020351419</v>
      </c>
      <c r="D111" s="195">
        <v>1</v>
      </c>
      <c r="E111" s="216"/>
      <c r="F111" s="219">
        <v>0.128703637663126</v>
      </c>
      <c r="G111" s="195">
        <v>1</v>
      </c>
    </row>
    <row r="112" spans="1:7">
      <c r="A112" s="38">
        <v>109</v>
      </c>
      <c r="B112" s="209">
        <v>40214</v>
      </c>
      <c r="C112" s="217">
        <v>0.076975814361343</v>
      </c>
      <c r="D112" s="214">
        <v>1</v>
      </c>
      <c r="E112" s="49"/>
      <c r="F112" s="217">
        <v>0.125335537920494</v>
      </c>
      <c r="G112" s="214">
        <v>1</v>
      </c>
    </row>
    <row r="113" spans="1:7">
      <c r="A113" s="38">
        <v>110</v>
      </c>
      <c r="B113" s="218">
        <v>40217</v>
      </c>
      <c r="C113" s="219">
        <v>0.067787681213654</v>
      </c>
      <c r="D113" s="195">
        <v>1</v>
      </c>
      <c r="E113" s="216"/>
      <c r="F113" s="219">
        <v>0.1176594203226</v>
      </c>
      <c r="G113" s="195">
        <v>1</v>
      </c>
    </row>
    <row r="114" spans="1:7">
      <c r="A114" s="38">
        <v>111</v>
      </c>
      <c r="B114" s="209">
        <v>40218</v>
      </c>
      <c r="C114" s="217">
        <v>0.0817504873142925</v>
      </c>
      <c r="D114" s="214">
        <v>1</v>
      </c>
      <c r="E114" s="49"/>
      <c r="F114" s="217">
        <v>0.133089940124812</v>
      </c>
      <c r="G114" s="214">
        <v>1</v>
      </c>
    </row>
    <row r="115" spans="1:7">
      <c r="A115" s="38">
        <v>112</v>
      </c>
      <c r="B115" s="218">
        <v>40219</v>
      </c>
      <c r="C115" s="219">
        <v>0.0796140714861564</v>
      </c>
      <c r="D115" s="195">
        <v>1</v>
      </c>
      <c r="E115" s="216"/>
      <c r="F115" s="219">
        <v>0.129541265200404</v>
      </c>
      <c r="G115" s="195">
        <v>1</v>
      </c>
    </row>
    <row r="116" spans="1:7">
      <c r="A116" s="38">
        <v>113</v>
      </c>
      <c r="B116" s="209">
        <v>40220</v>
      </c>
      <c r="C116" s="217">
        <v>0.0902162696258753</v>
      </c>
      <c r="D116" s="214">
        <v>1</v>
      </c>
      <c r="E116" s="49"/>
      <c r="F116" s="217">
        <v>0.14216498249189</v>
      </c>
      <c r="G116" s="214">
        <v>1</v>
      </c>
    </row>
    <row r="117" spans="1:7">
      <c r="A117" s="38">
        <v>114</v>
      </c>
      <c r="B117" s="218">
        <v>40221</v>
      </c>
      <c r="C117" s="219">
        <v>0.0874555404606443</v>
      </c>
      <c r="D117" s="195">
        <v>1</v>
      </c>
      <c r="E117" s="216"/>
      <c r="F117" s="219">
        <v>0.138815696064355</v>
      </c>
      <c r="G117" s="195">
        <v>1</v>
      </c>
    </row>
    <row r="118" spans="1:7">
      <c r="A118" s="38">
        <v>115</v>
      </c>
      <c r="B118" s="209">
        <v>40225</v>
      </c>
      <c r="C118" s="217">
        <v>0.107178470929224</v>
      </c>
      <c r="D118" s="214">
        <v>1</v>
      </c>
      <c r="E118" s="49"/>
      <c r="F118" s="217">
        <v>0.156150385995313</v>
      </c>
      <c r="G118" s="214">
        <v>1</v>
      </c>
    </row>
    <row r="119" spans="1:7">
      <c r="A119" s="38">
        <v>116</v>
      </c>
      <c r="B119" s="218">
        <v>40226</v>
      </c>
      <c r="C119" s="219">
        <v>0.112063285713218</v>
      </c>
      <c r="D119" s="195">
        <v>1</v>
      </c>
      <c r="E119" s="216"/>
      <c r="F119" s="219">
        <v>0.164756061575934</v>
      </c>
      <c r="G119" s="195">
        <v>1</v>
      </c>
    </row>
    <row r="120" spans="1:7">
      <c r="A120" s="38">
        <v>117</v>
      </c>
      <c r="B120" s="209">
        <v>40227</v>
      </c>
      <c r="C120" s="217">
        <v>0.119476291083427</v>
      </c>
      <c r="D120" s="214">
        <v>1</v>
      </c>
      <c r="E120" s="49"/>
      <c r="F120" s="217">
        <v>0.173458192960573</v>
      </c>
      <c r="G120" s="214">
        <v>1</v>
      </c>
    </row>
    <row r="121" spans="1:7">
      <c r="A121" s="38">
        <v>118</v>
      </c>
      <c r="B121" s="218">
        <v>40228</v>
      </c>
      <c r="C121" s="219">
        <v>0.122096166444984</v>
      </c>
      <c r="D121" s="195">
        <v>1</v>
      </c>
      <c r="E121" s="216"/>
      <c r="F121" s="219">
        <v>0.178104426418292</v>
      </c>
      <c r="G121" s="195">
        <v>1</v>
      </c>
    </row>
    <row r="122" spans="1:7">
      <c r="A122" s="38">
        <v>119</v>
      </c>
      <c r="B122" s="209">
        <v>40231</v>
      </c>
      <c r="C122" s="217">
        <v>0.120945352004599</v>
      </c>
      <c r="D122" s="214">
        <v>1</v>
      </c>
      <c r="E122" s="49"/>
      <c r="F122" s="217">
        <v>0.178124117681744</v>
      </c>
      <c r="G122" s="214">
        <v>1</v>
      </c>
    </row>
    <row r="123" spans="1:7">
      <c r="A123" s="38">
        <v>120</v>
      </c>
      <c r="B123" s="218">
        <v>40232</v>
      </c>
      <c r="C123" s="219">
        <v>0.107380522800816</v>
      </c>
      <c r="D123" s="195">
        <v>1</v>
      </c>
      <c r="E123" s="216"/>
      <c r="F123" s="219">
        <v>0.168692534046217</v>
      </c>
      <c r="G123" s="195">
        <v>1</v>
      </c>
    </row>
    <row r="124" spans="1:7">
      <c r="A124" s="38">
        <v>121</v>
      </c>
      <c r="B124" s="209">
        <v>40233</v>
      </c>
      <c r="C124" s="217">
        <v>0.118362165489241</v>
      </c>
      <c r="D124" s="214">
        <v>1</v>
      </c>
      <c r="E124" s="49"/>
      <c r="F124" s="217">
        <v>0.177422833111238</v>
      </c>
      <c r="G124" s="214">
        <v>1</v>
      </c>
    </row>
    <row r="125" spans="1:7">
      <c r="A125" s="38">
        <v>122</v>
      </c>
      <c r="B125" s="218">
        <v>40234</v>
      </c>
      <c r="C125" s="219">
        <v>0.116311532855324</v>
      </c>
      <c r="D125" s="195">
        <v>1</v>
      </c>
      <c r="E125" s="216"/>
      <c r="F125" s="219">
        <v>0.177026359601582</v>
      </c>
      <c r="G125" s="195">
        <v>1</v>
      </c>
    </row>
    <row r="126" spans="1:7">
      <c r="A126" s="38">
        <v>123</v>
      </c>
      <c r="B126" s="209">
        <v>40235</v>
      </c>
      <c r="C126" s="217">
        <v>0.11792144758017</v>
      </c>
      <c r="D126" s="214">
        <v>1</v>
      </c>
      <c r="E126" s="49"/>
      <c r="F126" s="217">
        <v>0.176356579262822</v>
      </c>
      <c r="G126" s="214">
        <v>1</v>
      </c>
    </row>
    <row r="127" spans="1:7">
      <c r="A127" s="38">
        <v>124</v>
      </c>
      <c r="B127" s="218">
        <v>40238</v>
      </c>
      <c r="C127" s="219">
        <v>0.129307119331467</v>
      </c>
      <c r="D127" s="195">
        <v>1</v>
      </c>
      <c r="E127" s="216"/>
      <c r="F127" s="219">
        <v>0.187674842543159</v>
      </c>
      <c r="G127" s="195">
        <v>1</v>
      </c>
    </row>
    <row r="128" spans="1:7">
      <c r="A128" s="38">
        <v>125</v>
      </c>
      <c r="B128" s="209">
        <v>40239</v>
      </c>
      <c r="C128" s="217">
        <v>0.131939324290264</v>
      </c>
      <c r="D128" s="214">
        <v>1</v>
      </c>
      <c r="E128" s="49"/>
      <c r="F128" s="217">
        <v>0.190784610343085</v>
      </c>
      <c r="G128" s="214">
        <v>1</v>
      </c>
    </row>
    <row r="129" spans="1:7">
      <c r="A129" s="38">
        <v>126</v>
      </c>
      <c r="B129" s="218">
        <v>40240</v>
      </c>
      <c r="C129" s="219">
        <v>0.132594274307541</v>
      </c>
      <c r="D129" s="195">
        <v>1</v>
      </c>
      <c r="E129" s="216"/>
      <c r="F129" s="219">
        <v>0.190721032834422</v>
      </c>
      <c r="G129" s="195">
        <v>1</v>
      </c>
    </row>
    <row r="130" spans="1:7">
      <c r="A130" s="38">
        <v>127</v>
      </c>
      <c r="B130" s="209">
        <v>40241</v>
      </c>
      <c r="C130" s="217">
        <v>0.136854701074127</v>
      </c>
      <c r="D130" s="214">
        <v>1</v>
      </c>
      <c r="E130" s="49"/>
      <c r="F130" s="217">
        <v>0.193174842705112</v>
      </c>
      <c r="G130" s="214">
        <v>1</v>
      </c>
    </row>
    <row r="131" spans="1:7">
      <c r="A131" s="38">
        <v>128</v>
      </c>
      <c r="B131" s="218">
        <v>40242</v>
      </c>
      <c r="C131" s="219">
        <v>0.152819196045557</v>
      </c>
      <c r="D131" s="195">
        <v>1</v>
      </c>
      <c r="E131" s="216"/>
      <c r="F131" s="219">
        <v>0.206281332840711</v>
      </c>
      <c r="G131" s="195">
        <v>0</v>
      </c>
    </row>
    <row r="132" spans="1:7">
      <c r="A132" s="38">
        <v>129</v>
      </c>
      <c r="B132" s="209">
        <v>40245</v>
      </c>
      <c r="C132" s="217">
        <v>0.152825323504021</v>
      </c>
      <c r="D132" s="214">
        <v>1</v>
      </c>
      <c r="E132" s="49"/>
      <c r="F132" s="217">
        <v>0.205649931481091</v>
      </c>
      <c r="G132" s="214">
        <v>0</v>
      </c>
    </row>
    <row r="133" spans="1:7">
      <c r="A133" s="38">
        <v>130</v>
      </c>
      <c r="B133" s="218">
        <v>40246</v>
      </c>
      <c r="C133" s="219">
        <v>0.154851447528353</v>
      </c>
      <c r="D133" s="195">
        <v>1</v>
      </c>
      <c r="E133" s="216"/>
      <c r="F133" s="219">
        <v>0.208352968394784</v>
      </c>
      <c r="G133" s="195">
        <v>0</v>
      </c>
    </row>
    <row r="134" spans="1:7">
      <c r="A134" s="38">
        <v>131</v>
      </c>
      <c r="B134" s="209">
        <v>40247</v>
      </c>
      <c r="C134" s="217">
        <v>0.160225999276991</v>
      </c>
      <c r="D134" s="214">
        <v>1</v>
      </c>
      <c r="E134" s="49"/>
      <c r="F134" s="217">
        <v>0.213602538522013</v>
      </c>
      <c r="G134" s="214">
        <v>0</v>
      </c>
    </row>
    <row r="135" spans="1:7">
      <c r="A135" s="38">
        <v>132</v>
      </c>
      <c r="B135" s="218">
        <v>40248</v>
      </c>
      <c r="C135" s="219">
        <v>0.165306739086247</v>
      </c>
      <c r="D135" s="195">
        <v>1</v>
      </c>
      <c r="E135" s="216"/>
      <c r="F135" s="219">
        <v>0.218004701252399</v>
      </c>
      <c r="G135" s="195">
        <v>0</v>
      </c>
    </row>
    <row r="136" spans="1:7">
      <c r="A136" s="38">
        <v>133</v>
      </c>
      <c r="B136" s="209">
        <v>40249</v>
      </c>
      <c r="C136" s="217">
        <v>0.165067997756322</v>
      </c>
      <c r="D136" s="214">
        <v>0</v>
      </c>
      <c r="E136" s="49"/>
      <c r="F136" s="217">
        <v>0.216569164204047</v>
      </c>
      <c r="G136" s="214">
        <v>0</v>
      </c>
    </row>
    <row r="137" spans="1:7">
      <c r="A137" s="38">
        <v>134</v>
      </c>
      <c r="B137" s="218">
        <v>40252</v>
      </c>
      <c r="C137" s="219">
        <v>0.165618858108572</v>
      </c>
      <c r="D137" s="195">
        <v>0</v>
      </c>
      <c r="E137" s="216"/>
      <c r="F137" s="219">
        <v>0.222135641587018</v>
      </c>
      <c r="G137" s="195">
        <v>0</v>
      </c>
    </row>
    <row r="138" spans="1:7">
      <c r="A138" s="38">
        <v>135</v>
      </c>
      <c r="B138" s="209">
        <v>40253</v>
      </c>
      <c r="C138" s="217">
        <v>0.174696849425216</v>
      </c>
      <c r="D138" s="214">
        <v>0</v>
      </c>
      <c r="E138" s="49"/>
      <c r="F138" s="217">
        <v>0.229930975002717</v>
      </c>
      <c r="G138" s="214">
        <v>0</v>
      </c>
    </row>
    <row r="139" spans="1:7">
      <c r="A139" s="38">
        <v>136</v>
      </c>
      <c r="B139" s="218">
        <v>40254</v>
      </c>
      <c r="C139" s="219">
        <v>0.181552717011953</v>
      </c>
      <c r="D139" s="195">
        <v>0</v>
      </c>
      <c r="E139" s="216"/>
      <c r="F139" s="219">
        <v>0.236752399227043</v>
      </c>
      <c r="G139" s="195">
        <v>0</v>
      </c>
    </row>
    <row r="140" spans="1:7">
      <c r="A140" s="38">
        <v>137</v>
      </c>
      <c r="B140" s="209">
        <v>40255</v>
      </c>
      <c r="C140" s="217">
        <v>0.181191578934056</v>
      </c>
      <c r="D140" s="214">
        <v>0</v>
      </c>
      <c r="E140" s="49"/>
      <c r="F140" s="217">
        <v>0.243103682822922</v>
      </c>
      <c r="G140" s="214">
        <v>0</v>
      </c>
    </row>
    <row r="141" spans="1:7">
      <c r="A141" s="38">
        <v>138</v>
      </c>
      <c r="B141" s="218">
        <v>40256</v>
      </c>
      <c r="C141" s="219">
        <v>0.175174331472933</v>
      </c>
      <c r="D141" s="195">
        <v>0</v>
      </c>
      <c r="E141" s="216"/>
      <c r="F141" s="219">
        <v>0.235399820139364</v>
      </c>
      <c r="G141" s="195">
        <v>0</v>
      </c>
    </row>
    <row r="142" spans="1:7">
      <c r="A142" s="38">
        <v>139</v>
      </c>
      <c r="B142" s="209">
        <v>40259</v>
      </c>
      <c r="C142" s="217">
        <v>0.181197706392519</v>
      </c>
      <c r="D142" s="214">
        <v>0</v>
      </c>
      <c r="E142" s="49"/>
      <c r="F142" s="217">
        <v>0.24275765372022</v>
      </c>
      <c r="G142" s="214">
        <v>0</v>
      </c>
    </row>
    <row r="143" spans="1:7">
      <c r="A143" s="38">
        <v>140</v>
      </c>
      <c r="B143" s="218">
        <v>40260</v>
      </c>
      <c r="C143" s="219">
        <v>0.18980426721533</v>
      </c>
      <c r="D143" s="195">
        <v>0</v>
      </c>
      <c r="E143" s="216"/>
      <c r="F143" s="219">
        <v>0.246721754924132</v>
      </c>
      <c r="G143" s="195">
        <v>0</v>
      </c>
    </row>
    <row r="144" spans="1:7">
      <c r="A144" s="38">
        <v>141</v>
      </c>
      <c r="B144" s="209">
        <v>40261</v>
      </c>
      <c r="C144" s="217">
        <v>0.18327897570662</v>
      </c>
      <c r="D144" s="214">
        <v>0</v>
      </c>
      <c r="E144" s="49"/>
      <c r="F144" s="217">
        <v>0.237235020324693</v>
      </c>
      <c r="G144" s="214">
        <v>0</v>
      </c>
    </row>
    <row r="145" spans="1:7">
      <c r="A145" s="38">
        <v>142</v>
      </c>
      <c r="B145" s="218">
        <v>40262</v>
      </c>
      <c r="C145" s="219">
        <v>0.181265031918901</v>
      </c>
      <c r="D145" s="195">
        <v>0</v>
      </c>
      <c r="E145" s="216"/>
      <c r="F145" s="219">
        <v>0.235300532394448</v>
      </c>
      <c r="G145" s="195">
        <v>0</v>
      </c>
    </row>
    <row r="146" spans="1:7">
      <c r="A146" s="38">
        <v>143</v>
      </c>
      <c r="B146" s="209">
        <v>40263</v>
      </c>
      <c r="C146" s="217">
        <v>0.182140416183161</v>
      </c>
      <c r="D146" s="214">
        <v>0</v>
      </c>
      <c r="E146" s="49"/>
      <c r="F146" s="217">
        <v>0.237021015080598</v>
      </c>
      <c r="G146" s="214">
        <v>0</v>
      </c>
    </row>
    <row r="147" spans="1:7">
      <c r="A147" s="38">
        <v>144</v>
      </c>
      <c r="B147" s="218">
        <v>40266</v>
      </c>
      <c r="C147" s="219">
        <v>0.189075864213207</v>
      </c>
      <c r="D147" s="195">
        <v>0</v>
      </c>
      <c r="E147" s="216"/>
      <c r="F147" s="219">
        <v>0.245264393856455</v>
      </c>
      <c r="G147" s="195">
        <v>0</v>
      </c>
    </row>
    <row r="148" spans="1:7">
      <c r="A148" s="38">
        <v>145</v>
      </c>
      <c r="B148" s="209">
        <v>40267</v>
      </c>
      <c r="C148" s="217">
        <v>0.189259534321543</v>
      </c>
      <c r="D148" s="214">
        <v>0</v>
      </c>
      <c r="E148" s="49"/>
      <c r="F148" s="217">
        <v>0.249553548445024</v>
      </c>
      <c r="G148" s="214">
        <v>0</v>
      </c>
    </row>
    <row r="149" spans="1:7">
      <c r="A149" s="38">
        <v>146</v>
      </c>
      <c r="B149" s="218">
        <v>40268</v>
      </c>
      <c r="C149" s="219">
        <v>0.185384679562127</v>
      </c>
      <c r="D149" s="195">
        <v>0</v>
      </c>
      <c r="E149" s="216"/>
      <c r="F149" s="219">
        <v>0.243738731577675</v>
      </c>
      <c r="G149" s="195">
        <v>0</v>
      </c>
    </row>
    <row r="150" spans="1:7">
      <c r="A150" s="38">
        <v>147</v>
      </c>
      <c r="B150" s="209">
        <v>40269</v>
      </c>
      <c r="C150" s="217">
        <v>0.194217802090382</v>
      </c>
      <c r="D150" s="214">
        <v>0</v>
      </c>
      <c r="E150" s="49"/>
      <c r="F150" s="217">
        <v>0.25083680690191</v>
      </c>
      <c r="G150" s="214">
        <v>0</v>
      </c>
    </row>
    <row r="151" spans="1:7">
      <c r="A151" s="38">
        <v>148</v>
      </c>
      <c r="B151" s="218">
        <v>40273</v>
      </c>
      <c r="C151" s="219">
        <v>0.203724181718859</v>
      </c>
      <c r="D151" s="195">
        <v>0</v>
      </c>
      <c r="E151" s="216"/>
      <c r="F151" s="219">
        <v>0.260590234801897</v>
      </c>
      <c r="G151" s="195">
        <v>0</v>
      </c>
    </row>
    <row r="152" spans="1:7">
      <c r="A152" s="38">
        <v>149</v>
      </c>
      <c r="B152" s="209">
        <v>40274</v>
      </c>
      <c r="C152" s="217">
        <v>0.205756507881967</v>
      </c>
      <c r="D152" s="214">
        <v>0</v>
      </c>
      <c r="E152" s="49"/>
      <c r="F152" s="217">
        <v>0.257748268440487</v>
      </c>
      <c r="G152" s="214">
        <v>0</v>
      </c>
    </row>
    <row r="153" spans="1:7">
      <c r="A153" s="38">
        <v>150</v>
      </c>
      <c r="B153" s="218">
        <v>40275</v>
      </c>
      <c r="C153" s="219">
        <v>0.199194452234611</v>
      </c>
      <c r="D153" s="195">
        <v>0</v>
      </c>
      <c r="E153" s="216"/>
      <c r="F153" s="219">
        <v>0.252418398158467</v>
      </c>
      <c r="G153" s="195">
        <v>0</v>
      </c>
    </row>
    <row r="154" spans="1:7">
      <c r="A154" s="38">
        <v>151</v>
      </c>
      <c r="B154" s="209">
        <v>40276</v>
      </c>
      <c r="C154" s="217">
        <v>0.203283463809787</v>
      </c>
      <c r="D154" s="214">
        <v>0</v>
      </c>
      <c r="E154" s="49"/>
      <c r="F154" s="217">
        <v>0.257185715920721</v>
      </c>
      <c r="G154" s="214">
        <v>0</v>
      </c>
    </row>
    <row r="155" spans="1:7">
      <c r="A155" s="38">
        <v>152</v>
      </c>
      <c r="B155" s="218">
        <v>40277</v>
      </c>
      <c r="C155" s="219">
        <v>0.211326909363421</v>
      </c>
      <c r="D155" s="195">
        <v>0</v>
      </c>
      <c r="E155" s="216"/>
      <c r="F155" s="219">
        <v>0.266944822550447</v>
      </c>
      <c r="G155" s="195">
        <v>0</v>
      </c>
    </row>
    <row r="156" spans="1:7">
      <c r="A156" s="38">
        <v>153</v>
      </c>
      <c r="B156" s="209">
        <v>40280</v>
      </c>
      <c r="C156" s="217">
        <v>0.213493886579293</v>
      </c>
      <c r="D156" s="214">
        <v>0</v>
      </c>
      <c r="E156" s="49"/>
      <c r="F156" s="217">
        <v>0.267717160539816</v>
      </c>
      <c r="G156" s="214">
        <v>0</v>
      </c>
    </row>
    <row r="157" spans="1:7">
      <c r="A157" s="38">
        <v>154</v>
      </c>
      <c r="B157" s="218">
        <v>40281</v>
      </c>
      <c r="C157" s="219">
        <v>0.214418214606679</v>
      </c>
      <c r="D157" s="195">
        <v>0</v>
      </c>
      <c r="E157" s="216"/>
      <c r="F157" s="219">
        <v>0.268713346145633</v>
      </c>
      <c r="G157" s="195">
        <v>0</v>
      </c>
    </row>
    <row r="158" spans="1:7">
      <c r="A158" s="38">
        <v>155</v>
      </c>
      <c r="B158" s="209">
        <v>40282</v>
      </c>
      <c r="C158" s="217">
        <v>0.227976991644445</v>
      </c>
      <c r="D158" s="214">
        <v>0</v>
      </c>
      <c r="E158" s="49"/>
      <c r="F158" s="217">
        <v>0.273663040924107</v>
      </c>
      <c r="G158" s="214">
        <v>0</v>
      </c>
    </row>
    <row r="159" spans="1:7">
      <c r="A159" s="38">
        <v>156</v>
      </c>
      <c r="B159" s="218">
        <v>40283</v>
      </c>
      <c r="C159" s="219">
        <v>0.229005334044412</v>
      </c>
      <c r="D159" s="195">
        <v>0</v>
      </c>
      <c r="E159" s="216"/>
      <c r="F159" s="219">
        <v>0.27520565496056</v>
      </c>
      <c r="G159" s="195">
        <v>0</v>
      </c>
    </row>
    <row r="160" spans="1:7">
      <c r="A160" s="38">
        <v>157</v>
      </c>
      <c r="B160" s="209">
        <v>40284</v>
      </c>
      <c r="C160" s="217">
        <v>0.209184441369268</v>
      </c>
      <c r="D160" s="214">
        <v>0</v>
      </c>
      <c r="E160" s="49"/>
      <c r="F160" s="217">
        <v>0.262224931063977</v>
      </c>
      <c r="G160" s="214">
        <v>0</v>
      </c>
    </row>
    <row r="161" spans="1:7">
      <c r="A161" s="38">
        <v>158</v>
      </c>
      <c r="B161" s="218">
        <v>40287</v>
      </c>
      <c r="C161" s="219">
        <v>0.214669135561084</v>
      </c>
      <c r="D161" s="195">
        <v>0</v>
      </c>
      <c r="E161" s="216"/>
      <c r="F161" s="219">
        <v>0.267505525158965</v>
      </c>
      <c r="G161" s="195">
        <v>0</v>
      </c>
    </row>
    <row r="162" spans="1:7">
      <c r="A162" s="38">
        <v>159</v>
      </c>
      <c r="B162" s="209">
        <v>40288</v>
      </c>
      <c r="C162" s="217">
        <v>0.224469402421389</v>
      </c>
      <c r="D162" s="214">
        <v>0</v>
      </c>
      <c r="E162" s="49"/>
      <c r="F162" s="217">
        <v>0.280146508339178</v>
      </c>
      <c r="G162" s="214">
        <v>0</v>
      </c>
    </row>
    <row r="163" spans="1:7">
      <c r="A163" s="38">
        <v>160</v>
      </c>
      <c r="B163" s="218">
        <v>40289</v>
      </c>
      <c r="C163" s="219">
        <v>0.223232955371679</v>
      </c>
      <c r="D163" s="195">
        <v>0</v>
      </c>
      <c r="E163" s="216"/>
      <c r="F163" s="219">
        <v>0.283893369607494</v>
      </c>
      <c r="G163" s="195">
        <v>0</v>
      </c>
    </row>
    <row r="164" spans="1:7">
      <c r="A164" s="38">
        <v>161</v>
      </c>
      <c r="B164" s="209">
        <v>40290</v>
      </c>
      <c r="C164" s="217">
        <v>0.226061010063292</v>
      </c>
      <c r="D164" s="214">
        <v>0</v>
      </c>
      <c r="E164" s="49"/>
      <c r="F164" s="217">
        <v>0.293384631405908</v>
      </c>
      <c r="G164" s="214">
        <v>0</v>
      </c>
    </row>
    <row r="165" spans="1:7">
      <c r="A165" s="38">
        <v>162</v>
      </c>
      <c r="B165" s="218">
        <v>40291</v>
      </c>
      <c r="C165" s="219">
        <v>0.234789967634073</v>
      </c>
      <c r="D165" s="195">
        <v>0</v>
      </c>
      <c r="E165" s="216"/>
      <c r="F165" s="219">
        <v>0.2999308206034</v>
      </c>
      <c r="G165" s="195">
        <v>0</v>
      </c>
    </row>
    <row r="166" spans="1:7">
      <c r="A166" s="38">
        <v>163</v>
      </c>
      <c r="B166" s="209">
        <v>40294</v>
      </c>
      <c r="C166" s="217">
        <v>0.229501198467519</v>
      </c>
      <c r="D166" s="214">
        <v>1</v>
      </c>
      <c r="E166" s="49"/>
      <c r="F166" s="217">
        <v>0.296872966689976</v>
      </c>
      <c r="G166" s="214">
        <v>1</v>
      </c>
    </row>
    <row r="167" spans="1:7">
      <c r="A167" s="38">
        <v>164</v>
      </c>
      <c r="B167" s="218">
        <v>40295</v>
      </c>
      <c r="C167" s="219">
        <v>0.200761475974482</v>
      </c>
      <c r="D167" s="195">
        <v>1</v>
      </c>
      <c r="E167" s="216"/>
      <c r="F167" s="219">
        <v>0.271658733752152</v>
      </c>
      <c r="G167" s="195">
        <v>1</v>
      </c>
    </row>
    <row r="168" spans="1:7">
      <c r="A168" s="38">
        <v>165</v>
      </c>
      <c r="B168" s="209">
        <v>40296</v>
      </c>
      <c r="C168" s="217">
        <v>0.208737596001733</v>
      </c>
      <c r="D168" s="214">
        <v>1</v>
      </c>
      <c r="E168" s="49"/>
      <c r="F168" s="217">
        <v>0.271907461304774</v>
      </c>
      <c r="G168" s="214">
        <v>1</v>
      </c>
    </row>
    <row r="169" spans="1:7">
      <c r="A169" s="38">
        <v>166</v>
      </c>
      <c r="B169" s="218">
        <v>40297</v>
      </c>
      <c r="C169" s="219">
        <v>0.224475529879852</v>
      </c>
      <c r="D169" s="195">
        <v>1</v>
      </c>
      <c r="E169" s="216"/>
      <c r="F169" s="219">
        <v>0.291678754539099</v>
      </c>
      <c r="G169" s="195">
        <v>1</v>
      </c>
    </row>
    <row r="170" spans="1:7">
      <c r="A170" s="38">
        <v>167</v>
      </c>
      <c r="B170" s="209">
        <v>40298</v>
      </c>
      <c r="C170" s="217">
        <v>0.204097649393995</v>
      </c>
      <c r="D170" s="214">
        <v>1</v>
      </c>
      <c r="E170" s="49"/>
      <c r="F170" s="217">
        <v>0.270938602691604</v>
      </c>
      <c r="G170" s="214">
        <v>1</v>
      </c>
    </row>
    <row r="171" spans="1:7">
      <c r="A171" s="38">
        <v>168</v>
      </c>
      <c r="B171" s="218">
        <v>40301</v>
      </c>
      <c r="C171" s="219">
        <v>0.219902908798495</v>
      </c>
      <c r="D171" s="195">
        <v>1</v>
      </c>
      <c r="E171" s="216"/>
      <c r="F171" s="219">
        <v>0.287459379931659</v>
      </c>
      <c r="G171" s="195">
        <v>1</v>
      </c>
    </row>
    <row r="172" spans="1:7">
      <c r="A172" s="38">
        <v>169</v>
      </c>
      <c r="B172" s="209">
        <v>40302</v>
      </c>
      <c r="C172" s="217">
        <v>0.19082655744928</v>
      </c>
      <c r="D172" s="214">
        <v>1</v>
      </c>
      <c r="E172" s="49"/>
      <c r="F172" s="217">
        <v>0.259680252655909</v>
      </c>
      <c r="G172" s="214">
        <v>1</v>
      </c>
    </row>
    <row r="173" spans="1:7">
      <c r="A173" s="38">
        <v>170</v>
      </c>
      <c r="B173" s="218">
        <v>40303</v>
      </c>
      <c r="C173" s="219">
        <v>0.183407499913054</v>
      </c>
      <c r="D173" s="195">
        <v>1</v>
      </c>
      <c r="E173" s="216"/>
      <c r="F173" s="219">
        <v>0.254602241322708</v>
      </c>
      <c r="G173" s="195">
        <v>1</v>
      </c>
    </row>
    <row r="174" spans="1:7">
      <c r="A174" s="38">
        <v>171</v>
      </c>
      <c r="B174" s="209">
        <v>40304</v>
      </c>
      <c r="C174" s="217">
        <v>0.145271539622584</v>
      </c>
      <c r="D174" s="214">
        <v>1</v>
      </c>
      <c r="E174" s="49"/>
      <c r="F174" s="217">
        <v>0.221460747985665</v>
      </c>
      <c r="G174" s="214">
        <v>1</v>
      </c>
    </row>
    <row r="175" spans="1:7">
      <c r="A175" s="38">
        <v>172</v>
      </c>
      <c r="B175" s="218">
        <v>40305</v>
      </c>
      <c r="C175" s="219">
        <v>0.127746148369747</v>
      </c>
      <c r="D175" s="195">
        <v>1</v>
      </c>
      <c r="E175" s="216"/>
      <c r="F175" s="219">
        <v>0.197185858559134</v>
      </c>
      <c r="G175" s="195">
        <v>1</v>
      </c>
    </row>
    <row r="176" spans="1:7">
      <c r="A176" s="38">
        <v>173</v>
      </c>
      <c r="B176" s="209">
        <v>40308</v>
      </c>
      <c r="C176" s="217">
        <v>0.177371870688675</v>
      </c>
      <c r="D176" s="214">
        <v>1</v>
      </c>
      <c r="E176" s="49"/>
      <c r="F176" s="217">
        <v>0.250517928506383</v>
      </c>
      <c r="G176" s="214">
        <v>1</v>
      </c>
    </row>
    <row r="177" spans="1:7">
      <c r="A177" s="38">
        <v>174</v>
      </c>
      <c r="B177" s="218">
        <v>40309</v>
      </c>
      <c r="C177" s="219">
        <v>0.173613360511213</v>
      </c>
      <c r="D177" s="195">
        <v>1</v>
      </c>
      <c r="E177" s="216"/>
      <c r="F177" s="219">
        <v>0.246321299335288</v>
      </c>
      <c r="G177" s="195">
        <v>1</v>
      </c>
    </row>
    <row r="178" spans="1:7">
      <c r="A178" s="38">
        <v>175</v>
      </c>
      <c r="B178" s="209">
        <v>40310</v>
      </c>
      <c r="C178" s="217">
        <v>0.19014097075182</v>
      </c>
      <c r="D178" s="214">
        <v>1</v>
      </c>
      <c r="E178" s="49"/>
      <c r="F178" s="217">
        <v>0.264120219946676</v>
      </c>
      <c r="G178" s="214">
        <v>1</v>
      </c>
    </row>
    <row r="179" spans="1:7">
      <c r="A179" s="38">
        <v>176</v>
      </c>
      <c r="B179" s="218">
        <v>40311</v>
      </c>
      <c r="C179" s="219">
        <v>0.175761955963829</v>
      </c>
      <c r="D179" s="195">
        <v>1</v>
      </c>
      <c r="E179" s="216"/>
      <c r="F179" s="219">
        <v>0.248069566328458</v>
      </c>
      <c r="G179" s="195">
        <v>1</v>
      </c>
    </row>
    <row r="180" spans="1:7">
      <c r="A180" s="38">
        <v>177</v>
      </c>
      <c r="B180" s="209">
        <v>40312</v>
      </c>
      <c r="C180" s="217">
        <v>0.153670071088098</v>
      </c>
      <c r="D180" s="214">
        <v>1</v>
      </c>
      <c r="E180" s="49"/>
      <c r="F180" s="217">
        <v>0.227591652555356</v>
      </c>
      <c r="G180" s="214">
        <v>1</v>
      </c>
    </row>
    <row r="181" spans="1:7">
      <c r="A181" s="38">
        <v>178</v>
      </c>
      <c r="B181" s="218">
        <v>40315</v>
      </c>
      <c r="C181" s="219">
        <v>0.15516364123099</v>
      </c>
      <c r="D181" s="195">
        <v>1</v>
      </c>
      <c r="E181" s="216"/>
      <c r="F181" s="219">
        <v>0.232124490357173</v>
      </c>
      <c r="G181" s="195">
        <v>1</v>
      </c>
    </row>
    <row r="182" spans="1:7">
      <c r="A182" s="38">
        <v>179</v>
      </c>
      <c r="B182" s="209">
        <v>40316</v>
      </c>
      <c r="C182" s="217">
        <v>0.13896660706841</v>
      </c>
      <c r="D182" s="214">
        <v>1</v>
      </c>
      <c r="E182" s="49"/>
      <c r="F182" s="217">
        <v>0.219897763913061</v>
      </c>
      <c r="G182" s="214">
        <v>1</v>
      </c>
    </row>
    <row r="183" spans="1:7">
      <c r="A183" s="38">
        <v>180</v>
      </c>
      <c r="B183" s="218">
        <v>40317</v>
      </c>
      <c r="C183" s="219">
        <v>0.133230917241876</v>
      </c>
      <c r="D183" s="195">
        <v>1</v>
      </c>
      <c r="E183" s="216"/>
      <c r="F183" s="219">
        <v>0.209207437756656</v>
      </c>
      <c r="G183" s="195">
        <v>1</v>
      </c>
    </row>
    <row r="184" spans="1:7">
      <c r="A184" s="38">
        <v>181</v>
      </c>
      <c r="B184" s="209">
        <v>40318</v>
      </c>
      <c r="C184" s="217">
        <v>0.0891695448505183</v>
      </c>
      <c r="D184" s="214">
        <v>1</v>
      </c>
      <c r="E184" s="49"/>
      <c r="F184" s="217">
        <v>0.167790962792658</v>
      </c>
      <c r="G184" s="214">
        <v>1</v>
      </c>
    </row>
    <row r="185" spans="1:7">
      <c r="A185" s="38">
        <v>182</v>
      </c>
      <c r="B185" s="218">
        <v>40319</v>
      </c>
      <c r="C185" s="219">
        <v>0.105544121662971</v>
      </c>
      <c r="D185" s="195">
        <v>1</v>
      </c>
      <c r="E185" s="216"/>
      <c r="F185" s="219">
        <v>0.185135372449451</v>
      </c>
      <c r="G185" s="195">
        <v>1</v>
      </c>
    </row>
    <row r="186" spans="1:7">
      <c r="A186" s="38">
        <v>183</v>
      </c>
      <c r="B186" s="209">
        <v>40322</v>
      </c>
      <c r="C186" s="217">
        <v>0.091293631081415</v>
      </c>
      <c r="D186" s="214">
        <v>1</v>
      </c>
      <c r="E186" s="49"/>
      <c r="F186" s="217">
        <v>0.173511179235373</v>
      </c>
      <c r="G186" s="214">
        <v>1</v>
      </c>
    </row>
    <row r="187" spans="1:7">
      <c r="A187" s="38">
        <v>184</v>
      </c>
      <c r="B187" s="218">
        <v>40323</v>
      </c>
      <c r="C187" s="219">
        <v>0.0916792777688973</v>
      </c>
      <c r="D187" s="195">
        <v>1</v>
      </c>
      <c r="E187" s="216"/>
      <c r="F187" s="219">
        <v>0.175776023579516</v>
      </c>
      <c r="G187" s="195">
        <v>1</v>
      </c>
    </row>
    <row r="188" spans="1:7">
      <c r="A188" s="38">
        <v>185</v>
      </c>
      <c r="B188" s="209">
        <v>40324</v>
      </c>
      <c r="C188" s="217">
        <v>0.0857109740709006</v>
      </c>
      <c r="D188" s="214">
        <v>1</v>
      </c>
      <c r="E188" s="49"/>
      <c r="F188" s="217">
        <v>0.168881074582837</v>
      </c>
      <c r="G188" s="214">
        <v>1</v>
      </c>
    </row>
    <row r="189" spans="1:7">
      <c r="A189" s="38">
        <v>186</v>
      </c>
      <c r="B189" s="218">
        <v>40325</v>
      </c>
      <c r="C189" s="219">
        <v>0.121802353893469</v>
      </c>
      <c r="D189" s="195">
        <v>1</v>
      </c>
      <c r="E189" s="216"/>
      <c r="F189" s="219">
        <v>0.195165715448495</v>
      </c>
      <c r="G189" s="195">
        <v>1</v>
      </c>
    </row>
    <row r="190" spans="1:7">
      <c r="A190" s="38">
        <v>187</v>
      </c>
      <c r="B190" s="209">
        <v>40326</v>
      </c>
      <c r="C190" s="217">
        <v>0.107949764916322</v>
      </c>
      <c r="D190" s="214">
        <v>1</v>
      </c>
      <c r="E190" s="49"/>
      <c r="F190" s="217">
        <v>0.183044783006362</v>
      </c>
      <c r="G190" s="214">
        <v>1</v>
      </c>
    </row>
    <row r="191" spans="1:7">
      <c r="A191" s="38">
        <v>188</v>
      </c>
      <c r="B191" s="218">
        <v>40330</v>
      </c>
      <c r="C191" s="219">
        <v>0.0889797472837186</v>
      </c>
      <c r="D191" s="195">
        <v>1</v>
      </c>
      <c r="E191" s="216"/>
      <c r="F191" s="219">
        <v>0.16470000335438</v>
      </c>
      <c r="G191" s="195">
        <v>1</v>
      </c>
    </row>
    <row r="192" spans="1:7">
      <c r="A192" s="38">
        <v>189</v>
      </c>
      <c r="B192" s="209">
        <v>40331</v>
      </c>
      <c r="C192" s="217">
        <v>0.117297058950628</v>
      </c>
      <c r="D192" s="214">
        <v>1</v>
      </c>
      <c r="E192" s="49"/>
      <c r="F192" s="217">
        <v>0.193466763994503</v>
      </c>
      <c r="G192" s="214">
        <v>1</v>
      </c>
    </row>
    <row r="193" spans="1:7">
      <c r="A193" s="38">
        <v>190</v>
      </c>
      <c r="B193" s="218">
        <v>40332</v>
      </c>
      <c r="C193" s="219">
        <v>0.121869680031985</v>
      </c>
      <c r="D193" s="195">
        <v>1</v>
      </c>
      <c r="E193" s="216"/>
      <c r="F193" s="219">
        <v>0.197551913354982</v>
      </c>
      <c r="G193" s="195">
        <v>1</v>
      </c>
    </row>
    <row r="194" spans="1:7">
      <c r="A194" s="38">
        <v>191</v>
      </c>
      <c r="B194" s="209">
        <v>40333</v>
      </c>
      <c r="C194" s="217">
        <v>0.0833052561372365</v>
      </c>
      <c r="D194" s="214">
        <v>1</v>
      </c>
      <c r="E194" s="49"/>
      <c r="F194" s="217">
        <v>0.156760595490598</v>
      </c>
      <c r="G194" s="214">
        <v>1</v>
      </c>
    </row>
    <row r="195" spans="1:7">
      <c r="A195" s="38">
        <v>192</v>
      </c>
      <c r="B195" s="218">
        <v>40336</v>
      </c>
      <c r="C195" s="219">
        <v>0.0687058817825765</v>
      </c>
      <c r="D195" s="195">
        <v>1</v>
      </c>
      <c r="E195" s="216"/>
      <c r="F195" s="219">
        <v>0.137489517658551</v>
      </c>
      <c r="G195" s="195">
        <v>1</v>
      </c>
    </row>
    <row r="196" spans="1:7">
      <c r="A196" s="38">
        <v>193</v>
      </c>
      <c r="B196" s="209">
        <v>40337</v>
      </c>
      <c r="C196" s="217">
        <v>0.0805935454154443</v>
      </c>
      <c r="D196" s="214">
        <v>1</v>
      </c>
      <c r="E196" s="49"/>
      <c r="F196" s="217">
        <v>0.147015115061945</v>
      </c>
      <c r="G196" s="214">
        <v>1</v>
      </c>
    </row>
    <row r="197" spans="1:7">
      <c r="A197" s="38">
        <v>194</v>
      </c>
      <c r="B197" s="218">
        <v>40338</v>
      </c>
      <c r="C197" s="219">
        <v>0.0742395944178316</v>
      </c>
      <c r="D197" s="195">
        <v>1</v>
      </c>
      <c r="E197" s="216"/>
      <c r="F197" s="219">
        <v>0.145134195229944</v>
      </c>
      <c r="G197" s="195">
        <v>1</v>
      </c>
    </row>
    <row r="198" spans="1:7">
      <c r="A198" s="38">
        <v>195</v>
      </c>
      <c r="B198" s="209">
        <v>40339</v>
      </c>
      <c r="C198" s="217">
        <v>0.105935821128604</v>
      </c>
      <c r="D198" s="214">
        <v>1</v>
      </c>
      <c r="E198" s="49"/>
      <c r="F198" s="217">
        <v>0.176067027505647</v>
      </c>
      <c r="G198" s="214">
        <v>1</v>
      </c>
    </row>
    <row r="199" spans="1:7">
      <c r="A199" s="38">
        <v>196</v>
      </c>
      <c r="B199" s="218">
        <v>40340</v>
      </c>
      <c r="C199" s="219">
        <v>0.111181849282941</v>
      </c>
      <c r="D199" s="195">
        <v>1</v>
      </c>
      <c r="E199" s="216"/>
      <c r="F199" s="219">
        <v>0.181876701051607</v>
      </c>
      <c r="G199" s="195">
        <v>1</v>
      </c>
    </row>
    <row r="200" spans="1:7">
      <c r="A200" s="38">
        <v>197</v>
      </c>
      <c r="B200" s="209">
        <v>40343</v>
      </c>
      <c r="C200" s="217">
        <v>0.109198542175405</v>
      </c>
      <c r="D200" s="214">
        <v>1</v>
      </c>
      <c r="E200" s="49"/>
      <c r="F200" s="217">
        <v>0.184050499891672</v>
      </c>
      <c r="G200" s="214">
        <v>1</v>
      </c>
    </row>
    <row r="201" spans="1:7">
      <c r="A201" s="38">
        <v>198</v>
      </c>
      <c r="B201" s="218">
        <v>40344</v>
      </c>
      <c r="C201" s="219">
        <v>0.135269295571</v>
      </c>
      <c r="D201" s="195">
        <v>1</v>
      </c>
      <c r="E201" s="216"/>
      <c r="F201" s="219">
        <v>0.208684925921215</v>
      </c>
      <c r="G201" s="195">
        <v>1</v>
      </c>
    </row>
    <row r="202" spans="1:7">
      <c r="A202" s="38">
        <v>199</v>
      </c>
      <c r="B202" s="209">
        <v>40345</v>
      </c>
      <c r="C202" s="217">
        <v>0.134663289316849</v>
      </c>
      <c r="D202" s="214">
        <v>1</v>
      </c>
      <c r="E202" s="49"/>
      <c r="F202" s="217">
        <v>0.207204548118454</v>
      </c>
      <c r="G202" s="214">
        <v>1</v>
      </c>
    </row>
    <row r="203" spans="1:7">
      <c r="A203" s="38">
        <v>200</v>
      </c>
      <c r="B203" s="218">
        <v>40346</v>
      </c>
      <c r="C203" s="219">
        <v>0.136273204041695</v>
      </c>
      <c r="D203" s="195">
        <v>1</v>
      </c>
      <c r="E203" s="216"/>
      <c r="F203" s="219">
        <v>0.207520333050787</v>
      </c>
      <c r="G203" s="195">
        <v>1</v>
      </c>
    </row>
    <row r="204" spans="1:7">
      <c r="A204" s="38">
        <v>201</v>
      </c>
      <c r="B204" s="209">
        <v>40347</v>
      </c>
      <c r="C204" s="217">
        <v>0.13777290164305</v>
      </c>
      <c r="D204" s="214">
        <v>1</v>
      </c>
      <c r="E204" s="49"/>
      <c r="F204" s="217">
        <v>0.209339943772512</v>
      </c>
      <c r="G204" s="214">
        <v>1</v>
      </c>
    </row>
    <row r="205" spans="1:7">
      <c r="A205" s="38">
        <v>202</v>
      </c>
      <c r="B205" s="218">
        <v>40350</v>
      </c>
      <c r="C205" s="219">
        <v>0.133396205586956</v>
      </c>
      <c r="D205" s="195">
        <v>1</v>
      </c>
      <c r="E205" s="216"/>
      <c r="F205" s="219">
        <v>0.204151953856519</v>
      </c>
      <c r="G205" s="195">
        <v>1</v>
      </c>
    </row>
    <row r="206" spans="1:7">
      <c r="A206" s="38">
        <v>203</v>
      </c>
      <c r="B206" s="209">
        <v>40351</v>
      </c>
      <c r="C206" s="217">
        <v>0.115338261064812</v>
      </c>
      <c r="D206" s="214">
        <v>1</v>
      </c>
      <c r="E206" s="49"/>
      <c r="F206" s="217">
        <v>0.182527369614203</v>
      </c>
      <c r="G206" s="214">
        <v>1</v>
      </c>
    </row>
    <row r="207" spans="1:7">
      <c r="A207" s="38">
        <v>204</v>
      </c>
      <c r="B207" s="218">
        <v>40352</v>
      </c>
      <c r="C207" s="219">
        <v>0.112032723713348</v>
      </c>
      <c r="D207" s="195">
        <v>1</v>
      </c>
      <c r="E207" s="216"/>
      <c r="F207" s="219">
        <v>0.179576976623596</v>
      </c>
      <c r="G207" s="195">
        <v>1</v>
      </c>
    </row>
    <row r="208" spans="1:7">
      <c r="A208" s="38">
        <v>205</v>
      </c>
      <c r="B208" s="209">
        <v>40353</v>
      </c>
      <c r="C208" s="217">
        <v>0.0933503911737958</v>
      </c>
      <c r="D208" s="214">
        <v>1</v>
      </c>
      <c r="E208" s="49"/>
      <c r="F208" s="217">
        <v>0.157634775184383</v>
      </c>
      <c r="G208" s="214">
        <v>1</v>
      </c>
    </row>
    <row r="209" spans="1:7">
      <c r="A209" s="38">
        <v>206</v>
      </c>
      <c r="B209" s="218">
        <v>40354</v>
      </c>
      <c r="C209" s="219">
        <v>0.0964783852632531</v>
      </c>
      <c r="D209" s="195">
        <v>1</v>
      </c>
      <c r="E209" s="216"/>
      <c r="F209" s="219">
        <v>0.156542917644435</v>
      </c>
      <c r="G209" s="195">
        <v>1</v>
      </c>
    </row>
    <row r="210" spans="1:7">
      <c r="A210" s="38">
        <v>207</v>
      </c>
      <c r="B210" s="209">
        <v>40357</v>
      </c>
      <c r="C210" s="217">
        <v>0.0944583140170716</v>
      </c>
      <c r="D210" s="214">
        <v>1</v>
      </c>
      <c r="E210" s="49"/>
      <c r="F210" s="217">
        <v>0.161489164936368</v>
      </c>
      <c r="G210" s="214">
        <v>1</v>
      </c>
    </row>
    <row r="211" spans="1:7">
      <c r="A211" s="38">
        <v>208</v>
      </c>
      <c r="B211" s="218">
        <v>40358</v>
      </c>
      <c r="C211" s="219">
        <v>0.0605522937857645</v>
      </c>
      <c r="D211" s="195">
        <v>1</v>
      </c>
      <c r="E211" s="216"/>
      <c r="F211" s="219">
        <v>0.129795518203739</v>
      </c>
      <c r="G211" s="195">
        <v>1</v>
      </c>
    </row>
    <row r="212" spans="1:7">
      <c r="A212" s="38">
        <v>209</v>
      </c>
      <c r="B212" s="209">
        <v>40359</v>
      </c>
      <c r="C212" s="217">
        <v>0.0499500956460457</v>
      </c>
      <c r="D212" s="214">
        <v>1</v>
      </c>
      <c r="E212" s="49"/>
      <c r="F212" s="217">
        <v>0.122400693273402</v>
      </c>
      <c r="G212" s="214">
        <v>1</v>
      </c>
    </row>
    <row r="213" spans="1:7">
      <c r="A213" s="38">
        <v>210</v>
      </c>
      <c r="B213" s="218">
        <v>40360</v>
      </c>
      <c r="C213" s="219">
        <v>0.0466078700605159</v>
      </c>
      <c r="D213" s="195">
        <v>1</v>
      </c>
      <c r="E213" s="216"/>
      <c r="F213" s="219">
        <v>0.123963913913964</v>
      </c>
      <c r="G213" s="195">
        <v>1</v>
      </c>
    </row>
    <row r="214" spans="1:7">
      <c r="A214" s="38">
        <v>211</v>
      </c>
      <c r="B214" s="209">
        <v>40361</v>
      </c>
      <c r="C214" s="217">
        <v>0.0417658709690509</v>
      </c>
      <c r="D214" s="214">
        <v>1</v>
      </c>
      <c r="E214" s="49"/>
      <c r="F214" s="217">
        <v>0.119267970137654</v>
      </c>
      <c r="G214" s="214">
        <v>1</v>
      </c>
    </row>
    <row r="215" spans="1:7">
      <c r="A215" s="38">
        <v>212</v>
      </c>
      <c r="B215" s="218">
        <v>40365</v>
      </c>
      <c r="C215" s="219">
        <v>0.0473424005211021</v>
      </c>
      <c r="D215" s="195">
        <v>1</v>
      </c>
      <c r="E215" s="216"/>
      <c r="F215" s="219">
        <v>0.118570648167157</v>
      </c>
      <c r="G215" s="195">
        <v>1</v>
      </c>
    </row>
    <row r="216" spans="1:7">
      <c r="A216" s="38">
        <v>213</v>
      </c>
      <c r="B216" s="209">
        <v>40366</v>
      </c>
      <c r="C216" s="217">
        <v>0.0806731258587527</v>
      </c>
      <c r="D216" s="214">
        <v>1</v>
      </c>
      <c r="E216" s="49"/>
      <c r="F216" s="217">
        <v>0.14768767945297</v>
      </c>
      <c r="G216" s="214">
        <v>1</v>
      </c>
    </row>
    <row r="217" spans="1:7">
      <c r="A217" s="38">
        <v>214</v>
      </c>
      <c r="B217" s="218">
        <v>40367</v>
      </c>
      <c r="C217" s="219">
        <v>0.0908834745600795</v>
      </c>
      <c r="D217" s="195">
        <v>1</v>
      </c>
      <c r="E217" s="216"/>
      <c r="F217" s="219">
        <v>0.15764798092284</v>
      </c>
      <c r="G217" s="195">
        <v>1</v>
      </c>
    </row>
    <row r="218" spans="1:7">
      <c r="A218" s="38">
        <v>215</v>
      </c>
      <c r="B218" s="209">
        <v>40368</v>
      </c>
      <c r="C218" s="217">
        <v>0.0987432500053769</v>
      </c>
      <c r="D218" s="214">
        <v>1</v>
      </c>
      <c r="E218" s="49"/>
      <c r="F218" s="217">
        <v>0.162954591072916</v>
      </c>
      <c r="G218" s="214">
        <v>1</v>
      </c>
    </row>
    <row r="219" spans="1:7">
      <c r="A219" s="38">
        <v>216</v>
      </c>
      <c r="B219" s="218">
        <v>40371</v>
      </c>
      <c r="C219" s="219">
        <v>0.0995758179649742</v>
      </c>
      <c r="D219" s="195">
        <v>1</v>
      </c>
      <c r="E219" s="216"/>
      <c r="F219" s="219">
        <v>0.165461618203947</v>
      </c>
      <c r="G219" s="195">
        <v>1</v>
      </c>
    </row>
    <row r="220" spans="1:7">
      <c r="A220" s="38">
        <v>217</v>
      </c>
      <c r="B220" s="209">
        <v>40372</v>
      </c>
      <c r="C220" s="217">
        <v>0.116574708114522</v>
      </c>
      <c r="D220" s="214">
        <v>1</v>
      </c>
      <c r="E220" s="49"/>
      <c r="F220" s="217">
        <v>0.181538179357743</v>
      </c>
      <c r="G220" s="214">
        <v>1</v>
      </c>
    </row>
    <row r="221" spans="1:7">
      <c r="A221" s="38">
        <v>218</v>
      </c>
      <c r="B221" s="218">
        <v>40373</v>
      </c>
      <c r="C221" s="219">
        <v>0.116421674686368</v>
      </c>
      <c r="D221" s="195">
        <v>1</v>
      </c>
      <c r="E221" s="216"/>
      <c r="F221" s="219">
        <v>0.185989761830666</v>
      </c>
      <c r="G221" s="195">
        <v>1</v>
      </c>
    </row>
    <row r="222" spans="1:7">
      <c r="A222" s="38">
        <v>219</v>
      </c>
      <c r="B222" s="209">
        <v>40374</v>
      </c>
      <c r="C222" s="217">
        <v>0.11775615923509</v>
      </c>
      <c r="D222" s="214">
        <v>1</v>
      </c>
      <c r="E222" s="49"/>
      <c r="F222" s="217">
        <v>0.189307435777228</v>
      </c>
      <c r="G222" s="214">
        <v>1</v>
      </c>
    </row>
    <row r="223" spans="1:7">
      <c r="A223" s="38">
        <v>220</v>
      </c>
      <c r="B223" s="218">
        <v>40375</v>
      </c>
      <c r="C223" s="219">
        <v>0.0855763230181366</v>
      </c>
      <c r="D223" s="195">
        <v>1</v>
      </c>
      <c r="E223" s="216"/>
      <c r="F223" s="219">
        <v>0.159845603388029</v>
      </c>
      <c r="G223" s="195">
        <v>1</v>
      </c>
    </row>
    <row r="224" spans="1:7">
      <c r="A224" s="38">
        <v>221</v>
      </c>
      <c r="B224" s="209">
        <v>40378</v>
      </c>
      <c r="C224" s="217">
        <v>0.0920833074439031</v>
      </c>
      <c r="D224" s="214">
        <v>1</v>
      </c>
      <c r="E224" s="49"/>
      <c r="F224" s="217">
        <v>0.162254104981454</v>
      </c>
      <c r="G224" s="214">
        <v>1</v>
      </c>
    </row>
    <row r="225" spans="1:7">
      <c r="A225" s="38">
        <v>222</v>
      </c>
      <c r="B225" s="218">
        <v>40379</v>
      </c>
      <c r="C225" s="219">
        <v>0.104583029496939</v>
      </c>
      <c r="D225" s="195">
        <v>1</v>
      </c>
      <c r="E225" s="216"/>
      <c r="F225" s="219">
        <v>0.178337636155849</v>
      </c>
      <c r="G225" s="195">
        <v>1</v>
      </c>
    </row>
    <row r="226" spans="1:7">
      <c r="A226" s="38">
        <v>223</v>
      </c>
      <c r="B226" s="209">
        <v>40380</v>
      </c>
      <c r="C226" s="217">
        <v>0.090577407703772</v>
      </c>
      <c r="D226" s="214">
        <v>1</v>
      </c>
      <c r="E226" s="49"/>
      <c r="F226" s="217">
        <v>0.162345498222289</v>
      </c>
      <c r="G226" s="214">
        <v>1</v>
      </c>
    </row>
    <row r="227" spans="1:7">
      <c r="A227" s="38">
        <v>224</v>
      </c>
      <c r="B227" s="218">
        <v>40381</v>
      </c>
      <c r="C227" s="219">
        <v>0.115160718414939</v>
      </c>
      <c r="D227" s="195">
        <v>1</v>
      </c>
      <c r="E227" s="216"/>
      <c r="F227" s="219">
        <v>0.179439560821508</v>
      </c>
      <c r="G227" s="195">
        <v>1</v>
      </c>
    </row>
    <row r="228" spans="1:7">
      <c r="A228" s="38">
        <v>225</v>
      </c>
      <c r="B228" s="209">
        <v>40382</v>
      </c>
      <c r="C228" s="217">
        <v>0.124336596645701</v>
      </c>
      <c r="D228" s="214">
        <v>1</v>
      </c>
      <c r="E228" s="49"/>
      <c r="F228" s="217">
        <v>0.192637547035268</v>
      </c>
      <c r="G228" s="214">
        <v>1</v>
      </c>
    </row>
    <row r="229" spans="1:7">
      <c r="A229" s="38">
        <v>226</v>
      </c>
      <c r="B229" s="218">
        <v>40385</v>
      </c>
      <c r="C229" s="219">
        <v>0.136940408975899</v>
      </c>
      <c r="D229" s="195">
        <v>1</v>
      </c>
      <c r="E229" s="216"/>
      <c r="F229" s="219">
        <v>0.202233356120906</v>
      </c>
      <c r="G229" s="195">
        <v>1</v>
      </c>
    </row>
    <row r="230" spans="1:7">
      <c r="A230" s="38">
        <v>227</v>
      </c>
      <c r="B230" s="209">
        <v>40386</v>
      </c>
      <c r="C230" s="217">
        <v>0.135746778230852</v>
      </c>
      <c r="D230" s="214">
        <v>1</v>
      </c>
      <c r="E230" s="49"/>
      <c r="F230" s="217">
        <v>0.19377287425786</v>
      </c>
      <c r="G230" s="214">
        <v>1</v>
      </c>
    </row>
    <row r="231" spans="1:7">
      <c r="A231" s="38">
        <v>228</v>
      </c>
      <c r="B231" s="218">
        <v>40387</v>
      </c>
      <c r="C231" s="219">
        <v>0.127954327699803</v>
      </c>
      <c r="D231" s="195">
        <v>1</v>
      </c>
      <c r="E231" s="216"/>
      <c r="F231" s="219">
        <v>0.192158072054429</v>
      </c>
      <c r="G231" s="195">
        <v>1</v>
      </c>
    </row>
    <row r="232" spans="1:7">
      <c r="A232" s="38">
        <v>229</v>
      </c>
      <c r="B232" s="209">
        <v>40388</v>
      </c>
      <c r="C232" s="217">
        <v>0.123442905298498</v>
      </c>
      <c r="D232" s="214">
        <v>1</v>
      </c>
      <c r="E232" s="49"/>
      <c r="F232" s="217">
        <v>0.188242699737621</v>
      </c>
      <c r="G232" s="214">
        <v>1</v>
      </c>
    </row>
    <row r="233" spans="1:7">
      <c r="A233" s="38">
        <v>230</v>
      </c>
      <c r="B233" s="218">
        <v>40389</v>
      </c>
      <c r="C233" s="219">
        <v>0.12351023082488</v>
      </c>
      <c r="D233" s="195">
        <v>1</v>
      </c>
      <c r="E233" s="216"/>
      <c r="F233" s="219">
        <v>0.192512870600026</v>
      </c>
      <c r="G233" s="195">
        <v>1</v>
      </c>
    </row>
    <row r="234" spans="1:7">
      <c r="A234" s="38">
        <v>231</v>
      </c>
      <c r="B234" s="209">
        <v>40392</v>
      </c>
      <c r="C234" s="217">
        <v>0.148271010117741</v>
      </c>
      <c r="D234" s="214">
        <v>1</v>
      </c>
      <c r="E234" s="49"/>
      <c r="F234" s="217">
        <v>0.214788829258517</v>
      </c>
      <c r="G234" s="214">
        <v>1</v>
      </c>
    </row>
    <row r="235" spans="1:7">
      <c r="A235" s="38">
        <v>232</v>
      </c>
      <c r="B235" s="218">
        <v>40393</v>
      </c>
      <c r="C235" s="219">
        <v>0.142774061008998</v>
      </c>
      <c r="D235" s="195">
        <v>1</v>
      </c>
      <c r="E235" s="216"/>
      <c r="F235" s="219">
        <v>0.209096493718409</v>
      </c>
      <c r="G235" s="195">
        <v>1</v>
      </c>
    </row>
    <row r="236" spans="1:7">
      <c r="A236" s="38">
        <v>233</v>
      </c>
      <c r="B236" s="209">
        <v>40394</v>
      </c>
      <c r="C236" s="217">
        <v>0.15008297671418</v>
      </c>
      <c r="D236" s="214">
        <v>1</v>
      </c>
      <c r="E236" s="49"/>
      <c r="F236" s="217">
        <v>0.219585487372237</v>
      </c>
      <c r="G236" s="214">
        <v>1</v>
      </c>
    </row>
    <row r="237" spans="1:7">
      <c r="A237" s="38">
        <v>234</v>
      </c>
      <c r="B237" s="218">
        <v>40395</v>
      </c>
      <c r="C237" s="219">
        <v>0.148675039180613</v>
      </c>
      <c r="D237" s="195">
        <v>1</v>
      </c>
      <c r="E237" s="216"/>
      <c r="F237" s="219">
        <v>0.222784192921627</v>
      </c>
      <c r="G237" s="195">
        <v>1</v>
      </c>
    </row>
    <row r="238" spans="1:7">
      <c r="A238" s="38">
        <v>235</v>
      </c>
      <c r="B238" s="209">
        <v>40396</v>
      </c>
      <c r="C238" s="217">
        <v>0.144549264078925</v>
      </c>
      <c r="D238" s="214">
        <v>1</v>
      </c>
      <c r="E238" s="49"/>
      <c r="F238" s="217">
        <v>0.220983189882235</v>
      </c>
      <c r="G238" s="214">
        <v>1</v>
      </c>
    </row>
    <row r="239" spans="1:7">
      <c r="A239" s="38">
        <v>236</v>
      </c>
      <c r="B239" s="218">
        <v>40399</v>
      </c>
      <c r="C239" s="219">
        <v>0.150848143854948</v>
      </c>
      <c r="D239" s="195">
        <v>1</v>
      </c>
      <c r="E239" s="216"/>
      <c r="F239" s="219">
        <v>0.22661127484355</v>
      </c>
      <c r="G239" s="195">
        <v>1</v>
      </c>
    </row>
    <row r="240" spans="1:7">
      <c r="A240" s="38">
        <v>237</v>
      </c>
      <c r="B240" s="209">
        <v>40400</v>
      </c>
      <c r="C240" s="217">
        <v>0.144004455892692</v>
      </c>
      <c r="D240" s="214">
        <v>1</v>
      </c>
      <c r="E240" s="49"/>
      <c r="F240" s="217">
        <v>0.218641336331125</v>
      </c>
      <c r="G240" s="214">
        <v>1</v>
      </c>
    </row>
    <row r="241" spans="1:7">
      <c r="A241" s="38">
        <v>238</v>
      </c>
      <c r="B241" s="218">
        <v>40401</v>
      </c>
      <c r="C241" s="219">
        <v>0.112326536264862</v>
      </c>
      <c r="D241" s="195">
        <v>1</v>
      </c>
      <c r="E241" s="216"/>
      <c r="F241" s="219">
        <v>0.185413331939059</v>
      </c>
      <c r="G241" s="195">
        <v>1</v>
      </c>
    </row>
    <row r="242" spans="1:7">
      <c r="A242" s="38">
        <v>239</v>
      </c>
      <c r="B242" s="209">
        <v>40402</v>
      </c>
      <c r="C242" s="217">
        <v>0.106499011078093</v>
      </c>
      <c r="D242" s="214">
        <v>1</v>
      </c>
      <c r="E242" s="49"/>
      <c r="F242" s="217">
        <v>0.180326019323166</v>
      </c>
      <c r="G242" s="214">
        <v>1</v>
      </c>
    </row>
    <row r="243" spans="1:7">
      <c r="A243" s="38">
        <v>240</v>
      </c>
      <c r="B243" s="218">
        <v>40403</v>
      </c>
      <c r="C243" s="219">
        <v>0.102079424037024</v>
      </c>
      <c r="D243" s="195">
        <v>1</v>
      </c>
      <c r="E243" s="216"/>
      <c r="F243" s="219">
        <v>0.175072796295587</v>
      </c>
      <c r="G243" s="195">
        <v>1</v>
      </c>
    </row>
    <row r="244" spans="1:7">
      <c r="A244" s="38">
        <v>241</v>
      </c>
      <c r="B244" s="209">
        <v>40406</v>
      </c>
      <c r="C244" s="217">
        <v>0.102269146311377</v>
      </c>
      <c r="D244" s="214">
        <v>1</v>
      </c>
      <c r="E244" s="49"/>
      <c r="F244" s="217">
        <v>0.174784767997261</v>
      </c>
      <c r="G244" s="214">
        <v>1</v>
      </c>
    </row>
    <row r="245" spans="1:7">
      <c r="A245" s="38">
        <v>242</v>
      </c>
      <c r="B245" s="218">
        <v>40407</v>
      </c>
      <c r="C245" s="219">
        <v>0.116029975220735</v>
      </c>
      <c r="D245" s="195">
        <v>1</v>
      </c>
      <c r="E245" s="216"/>
      <c r="F245" s="219">
        <v>0.193552733132749</v>
      </c>
      <c r="G245" s="195">
        <v>1</v>
      </c>
    </row>
    <row r="246" spans="1:7">
      <c r="A246" s="38">
        <v>243</v>
      </c>
      <c r="B246" s="209">
        <v>40408</v>
      </c>
      <c r="C246" s="217">
        <v>0.117841867136861</v>
      </c>
      <c r="D246" s="214">
        <v>1</v>
      </c>
      <c r="E246" s="49"/>
      <c r="F246" s="217">
        <v>0.195659904434967</v>
      </c>
      <c r="G246" s="214">
        <v>1</v>
      </c>
    </row>
    <row r="247" spans="1:7">
      <c r="A247" s="38">
        <v>244</v>
      </c>
      <c r="B247" s="218">
        <v>40409</v>
      </c>
      <c r="C247" s="219">
        <v>0.0989269201137133</v>
      </c>
      <c r="D247" s="195">
        <v>1</v>
      </c>
      <c r="E247" s="216"/>
      <c r="F247" s="219">
        <v>0.175530705199705</v>
      </c>
      <c r="G247" s="195">
        <v>1</v>
      </c>
    </row>
    <row r="248" spans="1:7">
      <c r="A248" s="38">
        <v>245</v>
      </c>
      <c r="B248" s="209">
        <v>40410</v>
      </c>
      <c r="C248" s="217">
        <v>0.0949052346770529</v>
      </c>
      <c r="D248" s="214">
        <v>1</v>
      </c>
      <c r="E248" s="49"/>
      <c r="F248" s="217">
        <v>0.172623627170357</v>
      </c>
      <c r="G248" s="214">
        <v>1</v>
      </c>
    </row>
    <row r="249" spans="1:7">
      <c r="A249" s="38">
        <v>246</v>
      </c>
      <c r="B249" s="218">
        <v>40413</v>
      </c>
      <c r="C249" s="219">
        <v>0.0904978272604635</v>
      </c>
      <c r="D249" s="195">
        <v>1</v>
      </c>
      <c r="E249" s="216"/>
      <c r="F249" s="219">
        <v>0.170158965901898</v>
      </c>
      <c r="G249" s="195">
        <v>1</v>
      </c>
    </row>
    <row r="250" spans="1:7">
      <c r="A250" s="38">
        <v>247</v>
      </c>
      <c r="B250" s="209">
        <v>40414</v>
      </c>
      <c r="C250" s="217">
        <v>0.0746925672438294</v>
      </c>
      <c r="D250" s="214">
        <v>1</v>
      </c>
      <c r="E250" s="49"/>
      <c r="F250" s="217">
        <v>0.146708188472235</v>
      </c>
      <c r="G250" s="214">
        <v>1</v>
      </c>
    </row>
    <row r="251" spans="1:7">
      <c r="A251" s="38">
        <v>248</v>
      </c>
      <c r="B251" s="218">
        <v>40415</v>
      </c>
      <c r="C251" s="219">
        <v>0.0783469877562637</v>
      </c>
      <c r="D251" s="195">
        <v>1</v>
      </c>
      <c r="E251" s="216"/>
      <c r="F251" s="219">
        <v>0.150330696257061</v>
      </c>
      <c r="G251" s="195">
        <v>1</v>
      </c>
    </row>
    <row r="252" spans="1:7">
      <c r="A252" s="38">
        <v>249</v>
      </c>
      <c r="B252" s="209">
        <v>40416</v>
      </c>
      <c r="C252" s="217">
        <v>0.0700954375528871</v>
      </c>
      <c r="D252" s="214">
        <v>1</v>
      </c>
      <c r="E252" s="49"/>
      <c r="F252" s="217">
        <v>0.146015287571075</v>
      </c>
      <c r="G252" s="214">
        <v>1</v>
      </c>
    </row>
    <row r="253" spans="1:7">
      <c r="A253" s="38">
        <v>250</v>
      </c>
      <c r="B253" s="218">
        <v>40417</v>
      </c>
      <c r="C253" s="219">
        <v>0.0881288728533116</v>
      </c>
      <c r="D253" s="195">
        <v>1</v>
      </c>
      <c r="E253" s="216"/>
      <c r="F253" s="219">
        <v>0.162633580727882</v>
      </c>
      <c r="G253" s="195">
        <v>1</v>
      </c>
    </row>
    <row r="254" spans="1:7">
      <c r="A254" s="38">
        <v>251</v>
      </c>
      <c r="B254" s="209">
        <v>40420</v>
      </c>
      <c r="C254" s="217">
        <v>0.0723297402951411</v>
      </c>
      <c r="D254" s="214">
        <v>1</v>
      </c>
      <c r="E254" s="49"/>
      <c r="F254" s="217">
        <v>0.147873824206722</v>
      </c>
      <c r="G254" s="214">
        <v>1</v>
      </c>
    </row>
    <row r="255" spans="1:7">
      <c r="A255" s="38">
        <v>252</v>
      </c>
      <c r="B255" s="218">
        <v>40421</v>
      </c>
      <c r="C255" s="219">
        <v>0.0727949680380655</v>
      </c>
      <c r="D255" s="195">
        <v>1</v>
      </c>
      <c r="E255" s="216"/>
      <c r="F255" s="219">
        <v>0.139359665911777</v>
      </c>
      <c r="G255" s="195">
        <v>1</v>
      </c>
    </row>
    <row r="256" spans="1:7">
      <c r="A256" s="38">
        <v>253</v>
      </c>
      <c r="B256" s="209">
        <v>40422</v>
      </c>
      <c r="C256" s="217">
        <v>0.104570775192147</v>
      </c>
      <c r="D256" s="214">
        <v>1</v>
      </c>
      <c r="E256" s="49"/>
      <c r="F256" s="217">
        <v>0.174248126162977</v>
      </c>
      <c r="G256" s="214">
        <v>1</v>
      </c>
    </row>
    <row r="257" spans="1:7">
      <c r="A257" s="38">
        <v>254</v>
      </c>
      <c r="B257" s="218">
        <v>40423</v>
      </c>
      <c r="C257" s="219">
        <v>0.114683235755088</v>
      </c>
      <c r="D257" s="195">
        <v>1</v>
      </c>
      <c r="E257" s="216"/>
      <c r="F257" s="219">
        <v>0.185719523991438</v>
      </c>
      <c r="G257" s="195">
        <v>1</v>
      </c>
    </row>
    <row r="258" spans="1:7">
      <c r="A258" s="38">
        <v>255</v>
      </c>
      <c r="B258" s="209">
        <v>40424</v>
      </c>
      <c r="C258" s="217">
        <v>0.129447898454828</v>
      </c>
      <c r="D258" s="214">
        <v>1</v>
      </c>
      <c r="E258" s="49"/>
      <c r="F258" s="217">
        <v>0.19870150496334</v>
      </c>
      <c r="G258" s="214">
        <v>1</v>
      </c>
    </row>
    <row r="259" spans="1:7">
      <c r="A259" s="38">
        <v>256</v>
      </c>
      <c r="B259" s="218">
        <v>40428</v>
      </c>
      <c r="C259" s="219">
        <v>0.116562528490042</v>
      </c>
      <c r="D259" s="195">
        <v>1</v>
      </c>
      <c r="E259" s="216"/>
      <c r="F259" s="219">
        <v>0.190053006896331</v>
      </c>
      <c r="G259" s="195">
        <v>1</v>
      </c>
    </row>
    <row r="260" spans="1:7">
      <c r="A260" s="38">
        <v>257</v>
      </c>
      <c r="B260" s="209">
        <v>40429</v>
      </c>
      <c r="C260" s="217">
        <v>0.124006020567675</v>
      </c>
      <c r="D260" s="214">
        <v>1</v>
      </c>
      <c r="E260" s="49"/>
      <c r="F260" s="217">
        <v>0.194538094471895</v>
      </c>
      <c r="G260" s="214">
        <v>1</v>
      </c>
    </row>
    <row r="261" spans="1:7">
      <c r="A261" s="38">
        <v>258</v>
      </c>
      <c r="B261" s="218">
        <v>40430</v>
      </c>
      <c r="C261" s="219">
        <v>0.129441770996365</v>
      </c>
      <c r="D261" s="195">
        <v>1</v>
      </c>
      <c r="E261" s="216"/>
      <c r="F261" s="219">
        <v>0.197176294820432</v>
      </c>
      <c r="G261" s="195">
        <v>1</v>
      </c>
    </row>
    <row r="262" spans="1:7">
      <c r="A262" s="38">
        <v>259</v>
      </c>
      <c r="B262" s="209">
        <v>40431</v>
      </c>
      <c r="C262" s="217">
        <v>0.134957101868363</v>
      </c>
      <c r="D262" s="214">
        <v>1</v>
      </c>
      <c r="E262" s="49"/>
      <c r="F262" s="217">
        <v>0.206205890117777</v>
      </c>
      <c r="G262" s="214">
        <v>1</v>
      </c>
    </row>
    <row r="263" spans="1:7">
      <c r="A263" s="38">
        <v>260</v>
      </c>
      <c r="B263" s="218">
        <v>40434</v>
      </c>
      <c r="C263" s="219">
        <v>0.148001706787946</v>
      </c>
      <c r="D263" s="195">
        <v>1</v>
      </c>
      <c r="E263" s="216"/>
      <c r="F263" s="219">
        <v>0.217857184792033</v>
      </c>
      <c r="G263" s="195">
        <v>1</v>
      </c>
    </row>
    <row r="264" spans="1:7">
      <c r="A264" s="38">
        <v>261</v>
      </c>
      <c r="B264" s="209">
        <v>40435</v>
      </c>
      <c r="C264" s="217">
        <v>0.147181393745275</v>
      </c>
      <c r="D264" s="214">
        <v>1</v>
      </c>
      <c r="E264" s="49"/>
      <c r="F264" s="217">
        <v>0.220922435776418</v>
      </c>
      <c r="G264" s="214">
        <v>1</v>
      </c>
    </row>
    <row r="265" spans="1:7">
      <c r="A265" s="38">
        <v>262</v>
      </c>
      <c r="B265" s="218">
        <v>40436</v>
      </c>
      <c r="C265" s="219">
        <v>0.151264352542301</v>
      </c>
      <c r="D265" s="195">
        <v>1</v>
      </c>
      <c r="E265" s="216"/>
      <c r="F265" s="219">
        <v>0.226300812244798</v>
      </c>
      <c r="G265" s="195">
        <v>1</v>
      </c>
    </row>
    <row r="266" spans="1:7">
      <c r="A266" s="38">
        <v>263</v>
      </c>
      <c r="B266" s="209">
        <v>40437</v>
      </c>
      <c r="C266" s="217">
        <v>0.151037866129301</v>
      </c>
      <c r="D266" s="214">
        <v>1</v>
      </c>
      <c r="E266" s="49"/>
      <c r="F266" s="217">
        <v>0.225415199917004</v>
      </c>
      <c r="G266" s="214">
        <v>1</v>
      </c>
    </row>
    <row r="267" spans="1:7">
      <c r="A267" s="38">
        <v>264</v>
      </c>
      <c r="B267" s="218">
        <v>40438</v>
      </c>
      <c r="C267" s="219">
        <v>0.15199283083687</v>
      </c>
      <c r="D267" s="195">
        <v>1</v>
      </c>
      <c r="E267" s="216"/>
      <c r="F267" s="219">
        <v>0.231681072866565</v>
      </c>
      <c r="G267" s="195">
        <v>1</v>
      </c>
    </row>
    <row r="268" spans="1:7">
      <c r="A268" s="38">
        <v>265</v>
      </c>
      <c r="B268" s="209">
        <v>40441</v>
      </c>
      <c r="C268" s="217">
        <v>0.169542656631114</v>
      </c>
      <c r="D268" s="214">
        <v>1</v>
      </c>
      <c r="E268" s="49"/>
      <c r="F268" s="217">
        <v>0.246162764149641</v>
      </c>
      <c r="G268" s="214">
        <v>1</v>
      </c>
    </row>
    <row r="269" spans="1:7">
      <c r="A269" s="38">
        <v>266</v>
      </c>
      <c r="B269" s="218">
        <v>40442</v>
      </c>
      <c r="C269" s="219">
        <v>0.166567695357677</v>
      </c>
      <c r="D269" s="195">
        <v>1</v>
      </c>
      <c r="E269" s="216"/>
      <c r="F269" s="219">
        <v>0.242810157549246</v>
      </c>
      <c r="G269" s="195">
        <v>1</v>
      </c>
    </row>
    <row r="270" spans="1:7">
      <c r="A270" s="38">
        <v>267</v>
      </c>
      <c r="B270" s="209">
        <v>40443</v>
      </c>
      <c r="C270" s="217">
        <v>0.161076874319531</v>
      </c>
      <c r="D270" s="214">
        <v>1</v>
      </c>
      <c r="E270" s="49"/>
      <c r="F270" s="217">
        <v>0.2372402561002</v>
      </c>
      <c r="G270" s="214">
        <v>1</v>
      </c>
    </row>
    <row r="271" spans="1:7">
      <c r="A271" s="38">
        <v>268</v>
      </c>
      <c r="B271" s="218">
        <v>40444</v>
      </c>
      <c r="C271" s="219">
        <v>0.151405131665661</v>
      </c>
      <c r="D271" s="195">
        <v>1</v>
      </c>
      <c r="E271" s="216"/>
      <c r="F271" s="219">
        <v>0.226856157132373</v>
      </c>
      <c r="G271" s="195">
        <v>1</v>
      </c>
    </row>
    <row r="272" spans="1:7">
      <c r="A272" s="38">
        <v>269</v>
      </c>
      <c r="B272" s="209">
        <v>40445</v>
      </c>
      <c r="C272" s="217">
        <v>0.175810899726955</v>
      </c>
      <c r="D272" s="214">
        <v>1</v>
      </c>
      <c r="E272" s="49"/>
      <c r="F272" s="217">
        <v>0.25435144905153</v>
      </c>
      <c r="G272" s="214">
        <v>1</v>
      </c>
    </row>
    <row r="273" spans="1:7">
      <c r="A273" s="38">
        <v>270</v>
      </c>
      <c r="B273" s="218">
        <v>40448</v>
      </c>
      <c r="C273" s="219">
        <v>0.169163136177828</v>
      </c>
      <c r="D273" s="195">
        <v>1</v>
      </c>
      <c r="E273" s="216"/>
      <c r="F273" s="219">
        <v>0.242002595095096</v>
      </c>
      <c r="G273" s="195">
        <v>1</v>
      </c>
    </row>
    <row r="274" spans="1:7">
      <c r="A274" s="38">
        <v>271</v>
      </c>
      <c r="B274" s="209">
        <v>40449</v>
      </c>
      <c r="C274" s="217">
        <v>0.175045732586186</v>
      </c>
      <c r="D274" s="214">
        <v>1</v>
      </c>
      <c r="E274" s="49"/>
      <c r="F274" s="217">
        <v>0.248107820170734</v>
      </c>
      <c r="G274" s="214">
        <v>1</v>
      </c>
    </row>
    <row r="275" spans="1:7">
      <c r="A275" s="38">
        <v>272</v>
      </c>
      <c r="B275" s="218">
        <v>40450</v>
      </c>
      <c r="C275" s="219">
        <v>0.172138097451265</v>
      </c>
      <c r="D275" s="195">
        <v>1</v>
      </c>
      <c r="E275" s="216"/>
      <c r="F275" s="219">
        <v>0.243513094722238</v>
      </c>
      <c r="G275" s="195">
        <v>1</v>
      </c>
    </row>
    <row r="276" spans="1:7">
      <c r="A276" s="38">
        <v>273</v>
      </c>
      <c r="B276" s="209">
        <v>40451</v>
      </c>
      <c r="C276" s="217">
        <v>0.168532620701956</v>
      </c>
      <c r="D276" s="214">
        <v>1</v>
      </c>
      <c r="E276" s="49"/>
      <c r="F276" s="217">
        <v>0.239812279069749</v>
      </c>
      <c r="G276" s="214">
        <v>1</v>
      </c>
    </row>
    <row r="277" spans="1:7">
      <c r="A277" s="38">
        <v>274</v>
      </c>
      <c r="B277" s="218">
        <v>40452</v>
      </c>
      <c r="C277" s="219">
        <v>0.173717450176241</v>
      </c>
      <c r="D277" s="195">
        <v>1</v>
      </c>
      <c r="E277" s="216"/>
      <c r="F277" s="219">
        <v>0.239927389352937</v>
      </c>
      <c r="G277" s="195">
        <v>1</v>
      </c>
    </row>
    <row r="278" spans="1:7">
      <c r="A278" s="38">
        <v>275</v>
      </c>
      <c r="B278" s="209">
        <v>40455</v>
      </c>
      <c r="C278" s="217">
        <v>0.164370156141935</v>
      </c>
      <c r="D278" s="214">
        <v>1</v>
      </c>
      <c r="E278" s="49"/>
      <c r="F278" s="217">
        <v>0.230316938244174</v>
      </c>
      <c r="G278" s="214">
        <v>1</v>
      </c>
    </row>
    <row r="279" spans="1:7">
      <c r="A279" s="38">
        <v>276</v>
      </c>
      <c r="B279" s="218">
        <v>40456</v>
      </c>
      <c r="C279" s="219">
        <v>0.188653452774945</v>
      </c>
      <c r="D279" s="195">
        <v>1</v>
      </c>
      <c r="E279" s="216"/>
      <c r="F279" s="219">
        <v>0.25334215747801</v>
      </c>
      <c r="G279" s="195">
        <v>1</v>
      </c>
    </row>
    <row r="280" spans="1:7">
      <c r="A280" s="38">
        <v>277</v>
      </c>
      <c r="B280" s="209">
        <v>40457</v>
      </c>
      <c r="C280" s="217">
        <v>0.188457603042128</v>
      </c>
      <c r="D280" s="214">
        <v>1</v>
      </c>
      <c r="E280" s="49"/>
      <c r="F280" s="217">
        <v>0.256923829383855</v>
      </c>
      <c r="G280" s="214">
        <v>1</v>
      </c>
    </row>
    <row r="281" spans="1:7">
      <c r="A281" s="38">
        <v>278</v>
      </c>
      <c r="B281" s="218">
        <v>40458</v>
      </c>
      <c r="C281" s="219">
        <v>0.186504932614775</v>
      </c>
      <c r="D281" s="195">
        <v>1</v>
      </c>
      <c r="E281" s="216"/>
      <c r="F281" s="219">
        <v>0.253517437231311</v>
      </c>
      <c r="G281" s="195">
        <v>1</v>
      </c>
    </row>
    <row r="282" spans="1:7">
      <c r="A282" s="38">
        <v>279</v>
      </c>
      <c r="B282" s="209">
        <v>40459</v>
      </c>
      <c r="C282" s="217">
        <v>0.193770956722847</v>
      </c>
      <c r="D282" s="214">
        <v>1</v>
      </c>
      <c r="E282" s="49"/>
      <c r="F282" s="217">
        <v>0.261101974363232</v>
      </c>
      <c r="G282" s="214">
        <v>1</v>
      </c>
    </row>
    <row r="283" spans="1:7">
      <c r="A283" s="38">
        <v>280</v>
      </c>
      <c r="B283" s="218">
        <v>40462</v>
      </c>
      <c r="C283" s="219">
        <v>0.193948424692408</v>
      </c>
      <c r="D283" s="195">
        <v>1</v>
      </c>
      <c r="E283" s="216"/>
      <c r="F283" s="219">
        <v>0.260504505152599</v>
      </c>
      <c r="G283" s="195">
        <v>1</v>
      </c>
    </row>
    <row r="284" spans="1:7">
      <c r="A284" s="38">
        <v>281</v>
      </c>
      <c r="B284" s="209">
        <v>40463</v>
      </c>
      <c r="C284" s="217">
        <v>0.198508865537151</v>
      </c>
      <c r="D284" s="214">
        <v>1</v>
      </c>
      <c r="E284" s="49"/>
      <c r="F284" s="217">
        <v>0.262196111528276</v>
      </c>
      <c r="G284" s="214">
        <v>1</v>
      </c>
    </row>
    <row r="285" spans="1:7">
      <c r="A285" s="38">
        <v>282</v>
      </c>
      <c r="B285" s="218">
        <v>40464</v>
      </c>
      <c r="C285" s="219">
        <v>0.207176625040013</v>
      </c>
      <c r="D285" s="195">
        <v>1</v>
      </c>
      <c r="E285" s="216"/>
      <c r="F285" s="219">
        <v>0.276839505866525</v>
      </c>
      <c r="G285" s="195">
        <v>1</v>
      </c>
    </row>
    <row r="286" spans="1:7">
      <c r="A286" s="38">
        <v>283</v>
      </c>
      <c r="B286" s="209">
        <v>40465</v>
      </c>
      <c r="C286" s="217">
        <v>0.20278154660853</v>
      </c>
      <c r="D286" s="214">
        <v>1</v>
      </c>
      <c r="E286" s="49"/>
      <c r="F286" s="217">
        <v>0.272163728757217</v>
      </c>
      <c r="G286" s="214">
        <v>1</v>
      </c>
    </row>
    <row r="287" spans="1:7">
      <c r="A287" s="38">
        <v>284</v>
      </c>
      <c r="B287" s="218">
        <v>40466</v>
      </c>
      <c r="C287" s="219">
        <v>0.205211699695734</v>
      </c>
      <c r="D287" s="195">
        <v>1</v>
      </c>
      <c r="E287" s="216"/>
      <c r="F287" s="219">
        <v>0.278178594031473</v>
      </c>
      <c r="G287" s="195">
        <v>1</v>
      </c>
    </row>
    <row r="288" spans="1:7">
      <c r="A288" s="38">
        <v>285</v>
      </c>
      <c r="B288" s="209">
        <v>40469</v>
      </c>
      <c r="C288" s="217">
        <v>0.213965241780681</v>
      </c>
      <c r="D288" s="214">
        <v>1</v>
      </c>
      <c r="E288" s="49"/>
      <c r="F288" s="217">
        <v>0.283118877064199</v>
      </c>
      <c r="G288" s="214">
        <v>1</v>
      </c>
    </row>
    <row r="289" spans="1:7">
      <c r="A289" s="38">
        <v>286</v>
      </c>
      <c r="B289" s="218">
        <v>40470</v>
      </c>
      <c r="C289" s="219">
        <v>0.194683029833307</v>
      </c>
      <c r="D289" s="195">
        <v>1</v>
      </c>
      <c r="E289" s="216"/>
      <c r="F289" s="219">
        <v>0.264927285975625</v>
      </c>
      <c r="G289" s="195">
        <v>1</v>
      </c>
    </row>
    <row r="290" spans="1:7">
      <c r="A290" s="38">
        <v>287</v>
      </c>
      <c r="B290" s="209">
        <v>40471</v>
      </c>
      <c r="C290" s="217">
        <v>0.207439875591658</v>
      </c>
      <c r="D290" s="214">
        <v>1</v>
      </c>
      <c r="E290" s="49"/>
      <c r="F290" s="217">
        <v>0.278318894720782</v>
      </c>
      <c r="G290" s="214">
        <v>1</v>
      </c>
    </row>
    <row r="291" spans="1:7">
      <c r="A291" s="38">
        <v>288</v>
      </c>
      <c r="B291" s="218">
        <v>40472</v>
      </c>
      <c r="C291" s="219">
        <v>0.209649669112193</v>
      </c>
      <c r="D291" s="195">
        <v>1</v>
      </c>
      <c r="E291" s="216"/>
      <c r="F291" s="219">
        <v>0.28955073092855</v>
      </c>
      <c r="G291" s="195">
        <v>1</v>
      </c>
    </row>
    <row r="292" spans="1:7">
      <c r="A292" s="38">
        <v>289</v>
      </c>
      <c r="B292" s="209">
        <v>40473</v>
      </c>
      <c r="C292" s="217">
        <v>0.212532795025395</v>
      </c>
      <c r="D292" s="214">
        <v>1</v>
      </c>
      <c r="E292" s="49"/>
      <c r="F292" s="217">
        <v>0.288793226692701</v>
      </c>
      <c r="G292" s="214">
        <v>1</v>
      </c>
    </row>
    <row r="293" spans="1:7">
      <c r="A293" s="38">
        <v>290</v>
      </c>
      <c r="B293" s="218">
        <v>40476</v>
      </c>
      <c r="C293" s="219">
        <v>0.215152745067265</v>
      </c>
      <c r="D293" s="195">
        <v>1</v>
      </c>
      <c r="E293" s="216"/>
      <c r="F293" s="219">
        <v>0.294942654555987</v>
      </c>
      <c r="G293" s="195">
        <v>1</v>
      </c>
    </row>
    <row r="294" spans="1:7">
      <c r="A294" s="38">
        <v>291</v>
      </c>
      <c r="B294" s="209">
        <v>40477</v>
      </c>
      <c r="C294" s="217">
        <v>0.215164999984192</v>
      </c>
      <c r="D294" s="214">
        <v>1</v>
      </c>
      <c r="E294" s="49"/>
      <c r="F294" s="217">
        <v>0.298796088794078</v>
      </c>
      <c r="G294" s="214">
        <v>1</v>
      </c>
    </row>
    <row r="295" spans="1:7">
      <c r="A295" s="38">
        <v>292</v>
      </c>
      <c r="B295" s="218">
        <v>40478</v>
      </c>
      <c r="C295" s="219">
        <v>0.21205538765799</v>
      </c>
      <c r="D295" s="195">
        <v>1</v>
      </c>
      <c r="E295" s="216"/>
      <c r="F295" s="219">
        <v>0.296930475367486</v>
      </c>
      <c r="G295" s="195">
        <v>1</v>
      </c>
    </row>
    <row r="296" spans="1:7">
      <c r="A296" s="38">
        <v>293</v>
      </c>
      <c r="B296" s="209">
        <v>40479</v>
      </c>
      <c r="C296" s="217">
        <v>0.213524448579163</v>
      </c>
      <c r="D296" s="214">
        <v>1</v>
      </c>
      <c r="E296" s="49"/>
      <c r="F296" s="217">
        <v>0.29725358953768</v>
      </c>
      <c r="G296" s="214">
        <v>1</v>
      </c>
    </row>
    <row r="297" spans="1:7">
      <c r="A297" s="38">
        <v>294</v>
      </c>
      <c r="B297" s="218">
        <v>40480</v>
      </c>
      <c r="C297" s="219">
        <v>0.212998022768319</v>
      </c>
      <c r="D297" s="195">
        <v>1</v>
      </c>
      <c r="E297" s="216"/>
      <c r="F297" s="219">
        <v>0.299233488297425</v>
      </c>
      <c r="G297" s="195">
        <v>1</v>
      </c>
    </row>
    <row r="298" spans="1:7">
      <c r="A298" s="38">
        <v>295</v>
      </c>
      <c r="B298" s="209">
        <v>40483</v>
      </c>
      <c r="C298" s="217">
        <v>0.214148837208704</v>
      </c>
      <c r="D298" s="214">
        <v>1</v>
      </c>
      <c r="E298" s="49"/>
      <c r="F298" s="217">
        <v>0.298984215294891</v>
      </c>
      <c r="G298" s="214">
        <v>1</v>
      </c>
    </row>
    <row r="299" spans="1:7">
      <c r="A299" s="38">
        <v>296</v>
      </c>
      <c r="B299" s="218">
        <v>40484</v>
      </c>
      <c r="C299" s="219">
        <v>0.223569583615722</v>
      </c>
      <c r="D299" s="195">
        <v>1</v>
      </c>
      <c r="E299" s="216"/>
      <c r="F299" s="219">
        <v>0.307775406683083</v>
      </c>
      <c r="G299" s="195">
        <v>1</v>
      </c>
    </row>
    <row r="300" spans="1:7">
      <c r="A300" s="38">
        <v>297</v>
      </c>
      <c r="B300" s="209">
        <v>40485</v>
      </c>
      <c r="C300" s="217">
        <v>0.228295238125233</v>
      </c>
      <c r="D300" s="214">
        <v>1</v>
      </c>
      <c r="E300" s="49"/>
      <c r="F300" s="217">
        <v>0.312328248149953</v>
      </c>
      <c r="G300" s="214">
        <v>0</v>
      </c>
    </row>
    <row r="301" spans="1:7">
      <c r="A301" s="38">
        <v>298</v>
      </c>
      <c r="B301" s="218">
        <v>40486</v>
      </c>
      <c r="C301" s="219">
        <v>0.252192962138939</v>
      </c>
      <c r="D301" s="195">
        <v>1</v>
      </c>
      <c r="E301" s="216"/>
      <c r="F301" s="219">
        <v>0.334144465109105</v>
      </c>
      <c r="G301" s="195">
        <v>0</v>
      </c>
    </row>
    <row r="302" spans="1:7">
      <c r="A302" s="38">
        <v>299</v>
      </c>
      <c r="B302" s="209">
        <v>40487</v>
      </c>
      <c r="C302" s="217">
        <v>0.257181867200095</v>
      </c>
      <c r="D302" s="214">
        <v>0</v>
      </c>
      <c r="E302" s="49"/>
      <c r="F302" s="217">
        <v>0.336032106566126</v>
      </c>
      <c r="G302" s="214">
        <v>0</v>
      </c>
    </row>
    <row r="303" spans="1:7">
      <c r="A303" s="38">
        <v>300</v>
      </c>
      <c r="B303" s="218">
        <v>40490</v>
      </c>
      <c r="C303" s="219">
        <v>0.254684313294062</v>
      </c>
      <c r="D303" s="195">
        <v>0</v>
      </c>
      <c r="E303" s="216"/>
      <c r="F303" s="219">
        <v>0.333412586618322</v>
      </c>
      <c r="G303" s="195">
        <v>0</v>
      </c>
    </row>
    <row r="304" spans="1:7">
      <c r="A304" s="38">
        <v>301</v>
      </c>
      <c r="B304" s="209">
        <v>40491</v>
      </c>
      <c r="C304" s="217">
        <v>0.244988136710919</v>
      </c>
      <c r="D304" s="214">
        <v>0</v>
      </c>
      <c r="E304" s="49"/>
      <c r="F304" s="217">
        <v>0.324675780634762</v>
      </c>
      <c r="G304" s="214">
        <v>0</v>
      </c>
    </row>
    <row r="305" spans="1:7">
      <c r="A305" s="38">
        <v>302</v>
      </c>
      <c r="B305" s="218">
        <v>40492</v>
      </c>
      <c r="C305" s="219">
        <v>0.250687137079121</v>
      </c>
      <c r="D305" s="195">
        <v>0</v>
      </c>
      <c r="E305" s="216"/>
      <c r="F305" s="219">
        <v>0.328772780824424</v>
      </c>
      <c r="G305" s="195">
        <v>0</v>
      </c>
    </row>
    <row r="306" spans="1:7">
      <c r="A306" s="38">
        <v>303</v>
      </c>
      <c r="B306" s="209">
        <v>40493</v>
      </c>
      <c r="C306" s="217">
        <v>0.245373783398402</v>
      </c>
      <c r="D306" s="214">
        <v>0</v>
      </c>
      <c r="E306" s="49"/>
      <c r="F306" s="217">
        <v>0.32634380690009</v>
      </c>
      <c r="G306" s="214">
        <v>0</v>
      </c>
    </row>
    <row r="307" spans="1:7">
      <c r="A307" s="38">
        <v>304</v>
      </c>
      <c r="B307" s="218">
        <v>40494</v>
      </c>
      <c r="C307" s="219">
        <v>0.23073764551723</v>
      </c>
      <c r="D307" s="195">
        <v>0</v>
      </c>
      <c r="E307" s="216"/>
      <c r="F307" s="219">
        <v>0.310437396921067</v>
      </c>
      <c r="G307" s="195">
        <v>0</v>
      </c>
    </row>
    <row r="308" spans="1:7">
      <c r="A308" s="38">
        <v>305</v>
      </c>
      <c r="B308" s="209">
        <v>40497</v>
      </c>
      <c r="C308" s="217">
        <v>0.229317528359183</v>
      </c>
      <c r="D308" s="214">
        <v>0</v>
      </c>
      <c r="E308" s="49"/>
      <c r="F308" s="217">
        <v>0.309542859615985</v>
      </c>
      <c r="G308" s="214">
        <v>0</v>
      </c>
    </row>
    <row r="309" spans="1:7">
      <c r="A309" s="38">
        <v>306</v>
      </c>
      <c r="B309" s="218">
        <v>40498</v>
      </c>
      <c r="C309" s="219">
        <v>0.209735377013965</v>
      </c>
      <c r="D309" s="195">
        <v>0</v>
      </c>
      <c r="E309" s="216"/>
      <c r="F309" s="219">
        <v>0.291878214703874</v>
      </c>
      <c r="G309" s="195">
        <v>0</v>
      </c>
    </row>
    <row r="310" spans="1:7">
      <c r="A310" s="38">
        <v>307</v>
      </c>
      <c r="B310" s="209">
        <v>40499</v>
      </c>
      <c r="C310" s="217">
        <v>0.210188349839963</v>
      </c>
      <c r="D310" s="214">
        <v>0</v>
      </c>
      <c r="E310" s="49"/>
      <c r="F310" s="217">
        <v>0.294885324725292</v>
      </c>
      <c r="G310" s="214">
        <v>0</v>
      </c>
    </row>
    <row r="311" spans="1:7">
      <c r="A311" s="38">
        <v>308</v>
      </c>
      <c r="B311" s="218">
        <v>40500</v>
      </c>
      <c r="C311" s="219">
        <v>0.228784975089877</v>
      </c>
      <c r="D311" s="195">
        <v>0</v>
      </c>
      <c r="E311" s="216"/>
      <c r="F311" s="219">
        <v>0.310482244143943</v>
      </c>
      <c r="G311" s="195">
        <v>0</v>
      </c>
    </row>
    <row r="312" spans="1:7">
      <c r="A312" s="38">
        <v>309</v>
      </c>
      <c r="B312" s="209">
        <v>40501</v>
      </c>
      <c r="C312" s="217">
        <v>0.231974167859386</v>
      </c>
      <c r="D312" s="214">
        <v>0</v>
      </c>
      <c r="E312" s="49"/>
      <c r="F312" s="217">
        <v>0.316649522038645</v>
      </c>
      <c r="G312" s="214">
        <v>0</v>
      </c>
    </row>
    <row r="313" spans="1:7">
      <c r="A313" s="38">
        <v>310</v>
      </c>
      <c r="B313" s="218">
        <v>40504</v>
      </c>
      <c r="C313" s="219">
        <v>0.230094950416879</v>
      </c>
      <c r="D313" s="195">
        <v>0</v>
      </c>
      <c r="E313" s="216"/>
      <c r="F313" s="219">
        <v>0.315292460186941</v>
      </c>
      <c r="G313" s="195">
        <v>0</v>
      </c>
    </row>
    <row r="314" spans="1:7">
      <c r="A314" s="38">
        <v>311</v>
      </c>
      <c r="B314" s="209">
        <v>40505</v>
      </c>
      <c r="C314" s="217">
        <v>0.212569559164041</v>
      </c>
      <c r="D314" s="214">
        <v>0</v>
      </c>
      <c r="E314" s="49"/>
      <c r="F314" s="217">
        <v>0.300798292105296</v>
      </c>
      <c r="G314" s="214">
        <v>0</v>
      </c>
    </row>
    <row r="315" spans="1:7">
      <c r="A315" s="38">
        <v>312</v>
      </c>
      <c r="B315" s="218">
        <v>40506</v>
      </c>
      <c r="C315" s="219">
        <v>0.230731593351213</v>
      </c>
      <c r="D315" s="195">
        <v>0</v>
      </c>
      <c r="E315" s="216"/>
      <c r="F315" s="219">
        <v>0.319393062770149</v>
      </c>
      <c r="G315" s="195">
        <v>0</v>
      </c>
    </row>
    <row r="316" spans="1:7">
      <c r="A316" s="38">
        <v>313</v>
      </c>
      <c r="B316" s="209">
        <v>40508</v>
      </c>
      <c r="C316" s="217">
        <v>0.221837272142905</v>
      </c>
      <c r="D316" s="214">
        <v>0</v>
      </c>
      <c r="E316" s="49"/>
      <c r="F316" s="217">
        <v>0.307714983487765</v>
      </c>
      <c r="G316" s="214">
        <v>0</v>
      </c>
    </row>
    <row r="317" spans="1:7">
      <c r="A317" s="38">
        <v>314</v>
      </c>
      <c r="B317" s="218">
        <v>40511</v>
      </c>
      <c r="C317" s="219">
        <v>0.220490533289391</v>
      </c>
      <c r="D317" s="195">
        <v>0</v>
      </c>
      <c r="E317" s="216"/>
      <c r="F317" s="219">
        <v>0.303143583417432</v>
      </c>
      <c r="G317" s="195">
        <v>0</v>
      </c>
    </row>
    <row r="318" spans="1:7">
      <c r="A318" s="38">
        <v>315</v>
      </c>
      <c r="B318" s="209">
        <v>40512</v>
      </c>
      <c r="C318" s="217">
        <v>0.213151056196473</v>
      </c>
      <c r="D318" s="214">
        <v>0</v>
      </c>
      <c r="E318" s="49"/>
      <c r="F318" s="217">
        <v>0.298059085989795</v>
      </c>
      <c r="G318" s="214">
        <v>0</v>
      </c>
    </row>
    <row r="319" spans="1:7">
      <c r="A319" s="38">
        <v>316</v>
      </c>
      <c r="B319" s="218">
        <v>40513</v>
      </c>
      <c r="C319" s="219">
        <v>0.239552386282229</v>
      </c>
      <c r="D319" s="195">
        <v>0</v>
      </c>
      <c r="E319" s="216"/>
      <c r="F319" s="219">
        <v>0.321196485404273</v>
      </c>
      <c r="G319" s="195">
        <v>0</v>
      </c>
    </row>
    <row r="320" spans="1:7">
      <c r="A320" s="38">
        <v>317</v>
      </c>
      <c r="B320" s="209">
        <v>40514</v>
      </c>
      <c r="C320" s="217">
        <v>0.255461735351757</v>
      </c>
      <c r="D320" s="214">
        <v>0</v>
      </c>
      <c r="E320" s="49"/>
      <c r="F320" s="217">
        <v>0.330133302144805</v>
      </c>
      <c r="G320" s="214">
        <v>0</v>
      </c>
    </row>
    <row r="321" spans="1:7">
      <c r="A321" s="38">
        <v>318</v>
      </c>
      <c r="B321" s="218">
        <v>40515</v>
      </c>
      <c r="C321" s="219">
        <v>0.258791706632494</v>
      </c>
      <c r="D321" s="195">
        <v>0</v>
      </c>
      <c r="E321" s="216"/>
      <c r="F321" s="219">
        <v>0.334336971176389</v>
      </c>
      <c r="G321" s="195">
        <v>0</v>
      </c>
    </row>
    <row r="322" spans="1:7">
      <c r="A322" s="38">
        <v>319</v>
      </c>
      <c r="B322" s="209">
        <v>40518</v>
      </c>
      <c r="C322" s="217">
        <v>0.257200248963351</v>
      </c>
      <c r="D322" s="214">
        <v>0</v>
      </c>
      <c r="E322" s="49"/>
      <c r="F322" s="217">
        <v>0.331048461687163</v>
      </c>
      <c r="G322" s="214">
        <v>0</v>
      </c>
    </row>
    <row r="323" spans="1:7">
      <c r="A323" s="38">
        <v>320</v>
      </c>
      <c r="B323" s="218">
        <v>40519</v>
      </c>
      <c r="C323" s="219">
        <v>0.257867379217242</v>
      </c>
      <c r="D323" s="195">
        <v>0</v>
      </c>
      <c r="E323" s="216"/>
      <c r="F323" s="219">
        <v>0.335611943108697</v>
      </c>
      <c r="G323" s="195">
        <v>0</v>
      </c>
    </row>
    <row r="324" spans="1:7">
      <c r="A324" s="38">
        <v>321</v>
      </c>
      <c r="B324" s="209">
        <v>40520</v>
      </c>
      <c r="C324" s="217">
        <v>0.262850230888114</v>
      </c>
      <c r="D324" s="214">
        <v>0</v>
      </c>
      <c r="E324" s="49"/>
      <c r="F324" s="217">
        <v>0.335919159313455</v>
      </c>
      <c r="G324" s="214">
        <v>0</v>
      </c>
    </row>
    <row r="325" spans="1:7">
      <c r="A325" s="38">
        <v>322</v>
      </c>
      <c r="B325" s="218">
        <v>40521</v>
      </c>
      <c r="C325" s="219">
        <v>0.267802446490936</v>
      </c>
      <c r="D325" s="195">
        <v>1</v>
      </c>
      <c r="E325" s="216"/>
      <c r="F325" s="219">
        <v>0.334638354682613</v>
      </c>
      <c r="G325" s="195">
        <v>0</v>
      </c>
    </row>
    <row r="326" spans="1:7">
      <c r="A326" s="38">
        <v>323</v>
      </c>
      <c r="B326" s="209">
        <v>40522</v>
      </c>
      <c r="C326" s="217">
        <v>0.275423481218442</v>
      </c>
      <c r="D326" s="214">
        <v>1</v>
      </c>
      <c r="E326" s="49"/>
      <c r="F326" s="217">
        <v>0.334814440682652</v>
      </c>
      <c r="G326" s="214">
        <v>0</v>
      </c>
    </row>
    <row r="327" spans="1:7">
      <c r="A327" s="38">
        <v>324</v>
      </c>
      <c r="B327" s="218">
        <v>40525</v>
      </c>
      <c r="C327" s="219">
        <v>0.275686657089774</v>
      </c>
      <c r="D327" s="195">
        <v>1</v>
      </c>
      <c r="E327" s="216"/>
      <c r="F327" s="219">
        <v>0.330049080596581</v>
      </c>
      <c r="G327" s="195">
        <v>0</v>
      </c>
    </row>
    <row r="328" spans="1:7">
      <c r="A328" s="38">
        <v>325</v>
      </c>
      <c r="B328" s="209">
        <v>40526</v>
      </c>
      <c r="C328" s="217">
        <v>0.276868033530028</v>
      </c>
      <c r="D328" s="214">
        <v>1</v>
      </c>
      <c r="E328" s="49"/>
      <c r="F328" s="217">
        <v>0.338253455514292</v>
      </c>
      <c r="G328" s="214">
        <v>0</v>
      </c>
    </row>
    <row r="329" spans="1:7">
      <c r="A329" s="38">
        <v>326</v>
      </c>
      <c r="B329" s="218">
        <v>40527</v>
      </c>
      <c r="C329" s="219">
        <v>0.270354996326111</v>
      </c>
      <c r="D329" s="195">
        <v>1</v>
      </c>
      <c r="E329" s="216"/>
      <c r="F329" s="219">
        <v>0.33506597000072</v>
      </c>
      <c r="G329" s="195">
        <v>0</v>
      </c>
    </row>
    <row r="330" spans="1:7">
      <c r="A330" s="38">
        <v>327</v>
      </c>
      <c r="B330" s="209">
        <v>40528</v>
      </c>
      <c r="C330" s="217">
        <v>0.278251461229742</v>
      </c>
      <c r="D330" s="214">
        <v>1</v>
      </c>
      <c r="E330" s="49"/>
      <c r="F330" s="217">
        <v>0.345166857390539</v>
      </c>
      <c r="G330" s="214">
        <v>0</v>
      </c>
    </row>
    <row r="331" spans="1:7">
      <c r="A331" s="38">
        <v>328</v>
      </c>
      <c r="B331" s="218">
        <v>40529</v>
      </c>
      <c r="C331" s="219">
        <v>0.279328822685281</v>
      </c>
      <c r="D331" s="195">
        <v>1</v>
      </c>
      <c r="E331" s="216"/>
      <c r="F331" s="219">
        <v>0.344842014379408</v>
      </c>
      <c r="G331" s="195">
        <v>0</v>
      </c>
    </row>
    <row r="332" spans="1:7">
      <c r="A332" s="38">
        <v>329</v>
      </c>
      <c r="B332" s="209">
        <v>40532</v>
      </c>
      <c r="C332" s="217">
        <v>0.282616052341668</v>
      </c>
      <c r="D332" s="214">
        <v>1</v>
      </c>
      <c r="E332" s="49"/>
      <c r="F332" s="217">
        <v>0.345952917060845</v>
      </c>
      <c r="G332" s="214">
        <v>0</v>
      </c>
    </row>
    <row r="333" spans="1:7">
      <c r="A333" s="38">
        <v>330</v>
      </c>
      <c r="B333" s="218">
        <v>40533</v>
      </c>
      <c r="C333" s="219">
        <v>0.290537027079152</v>
      </c>
      <c r="D333" s="195">
        <v>1</v>
      </c>
      <c r="E333" s="216"/>
      <c r="F333" s="219">
        <v>0.350154264683299</v>
      </c>
      <c r="G333" s="195">
        <v>0</v>
      </c>
    </row>
    <row r="334" spans="1:7">
      <c r="A334" s="38">
        <v>331</v>
      </c>
      <c r="B334" s="209">
        <v>40534</v>
      </c>
      <c r="C334" s="217">
        <v>0.295085138326656</v>
      </c>
      <c r="D334" s="214">
        <v>1</v>
      </c>
      <c r="E334" s="49"/>
      <c r="F334" s="217">
        <v>0.353205942658148</v>
      </c>
      <c r="G334" s="214">
        <v>0</v>
      </c>
    </row>
    <row r="335" spans="1:7">
      <c r="A335" s="38">
        <v>332</v>
      </c>
      <c r="B335" s="218">
        <v>40535</v>
      </c>
      <c r="C335" s="219">
        <v>0.293052962136307</v>
      </c>
      <c r="D335" s="195">
        <v>1</v>
      </c>
      <c r="E335" s="216"/>
      <c r="F335" s="219">
        <v>0.354026536786009</v>
      </c>
      <c r="G335" s="195">
        <v>0</v>
      </c>
    </row>
    <row r="336" spans="1:7">
      <c r="A336" s="38">
        <v>333</v>
      </c>
      <c r="B336" s="209">
        <v>40539</v>
      </c>
      <c r="C336" s="217">
        <v>0.293848616596633</v>
      </c>
      <c r="D336" s="214">
        <v>1</v>
      </c>
      <c r="E336" s="49"/>
      <c r="F336" s="217">
        <v>0.351159509155218</v>
      </c>
      <c r="G336" s="214">
        <v>0</v>
      </c>
    </row>
    <row r="337" spans="1:7">
      <c r="A337" s="38">
        <v>334</v>
      </c>
      <c r="B337" s="218">
        <v>40540</v>
      </c>
      <c r="C337" s="219">
        <v>0.29485872659397</v>
      </c>
      <c r="D337" s="195">
        <v>1</v>
      </c>
      <c r="E337" s="216"/>
      <c r="F337" s="219">
        <v>0.351720777957931</v>
      </c>
      <c r="G337" s="195">
        <v>0</v>
      </c>
    </row>
    <row r="338" spans="1:7">
      <c r="A338" s="38">
        <v>335</v>
      </c>
      <c r="B338" s="209">
        <v>40541</v>
      </c>
      <c r="C338" s="217">
        <v>0.29639518833397</v>
      </c>
      <c r="D338" s="214">
        <v>1</v>
      </c>
      <c r="E338" s="49"/>
      <c r="F338" s="217">
        <v>0.355152271230039</v>
      </c>
      <c r="G338" s="214">
        <v>0</v>
      </c>
    </row>
    <row r="339" spans="1:7">
      <c r="A339" s="38">
        <v>336</v>
      </c>
      <c r="B339" s="218">
        <v>40542</v>
      </c>
      <c r="C339" s="219">
        <v>0.294479132072504</v>
      </c>
      <c r="D339" s="195">
        <v>1</v>
      </c>
      <c r="E339" s="216"/>
      <c r="F339" s="219">
        <v>0.353688174667514</v>
      </c>
      <c r="G339" s="195">
        <v>0</v>
      </c>
    </row>
    <row r="340" spans="1:7">
      <c r="A340" s="38">
        <v>337</v>
      </c>
      <c r="B340" s="209">
        <v>40543</v>
      </c>
      <c r="C340" s="217">
        <v>0.294228211118098</v>
      </c>
      <c r="D340" s="214">
        <v>1</v>
      </c>
      <c r="E340" s="49"/>
      <c r="F340" s="217">
        <v>0.352411518462345</v>
      </c>
      <c r="G340" s="214">
        <v>0</v>
      </c>
    </row>
    <row r="341" spans="1:7">
      <c r="A341" s="38">
        <v>338</v>
      </c>
      <c r="B341" s="218">
        <v>40546</v>
      </c>
      <c r="C341" s="219">
        <v>0.308925547679323</v>
      </c>
      <c r="D341" s="195">
        <v>1</v>
      </c>
      <c r="E341" s="216"/>
      <c r="F341" s="219">
        <v>0.358954122953664</v>
      </c>
      <c r="G341" s="195">
        <v>0</v>
      </c>
    </row>
    <row r="342" spans="1:7">
      <c r="A342" s="38">
        <v>339</v>
      </c>
      <c r="B342" s="209">
        <v>40547</v>
      </c>
      <c r="C342" s="217">
        <v>0.307229925052705</v>
      </c>
      <c r="D342" s="214">
        <v>1</v>
      </c>
      <c r="E342" s="49"/>
      <c r="F342" s="217">
        <v>0.352277172742583</v>
      </c>
      <c r="G342" s="214">
        <v>0</v>
      </c>
    </row>
    <row r="343" spans="1:7">
      <c r="A343" s="38">
        <v>340</v>
      </c>
      <c r="B343" s="218">
        <v>40548</v>
      </c>
      <c r="C343" s="219">
        <v>0.313945014128215</v>
      </c>
      <c r="D343" s="195">
        <v>1</v>
      </c>
      <c r="E343" s="216"/>
      <c r="F343" s="219">
        <v>0.351161113623451</v>
      </c>
      <c r="G343" s="195">
        <v>0</v>
      </c>
    </row>
    <row r="344" spans="1:7">
      <c r="A344" s="38">
        <v>341</v>
      </c>
      <c r="B344" s="209">
        <v>40549</v>
      </c>
      <c r="C344" s="217">
        <v>0.311655640164371</v>
      </c>
      <c r="D344" s="214">
        <v>1</v>
      </c>
      <c r="E344" s="49"/>
      <c r="F344" s="217">
        <v>0.353494808576604</v>
      </c>
      <c r="G344" s="214">
        <v>0</v>
      </c>
    </row>
    <row r="345" spans="1:7">
      <c r="A345" s="38">
        <v>342</v>
      </c>
      <c r="B345" s="218">
        <v>40550</v>
      </c>
      <c r="C345" s="219">
        <v>0.309237741994094</v>
      </c>
      <c r="D345" s="195">
        <v>1</v>
      </c>
      <c r="E345" s="216"/>
      <c r="F345" s="219">
        <v>0.358152713288892</v>
      </c>
      <c r="G345" s="195">
        <v>0</v>
      </c>
    </row>
    <row r="346" spans="1:7">
      <c r="A346" s="38">
        <v>343</v>
      </c>
      <c r="B346" s="209">
        <v>40553</v>
      </c>
      <c r="C346" s="217">
        <v>0.307431976924297</v>
      </c>
      <c r="D346" s="214">
        <v>1</v>
      </c>
      <c r="E346" s="49"/>
      <c r="F346" s="217">
        <v>0.355202070525941</v>
      </c>
      <c r="G346" s="214">
        <v>0</v>
      </c>
    </row>
    <row r="347" spans="1:7">
      <c r="A347" s="38">
        <v>344</v>
      </c>
      <c r="B347" s="218">
        <v>40554</v>
      </c>
      <c r="C347" s="219">
        <v>0.312304537403499</v>
      </c>
      <c r="D347" s="195">
        <v>1</v>
      </c>
      <c r="E347" s="216"/>
      <c r="F347" s="219">
        <v>0.361709656795517</v>
      </c>
      <c r="G347" s="195">
        <v>0</v>
      </c>
    </row>
    <row r="348" spans="1:7">
      <c r="A348" s="38">
        <v>345</v>
      </c>
      <c r="B348" s="209">
        <v>40555</v>
      </c>
      <c r="C348" s="217">
        <v>0.324265654021211</v>
      </c>
      <c r="D348" s="214">
        <v>1</v>
      </c>
      <c r="E348" s="49"/>
      <c r="F348" s="217">
        <v>0.373331935093556</v>
      </c>
      <c r="G348" s="214">
        <v>0</v>
      </c>
    </row>
    <row r="349" spans="1:7">
      <c r="A349" s="38">
        <v>346</v>
      </c>
      <c r="B349" s="218">
        <v>40556</v>
      </c>
      <c r="C349" s="219">
        <v>0.322000639918462</v>
      </c>
      <c r="D349" s="195">
        <v>1</v>
      </c>
      <c r="E349" s="216"/>
      <c r="F349" s="219">
        <v>0.371782112510579</v>
      </c>
      <c r="G349" s="195">
        <v>0</v>
      </c>
    </row>
    <row r="350" spans="1:7">
      <c r="A350" s="38">
        <v>347</v>
      </c>
      <c r="B350" s="209">
        <v>40557</v>
      </c>
      <c r="C350" s="217">
        <v>0.331807034237229</v>
      </c>
      <c r="D350" s="214">
        <v>1</v>
      </c>
      <c r="E350" s="49"/>
      <c r="F350" s="217">
        <v>0.378009711947455</v>
      </c>
      <c r="G350" s="214">
        <v>0</v>
      </c>
    </row>
    <row r="351" spans="1:7">
      <c r="A351" s="38">
        <v>348</v>
      </c>
      <c r="B351" s="218">
        <v>40561</v>
      </c>
      <c r="C351" s="219">
        <v>0.333667944596794</v>
      </c>
      <c r="D351" s="195">
        <v>1</v>
      </c>
      <c r="E351" s="216"/>
      <c r="F351" s="219">
        <v>0.386342794056566</v>
      </c>
      <c r="G351" s="195">
        <v>0</v>
      </c>
    </row>
    <row r="352" spans="1:7">
      <c r="A352" s="38">
        <v>349</v>
      </c>
      <c r="B352" s="209">
        <v>40562</v>
      </c>
      <c r="C352" s="217">
        <v>0.320354036347416</v>
      </c>
      <c r="D352" s="214">
        <v>1</v>
      </c>
      <c r="E352" s="49"/>
      <c r="F352" s="217">
        <v>0.380935012445244</v>
      </c>
      <c r="G352" s="214">
        <v>0</v>
      </c>
    </row>
    <row r="353" spans="1:7">
      <c r="A353" s="38">
        <v>350</v>
      </c>
      <c r="B353" s="218">
        <v>40563</v>
      </c>
      <c r="C353" s="219">
        <v>0.318646159416005</v>
      </c>
      <c r="D353" s="195">
        <v>1</v>
      </c>
      <c r="E353" s="216"/>
      <c r="F353" s="219">
        <v>0.379386997086762</v>
      </c>
      <c r="G353" s="195">
        <v>0</v>
      </c>
    </row>
    <row r="354" spans="1:7">
      <c r="A354" s="38">
        <v>351</v>
      </c>
      <c r="B354" s="209">
        <v>40564</v>
      </c>
      <c r="C354" s="217">
        <v>0.321859861407235</v>
      </c>
      <c r="D354" s="214">
        <v>1</v>
      </c>
      <c r="E354" s="49"/>
      <c r="F354" s="217">
        <v>0.379055884970524</v>
      </c>
      <c r="G354" s="214">
        <v>0</v>
      </c>
    </row>
    <row r="355" spans="1:7">
      <c r="A355" s="38">
        <v>352</v>
      </c>
      <c r="B355" s="218">
        <v>40567</v>
      </c>
      <c r="C355" s="219">
        <v>0.329572805563154</v>
      </c>
      <c r="D355" s="195">
        <v>1</v>
      </c>
      <c r="E355" s="216"/>
      <c r="F355" s="219">
        <v>0.388593677065198</v>
      </c>
      <c r="G355" s="195">
        <v>0</v>
      </c>
    </row>
    <row r="356" spans="1:7">
      <c r="A356" s="38">
        <v>353</v>
      </c>
      <c r="B356" s="209">
        <v>40568</v>
      </c>
      <c r="C356" s="217">
        <v>0.329964505640921</v>
      </c>
      <c r="D356" s="214">
        <v>1</v>
      </c>
      <c r="E356" s="49"/>
      <c r="F356" s="217">
        <v>0.389220173144186</v>
      </c>
      <c r="G356" s="214">
        <v>0</v>
      </c>
    </row>
    <row r="357" spans="1:7">
      <c r="A357" s="38">
        <v>354</v>
      </c>
      <c r="B357" s="218">
        <v>40569</v>
      </c>
      <c r="C357" s="219">
        <v>0.33562674248261</v>
      </c>
      <c r="D357" s="195">
        <v>1</v>
      </c>
      <c r="E357" s="216"/>
      <c r="F357" s="219">
        <v>0.391994952915883</v>
      </c>
      <c r="G357" s="195">
        <v>0</v>
      </c>
    </row>
    <row r="358" spans="1:7">
      <c r="A358" s="38">
        <v>355</v>
      </c>
      <c r="B358" s="209">
        <v>40570</v>
      </c>
      <c r="C358" s="217">
        <v>0.338693538504149</v>
      </c>
      <c r="D358" s="214">
        <v>1</v>
      </c>
      <c r="E358" s="49"/>
      <c r="F358" s="217">
        <v>0.394573237895621</v>
      </c>
      <c r="G358" s="214">
        <v>0</v>
      </c>
    </row>
    <row r="359" spans="1:7">
      <c r="A359" s="38">
        <v>356</v>
      </c>
      <c r="B359" s="218">
        <v>40571</v>
      </c>
      <c r="C359" s="219">
        <v>0.314832578016954</v>
      </c>
      <c r="D359" s="195">
        <v>1</v>
      </c>
      <c r="E359" s="216"/>
      <c r="F359" s="219">
        <v>0.368295229464553</v>
      </c>
      <c r="G359" s="195">
        <v>0</v>
      </c>
    </row>
    <row r="360" spans="1:7">
      <c r="A360" s="38">
        <v>357</v>
      </c>
      <c r="B360" s="209">
        <v>40574</v>
      </c>
      <c r="C360" s="217">
        <v>0.32490214759492</v>
      </c>
      <c r="D360" s="214">
        <v>1</v>
      </c>
      <c r="E360" s="49"/>
      <c r="F360" s="217">
        <v>0.375406391775969</v>
      </c>
      <c r="G360" s="214">
        <v>0</v>
      </c>
    </row>
    <row r="361" spans="1:7">
      <c r="A361" s="38">
        <v>358</v>
      </c>
      <c r="B361" s="218">
        <v>40575</v>
      </c>
      <c r="C361" s="219">
        <v>0.347024743831147</v>
      </c>
      <c r="D361" s="195">
        <v>1</v>
      </c>
      <c r="E361" s="216"/>
      <c r="F361" s="219">
        <v>0.388315428064092</v>
      </c>
      <c r="G361" s="195">
        <v>0</v>
      </c>
    </row>
    <row r="362" spans="1:7">
      <c r="A362" s="38">
        <v>359</v>
      </c>
      <c r="B362" s="209">
        <v>40576</v>
      </c>
      <c r="C362" s="217">
        <v>0.343596735051399</v>
      </c>
      <c r="D362" s="214">
        <v>1</v>
      </c>
      <c r="E362" s="49"/>
      <c r="F362" s="217">
        <v>0.378408774043246</v>
      </c>
      <c r="G362" s="214">
        <v>0</v>
      </c>
    </row>
    <row r="363" spans="1:7">
      <c r="A363" s="38">
        <v>360</v>
      </c>
      <c r="B363" s="218">
        <v>40577</v>
      </c>
      <c r="C363" s="219">
        <v>0.346951216165989</v>
      </c>
      <c r="D363" s="195">
        <v>1</v>
      </c>
      <c r="E363" s="216"/>
      <c r="F363" s="219">
        <v>0.379039216625289</v>
      </c>
      <c r="G363" s="195">
        <v>0</v>
      </c>
    </row>
    <row r="364" spans="1:7">
      <c r="A364" s="38">
        <v>361</v>
      </c>
      <c r="B364" s="209">
        <v>40578</v>
      </c>
      <c r="C364" s="217">
        <v>0.350856706993454</v>
      </c>
      <c r="D364" s="214">
        <v>1</v>
      </c>
      <c r="E364" s="49"/>
      <c r="F364" s="217">
        <v>0.386959836394127</v>
      </c>
      <c r="G364" s="214">
        <v>0</v>
      </c>
    </row>
    <row r="365" spans="1:7">
      <c r="A365" s="38">
        <v>362</v>
      </c>
      <c r="B365" s="218">
        <v>40581</v>
      </c>
      <c r="C365" s="219">
        <v>0.359304182222094</v>
      </c>
      <c r="D365" s="195">
        <v>1</v>
      </c>
      <c r="E365" s="216"/>
      <c r="F365" s="219">
        <v>0.396645566431951</v>
      </c>
      <c r="G365" s="195">
        <v>0</v>
      </c>
    </row>
    <row r="366" spans="1:7">
      <c r="A366" s="38">
        <v>363</v>
      </c>
      <c r="B366" s="209">
        <v>40582</v>
      </c>
      <c r="C366" s="217">
        <v>0.365419391889781</v>
      </c>
      <c r="D366" s="214">
        <v>1</v>
      </c>
      <c r="E366" s="49"/>
      <c r="F366" s="217">
        <v>0.408161947702388</v>
      </c>
      <c r="G366" s="214">
        <v>0</v>
      </c>
    </row>
    <row r="367" spans="1:7">
      <c r="A367" s="38">
        <v>364</v>
      </c>
      <c r="B367" s="218">
        <v>40583</v>
      </c>
      <c r="C367" s="219">
        <v>0.361777076933647</v>
      </c>
      <c r="D367" s="195">
        <v>1</v>
      </c>
      <c r="E367" s="216"/>
      <c r="F367" s="219">
        <v>0.406290237365983</v>
      </c>
      <c r="G367" s="195">
        <v>0</v>
      </c>
    </row>
    <row r="368" spans="1:7">
      <c r="A368" s="38">
        <v>365</v>
      </c>
      <c r="B368" s="209">
        <v>40584</v>
      </c>
      <c r="C368" s="217">
        <v>0.362921838595882</v>
      </c>
      <c r="D368" s="214">
        <v>1</v>
      </c>
      <c r="E368" s="49"/>
      <c r="F368" s="217">
        <v>0.408912425850714</v>
      </c>
      <c r="G368" s="214">
        <v>0</v>
      </c>
    </row>
    <row r="369" spans="1:7">
      <c r="A369" s="38">
        <v>366</v>
      </c>
      <c r="B369" s="218">
        <v>40585</v>
      </c>
      <c r="C369" s="219">
        <v>0.370616400988546</v>
      </c>
      <c r="D369" s="195">
        <v>1</v>
      </c>
      <c r="E369" s="216"/>
      <c r="F369" s="219">
        <v>0.415330548294045</v>
      </c>
      <c r="G369" s="195">
        <v>0</v>
      </c>
    </row>
    <row r="370" spans="1:7">
      <c r="A370" s="38">
        <v>367</v>
      </c>
      <c r="B370" s="209">
        <v>40588</v>
      </c>
      <c r="C370" s="217">
        <v>0.374172784614102</v>
      </c>
      <c r="D370" s="214">
        <v>1</v>
      </c>
      <c r="E370" s="49"/>
      <c r="F370" s="217">
        <v>0.414738149799649</v>
      </c>
      <c r="G370" s="214">
        <v>0</v>
      </c>
    </row>
    <row r="371" spans="1:7">
      <c r="A371" s="38">
        <v>368</v>
      </c>
      <c r="B371" s="218">
        <v>40589</v>
      </c>
      <c r="C371" s="219">
        <v>0.369893975472127</v>
      </c>
      <c r="D371" s="195">
        <v>1</v>
      </c>
      <c r="E371" s="216"/>
      <c r="F371" s="219">
        <v>0.410715843014709</v>
      </c>
      <c r="G371" s="195">
        <v>0</v>
      </c>
    </row>
    <row r="372" spans="1:7">
      <c r="A372" s="38">
        <v>369</v>
      </c>
      <c r="B372" s="209">
        <v>40590</v>
      </c>
      <c r="C372" s="217">
        <v>0.378708790917439</v>
      </c>
      <c r="D372" s="214">
        <v>1</v>
      </c>
      <c r="E372" s="49"/>
      <c r="F372" s="217">
        <v>0.42433114229539</v>
      </c>
      <c r="G372" s="214">
        <v>0</v>
      </c>
    </row>
    <row r="373" spans="1:7">
      <c r="A373" s="38">
        <v>370</v>
      </c>
      <c r="B373" s="218">
        <v>40591</v>
      </c>
      <c r="C373" s="219">
        <v>0.383067105210277</v>
      </c>
      <c r="D373" s="195">
        <v>1</v>
      </c>
      <c r="E373" s="216"/>
      <c r="F373" s="219">
        <v>0.43267181183393</v>
      </c>
      <c r="G373" s="195">
        <v>0</v>
      </c>
    </row>
    <row r="374" spans="1:7">
      <c r="A374" s="38">
        <v>371</v>
      </c>
      <c r="B374" s="209">
        <v>40592</v>
      </c>
      <c r="C374" s="217">
        <v>0.385742201154049</v>
      </c>
      <c r="D374" s="214">
        <v>1</v>
      </c>
      <c r="E374" s="49"/>
      <c r="F374" s="217">
        <v>0.439022302013587</v>
      </c>
      <c r="G374" s="214">
        <v>0</v>
      </c>
    </row>
    <row r="375" spans="1:7">
      <c r="A375" s="38">
        <v>372</v>
      </c>
      <c r="B375" s="218">
        <v>40596</v>
      </c>
      <c r="C375" s="219">
        <v>0.357314747656095</v>
      </c>
      <c r="D375" s="195">
        <v>1</v>
      </c>
      <c r="E375" s="216"/>
      <c r="F375" s="219">
        <v>0.412954370812175</v>
      </c>
      <c r="G375" s="195">
        <v>0</v>
      </c>
    </row>
    <row r="376" spans="1:7">
      <c r="A376" s="38">
        <v>373</v>
      </c>
      <c r="B376" s="209">
        <v>40597</v>
      </c>
      <c r="C376" s="217">
        <v>0.349075302396885</v>
      </c>
      <c r="D376" s="214">
        <v>1</v>
      </c>
      <c r="E376" s="49"/>
      <c r="F376" s="217">
        <v>0.399687935822275</v>
      </c>
      <c r="G376" s="214">
        <v>0</v>
      </c>
    </row>
    <row r="377" spans="1:7">
      <c r="A377" s="38">
        <v>374</v>
      </c>
      <c r="B377" s="218">
        <v>40598</v>
      </c>
      <c r="C377" s="219">
        <v>0.348059213689577</v>
      </c>
      <c r="D377" s="195">
        <v>1</v>
      </c>
      <c r="E377" s="216"/>
      <c r="F377" s="219">
        <v>0.403920175092302</v>
      </c>
      <c r="G377" s="195">
        <v>0</v>
      </c>
    </row>
    <row r="378" spans="1:7">
      <c r="A378" s="38">
        <v>375</v>
      </c>
      <c r="B378" s="209">
        <v>40599</v>
      </c>
      <c r="C378" s="217">
        <v>0.362640280961294</v>
      </c>
      <c r="D378" s="214">
        <v>1</v>
      </c>
      <c r="E378" s="49"/>
      <c r="F378" s="217">
        <v>0.41763272158449</v>
      </c>
      <c r="G378" s="214">
        <v>0</v>
      </c>
    </row>
    <row r="379" spans="1:7">
      <c r="A379" s="38">
        <v>376</v>
      </c>
      <c r="B379" s="218">
        <v>40602</v>
      </c>
      <c r="C379" s="219">
        <v>0.370291952368982</v>
      </c>
      <c r="D379" s="195">
        <v>1</v>
      </c>
      <c r="E379" s="216"/>
      <c r="F379" s="219">
        <v>0.422723356243586</v>
      </c>
      <c r="G379" s="195">
        <v>0</v>
      </c>
    </row>
    <row r="380" spans="1:7">
      <c r="A380" s="38">
        <v>377</v>
      </c>
      <c r="B380" s="209">
        <v>40603</v>
      </c>
      <c r="C380" s="217">
        <v>0.348726493304094</v>
      </c>
      <c r="D380" s="214">
        <v>1</v>
      </c>
      <c r="E380" s="49"/>
      <c r="F380" s="217">
        <v>0.405294514463794</v>
      </c>
      <c r="G380" s="214">
        <v>0</v>
      </c>
    </row>
    <row r="381" spans="1:7">
      <c r="A381" s="38">
        <v>378</v>
      </c>
      <c r="B381" s="218">
        <v>40604</v>
      </c>
      <c r="C381" s="219">
        <v>0.351126009711116</v>
      </c>
      <c r="D381" s="195">
        <v>1</v>
      </c>
      <c r="E381" s="216"/>
      <c r="F381" s="219">
        <v>0.410851146901105</v>
      </c>
      <c r="G381" s="195">
        <v>0</v>
      </c>
    </row>
    <row r="382" spans="1:7">
      <c r="A382" s="38">
        <v>379</v>
      </c>
      <c r="B382" s="209">
        <v>40605</v>
      </c>
      <c r="C382" s="217">
        <v>0.37444223669239</v>
      </c>
      <c r="D382" s="214">
        <v>1</v>
      </c>
      <c r="E382" s="49"/>
      <c r="F382" s="217">
        <v>0.435155586655948</v>
      </c>
      <c r="G382" s="214">
        <v>0</v>
      </c>
    </row>
    <row r="383" spans="1:7">
      <c r="A383" s="38">
        <v>380</v>
      </c>
      <c r="B383" s="218">
        <v>40606</v>
      </c>
      <c r="C383" s="219">
        <v>0.364311393754059</v>
      </c>
      <c r="D383" s="195">
        <v>1</v>
      </c>
      <c r="E383" s="216"/>
      <c r="F383" s="219">
        <v>0.425116821915706</v>
      </c>
      <c r="G383" s="195">
        <v>0</v>
      </c>
    </row>
    <row r="384" spans="1:7">
      <c r="A384" s="38">
        <v>381</v>
      </c>
      <c r="B384" s="209">
        <v>40609</v>
      </c>
      <c r="C384" s="217">
        <v>0.352974665765887</v>
      </c>
      <c r="D384" s="214">
        <v>1</v>
      </c>
      <c r="E384" s="49"/>
      <c r="F384" s="217">
        <v>0.414124428973339</v>
      </c>
      <c r="G384" s="214">
        <v>0</v>
      </c>
    </row>
    <row r="385" spans="1:7">
      <c r="A385" s="38">
        <v>382</v>
      </c>
      <c r="B385" s="218">
        <v>40610</v>
      </c>
      <c r="C385" s="219">
        <v>0.365302972627514</v>
      </c>
      <c r="D385" s="195">
        <v>1</v>
      </c>
      <c r="E385" s="216"/>
      <c r="F385" s="219">
        <v>0.425750646576262</v>
      </c>
      <c r="G385" s="195">
        <v>0</v>
      </c>
    </row>
    <row r="386" spans="1:7">
      <c r="A386" s="38">
        <v>383</v>
      </c>
      <c r="B386" s="209">
        <v>40611</v>
      </c>
      <c r="C386" s="217">
        <v>0.363650241598005</v>
      </c>
      <c r="D386" s="214">
        <v>1</v>
      </c>
      <c r="E386" s="49"/>
      <c r="F386" s="217">
        <v>0.430034451807138</v>
      </c>
      <c r="G386" s="214">
        <v>0</v>
      </c>
    </row>
    <row r="387" spans="1:7">
      <c r="A387" s="38">
        <v>384</v>
      </c>
      <c r="B387" s="218">
        <v>40612</v>
      </c>
      <c r="C387" s="219">
        <v>0.33790998898799</v>
      </c>
      <c r="D387" s="195">
        <v>1</v>
      </c>
      <c r="E387" s="216"/>
      <c r="F387" s="219">
        <v>0.412153036123624</v>
      </c>
      <c r="G387" s="195">
        <v>0</v>
      </c>
    </row>
    <row r="388" spans="1:7">
      <c r="A388" s="38">
        <v>385</v>
      </c>
      <c r="B388" s="209">
        <v>40613</v>
      </c>
      <c r="C388" s="217">
        <v>0.347802165888842</v>
      </c>
      <c r="D388" s="214">
        <v>1</v>
      </c>
      <c r="E388" s="49"/>
      <c r="F388" s="217">
        <v>0.422085165738958</v>
      </c>
      <c r="G388" s="214">
        <v>0</v>
      </c>
    </row>
    <row r="389" spans="1:7">
      <c r="A389" s="38">
        <v>386</v>
      </c>
      <c r="B389" s="218">
        <v>40616</v>
      </c>
      <c r="C389" s="219">
        <v>0.339691394196693</v>
      </c>
      <c r="D389" s="195">
        <v>1</v>
      </c>
      <c r="E389" s="216"/>
      <c r="F389" s="219">
        <v>0.410868601650309</v>
      </c>
      <c r="G389" s="195">
        <v>0</v>
      </c>
    </row>
    <row r="390" spans="1:7">
      <c r="A390" s="38">
        <v>387</v>
      </c>
      <c r="B390" s="209">
        <v>40617</v>
      </c>
      <c r="C390" s="217">
        <v>0.324694118237624</v>
      </c>
      <c r="D390" s="214">
        <v>1</v>
      </c>
      <c r="E390" s="49"/>
      <c r="F390" s="217">
        <v>0.395265849890257</v>
      </c>
      <c r="G390" s="214">
        <v>0</v>
      </c>
    </row>
    <row r="391" spans="1:7">
      <c r="A391" s="38">
        <v>388</v>
      </c>
      <c r="B391" s="218">
        <v>40618</v>
      </c>
      <c r="C391" s="219">
        <v>0.2989109740305</v>
      </c>
      <c r="D391" s="195">
        <v>1</v>
      </c>
      <c r="E391" s="216"/>
      <c r="F391" s="219">
        <v>0.376119107620284</v>
      </c>
      <c r="G391" s="195">
        <v>0</v>
      </c>
    </row>
    <row r="392" spans="1:7">
      <c r="A392" s="38">
        <v>389</v>
      </c>
      <c r="B392" s="209">
        <v>40619</v>
      </c>
      <c r="C392" s="217">
        <v>0.316350657993699</v>
      </c>
      <c r="D392" s="214">
        <v>1</v>
      </c>
      <c r="E392" s="49"/>
      <c r="F392" s="217">
        <v>0.386872044461266</v>
      </c>
      <c r="G392" s="214">
        <v>0</v>
      </c>
    </row>
    <row r="393" spans="1:7">
      <c r="A393" s="38">
        <v>390</v>
      </c>
      <c r="B393" s="218">
        <v>40620</v>
      </c>
      <c r="C393" s="219">
        <v>0.322019021681718</v>
      </c>
      <c r="D393" s="195">
        <v>1</v>
      </c>
      <c r="E393" s="216"/>
      <c r="F393" s="219">
        <v>0.39606990558336</v>
      </c>
      <c r="G393" s="195">
        <v>0</v>
      </c>
    </row>
    <row r="394" spans="1:7">
      <c r="A394" s="38">
        <v>391</v>
      </c>
      <c r="B394" s="209">
        <v>40623</v>
      </c>
      <c r="C394" s="217">
        <v>0.341852243954101</v>
      </c>
      <c r="D394" s="214">
        <v>1</v>
      </c>
      <c r="E394" s="49"/>
      <c r="F394" s="217">
        <v>0.41808690900037</v>
      </c>
      <c r="G394" s="214">
        <v>0</v>
      </c>
    </row>
    <row r="395" spans="1:7">
      <c r="A395" s="38">
        <v>392</v>
      </c>
      <c r="B395" s="218">
        <v>40624</v>
      </c>
      <c r="C395" s="219">
        <v>0.337248986192562</v>
      </c>
      <c r="D395" s="195">
        <v>1</v>
      </c>
      <c r="E395" s="216"/>
      <c r="F395" s="219">
        <v>0.415677138898107</v>
      </c>
      <c r="G395" s="195">
        <v>0</v>
      </c>
    </row>
    <row r="396" spans="1:7">
      <c r="A396" s="38">
        <v>393</v>
      </c>
      <c r="B396" s="209">
        <v>40625</v>
      </c>
      <c r="C396" s="217">
        <v>0.341160455117865</v>
      </c>
      <c r="D396" s="214">
        <v>1</v>
      </c>
      <c r="E396" s="49"/>
      <c r="F396" s="217">
        <v>0.417574504122287</v>
      </c>
      <c r="G396" s="214">
        <v>0</v>
      </c>
    </row>
    <row r="397" spans="1:7">
      <c r="A397" s="38">
        <v>394</v>
      </c>
      <c r="B397" s="218">
        <v>40626</v>
      </c>
      <c r="C397" s="219">
        <v>0.353684687004754</v>
      </c>
      <c r="D397" s="195">
        <v>1</v>
      </c>
      <c r="E397" s="216"/>
      <c r="F397" s="219">
        <v>0.429316665826937</v>
      </c>
      <c r="G397" s="195">
        <v>0</v>
      </c>
    </row>
    <row r="398" spans="1:7">
      <c r="A398" s="38">
        <v>395</v>
      </c>
      <c r="B398" s="209">
        <v>40627</v>
      </c>
      <c r="C398" s="217">
        <v>0.35796962299306</v>
      </c>
      <c r="D398" s="214">
        <v>1</v>
      </c>
      <c r="E398" s="49"/>
      <c r="F398" s="217">
        <v>0.431882270157604</v>
      </c>
      <c r="G398" s="214">
        <v>0</v>
      </c>
    </row>
    <row r="399" spans="1:7">
      <c r="A399" s="38">
        <v>396</v>
      </c>
      <c r="B399" s="218">
        <v>40630</v>
      </c>
      <c r="C399" s="219">
        <v>0.35423569671763</v>
      </c>
      <c r="D399" s="195">
        <v>1</v>
      </c>
      <c r="E399" s="216"/>
      <c r="F399" s="219">
        <v>0.426448377680602</v>
      </c>
      <c r="G399" s="195">
        <v>0</v>
      </c>
    </row>
    <row r="400" spans="1:7">
      <c r="A400" s="38">
        <v>397</v>
      </c>
      <c r="B400" s="209">
        <v>40631</v>
      </c>
      <c r="C400" s="217">
        <v>0.364084832660747</v>
      </c>
      <c r="D400" s="214">
        <v>1</v>
      </c>
      <c r="E400" s="49"/>
      <c r="F400" s="217">
        <v>0.437132476582324</v>
      </c>
      <c r="G400" s="214">
        <v>0</v>
      </c>
    </row>
    <row r="401" spans="1:7">
      <c r="A401" s="38">
        <v>398</v>
      </c>
      <c r="B401" s="218">
        <v>40632</v>
      </c>
      <c r="C401" s="219">
        <v>0.373352620932057</v>
      </c>
      <c r="D401" s="195">
        <v>1</v>
      </c>
      <c r="E401" s="216"/>
      <c r="F401" s="219">
        <v>0.442162795372742</v>
      </c>
      <c r="G401" s="195">
        <v>0</v>
      </c>
    </row>
    <row r="402" spans="1:7">
      <c r="A402" s="38">
        <v>399</v>
      </c>
      <c r="B402" s="209">
        <v>40633</v>
      </c>
      <c r="C402" s="217">
        <v>0.370836685262769</v>
      </c>
      <c r="D402" s="214">
        <v>1</v>
      </c>
      <c r="E402" s="49"/>
      <c r="F402" s="217">
        <v>0.439681786945568</v>
      </c>
      <c r="G402" s="214">
        <v>0</v>
      </c>
    </row>
    <row r="403" spans="1:7">
      <c r="A403" s="38">
        <v>400</v>
      </c>
      <c r="B403" s="218">
        <v>40634</v>
      </c>
      <c r="C403" s="219">
        <v>0.377655938683619</v>
      </c>
      <c r="D403" s="195">
        <v>1</v>
      </c>
      <c r="E403" s="216"/>
      <c r="F403" s="219">
        <v>0.447844774823335</v>
      </c>
      <c r="G403" s="195">
        <v>0</v>
      </c>
    </row>
    <row r="404" spans="1:7">
      <c r="A404" s="38">
        <v>401</v>
      </c>
      <c r="B404" s="209">
        <v>40637</v>
      </c>
      <c r="C404" s="217">
        <v>0.378304687174254</v>
      </c>
      <c r="D404" s="214">
        <v>1</v>
      </c>
      <c r="E404" s="49"/>
      <c r="F404" s="217">
        <v>0.451387927561668</v>
      </c>
      <c r="G404" s="214">
        <v>0</v>
      </c>
    </row>
    <row r="405" spans="1:7">
      <c r="A405" s="38">
        <v>402</v>
      </c>
      <c r="B405" s="218">
        <v>40638</v>
      </c>
      <c r="C405" s="219">
        <v>0.378072147983105</v>
      </c>
      <c r="D405" s="195">
        <v>1</v>
      </c>
      <c r="E405" s="216"/>
      <c r="F405" s="219">
        <v>0.497180876571772</v>
      </c>
      <c r="G405" s="195">
        <v>0</v>
      </c>
    </row>
    <row r="406" spans="1:7">
      <c r="A406" s="38">
        <v>403</v>
      </c>
      <c r="B406" s="209">
        <v>40639</v>
      </c>
      <c r="C406" s="217">
        <v>0.381653189578873</v>
      </c>
      <c r="D406" s="214">
        <v>1</v>
      </c>
      <c r="E406" s="49"/>
      <c r="F406" s="217">
        <v>0.502685806938267</v>
      </c>
      <c r="G406" s="214">
        <v>0</v>
      </c>
    </row>
    <row r="407" spans="1:7">
      <c r="A407" s="38">
        <v>404</v>
      </c>
      <c r="B407" s="218">
        <v>40640</v>
      </c>
      <c r="C407" s="219">
        <v>0.379602482264642</v>
      </c>
      <c r="D407" s="195">
        <v>1</v>
      </c>
      <c r="E407" s="216"/>
      <c r="F407" s="219">
        <v>0.497978364376451</v>
      </c>
      <c r="G407" s="195">
        <v>0</v>
      </c>
    </row>
    <row r="408" spans="1:7">
      <c r="A408" s="38">
        <v>405</v>
      </c>
      <c r="B408" s="209">
        <v>40641</v>
      </c>
      <c r="C408" s="217">
        <v>0.37408102393418</v>
      </c>
      <c r="D408" s="214">
        <v>1</v>
      </c>
      <c r="E408" s="49"/>
      <c r="F408" s="217">
        <v>0.493341541333891</v>
      </c>
      <c r="G408" s="214">
        <v>0</v>
      </c>
    </row>
    <row r="409" spans="1:7">
      <c r="A409" s="38">
        <v>406</v>
      </c>
      <c r="B409" s="218">
        <v>40644</v>
      </c>
      <c r="C409" s="219">
        <v>0.370267443147263</v>
      </c>
      <c r="D409" s="195">
        <v>1</v>
      </c>
      <c r="E409" s="216"/>
      <c r="F409" s="219">
        <v>0.493040981330961</v>
      </c>
      <c r="G409" s="195">
        <v>0</v>
      </c>
    </row>
    <row r="410" spans="1:7">
      <c r="A410" s="38">
        <v>407</v>
      </c>
      <c r="B410" s="209">
        <v>40645</v>
      </c>
      <c r="C410" s="217">
        <v>0.359622503383194</v>
      </c>
      <c r="D410" s="214">
        <v>1</v>
      </c>
      <c r="E410" s="49"/>
      <c r="F410" s="217">
        <v>0.486492815190247</v>
      </c>
      <c r="G410" s="214">
        <v>0</v>
      </c>
    </row>
    <row r="411" spans="1:7">
      <c r="A411" s="38">
        <v>408</v>
      </c>
      <c r="B411" s="218">
        <v>40646</v>
      </c>
      <c r="C411" s="219">
        <v>0.360020330919424</v>
      </c>
      <c r="D411" s="195">
        <v>1</v>
      </c>
      <c r="E411" s="216"/>
      <c r="F411" s="219">
        <v>0.48406913677012</v>
      </c>
      <c r="G411" s="195">
        <v>0</v>
      </c>
    </row>
    <row r="412" spans="1:7">
      <c r="A412" s="38">
        <v>409</v>
      </c>
      <c r="B412" s="209">
        <v>40647</v>
      </c>
      <c r="C412" s="217">
        <v>0.360154981972188</v>
      </c>
      <c r="D412" s="214">
        <v>1</v>
      </c>
      <c r="E412" s="49"/>
      <c r="F412" s="217">
        <v>0.482827509007911</v>
      </c>
      <c r="G412" s="214">
        <v>0</v>
      </c>
    </row>
    <row r="413" spans="1:7">
      <c r="A413" s="38">
        <v>410</v>
      </c>
      <c r="B413" s="218">
        <v>40648</v>
      </c>
      <c r="C413" s="219">
        <v>0.36548664273585</v>
      </c>
      <c r="D413" s="195">
        <v>1</v>
      </c>
      <c r="E413" s="216"/>
      <c r="F413" s="219">
        <v>0.490204351837565</v>
      </c>
      <c r="G413" s="195">
        <v>0</v>
      </c>
    </row>
    <row r="414" spans="1:7">
      <c r="A414" s="38">
        <v>411</v>
      </c>
      <c r="B414" s="209">
        <v>40651</v>
      </c>
      <c r="C414" s="217">
        <v>0.350458730096599</v>
      </c>
      <c r="D414" s="214">
        <v>1</v>
      </c>
      <c r="E414" s="49"/>
      <c r="F414" s="217">
        <v>0.48061183290321</v>
      </c>
      <c r="G414" s="214">
        <v>0</v>
      </c>
    </row>
    <row r="415" spans="1:7">
      <c r="A415" s="38">
        <v>412</v>
      </c>
      <c r="B415" s="218">
        <v>40652</v>
      </c>
      <c r="C415" s="219">
        <v>0.358239075071347</v>
      </c>
      <c r="D415" s="195">
        <v>1</v>
      </c>
      <c r="E415" s="216"/>
      <c r="F415" s="219">
        <v>0.489129884051345</v>
      </c>
      <c r="G415" s="195">
        <v>0</v>
      </c>
    </row>
    <row r="416" spans="1:7">
      <c r="A416" s="38">
        <v>413</v>
      </c>
      <c r="B416" s="209">
        <v>40653</v>
      </c>
      <c r="C416" s="217">
        <v>0.376627446310892</v>
      </c>
      <c r="D416" s="214">
        <v>1</v>
      </c>
      <c r="E416" s="49"/>
      <c r="F416" s="217">
        <v>0.503737955113915</v>
      </c>
      <c r="G416" s="214">
        <v>0</v>
      </c>
    </row>
    <row r="417" spans="1:7">
      <c r="A417" s="38">
        <v>414</v>
      </c>
      <c r="B417" s="218">
        <v>40654</v>
      </c>
      <c r="C417" s="219">
        <v>0.383936436696386</v>
      </c>
      <c r="D417" s="195">
        <v>1</v>
      </c>
      <c r="E417" s="216"/>
      <c r="F417" s="219">
        <v>0.507717486146675</v>
      </c>
      <c r="G417" s="195">
        <v>0</v>
      </c>
    </row>
    <row r="418" spans="1:7">
      <c r="A418" s="38">
        <v>415</v>
      </c>
      <c r="B418" s="209">
        <v>40658</v>
      </c>
      <c r="C418" s="217">
        <v>0.381732695341868</v>
      </c>
      <c r="D418" s="214">
        <v>1</v>
      </c>
      <c r="E418" s="49"/>
      <c r="F418" s="217">
        <v>0.504326817471278</v>
      </c>
      <c r="G418" s="214">
        <v>0</v>
      </c>
    </row>
    <row r="419" spans="1:7">
      <c r="A419" s="38">
        <v>416</v>
      </c>
      <c r="B419" s="218">
        <v>40659</v>
      </c>
      <c r="C419" s="219">
        <v>0.39414065793925</v>
      </c>
      <c r="D419" s="195">
        <v>1</v>
      </c>
      <c r="E419" s="216"/>
      <c r="F419" s="219">
        <v>0.521746947176545</v>
      </c>
      <c r="G419" s="195">
        <v>0</v>
      </c>
    </row>
    <row r="420" spans="1:7">
      <c r="A420" s="38">
        <v>417</v>
      </c>
      <c r="B420" s="209">
        <v>40660</v>
      </c>
      <c r="C420" s="217">
        <v>0.403089975076701</v>
      </c>
      <c r="D420" s="214">
        <v>0</v>
      </c>
      <c r="E420" s="49"/>
      <c r="F420" s="217">
        <v>0.534687449347697</v>
      </c>
      <c r="G420" s="214">
        <v>0</v>
      </c>
    </row>
    <row r="421" spans="1:7">
      <c r="A421" s="38">
        <v>418</v>
      </c>
      <c r="B421" s="218">
        <v>40661</v>
      </c>
      <c r="C421" s="219">
        <v>0.408189096649213</v>
      </c>
      <c r="D421" s="195">
        <v>0</v>
      </c>
      <c r="E421" s="216"/>
      <c r="F421" s="219">
        <v>0.54358506264092</v>
      </c>
      <c r="G421" s="195">
        <v>0</v>
      </c>
    </row>
    <row r="422" spans="1:7">
      <c r="A422" s="38">
        <v>419</v>
      </c>
      <c r="B422" s="209">
        <v>40662</v>
      </c>
      <c r="C422" s="217">
        <v>0.411433435320625</v>
      </c>
      <c r="D422" s="214">
        <v>0</v>
      </c>
      <c r="E422" s="49"/>
      <c r="F422" s="217">
        <v>0.546731930548865</v>
      </c>
      <c r="G422" s="214">
        <v>0</v>
      </c>
    </row>
    <row r="423" spans="1:7">
      <c r="A423" s="38">
        <v>420</v>
      </c>
      <c r="B423" s="218">
        <v>40665</v>
      </c>
      <c r="C423" s="219">
        <v>0.408960391248445</v>
      </c>
      <c r="D423" s="195">
        <v>1</v>
      </c>
      <c r="E423" s="216"/>
      <c r="F423" s="219">
        <v>0.543581425469576</v>
      </c>
      <c r="G423" s="195">
        <v>0</v>
      </c>
    </row>
    <row r="424" spans="1:7">
      <c r="A424" s="38">
        <v>421</v>
      </c>
      <c r="B424" s="209">
        <v>40666</v>
      </c>
      <c r="C424" s="217">
        <v>0.404204100058752</v>
      </c>
      <c r="D424" s="214">
        <v>1</v>
      </c>
      <c r="E424" s="49"/>
      <c r="F424" s="217">
        <v>0.546122916983919</v>
      </c>
      <c r="G424" s="214">
        <v>0</v>
      </c>
    </row>
    <row r="425" spans="1:7">
      <c r="A425" s="38">
        <v>422</v>
      </c>
      <c r="B425" s="218">
        <v>40667</v>
      </c>
      <c r="C425" s="219">
        <v>0.394826169956397</v>
      </c>
      <c r="D425" s="195">
        <v>1</v>
      </c>
      <c r="E425" s="216"/>
      <c r="F425" s="219">
        <v>0.531824830241294</v>
      </c>
      <c r="G425" s="195">
        <v>0</v>
      </c>
    </row>
    <row r="426" spans="1:7">
      <c r="A426" s="38">
        <v>423</v>
      </c>
      <c r="B426" s="209">
        <v>40668</v>
      </c>
      <c r="C426" s="217">
        <v>0.382246941528232</v>
      </c>
      <c r="D426" s="214">
        <v>1</v>
      </c>
      <c r="E426" s="49"/>
      <c r="F426" s="217">
        <v>0.529992648709842</v>
      </c>
      <c r="G426" s="214">
        <v>0</v>
      </c>
    </row>
    <row r="427" spans="1:7">
      <c r="A427" s="38">
        <v>424</v>
      </c>
      <c r="B427" s="218">
        <v>40669</v>
      </c>
      <c r="C427" s="219">
        <v>0.387688744735072</v>
      </c>
      <c r="D427" s="195">
        <v>1</v>
      </c>
      <c r="E427" s="216"/>
      <c r="F427" s="219">
        <v>0.533092611066976</v>
      </c>
      <c r="G427" s="195">
        <v>0</v>
      </c>
    </row>
    <row r="428" spans="1:7">
      <c r="A428" s="38">
        <v>425</v>
      </c>
      <c r="B428" s="209">
        <v>40672</v>
      </c>
      <c r="C428" s="217">
        <v>0.394012133732816</v>
      </c>
      <c r="D428" s="214">
        <v>1</v>
      </c>
      <c r="E428" s="49"/>
      <c r="F428" s="217">
        <v>0.542029431395919</v>
      </c>
      <c r="G428" s="214">
        <v>0</v>
      </c>
    </row>
    <row r="429" spans="1:7">
      <c r="A429" s="38">
        <v>426</v>
      </c>
      <c r="B429" s="218">
        <v>40673</v>
      </c>
      <c r="C429" s="219">
        <v>0.405287588972755</v>
      </c>
      <c r="D429" s="195">
        <v>1</v>
      </c>
      <c r="E429" s="216"/>
      <c r="F429" s="219">
        <v>0.553362431271541</v>
      </c>
      <c r="G429" s="195">
        <v>0</v>
      </c>
    </row>
    <row r="430" spans="1:7">
      <c r="A430" s="38">
        <v>427</v>
      </c>
      <c r="B430" s="209">
        <v>40674</v>
      </c>
      <c r="C430" s="217">
        <v>0.39044334644184</v>
      </c>
      <c r="D430" s="214">
        <v>1</v>
      </c>
      <c r="E430" s="49"/>
      <c r="F430" s="217">
        <v>0.540814650431445</v>
      </c>
      <c r="G430" s="214">
        <v>0</v>
      </c>
    </row>
    <row r="431" spans="1:7">
      <c r="A431" s="38">
        <v>428</v>
      </c>
      <c r="B431" s="218">
        <v>40675</v>
      </c>
      <c r="C431" s="219">
        <v>0.397403378373918</v>
      </c>
      <c r="D431" s="195">
        <v>1</v>
      </c>
      <c r="E431" s="216"/>
      <c r="F431" s="219">
        <v>0.552259714411416</v>
      </c>
      <c r="G431" s="195">
        <v>0</v>
      </c>
    </row>
    <row r="432" spans="1:7">
      <c r="A432" s="38">
        <v>429</v>
      </c>
      <c r="B432" s="209">
        <v>40676</v>
      </c>
      <c r="C432" s="217">
        <v>0.386189047133717</v>
      </c>
      <c r="D432" s="214">
        <v>1</v>
      </c>
      <c r="E432" s="49"/>
      <c r="F432" s="217">
        <v>0.544847726263046</v>
      </c>
      <c r="G432" s="214">
        <v>0</v>
      </c>
    </row>
    <row r="433" spans="1:7">
      <c r="A433" s="38">
        <v>430</v>
      </c>
      <c r="B433" s="218">
        <v>40679</v>
      </c>
      <c r="C433" s="219">
        <v>0.377674320446875</v>
      </c>
      <c r="D433" s="195">
        <v>1</v>
      </c>
      <c r="E433" s="216"/>
      <c r="F433" s="219">
        <v>0.543708470529758</v>
      </c>
      <c r="G433" s="195">
        <v>0</v>
      </c>
    </row>
    <row r="434" spans="1:7">
      <c r="A434" s="38">
        <v>431</v>
      </c>
      <c r="B434" s="209">
        <v>40680</v>
      </c>
      <c r="C434" s="217">
        <v>0.377515160172392</v>
      </c>
      <c r="D434" s="214">
        <v>1</v>
      </c>
      <c r="E434" s="49"/>
      <c r="F434" s="217">
        <v>0.540379615441504</v>
      </c>
      <c r="G434" s="214">
        <v>0</v>
      </c>
    </row>
    <row r="435" spans="1:7">
      <c r="A435" s="38">
        <v>432</v>
      </c>
      <c r="B435" s="218">
        <v>40681</v>
      </c>
      <c r="C435" s="219">
        <v>0.389892485477457</v>
      </c>
      <c r="D435" s="195">
        <v>1</v>
      </c>
      <c r="E435" s="216"/>
      <c r="F435" s="219">
        <v>0.54776059143928</v>
      </c>
      <c r="G435" s="195">
        <v>0</v>
      </c>
    </row>
    <row r="436" spans="1:7">
      <c r="A436" s="38">
        <v>433</v>
      </c>
      <c r="B436" s="209">
        <v>40682</v>
      </c>
      <c r="C436" s="217">
        <v>0.393038787261991</v>
      </c>
      <c r="D436" s="214">
        <v>1</v>
      </c>
      <c r="E436" s="49"/>
      <c r="F436" s="217">
        <v>0.55300835821525</v>
      </c>
      <c r="G436" s="214">
        <v>0</v>
      </c>
    </row>
    <row r="437" spans="1:7">
      <c r="A437" s="38">
        <v>434</v>
      </c>
      <c r="B437" s="218">
        <v>40683</v>
      </c>
      <c r="C437" s="219">
        <v>0.382326447291227</v>
      </c>
      <c r="D437" s="195">
        <v>1</v>
      </c>
      <c r="E437" s="216"/>
      <c r="F437" s="219">
        <v>0.54479992242893</v>
      </c>
      <c r="G437" s="195">
        <v>0</v>
      </c>
    </row>
    <row r="438" spans="1:7">
      <c r="A438" s="38">
        <v>435</v>
      </c>
      <c r="B438" s="209">
        <v>40686</v>
      </c>
      <c r="C438" s="217">
        <v>0.365860110410986</v>
      </c>
      <c r="D438" s="214">
        <v>1</v>
      </c>
      <c r="E438" s="49"/>
      <c r="F438" s="217">
        <v>0.533880950192202</v>
      </c>
      <c r="G438" s="214">
        <v>0</v>
      </c>
    </row>
    <row r="439" spans="1:7">
      <c r="A439" s="38">
        <v>436</v>
      </c>
      <c r="B439" s="218">
        <v>40687</v>
      </c>
      <c r="C439" s="219">
        <v>0.364745984816801</v>
      </c>
      <c r="D439" s="195">
        <v>1</v>
      </c>
      <c r="E439" s="216"/>
      <c r="F439" s="219">
        <v>0.530677324015811</v>
      </c>
      <c r="G439" s="195">
        <v>0</v>
      </c>
    </row>
    <row r="440" spans="1:7">
      <c r="A440" s="38">
        <v>437</v>
      </c>
      <c r="B440" s="209">
        <v>40688</v>
      </c>
      <c r="C440" s="217">
        <v>0.369190081691723</v>
      </c>
      <c r="D440" s="214">
        <v>1</v>
      </c>
      <c r="E440" s="49"/>
      <c r="F440" s="217">
        <v>0.535849195187195</v>
      </c>
      <c r="G440" s="214">
        <v>0</v>
      </c>
    </row>
    <row r="441" spans="1:7">
      <c r="A441" s="38">
        <v>438</v>
      </c>
      <c r="B441" s="218">
        <v>40689</v>
      </c>
      <c r="C441" s="219">
        <v>0.374931824296408</v>
      </c>
      <c r="D441" s="195">
        <v>1</v>
      </c>
      <c r="E441" s="216"/>
      <c r="F441" s="219">
        <v>0.541039253562648</v>
      </c>
      <c r="G441" s="195">
        <v>0</v>
      </c>
    </row>
    <row r="442" spans="1:7">
      <c r="A442" s="38">
        <v>439</v>
      </c>
      <c r="B442" s="209">
        <v>40690</v>
      </c>
      <c r="C442" s="217">
        <v>0.380814494772946</v>
      </c>
      <c r="D442" s="214">
        <v>1</v>
      </c>
      <c r="E442" s="49"/>
      <c r="F442" s="217">
        <v>0.5408181229096</v>
      </c>
      <c r="G442" s="214">
        <v>0</v>
      </c>
    </row>
    <row r="443" spans="1:7">
      <c r="A443" s="38">
        <v>440</v>
      </c>
      <c r="B443" s="218">
        <v>40694</v>
      </c>
      <c r="C443" s="219">
        <v>0.395456685432269</v>
      </c>
      <c r="D443" s="195">
        <v>1</v>
      </c>
      <c r="E443" s="216"/>
      <c r="F443" s="219">
        <v>0.547330613848406</v>
      </c>
      <c r="G443" s="195">
        <v>0</v>
      </c>
    </row>
    <row r="444" spans="1:7">
      <c r="A444" s="38">
        <v>441</v>
      </c>
      <c r="B444" s="209">
        <v>40695</v>
      </c>
      <c r="C444" s="217">
        <v>0.363809402484622</v>
      </c>
      <c r="D444" s="214">
        <v>1</v>
      </c>
      <c r="E444" s="49"/>
      <c r="F444" s="217">
        <v>0.518293492369794</v>
      </c>
      <c r="G444" s="214">
        <v>0</v>
      </c>
    </row>
    <row r="445" spans="1:7">
      <c r="A445" s="38">
        <v>442</v>
      </c>
      <c r="B445" s="218">
        <v>40696</v>
      </c>
      <c r="C445" s="219">
        <v>0.362217944203345</v>
      </c>
      <c r="D445" s="195">
        <v>1</v>
      </c>
      <c r="E445" s="216"/>
      <c r="F445" s="219">
        <v>0.514562180552903</v>
      </c>
      <c r="G445" s="195">
        <v>0</v>
      </c>
    </row>
    <row r="446" spans="1:7">
      <c r="A446" s="38">
        <v>443</v>
      </c>
      <c r="B446" s="209">
        <v>40697</v>
      </c>
      <c r="C446" s="217">
        <v>0.349026433314072</v>
      </c>
      <c r="D446" s="214">
        <v>1</v>
      </c>
      <c r="E446" s="49"/>
      <c r="F446" s="217">
        <v>0.502437502148443</v>
      </c>
      <c r="G446" s="214">
        <v>0</v>
      </c>
    </row>
    <row r="447" spans="1:7">
      <c r="A447" s="38">
        <v>444</v>
      </c>
      <c r="B447" s="218">
        <v>40700</v>
      </c>
      <c r="C447" s="219">
        <v>0.334537126722278</v>
      </c>
      <c r="D447" s="195">
        <v>1</v>
      </c>
      <c r="E447" s="216"/>
      <c r="F447" s="219">
        <v>0.492004004445338</v>
      </c>
      <c r="G447" s="195">
        <v>0</v>
      </c>
    </row>
    <row r="448" spans="1:7">
      <c r="A448" s="38">
        <v>445</v>
      </c>
      <c r="B448" s="209">
        <v>40701</v>
      </c>
      <c r="C448" s="217">
        <v>0.333318986143377</v>
      </c>
      <c r="D448" s="214">
        <v>1</v>
      </c>
      <c r="E448" s="49"/>
      <c r="F448" s="217">
        <v>0.496792684937283</v>
      </c>
      <c r="G448" s="214">
        <v>0</v>
      </c>
    </row>
    <row r="449" spans="1:7">
      <c r="A449" s="38">
        <v>446</v>
      </c>
      <c r="B449" s="218">
        <v>40702</v>
      </c>
      <c r="C449" s="219">
        <v>0.328024089518361</v>
      </c>
      <c r="D449" s="195">
        <v>1</v>
      </c>
      <c r="E449" s="216"/>
      <c r="F449" s="219">
        <v>0.489224104387734</v>
      </c>
      <c r="G449" s="195">
        <v>0</v>
      </c>
    </row>
    <row r="450" spans="1:7">
      <c r="A450" s="38">
        <v>447</v>
      </c>
      <c r="B450" s="209">
        <v>40703</v>
      </c>
      <c r="C450" s="217">
        <v>0.337830483837128</v>
      </c>
      <c r="D450" s="214">
        <v>1</v>
      </c>
      <c r="E450" s="49"/>
      <c r="F450" s="217">
        <v>0.497523365396207</v>
      </c>
      <c r="G450" s="214">
        <v>0</v>
      </c>
    </row>
    <row r="451" spans="1:7">
      <c r="A451" s="38">
        <v>448</v>
      </c>
      <c r="B451" s="218">
        <v>40704</v>
      </c>
      <c r="C451" s="219">
        <v>0.319148150685442</v>
      </c>
      <c r="D451" s="195">
        <v>1</v>
      </c>
      <c r="E451" s="216"/>
      <c r="F451" s="219">
        <v>0.479187671500237</v>
      </c>
      <c r="G451" s="195">
        <v>0</v>
      </c>
    </row>
    <row r="452" spans="1:7">
      <c r="A452" s="38">
        <v>449</v>
      </c>
      <c r="B452" s="209">
        <v>40707</v>
      </c>
      <c r="C452" s="217">
        <v>0.320464178178461</v>
      </c>
      <c r="D452" s="214">
        <v>1</v>
      </c>
      <c r="E452" s="49"/>
      <c r="F452" s="217">
        <v>0.483111050402988</v>
      </c>
      <c r="G452" s="214">
        <v>0</v>
      </c>
    </row>
    <row r="453" spans="1:7">
      <c r="A453" s="38">
        <v>450</v>
      </c>
      <c r="B453" s="218">
        <v>40708</v>
      </c>
      <c r="C453" s="219">
        <v>0.33719384029066</v>
      </c>
      <c r="D453" s="195">
        <v>1</v>
      </c>
      <c r="E453" s="216"/>
      <c r="F453" s="219">
        <v>0.499682638562833</v>
      </c>
      <c r="G453" s="195">
        <v>0</v>
      </c>
    </row>
    <row r="454" spans="1:7">
      <c r="A454" s="38">
        <v>451</v>
      </c>
      <c r="B454" s="209">
        <v>40709</v>
      </c>
      <c r="C454" s="217">
        <v>0.313914377448032</v>
      </c>
      <c r="D454" s="214">
        <v>1</v>
      </c>
      <c r="E454" s="49"/>
      <c r="F454" s="217">
        <v>0.482232260881604</v>
      </c>
      <c r="G454" s="214">
        <v>0</v>
      </c>
    </row>
    <row r="455" spans="1:7">
      <c r="A455" s="38">
        <v>452</v>
      </c>
      <c r="B455" s="218">
        <v>40710</v>
      </c>
      <c r="C455" s="219">
        <v>0.316442567422113</v>
      </c>
      <c r="D455" s="195">
        <v>1</v>
      </c>
      <c r="E455" s="216"/>
      <c r="F455" s="219">
        <v>0.48634878684738</v>
      </c>
      <c r="G455" s="195">
        <v>0</v>
      </c>
    </row>
    <row r="456" spans="1:7">
      <c r="A456" s="38">
        <v>453</v>
      </c>
      <c r="B456" s="209">
        <v>40711</v>
      </c>
      <c r="C456" s="217">
        <v>0.320458051332131</v>
      </c>
      <c r="D456" s="214">
        <v>1</v>
      </c>
      <c r="E456" s="49"/>
      <c r="F456" s="217">
        <v>0.49407795729496</v>
      </c>
      <c r="G456" s="214">
        <v>0</v>
      </c>
    </row>
    <row r="457" spans="1:7">
      <c r="A457" s="38">
        <v>454</v>
      </c>
      <c r="B457" s="218">
        <v>40714</v>
      </c>
      <c r="C457" s="219">
        <v>0.327595625914082</v>
      </c>
      <c r="D457" s="195">
        <v>1</v>
      </c>
      <c r="E457" s="216"/>
      <c r="F457" s="219">
        <v>0.502661693358585</v>
      </c>
      <c r="G457" s="195">
        <v>0</v>
      </c>
    </row>
    <row r="458" spans="1:7">
      <c r="A458" s="38">
        <v>455</v>
      </c>
      <c r="B458" s="209">
        <v>40715</v>
      </c>
      <c r="C458" s="217">
        <v>0.345561660395678</v>
      </c>
      <c r="D458" s="214">
        <v>1</v>
      </c>
      <c r="E458" s="49"/>
      <c r="F458" s="217">
        <v>0.517425774022962</v>
      </c>
      <c r="G458" s="214">
        <v>0</v>
      </c>
    </row>
    <row r="459" spans="1:7">
      <c r="A459" s="38">
        <v>456</v>
      </c>
      <c r="B459" s="218">
        <v>40716</v>
      </c>
      <c r="C459" s="219">
        <v>0.336918410114535</v>
      </c>
      <c r="D459" s="195">
        <v>1</v>
      </c>
      <c r="E459" s="216"/>
      <c r="F459" s="219">
        <v>0.512613346476211</v>
      </c>
      <c r="G459" s="195">
        <v>0</v>
      </c>
    </row>
    <row r="460" spans="1:7">
      <c r="A460" s="38">
        <v>457</v>
      </c>
      <c r="B460" s="209">
        <v>40717</v>
      </c>
      <c r="C460" s="217">
        <v>0.3331354660078</v>
      </c>
      <c r="D460" s="214">
        <v>1</v>
      </c>
      <c r="E460" s="49"/>
      <c r="F460" s="217">
        <v>0.507212577095534</v>
      </c>
      <c r="G460" s="214">
        <v>0</v>
      </c>
    </row>
    <row r="461" spans="1:7">
      <c r="A461" s="38">
        <v>458</v>
      </c>
      <c r="B461" s="218">
        <v>40718</v>
      </c>
      <c r="C461" s="219">
        <v>0.317501547114397</v>
      </c>
      <c r="D461" s="195">
        <v>1</v>
      </c>
      <c r="E461" s="216"/>
      <c r="F461" s="219">
        <v>0.489202410937205</v>
      </c>
      <c r="G461" s="195">
        <v>0</v>
      </c>
    </row>
    <row r="462" spans="1:7">
      <c r="A462" s="38">
        <v>459</v>
      </c>
      <c r="B462" s="209">
        <v>40721</v>
      </c>
      <c r="C462" s="217">
        <v>0.329603442243337</v>
      </c>
      <c r="D462" s="214">
        <v>1</v>
      </c>
      <c r="E462" s="49"/>
      <c r="F462" s="217">
        <v>0.498187580805236</v>
      </c>
      <c r="G462" s="214">
        <v>0</v>
      </c>
    </row>
    <row r="463" spans="1:7">
      <c r="A463" s="38">
        <v>460</v>
      </c>
      <c r="B463" s="218">
        <v>40722</v>
      </c>
      <c r="C463" s="219">
        <v>0.347110377052606</v>
      </c>
      <c r="D463" s="195">
        <v>1</v>
      </c>
      <c r="E463" s="216"/>
      <c r="F463" s="219">
        <v>0.519811092874613</v>
      </c>
      <c r="G463" s="195">
        <v>0</v>
      </c>
    </row>
    <row r="464" spans="1:7">
      <c r="A464" s="38">
        <v>461</v>
      </c>
      <c r="B464" s="209">
        <v>40723</v>
      </c>
      <c r="C464" s="217">
        <v>0.358447105040777</v>
      </c>
      <c r="D464" s="214">
        <v>1</v>
      </c>
      <c r="E464" s="49"/>
      <c r="F464" s="217">
        <v>0.525101132295232</v>
      </c>
      <c r="G464" s="214">
        <v>0</v>
      </c>
    </row>
    <row r="465" spans="1:7">
      <c r="A465" s="38">
        <v>462</v>
      </c>
      <c r="B465" s="218">
        <v>40724</v>
      </c>
      <c r="C465" s="219">
        <v>0.372195604352896</v>
      </c>
      <c r="D465" s="195">
        <v>1</v>
      </c>
      <c r="E465" s="216"/>
      <c r="F465" s="219">
        <v>0.537078718346268</v>
      </c>
      <c r="G465" s="195">
        <v>0</v>
      </c>
    </row>
    <row r="466" spans="1:7">
      <c r="A466" s="38">
        <v>463</v>
      </c>
      <c r="B466" s="209">
        <v>40725</v>
      </c>
      <c r="C466" s="217">
        <v>0.392151223373251</v>
      </c>
      <c r="D466" s="214">
        <v>1</v>
      </c>
      <c r="E466" s="49"/>
      <c r="F466" s="217">
        <v>0.561652066600942</v>
      </c>
      <c r="G466" s="214">
        <v>0</v>
      </c>
    </row>
    <row r="467" spans="1:7">
      <c r="A467" s="38">
        <v>464</v>
      </c>
      <c r="B467" s="218">
        <v>40729</v>
      </c>
      <c r="C467" s="219">
        <v>0.390333203998662</v>
      </c>
      <c r="D467" s="195">
        <v>1</v>
      </c>
      <c r="E467" s="216"/>
      <c r="F467" s="219">
        <v>0.5543374639947</v>
      </c>
      <c r="G467" s="195">
        <v>0</v>
      </c>
    </row>
    <row r="468" spans="1:7">
      <c r="A468" s="38">
        <v>465</v>
      </c>
      <c r="B468" s="209">
        <v>40730</v>
      </c>
      <c r="C468" s="217">
        <v>0.392249110899503</v>
      </c>
      <c r="D468" s="214">
        <v>1</v>
      </c>
      <c r="E468" s="49"/>
      <c r="F468" s="217">
        <v>0.559181200061122</v>
      </c>
      <c r="G468" s="214">
        <v>0</v>
      </c>
    </row>
    <row r="469" spans="1:7">
      <c r="A469" s="38">
        <v>466</v>
      </c>
      <c r="B469" s="218">
        <v>40731</v>
      </c>
      <c r="C469" s="219">
        <v>0.406873069156195</v>
      </c>
      <c r="D469" s="195">
        <v>1</v>
      </c>
      <c r="E469" s="216"/>
      <c r="F469" s="219">
        <v>0.568649393400036</v>
      </c>
      <c r="G469" s="195">
        <v>0</v>
      </c>
    </row>
    <row r="470" spans="1:7">
      <c r="A470" s="38">
        <v>467</v>
      </c>
      <c r="B470" s="209">
        <v>40732</v>
      </c>
      <c r="C470" s="217">
        <v>0.397085056600684</v>
      </c>
      <c r="D470" s="214">
        <v>1</v>
      </c>
      <c r="E470" s="49"/>
      <c r="F470" s="217">
        <v>0.558732193017676</v>
      </c>
      <c r="G470" s="214">
        <v>1</v>
      </c>
    </row>
    <row r="471" spans="1:7">
      <c r="A471" s="38">
        <v>468</v>
      </c>
      <c r="B471" s="218">
        <v>40735</v>
      </c>
      <c r="C471" s="219">
        <v>0.371834540955313</v>
      </c>
      <c r="D471" s="195">
        <v>1</v>
      </c>
      <c r="E471" s="216"/>
      <c r="F471" s="219">
        <v>0.537916995463044</v>
      </c>
      <c r="G471" s="195">
        <v>1</v>
      </c>
    </row>
    <row r="472" spans="1:7">
      <c r="A472" s="38">
        <v>469</v>
      </c>
      <c r="B472" s="209">
        <v>40736</v>
      </c>
      <c r="C472" s="217">
        <v>0.365762072911975</v>
      </c>
      <c r="D472" s="214">
        <v>1</v>
      </c>
      <c r="E472" s="49"/>
      <c r="F472" s="217">
        <v>0.535107680804359</v>
      </c>
      <c r="G472" s="214">
        <v>1</v>
      </c>
    </row>
    <row r="473" spans="1:7">
      <c r="A473" s="38">
        <v>470</v>
      </c>
      <c r="B473" s="218">
        <v>40737</v>
      </c>
      <c r="C473" s="219">
        <v>0.370132791482365</v>
      </c>
      <c r="D473" s="195">
        <v>1</v>
      </c>
      <c r="E473" s="216"/>
      <c r="F473" s="219">
        <v>0.539707966997663</v>
      </c>
      <c r="G473" s="195">
        <v>1</v>
      </c>
    </row>
    <row r="474" spans="1:7">
      <c r="A474" s="38">
        <v>471</v>
      </c>
      <c r="B474" s="209">
        <v>40738</v>
      </c>
      <c r="C474" s="217">
        <v>0.360950785793139</v>
      </c>
      <c r="D474" s="214">
        <v>1</v>
      </c>
      <c r="E474" s="49"/>
      <c r="F474" s="217">
        <v>0.530716913238741</v>
      </c>
      <c r="G474" s="214">
        <v>1</v>
      </c>
    </row>
    <row r="475" spans="1:7">
      <c r="A475" s="38">
        <v>472</v>
      </c>
      <c r="B475" s="218">
        <v>40739</v>
      </c>
      <c r="C475" s="219">
        <v>0.368516674618743</v>
      </c>
      <c r="D475" s="195">
        <v>1</v>
      </c>
      <c r="E475" s="216"/>
      <c r="F475" s="219">
        <v>0.535529773839151</v>
      </c>
      <c r="G475" s="195">
        <v>1</v>
      </c>
    </row>
    <row r="476" spans="1:7">
      <c r="A476" s="38">
        <v>473</v>
      </c>
      <c r="B476" s="209">
        <v>40742</v>
      </c>
      <c r="C476" s="217">
        <v>0.357437144404066</v>
      </c>
      <c r="D476" s="214">
        <v>1</v>
      </c>
      <c r="E476" s="49"/>
      <c r="F476" s="217">
        <v>0.524397529304706</v>
      </c>
      <c r="G476" s="214">
        <v>1</v>
      </c>
    </row>
    <row r="477" spans="1:7">
      <c r="A477" s="38">
        <v>474</v>
      </c>
      <c r="B477" s="218">
        <v>40743</v>
      </c>
      <c r="C477" s="219">
        <v>0.37957184558446</v>
      </c>
      <c r="D477" s="195">
        <v>1</v>
      </c>
      <c r="E477" s="216"/>
      <c r="F477" s="219">
        <v>0.544952882532516</v>
      </c>
      <c r="G477" s="195">
        <v>1</v>
      </c>
    </row>
    <row r="478" spans="1:7">
      <c r="A478" s="38">
        <v>475</v>
      </c>
      <c r="B478" s="209">
        <v>40744</v>
      </c>
      <c r="C478" s="217">
        <v>0.378843442582337</v>
      </c>
      <c r="D478" s="214">
        <v>1</v>
      </c>
      <c r="E478" s="49"/>
      <c r="F478" s="217">
        <v>0.541261469151921</v>
      </c>
      <c r="G478" s="214">
        <v>1</v>
      </c>
    </row>
    <row r="479" spans="1:7">
      <c r="A479" s="38">
        <v>476</v>
      </c>
      <c r="B479" s="218">
        <v>40745</v>
      </c>
      <c r="C479" s="219">
        <v>0.397642044411397</v>
      </c>
      <c r="D479" s="195">
        <v>1</v>
      </c>
      <c r="E479" s="216"/>
      <c r="F479" s="219">
        <v>0.551324751356007</v>
      </c>
      <c r="G479" s="195">
        <v>1</v>
      </c>
    </row>
    <row r="480" spans="1:7">
      <c r="A480" s="38">
        <v>477</v>
      </c>
      <c r="B480" s="209">
        <v>40746</v>
      </c>
      <c r="C480" s="217">
        <v>0.398933712655455</v>
      </c>
      <c r="D480" s="214">
        <v>1</v>
      </c>
      <c r="E480" s="49"/>
      <c r="F480" s="217">
        <v>0.551056590221032</v>
      </c>
      <c r="G480" s="214">
        <v>1</v>
      </c>
    </row>
    <row r="481" spans="1:7">
      <c r="A481" s="38">
        <v>478</v>
      </c>
      <c r="B481" s="218">
        <v>40749</v>
      </c>
      <c r="C481" s="219">
        <v>0.391055480154455</v>
      </c>
      <c r="D481" s="195">
        <v>1</v>
      </c>
      <c r="E481" s="216"/>
      <c r="F481" s="219">
        <v>0.542638893936398</v>
      </c>
      <c r="G481" s="195">
        <v>1</v>
      </c>
    </row>
    <row r="482" spans="1:7">
      <c r="A482" s="38">
        <v>479</v>
      </c>
      <c r="B482" s="209">
        <v>40750</v>
      </c>
      <c r="C482" s="217">
        <v>0.385350351715657</v>
      </c>
      <c r="D482" s="214">
        <v>1</v>
      </c>
      <c r="E482" s="49"/>
      <c r="F482" s="217">
        <v>0.537946968193414</v>
      </c>
      <c r="G482" s="214">
        <v>1</v>
      </c>
    </row>
    <row r="483" spans="1:7">
      <c r="A483" s="38">
        <v>480</v>
      </c>
      <c r="B483" s="218">
        <v>40751</v>
      </c>
      <c r="C483" s="219">
        <v>0.357277983517449</v>
      </c>
      <c r="D483" s="195">
        <v>1</v>
      </c>
      <c r="E483" s="216"/>
      <c r="F483" s="219">
        <v>0.512259846998583</v>
      </c>
      <c r="G483" s="195">
        <v>1</v>
      </c>
    </row>
    <row r="484" spans="1:7">
      <c r="A484" s="38">
        <v>481</v>
      </c>
      <c r="B484" s="209">
        <v>40752</v>
      </c>
      <c r="C484" s="217">
        <v>0.353017556750863</v>
      </c>
      <c r="D484" s="214">
        <v>1</v>
      </c>
      <c r="E484" s="49"/>
      <c r="F484" s="217">
        <v>0.513533456249178</v>
      </c>
      <c r="G484" s="214">
        <v>1</v>
      </c>
    </row>
    <row r="485" spans="1:7">
      <c r="A485" s="38">
        <v>482</v>
      </c>
      <c r="B485" s="218">
        <v>40753</v>
      </c>
      <c r="C485" s="219">
        <v>0.344294651346098</v>
      </c>
      <c r="D485" s="195">
        <v>1</v>
      </c>
      <c r="E485" s="216"/>
      <c r="F485" s="219">
        <v>0.509041217358724</v>
      </c>
      <c r="G485" s="195">
        <v>1</v>
      </c>
    </row>
    <row r="486" spans="1:7">
      <c r="A486" s="38">
        <v>483</v>
      </c>
      <c r="B486" s="209">
        <v>40756</v>
      </c>
      <c r="C486" s="217">
        <v>0.338736429489124</v>
      </c>
      <c r="D486" s="214">
        <v>1</v>
      </c>
      <c r="E486" s="49"/>
      <c r="F486" s="217">
        <v>0.498473322125186</v>
      </c>
      <c r="G486" s="214">
        <v>1</v>
      </c>
    </row>
    <row r="487" spans="1:7">
      <c r="A487" s="38">
        <v>484</v>
      </c>
      <c r="B487" s="218">
        <v>40757</v>
      </c>
      <c r="C487" s="219">
        <v>0.304518214943046</v>
      </c>
      <c r="D487" s="195">
        <v>1</v>
      </c>
      <c r="E487" s="216"/>
      <c r="F487" s="219">
        <v>0.467578974519143</v>
      </c>
      <c r="G487" s="195">
        <v>1</v>
      </c>
    </row>
    <row r="488" spans="1:7">
      <c r="A488" s="38">
        <v>485</v>
      </c>
      <c r="B488" s="209">
        <v>40758</v>
      </c>
      <c r="C488" s="217">
        <v>0.3115332434164</v>
      </c>
      <c r="D488" s="214">
        <v>1</v>
      </c>
      <c r="E488" s="49"/>
      <c r="F488" s="217">
        <v>0.471803007958395</v>
      </c>
      <c r="G488" s="214">
        <v>1</v>
      </c>
    </row>
    <row r="489" spans="1:7">
      <c r="A489" s="38">
        <v>486</v>
      </c>
      <c r="B489" s="218">
        <v>40759</v>
      </c>
      <c r="C489" s="219">
        <v>0.248875170482682</v>
      </c>
      <c r="D489" s="195">
        <v>1</v>
      </c>
      <c r="E489" s="216"/>
      <c r="F489" s="219">
        <v>0.41394296089945</v>
      </c>
      <c r="G489" s="195">
        <v>1</v>
      </c>
    </row>
    <row r="490" spans="1:7">
      <c r="A490" s="38">
        <v>487</v>
      </c>
      <c r="B490" s="209">
        <v>40760</v>
      </c>
      <c r="C490" s="217">
        <v>0.248165149243815</v>
      </c>
      <c r="D490" s="214">
        <v>1</v>
      </c>
      <c r="E490" s="49"/>
      <c r="F490" s="217">
        <v>0.419967803276727</v>
      </c>
      <c r="G490" s="214">
        <v>1</v>
      </c>
    </row>
    <row r="491" spans="1:7">
      <c r="A491" s="38">
        <v>488</v>
      </c>
      <c r="B491" s="218">
        <v>40763</v>
      </c>
      <c r="C491" s="219">
        <v>0.1651781401995</v>
      </c>
      <c r="D491" s="195">
        <v>1</v>
      </c>
      <c r="E491" s="216"/>
      <c r="F491" s="219">
        <v>0.347786449727763</v>
      </c>
      <c r="G491" s="195">
        <v>1</v>
      </c>
    </row>
    <row r="492" spans="1:7">
      <c r="A492" s="38">
        <v>489</v>
      </c>
      <c r="B492" s="209">
        <v>40764</v>
      </c>
      <c r="C492" s="217">
        <v>0.220447716984728</v>
      </c>
      <c r="D492" s="214">
        <v>1</v>
      </c>
      <c r="E492" s="49"/>
      <c r="F492" s="217">
        <v>0.400325027299128</v>
      </c>
      <c r="G492" s="214">
        <v>1</v>
      </c>
    </row>
    <row r="493" spans="1:7">
      <c r="A493" s="38">
        <v>490</v>
      </c>
      <c r="B493" s="218">
        <v>40765</v>
      </c>
      <c r="C493" s="219">
        <v>0.167051304863858</v>
      </c>
      <c r="D493" s="195">
        <v>1</v>
      </c>
      <c r="E493" s="216"/>
      <c r="F493" s="219">
        <v>0.348340138465511</v>
      </c>
      <c r="G493" s="195">
        <v>1</v>
      </c>
    </row>
    <row r="494" spans="1:7">
      <c r="A494" s="38">
        <v>491</v>
      </c>
      <c r="B494" s="209">
        <v>40766</v>
      </c>
      <c r="C494" s="217">
        <v>0.221292464568805</v>
      </c>
      <c r="D494" s="214">
        <v>1</v>
      </c>
      <c r="E494" s="49"/>
      <c r="F494" s="217">
        <v>0.403619588432567</v>
      </c>
      <c r="G494" s="214">
        <v>1</v>
      </c>
    </row>
    <row r="495" spans="1:7">
      <c r="A495" s="38">
        <v>492</v>
      </c>
      <c r="B495" s="218">
        <v>40767</v>
      </c>
      <c r="C495" s="219">
        <v>0.22773825031452</v>
      </c>
      <c r="D495" s="195">
        <v>1</v>
      </c>
      <c r="E495" s="216"/>
      <c r="F495" s="219">
        <v>0.414687215626878</v>
      </c>
      <c r="G495" s="195">
        <v>1</v>
      </c>
    </row>
    <row r="496" spans="1:7">
      <c r="A496" s="38">
        <v>493</v>
      </c>
      <c r="B496" s="209">
        <v>40770</v>
      </c>
      <c r="C496" s="217">
        <v>0.254574171463017</v>
      </c>
      <c r="D496" s="214">
        <v>1</v>
      </c>
      <c r="E496" s="49"/>
      <c r="F496" s="217">
        <v>0.435137409808955</v>
      </c>
      <c r="G496" s="214">
        <v>1</v>
      </c>
    </row>
    <row r="497" spans="1:7">
      <c r="A497" s="38">
        <v>494</v>
      </c>
      <c r="B497" s="218">
        <v>40771</v>
      </c>
      <c r="C497" s="219">
        <v>0.242582492845435</v>
      </c>
      <c r="D497" s="195">
        <v>1</v>
      </c>
      <c r="E497" s="216"/>
      <c r="F497" s="219">
        <v>0.427977645344126</v>
      </c>
      <c r="G497" s="195">
        <v>1</v>
      </c>
    </row>
    <row r="498" spans="1:7">
      <c r="A498" s="38">
        <v>495</v>
      </c>
      <c r="B498" s="209">
        <v>40772</v>
      </c>
      <c r="C498" s="217">
        <v>0.244106699668509</v>
      </c>
      <c r="D498" s="214">
        <v>1</v>
      </c>
      <c r="E498" s="49"/>
      <c r="F498" s="217">
        <v>0.426040932255855</v>
      </c>
      <c r="G498" s="214">
        <v>1</v>
      </c>
    </row>
    <row r="499" spans="1:7">
      <c r="A499" s="38">
        <v>496</v>
      </c>
      <c r="B499" s="218">
        <v>40773</v>
      </c>
      <c r="C499" s="219">
        <v>0.18871472613531</v>
      </c>
      <c r="D499" s="195">
        <v>1</v>
      </c>
      <c r="E499" s="216"/>
      <c r="F499" s="219">
        <v>0.377355929314075</v>
      </c>
      <c r="G499" s="195">
        <v>1</v>
      </c>
    </row>
    <row r="500" spans="1:7">
      <c r="A500" s="38">
        <v>497</v>
      </c>
      <c r="B500" s="209">
        <v>40774</v>
      </c>
      <c r="C500" s="217">
        <v>0.170871013721372</v>
      </c>
      <c r="D500" s="214">
        <v>1</v>
      </c>
      <c r="E500" s="49"/>
      <c r="F500" s="217">
        <v>0.366457825577869</v>
      </c>
      <c r="G500" s="214">
        <v>1</v>
      </c>
    </row>
    <row r="501" spans="1:7">
      <c r="A501" s="38">
        <v>498</v>
      </c>
      <c r="B501" s="218">
        <v>40777</v>
      </c>
      <c r="C501" s="219">
        <v>0.17117708057768</v>
      </c>
      <c r="D501" s="195">
        <v>1</v>
      </c>
      <c r="E501" s="216"/>
      <c r="F501" s="219">
        <v>0.368460608015363</v>
      </c>
      <c r="G501" s="195">
        <v>1</v>
      </c>
    </row>
    <row r="502" spans="1:7">
      <c r="A502" s="38">
        <v>499</v>
      </c>
      <c r="B502" s="209">
        <v>40778</v>
      </c>
      <c r="C502" s="217">
        <v>0.211345291738811</v>
      </c>
      <c r="D502" s="214">
        <v>1</v>
      </c>
      <c r="E502" s="49"/>
      <c r="F502" s="217">
        <v>0.404392082843249</v>
      </c>
      <c r="G502" s="214">
        <v>1</v>
      </c>
    </row>
    <row r="503" spans="1:7">
      <c r="A503" s="38">
        <v>500</v>
      </c>
      <c r="B503" s="218">
        <v>40779</v>
      </c>
      <c r="C503" s="219">
        <v>0.227407674236493</v>
      </c>
      <c r="D503" s="195">
        <v>1</v>
      </c>
      <c r="E503" s="216"/>
      <c r="F503" s="219">
        <v>0.421864209759716</v>
      </c>
      <c r="G503" s="195">
        <v>1</v>
      </c>
    </row>
    <row r="504" spans="1:7">
      <c r="A504" s="38">
        <v>501</v>
      </c>
      <c r="B504" s="209">
        <v>40780</v>
      </c>
      <c r="C504" s="217">
        <v>0.208327439480398</v>
      </c>
      <c r="D504" s="214">
        <v>1</v>
      </c>
      <c r="E504" s="49"/>
      <c r="F504" s="217">
        <v>0.39993809972626</v>
      </c>
      <c r="G504" s="214">
        <v>1</v>
      </c>
    </row>
    <row r="505" spans="1:7">
      <c r="A505" s="38">
        <v>502</v>
      </c>
      <c r="B505" s="218">
        <v>40781</v>
      </c>
      <c r="C505" s="219">
        <v>0.226783285606951</v>
      </c>
      <c r="D505" s="195">
        <v>1</v>
      </c>
      <c r="E505" s="216"/>
      <c r="F505" s="219">
        <v>0.422573848390297</v>
      </c>
      <c r="G505" s="195">
        <v>1</v>
      </c>
    </row>
    <row r="506" spans="1:7">
      <c r="A506" s="38">
        <v>503</v>
      </c>
      <c r="B506" s="209">
        <v>40784</v>
      </c>
      <c r="C506" s="217">
        <v>0.26163821837981</v>
      </c>
      <c r="D506" s="214">
        <v>1</v>
      </c>
      <c r="E506" s="49"/>
      <c r="F506" s="217">
        <v>0.45472494999758</v>
      </c>
      <c r="G506" s="214">
        <v>1</v>
      </c>
    </row>
    <row r="507" spans="1:7">
      <c r="A507" s="38">
        <v>504</v>
      </c>
      <c r="B507" s="218">
        <v>40785</v>
      </c>
      <c r="C507" s="219">
        <v>0.264894811356015</v>
      </c>
      <c r="D507" s="195">
        <v>1</v>
      </c>
      <c r="E507" s="216"/>
      <c r="F507" s="219">
        <v>0.465132499243581</v>
      </c>
      <c r="G507" s="195">
        <v>1</v>
      </c>
    </row>
    <row r="508" spans="1:7">
      <c r="A508" s="38">
        <v>505</v>
      </c>
      <c r="B508" s="209">
        <v>40786</v>
      </c>
      <c r="C508" s="217">
        <v>0.27126706943657</v>
      </c>
      <c r="D508" s="214">
        <v>1</v>
      </c>
      <c r="E508" s="49"/>
      <c r="F508" s="217">
        <v>0.477596179650281</v>
      </c>
      <c r="G508" s="214">
        <v>1</v>
      </c>
    </row>
    <row r="509" spans="1:7">
      <c r="A509" s="38">
        <v>506</v>
      </c>
      <c r="B509" s="218">
        <v>40787</v>
      </c>
      <c r="C509" s="219">
        <v>0.256282048394428</v>
      </c>
      <c r="D509" s="195">
        <v>1</v>
      </c>
      <c r="E509" s="216"/>
      <c r="F509" s="219">
        <v>0.461619562530211</v>
      </c>
      <c r="G509" s="195">
        <v>1</v>
      </c>
    </row>
    <row r="510" spans="1:7">
      <c r="A510" s="38">
        <v>507</v>
      </c>
      <c r="B510" s="209">
        <v>40788</v>
      </c>
      <c r="C510" s="217">
        <v>0.224573492086416</v>
      </c>
      <c r="D510" s="214">
        <v>1</v>
      </c>
      <c r="E510" s="49"/>
      <c r="F510" s="217">
        <v>0.433509548277909</v>
      </c>
      <c r="G510" s="214">
        <v>1</v>
      </c>
    </row>
    <row r="511" spans="1:7">
      <c r="A511" s="38">
        <v>508</v>
      </c>
      <c r="B511" s="218">
        <v>40792</v>
      </c>
      <c r="C511" s="219">
        <v>0.215495576062219</v>
      </c>
      <c r="D511" s="195">
        <v>1</v>
      </c>
      <c r="E511" s="216"/>
      <c r="F511" s="219">
        <v>0.427097236690064</v>
      </c>
      <c r="G511" s="195">
        <v>1</v>
      </c>
    </row>
    <row r="512" spans="1:7">
      <c r="A512" s="38">
        <v>509</v>
      </c>
      <c r="B512" s="209">
        <v>40793</v>
      </c>
      <c r="C512" s="217">
        <v>0.250619811552739</v>
      </c>
      <c r="D512" s="214">
        <v>1</v>
      </c>
      <c r="E512" s="49"/>
      <c r="F512" s="217">
        <v>0.465421801923213</v>
      </c>
      <c r="G512" s="214">
        <v>1</v>
      </c>
    </row>
    <row r="513" spans="1:7">
      <c r="A513" s="38">
        <v>510</v>
      </c>
      <c r="B513" s="218">
        <v>40794</v>
      </c>
      <c r="C513" s="219">
        <v>0.237379356288207</v>
      </c>
      <c r="D513" s="195">
        <v>1</v>
      </c>
      <c r="E513" s="216"/>
      <c r="F513" s="219">
        <v>0.455115664446021</v>
      </c>
      <c r="G513" s="195">
        <v>1</v>
      </c>
    </row>
    <row r="514" spans="1:7">
      <c r="A514" s="38">
        <v>511</v>
      </c>
      <c r="B514" s="209">
        <v>40795</v>
      </c>
      <c r="C514" s="217">
        <v>0.204354697806864</v>
      </c>
      <c r="D514" s="214">
        <v>1</v>
      </c>
      <c r="E514" s="49"/>
      <c r="F514" s="217">
        <v>0.422094705091427</v>
      </c>
      <c r="G514" s="214">
        <v>1</v>
      </c>
    </row>
    <row r="515" spans="1:7">
      <c r="A515" s="38">
        <v>512</v>
      </c>
      <c r="B515" s="218">
        <v>40798</v>
      </c>
      <c r="C515" s="219">
        <v>0.212820554798759</v>
      </c>
      <c r="D515" s="195">
        <v>1</v>
      </c>
      <c r="E515" s="216"/>
      <c r="F515" s="219">
        <v>0.43002104687684</v>
      </c>
      <c r="G515" s="195">
        <v>1</v>
      </c>
    </row>
    <row r="516" spans="1:7">
      <c r="A516" s="38">
        <v>513</v>
      </c>
      <c r="B516" s="209">
        <v>40799</v>
      </c>
      <c r="C516" s="217">
        <v>0.224316368993235</v>
      </c>
      <c r="D516" s="214">
        <v>1</v>
      </c>
      <c r="E516" s="49"/>
      <c r="F516" s="217">
        <v>0.445233728999441</v>
      </c>
      <c r="G516" s="214">
        <v>1</v>
      </c>
    </row>
    <row r="517" spans="1:7">
      <c r="A517" s="38">
        <v>514</v>
      </c>
      <c r="B517" s="218">
        <v>40800</v>
      </c>
      <c r="C517" s="219">
        <v>0.240819544692435</v>
      </c>
      <c r="D517" s="195">
        <v>1</v>
      </c>
      <c r="E517" s="216"/>
      <c r="F517" s="219">
        <v>0.464587338266953</v>
      </c>
      <c r="G517" s="195">
        <v>1</v>
      </c>
    </row>
    <row r="518" spans="1:7">
      <c r="A518" s="38">
        <v>515</v>
      </c>
      <c r="B518" s="209">
        <v>40801</v>
      </c>
      <c r="C518" s="217">
        <v>0.262372748840396</v>
      </c>
      <c r="D518" s="214">
        <v>1</v>
      </c>
      <c r="E518" s="49"/>
      <c r="F518" s="217">
        <v>0.485165261628579</v>
      </c>
      <c r="G518" s="214">
        <v>1</v>
      </c>
    </row>
    <row r="519" spans="1:7">
      <c r="A519" s="38">
        <v>516</v>
      </c>
      <c r="B519" s="218">
        <v>40802</v>
      </c>
      <c r="C519" s="219">
        <v>0.269602084102269</v>
      </c>
      <c r="D519" s="195">
        <v>1</v>
      </c>
      <c r="E519" s="216"/>
      <c r="F519" s="219">
        <v>0.49311217033893</v>
      </c>
      <c r="G519" s="195">
        <v>1</v>
      </c>
    </row>
    <row r="520" spans="1:7">
      <c r="A520" s="38">
        <v>517</v>
      </c>
      <c r="B520" s="209">
        <v>40805</v>
      </c>
      <c r="C520" s="217">
        <v>0.257163484824705</v>
      </c>
      <c r="D520" s="214">
        <v>1</v>
      </c>
      <c r="E520" s="49"/>
      <c r="F520" s="217">
        <v>0.486494091324957</v>
      </c>
      <c r="G520" s="214">
        <v>1</v>
      </c>
    </row>
    <row r="521" spans="1:7">
      <c r="A521" s="38">
        <v>518</v>
      </c>
      <c r="B521" s="218">
        <v>40806</v>
      </c>
      <c r="C521" s="219">
        <v>0.255112777510474</v>
      </c>
      <c r="D521" s="195">
        <v>1</v>
      </c>
      <c r="E521" s="216"/>
      <c r="F521" s="219">
        <v>0.484146117903954</v>
      </c>
      <c r="G521" s="195">
        <v>1</v>
      </c>
    </row>
    <row r="522" spans="1:7">
      <c r="A522" s="38">
        <v>519</v>
      </c>
      <c r="B522" s="209">
        <v>40807</v>
      </c>
      <c r="C522" s="217">
        <v>0.21826848485193</v>
      </c>
      <c r="D522" s="214">
        <v>1</v>
      </c>
      <c r="E522" s="49"/>
      <c r="F522" s="217">
        <v>0.445201528086746</v>
      </c>
      <c r="G522" s="214">
        <v>1</v>
      </c>
    </row>
    <row r="523" spans="1:7">
      <c r="A523" s="38">
        <v>520</v>
      </c>
      <c r="B523" s="218">
        <v>40808</v>
      </c>
      <c r="C523" s="219">
        <v>0.179434758239519</v>
      </c>
      <c r="D523" s="195">
        <v>1</v>
      </c>
      <c r="E523" s="216"/>
      <c r="F523" s="219">
        <v>0.407642674342782</v>
      </c>
      <c r="G523" s="195">
        <v>1</v>
      </c>
    </row>
    <row r="524" spans="1:7">
      <c r="A524" s="38">
        <v>521</v>
      </c>
      <c r="B524" s="209">
        <v>40809</v>
      </c>
      <c r="C524" s="217">
        <v>0.18676198041551</v>
      </c>
      <c r="D524" s="214">
        <v>1</v>
      </c>
      <c r="E524" s="49"/>
      <c r="F524" s="217">
        <v>0.419230339515994</v>
      </c>
      <c r="G524" s="214">
        <v>1</v>
      </c>
    </row>
    <row r="525" spans="1:7">
      <c r="A525" s="38">
        <v>522</v>
      </c>
      <c r="B525" s="218">
        <v>40812</v>
      </c>
      <c r="C525" s="219">
        <v>0.214454904065012</v>
      </c>
      <c r="D525" s="195">
        <v>1</v>
      </c>
      <c r="E525" s="216"/>
      <c r="F525" s="219">
        <v>0.447000962010855</v>
      </c>
      <c r="G525" s="195">
        <v>1</v>
      </c>
    </row>
    <row r="526" spans="1:7">
      <c r="A526" s="38">
        <v>523</v>
      </c>
      <c r="B526" s="209">
        <v>40813</v>
      </c>
      <c r="C526" s="217">
        <v>0.227444363082692</v>
      </c>
      <c r="D526" s="214">
        <v>1</v>
      </c>
      <c r="E526" s="49"/>
      <c r="F526" s="217">
        <v>0.462413235573314</v>
      </c>
      <c r="G526" s="214">
        <v>1</v>
      </c>
    </row>
    <row r="527" spans="1:7">
      <c r="A527" s="38">
        <v>524</v>
      </c>
      <c r="B527" s="218">
        <v>40814</v>
      </c>
      <c r="C527" s="219">
        <v>0.202353008323938</v>
      </c>
      <c r="D527" s="195">
        <v>1</v>
      </c>
      <c r="E527" s="216"/>
      <c r="F527" s="219">
        <v>0.434034129666671</v>
      </c>
      <c r="G527" s="195">
        <v>1</v>
      </c>
    </row>
    <row r="528" spans="1:7">
      <c r="A528" s="38">
        <v>525</v>
      </c>
      <c r="B528" s="209">
        <v>40815</v>
      </c>
      <c r="C528" s="217">
        <v>0.212165529489035</v>
      </c>
      <c r="D528" s="214">
        <v>1</v>
      </c>
      <c r="E528" s="49"/>
      <c r="F528" s="217">
        <v>0.433050966439882</v>
      </c>
      <c r="G528" s="214">
        <v>1</v>
      </c>
    </row>
    <row r="529" spans="1:7">
      <c r="A529" s="38">
        <v>526</v>
      </c>
      <c r="B529" s="218">
        <v>40816</v>
      </c>
      <c r="C529" s="219">
        <v>0.181901674853236</v>
      </c>
      <c r="D529" s="195">
        <v>1</v>
      </c>
      <c r="E529" s="216"/>
      <c r="F529" s="219">
        <v>0.405537310498557</v>
      </c>
      <c r="G529" s="195">
        <v>1</v>
      </c>
    </row>
    <row r="530" spans="1:7">
      <c r="A530" s="38">
        <v>527</v>
      </c>
      <c r="B530" s="209">
        <v>40819</v>
      </c>
      <c r="C530" s="217">
        <v>0.14833220818566</v>
      </c>
      <c r="D530" s="214">
        <v>1</v>
      </c>
      <c r="E530" s="49"/>
      <c r="F530" s="217">
        <v>0.376541003808457</v>
      </c>
      <c r="G530" s="214">
        <v>1</v>
      </c>
    </row>
    <row r="531" spans="1:7">
      <c r="A531" s="38">
        <v>528</v>
      </c>
      <c r="B531" s="218">
        <v>40820</v>
      </c>
      <c r="C531" s="219">
        <v>0.1743112021256</v>
      </c>
      <c r="D531" s="195">
        <v>1</v>
      </c>
      <c r="E531" s="216"/>
      <c r="F531" s="219">
        <v>0.406142915710741</v>
      </c>
      <c r="G531" s="195">
        <v>1</v>
      </c>
    </row>
    <row r="532" spans="1:7">
      <c r="A532" s="38">
        <v>529</v>
      </c>
      <c r="B532" s="209">
        <v>40821</v>
      </c>
      <c r="C532" s="217">
        <v>0.195907297258537</v>
      </c>
      <c r="D532" s="214">
        <v>1</v>
      </c>
      <c r="E532" s="49"/>
      <c r="F532" s="217">
        <v>0.425430579767801</v>
      </c>
      <c r="G532" s="214">
        <v>1</v>
      </c>
    </row>
    <row r="533" spans="1:7">
      <c r="A533" s="38">
        <v>530</v>
      </c>
      <c r="B533" s="218">
        <v>40822</v>
      </c>
      <c r="C533" s="219">
        <v>0.217907346774033</v>
      </c>
      <c r="D533" s="195">
        <v>1</v>
      </c>
      <c r="E533" s="216"/>
      <c r="F533" s="219">
        <v>0.447018822336735</v>
      </c>
      <c r="G533" s="195">
        <v>1</v>
      </c>
    </row>
    <row r="534" spans="1:7">
      <c r="A534" s="38">
        <v>531</v>
      </c>
      <c r="B534" s="209">
        <v>40823</v>
      </c>
      <c r="C534" s="217">
        <v>0.207996938082684</v>
      </c>
      <c r="D534" s="214">
        <v>1</v>
      </c>
      <c r="E534" s="49"/>
      <c r="F534" s="217">
        <v>0.439514174595106</v>
      </c>
      <c r="G534" s="214">
        <v>1</v>
      </c>
    </row>
    <row r="535" spans="1:7">
      <c r="A535" s="38">
        <v>532</v>
      </c>
      <c r="B535" s="218">
        <v>40826</v>
      </c>
      <c r="C535" s="219">
        <v>0.249218001477636</v>
      </c>
      <c r="D535" s="195">
        <v>1</v>
      </c>
      <c r="E535" s="216"/>
      <c r="F535" s="219">
        <v>0.48145435787934</v>
      </c>
      <c r="G535" s="195">
        <v>1</v>
      </c>
    </row>
    <row r="536" spans="1:7">
      <c r="A536" s="38">
        <v>533</v>
      </c>
      <c r="B536" s="209">
        <v>40827</v>
      </c>
      <c r="C536" s="217">
        <v>0.249915842479889</v>
      </c>
      <c r="D536" s="214">
        <v>1</v>
      </c>
      <c r="E536" s="49"/>
      <c r="F536" s="217">
        <v>0.484598617753079</v>
      </c>
      <c r="G536" s="214">
        <v>1</v>
      </c>
    </row>
    <row r="537" spans="1:7">
      <c r="A537" s="38">
        <v>534</v>
      </c>
      <c r="B537" s="218">
        <v>40828</v>
      </c>
      <c r="C537" s="219">
        <v>0.26235436707714</v>
      </c>
      <c r="D537" s="195">
        <v>1</v>
      </c>
      <c r="E537" s="216"/>
      <c r="F537" s="219">
        <v>0.493538912216044</v>
      </c>
      <c r="G537" s="195">
        <v>1</v>
      </c>
    </row>
    <row r="538" spans="1:7">
      <c r="A538" s="38">
        <v>535</v>
      </c>
      <c r="B538" s="209">
        <v>40829</v>
      </c>
      <c r="C538" s="217">
        <v>0.258706074023169</v>
      </c>
      <c r="D538" s="214">
        <v>1</v>
      </c>
      <c r="E538" s="49"/>
      <c r="F538" s="217">
        <v>0.492745817874544</v>
      </c>
      <c r="G538" s="214">
        <v>1</v>
      </c>
    </row>
    <row r="539" spans="1:7">
      <c r="A539" s="38">
        <v>536</v>
      </c>
      <c r="B539" s="218">
        <v>40830</v>
      </c>
      <c r="C539" s="219">
        <v>0.280577599332231</v>
      </c>
      <c r="D539" s="195">
        <v>1</v>
      </c>
      <c r="E539" s="216"/>
      <c r="F539" s="219">
        <v>0.508499451051837</v>
      </c>
      <c r="G539" s="195">
        <v>1</v>
      </c>
    </row>
    <row r="540" spans="1:7">
      <c r="A540" s="38">
        <v>537</v>
      </c>
      <c r="B540" s="209">
        <v>40833</v>
      </c>
      <c r="C540" s="217">
        <v>0.255816820651504</v>
      </c>
      <c r="D540" s="214">
        <v>1</v>
      </c>
      <c r="E540" s="49"/>
      <c r="F540" s="217">
        <v>0.483173603517621</v>
      </c>
      <c r="G540" s="214">
        <v>1</v>
      </c>
    </row>
    <row r="541" spans="1:7">
      <c r="A541" s="38">
        <v>538</v>
      </c>
      <c r="B541" s="218">
        <v>40834</v>
      </c>
      <c r="C541" s="219">
        <v>0.281459036374641</v>
      </c>
      <c r="D541" s="195">
        <v>1</v>
      </c>
      <c r="E541" s="216"/>
      <c r="F541" s="219">
        <v>0.510394938749655</v>
      </c>
      <c r="G541" s="195">
        <v>1</v>
      </c>
    </row>
    <row r="542" spans="1:7">
      <c r="A542" s="38">
        <v>539</v>
      </c>
      <c r="B542" s="209">
        <v>40835</v>
      </c>
      <c r="C542" s="217">
        <v>0.265451799166728</v>
      </c>
      <c r="D542" s="214">
        <v>1</v>
      </c>
      <c r="E542" s="49"/>
      <c r="F542" s="217">
        <v>0.499896538815978</v>
      </c>
      <c r="G542" s="214">
        <v>1</v>
      </c>
    </row>
    <row r="543" spans="1:7">
      <c r="A543" s="38">
        <v>540</v>
      </c>
      <c r="B543" s="218">
        <v>40836</v>
      </c>
      <c r="C543" s="219">
        <v>0.271248687673314</v>
      </c>
      <c r="D543" s="195">
        <v>1</v>
      </c>
      <c r="E543" s="216"/>
      <c r="F543" s="219">
        <v>0.512203802667338</v>
      </c>
      <c r="G543" s="195">
        <v>1</v>
      </c>
    </row>
    <row r="544" spans="1:7">
      <c r="A544" s="38">
        <v>541</v>
      </c>
      <c r="B544" s="209">
        <v>40837</v>
      </c>
      <c r="C544" s="217">
        <v>0.295189302671997</v>
      </c>
      <c r="D544" s="214">
        <v>1</v>
      </c>
      <c r="E544" s="49"/>
      <c r="F544" s="217">
        <v>0.545870546838169</v>
      </c>
      <c r="G544" s="214">
        <v>1</v>
      </c>
    </row>
    <row r="545" spans="1:7">
      <c r="A545" s="38">
        <v>542</v>
      </c>
      <c r="B545" s="218">
        <v>40840</v>
      </c>
      <c r="C545" s="219">
        <v>0.311882051897057</v>
      </c>
      <c r="D545" s="195">
        <v>1</v>
      </c>
      <c r="E545" s="216"/>
      <c r="F545" s="219">
        <v>0.560004027271269</v>
      </c>
      <c r="G545" s="195">
        <v>1</v>
      </c>
    </row>
    <row r="546" spans="1:7">
      <c r="A546" s="38">
        <v>543</v>
      </c>
      <c r="B546" s="209">
        <v>40841</v>
      </c>
      <c r="C546" s="217">
        <v>0.285584811476329</v>
      </c>
      <c r="D546" s="214">
        <v>1</v>
      </c>
      <c r="E546" s="49"/>
      <c r="F546" s="217">
        <v>0.535227781252623</v>
      </c>
      <c r="G546" s="214">
        <v>1</v>
      </c>
    </row>
    <row r="547" spans="1:7">
      <c r="A547" s="38">
        <v>544</v>
      </c>
      <c r="B547" s="218">
        <v>40842</v>
      </c>
      <c r="C547" s="219">
        <v>0.299143662582275</v>
      </c>
      <c r="D547" s="195">
        <v>1</v>
      </c>
      <c r="E547" s="216"/>
      <c r="F547" s="219">
        <v>0.544571008708437</v>
      </c>
      <c r="G547" s="195">
        <v>1</v>
      </c>
    </row>
    <row r="548" spans="1:7">
      <c r="A548" s="38">
        <v>545</v>
      </c>
      <c r="B548" s="209">
        <v>40843</v>
      </c>
      <c r="C548" s="217">
        <v>0.343768150854942</v>
      </c>
      <c r="D548" s="214">
        <v>1</v>
      </c>
      <c r="E548" s="49"/>
      <c r="F548" s="217">
        <v>0.591662567607185</v>
      </c>
      <c r="G548" s="214">
        <v>1</v>
      </c>
    </row>
    <row r="549" spans="1:7">
      <c r="A549" s="38">
        <v>546</v>
      </c>
      <c r="B549" s="218">
        <v>40844</v>
      </c>
      <c r="C549" s="219">
        <v>0.344325138665655</v>
      </c>
      <c r="D549" s="195">
        <v>1</v>
      </c>
      <c r="E549" s="216"/>
      <c r="F549" s="219">
        <v>0.591406937480462</v>
      </c>
      <c r="G549" s="195">
        <v>0</v>
      </c>
    </row>
    <row r="550" spans="1:7">
      <c r="A550" s="38">
        <v>547</v>
      </c>
      <c r="B550" s="209">
        <v>40847</v>
      </c>
      <c r="C550" s="217">
        <v>0.311074143131939</v>
      </c>
      <c r="D550" s="214">
        <v>1</v>
      </c>
      <c r="E550" s="49"/>
      <c r="F550" s="217">
        <v>0.558478908469513</v>
      </c>
      <c r="G550" s="214">
        <v>0</v>
      </c>
    </row>
    <row r="551" spans="1:7">
      <c r="A551" s="38">
        <v>548</v>
      </c>
      <c r="B551" s="218">
        <v>40848</v>
      </c>
      <c r="C551" s="219">
        <v>0.274444007901287</v>
      </c>
      <c r="D551" s="195">
        <v>1</v>
      </c>
      <c r="E551" s="216"/>
      <c r="F551" s="219">
        <v>0.528916764479664</v>
      </c>
      <c r="G551" s="195">
        <v>0</v>
      </c>
    </row>
    <row r="552" spans="1:7">
      <c r="A552" s="38">
        <v>549</v>
      </c>
      <c r="B552" s="209">
        <v>40849</v>
      </c>
      <c r="C552" s="217">
        <v>0.295091265785119</v>
      </c>
      <c r="D552" s="214">
        <v>1</v>
      </c>
      <c r="E552" s="49"/>
      <c r="F552" s="217">
        <v>0.54593745598942</v>
      </c>
      <c r="G552" s="214">
        <v>0</v>
      </c>
    </row>
    <row r="553" spans="1:7">
      <c r="A553" s="38">
        <v>550</v>
      </c>
      <c r="B553" s="218">
        <v>40850</v>
      </c>
      <c r="C553" s="219">
        <v>0.319680778635062</v>
      </c>
      <c r="D553" s="195">
        <v>1</v>
      </c>
      <c r="E553" s="216"/>
      <c r="F553" s="219">
        <v>0.578636816318597</v>
      </c>
      <c r="G553" s="195">
        <v>0</v>
      </c>
    </row>
    <row r="554" spans="1:7">
      <c r="A554" s="38">
        <v>551</v>
      </c>
      <c r="B554" s="209">
        <v>40851</v>
      </c>
      <c r="C554" s="217">
        <v>0.311398591751503</v>
      </c>
      <c r="D554" s="214">
        <v>1</v>
      </c>
      <c r="E554" s="49"/>
      <c r="F554" s="217">
        <v>0.575067113430923</v>
      </c>
      <c r="G554" s="214">
        <v>0</v>
      </c>
    </row>
    <row r="555" spans="1:7">
      <c r="A555" s="38">
        <v>552</v>
      </c>
      <c r="B555" s="218">
        <v>40854</v>
      </c>
      <c r="C555" s="219">
        <v>0.319760284398057</v>
      </c>
      <c r="D555" s="195">
        <v>1</v>
      </c>
      <c r="E555" s="216"/>
      <c r="F555" s="219">
        <v>0.58111617870561</v>
      </c>
      <c r="G555" s="195">
        <v>0</v>
      </c>
    </row>
    <row r="556" spans="1:7">
      <c r="A556" s="38">
        <v>553</v>
      </c>
      <c r="B556" s="209">
        <v>40855</v>
      </c>
      <c r="C556" s="217">
        <v>0.336049227989051</v>
      </c>
      <c r="D556" s="214">
        <v>1</v>
      </c>
      <c r="E556" s="49"/>
      <c r="F556" s="217">
        <v>0.598064080155782</v>
      </c>
      <c r="G556" s="214">
        <v>0</v>
      </c>
    </row>
    <row r="557" spans="1:7">
      <c r="A557" s="38">
        <v>554</v>
      </c>
      <c r="B557" s="218">
        <v>40856</v>
      </c>
      <c r="C557" s="219">
        <v>0.28714578243805</v>
      </c>
      <c r="D557" s="195">
        <v>1</v>
      </c>
      <c r="E557" s="216"/>
      <c r="F557" s="219">
        <v>0.546627422159457</v>
      </c>
      <c r="G557" s="195">
        <v>1</v>
      </c>
    </row>
    <row r="558" spans="1:7">
      <c r="A558" s="38">
        <v>555</v>
      </c>
      <c r="B558" s="209">
        <v>40857</v>
      </c>
      <c r="C558" s="217">
        <v>0.298421237677989</v>
      </c>
      <c r="D558" s="214">
        <v>1</v>
      </c>
      <c r="E558" s="49"/>
      <c r="F558" s="217">
        <v>0.560976942816214</v>
      </c>
      <c r="G558" s="214">
        <v>1</v>
      </c>
    </row>
    <row r="559" spans="1:7">
      <c r="A559" s="38">
        <v>556</v>
      </c>
      <c r="B559" s="218">
        <v>40858</v>
      </c>
      <c r="C559" s="219">
        <v>0.323726898613129</v>
      </c>
      <c r="D559" s="195">
        <v>1</v>
      </c>
      <c r="E559" s="216"/>
      <c r="F559" s="219">
        <v>0.590865620809967</v>
      </c>
      <c r="G559" s="195">
        <v>1</v>
      </c>
    </row>
    <row r="560" spans="1:7">
      <c r="A560" s="38">
        <v>557</v>
      </c>
      <c r="B560" s="209">
        <v>40861</v>
      </c>
      <c r="C560" s="217">
        <v>0.311245558323349</v>
      </c>
      <c r="D560" s="214">
        <v>1</v>
      </c>
      <c r="E560" s="49"/>
      <c r="F560" s="217">
        <v>0.579237979819689</v>
      </c>
      <c r="G560" s="214">
        <v>1</v>
      </c>
    </row>
    <row r="561" spans="1:7">
      <c r="A561" s="38">
        <v>558</v>
      </c>
      <c r="B561" s="218">
        <v>40862</v>
      </c>
      <c r="C561" s="219">
        <v>0.317801486512241</v>
      </c>
      <c r="D561" s="195">
        <v>1</v>
      </c>
      <c r="E561" s="216"/>
      <c r="F561" s="219">
        <v>0.583639824947727</v>
      </c>
      <c r="G561" s="195">
        <v>1</v>
      </c>
    </row>
    <row r="562" spans="1:7">
      <c r="A562" s="38">
        <v>559</v>
      </c>
      <c r="B562" s="209">
        <v>40863</v>
      </c>
      <c r="C562" s="217">
        <v>0.296278769683837</v>
      </c>
      <c r="D562" s="214">
        <v>1</v>
      </c>
      <c r="E562" s="49"/>
      <c r="F562" s="217">
        <v>0.560852359897647</v>
      </c>
      <c r="G562" s="214">
        <v>1</v>
      </c>
    </row>
    <row r="563" spans="1:7">
      <c r="A563" s="38">
        <v>560</v>
      </c>
      <c r="B563" s="218">
        <v>40864</v>
      </c>
      <c r="C563" s="219">
        <v>0.274523663024909</v>
      </c>
      <c r="D563" s="195">
        <v>1</v>
      </c>
      <c r="E563" s="216"/>
      <c r="F563" s="219">
        <v>0.538025169776349</v>
      </c>
      <c r="G563" s="195">
        <v>1</v>
      </c>
    </row>
    <row r="564" spans="1:7">
      <c r="A564" s="38">
        <v>561</v>
      </c>
      <c r="B564" s="209">
        <v>40865</v>
      </c>
      <c r="C564" s="217">
        <v>0.274107304364797</v>
      </c>
      <c r="D564" s="214">
        <v>1</v>
      </c>
      <c r="E564" s="49"/>
      <c r="F564" s="217">
        <v>0.539904887328355</v>
      </c>
      <c r="G564" s="214">
        <v>1</v>
      </c>
    </row>
    <row r="565" spans="1:7">
      <c r="A565" s="38">
        <v>562</v>
      </c>
      <c r="B565" s="218">
        <v>40868</v>
      </c>
      <c r="C565" s="219">
        <v>0.250411632222683</v>
      </c>
      <c r="D565" s="195">
        <v>1</v>
      </c>
      <c r="E565" s="216"/>
      <c r="F565" s="219">
        <v>0.517481969036542</v>
      </c>
      <c r="G565" s="195">
        <v>1</v>
      </c>
    </row>
    <row r="566" spans="1:7">
      <c r="A566" s="38">
        <v>563</v>
      </c>
      <c r="B566" s="209">
        <v>40869</v>
      </c>
      <c r="C566" s="217">
        <v>0.245330967093739</v>
      </c>
      <c r="D566" s="214">
        <v>1</v>
      </c>
      <c r="E566" s="49"/>
      <c r="F566" s="217">
        <v>0.511607472898561</v>
      </c>
      <c r="G566" s="214">
        <v>1</v>
      </c>
    </row>
    <row r="567" spans="1:7">
      <c r="A567" s="38">
        <v>564</v>
      </c>
      <c r="B567" s="218">
        <v>40870</v>
      </c>
      <c r="C567" s="219">
        <v>0.21786453046937</v>
      </c>
      <c r="D567" s="195">
        <v>1</v>
      </c>
      <c r="E567" s="216"/>
      <c r="F567" s="219">
        <v>0.482248090500981</v>
      </c>
      <c r="G567" s="195">
        <v>1</v>
      </c>
    </row>
    <row r="568" spans="1:7">
      <c r="A568" s="38">
        <v>565</v>
      </c>
      <c r="B568" s="209">
        <v>40872</v>
      </c>
      <c r="C568" s="217">
        <v>0.214779352684576</v>
      </c>
      <c r="D568" s="214">
        <v>1</v>
      </c>
      <c r="E568" s="49"/>
      <c r="F568" s="217">
        <v>0.478983711145993</v>
      </c>
      <c r="G568" s="214">
        <v>1</v>
      </c>
    </row>
    <row r="569" spans="1:7">
      <c r="A569" s="38">
        <v>566</v>
      </c>
      <c r="B569" s="218">
        <v>40875</v>
      </c>
      <c r="C569" s="219">
        <v>0.250466778124585</v>
      </c>
      <c r="D569" s="195">
        <v>1</v>
      </c>
      <c r="E569" s="216"/>
      <c r="F569" s="219">
        <v>0.51502796962742</v>
      </c>
      <c r="G569" s="195">
        <v>1</v>
      </c>
    </row>
    <row r="570" spans="1:7">
      <c r="A570" s="38">
        <v>567</v>
      </c>
      <c r="B570" s="209">
        <v>40876</v>
      </c>
      <c r="C570" s="217">
        <v>0.253686607574277</v>
      </c>
      <c r="D570" s="214">
        <v>1</v>
      </c>
      <c r="E570" s="49"/>
      <c r="F570" s="217">
        <v>0.520070112637829</v>
      </c>
      <c r="G570" s="214">
        <v>1</v>
      </c>
    </row>
    <row r="571" spans="1:7">
      <c r="A571" s="38">
        <v>568</v>
      </c>
      <c r="B571" s="218">
        <v>40877</v>
      </c>
      <c r="C571" s="219">
        <v>0.30817876230181</v>
      </c>
      <c r="D571" s="195">
        <v>1</v>
      </c>
      <c r="E571" s="216"/>
      <c r="F571" s="219">
        <v>0.571562134075094</v>
      </c>
      <c r="G571" s="195">
        <v>1</v>
      </c>
    </row>
    <row r="572" spans="1:7">
      <c r="A572" s="38">
        <v>569</v>
      </c>
      <c r="B572" s="209">
        <v>40878</v>
      </c>
      <c r="C572" s="217">
        <v>0.305724099992887</v>
      </c>
      <c r="D572" s="214">
        <v>1</v>
      </c>
      <c r="E572" s="49"/>
      <c r="F572" s="217">
        <v>0.568679348364859</v>
      </c>
      <c r="G572" s="214">
        <v>1</v>
      </c>
    </row>
    <row r="573" spans="1:7">
      <c r="A573" s="38">
        <v>570</v>
      </c>
      <c r="B573" s="218">
        <v>40879</v>
      </c>
      <c r="C573" s="219">
        <v>0.305460775373062</v>
      </c>
      <c r="D573" s="195">
        <v>1</v>
      </c>
      <c r="E573" s="216"/>
      <c r="F573" s="219">
        <v>0.566529806342254</v>
      </c>
      <c r="G573" s="195">
        <v>1</v>
      </c>
    </row>
    <row r="574" spans="1:7">
      <c r="A574" s="38">
        <v>571</v>
      </c>
      <c r="B574" s="209">
        <v>40882</v>
      </c>
      <c r="C574" s="217">
        <v>0.318952226272313</v>
      </c>
      <c r="D574" s="214">
        <v>1</v>
      </c>
      <c r="E574" s="49"/>
      <c r="F574" s="217">
        <v>0.58174798643557</v>
      </c>
      <c r="G574" s="214">
        <v>1</v>
      </c>
    </row>
    <row r="575" spans="1:7">
      <c r="A575" s="38">
        <v>572</v>
      </c>
      <c r="B575" s="218">
        <v>40883</v>
      </c>
      <c r="C575" s="219">
        <v>0.320433691471038</v>
      </c>
      <c r="D575" s="195">
        <v>1</v>
      </c>
      <c r="E575" s="216"/>
      <c r="F575" s="219">
        <v>0.584478860144459</v>
      </c>
      <c r="G575" s="195">
        <v>1</v>
      </c>
    </row>
    <row r="576" spans="1:7">
      <c r="A576" s="38">
        <v>573</v>
      </c>
      <c r="B576" s="209">
        <v>40884</v>
      </c>
      <c r="C576" s="217">
        <v>0.323475977658723</v>
      </c>
      <c r="D576" s="214">
        <v>1</v>
      </c>
      <c r="E576" s="49"/>
      <c r="F576" s="217">
        <v>0.578626433816819</v>
      </c>
      <c r="G576" s="214">
        <v>1</v>
      </c>
    </row>
    <row r="577" spans="1:7">
      <c r="A577" s="38">
        <v>574</v>
      </c>
      <c r="B577" s="218">
        <v>40885</v>
      </c>
      <c r="C577" s="219">
        <v>0.295525856847861</v>
      </c>
      <c r="D577" s="195">
        <v>1</v>
      </c>
      <c r="E577" s="216"/>
      <c r="F577" s="219">
        <v>0.554941412347245</v>
      </c>
      <c r="G577" s="195">
        <v>1</v>
      </c>
    </row>
    <row r="578" spans="1:7">
      <c r="A578" s="38">
        <v>575</v>
      </c>
      <c r="B578" s="209">
        <v>40886</v>
      </c>
      <c r="C578" s="217">
        <v>0.317403509615386</v>
      </c>
      <c r="D578" s="214">
        <v>1</v>
      </c>
      <c r="E578" s="49"/>
      <c r="F578" s="217">
        <v>0.578275146677402</v>
      </c>
      <c r="G578" s="214">
        <v>1</v>
      </c>
    </row>
    <row r="579" spans="1:7">
      <c r="A579" s="38">
        <v>576</v>
      </c>
      <c r="B579" s="218">
        <v>40889</v>
      </c>
      <c r="C579" s="219">
        <v>0.297815230811704</v>
      </c>
      <c r="D579" s="195">
        <v>1</v>
      </c>
      <c r="E579" s="216"/>
      <c r="F579" s="219">
        <v>0.561658860563281</v>
      </c>
      <c r="G579" s="195">
        <v>1</v>
      </c>
    </row>
    <row r="580" spans="1:7">
      <c r="A580" s="38">
        <v>577</v>
      </c>
      <c r="B580" s="209">
        <v>40890</v>
      </c>
      <c r="C580" s="217">
        <v>0.286796823984633</v>
      </c>
      <c r="D580" s="214">
        <v>1</v>
      </c>
      <c r="E580" s="49"/>
      <c r="F580" s="217">
        <v>0.547717558817465</v>
      </c>
      <c r="G580" s="214">
        <v>1</v>
      </c>
    </row>
    <row r="581" spans="1:7">
      <c r="A581" s="38">
        <v>578</v>
      </c>
      <c r="B581" s="218">
        <v>40891</v>
      </c>
      <c r="C581" s="219">
        <v>0.272326049128854</v>
      </c>
      <c r="D581" s="195">
        <v>1</v>
      </c>
      <c r="E581" s="216"/>
      <c r="F581" s="219">
        <v>0.533172182360215</v>
      </c>
      <c r="G581" s="195">
        <v>1</v>
      </c>
    </row>
    <row r="582" spans="1:7">
      <c r="A582" s="38">
        <v>579</v>
      </c>
      <c r="B582" s="209">
        <v>40892</v>
      </c>
      <c r="C582" s="217">
        <v>0.27656809352005</v>
      </c>
      <c r="D582" s="214">
        <v>1</v>
      </c>
      <c r="E582" s="49"/>
      <c r="F582" s="217">
        <v>0.538038189387568</v>
      </c>
      <c r="G582" s="214">
        <v>1</v>
      </c>
    </row>
    <row r="583" spans="1:7">
      <c r="A583" s="38">
        <v>580</v>
      </c>
      <c r="B583" s="218">
        <v>40893</v>
      </c>
      <c r="C583" s="219">
        <v>0.280693869233872</v>
      </c>
      <c r="D583" s="195">
        <v>1</v>
      </c>
      <c r="E583" s="216"/>
      <c r="F583" s="219">
        <v>0.544509795180742</v>
      </c>
      <c r="G583" s="195">
        <v>1</v>
      </c>
    </row>
    <row r="584" spans="1:7">
      <c r="A584" s="38">
        <v>581</v>
      </c>
      <c r="B584" s="209">
        <v>40896</v>
      </c>
      <c r="C584" s="217">
        <v>0.26569046581634</v>
      </c>
      <c r="D584" s="214">
        <v>1</v>
      </c>
      <c r="E584" s="49"/>
      <c r="F584" s="217">
        <v>0.529168551870746</v>
      </c>
      <c r="G584" s="214">
        <v>1</v>
      </c>
    </row>
    <row r="585" spans="1:7">
      <c r="A585" s="38">
        <v>582</v>
      </c>
      <c r="B585" s="218">
        <v>40897</v>
      </c>
      <c r="C585" s="219">
        <v>0.303642755998474</v>
      </c>
      <c r="D585" s="195">
        <v>1</v>
      </c>
      <c r="E585" s="216"/>
      <c r="F585" s="219">
        <v>0.570417476244572</v>
      </c>
      <c r="G585" s="195">
        <v>1</v>
      </c>
    </row>
    <row r="586" spans="1:7">
      <c r="A586" s="38">
        <v>583</v>
      </c>
      <c r="B586" s="209">
        <v>40898</v>
      </c>
      <c r="C586" s="217">
        <v>0.306207709499067</v>
      </c>
      <c r="D586" s="214">
        <v>1</v>
      </c>
      <c r="E586" s="49"/>
      <c r="F586" s="217">
        <v>0.569688219537613</v>
      </c>
      <c r="G586" s="214">
        <v>1</v>
      </c>
    </row>
    <row r="587" spans="1:7">
      <c r="A587" s="38">
        <v>584</v>
      </c>
      <c r="B587" s="218">
        <v>40899</v>
      </c>
      <c r="C587" s="219">
        <v>0.317336258769317</v>
      </c>
      <c r="D587" s="195">
        <v>1</v>
      </c>
      <c r="E587" s="216"/>
      <c r="F587" s="219">
        <v>0.575079193334694</v>
      </c>
      <c r="G587" s="195">
        <v>1</v>
      </c>
    </row>
    <row r="588" spans="1:7">
      <c r="A588" s="38">
        <v>585</v>
      </c>
      <c r="B588" s="209">
        <v>40900</v>
      </c>
      <c r="C588" s="217">
        <v>0.329248356943591</v>
      </c>
      <c r="D588" s="214">
        <v>1</v>
      </c>
      <c r="E588" s="49"/>
      <c r="F588" s="217">
        <v>0.592693657054522</v>
      </c>
      <c r="G588" s="214">
        <v>1</v>
      </c>
    </row>
    <row r="589" spans="1:7">
      <c r="A589" s="38">
        <v>586</v>
      </c>
      <c r="B589" s="218">
        <v>40904</v>
      </c>
      <c r="C589" s="219">
        <v>0.329376881150025</v>
      </c>
      <c r="D589" s="195">
        <v>1</v>
      </c>
      <c r="E589" s="216"/>
      <c r="F589" s="219">
        <v>0.596174468856153</v>
      </c>
      <c r="G589" s="195">
        <v>1</v>
      </c>
    </row>
    <row r="590" spans="1:7">
      <c r="A590" s="38">
        <v>587</v>
      </c>
      <c r="B590" s="209">
        <v>40905</v>
      </c>
      <c r="C590" s="217">
        <v>0.313081959461194</v>
      </c>
      <c r="D590" s="214">
        <v>1</v>
      </c>
      <c r="E590" s="49"/>
      <c r="F590" s="217">
        <v>0.577740694636794</v>
      </c>
      <c r="G590" s="214">
        <v>1</v>
      </c>
    </row>
    <row r="591" spans="1:7">
      <c r="A591" s="38">
        <v>588</v>
      </c>
      <c r="B591" s="218">
        <v>40906</v>
      </c>
      <c r="C591" s="219">
        <v>0.327179416614596</v>
      </c>
      <c r="D591" s="195">
        <v>1</v>
      </c>
      <c r="E591" s="216"/>
      <c r="F591" s="219">
        <v>0.591681794512411</v>
      </c>
      <c r="G591" s="195">
        <v>1</v>
      </c>
    </row>
    <row r="592" spans="1:7">
      <c r="A592" s="38">
        <v>589</v>
      </c>
      <c r="B592" s="209">
        <v>40907</v>
      </c>
      <c r="C592" s="217">
        <v>0.321559921397257</v>
      </c>
      <c r="D592" s="214">
        <v>1</v>
      </c>
      <c r="E592" s="49"/>
      <c r="F592" s="217">
        <v>0.583118237873841</v>
      </c>
      <c r="G592" s="214">
        <v>1</v>
      </c>
    </row>
    <row r="593" spans="1:7">
      <c r="A593" s="38">
        <v>590</v>
      </c>
      <c r="B593" s="218">
        <v>40911</v>
      </c>
      <c r="C593" s="219">
        <v>0.342041891548142</v>
      </c>
      <c r="D593" s="195">
        <v>1</v>
      </c>
      <c r="E593" s="216"/>
      <c r="F593" s="219">
        <v>0.601280988180506</v>
      </c>
      <c r="G593" s="195">
        <v>1</v>
      </c>
    </row>
    <row r="594" spans="1:7">
      <c r="A594" s="38">
        <v>591</v>
      </c>
      <c r="B594" s="209">
        <v>40912</v>
      </c>
      <c r="C594" s="217">
        <v>0.342580646956224</v>
      </c>
      <c r="D594" s="214">
        <v>1</v>
      </c>
      <c r="E594" s="49"/>
      <c r="F594" s="217">
        <v>0.607874474182068</v>
      </c>
      <c r="G594" s="214">
        <v>0</v>
      </c>
    </row>
    <row r="595" spans="1:7">
      <c r="A595" s="38">
        <v>592</v>
      </c>
      <c r="B595" s="218">
        <v>40913</v>
      </c>
      <c r="C595" s="219">
        <v>0.34652887940804</v>
      </c>
      <c r="D595" s="195">
        <v>1</v>
      </c>
      <c r="E595" s="216"/>
      <c r="F595" s="219">
        <v>0.615997419580354</v>
      </c>
      <c r="G595" s="195">
        <v>0</v>
      </c>
    </row>
    <row r="596" spans="1:7">
      <c r="A596" s="38">
        <v>593</v>
      </c>
      <c r="B596" s="209">
        <v>40914</v>
      </c>
      <c r="C596" s="217">
        <v>0.343621244273118</v>
      </c>
      <c r="D596" s="214">
        <v>1</v>
      </c>
      <c r="E596" s="49"/>
      <c r="F596" s="217">
        <v>0.609690927300561</v>
      </c>
      <c r="G596" s="214">
        <v>0</v>
      </c>
    </row>
    <row r="597" spans="1:7">
      <c r="A597" s="38">
        <v>594</v>
      </c>
      <c r="B597" s="218">
        <v>40917</v>
      </c>
      <c r="C597" s="219">
        <v>0.34669416775312</v>
      </c>
      <c r="D597" s="195">
        <v>1</v>
      </c>
      <c r="E597" s="216"/>
      <c r="F597" s="219">
        <v>0.615206616269274</v>
      </c>
      <c r="G597" s="195">
        <v>0</v>
      </c>
    </row>
    <row r="598" spans="1:7">
      <c r="A598" s="38">
        <v>595</v>
      </c>
      <c r="B598" s="209">
        <v>40918</v>
      </c>
      <c r="C598" s="217">
        <v>0.358679793592552</v>
      </c>
      <c r="D598" s="214">
        <v>1</v>
      </c>
      <c r="E598" s="49"/>
      <c r="F598" s="217">
        <v>0.631215640783357</v>
      </c>
      <c r="G598" s="214">
        <v>0</v>
      </c>
    </row>
    <row r="599" spans="1:7">
      <c r="A599" s="38">
        <v>596</v>
      </c>
      <c r="B599" s="218">
        <v>40919</v>
      </c>
      <c r="C599" s="219">
        <v>0.359230653944802</v>
      </c>
      <c r="D599" s="195">
        <v>1</v>
      </c>
      <c r="E599" s="216"/>
      <c r="F599" s="219">
        <v>0.63279852671264</v>
      </c>
      <c r="G599" s="195">
        <v>0</v>
      </c>
    </row>
    <row r="600" spans="1:7">
      <c r="A600" s="38">
        <v>597</v>
      </c>
      <c r="B600" s="209">
        <v>40920</v>
      </c>
      <c r="C600" s="217">
        <v>0.362450483394494</v>
      </c>
      <c r="D600" s="214">
        <v>1</v>
      </c>
      <c r="E600" s="49"/>
      <c r="F600" s="217">
        <v>0.637473930112785</v>
      </c>
      <c r="G600" s="214">
        <v>0</v>
      </c>
    </row>
    <row r="601" spans="1:7">
      <c r="A601" s="38">
        <v>598</v>
      </c>
      <c r="B601" s="218">
        <v>40921</v>
      </c>
      <c r="C601" s="219">
        <v>0.355710885097265</v>
      </c>
      <c r="D601" s="195">
        <v>1</v>
      </c>
      <c r="E601" s="216"/>
      <c r="F601" s="219">
        <v>0.627473477940401</v>
      </c>
      <c r="G601" s="195">
        <v>0</v>
      </c>
    </row>
    <row r="602" spans="1:7">
      <c r="A602" s="38">
        <v>599</v>
      </c>
      <c r="B602" s="209">
        <v>40925</v>
      </c>
      <c r="C602" s="217">
        <v>0.36052232218886</v>
      </c>
      <c r="D602" s="214">
        <v>1</v>
      </c>
      <c r="E602" s="49"/>
      <c r="F602" s="217">
        <v>0.635137435087934</v>
      </c>
      <c r="G602" s="214">
        <v>0</v>
      </c>
    </row>
    <row r="603" spans="1:7">
      <c r="A603" s="38">
        <v>600</v>
      </c>
      <c r="B603" s="218">
        <v>40926</v>
      </c>
      <c r="C603" s="219">
        <v>0.375856152323794</v>
      </c>
      <c r="D603" s="195">
        <v>1</v>
      </c>
      <c r="E603" s="216"/>
      <c r="F603" s="219">
        <v>0.652761253915265</v>
      </c>
      <c r="G603" s="195">
        <v>0</v>
      </c>
    </row>
    <row r="604" spans="1:7">
      <c r="A604" s="38">
        <v>601</v>
      </c>
      <c r="B604" s="209">
        <v>40927</v>
      </c>
      <c r="C604" s="217">
        <v>0.382687660049437</v>
      </c>
      <c r="D604" s="214">
        <v>1</v>
      </c>
      <c r="E604" s="49"/>
      <c r="F604" s="217">
        <v>0.667349527439099</v>
      </c>
      <c r="G604" s="214">
        <v>0</v>
      </c>
    </row>
    <row r="605" spans="1:7">
      <c r="A605" s="38">
        <v>602</v>
      </c>
      <c r="B605" s="218">
        <v>40928</v>
      </c>
      <c r="C605" s="219">
        <v>0.383648751603335</v>
      </c>
      <c r="D605" s="195">
        <v>1</v>
      </c>
      <c r="E605" s="216"/>
      <c r="F605" s="219">
        <v>0.671510787110736</v>
      </c>
      <c r="G605" s="195">
        <v>0</v>
      </c>
    </row>
    <row r="606" spans="1:7">
      <c r="A606" s="38">
        <v>603</v>
      </c>
      <c r="B606" s="209">
        <v>40931</v>
      </c>
      <c r="C606" s="217">
        <v>0.38432200931569</v>
      </c>
      <c r="D606" s="214">
        <v>1</v>
      </c>
      <c r="E606" s="49"/>
      <c r="F606" s="217">
        <v>0.67213806977814</v>
      </c>
      <c r="G606" s="214">
        <v>0</v>
      </c>
    </row>
    <row r="607" spans="1:7">
      <c r="A607" s="38">
        <v>604</v>
      </c>
      <c r="B607" s="218">
        <v>40932</v>
      </c>
      <c r="C607" s="219">
        <v>0.382944708462306</v>
      </c>
      <c r="D607" s="195">
        <v>1</v>
      </c>
      <c r="E607" s="216"/>
      <c r="F607" s="219">
        <v>0.674079389395554</v>
      </c>
      <c r="G607" s="195">
        <v>0</v>
      </c>
    </row>
    <row r="608" spans="1:7">
      <c r="A608" s="38">
        <v>605</v>
      </c>
      <c r="B608" s="209">
        <v>40933</v>
      </c>
      <c r="C608" s="217">
        <v>0.394948716064994</v>
      </c>
      <c r="D608" s="214">
        <v>1</v>
      </c>
      <c r="E608" s="49"/>
      <c r="F608" s="217">
        <v>0.686062286631232</v>
      </c>
      <c r="G608" s="214">
        <v>0</v>
      </c>
    </row>
    <row r="609" spans="1:7">
      <c r="A609" s="38">
        <v>606</v>
      </c>
      <c r="B609" s="218">
        <v>40934</v>
      </c>
      <c r="C609" s="219">
        <v>0.386997105259462</v>
      </c>
      <c r="D609" s="195">
        <v>1</v>
      </c>
      <c r="E609" s="216"/>
      <c r="F609" s="219">
        <v>0.677003871673485</v>
      </c>
      <c r="G609" s="195">
        <v>0</v>
      </c>
    </row>
    <row r="610" spans="1:7">
      <c r="A610" s="38">
        <v>607</v>
      </c>
      <c r="B610" s="209">
        <v>40935</v>
      </c>
      <c r="C610" s="217">
        <v>0.384860764723772</v>
      </c>
      <c r="D610" s="214">
        <v>1</v>
      </c>
      <c r="E610" s="49"/>
      <c r="F610" s="217">
        <v>0.673386545388297</v>
      </c>
      <c r="G610" s="214">
        <v>0</v>
      </c>
    </row>
    <row r="611" spans="1:7">
      <c r="A611" s="38">
        <v>608</v>
      </c>
      <c r="B611" s="218">
        <v>40938</v>
      </c>
      <c r="C611" s="219">
        <v>0.381414374180768</v>
      </c>
      <c r="D611" s="195">
        <v>1</v>
      </c>
      <c r="E611" s="216"/>
      <c r="F611" s="219">
        <v>0.672215739072448</v>
      </c>
      <c r="G611" s="195">
        <v>0</v>
      </c>
    </row>
    <row r="612" spans="1:7">
      <c r="A612" s="38">
        <v>609</v>
      </c>
      <c r="B612" s="209">
        <v>40939</v>
      </c>
      <c r="C612" s="217">
        <v>0.380783858092763</v>
      </c>
      <c r="D612" s="214">
        <v>1</v>
      </c>
      <c r="E612" s="49"/>
      <c r="F612" s="217">
        <v>0.668869201911645</v>
      </c>
      <c r="G612" s="214">
        <v>0</v>
      </c>
    </row>
    <row r="613" spans="1:7">
      <c r="A613" s="38">
        <v>610</v>
      </c>
      <c r="B613" s="218">
        <v>40940</v>
      </c>
      <c r="C613" s="219">
        <v>0.393363235881554</v>
      </c>
      <c r="D613" s="195">
        <v>1</v>
      </c>
      <c r="E613" s="216"/>
      <c r="F613" s="219">
        <v>0.68240408169835</v>
      </c>
      <c r="G613" s="195">
        <v>0</v>
      </c>
    </row>
    <row r="614" spans="1:7">
      <c r="A614" s="38">
        <v>611</v>
      </c>
      <c r="B614" s="209">
        <v>40941</v>
      </c>
      <c r="C614" s="217">
        <v>0.39500371260627</v>
      </c>
      <c r="D614" s="214">
        <v>1</v>
      </c>
      <c r="E614" s="49"/>
      <c r="F614" s="217">
        <v>0.683282144413572</v>
      </c>
      <c r="G614" s="214">
        <v>0</v>
      </c>
    </row>
    <row r="615" spans="1:7">
      <c r="A615" s="38">
        <v>612</v>
      </c>
      <c r="B615" s="218">
        <v>40942</v>
      </c>
      <c r="C615" s="219">
        <v>0.41555308296385</v>
      </c>
      <c r="D615" s="195">
        <v>1</v>
      </c>
      <c r="E615" s="216"/>
      <c r="F615" s="219">
        <v>0.712290431142752</v>
      </c>
      <c r="G615" s="195">
        <v>0</v>
      </c>
    </row>
    <row r="616" spans="1:7">
      <c r="A616" s="38">
        <v>613</v>
      </c>
      <c r="B616" s="209">
        <v>40945</v>
      </c>
      <c r="C616" s="217">
        <v>0.414977713389881</v>
      </c>
      <c r="D616" s="214">
        <v>0</v>
      </c>
      <c r="E616" s="49"/>
      <c r="F616" s="217">
        <v>0.704898021529236</v>
      </c>
      <c r="G616" s="214">
        <v>0</v>
      </c>
    </row>
    <row r="617" spans="1:7">
      <c r="A617" s="38">
        <v>614</v>
      </c>
      <c r="B617" s="218">
        <v>40946</v>
      </c>
      <c r="C617" s="219">
        <v>0.417866966761546</v>
      </c>
      <c r="D617" s="195">
        <v>0</v>
      </c>
      <c r="E617" s="216"/>
      <c r="F617" s="219">
        <v>0.707764786736232</v>
      </c>
      <c r="G617" s="195">
        <v>0</v>
      </c>
    </row>
    <row r="618" spans="1:7">
      <c r="A618" s="38">
        <v>615</v>
      </c>
      <c r="B618" s="209">
        <v>40947</v>
      </c>
      <c r="C618" s="217">
        <v>0.421441880898851</v>
      </c>
      <c r="D618" s="214">
        <v>0</v>
      </c>
      <c r="E618" s="49"/>
      <c r="F618" s="217">
        <v>0.706870513272726</v>
      </c>
      <c r="G618" s="214">
        <v>0</v>
      </c>
    </row>
    <row r="619" spans="1:7">
      <c r="A619" s="38">
        <v>616</v>
      </c>
      <c r="B619" s="218">
        <v>40948</v>
      </c>
      <c r="C619" s="219">
        <v>0.423553712824955</v>
      </c>
      <c r="D619" s="195">
        <v>0</v>
      </c>
      <c r="E619" s="216"/>
      <c r="F619" s="219">
        <v>0.714130823302378</v>
      </c>
      <c r="G619" s="195">
        <v>0</v>
      </c>
    </row>
    <row r="620" spans="1:7">
      <c r="A620" s="38">
        <v>617</v>
      </c>
      <c r="B620" s="209">
        <v>40949</v>
      </c>
      <c r="C620" s="217">
        <v>0.413784082644834</v>
      </c>
      <c r="D620" s="214">
        <v>0</v>
      </c>
      <c r="E620" s="49"/>
      <c r="F620" s="217">
        <v>0.704723168515321</v>
      </c>
      <c r="G620" s="214">
        <v>0</v>
      </c>
    </row>
    <row r="621" spans="1:7">
      <c r="A621" s="38">
        <v>618</v>
      </c>
      <c r="B621" s="218">
        <v>40952</v>
      </c>
      <c r="C621" s="219">
        <v>0.423706746253109</v>
      </c>
      <c r="D621" s="195">
        <v>0</v>
      </c>
      <c r="E621" s="216"/>
      <c r="F621" s="219">
        <v>0.7131196169378</v>
      </c>
      <c r="G621" s="195">
        <v>0</v>
      </c>
    </row>
    <row r="622" spans="1:7">
      <c r="A622" s="38">
        <v>619</v>
      </c>
      <c r="B622" s="209">
        <v>40953</v>
      </c>
      <c r="C622" s="217">
        <v>0.422598748117387</v>
      </c>
      <c r="D622" s="214">
        <v>0</v>
      </c>
      <c r="E622" s="49"/>
      <c r="F622" s="217">
        <v>0.712599044162035</v>
      </c>
      <c r="G622" s="214">
        <v>0</v>
      </c>
    </row>
    <row r="623" spans="1:7">
      <c r="A623" s="38">
        <v>620</v>
      </c>
      <c r="B623" s="218">
        <v>40954</v>
      </c>
      <c r="C623" s="219">
        <v>0.415424558757416</v>
      </c>
      <c r="D623" s="195">
        <v>0</v>
      </c>
      <c r="E623" s="216"/>
      <c r="F623" s="219">
        <v>0.695252572314692</v>
      </c>
      <c r="G623" s="195">
        <v>0</v>
      </c>
    </row>
    <row r="624" spans="1:7">
      <c r="A624" s="38">
        <v>621</v>
      </c>
      <c r="B624" s="209">
        <v>40955</v>
      </c>
      <c r="C624" s="217">
        <v>0.431242147759155</v>
      </c>
      <c r="D624" s="214">
        <v>0</v>
      </c>
      <c r="E624" s="49"/>
      <c r="F624" s="217">
        <v>0.715024245952105</v>
      </c>
      <c r="G624" s="214">
        <v>0</v>
      </c>
    </row>
    <row r="625" spans="1:7">
      <c r="A625" s="38">
        <v>622</v>
      </c>
      <c r="B625" s="218">
        <v>40956</v>
      </c>
      <c r="C625" s="219">
        <v>0.434639370498095</v>
      </c>
      <c r="D625" s="195">
        <v>0</v>
      </c>
      <c r="E625" s="216"/>
      <c r="F625" s="219">
        <v>0.717787967266421</v>
      </c>
      <c r="G625" s="195">
        <v>0</v>
      </c>
    </row>
    <row r="626" spans="1:7">
      <c r="A626" s="38">
        <v>623</v>
      </c>
      <c r="B626" s="209">
        <v>40960</v>
      </c>
      <c r="C626" s="217">
        <v>0.435704477036708</v>
      </c>
      <c r="D626" s="214">
        <v>0</v>
      </c>
      <c r="E626" s="49"/>
      <c r="F626" s="217">
        <v>0.713795670430911</v>
      </c>
      <c r="G626" s="214">
        <v>0</v>
      </c>
    </row>
    <row r="627" spans="1:7">
      <c r="A627" s="38">
        <v>624</v>
      </c>
      <c r="B627" s="218">
        <v>40961</v>
      </c>
      <c r="C627" s="219">
        <v>0.430966568222405</v>
      </c>
      <c r="D627" s="195">
        <v>0</v>
      </c>
      <c r="E627" s="216"/>
      <c r="F627" s="219">
        <v>0.711692851656284</v>
      </c>
      <c r="G627" s="195">
        <v>0</v>
      </c>
    </row>
    <row r="628" spans="1:7">
      <c r="A628" s="38">
        <v>625</v>
      </c>
      <c r="B628" s="209">
        <v>40962</v>
      </c>
      <c r="C628" s="217">
        <v>0.437357357426843</v>
      </c>
      <c r="D628" s="214">
        <v>0</v>
      </c>
      <c r="E628" s="49"/>
      <c r="F628" s="217">
        <v>0.721925117214026</v>
      </c>
      <c r="G628" s="214">
        <v>0</v>
      </c>
    </row>
    <row r="629" spans="1:7">
      <c r="A629" s="38">
        <v>626</v>
      </c>
      <c r="B629" s="218">
        <v>40963</v>
      </c>
      <c r="C629" s="219">
        <v>0.439946671400664</v>
      </c>
      <c r="D629" s="195">
        <v>0</v>
      </c>
      <c r="E629" s="216"/>
      <c r="F629" s="219">
        <v>0.720561852799669</v>
      </c>
      <c r="G629" s="195">
        <v>0</v>
      </c>
    </row>
    <row r="630" spans="1:7">
      <c r="A630" s="38">
        <v>627</v>
      </c>
      <c r="B630" s="209">
        <v>40966</v>
      </c>
      <c r="C630" s="217">
        <v>0.442027866034451</v>
      </c>
      <c r="D630" s="214">
        <v>0</v>
      </c>
      <c r="E630" s="49"/>
      <c r="F630" s="217">
        <v>0.724033164596349</v>
      </c>
      <c r="G630" s="214">
        <v>0</v>
      </c>
    </row>
    <row r="631" spans="1:7">
      <c r="A631" s="38">
        <v>628</v>
      </c>
      <c r="B631" s="218">
        <v>40967</v>
      </c>
      <c r="C631" s="219">
        <v>0.447102478385245</v>
      </c>
      <c r="D631" s="195">
        <v>0</v>
      </c>
      <c r="E631" s="216"/>
      <c r="F631" s="219">
        <v>0.725745171208912</v>
      </c>
      <c r="G631" s="195">
        <v>0</v>
      </c>
    </row>
    <row r="632" spans="1:7">
      <c r="A632" s="38">
        <v>629</v>
      </c>
      <c r="B632" s="209">
        <v>40968</v>
      </c>
      <c r="C632" s="217">
        <v>0.440491404294451</v>
      </c>
      <c r="D632" s="214">
        <v>0</v>
      </c>
      <c r="E632" s="49"/>
      <c r="F632" s="217">
        <v>0.719572132260628</v>
      </c>
      <c r="G632" s="214">
        <v>0</v>
      </c>
    </row>
    <row r="633" spans="1:7">
      <c r="A633" s="38">
        <v>630</v>
      </c>
      <c r="B633" s="218">
        <v>40969</v>
      </c>
      <c r="C633" s="219">
        <v>0.449453125709453</v>
      </c>
      <c r="D633" s="195">
        <v>0</v>
      </c>
      <c r="E633" s="216"/>
      <c r="F633" s="219">
        <v>0.729719655050661</v>
      </c>
      <c r="G633" s="195">
        <v>0</v>
      </c>
    </row>
    <row r="634" spans="1:7">
      <c r="A634" s="38">
        <v>631</v>
      </c>
      <c r="B634" s="209">
        <v>40970</v>
      </c>
      <c r="C634" s="217">
        <v>0.444806976962938</v>
      </c>
      <c r="D634" s="214">
        <v>0</v>
      </c>
      <c r="E634" s="49"/>
      <c r="F634" s="217">
        <v>0.723051168047488</v>
      </c>
      <c r="G634" s="214">
        <v>0</v>
      </c>
    </row>
    <row r="635" spans="1:7">
      <c r="A635" s="38">
        <v>632</v>
      </c>
      <c r="B635" s="218">
        <v>40973</v>
      </c>
      <c r="C635" s="219">
        <v>0.439297773549403</v>
      </c>
      <c r="D635" s="195">
        <v>0</v>
      </c>
      <c r="E635" s="216"/>
      <c r="F635" s="219">
        <v>0.722787388838015</v>
      </c>
      <c r="G635" s="195">
        <v>0</v>
      </c>
    </row>
    <row r="636" spans="1:7">
      <c r="A636" s="38">
        <v>633</v>
      </c>
      <c r="B636" s="209">
        <v>40974</v>
      </c>
      <c r="C636" s="217">
        <v>0.417218068910286</v>
      </c>
      <c r="D636" s="214">
        <v>0</v>
      </c>
      <c r="E636" s="49"/>
      <c r="F636" s="217">
        <v>0.696200990074983</v>
      </c>
      <c r="G636" s="214">
        <v>0</v>
      </c>
    </row>
    <row r="637" spans="1:7">
      <c r="A637" s="38">
        <v>634</v>
      </c>
      <c r="B637" s="218">
        <v>40975</v>
      </c>
      <c r="C637" s="219">
        <v>0.427428417611612</v>
      </c>
      <c r="D637" s="195">
        <v>0</v>
      </c>
      <c r="E637" s="216"/>
      <c r="F637" s="219">
        <v>0.708041306242104</v>
      </c>
      <c r="G637" s="195">
        <v>0</v>
      </c>
    </row>
    <row r="638" spans="1:7">
      <c r="A638" s="38">
        <v>635</v>
      </c>
      <c r="B638" s="209">
        <v>40976</v>
      </c>
      <c r="C638" s="217">
        <v>0.441581020666917</v>
      </c>
      <c r="D638" s="214">
        <v>0</v>
      </c>
      <c r="E638" s="49"/>
      <c r="F638" s="217">
        <v>0.723697517901372</v>
      </c>
      <c r="G638" s="214">
        <v>0</v>
      </c>
    </row>
    <row r="639" spans="1:7">
      <c r="A639" s="38">
        <v>636</v>
      </c>
      <c r="B639" s="218">
        <v>40977</v>
      </c>
      <c r="C639" s="219">
        <v>0.446814793904327</v>
      </c>
      <c r="D639" s="195">
        <v>0</v>
      </c>
      <c r="E639" s="216"/>
      <c r="F639" s="219">
        <v>0.733518560813977</v>
      </c>
      <c r="G639" s="195">
        <v>0</v>
      </c>
    </row>
    <row r="640" spans="1:7">
      <c r="A640" s="38">
        <v>637</v>
      </c>
      <c r="B640" s="209">
        <v>40980</v>
      </c>
      <c r="C640" s="217">
        <v>0.447145369982354</v>
      </c>
      <c r="D640" s="214">
        <v>0</v>
      </c>
      <c r="E640" s="49"/>
      <c r="F640" s="217">
        <v>0.735869982623421</v>
      </c>
      <c r="G640" s="214">
        <v>0</v>
      </c>
    </row>
    <row r="641" spans="1:7">
      <c r="A641" s="38">
        <v>638</v>
      </c>
      <c r="B641" s="218">
        <v>40981</v>
      </c>
      <c r="C641" s="219">
        <v>0.473889455770617</v>
      </c>
      <c r="D641" s="195">
        <v>0</v>
      </c>
      <c r="E641" s="216"/>
      <c r="F641" s="219">
        <v>0.762396776499723</v>
      </c>
      <c r="G641" s="195">
        <v>0</v>
      </c>
    </row>
    <row r="642" spans="1:7">
      <c r="A642" s="38">
        <v>639</v>
      </c>
      <c r="B642" s="209">
        <v>40982</v>
      </c>
      <c r="C642" s="217">
        <v>0.47216932392228</v>
      </c>
      <c r="D642" s="214">
        <v>0</v>
      </c>
      <c r="E642" s="49"/>
      <c r="F642" s="217">
        <v>0.755028236827195</v>
      </c>
      <c r="G642" s="214">
        <v>0</v>
      </c>
    </row>
    <row r="643" spans="1:7">
      <c r="A643" s="38">
        <v>640</v>
      </c>
      <c r="B643" s="218">
        <v>40983</v>
      </c>
      <c r="C643" s="219">
        <v>0.480978011909129</v>
      </c>
      <c r="D643" s="195">
        <v>0</v>
      </c>
      <c r="E643" s="216"/>
      <c r="F643" s="219">
        <v>0.77099960502758</v>
      </c>
      <c r="G643" s="195">
        <v>0</v>
      </c>
    </row>
    <row r="644" spans="1:7">
      <c r="A644" s="38">
        <v>641</v>
      </c>
      <c r="B644" s="209">
        <v>40984</v>
      </c>
      <c r="C644" s="217">
        <v>0.482642997855564</v>
      </c>
      <c r="D644" s="214">
        <v>0</v>
      </c>
      <c r="E644" s="49"/>
      <c r="F644" s="217">
        <v>0.770890499207864</v>
      </c>
      <c r="G644" s="214">
        <v>0</v>
      </c>
    </row>
    <row r="645" spans="1:7">
      <c r="A645" s="38">
        <v>642</v>
      </c>
      <c r="B645" s="218">
        <v>40987</v>
      </c>
      <c r="C645" s="219">
        <v>0.488543900734732</v>
      </c>
      <c r="D645" s="195">
        <v>0</v>
      </c>
      <c r="E645" s="216"/>
      <c r="F645" s="219">
        <v>0.770555401612999</v>
      </c>
      <c r="G645" s="195">
        <v>0</v>
      </c>
    </row>
    <row r="646" spans="1:7">
      <c r="A646" s="38">
        <v>643</v>
      </c>
      <c r="B646" s="209">
        <v>40988</v>
      </c>
      <c r="C646" s="217">
        <v>0.48409367701348</v>
      </c>
      <c r="D646" s="214">
        <v>0</v>
      </c>
      <c r="E646" s="49"/>
      <c r="F646" s="217">
        <v>0.762382462214964</v>
      </c>
      <c r="G646" s="214">
        <v>0</v>
      </c>
    </row>
    <row r="647" spans="1:7">
      <c r="A647" s="38">
        <v>644</v>
      </c>
      <c r="B647" s="218">
        <v>40989</v>
      </c>
      <c r="C647" s="219">
        <v>0.481375839445358</v>
      </c>
      <c r="D647" s="195">
        <v>0</v>
      </c>
      <c r="E647" s="216"/>
      <c r="F647" s="219">
        <v>0.764556241442927</v>
      </c>
      <c r="G647" s="195">
        <v>0</v>
      </c>
    </row>
    <row r="648" spans="1:7">
      <c r="A648" s="38">
        <v>645</v>
      </c>
      <c r="B648" s="209">
        <v>40990</v>
      </c>
      <c r="C648" s="217">
        <v>0.470779768764103</v>
      </c>
      <c r="D648" s="214">
        <v>0</v>
      </c>
      <c r="E648" s="49"/>
      <c r="F648" s="217">
        <v>0.754793196614202</v>
      </c>
      <c r="G648" s="214">
        <v>0</v>
      </c>
    </row>
    <row r="649" spans="1:7">
      <c r="A649" s="38">
        <v>646</v>
      </c>
      <c r="B649" s="218">
        <v>40991</v>
      </c>
      <c r="C649" s="219">
        <v>0.475340134928533</v>
      </c>
      <c r="D649" s="195">
        <v>0</v>
      </c>
      <c r="E649" s="216"/>
      <c r="F649" s="219">
        <v>0.759130377587056</v>
      </c>
      <c r="G649" s="195">
        <v>0</v>
      </c>
    </row>
    <row r="650" spans="1:7">
      <c r="A650" s="38">
        <v>647</v>
      </c>
      <c r="B650" s="209">
        <v>40994</v>
      </c>
      <c r="C650" s="217">
        <v>0.495834359996344</v>
      </c>
      <c r="D650" s="214">
        <v>0</v>
      </c>
      <c r="E650" s="49"/>
      <c r="F650" s="217">
        <v>0.784236746568562</v>
      </c>
      <c r="G650" s="214">
        <v>0</v>
      </c>
    </row>
    <row r="651" spans="1:7">
      <c r="A651" s="38">
        <v>648</v>
      </c>
      <c r="B651" s="218">
        <v>40995</v>
      </c>
      <c r="C651" s="219">
        <v>0.491775985101351</v>
      </c>
      <c r="D651" s="195">
        <v>0</v>
      </c>
      <c r="E651" s="216"/>
      <c r="F651" s="219">
        <v>0.780668578918553</v>
      </c>
      <c r="G651" s="195">
        <v>0</v>
      </c>
    </row>
    <row r="652" spans="1:7">
      <c r="A652" s="38">
        <v>649</v>
      </c>
      <c r="B652" s="209">
        <v>40996</v>
      </c>
      <c r="C652" s="217">
        <v>0.484760956627997</v>
      </c>
      <c r="D652" s="214">
        <v>0</v>
      </c>
      <c r="E652" s="49"/>
      <c r="F652" s="217">
        <v>0.763979188300114</v>
      </c>
      <c r="G652" s="214">
        <v>0</v>
      </c>
    </row>
    <row r="653" spans="1:7">
      <c r="A653" s="38">
        <v>650</v>
      </c>
      <c r="B653" s="218">
        <v>40997</v>
      </c>
      <c r="C653" s="219">
        <v>0.482404181845326</v>
      </c>
      <c r="D653" s="195">
        <v>0</v>
      </c>
      <c r="E653" s="216"/>
      <c r="F653" s="219">
        <v>0.765866450554533</v>
      </c>
      <c r="G653" s="195">
        <v>0</v>
      </c>
    </row>
    <row r="654" spans="1:7">
      <c r="A654" s="38">
        <v>651</v>
      </c>
      <c r="B654" s="209">
        <v>40998</v>
      </c>
      <c r="C654" s="217">
        <v>0.487895003495605</v>
      </c>
      <c r="D654" s="214">
        <v>0</v>
      </c>
      <c r="E654" s="49"/>
      <c r="F654" s="217">
        <v>0.776235087145969</v>
      </c>
      <c r="G654" s="214">
        <v>0</v>
      </c>
    </row>
    <row r="655" spans="1:7">
      <c r="A655" s="38">
        <v>652</v>
      </c>
      <c r="B655" s="218">
        <v>41001</v>
      </c>
      <c r="C655" s="219">
        <v>0.499164480637707</v>
      </c>
      <c r="D655" s="195">
        <v>0</v>
      </c>
      <c r="E655" s="216"/>
      <c r="F655" s="219">
        <v>0.787870743641434</v>
      </c>
      <c r="G655" s="195">
        <v>0</v>
      </c>
    </row>
    <row r="656" spans="1:7">
      <c r="A656" s="38">
        <v>653</v>
      </c>
      <c r="B656" s="209">
        <v>41002</v>
      </c>
      <c r="C656" s="217">
        <v>0.493538858574038</v>
      </c>
      <c r="D656" s="214">
        <v>1</v>
      </c>
      <c r="E656" s="49"/>
      <c r="F656" s="217">
        <v>0.781482654382065</v>
      </c>
      <c r="G656" s="214">
        <v>0</v>
      </c>
    </row>
    <row r="657" spans="1:7">
      <c r="A657" s="38">
        <v>654</v>
      </c>
      <c r="B657" s="218">
        <v>41003</v>
      </c>
      <c r="C657" s="219">
        <v>0.478333552645539</v>
      </c>
      <c r="D657" s="195">
        <v>1</v>
      </c>
      <c r="E657" s="216"/>
      <c r="F657" s="219">
        <v>0.765503252592254</v>
      </c>
      <c r="G657" s="195">
        <v>0</v>
      </c>
    </row>
    <row r="658" spans="1:7">
      <c r="A658" s="38">
        <v>655</v>
      </c>
      <c r="B658" s="209">
        <v>41004</v>
      </c>
      <c r="C658" s="217">
        <v>0.477935575748684</v>
      </c>
      <c r="D658" s="214">
        <v>1</v>
      </c>
      <c r="E658" s="49"/>
      <c r="F658" s="217">
        <v>0.772734574026538</v>
      </c>
      <c r="G658" s="214">
        <v>0</v>
      </c>
    </row>
    <row r="659" spans="1:7">
      <c r="A659" s="38">
        <v>656</v>
      </c>
      <c r="B659" s="218">
        <v>41008</v>
      </c>
      <c r="C659" s="219">
        <v>0.461181553775391</v>
      </c>
      <c r="D659" s="195">
        <v>1</v>
      </c>
      <c r="E659" s="216"/>
      <c r="F659" s="219">
        <v>0.753944656266245</v>
      </c>
      <c r="G659" s="195">
        <v>0</v>
      </c>
    </row>
    <row r="660" spans="1:7">
      <c r="A660" s="38">
        <v>657</v>
      </c>
      <c r="B660" s="209">
        <v>41009</v>
      </c>
      <c r="C660" s="217">
        <v>0.436230978139998</v>
      </c>
      <c r="D660" s="214">
        <v>1</v>
      </c>
      <c r="E660" s="49"/>
      <c r="F660" s="217">
        <v>0.721229802524947</v>
      </c>
      <c r="G660" s="214">
        <v>0</v>
      </c>
    </row>
    <row r="661" spans="1:7">
      <c r="A661" s="38">
        <v>658</v>
      </c>
      <c r="B661" s="218">
        <v>41010</v>
      </c>
      <c r="C661" s="219">
        <v>0.447139242523891</v>
      </c>
      <c r="D661" s="195">
        <v>1</v>
      </c>
      <c r="E661" s="216"/>
      <c r="F661" s="219">
        <v>0.73937063014605</v>
      </c>
      <c r="G661" s="195">
        <v>0</v>
      </c>
    </row>
    <row r="662" spans="1:7">
      <c r="A662" s="38">
        <v>659</v>
      </c>
      <c r="B662" s="209">
        <v>41011</v>
      </c>
      <c r="C662" s="217">
        <v>0.467094711571486</v>
      </c>
      <c r="D662" s="214">
        <v>1</v>
      </c>
      <c r="E662" s="49"/>
      <c r="F662" s="217">
        <v>0.761704042334022</v>
      </c>
      <c r="G662" s="214">
        <v>0</v>
      </c>
    </row>
    <row r="663" spans="1:7">
      <c r="A663" s="38">
        <v>660</v>
      </c>
      <c r="B663" s="218">
        <v>41012</v>
      </c>
      <c r="C663" s="219">
        <v>0.448822610233582</v>
      </c>
      <c r="D663" s="195">
        <v>1</v>
      </c>
      <c r="E663" s="216"/>
      <c r="F663" s="219">
        <v>0.749679257925385</v>
      </c>
      <c r="G663" s="195">
        <v>0</v>
      </c>
    </row>
    <row r="664" spans="1:7">
      <c r="A664" s="38">
        <v>661</v>
      </c>
      <c r="B664" s="209">
        <v>41015</v>
      </c>
      <c r="C664" s="217">
        <v>0.4480940572587</v>
      </c>
      <c r="D664" s="214">
        <v>1</v>
      </c>
      <c r="E664" s="49"/>
      <c r="F664" s="217">
        <v>0.75450729001576</v>
      </c>
      <c r="G664" s="214">
        <v>0</v>
      </c>
    </row>
    <row r="665" spans="1:7">
      <c r="A665" s="38">
        <v>662</v>
      </c>
      <c r="B665" s="218">
        <v>41016</v>
      </c>
      <c r="C665" s="219">
        <v>0.470522720351234</v>
      </c>
      <c r="D665" s="195">
        <v>1</v>
      </c>
      <c r="E665" s="216"/>
      <c r="F665" s="219">
        <v>0.777564158192962</v>
      </c>
      <c r="G665" s="195">
        <v>0</v>
      </c>
    </row>
    <row r="666" spans="1:7">
      <c r="A666" s="38">
        <v>663</v>
      </c>
      <c r="B666" s="209">
        <v>41017</v>
      </c>
      <c r="C666" s="217">
        <v>0.464572798416493</v>
      </c>
      <c r="D666" s="214">
        <v>1</v>
      </c>
      <c r="E666" s="49"/>
      <c r="F666" s="217">
        <v>0.771447741572449</v>
      </c>
      <c r="G666" s="214">
        <v>0</v>
      </c>
    </row>
    <row r="667" spans="1:7">
      <c r="A667" s="38">
        <v>664</v>
      </c>
      <c r="B667" s="218">
        <v>41018</v>
      </c>
      <c r="C667" s="219">
        <v>0.455947780537981</v>
      </c>
      <c r="D667" s="195">
        <v>1</v>
      </c>
      <c r="E667" s="216"/>
      <c r="F667" s="219">
        <v>0.753697398191755</v>
      </c>
      <c r="G667" s="195">
        <v>0</v>
      </c>
    </row>
    <row r="668" spans="1:7">
      <c r="A668" s="38">
        <v>665</v>
      </c>
      <c r="B668" s="209">
        <v>41019</v>
      </c>
      <c r="C668" s="217">
        <v>0.457686294149574</v>
      </c>
      <c r="D668" s="214">
        <v>1</v>
      </c>
      <c r="E668" s="49"/>
      <c r="F668" s="217">
        <v>0.765544186366647</v>
      </c>
      <c r="G668" s="214">
        <v>0</v>
      </c>
    </row>
    <row r="669" spans="1:7">
      <c r="A669" s="38">
        <v>666</v>
      </c>
      <c r="B669" s="218">
        <v>41022</v>
      </c>
      <c r="C669" s="219">
        <v>0.445462002272663</v>
      </c>
      <c r="D669" s="195">
        <v>1</v>
      </c>
      <c r="E669" s="216"/>
      <c r="F669" s="219">
        <v>0.746003413405234</v>
      </c>
      <c r="G669" s="195">
        <v>0</v>
      </c>
    </row>
    <row r="670" spans="1:7">
      <c r="A670" s="38">
        <v>667</v>
      </c>
      <c r="B670" s="209">
        <v>41023</v>
      </c>
      <c r="C670" s="217">
        <v>0.450781408119399</v>
      </c>
      <c r="D670" s="214">
        <v>1</v>
      </c>
      <c r="E670" s="49"/>
      <c r="F670" s="217">
        <v>0.746504275538851</v>
      </c>
      <c r="G670" s="214">
        <v>0</v>
      </c>
    </row>
    <row r="671" spans="1:7">
      <c r="A671" s="38">
        <v>668</v>
      </c>
      <c r="B671" s="218">
        <v>41024</v>
      </c>
      <c r="C671" s="219">
        <v>0.470779768764103</v>
      </c>
      <c r="D671" s="195">
        <v>1</v>
      </c>
      <c r="E671" s="216"/>
      <c r="F671" s="219">
        <v>0.767475293562247</v>
      </c>
      <c r="G671" s="195">
        <v>0</v>
      </c>
    </row>
    <row r="672" spans="1:7">
      <c r="A672" s="38">
        <v>669</v>
      </c>
      <c r="B672" s="209">
        <v>41025</v>
      </c>
      <c r="C672" s="217">
        <v>0.480684050609122</v>
      </c>
      <c r="D672" s="214">
        <v>1</v>
      </c>
      <c r="E672" s="49"/>
      <c r="F672" s="217">
        <v>0.781782544096592</v>
      </c>
      <c r="G672" s="214">
        <v>0</v>
      </c>
    </row>
    <row r="673" spans="1:7">
      <c r="A673" s="38">
        <v>670</v>
      </c>
      <c r="B673" s="218">
        <v>41026</v>
      </c>
      <c r="C673" s="219">
        <v>0.484289601426609</v>
      </c>
      <c r="D673" s="195">
        <v>1</v>
      </c>
      <c r="E673" s="216"/>
      <c r="F673" s="219">
        <v>0.793682930257308</v>
      </c>
      <c r="G673" s="195">
        <v>0</v>
      </c>
    </row>
    <row r="674" spans="1:7">
      <c r="A674" s="38">
        <v>671</v>
      </c>
      <c r="B674" s="209">
        <v>41029</v>
      </c>
      <c r="C674" s="217">
        <v>0.478559964378225</v>
      </c>
      <c r="D674" s="214">
        <v>1</v>
      </c>
      <c r="E674" s="49"/>
      <c r="F674" s="217">
        <v>0.781988239813355</v>
      </c>
      <c r="G674" s="214">
        <v>1</v>
      </c>
    </row>
    <row r="675" spans="1:7">
      <c r="A675" s="38">
        <v>672</v>
      </c>
      <c r="B675" s="218">
        <v>41030</v>
      </c>
      <c r="C675" s="219">
        <v>0.486934061302333</v>
      </c>
      <c r="D675" s="195">
        <v>1</v>
      </c>
      <c r="E675" s="216"/>
      <c r="F675" s="219">
        <v>0.787872706106427</v>
      </c>
      <c r="G675" s="195">
        <v>1</v>
      </c>
    </row>
    <row r="676" spans="1:7">
      <c r="A676" s="38">
        <v>673</v>
      </c>
      <c r="B676" s="209">
        <v>41031</v>
      </c>
      <c r="C676" s="217">
        <v>0.48337752831615</v>
      </c>
      <c r="D676" s="214">
        <v>1</v>
      </c>
      <c r="E676" s="49"/>
      <c r="F676" s="217">
        <v>0.79165753919748</v>
      </c>
      <c r="G676" s="214">
        <v>1</v>
      </c>
    </row>
    <row r="677" spans="1:7">
      <c r="A677" s="38">
        <v>674</v>
      </c>
      <c r="B677" s="218">
        <v>41032</v>
      </c>
      <c r="C677" s="219">
        <v>0.472285593823921</v>
      </c>
      <c r="D677" s="195">
        <v>1</v>
      </c>
      <c r="E677" s="216"/>
      <c r="F677" s="219">
        <v>0.785250573869651</v>
      </c>
      <c r="G677" s="195">
        <v>1</v>
      </c>
    </row>
    <row r="678" spans="1:7">
      <c r="A678" s="38">
        <v>675</v>
      </c>
      <c r="B678" s="209">
        <v>41033</v>
      </c>
      <c r="C678" s="217">
        <v>0.448547030696832</v>
      </c>
      <c r="D678" s="214">
        <v>1</v>
      </c>
      <c r="E678" s="49"/>
      <c r="F678" s="217">
        <v>0.763378399060247</v>
      </c>
      <c r="G678" s="214">
        <v>1</v>
      </c>
    </row>
    <row r="679" spans="1:7">
      <c r="A679" s="38">
        <v>676</v>
      </c>
      <c r="B679" s="218">
        <v>41036</v>
      </c>
      <c r="C679" s="219">
        <v>0.449079658646451</v>
      </c>
      <c r="D679" s="195">
        <v>1</v>
      </c>
      <c r="E679" s="216"/>
      <c r="F679" s="219">
        <v>0.763252990931762</v>
      </c>
      <c r="G679" s="195">
        <v>1</v>
      </c>
    </row>
    <row r="680" spans="1:7">
      <c r="A680" s="38">
        <v>677</v>
      </c>
      <c r="B680" s="209">
        <v>41037</v>
      </c>
      <c r="C680" s="217">
        <v>0.443074590809808</v>
      </c>
      <c r="D680" s="214">
        <v>1</v>
      </c>
      <c r="E680" s="49"/>
      <c r="F680" s="217">
        <v>0.7581732005912</v>
      </c>
      <c r="G680" s="214">
        <v>1</v>
      </c>
    </row>
    <row r="681" spans="1:7">
      <c r="A681" s="38">
        <v>678</v>
      </c>
      <c r="B681" s="218">
        <v>41038</v>
      </c>
      <c r="C681" s="219">
        <v>0.433806952511257</v>
      </c>
      <c r="D681" s="195">
        <v>1</v>
      </c>
      <c r="E681" s="216"/>
      <c r="F681" s="219">
        <v>0.750124909147309</v>
      </c>
      <c r="G681" s="195">
        <v>1</v>
      </c>
    </row>
    <row r="682" spans="1:7">
      <c r="A682" s="38">
        <v>679</v>
      </c>
      <c r="B682" s="209">
        <v>41039</v>
      </c>
      <c r="C682" s="217">
        <v>0.437859199947787</v>
      </c>
      <c r="D682" s="214">
        <v>1</v>
      </c>
      <c r="E682" s="49"/>
      <c r="F682" s="217">
        <v>0.756378668136496</v>
      </c>
      <c r="G682" s="214">
        <v>1</v>
      </c>
    </row>
    <row r="683" spans="1:7">
      <c r="A683" s="38">
        <v>680</v>
      </c>
      <c r="B683" s="218">
        <v>41040</v>
      </c>
      <c r="C683" s="219">
        <v>0.43314579974307</v>
      </c>
      <c r="D683" s="195">
        <v>1</v>
      </c>
      <c r="E683" s="216"/>
      <c r="F683" s="219">
        <v>0.756635704709678</v>
      </c>
      <c r="G683" s="195">
        <v>1</v>
      </c>
    </row>
    <row r="684" spans="1:7">
      <c r="A684" s="38">
        <v>681</v>
      </c>
      <c r="B684" s="209">
        <v>41043</v>
      </c>
      <c r="C684" s="217">
        <v>0.417364974879976</v>
      </c>
      <c r="D684" s="214">
        <v>1</v>
      </c>
      <c r="E684" s="49"/>
      <c r="F684" s="217">
        <v>0.737181663555238</v>
      </c>
      <c r="G684" s="214">
        <v>1</v>
      </c>
    </row>
    <row r="685" spans="1:7">
      <c r="A685" s="38">
        <v>682</v>
      </c>
      <c r="B685" s="218">
        <v>41044</v>
      </c>
      <c r="C685" s="219">
        <v>0.409474637434809</v>
      </c>
      <c r="D685" s="195">
        <v>1</v>
      </c>
      <c r="E685" s="216"/>
      <c r="F685" s="219">
        <v>0.736384777086916</v>
      </c>
      <c r="G685" s="195">
        <v>1</v>
      </c>
    </row>
    <row r="686" spans="1:7">
      <c r="A686" s="38">
        <v>683</v>
      </c>
      <c r="B686" s="209">
        <v>41045</v>
      </c>
      <c r="C686" s="217">
        <v>0.403751127232754</v>
      </c>
      <c r="D686" s="214">
        <v>1</v>
      </c>
      <c r="E686" s="49"/>
      <c r="F686" s="217">
        <v>0.731778231804417</v>
      </c>
      <c r="G686" s="214">
        <v>1</v>
      </c>
    </row>
    <row r="687" spans="1:7">
      <c r="A687" s="38">
        <v>684</v>
      </c>
      <c r="B687" s="218">
        <v>41046</v>
      </c>
      <c r="C687" s="219">
        <v>0.382767165812433</v>
      </c>
      <c r="D687" s="195">
        <v>1</v>
      </c>
      <c r="E687" s="216"/>
      <c r="F687" s="219">
        <v>0.700546991828962</v>
      </c>
      <c r="G687" s="195">
        <v>1</v>
      </c>
    </row>
    <row r="688" spans="1:7">
      <c r="A688" s="38">
        <v>685</v>
      </c>
      <c r="B688" s="209">
        <v>41047</v>
      </c>
      <c r="C688" s="217">
        <v>0.372556817111106</v>
      </c>
      <c r="D688" s="214">
        <v>1</v>
      </c>
      <c r="E688" s="49"/>
      <c r="F688" s="217">
        <v>0.687039072613405</v>
      </c>
      <c r="G688" s="214">
        <v>1</v>
      </c>
    </row>
    <row r="689" spans="1:7">
      <c r="A689" s="38">
        <v>686</v>
      </c>
      <c r="B689" s="218">
        <v>41050</v>
      </c>
      <c r="C689" s="219">
        <v>0.394587503306785</v>
      </c>
      <c r="D689" s="195">
        <v>1</v>
      </c>
      <c r="E689" s="216"/>
      <c r="F689" s="219">
        <v>0.715369285154277</v>
      </c>
      <c r="G689" s="195">
        <v>1</v>
      </c>
    </row>
    <row r="690" spans="1:7">
      <c r="A690" s="38">
        <v>687</v>
      </c>
      <c r="B690" s="209">
        <v>41051</v>
      </c>
      <c r="C690" s="217">
        <v>0.395297524545651</v>
      </c>
      <c r="D690" s="214">
        <v>1</v>
      </c>
      <c r="E690" s="49"/>
      <c r="F690" s="217">
        <v>0.723907399565394</v>
      </c>
      <c r="G690" s="214">
        <v>1</v>
      </c>
    </row>
    <row r="691" spans="1:7">
      <c r="A691" s="38">
        <v>688</v>
      </c>
      <c r="B691" s="218">
        <v>41052</v>
      </c>
      <c r="C691" s="219">
        <v>0.397721699535018</v>
      </c>
      <c r="D691" s="195">
        <v>1</v>
      </c>
      <c r="E691" s="216"/>
      <c r="F691" s="219">
        <v>0.730140462327878</v>
      </c>
      <c r="G691" s="195">
        <v>1</v>
      </c>
    </row>
    <row r="692" spans="1:7">
      <c r="A692" s="38">
        <v>689</v>
      </c>
      <c r="B692" s="209">
        <v>41053</v>
      </c>
      <c r="C692" s="217">
        <v>0.399870294987634</v>
      </c>
      <c r="D692" s="214">
        <v>1</v>
      </c>
      <c r="E692" s="49"/>
      <c r="F692" s="217">
        <v>0.734879429279717</v>
      </c>
      <c r="G692" s="214">
        <v>1</v>
      </c>
    </row>
    <row r="693" spans="1:7">
      <c r="A693" s="38">
        <v>690</v>
      </c>
      <c r="B693" s="218">
        <v>41054</v>
      </c>
      <c r="C693" s="219">
        <v>0.396840113744116</v>
      </c>
      <c r="D693" s="195">
        <v>1</v>
      </c>
      <c r="E693" s="216"/>
      <c r="F693" s="219">
        <v>0.733483562571866</v>
      </c>
      <c r="G693" s="195">
        <v>1</v>
      </c>
    </row>
    <row r="694" spans="1:7">
      <c r="A694" s="38">
        <v>691</v>
      </c>
      <c r="B694" s="209">
        <v>41058</v>
      </c>
      <c r="C694" s="217">
        <v>0.412541432844214</v>
      </c>
      <c r="D694" s="214">
        <v>1</v>
      </c>
      <c r="E694" s="49"/>
      <c r="F694" s="217">
        <v>0.751005622224421</v>
      </c>
      <c r="G694" s="214">
        <v>1</v>
      </c>
    </row>
    <row r="695" spans="1:7">
      <c r="A695" s="38">
        <v>692</v>
      </c>
      <c r="B695" s="218">
        <v>41059</v>
      </c>
      <c r="C695" s="219">
        <v>0.392720465488757</v>
      </c>
      <c r="D695" s="195">
        <v>1</v>
      </c>
      <c r="E695" s="216"/>
      <c r="F695" s="219">
        <v>0.73027042231869</v>
      </c>
      <c r="G695" s="195">
        <v>1</v>
      </c>
    </row>
    <row r="696" spans="1:7">
      <c r="A696" s="38">
        <v>693</v>
      </c>
      <c r="B696" s="209">
        <v>41060</v>
      </c>
      <c r="C696" s="217">
        <v>0.389696561064327</v>
      </c>
      <c r="D696" s="214">
        <v>1</v>
      </c>
      <c r="E696" s="49"/>
      <c r="F696" s="217">
        <v>0.730763354402788</v>
      </c>
      <c r="G696" s="214">
        <v>1</v>
      </c>
    </row>
    <row r="697" spans="1:7">
      <c r="A697" s="38">
        <v>694</v>
      </c>
      <c r="B697" s="218">
        <v>41061</v>
      </c>
      <c r="C697" s="219">
        <v>0.355514960684136</v>
      </c>
      <c r="D697" s="195">
        <v>1</v>
      </c>
      <c r="E697" s="216"/>
      <c r="F697" s="219">
        <v>0.683936432390388</v>
      </c>
      <c r="G697" s="195">
        <v>1</v>
      </c>
    </row>
    <row r="698" spans="1:7">
      <c r="A698" s="38">
        <v>695</v>
      </c>
      <c r="B698" s="209">
        <v>41064</v>
      </c>
      <c r="C698" s="217">
        <v>0.355692503334009</v>
      </c>
      <c r="D698" s="214">
        <v>1</v>
      </c>
      <c r="E698" s="49"/>
      <c r="F698" s="217">
        <v>0.68563802634336</v>
      </c>
      <c r="G698" s="214">
        <v>1</v>
      </c>
    </row>
    <row r="699" spans="1:7">
      <c r="A699" s="38">
        <v>696</v>
      </c>
      <c r="B699" s="218">
        <v>41065</v>
      </c>
      <c r="C699" s="219">
        <v>0.363497208169851</v>
      </c>
      <c r="D699" s="195">
        <v>1</v>
      </c>
      <c r="E699" s="216"/>
      <c r="F699" s="219">
        <v>0.687164240579846</v>
      </c>
      <c r="G699" s="195">
        <v>1</v>
      </c>
    </row>
    <row r="700" spans="1:7">
      <c r="A700" s="38">
        <v>697</v>
      </c>
      <c r="B700" s="209">
        <v>41066</v>
      </c>
      <c r="C700" s="217">
        <v>0.395309779462578</v>
      </c>
      <c r="D700" s="214">
        <v>1</v>
      </c>
      <c r="E700" s="49"/>
      <c r="F700" s="217">
        <v>0.722584317308673</v>
      </c>
      <c r="G700" s="214">
        <v>1</v>
      </c>
    </row>
    <row r="701" spans="1:7">
      <c r="A701" s="38">
        <v>698</v>
      </c>
      <c r="B701" s="218">
        <v>41067</v>
      </c>
      <c r="C701" s="219">
        <v>0.395224146241119</v>
      </c>
      <c r="D701" s="195">
        <v>1</v>
      </c>
      <c r="E701" s="216"/>
      <c r="F701" s="219">
        <v>0.723636461788404</v>
      </c>
      <c r="G701" s="195">
        <v>1</v>
      </c>
    </row>
    <row r="702" spans="1:7">
      <c r="A702" s="38">
        <v>699</v>
      </c>
      <c r="B702" s="209">
        <v>41068</v>
      </c>
      <c r="C702" s="217">
        <v>0.406573129146217</v>
      </c>
      <c r="D702" s="214">
        <v>1</v>
      </c>
      <c r="E702" s="49"/>
      <c r="F702" s="217">
        <v>0.73475726694808</v>
      </c>
      <c r="G702" s="214">
        <v>1</v>
      </c>
    </row>
    <row r="703" spans="1:7">
      <c r="A703" s="38">
        <v>700</v>
      </c>
      <c r="B703" s="218">
        <v>41071</v>
      </c>
      <c r="C703" s="219">
        <v>0.388894629784913</v>
      </c>
      <c r="D703" s="195">
        <v>1</v>
      </c>
      <c r="E703" s="216"/>
      <c r="F703" s="219">
        <v>0.711981965567578</v>
      </c>
      <c r="G703" s="195">
        <v>1</v>
      </c>
    </row>
    <row r="704" spans="1:7">
      <c r="A704" s="38">
        <v>701</v>
      </c>
      <c r="B704" s="209">
        <v>41072</v>
      </c>
      <c r="C704" s="217">
        <v>0.405091663947492</v>
      </c>
      <c r="D704" s="214">
        <v>1</v>
      </c>
      <c r="E704" s="49"/>
      <c r="F704" s="217">
        <v>0.733219173419636</v>
      </c>
      <c r="G704" s="214">
        <v>1</v>
      </c>
    </row>
    <row r="705" spans="1:7">
      <c r="A705" s="38">
        <v>702</v>
      </c>
      <c r="B705" s="218">
        <v>41073</v>
      </c>
      <c r="C705" s="219">
        <v>0.39574437052532</v>
      </c>
      <c r="D705" s="195">
        <v>1</v>
      </c>
      <c r="E705" s="216"/>
      <c r="F705" s="219">
        <v>0.719240922462674</v>
      </c>
      <c r="G705" s="195">
        <v>1</v>
      </c>
    </row>
    <row r="706" spans="1:7">
      <c r="A706" s="38">
        <v>703</v>
      </c>
      <c r="B706" s="209">
        <v>41074</v>
      </c>
      <c r="C706" s="217">
        <v>0.410864192592986</v>
      </c>
      <c r="D706" s="214">
        <v>1</v>
      </c>
      <c r="E706" s="49"/>
      <c r="F706" s="217">
        <v>0.740414876553928</v>
      </c>
      <c r="G706" s="214">
        <v>1</v>
      </c>
    </row>
    <row r="707" spans="1:7">
      <c r="A707" s="38">
        <v>704</v>
      </c>
      <c r="B707" s="218">
        <v>41075</v>
      </c>
      <c r="C707" s="219">
        <v>0.425451237350406</v>
      </c>
      <c r="D707" s="195">
        <v>1</v>
      </c>
      <c r="E707" s="216"/>
      <c r="F707" s="219">
        <v>0.754921008190513</v>
      </c>
      <c r="G707" s="195">
        <v>1</v>
      </c>
    </row>
    <row r="708" spans="1:7">
      <c r="A708" s="38">
        <v>705</v>
      </c>
      <c r="B708" s="209">
        <v>41078</v>
      </c>
      <c r="C708" s="217">
        <v>0.427538708803282</v>
      </c>
      <c r="D708" s="214">
        <v>1</v>
      </c>
      <c r="E708" s="49"/>
      <c r="F708" s="217">
        <v>0.760978700574783</v>
      </c>
      <c r="G708" s="214">
        <v>1</v>
      </c>
    </row>
    <row r="709" spans="1:7">
      <c r="A709" s="38">
        <v>706</v>
      </c>
      <c r="B709" s="218">
        <v>41079</v>
      </c>
      <c r="C709" s="219">
        <v>0.441581020666917</v>
      </c>
      <c r="D709" s="195">
        <v>1</v>
      </c>
      <c r="E709" s="216"/>
      <c r="F709" s="219">
        <v>0.776446599531615</v>
      </c>
      <c r="G709" s="195">
        <v>1</v>
      </c>
    </row>
    <row r="710" spans="1:7">
      <c r="A710" s="38">
        <v>707</v>
      </c>
      <c r="B710" s="209">
        <v>41080</v>
      </c>
      <c r="C710" s="217">
        <v>0.439211991579452</v>
      </c>
      <c r="D710" s="214">
        <v>1</v>
      </c>
      <c r="E710" s="49"/>
      <c r="F710" s="217">
        <v>0.770281332058838</v>
      </c>
      <c r="G710" s="214">
        <v>1</v>
      </c>
    </row>
    <row r="711" spans="1:7">
      <c r="A711" s="38">
        <v>708</v>
      </c>
      <c r="B711" s="218">
        <v>41081</v>
      </c>
      <c r="C711" s="219">
        <v>0.407393292828262</v>
      </c>
      <c r="D711" s="195">
        <v>1</v>
      </c>
      <c r="E711" s="216"/>
      <c r="F711" s="219">
        <v>0.736405035975819</v>
      </c>
      <c r="G711" s="195">
        <v>1</v>
      </c>
    </row>
    <row r="712" spans="1:7">
      <c r="A712" s="38">
        <v>709</v>
      </c>
      <c r="B712" s="209">
        <v>41082</v>
      </c>
      <c r="C712" s="217">
        <v>0.417487371627947</v>
      </c>
      <c r="D712" s="214">
        <v>1</v>
      </c>
      <c r="E712" s="49"/>
      <c r="F712" s="217">
        <v>0.744951833210009</v>
      </c>
      <c r="G712" s="214">
        <v>1</v>
      </c>
    </row>
    <row r="713" spans="1:7">
      <c r="A713" s="38">
        <v>710</v>
      </c>
      <c r="B713" s="218">
        <v>41085</v>
      </c>
      <c r="C713" s="219">
        <v>0.395040476132783</v>
      </c>
      <c r="D713" s="195">
        <v>1</v>
      </c>
      <c r="E713" s="216"/>
      <c r="F713" s="219">
        <v>0.722953500118598</v>
      </c>
      <c r="G713" s="195">
        <v>1</v>
      </c>
    </row>
    <row r="714" spans="1:7">
      <c r="A714" s="38">
        <v>711</v>
      </c>
      <c r="B714" s="209">
        <v>41086</v>
      </c>
      <c r="C714" s="217">
        <v>0.401700568667016</v>
      </c>
      <c r="D714" s="214">
        <v>1</v>
      </c>
      <c r="E714" s="49"/>
      <c r="F714" s="217">
        <v>0.727027195373134</v>
      </c>
      <c r="G714" s="214">
        <v>1</v>
      </c>
    </row>
    <row r="715" spans="1:7">
      <c r="A715" s="38">
        <v>712</v>
      </c>
      <c r="B715" s="218">
        <v>41087</v>
      </c>
      <c r="C715" s="219">
        <v>0.414628754936464</v>
      </c>
      <c r="D715" s="195">
        <v>1</v>
      </c>
      <c r="E715" s="216"/>
      <c r="F715" s="219">
        <v>0.732221152469095</v>
      </c>
      <c r="G715" s="195">
        <v>1</v>
      </c>
    </row>
    <row r="716" spans="1:7">
      <c r="A716" s="38">
        <v>713</v>
      </c>
      <c r="B716" s="209">
        <v>41088</v>
      </c>
      <c r="C716" s="217">
        <v>0.411714992955213</v>
      </c>
      <c r="D716" s="214">
        <v>1</v>
      </c>
      <c r="E716" s="49"/>
      <c r="F716" s="217">
        <v>0.724635061384525</v>
      </c>
      <c r="G716" s="214">
        <v>1</v>
      </c>
    </row>
    <row r="717" spans="1:7">
      <c r="A717" s="38">
        <v>714</v>
      </c>
      <c r="B717" s="218">
        <v>41089</v>
      </c>
      <c r="C717" s="219">
        <v>0.446955572415555</v>
      </c>
      <c r="D717" s="195">
        <v>1</v>
      </c>
      <c r="E717" s="216"/>
      <c r="F717" s="219">
        <v>0.762827377258048</v>
      </c>
      <c r="G717" s="195">
        <v>1</v>
      </c>
    </row>
    <row r="718" spans="1:7">
      <c r="A718" s="38">
        <v>715</v>
      </c>
      <c r="B718" s="209">
        <v>41092</v>
      </c>
      <c r="C718" s="217">
        <v>0.450603865469525</v>
      </c>
      <c r="D718" s="214">
        <v>1</v>
      </c>
      <c r="E718" s="49"/>
      <c r="F718" s="217">
        <v>0.768314119305328</v>
      </c>
      <c r="G718" s="214">
        <v>1</v>
      </c>
    </row>
    <row r="719" spans="1:7">
      <c r="A719" s="38">
        <v>716</v>
      </c>
      <c r="B719" s="218">
        <v>41093</v>
      </c>
      <c r="C719" s="219">
        <v>0.459975668725551</v>
      </c>
      <c r="D719" s="195">
        <v>1</v>
      </c>
      <c r="E719" s="216"/>
      <c r="F719" s="219">
        <v>0.778953758152985</v>
      </c>
      <c r="G719" s="195">
        <v>1</v>
      </c>
    </row>
    <row r="720" spans="1:7">
      <c r="A720" s="38">
        <v>717</v>
      </c>
      <c r="B720" s="209">
        <v>41095</v>
      </c>
      <c r="C720" s="217">
        <v>0.453150287846237</v>
      </c>
      <c r="D720" s="214">
        <v>1</v>
      </c>
      <c r="E720" s="49"/>
      <c r="F720" s="217">
        <v>0.782298960083026</v>
      </c>
      <c r="G720" s="214">
        <v>1</v>
      </c>
    </row>
    <row r="721" spans="1:7">
      <c r="A721" s="38">
        <v>718</v>
      </c>
      <c r="B721" s="218">
        <v>41096</v>
      </c>
      <c r="C721" s="219">
        <v>0.439946671400664</v>
      </c>
      <c r="D721" s="195">
        <v>1</v>
      </c>
      <c r="E721" s="216"/>
      <c r="F721" s="219">
        <v>0.767835325696098</v>
      </c>
      <c r="G721" s="195">
        <v>1</v>
      </c>
    </row>
    <row r="722" spans="1:7">
      <c r="A722" s="38">
        <v>719</v>
      </c>
      <c r="B722" s="209">
        <v>41099</v>
      </c>
      <c r="C722" s="217">
        <v>0.437608278993382</v>
      </c>
      <c r="D722" s="214">
        <v>1</v>
      </c>
      <c r="E722" s="49"/>
      <c r="F722" s="217">
        <v>0.761635704719629</v>
      </c>
      <c r="G722" s="214">
        <v>1</v>
      </c>
    </row>
    <row r="723" spans="1:7">
      <c r="A723" s="38">
        <v>720</v>
      </c>
      <c r="B723" s="218">
        <v>41100</v>
      </c>
      <c r="C723" s="219">
        <v>0.42594097431505</v>
      </c>
      <c r="D723" s="195">
        <v>1</v>
      </c>
      <c r="E723" s="216"/>
      <c r="F723" s="219">
        <v>0.744248082380192</v>
      </c>
      <c r="G723" s="195">
        <v>1</v>
      </c>
    </row>
    <row r="724" spans="1:7">
      <c r="A724" s="38">
        <v>721</v>
      </c>
      <c r="B724" s="209">
        <v>41101</v>
      </c>
      <c r="C724" s="217">
        <v>0.426094007743204</v>
      </c>
      <c r="D724" s="214">
        <v>1</v>
      </c>
      <c r="E724" s="49"/>
      <c r="F724" s="217">
        <v>0.733712777715972</v>
      </c>
      <c r="G724" s="214">
        <v>1</v>
      </c>
    </row>
    <row r="725" spans="1:7">
      <c r="A725" s="38">
        <v>722</v>
      </c>
      <c r="B725" s="218">
        <v>41102</v>
      </c>
      <c r="C725" s="219">
        <v>0.418981091743598</v>
      </c>
      <c r="D725" s="195">
        <v>1</v>
      </c>
      <c r="E725" s="216"/>
      <c r="F725" s="219">
        <v>0.734039386589811</v>
      </c>
      <c r="G725" s="195">
        <v>1</v>
      </c>
    </row>
    <row r="726" spans="1:7">
      <c r="A726" s="38">
        <v>723</v>
      </c>
      <c r="B726" s="209">
        <v>41103</v>
      </c>
      <c r="C726" s="217">
        <v>0.442431820417011</v>
      </c>
      <c r="D726" s="214">
        <v>1</v>
      </c>
      <c r="E726" s="49"/>
      <c r="F726" s="217">
        <v>0.764183848920747</v>
      </c>
      <c r="G726" s="214">
        <v>1</v>
      </c>
    </row>
    <row r="727" spans="1:7">
      <c r="A727" s="38">
        <v>724</v>
      </c>
      <c r="B727" s="218">
        <v>41106</v>
      </c>
      <c r="C727" s="219">
        <v>0.439089594219347</v>
      </c>
      <c r="D727" s="195">
        <v>1</v>
      </c>
      <c r="E727" s="216"/>
      <c r="F727" s="219">
        <v>0.755419968239444</v>
      </c>
      <c r="G727" s="195">
        <v>1</v>
      </c>
    </row>
    <row r="728" spans="1:7">
      <c r="A728" s="38">
        <v>725</v>
      </c>
      <c r="B728" s="209">
        <v>41107</v>
      </c>
      <c r="C728" s="217">
        <v>0.449753065107298</v>
      </c>
      <c r="D728" s="214">
        <v>1</v>
      </c>
      <c r="E728" s="49"/>
      <c r="F728" s="217">
        <v>0.765240999585547</v>
      </c>
      <c r="G728" s="214">
        <v>1</v>
      </c>
    </row>
    <row r="729" spans="1:7">
      <c r="A729" s="38">
        <v>726</v>
      </c>
      <c r="B729" s="218">
        <v>41108</v>
      </c>
      <c r="C729" s="219">
        <v>0.459657346952317</v>
      </c>
      <c r="D729" s="195">
        <v>1</v>
      </c>
      <c r="E729" s="216"/>
      <c r="F729" s="219">
        <v>0.786314548795617</v>
      </c>
      <c r="G729" s="195">
        <v>1</v>
      </c>
    </row>
    <row r="730" spans="1:7">
      <c r="A730" s="38">
        <v>727</v>
      </c>
      <c r="B730" s="209">
        <v>41109</v>
      </c>
      <c r="C730" s="217">
        <v>0.463776995207676</v>
      </c>
      <c r="D730" s="214">
        <v>1</v>
      </c>
      <c r="E730" s="49"/>
      <c r="F730" s="217">
        <v>0.789862655764572</v>
      </c>
      <c r="G730" s="214">
        <v>1</v>
      </c>
    </row>
    <row r="731" spans="1:7">
      <c r="A731" s="38">
        <v>728</v>
      </c>
      <c r="B731" s="218">
        <v>41110</v>
      </c>
      <c r="C731" s="219">
        <v>0.449079658646451</v>
      </c>
      <c r="D731" s="195">
        <v>1</v>
      </c>
      <c r="E731" s="216"/>
      <c r="F731" s="219">
        <v>0.769980382840116</v>
      </c>
      <c r="G731" s="195">
        <v>1</v>
      </c>
    </row>
    <row r="732" spans="1:7">
      <c r="A732" s="38">
        <v>729</v>
      </c>
      <c r="B732" s="209">
        <v>41113</v>
      </c>
      <c r="C732" s="217">
        <v>0.436200341459815</v>
      </c>
      <c r="D732" s="214">
        <v>1</v>
      </c>
      <c r="E732" s="49"/>
      <c r="F732" s="217">
        <v>0.755110681446429</v>
      </c>
      <c r="G732" s="214">
        <v>1</v>
      </c>
    </row>
    <row r="733" spans="1:7">
      <c r="A733" s="38">
        <v>730</v>
      </c>
      <c r="B733" s="218">
        <v>41114</v>
      </c>
      <c r="C733" s="219">
        <v>0.423223136746928</v>
      </c>
      <c r="D733" s="195">
        <v>1</v>
      </c>
      <c r="E733" s="216"/>
      <c r="F733" s="219">
        <v>0.74481131126582</v>
      </c>
      <c r="G733" s="195">
        <v>1</v>
      </c>
    </row>
    <row r="734" spans="1:7">
      <c r="A734" s="38">
        <v>731</v>
      </c>
      <c r="B734" s="209">
        <v>41115</v>
      </c>
      <c r="C734" s="217">
        <v>0.422800799988979</v>
      </c>
      <c r="D734" s="214">
        <v>1</v>
      </c>
      <c r="E734" s="49"/>
      <c r="F734" s="217">
        <v>0.740218761572269</v>
      </c>
      <c r="G734" s="214">
        <v>1</v>
      </c>
    </row>
    <row r="735" spans="1:7">
      <c r="A735" s="38">
        <v>732</v>
      </c>
      <c r="B735" s="218">
        <v>41116</v>
      </c>
      <c r="C735" s="219">
        <v>0.446380202841585</v>
      </c>
      <c r="D735" s="195">
        <v>1</v>
      </c>
      <c r="E735" s="216"/>
      <c r="F735" s="219">
        <v>0.761407571695515</v>
      </c>
      <c r="G735" s="195">
        <v>1</v>
      </c>
    </row>
    <row r="736" spans="1:7">
      <c r="A736" s="38">
        <v>733</v>
      </c>
      <c r="B736" s="209">
        <v>41117</v>
      </c>
      <c r="C736" s="217">
        <v>0.474060870962027</v>
      </c>
      <c r="D736" s="214">
        <v>1</v>
      </c>
      <c r="E736" s="49"/>
      <c r="F736" s="217">
        <v>0.789965132361346</v>
      </c>
      <c r="G736" s="214">
        <v>1</v>
      </c>
    </row>
    <row r="737" spans="1:7">
      <c r="A737" s="38">
        <v>734</v>
      </c>
      <c r="B737" s="218">
        <v>41120</v>
      </c>
      <c r="C737" s="219">
        <v>0.473399718805973</v>
      </c>
      <c r="D737" s="195">
        <v>1</v>
      </c>
      <c r="E737" s="216"/>
      <c r="F737" s="219">
        <v>0.789614173786112</v>
      </c>
      <c r="G737" s="195">
        <v>1</v>
      </c>
    </row>
    <row r="738" spans="1:7">
      <c r="A738" s="38">
        <v>735</v>
      </c>
      <c r="B738" s="209">
        <v>41121</v>
      </c>
      <c r="C738" s="217">
        <v>0.467051969947136</v>
      </c>
      <c r="D738" s="214">
        <v>1</v>
      </c>
      <c r="E738" s="49"/>
      <c r="F738" s="217">
        <v>0.783872131077131</v>
      </c>
      <c r="G738" s="214">
        <v>1</v>
      </c>
    </row>
    <row r="739" spans="1:7">
      <c r="A739" s="38">
        <v>736</v>
      </c>
      <c r="B739" s="218">
        <v>41122</v>
      </c>
      <c r="C739" s="219">
        <v>0.4628342848049</v>
      </c>
      <c r="D739" s="195">
        <v>1</v>
      </c>
      <c r="E739" s="216"/>
      <c r="F739" s="219">
        <v>0.772170704320346</v>
      </c>
      <c r="G739" s="195">
        <v>1</v>
      </c>
    </row>
    <row r="740" spans="1:7">
      <c r="A740" s="38">
        <v>737</v>
      </c>
      <c r="B740" s="209">
        <v>41123</v>
      </c>
      <c r="C740" s="217">
        <v>0.452170963889709</v>
      </c>
      <c r="D740" s="214">
        <v>1</v>
      </c>
      <c r="E740" s="49"/>
      <c r="F740" s="217">
        <v>0.771343215669751</v>
      </c>
      <c r="G740" s="214">
        <v>1</v>
      </c>
    </row>
    <row r="741" spans="1:7">
      <c r="A741" s="38">
        <v>738</v>
      </c>
      <c r="B741" s="218">
        <v>41124</v>
      </c>
      <c r="C741" s="219">
        <v>0.479998538591974</v>
      </c>
      <c r="D741" s="195">
        <v>1</v>
      </c>
      <c r="E741" s="216"/>
      <c r="F741" s="219">
        <v>0.799901024134388</v>
      </c>
      <c r="G741" s="195">
        <v>1</v>
      </c>
    </row>
    <row r="742" spans="1:7">
      <c r="A742" s="38">
        <v>739</v>
      </c>
      <c r="B742" s="209">
        <v>41127</v>
      </c>
      <c r="C742" s="217">
        <v>0.483481543300865</v>
      </c>
      <c r="D742" s="214">
        <v>1</v>
      </c>
      <c r="E742" s="49"/>
      <c r="F742" s="217">
        <v>0.802331233989297</v>
      </c>
      <c r="G742" s="214">
        <v>0</v>
      </c>
    </row>
    <row r="743" spans="1:7">
      <c r="A743" s="38">
        <v>740</v>
      </c>
      <c r="B743" s="218">
        <v>41128</v>
      </c>
      <c r="C743" s="219">
        <v>0.491084196265114</v>
      </c>
      <c r="D743" s="195">
        <v>1</v>
      </c>
      <c r="E743" s="216"/>
      <c r="F743" s="219">
        <v>0.810082323848605</v>
      </c>
      <c r="G743" s="195">
        <v>0</v>
      </c>
    </row>
    <row r="744" spans="1:7">
      <c r="A744" s="38">
        <v>741</v>
      </c>
      <c r="B744" s="209">
        <v>41129</v>
      </c>
      <c r="C744" s="217">
        <v>0.492479878881755</v>
      </c>
      <c r="D744" s="214">
        <v>1</v>
      </c>
      <c r="E744" s="49"/>
      <c r="F744" s="217">
        <v>0.809104560421812</v>
      </c>
      <c r="G744" s="214">
        <v>0</v>
      </c>
    </row>
    <row r="745" spans="1:7">
      <c r="A745" s="38">
        <v>742</v>
      </c>
      <c r="B745" s="218">
        <v>41130</v>
      </c>
      <c r="C745" s="219">
        <v>0.49374703729196</v>
      </c>
      <c r="D745" s="195">
        <v>1</v>
      </c>
      <c r="E745" s="216"/>
      <c r="F745" s="219">
        <v>0.802123508275059</v>
      </c>
      <c r="G745" s="195">
        <v>0</v>
      </c>
    </row>
    <row r="746" spans="1:7">
      <c r="A746" s="38">
        <v>743</v>
      </c>
      <c r="B746" s="209">
        <v>41131</v>
      </c>
      <c r="C746" s="217">
        <v>0.497058627421575</v>
      </c>
      <c r="D746" s="214">
        <v>1</v>
      </c>
      <c r="E746" s="49"/>
      <c r="F746" s="217">
        <v>0.806227417173168</v>
      </c>
      <c r="G746" s="214">
        <v>0</v>
      </c>
    </row>
    <row r="747" spans="1:7">
      <c r="A747" s="38">
        <v>744</v>
      </c>
      <c r="B747" s="218">
        <v>41134</v>
      </c>
      <c r="C747" s="219">
        <v>0.495473296598761</v>
      </c>
      <c r="D747" s="195">
        <v>1</v>
      </c>
      <c r="E747" s="216"/>
      <c r="F747" s="219">
        <v>0.806314208125011</v>
      </c>
      <c r="G747" s="195">
        <v>0</v>
      </c>
    </row>
    <row r="748" spans="1:7">
      <c r="A748" s="38">
        <v>745</v>
      </c>
      <c r="B748" s="209">
        <v>41135</v>
      </c>
      <c r="C748" s="217">
        <v>0.49554054744483</v>
      </c>
      <c r="D748" s="214">
        <v>1</v>
      </c>
      <c r="E748" s="49"/>
      <c r="F748" s="217">
        <v>0.80230570149133</v>
      </c>
      <c r="G748" s="214">
        <v>0</v>
      </c>
    </row>
    <row r="749" spans="1:7">
      <c r="A749" s="38">
        <v>746</v>
      </c>
      <c r="B749" s="218">
        <v>41136</v>
      </c>
      <c r="C749" s="219">
        <v>0.49778105232586</v>
      </c>
      <c r="D749" s="195">
        <v>1</v>
      </c>
      <c r="E749" s="216"/>
      <c r="F749" s="219">
        <v>0.805467141304789</v>
      </c>
      <c r="G749" s="195">
        <v>0</v>
      </c>
    </row>
    <row r="750" spans="1:7">
      <c r="A750" s="38">
        <v>747</v>
      </c>
      <c r="B750" s="209">
        <v>41137</v>
      </c>
      <c r="C750" s="217">
        <v>0.508530007074644</v>
      </c>
      <c r="D750" s="214">
        <v>1</v>
      </c>
      <c r="E750" s="49"/>
      <c r="F750" s="217">
        <v>0.814396305010201</v>
      </c>
      <c r="G750" s="214">
        <v>0</v>
      </c>
    </row>
    <row r="751" spans="1:7">
      <c r="A751" s="38">
        <v>748</v>
      </c>
      <c r="B751" s="218">
        <v>41138</v>
      </c>
      <c r="C751" s="219">
        <v>0.51135813644657</v>
      </c>
      <c r="D751" s="195">
        <v>0</v>
      </c>
      <c r="E751" s="216"/>
      <c r="F751" s="219">
        <v>0.824781270007879</v>
      </c>
      <c r="G751" s="195">
        <v>0</v>
      </c>
    </row>
    <row r="752" spans="1:7">
      <c r="A752" s="38">
        <v>749</v>
      </c>
      <c r="B752" s="209">
        <v>41141</v>
      </c>
      <c r="C752" s="217">
        <v>0.511352008988106</v>
      </c>
      <c r="D752" s="214">
        <v>0</v>
      </c>
      <c r="E752" s="49"/>
      <c r="F752" s="217">
        <v>0.822187005710353</v>
      </c>
      <c r="G752" s="214">
        <v>0</v>
      </c>
    </row>
    <row r="753" spans="1:7">
      <c r="A753" s="38">
        <v>750</v>
      </c>
      <c r="B753" s="218">
        <v>41142</v>
      </c>
      <c r="C753" s="219">
        <v>0.50609985398744</v>
      </c>
      <c r="D753" s="195">
        <v>0</v>
      </c>
      <c r="E753" s="216"/>
      <c r="F753" s="219">
        <v>0.818328759394667</v>
      </c>
      <c r="G753" s="195">
        <v>0</v>
      </c>
    </row>
    <row r="754" spans="1:7">
      <c r="A754" s="38">
        <v>751</v>
      </c>
      <c r="B754" s="209">
        <v>41143</v>
      </c>
      <c r="C754" s="217">
        <v>0.506534594410807</v>
      </c>
      <c r="D754" s="214">
        <v>0</v>
      </c>
      <c r="E754" s="49"/>
      <c r="F754" s="217">
        <v>0.81637112067501</v>
      </c>
      <c r="G754" s="214">
        <v>0</v>
      </c>
    </row>
    <row r="755" spans="1:7">
      <c r="A755" s="38">
        <v>752</v>
      </c>
      <c r="B755" s="218">
        <v>41144</v>
      </c>
      <c r="C755" s="219">
        <v>0.494395935143221</v>
      </c>
      <c r="D755" s="195">
        <v>0</v>
      </c>
      <c r="E755" s="216"/>
      <c r="F755" s="219">
        <v>0.803714747086375</v>
      </c>
      <c r="G755" s="195">
        <v>0</v>
      </c>
    </row>
    <row r="756" spans="1:7">
      <c r="A756" s="38">
        <v>753</v>
      </c>
      <c r="B756" s="209">
        <v>41145</v>
      </c>
      <c r="C756" s="217">
        <v>0.504257325391131</v>
      </c>
      <c r="D756" s="214">
        <v>0</v>
      </c>
      <c r="E756" s="49"/>
      <c r="F756" s="217">
        <v>0.81278191030592</v>
      </c>
      <c r="G756" s="214">
        <v>0</v>
      </c>
    </row>
    <row r="757" spans="1:7">
      <c r="A757" s="38">
        <v>754</v>
      </c>
      <c r="B757" s="218">
        <v>41148</v>
      </c>
      <c r="C757" s="219">
        <v>0.503535049847471</v>
      </c>
      <c r="D757" s="195">
        <v>0</v>
      </c>
      <c r="E757" s="216"/>
      <c r="F757" s="219">
        <v>0.806279128904845</v>
      </c>
      <c r="G757" s="195">
        <v>0</v>
      </c>
    </row>
    <row r="758" spans="1:7">
      <c r="A758" s="38">
        <v>755</v>
      </c>
      <c r="B758" s="209">
        <v>41149</v>
      </c>
      <c r="C758" s="217">
        <v>0.502414797406956</v>
      </c>
      <c r="D758" s="214">
        <v>0</v>
      </c>
      <c r="E758" s="49"/>
      <c r="F758" s="217">
        <v>0.802109444829573</v>
      </c>
      <c r="G758" s="214">
        <v>0</v>
      </c>
    </row>
    <row r="759" spans="1:7">
      <c r="A759" s="38">
        <v>756</v>
      </c>
      <c r="B759" s="218">
        <v>41150</v>
      </c>
      <c r="C759" s="219">
        <v>0.504043168575371</v>
      </c>
      <c r="D759" s="195">
        <v>0</v>
      </c>
      <c r="E759" s="216"/>
      <c r="F759" s="219">
        <v>0.807787907909577</v>
      </c>
      <c r="G759" s="195">
        <v>0</v>
      </c>
    </row>
    <row r="760" spans="1:7">
      <c r="A760" s="38">
        <v>757</v>
      </c>
      <c r="B760" s="209">
        <v>41151</v>
      </c>
      <c r="C760" s="217">
        <v>0.492504388103474</v>
      </c>
      <c r="D760" s="214">
        <v>0</v>
      </c>
      <c r="E760" s="49"/>
      <c r="F760" s="217">
        <v>0.795683604895464</v>
      </c>
      <c r="G760" s="214">
        <v>0</v>
      </c>
    </row>
    <row r="761" spans="1:7">
      <c r="A761" s="38">
        <v>758</v>
      </c>
      <c r="B761" s="218">
        <v>41152</v>
      </c>
      <c r="C761" s="219">
        <v>0.500094936123556</v>
      </c>
      <c r="D761" s="195">
        <v>0</v>
      </c>
      <c r="E761" s="216"/>
      <c r="F761" s="219">
        <v>0.806438519403055</v>
      </c>
      <c r="G761" s="195">
        <v>0</v>
      </c>
    </row>
    <row r="762" spans="1:7">
      <c r="A762" s="38">
        <v>759</v>
      </c>
      <c r="B762" s="209">
        <v>41156</v>
      </c>
      <c r="C762" s="217">
        <v>0.498380931733682</v>
      </c>
      <c r="D762" s="214">
        <v>0</v>
      </c>
      <c r="E762" s="49"/>
      <c r="F762" s="217">
        <v>0.805807476849194</v>
      </c>
      <c r="G762" s="214">
        <v>0</v>
      </c>
    </row>
    <row r="763" spans="1:7">
      <c r="A763" s="38">
        <v>760</v>
      </c>
      <c r="B763" s="218">
        <v>41157</v>
      </c>
      <c r="C763" s="219">
        <v>0.497162791766915</v>
      </c>
      <c r="D763" s="195">
        <v>0</v>
      </c>
      <c r="E763" s="216"/>
      <c r="F763" s="219">
        <v>0.795897744088477</v>
      </c>
      <c r="G763" s="195">
        <v>0</v>
      </c>
    </row>
    <row r="764" spans="1:7">
      <c r="A764" s="38">
        <v>761</v>
      </c>
      <c r="B764" s="209">
        <v>41158</v>
      </c>
      <c r="C764" s="217">
        <v>0.527959274352334</v>
      </c>
      <c r="D764" s="214">
        <v>0</v>
      </c>
      <c r="E764" s="49"/>
      <c r="F764" s="217">
        <v>0.828816539902338</v>
      </c>
      <c r="G764" s="214">
        <v>0</v>
      </c>
    </row>
    <row r="765" spans="1:7">
      <c r="A765" s="38">
        <v>762</v>
      </c>
      <c r="B765" s="218">
        <v>41159</v>
      </c>
      <c r="C765" s="219">
        <v>0.534233644906638</v>
      </c>
      <c r="D765" s="195">
        <v>0</v>
      </c>
      <c r="E765" s="216"/>
      <c r="F765" s="219">
        <v>0.834112887617265</v>
      </c>
      <c r="G765" s="195">
        <v>0</v>
      </c>
    </row>
    <row r="766" spans="1:7">
      <c r="A766" s="38">
        <v>763</v>
      </c>
      <c r="B766" s="209">
        <v>41162</v>
      </c>
      <c r="C766" s="217">
        <v>0.524892478330796</v>
      </c>
      <c r="D766" s="214">
        <v>0</v>
      </c>
      <c r="E766" s="49"/>
      <c r="F766" s="217">
        <v>0.83032596671654</v>
      </c>
      <c r="G766" s="214">
        <v>0</v>
      </c>
    </row>
    <row r="767" spans="1:7">
      <c r="A767" s="38">
        <v>764</v>
      </c>
      <c r="B767" s="218">
        <v>41163</v>
      </c>
      <c r="C767" s="219">
        <v>0.529691511144839</v>
      </c>
      <c r="D767" s="195">
        <v>0</v>
      </c>
      <c r="E767" s="216"/>
      <c r="F767" s="219">
        <v>0.838407716691324</v>
      </c>
      <c r="G767" s="195">
        <v>0</v>
      </c>
    </row>
    <row r="768" spans="1:7">
      <c r="A768" s="38">
        <v>765</v>
      </c>
      <c r="B768" s="209">
        <v>41164</v>
      </c>
      <c r="C768" s="217">
        <v>0.53329706257446</v>
      </c>
      <c r="D768" s="214">
        <v>0</v>
      </c>
      <c r="E768" s="49"/>
      <c r="F768" s="217">
        <v>0.843282769703275</v>
      </c>
      <c r="G768" s="214">
        <v>0</v>
      </c>
    </row>
    <row r="769" spans="1:7">
      <c r="A769" s="38">
        <v>766</v>
      </c>
      <c r="B769" s="218">
        <v>41165</v>
      </c>
      <c r="C769" s="219">
        <v>0.558510814081185</v>
      </c>
      <c r="D769" s="195">
        <v>0</v>
      </c>
      <c r="E769" s="216"/>
      <c r="F769" s="219">
        <v>0.861087878350127</v>
      </c>
      <c r="G769" s="195">
        <v>0</v>
      </c>
    </row>
    <row r="770" spans="1:7">
      <c r="A770" s="38">
        <v>767</v>
      </c>
      <c r="B770" s="209">
        <v>41166</v>
      </c>
      <c r="C770" s="217">
        <v>0.564693275207075</v>
      </c>
      <c r="D770" s="214">
        <v>0</v>
      </c>
      <c r="E770" s="49"/>
      <c r="F770" s="217">
        <v>0.866232443224017</v>
      </c>
      <c r="G770" s="214">
        <v>0</v>
      </c>
    </row>
    <row r="771" spans="1:7">
      <c r="A771" s="38">
        <v>768</v>
      </c>
      <c r="B771" s="218">
        <v>41169</v>
      </c>
      <c r="C771" s="219">
        <v>0.559875860629776</v>
      </c>
      <c r="D771" s="195">
        <v>1</v>
      </c>
      <c r="E771" s="216"/>
      <c r="F771" s="219">
        <v>0.860029590840812</v>
      </c>
      <c r="G771" s="195">
        <v>0</v>
      </c>
    </row>
    <row r="772" spans="1:7">
      <c r="A772" s="38">
        <v>769</v>
      </c>
      <c r="B772" s="209">
        <v>41170</v>
      </c>
      <c r="C772" s="217">
        <v>0.557910935285496</v>
      </c>
      <c r="D772" s="214">
        <v>1</v>
      </c>
      <c r="E772" s="49"/>
      <c r="F772" s="217">
        <v>0.855393527230005</v>
      </c>
      <c r="G772" s="214">
        <v>0</v>
      </c>
    </row>
    <row r="773" spans="1:7">
      <c r="A773" s="38">
        <v>770</v>
      </c>
      <c r="B773" s="218">
        <v>41171</v>
      </c>
      <c r="C773" s="219">
        <v>0.559784099949854</v>
      </c>
      <c r="D773" s="195">
        <v>1</v>
      </c>
      <c r="E773" s="216"/>
      <c r="F773" s="219">
        <v>0.854492718804078</v>
      </c>
      <c r="G773" s="195">
        <v>0</v>
      </c>
    </row>
    <row r="774" spans="1:7">
      <c r="A774" s="38">
        <v>771</v>
      </c>
      <c r="B774" s="209">
        <v>41172</v>
      </c>
      <c r="C774" s="217">
        <v>0.559171966237239</v>
      </c>
      <c r="D774" s="214">
        <v>1</v>
      </c>
      <c r="E774" s="49"/>
      <c r="F774" s="217">
        <v>0.845289170622627</v>
      </c>
      <c r="G774" s="214">
        <v>0</v>
      </c>
    </row>
    <row r="775" spans="1:7">
      <c r="A775" s="38">
        <v>772</v>
      </c>
      <c r="B775" s="218">
        <v>41173</v>
      </c>
      <c r="C775" s="219">
        <v>0.559055547587105</v>
      </c>
      <c r="D775" s="195">
        <v>1</v>
      </c>
      <c r="E775" s="216"/>
      <c r="F775" s="219">
        <v>0.839013490727549</v>
      </c>
      <c r="G775" s="195">
        <v>0</v>
      </c>
    </row>
    <row r="776" spans="1:7">
      <c r="A776" s="38">
        <v>773</v>
      </c>
      <c r="B776" s="209">
        <v>41176</v>
      </c>
      <c r="C776" s="217">
        <v>0.555572542266081</v>
      </c>
      <c r="D776" s="214">
        <v>1</v>
      </c>
      <c r="E776" s="49"/>
      <c r="F776" s="217">
        <v>0.839346902910028</v>
      </c>
      <c r="G776" s="214">
        <v>0</v>
      </c>
    </row>
    <row r="777" spans="1:7">
      <c r="A777" s="38">
        <v>774</v>
      </c>
      <c r="B777" s="218">
        <v>41177</v>
      </c>
      <c r="C777" s="219">
        <v>0.539412272242147</v>
      </c>
      <c r="D777" s="195">
        <v>1</v>
      </c>
      <c r="E777" s="216"/>
      <c r="F777" s="219">
        <v>0.821012269485739</v>
      </c>
      <c r="G777" s="195">
        <v>0</v>
      </c>
    </row>
    <row r="778" spans="1:7">
      <c r="A778" s="38">
        <v>775</v>
      </c>
      <c r="B778" s="209">
        <v>41178</v>
      </c>
      <c r="C778" s="217">
        <v>0.530897396806812</v>
      </c>
      <c r="D778" s="214">
        <v>1</v>
      </c>
      <c r="E778" s="49"/>
      <c r="F778" s="217">
        <v>0.817790889111443</v>
      </c>
      <c r="G778" s="214">
        <v>0</v>
      </c>
    </row>
    <row r="779" spans="1:7">
      <c r="A779" s="38">
        <v>776</v>
      </c>
      <c r="B779" s="218">
        <v>41179</v>
      </c>
      <c r="C779" s="219">
        <v>0.54577840286424</v>
      </c>
      <c r="D779" s="195">
        <v>1</v>
      </c>
      <c r="E779" s="216"/>
      <c r="F779" s="219">
        <v>0.832847634871235</v>
      </c>
      <c r="G779" s="195">
        <v>0</v>
      </c>
    </row>
    <row r="780" spans="1:7">
      <c r="A780" s="38">
        <v>777</v>
      </c>
      <c r="B780" s="209">
        <v>41180</v>
      </c>
      <c r="C780" s="217">
        <v>0.538861262529271</v>
      </c>
      <c r="D780" s="214">
        <v>1</v>
      </c>
      <c r="E780" s="49"/>
      <c r="F780" s="217">
        <v>0.826850065492844</v>
      </c>
      <c r="G780" s="214">
        <v>0</v>
      </c>
    </row>
    <row r="781" spans="1:7">
      <c r="A781" s="38">
        <v>778</v>
      </c>
      <c r="B781" s="218">
        <v>41183</v>
      </c>
      <c r="C781" s="219">
        <v>0.543011546852679</v>
      </c>
      <c r="D781" s="195">
        <v>1</v>
      </c>
      <c r="E781" s="216"/>
      <c r="F781" s="219">
        <v>0.833979491583589</v>
      </c>
      <c r="G781" s="195">
        <v>0</v>
      </c>
    </row>
    <row r="782" spans="1:7">
      <c r="A782" s="38">
        <v>779</v>
      </c>
      <c r="B782" s="209">
        <v>41184</v>
      </c>
      <c r="C782" s="217">
        <v>0.544462375371221</v>
      </c>
      <c r="D782" s="214">
        <v>1</v>
      </c>
      <c r="E782" s="49"/>
      <c r="F782" s="217">
        <v>0.831336243593449</v>
      </c>
      <c r="G782" s="214">
        <v>0</v>
      </c>
    </row>
    <row r="783" spans="1:7">
      <c r="A783" s="38">
        <v>780</v>
      </c>
      <c r="B783" s="218">
        <v>41185</v>
      </c>
      <c r="C783" s="219">
        <v>0.550406169847499</v>
      </c>
      <c r="D783" s="195">
        <v>1</v>
      </c>
      <c r="E783" s="216"/>
      <c r="F783" s="219">
        <v>0.840908974063625</v>
      </c>
      <c r="G783" s="195">
        <v>0</v>
      </c>
    </row>
    <row r="784" spans="1:7">
      <c r="A784" s="38">
        <v>781</v>
      </c>
      <c r="B784" s="209">
        <v>41186</v>
      </c>
      <c r="C784" s="217">
        <v>0.561540845964077</v>
      </c>
      <c r="D784" s="214">
        <v>1</v>
      </c>
      <c r="E784" s="49"/>
      <c r="F784" s="217">
        <v>0.85280095793237</v>
      </c>
      <c r="G784" s="214">
        <v>0</v>
      </c>
    </row>
    <row r="785" spans="1:7">
      <c r="A785" s="38">
        <v>782</v>
      </c>
      <c r="B785" s="218">
        <v>41187</v>
      </c>
      <c r="C785" s="219">
        <v>0.56157148264426</v>
      </c>
      <c r="D785" s="195">
        <v>1</v>
      </c>
      <c r="E785" s="216"/>
      <c r="F785" s="219">
        <v>0.857246132649795</v>
      </c>
      <c r="G785" s="195">
        <v>0</v>
      </c>
    </row>
    <row r="786" spans="1:7">
      <c r="A786" s="38">
        <v>783</v>
      </c>
      <c r="B786" s="209">
        <v>41190</v>
      </c>
      <c r="C786" s="217">
        <v>0.556172421673903</v>
      </c>
      <c r="D786" s="214">
        <v>1</v>
      </c>
      <c r="E786" s="49"/>
      <c r="F786" s="217">
        <v>0.855791240256433</v>
      </c>
      <c r="G786" s="214">
        <v>0</v>
      </c>
    </row>
    <row r="787" spans="1:7">
      <c r="A787" s="38">
        <v>784</v>
      </c>
      <c r="B787" s="218">
        <v>41191</v>
      </c>
      <c r="C787" s="219">
        <v>0.540826187873551</v>
      </c>
      <c r="D787" s="195">
        <v>1</v>
      </c>
      <c r="E787" s="216"/>
      <c r="F787" s="219">
        <v>0.838029322437376</v>
      </c>
      <c r="G787" s="195">
        <v>0</v>
      </c>
    </row>
    <row r="788" spans="1:7">
      <c r="A788" s="38">
        <v>785</v>
      </c>
      <c r="B788" s="209">
        <v>41192</v>
      </c>
      <c r="C788" s="217">
        <v>0.531405515534713</v>
      </c>
      <c r="D788" s="214">
        <v>1</v>
      </c>
      <c r="E788" s="49"/>
      <c r="F788" s="217">
        <v>0.836290357407267</v>
      </c>
      <c r="G788" s="214">
        <v>0</v>
      </c>
    </row>
    <row r="789" spans="1:7">
      <c r="A789" s="38">
        <v>786</v>
      </c>
      <c r="B789" s="218">
        <v>41193</v>
      </c>
      <c r="C789" s="219">
        <v>0.531962503345426</v>
      </c>
      <c r="D789" s="195">
        <v>1</v>
      </c>
      <c r="E789" s="216"/>
      <c r="F789" s="219">
        <v>0.834120347871896</v>
      </c>
      <c r="G789" s="195">
        <v>0</v>
      </c>
    </row>
    <row r="790" spans="1:7">
      <c r="A790" s="38">
        <v>787</v>
      </c>
      <c r="B790" s="209">
        <v>41194</v>
      </c>
      <c r="C790" s="217">
        <v>0.527445028165971</v>
      </c>
      <c r="D790" s="214">
        <v>1</v>
      </c>
      <c r="E790" s="49"/>
      <c r="F790" s="217">
        <v>0.834360979793671</v>
      </c>
      <c r="G790" s="214">
        <v>0</v>
      </c>
    </row>
    <row r="791" spans="1:7">
      <c r="A791" s="38">
        <v>788</v>
      </c>
      <c r="B791" s="218">
        <v>41197</v>
      </c>
      <c r="C791" s="219">
        <v>0.539785589944524</v>
      </c>
      <c r="D791" s="195">
        <v>1</v>
      </c>
      <c r="E791" s="216"/>
      <c r="F791" s="219">
        <v>0.850913311595638</v>
      </c>
      <c r="G791" s="195">
        <v>0</v>
      </c>
    </row>
    <row r="792" spans="1:7">
      <c r="A792" s="38">
        <v>789</v>
      </c>
      <c r="B792" s="209">
        <v>41198</v>
      </c>
      <c r="C792" s="217">
        <v>0.555603178946263</v>
      </c>
      <c r="D792" s="214">
        <v>1</v>
      </c>
      <c r="E792" s="49"/>
      <c r="F792" s="217">
        <v>0.865235534663947</v>
      </c>
      <c r="G792" s="214">
        <v>0</v>
      </c>
    </row>
    <row r="793" spans="1:7">
      <c r="A793" s="38">
        <v>790</v>
      </c>
      <c r="B793" s="218">
        <v>41199</v>
      </c>
      <c r="C793" s="219">
        <v>0.562195871273802</v>
      </c>
      <c r="D793" s="195">
        <v>1</v>
      </c>
      <c r="E793" s="216"/>
      <c r="F793" s="219">
        <v>0.861324975134147</v>
      </c>
      <c r="G793" s="195">
        <v>0</v>
      </c>
    </row>
    <row r="794" spans="1:7">
      <c r="A794" s="38">
        <v>791</v>
      </c>
      <c r="B794" s="209">
        <v>41200</v>
      </c>
      <c r="C794" s="217">
        <v>0.558461795637746</v>
      </c>
      <c r="D794" s="214">
        <v>1</v>
      </c>
      <c r="E794" s="49"/>
      <c r="F794" s="217">
        <v>0.859449113714126</v>
      </c>
      <c r="G794" s="214">
        <v>0</v>
      </c>
    </row>
    <row r="795" spans="1:7">
      <c r="A795" s="38">
        <v>792</v>
      </c>
      <c r="B795" s="218">
        <v>41201</v>
      </c>
      <c r="C795" s="219">
        <v>0.532660419640125</v>
      </c>
      <c r="D795" s="195">
        <v>1</v>
      </c>
      <c r="E795" s="216"/>
      <c r="F795" s="219">
        <v>0.831225016872283</v>
      </c>
      <c r="G795" s="195">
        <v>0</v>
      </c>
    </row>
    <row r="796" spans="1:7">
      <c r="A796" s="38">
        <v>793</v>
      </c>
      <c r="B796" s="209">
        <v>41204</v>
      </c>
      <c r="C796" s="217">
        <v>0.533370440878992</v>
      </c>
      <c r="D796" s="214">
        <v>1</v>
      </c>
      <c r="E796" s="49"/>
      <c r="F796" s="217">
        <v>0.830530685351468</v>
      </c>
      <c r="G796" s="214">
        <v>0</v>
      </c>
    </row>
    <row r="797" spans="1:7">
      <c r="A797" s="38">
        <v>794</v>
      </c>
      <c r="B797" s="218">
        <v>41205</v>
      </c>
      <c r="C797" s="219">
        <v>0.511223484781672</v>
      </c>
      <c r="D797" s="195">
        <v>1</v>
      </c>
      <c r="E797" s="216"/>
      <c r="F797" s="219">
        <v>0.819949205426672</v>
      </c>
      <c r="G797" s="195">
        <v>0</v>
      </c>
    </row>
    <row r="798" spans="1:7">
      <c r="A798" s="38">
        <v>795</v>
      </c>
      <c r="B798" s="209">
        <v>41206</v>
      </c>
      <c r="C798" s="217">
        <v>0.506571209188827</v>
      </c>
      <c r="D798" s="214">
        <v>1</v>
      </c>
      <c r="E798" s="49"/>
      <c r="F798" s="217">
        <v>0.806983610301051</v>
      </c>
      <c r="G798" s="214">
        <v>0</v>
      </c>
    </row>
    <row r="799" spans="1:7">
      <c r="A799" s="38">
        <v>796</v>
      </c>
      <c r="B799" s="218">
        <v>41207</v>
      </c>
      <c r="C799" s="219">
        <v>0.511113342950627</v>
      </c>
      <c r="D799" s="195">
        <v>1</v>
      </c>
      <c r="E799" s="216"/>
      <c r="F799" s="219">
        <v>0.81280349161317</v>
      </c>
      <c r="G799" s="195">
        <v>0</v>
      </c>
    </row>
    <row r="800" spans="1:7">
      <c r="A800" s="38">
        <v>797</v>
      </c>
      <c r="B800" s="209">
        <v>41208</v>
      </c>
      <c r="C800" s="217">
        <v>0.510011472273368</v>
      </c>
      <c r="D800" s="214">
        <v>1</v>
      </c>
      <c r="E800" s="49"/>
      <c r="F800" s="217">
        <v>0.810282007907262</v>
      </c>
      <c r="G800" s="214">
        <v>0</v>
      </c>
    </row>
    <row r="801" spans="1:7">
      <c r="A801" s="38">
        <v>798</v>
      </c>
      <c r="B801" s="218">
        <v>41213</v>
      </c>
      <c r="C801" s="219">
        <v>0.51044606333611</v>
      </c>
      <c r="D801" s="195">
        <v>1</v>
      </c>
      <c r="E801" s="216"/>
      <c r="F801" s="219">
        <v>0.796004456243595</v>
      </c>
      <c r="G801" s="195">
        <v>0</v>
      </c>
    </row>
    <row r="802" spans="1:7">
      <c r="A802" s="38">
        <v>799</v>
      </c>
      <c r="B802" s="209">
        <v>41214</v>
      </c>
      <c r="C802" s="217">
        <v>0.527071561102968</v>
      </c>
      <c r="D802" s="214">
        <v>1</v>
      </c>
      <c r="E802" s="49"/>
      <c r="F802" s="217">
        <v>0.821437597892127</v>
      </c>
      <c r="G802" s="214">
        <v>0</v>
      </c>
    </row>
    <row r="803" spans="1:7">
      <c r="A803" s="38">
        <v>800</v>
      </c>
      <c r="B803" s="218">
        <v>41215</v>
      </c>
      <c r="C803" s="219">
        <v>0.512766073980136</v>
      </c>
      <c r="D803" s="195">
        <v>1</v>
      </c>
      <c r="E803" s="216"/>
      <c r="F803" s="219">
        <v>0.808833074976197</v>
      </c>
      <c r="G803" s="195">
        <v>0</v>
      </c>
    </row>
    <row r="804" spans="1:7">
      <c r="A804" s="38">
        <v>801</v>
      </c>
      <c r="B804" s="209">
        <v>41218</v>
      </c>
      <c r="C804" s="217">
        <v>0.516218442008844</v>
      </c>
      <c r="D804" s="214">
        <v>1</v>
      </c>
      <c r="E804" s="49"/>
      <c r="F804" s="217">
        <v>0.813417556911647</v>
      </c>
      <c r="G804" s="214">
        <v>0</v>
      </c>
    </row>
    <row r="805" spans="1:7">
      <c r="A805" s="38">
        <v>802</v>
      </c>
      <c r="B805" s="218">
        <v>41219</v>
      </c>
      <c r="C805" s="219">
        <v>0.528167304321764</v>
      </c>
      <c r="D805" s="195">
        <v>1</v>
      </c>
      <c r="E805" s="216"/>
      <c r="F805" s="219">
        <v>0.825777193749804</v>
      </c>
      <c r="G805" s="195">
        <v>0</v>
      </c>
    </row>
    <row r="806" spans="1:7">
      <c r="A806" s="38">
        <v>803</v>
      </c>
      <c r="B806" s="209">
        <v>41220</v>
      </c>
      <c r="C806" s="217">
        <v>0.493287937007499</v>
      </c>
      <c r="D806" s="214">
        <v>1</v>
      </c>
      <c r="E806" s="49"/>
      <c r="F806" s="217">
        <v>0.79931181976384</v>
      </c>
      <c r="G806" s="214">
        <v>0</v>
      </c>
    </row>
    <row r="807" spans="1:7">
      <c r="A807" s="38">
        <v>804</v>
      </c>
      <c r="B807" s="218">
        <v>41221</v>
      </c>
      <c r="C807" s="219">
        <v>0.475070832210871</v>
      </c>
      <c r="D807" s="195">
        <v>1</v>
      </c>
      <c r="E807" s="216"/>
      <c r="F807" s="219">
        <v>0.784590484638105</v>
      </c>
      <c r="G807" s="195">
        <v>0</v>
      </c>
    </row>
    <row r="808" spans="1:7">
      <c r="A808" s="38">
        <v>805</v>
      </c>
      <c r="B808" s="209">
        <v>41222</v>
      </c>
      <c r="C808" s="217">
        <v>0.477641763809303</v>
      </c>
      <c r="D808" s="214">
        <v>1</v>
      </c>
      <c r="E808" s="49"/>
      <c r="F808" s="217">
        <v>0.787571258110751</v>
      </c>
      <c r="G808" s="214">
        <v>0</v>
      </c>
    </row>
    <row r="809" spans="1:7">
      <c r="A809" s="38">
        <v>806</v>
      </c>
      <c r="B809" s="218">
        <v>41225</v>
      </c>
      <c r="C809" s="219">
        <v>0.477837688222432</v>
      </c>
      <c r="D809" s="195">
        <v>1</v>
      </c>
      <c r="E809" s="216"/>
      <c r="F809" s="219">
        <v>0.789827200577209</v>
      </c>
      <c r="G809" s="195">
        <v>0</v>
      </c>
    </row>
    <row r="810" spans="1:7">
      <c r="A810" s="38">
        <v>807</v>
      </c>
      <c r="B810" s="209">
        <v>41226</v>
      </c>
      <c r="C810" s="217">
        <v>0.472414118030355</v>
      </c>
      <c r="D810" s="214">
        <v>1</v>
      </c>
      <c r="E810" s="49"/>
      <c r="F810" s="217">
        <v>0.79017557351658</v>
      </c>
      <c r="G810" s="214">
        <v>0</v>
      </c>
    </row>
    <row r="811" spans="1:7">
      <c r="A811" s="38">
        <v>808</v>
      </c>
      <c r="B811" s="218">
        <v>41227</v>
      </c>
      <c r="C811" s="219">
        <v>0.452556535896878</v>
      </c>
      <c r="D811" s="195">
        <v>1</v>
      </c>
      <c r="E811" s="216"/>
      <c r="F811" s="219">
        <v>0.768863257409326</v>
      </c>
      <c r="G811" s="195">
        <v>0</v>
      </c>
    </row>
    <row r="812" spans="1:7">
      <c r="A812" s="38">
        <v>809</v>
      </c>
      <c r="B812" s="209">
        <v>41228</v>
      </c>
      <c r="C812" s="217">
        <v>0.450340689598193</v>
      </c>
      <c r="D812" s="214">
        <v>1</v>
      </c>
      <c r="E812" s="49"/>
      <c r="F812" s="217">
        <v>0.764550232605044</v>
      </c>
      <c r="G812" s="214">
        <v>0</v>
      </c>
    </row>
    <row r="813" spans="1:7">
      <c r="A813" s="38">
        <v>810</v>
      </c>
      <c r="B813" s="218">
        <v>41229</v>
      </c>
      <c r="C813" s="219">
        <v>0.457502624653371</v>
      </c>
      <c r="D813" s="195">
        <v>1</v>
      </c>
      <c r="E813" s="216"/>
      <c r="F813" s="219">
        <v>0.770018330116122</v>
      </c>
      <c r="G813" s="195">
        <v>0</v>
      </c>
    </row>
    <row r="814" spans="1:7">
      <c r="A814" s="38">
        <v>811</v>
      </c>
      <c r="B814" s="209">
        <v>41232</v>
      </c>
      <c r="C814" s="217">
        <v>0.486548339322404</v>
      </c>
      <c r="D814" s="214">
        <v>1</v>
      </c>
      <c r="E814" s="49"/>
      <c r="F814" s="217">
        <v>0.799363423888934</v>
      </c>
      <c r="G814" s="214">
        <v>0</v>
      </c>
    </row>
    <row r="815" spans="1:7">
      <c r="A815" s="38">
        <v>812</v>
      </c>
      <c r="B815" s="218">
        <v>41233</v>
      </c>
      <c r="C815" s="219">
        <v>0.487662464304456</v>
      </c>
      <c r="D815" s="195">
        <v>1</v>
      </c>
      <c r="E815" s="216"/>
      <c r="F815" s="219">
        <v>0.794866896670409</v>
      </c>
      <c r="G815" s="195">
        <v>0</v>
      </c>
    </row>
    <row r="816" spans="1:7">
      <c r="A816" s="38">
        <v>813</v>
      </c>
      <c r="B816" s="209">
        <v>41234</v>
      </c>
      <c r="C816" s="217">
        <v>0.491139342167016</v>
      </c>
      <c r="D816" s="214">
        <v>1</v>
      </c>
      <c r="E816" s="49"/>
      <c r="F816" s="217">
        <v>0.799147385233153</v>
      </c>
      <c r="G816" s="214">
        <v>0</v>
      </c>
    </row>
    <row r="817" spans="1:7">
      <c r="A817" s="38">
        <v>814</v>
      </c>
      <c r="B817" s="218">
        <v>41236</v>
      </c>
      <c r="C817" s="219">
        <v>0.5107827668726</v>
      </c>
      <c r="D817" s="195">
        <v>1</v>
      </c>
      <c r="E817" s="216"/>
      <c r="F817" s="219">
        <v>0.8198347388744</v>
      </c>
      <c r="G817" s="195">
        <v>0</v>
      </c>
    </row>
    <row r="818" spans="1:7">
      <c r="A818" s="38">
        <v>815</v>
      </c>
      <c r="B818" s="209">
        <v>41239</v>
      </c>
      <c r="C818" s="217">
        <v>0.507758861836037</v>
      </c>
      <c r="D818" s="214">
        <v>1</v>
      </c>
      <c r="E818" s="49"/>
      <c r="F818" s="217">
        <v>0.813667532985162</v>
      </c>
      <c r="G818" s="214">
        <v>0</v>
      </c>
    </row>
    <row r="819" spans="1:7">
      <c r="A819" s="38">
        <v>816</v>
      </c>
      <c r="B819" s="218">
        <v>41240</v>
      </c>
      <c r="C819" s="219">
        <v>0.500021407846265</v>
      </c>
      <c r="D819" s="195">
        <v>1</v>
      </c>
      <c r="E819" s="216"/>
      <c r="F819" s="219">
        <v>0.808807494434953</v>
      </c>
      <c r="G819" s="195">
        <v>0</v>
      </c>
    </row>
    <row r="820" spans="1:7">
      <c r="A820" s="38">
        <v>817</v>
      </c>
      <c r="B820" s="209">
        <v>41241</v>
      </c>
      <c r="C820" s="217">
        <v>0.512257955252236</v>
      </c>
      <c r="D820" s="214">
        <v>1</v>
      </c>
      <c r="E820" s="49"/>
      <c r="F820" s="217">
        <v>0.824266288052282</v>
      </c>
      <c r="G820" s="214">
        <v>0</v>
      </c>
    </row>
    <row r="821" spans="1:7">
      <c r="A821" s="38">
        <v>818</v>
      </c>
      <c r="B821" s="218">
        <v>41242</v>
      </c>
      <c r="C821" s="219">
        <v>0.518960789410819</v>
      </c>
      <c r="D821" s="195">
        <v>1</v>
      </c>
      <c r="E821" s="216"/>
      <c r="F821" s="219">
        <v>0.827987337675093</v>
      </c>
      <c r="G821" s="195">
        <v>0</v>
      </c>
    </row>
    <row r="822" spans="1:7">
      <c r="A822" s="38">
        <v>819</v>
      </c>
      <c r="B822" s="209">
        <v>41243</v>
      </c>
      <c r="C822" s="217">
        <v>0.519205732267387</v>
      </c>
      <c r="D822" s="214">
        <v>1</v>
      </c>
      <c r="E822" s="49"/>
      <c r="F822" s="217">
        <v>0.817526847467307</v>
      </c>
      <c r="G822" s="214">
        <v>0</v>
      </c>
    </row>
    <row r="823" spans="1:7">
      <c r="A823" s="38">
        <v>820</v>
      </c>
      <c r="B823" s="218">
        <v>41246</v>
      </c>
      <c r="C823" s="219">
        <v>0.51201316114416</v>
      </c>
      <c r="D823" s="195">
        <v>1</v>
      </c>
      <c r="E823" s="216"/>
      <c r="F823" s="219">
        <v>0.805404205358358</v>
      </c>
      <c r="G823" s="195">
        <v>0</v>
      </c>
    </row>
    <row r="824" spans="1:7">
      <c r="A824" s="38">
        <v>821</v>
      </c>
      <c r="B824" s="209">
        <v>41247</v>
      </c>
      <c r="C824" s="217">
        <v>0.509460461948359</v>
      </c>
      <c r="D824" s="214">
        <v>1</v>
      </c>
      <c r="E824" s="49"/>
      <c r="F824" s="217">
        <v>0.802740243302863</v>
      </c>
      <c r="G824" s="214">
        <v>0</v>
      </c>
    </row>
    <row r="825" spans="1:7">
      <c r="A825" s="38">
        <v>822</v>
      </c>
      <c r="B825" s="218">
        <v>41248</v>
      </c>
      <c r="C825" s="219">
        <v>0.512331482917394</v>
      </c>
      <c r="D825" s="195">
        <v>1</v>
      </c>
      <c r="E825" s="216"/>
      <c r="F825" s="219">
        <v>0.811575376817237</v>
      </c>
      <c r="G825" s="195">
        <v>0</v>
      </c>
    </row>
    <row r="826" spans="1:7">
      <c r="A826" s="38">
        <v>823</v>
      </c>
      <c r="B826" s="209">
        <v>41249</v>
      </c>
      <c r="C826" s="217">
        <v>0.517724267068662</v>
      </c>
      <c r="D826" s="214">
        <v>1</v>
      </c>
      <c r="E826" s="49"/>
      <c r="F826" s="217">
        <v>0.814553479230468</v>
      </c>
      <c r="G826" s="214">
        <v>0</v>
      </c>
    </row>
    <row r="827" spans="1:7">
      <c r="A827" s="38">
        <v>824</v>
      </c>
      <c r="B827" s="218">
        <v>41250</v>
      </c>
      <c r="C827" s="219">
        <v>0.522278655747389</v>
      </c>
      <c r="D827" s="195">
        <v>1</v>
      </c>
      <c r="E827" s="216"/>
      <c r="F827" s="219">
        <v>0.82242809403662</v>
      </c>
      <c r="G827" s="195">
        <v>0</v>
      </c>
    </row>
    <row r="828" spans="1:7">
      <c r="A828" s="38">
        <v>825</v>
      </c>
      <c r="B828" s="209">
        <v>41253</v>
      </c>
      <c r="C828" s="217">
        <v>0.522854025321358</v>
      </c>
      <c r="D828" s="214">
        <v>1</v>
      </c>
      <c r="E828" s="49"/>
      <c r="F828" s="217">
        <v>0.823415624475373</v>
      </c>
      <c r="G828" s="214">
        <v>0</v>
      </c>
    </row>
    <row r="829" spans="1:7">
      <c r="A829" s="38">
        <v>826</v>
      </c>
      <c r="B829" s="218">
        <v>41254</v>
      </c>
      <c r="C829" s="219">
        <v>0.532831834831535</v>
      </c>
      <c r="D829" s="195">
        <v>1</v>
      </c>
      <c r="E829" s="216"/>
      <c r="F829" s="219">
        <v>0.827625272811785</v>
      </c>
      <c r="G829" s="195">
        <v>0</v>
      </c>
    </row>
    <row r="830" spans="1:7">
      <c r="A830" s="38">
        <v>827</v>
      </c>
      <c r="B830" s="209">
        <v>41255</v>
      </c>
      <c r="C830" s="217">
        <v>0.533860177843636</v>
      </c>
      <c r="D830" s="214">
        <v>1</v>
      </c>
      <c r="E830" s="49"/>
      <c r="F830" s="217">
        <v>0.824993709637827</v>
      </c>
      <c r="G830" s="214">
        <v>0</v>
      </c>
    </row>
    <row r="831" spans="1:7">
      <c r="A831" s="38">
        <v>828</v>
      </c>
      <c r="B831" s="218">
        <v>41256</v>
      </c>
      <c r="C831" s="219">
        <v>0.524555775406439</v>
      </c>
      <c r="D831" s="195">
        <v>1</v>
      </c>
      <c r="E831" s="216"/>
      <c r="F831" s="219">
        <v>0.820222592526438</v>
      </c>
      <c r="G831" s="195">
        <v>0</v>
      </c>
    </row>
    <row r="832" spans="1:7">
      <c r="A832" s="38">
        <v>829</v>
      </c>
      <c r="B832" s="209">
        <v>41257</v>
      </c>
      <c r="C832" s="217">
        <v>0.518312040920184</v>
      </c>
      <c r="D832" s="214">
        <v>1</v>
      </c>
      <c r="E832" s="49"/>
      <c r="F832" s="217">
        <v>0.817983496649288</v>
      </c>
      <c r="G832" s="214">
        <v>0</v>
      </c>
    </row>
    <row r="833" spans="1:7">
      <c r="A833" s="38">
        <v>830</v>
      </c>
      <c r="B833" s="218">
        <v>41260</v>
      </c>
      <c r="C833" s="219">
        <v>0.536357731137535</v>
      </c>
      <c r="D833" s="195">
        <v>1</v>
      </c>
      <c r="E833" s="216"/>
      <c r="F833" s="219">
        <v>0.837585408882429</v>
      </c>
      <c r="G833" s="195">
        <v>0</v>
      </c>
    </row>
    <row r="834" spans="1:7">
      <c r="A834" s="38">
        <v>831</v>
      </c>
      <c r="B834" s="209">
        <v>41261</v>
      </c>
      <c r="C834" s="217">
        <v>0.554036081138213</v>
      </c>
      <c r="D834" s="214">
        <v>1</v>
      </c>
      <c r="E834" s="49"/>
      <c r="F834" s="217">
        <v>0.857559735341631</v>
      </c>
      <c r="G834" s="214">
        <v>0</v>
      </c>
    </row>
    <row r="835" spans="1:7">
      <c r="A835" s="38">
        <v>832</v>
      </c>
      <c r="B835" s="218">
        <v>41262</v>
      </c>
      <c r="C835" s="219">
        <v>0.542295398155349</v>
      </c>
      <c r="D835" s="195">
        <v>1</v>
      </c>
      <c r="E835" s="216"/>
      <c r="F835" s="219">
        <v>0.848718249963815</v>
      </c>
      <c r="G835" s="195">
        <v>0</v>
      </c>
    </row>
    <row r="836" spans="1:7">
      <c r="A836" s="38">
        <v>833</v>
      </c>
      <c r="B836" s="209">
        <v>41263</v>
      </c>
      <c r="C836" s="217">
        <v>0.551091681864646</v>
      </c>
      <c r="D836" s="214">
        <v>1</v>
      </c>
      <c r="E836" s="49"/>
      <c r="F836" s="217">
        <v>0.849608210159952</v>
      </c>
      <c r="G836" s="214">
        <v>0</v>
      </c>
    </row>
    <row r="837" spans="1:7">
      <c r="A837" s="38">
        <v>834</v>
      </c>
      <c r="B837" s="218">
        <v>41264</v>
      </c>
      <c r="C837" s="219">
        <v>0.536651543076916</v>
      </c>
      <c r="D837" s="195">
        <v>1</v>
      </c>
      <c r="E837" s="216"/>
      <c r="F837" s="219">
        <v>0.83567872916439</v>
      </c>
      <c r="G837" s="195">
        <v>0</v>
      </c>
    </row>
    <row r="838" spans="1:7">
      <c r="A838" s="38">
        <v>835</v>
      </c>
      <c r="B838" s="209">
        <v>41267</v>
      </c>
      <c r="C838" s="217">
        <v>0.533095010702867</v>
      </c>
      <c r="D838" s="214">
        <v>1</v>
      </c>
      <c r="E838" s="49"/>
      <c r="F838" s="217">
        <v>0.834520059935708</v>
      </c>
      <c r="G838" s="214">
        <v>0</v>
      </c>
    </row>
    <row r="839" spans="1:7">
      <c r="A839" s="38">
        <v>836</v>
      </c>
      <c r="B839" s="218">
        <v>41269</v>
      </c>
      <c r="C839" s="219">
        <v>0.525767787914743</v>
      </c>
      <c r="D839" s="195">
        <v>1</v>
      </c>
      <c r="E839" s="216"/>
      <c r="F839" s="219">
        <v>0.822222264603144</v>
      </c>
      <c r="G839" s="195">
        <v>0</v>
      </c>
    </row>
    <row r="840" spans="1:7">
      <c r="A840" s="38">
        <v>837</v>
      </c>
      <c r="B840" s="209">
        <v>41270</v>
      </c>
      <c r="C840" s="217">
        <v>0.52419456264823</v>
      </c>
      <c r="D840" s="214">
        <v>1</v>
      </c>
      <c r="E840" s="49"/>
      <c r="F840" s="217">
        <v>0.82613321600071</v>
      </c>
      <c r="G840" s="214">
        <v>0</v>
      </c>
    </row>
    <row r="841" spans="1:7">
      <c r="A841" s="38">
        <v>838</v>
      </c>
      <c r="B841" s="218">
        <v>41271</v>
      </c>
      <c r="C841" s="219">
        <v>0.507507791521006</v>
      </c>
      <c r="D841" s="195">
        <v>1</v>
      </c>
      <c r="E841" s="216"/>
      <c r="F841" s="219">
        <v>0.810679855319427</v>
      </c>
      <c r="G841" s="195">
        <v>0</v>
      </c>
    </row>
    <row r="842" spans="1:7">
      <c r="A842" s="38">
        <v>839</v>
      </c>
      <c r="B842" s="209">
        <v>41274</v>
      </c>
      <c r="C842" s="217">
        <v>0.533052119105758</v>
      </c>
      <c r="D842" s="214">
        <v>1</v>
      </c>
      <c r="E842" s="49"/>
      <c r="F842" s="217">
        <v>0.841583680785284</v>
      </c>
      <c r="G842" s="214">
        <v>0</v>
      </c>
    </row>
    <row r="843" spans="1:7">
      <c r="A843" s="38">
        <v>840</v>
      </c>
      <c r="B843" s="218">
        <v>41276</v>
      </c>
      <c r="C843" s="219">
        <v>0.57229607753195</v>
      </c>
      <c r="D843" s="195">
        <v>1</v>
      </c>
      <c r="E843" s="216"/>
      <c r="F843" s="219">
        <v>0.875850040477861</v>
      </c>
      <c r="G843" s="195">
        <v>0</v>
      </c>
    </row>
    <row r="844" spans="1:7">
      <c r="A844" s="38">
        <v>841</v>
      </c>
      <c r="B844" s="209">
        <v>41277</v>
      </c>
      <c r="C844" s="217">
        <v>0.569014974721892</v>
      </c>
      <c r="D844" s="214">
        <v>0</v>
      </c>
      <c r="E844" s="49"/>
      <c r="F844" s="217">
        <v>0.885768447017898</v>
      </c>
      <c r="G844" s="214">
        <v>0</v>
      </c>
    </row>
    <row r="845" spans="1:7">
      <c r="A845" s="38">
        <v>842</v>
      </c>
      <c r="B845" s="218">
        <v>41278</v>
      </c>
      <c r="C845" s="219">
        <v>0.576648264366325</v>
      </c>
      <c r="D845" s="195">
        <v>0</v>
      </c>
      <c r="E845" s="216"/>
      <c r="F845" s="219">
        <v>0.8941553584124</v>
      </c>
      <c r="G845" s="195">
        <v>0</v>
      </c>
    </row>
    <row r="846" spans="1:7">
      <c r="A846" s="38">
        <v>843</v>
      </c>
      <c r="B846" s="209">
        <v>41281</v>
      </c>
      <c r="C846" s="217">
        <v>0.571732812902148</v>
      </c>
      <c r="D846" s="214">
        <v>0</v>
      </c>
      <c r="E846" s="49"/>
      <c r="F846" s="217">
        <v>0.882708611664198</v>
      </c>
      <c r="G846" s="214">
        <v>0</v>
      </c>
    </row>
    <row r="847" spans="1:7">
      <c r="A847" s="38">
        <v>844</v>
      </c>
      <c r="B847" s="218">
        <v>41282</v>
      </c>
      <c r="C847" s="219">
        <v>0.567166319279254</v>
      </c>
      <c r="D847" s="195">
        <v>0</v>
      </c>
      <c r="E847" s="216"/>
      <c r="F847" s="219">
        <v>0.871753066873547</v>
      </c>
      <c r="G847" s="195">
        <v>0</v>
      </c>
    </row>
    <row r="848" spans="1:7">
      <c r="A848" s="38">
        <v>845</v>
      </c>
      <c r="B848" s="209">
        <v>41283</v>
      </c>
      <c r="C848" s="217">
        <v>0.571359495199771</v>
      </c>
      <c r="D848" s="214">
        <v>0</v>
      </c>
      <c r="E848" s="49"/>
      <c r="F848" s="217">
        <v>0.880869018530765</v>
      </c>
      <c r="G848" s="214">
        <v>0</v>
      </c>
    </row>
    <row r="849" spans="1:7">
      <c r="A849" s="38">
        <v>846</v>
      </c>
      <c r="B849" s="218">
        <v>41284</v>
      </c>
      <c r="C849" s="219">
        <v>0.583296102595765</v>
      </c>
      <c r="D849" s="195">
        <v>0</v>
      </c>
      <c r="E849" s="216"/>
      <c r="F849" s="219">
        <v>0.894006700942813</v>
      </c>
      <c r="G849" s="195">
        <v>0</v>
      </c>
    </row>
    <row r="850" spans="1:7">
      <c r="A850" s="38">
        <v>847</v>
      </c>
      <c r="B850" s="209">
        <v>41285</v>
      </c>
      <c r="C850" s="217">
        <v>0.583400116968346</v>
      </c>
      <c r="D850" s="214">
        <v>0</v>
      </c>
      <c r="E850" s="49"/>
      <c r="F850" s="217">
        <v>0.890407992731909</v>
      </c>
      <c r="G850" s="214">
        <v>0</v>
      </c>
    </row>
    <row r="851" spans="1:7">
      <c r="A851" s="38">
        <v>848</v>
      </c>
      <c r="B851" s="218">
        <v>41288</v>
      </c>
      <c r="C851" s="219">
        <v>0.581918801742381</v>
      </c>
      <c r="D851" s="195">
        <v>0</v>
      </c>
      <c r="E851" s="216"/>
      <c r="F851" s="219">
        <v>0.891732321187254</v>
      </c>
      <c r="G851" s="195">
        <v>0</v>
      </c>
    </row>
    <row r="852" spans="1:7">
      <c r="A852" s="38">
        <v>849</v>
      </c>
      <c r="B852" s="209">
        <v>41289</v>
      </c>
      <c r="C852" s="217">
        <v>0.583712311283117</v>
      </c>
      <c r="D852" s="214">
        <v>0</v>
      </c>
      <c r="E852" s="49"/>
      <c r="F852" s="217">
        <v>0.899607958960171</v>
      </c>
      <c r="G852" s="214">
        <v>0</v>
      </c>
    </row>
    <row r="853" spans="1:7">
      <c r="A853" s="38">
        <v>850</v>
      </c>
      <c r="B853" s="218">
        <v>41290</v>
      </c>
      <c r="C853" s="219">
        <v>0.584214303164688</v>
      </c>
      <c r="D853" s="195">
        <v>0</v>
      </c>
      <c r="E853" s="216"/>
      <c r="F853" s="219">
        <v>0.895990357649615</v>
      </c>
      <c r="G853" s="195">
        <v>0</v>
      </c>
    </row>
    <row r="854" spans="1:7">
      <c r="A854" s="38">
        <v>851</v>
      </c>
      <c r="B854" s="209">
        <v>41291</v>
      </c>
      <c r="C854" s="217">
        <v>0.593163620302138</v>
      </c>
      <c r="D854" s="214">
        <v>0</v>
      </c>
      <c r="E854" s="49"/>
      <c r="F854" s="217">
        <v>0.912408673051415</v>
      </c>
      <c r="G854" s="214">
        <v>0</v>
      </c>
    </row>
    <row r="855" spans="1:7">
      <c r="A855" s="38">
        <v>852</v>
      </c>
      <c r="B855" s="218">
        <v>41292</v>
      </c>
      <c r="C855" s="219">
        <v>0.598611699715934</v>
      </c>
      <c r="D855" s="195">
        <v>0</v>
      </c>
      <c r="E855" s="216"/>
      <c r="F855" s="219">
        <v>0.917232713127645</v>
      </c>
      <c r="G855" s="195">
        <v>0</v>
      </c>
    </row>
    <row r="856" spans="1:7">
      <c r="A856" s="38">
        <v>853</v>
      </c>
      <c r="B856" s="209">
        <v>41296</v>
      </c>
      <c r="C856" s="217">
        <v>0.605761379854185</v>
      </c>
      <c r="D856" s="214">
        <v>0</v>
      </c>
      <c r="E856" s="49"/>
      <c r="F856" s="217">
        <v>0.928779550283867</v>
      </c>
      <c r="G856" s="214">
        <v>0</v>
      </c>
    </row>
    <row r="857" spans="1:7">
      <c r="A857" s="38">
        <v>854</v>
      </c>
      <c r="B857" s="218">
        <v>41297</v>
      </c>
      <c r="C857" s="219">
        <v>0.608216041550975</v>
      </c>
      <c r="D857" s="195">
        <v>0</v>
      </c>
      <c r="E857" s="216"/>
      <c r="F857" s="219">
        <v>0.9387921941748</v>
      </c>
      <c r="G857" s="195">
        <v>0</v>
      </c>
    </row>
    <row r="858" spans="1:7">
      <c r="A858" s="38">
        <v>855</v>
      </c>
      <c r="B858" s="209">
        <v>41298</v>
      </c>
      <c r="C858" s="217">
        <v>0.608277314911341</v>
      </c>
      <c r="D858" s="214">
        <v>0</v>
      </c>
      <c r="E858" s="49"/>
      <c r="F858" s="217">
        <v>0.94809844858646</v>
      </c>
      <c r="G858" s="214">
        <v>0</v>
      </c>
    </row>
    <row r="859" spans="1:7">
      <c r="A859" s="38">
        <v>856</v>
      </c>
      <c r="B859" s="218">
        <v>41299</v>
      </c>
      <c r="C859" s="219">
        <v>0.617036835094125</v>
      </c>
      <c r="D859" s="195">
        <v>0</v>
      </c>
      <c r="E859" s="216"/>
      <c r="F859" s="219">
        <v>0.953357217257876</v>
      </c>
      <c r="G859" s="195">
        <v>0</v>
      </c>
    </row>
    <row r="860" spans="1:7">
      <c r="A860" s="38">
        <v>857</v>
      </c>
      <c r="B860" s="209">
        <v>41302</v>
      </c>
      <c r="C860" s="217">
        <v>0.614092585181184</v>
      </c>
      <c r="D860" s="214">
        <v>0</v>
      </c>
      <c r="E860" s="49"/>
      <c r="F860" s="217">
        <v>0.95104361313835</v>
      </c>
      <c r="G860" s="214">
        <v>0</v>
      </c>
    </row>
    <row r="861" spans="1:7">
      <c r="A861" s="38">
        <v>858</v>
      </c>
      <c r="B861" s="218">
        <v>41303</v>
      </c>
      <c r="C861" s="219">
        <v>0.622417514301226</v>
      </c>
      <c r="D861" s="195">
        <v>0</v>
      </c>
      <c r="E861" s="216"/>
      <c r="F861" s="219">
        <v>0.954690622339833</v>
      </c>
      <c r="G861" s="195">
        <v>0</v>
      </c>
    </row>
    <row r="862" spans="1:7">
      <c r="A862" s="38">
        <v>859</v>
      </c>
      <c r="B862" s="209">
        <v>41304</v>
      </c>
      <c r="C862" s="217">
        <v>0.616504356505132</v>
      </c>
      <c r="D862" s="214">
        <v>0</v>
      </c>
      <c r="E862" s="49"/>
      <c r="F862" s="217">
        <v>0.947905612546158</v>
      </c>
      <c r="G862" s="214">
        <v>0</v>
      </c>
    </row>
    <row r="863" spans="1:7">
      <c r="A863" s="38">
        <v>860</v>
      </c>
      <c r="B863" s="218">
        <v>41305</v>
      </c>
      <c r="C863" s="219">
        <v>0.612458086554305</v>
      </c>
      <c r="D863" s="195">
        <v>0</v>
      </c>
      <c r="E863" s="216"/>
      <c r="F863" s="219">
        <v>0.947784339232305</v>
      </c>
      <c r="G863" s="195">
        <v>0</v>
      </c>
    </row>
    <row r="864" spans="1:7">
      <c r="A864" s="38">
        <v>861</v>
      </c>
      <c r="B864" s="209">
        <v>41306</v>
      </c>
      <c r="C864" s="217">
        <v>0.628704139160324</v>
      </c>
      <c r="D864" s="214">
        <v>0</v>
      </c>
      <c r="E864" s="49"/>
      <c r="F864" s="217">
        <v>0.960130998036581</v>
      </c>
      <c r="G864" s="214">
        <v>0</v>
      </c>
    </row>
    <row r="865" spans="1:7">
      <c r="A865" s="38">
        <v>862</v>
      </c>
      <c r="B865" s="218">
        <v>41309</v>
      </c>
      <c r="C865" s="219">
        <v>0.609942300857776</v>
      </c>
      <c r="D865" s="195">
        <v>0</v>
      </c>
      <c r="E865" s="216"/>
      <c r="F865" s="219">
        <v>0.944167726558189</v>
      </c>
      <c r="G865" s="195">
        <v>0</v>
      </c>
    </row>
    <row r="866" spans="1:7">
      <c r="A866" s="38">
        <v>863</v>
      </c>
      <c r="B866" s="209">
        <v>41310</v>
      </c>
      <c r="C866" s="217">
        <v>0.626904502161124</v>
      </c>
      <c r="D866" s="214">
        <v>0</v>
      </c>
      <c r="E866" s="49"/>
      <c r="F866" s="217">
        <v>0.960950439603752</v>
      </c>
      <c r="G866" s="214">
        <v>0</v>
      </c>
    </row>
    <row r="867" spans="1:7">
      <c r="A867" s="38">
        <v>864</v>
      </c>
      <c r="B867" s="218">
        <v>41311</v>
      </c>
      <c r="C867" s="219">
        <v>0.62800024537992</v>
      </c>
      <c r="D867" s="195">
        <v>0</v>
      </c>
      <c r="E867" s="216"/>
      <c r="F867" s="219">
        <v>0.961234147865624</v>
      </c>
      <c r="G867" s="195">
        <v>0</v>
      </c>
    </row>
    <row r="868" spans="1:7">
      <c r="A868" s="38">
        <v>865</v>
      </c>
      <c r="B868" s="209">
        <v>41312</v>
      </c>
      <c r="C868" s="217">
        <v>0.625729253179333</v>
      </c>
      <c r="D868" s="214">
        <v>0</v>
      </c>
      <c r="E868" s="49"/>
      <c r="F868" s="217">
        <v>0.958669732203351</v>
      </c>
      <c r="G868" s="214">
        <v>0</v>
      </c>
    </row>
    <row r="869" spans="1:7">
      <c r="A869" s="38">
        <v>866</v>
      </c>
      <c r="B869" s="218">
        <v>41313</v>
      </c>
      <c r="C869" s="219">
        <v>0.634917386327022</v>
      </c>
      <c r="D869" s="195">
        <v>0</v>
      </c>
      <c r="E869" s="216"/>
      <c r="F869" s="219">
        <v>0.96985929769073</v>
      </c>
      <c r="G869" s="195">
        <v>0</v>
      </c>
    </row>
    <row r="870" spans="1:7">
      <c r="A870" s="38">
        <v>867</v>
      </c>
      <c r="B870" s="209">
        <v>41316</v>
      </c>
      <c r="C870" s="217">
        <v>0.634011440062892</v>
      </c>
      <c r="D870" s="214">
        <v>0</v>
      </c>
      <c r="E870" s="49"/>
      <c r="F870" s="217">
        <v>0.969082246602701</v>
      </c>
      <c r="G870" s="214">
        <v>0</v>
      </c>
    </row>
    <row r="871" spans="1:7">
      <c r="A871" s="38">
        <v>868</v>
      </c>
      <c r="B871" s="218">
        <v>41317</v>
      </c>
      <c r="C871" s="219">
        <v>0.636704769021428</v>
      </c>
      <c r="D871" s="195">
        <v>0</v>
      </c>
      <c r="E871" s="216"/>
      <c r="F871" s="219">
        <v>0.975710386432048</v>
      </c>
      <c r="G871" s="195">
        <v>0</v>
      </c>
    </row>
    <row r="872" spans="1:7">
      <c r="A872" s="38">
        <v>869</v>
      </c>
      <c r="B872" s="209">
        <v>41318</v>
      </c>
      <c r="C872" s="217">
        <v>0.638437155174559</v>
      </c>
      <c r="D872" s="214">
        <v>0</v>
      </c>
      <c r="E872" s="49"/>
      <c r="F872" s="217">
        <v>0.972680417881925</v>
      </c>
      <c r="G872" s="214">
        <v>0</v>
      </c>
    </row>
    <row r="873" spans="1:7">
      <c r="A873" s="38">
        <v>870</v>
      </c>
      <c r="B873" s="218">
        <v>41319</v>
      </c>
      <c r="C873" s="219">
        <v>0.639765437584504</v>
      </c>
      <c r="D873" s="195">
        <v>0</v>
      </c>
      <c r="E873" s="216"/>
      <c r="F873" s="219">
        <v>0.974346144579484</v>
      </c>
      <c r="G873" s="195">
        <v>0</v>
      </c>
    </row>
    <row r="874" spans="1:7">
      <c r="A874" s="38">
        <v>871</v>
      </c>
      <c r="B874" s="209">
        <v>41320</v>
      </c>
      <c r="C874" s="217">
        <v>0.63819833916432</v>
      </c>
      <c r="D874" s="214">
        <v>0</v>
      </c>
      <c r="E874" s="49"/>
      <c r="F874" s="217">
        <v>0.980553428316858</v>
      </c>
      <c r="G874" s="214">
        <v>0</v>
      </c>
    </row>
    <row r="875" spans="1:7">
      <c r="A875" s="38">
        <v>872</v>
      </c>
      <c r="B875" s="218">
        <v>41324</v>
      </c>
      <c r="C875" s="219">
        <v>0.650471650096804</v>
      </c>
      <c r="D875" s="195">
        <v>0</v>
      </c>
      <c r="E875" s="216"/>
      <c r="F875" s="219">
        <v>0.992600903816354</v>
      </c>
      <c r="G875" s="195">
        <v>0</v>
      </c>
    </row>
    <row r="876" spans="1:7">
      <c r="A876" s="38">
        <v>873</v>
      </c>
      <c r="B876" s="209">
        <v>41325</v>
      </c>
      <c r="C876" s="217">
        <v>0.630075312555244</v>
      </c>
      <c r="D876" s="214">
        <v>0</v>
      </c>
      <c r="E876" s="49"/>
      <c r="F876" s="217">
        <v>0.966663797503004</v>
      </c>
      <c r="G876" s="214">
        <v>0</v>
      </c>
    </row>
    <row r="877" spans="1:7">
      <c r="A877" s="38">
        <v>874</v>
      </c>
      <c r="B877" s="218">
        <v>41326</v>
      </c>
      <c r="C877" s="219">
        <v>0.620164903863895</v>
      </c>
      <c r="D877" s="195">
        <v>0</v>
      </c>
      <c r="E877" s="216"/>
      <c r="F877" s="219">
        <v>0.953478515510737</v>
      </c>
      <c r="G877" s="195">
        <v>0</v>
      </c>
    </row>
    <row r="878" spans="1:7">
      <c r="A878" s="38">
        <v>875</v>
      </c>
      <c r="B878" s="209">
        <v>41327</v>
      </c>
      <c r="C878" s="217">
        <v>0.634617446317044</v>
      </c>
      <c r="D878" s="214">
        <v>0</v>
      </c>
      <c r="E878" s="49"/>
      <c r="F878" s="217">
        <v>0.964312418104166</v>
      </c>
      <c r="G878" s="214">
        <v>0</v>
      </c>
    </row>
    <row r="879" spans="1:7">
      <c r="A879" s="38">
        <v>876</v>
      </c>
      <c r="B879" s="218">
        <v>41330</v>
      </c>
      <c r="C879" s="219">
        <v>0.604684018398646</v>
      </c>
      <c r="D879" s="195">
        <v>0</v>
      </c>
      <c r="E879" s="216"/>
      <c r="F879" s="219">
        <v>0.931558800982051</v>
      </c>
      <c r="G879" s="195">
        <v>0</v>
      </c>
    </row>
    <row r="880" spans="1:7">
      <c r="A880" s="38">
        <v>877</v>
      </c>
      <c r="B880" s="209">
        <v>41331</v>
      </c>
      <c r="C880" s="217">
        <v>0.614741333671819</v>
      </c>
      <c r="D880" s="214">
        <v>0</v>
      </c>
      <c r="E880" s="49"/>
      <c r="F880" s="217">
        <v>0.94691564872438</v>
      </c>
      <c r="G880" s="214">
        <v>0</v>
      </c>
    </row>
    <row r="881" spans="1:7">
      <c r="A881" s="38">
        <v>878</v>
      </c>
      <c r="B881" s="218">
        <v>41332</v>
      </c>
      <c r="C881" s="219">
        <v>0.63568868031412</v>
      </c>
      <c r="D881" s="195">
        <v>0</v>
      </c>
      <c r="E881" s="216"/>
      <c r="F881" s="219">
        <v>0.978111511147077</v>
      </c>
      <c r="G881" s="195">
        <v>0</v>
      </c>
    </row>
    <row r="882" spans="1:7">
      <c r="A882" s="38">
        <v>879</v>
      </c>
      <c r="B882" s="209">
        <v>41333</v>
      </c>
      <c r="C882" s="217">
        <v>0.634347994238757</v>
      </c>
      <c r="D882" s="214">
        <v>0</v>
      </c>
      <c r="E882" s="49"/>
      <c r="F882" s="217">
        <v>0.98066751460256</v>
      </c>
      <c r="G882" s="214">
        <v>0</v>
      </c>
    </row>
    <row r="883" spans="1:7">
      <c r="A883" s="38">
        <v>880</v>
      </c>
      <c r="B883" s="218">
        <v>41334</v>
      </c>
      <c r="C883" s="219">
        <v>0.638179957401064</v>
      </c>
      <c r="D883" s="195">
        <v>0</v>
      </c>
      <c r="E883" s="216"/>
      <c r="F883" s="219">
        <v>0.988084614948117</v>
      </c>
      <c r="G883" s="195">
        <v>0</v>
      </c>
    </row>
    <row r="884" spans="1:7">
      <c r="A884" s="38">
        <v>881</v>
      </c>
      <c r="B884" s="209">
        <v>41337</v>
      </c>
      <c r="C884" s="217">
        <v>0.645745995587293</v>
      </c>
      <c r="D884" s="214">
        <v>0</v>
      </c>
      <c r="E884" s="49"/>
      <c r="F884" s="217">
        <v>0.99941517950822</v>
      </c>
      <c r="G884" s="214">
        <v>0</v>
      </c>
    </row>
    <row r="885" spans="1:7">
      <c r="A885" s="38">
        <v>882</v>
      </c>
      <c r="B885" s="218">
        <v>41338</v>
      </c>
      <c r="C885" s="219">
        <v>0.661545202825777</v>
      </c>
      <c r="D885" s="195">
        <v>0</v>
      </c>
      <c r="E885" s="216"/>
      <c r="F885" s="219">
        <v>1.01989697825536</v>
      </c>
      <c r="G885" s="195">
        <v>0</v>
      </c>
    </row>
    <row r="886" spans="1:7">
      <c r="A886" s="38">
        <v>883</v>
      </c>
      <c r="B886" s="209">
        <v>41339</v>
      </c>
      <c r="C886" s="217">
        <v>0.663822321872694</v>
      </c>
      <c r="D886" s="214">
        <v>0</v>
      </c>
      <c r="E886" s="49"/>
      <c r="F886" s="217">
        <v>1.01616659136738</v>
      </c>
      <c r="G886" s="214">
        <v>0</v>
      </c>
    </row>
    <row r="887" spans="1:7">
      <c r="A887" s="38">
        <v>884</v>
      </c>
      <c r="B887" s="218">
        <v>41340</v>
      </c>
      <c r="C887" s="219">
        <v>0.667005387795874</v>
      </c>
      <c r="D887" s="195">
        <v>0</v>
      </c>
      <c r="E887" s="216"/>
      <c r="F887" s="219">
        <v>1.00833756203558</v>
      </c>
      <c r="G887" s="195">
        <v>0</v>
      </c>
    </row>
    <row r="888" spans="1:7">
      <c r="A888" s="38">
        <v>885</v>
      </c>
      <c r="B888" s="209">
        <v>41341</v>
      </c>
      <c r="C888" s="217">
        <v>0.674595785843197</v>
      </c>
      <c r="D888" s="214">
        <v>0</v>
      </c>
      <c r="E888" s="49"/>
      <c r="F888" s="217">
        <v>1.02420766856596</v>
      </c>
      <c r="G888" s="214">
        <v>0</v>
      </c>
    </row>
    <row r="889" spans="1:7">
      <c r="A889" s="38">
        <v>886</v>
      </c>
      <c r="B889" s="218">
        <v>41344</v>
      </c>
      <c r="C889" s="219">
        <v>0.680190771838817</v>
      </c>
      <c r="D889" s="195">
        <v>0</v>
      </c>
      <c r="E889" s="216"/>
      <c r="F889" s="219">
        <v>1.03062664571247</v>
      </c>
      <c r="G889" s="195">
        <v>0</v>
      </c>
    </row>
    <row r="890" spans="1:7">
      <c r="A890" s="38">
        <v>887</v>
      </c>
      <c r="B890" s="209">
        <v>41345</v>
      </c>
      <c r="C890" s="217">
        <v>0.676236411928538</v>
      </c>
      <c r="D890" s="214">
        <v>0</v>
      </c>
      <c r="E890" s="49"/>
      <c r="F890" s="217">
        <v>1.02383149214561</v>
      </c>
      <c r="G890" s="214">
        <v>0</v>
      </c>
    </row>
    <row r="891" spans="1:7">
      <c r="A891" s="38">
        <v>888</v>
      </c>
      <c r="B891" s="218">
        <v>41346</v>
      </c>
      <c r="C891" s="219">
        <v>0.679003267940099</v>
      </c>
      <c r="D891" s="195">
        <v>0</v>
      </c>
      <c r="E891" s="216"/>
      <c r="F891" s="219">
        <v>1.02916848553421</v>
      </c>
      <c r="G891" s="195">
        <v>0</v>
      </c>
    </row>
    <row r="892" spans="1:7">
      <c r="A892" s="38">
        <v>889</v>
      </c>
      <c r="B892" s="209">
        <v>41347</v>
      </c>
      <c r="C892" s="217">
        <v>0.688448449500657</v>
      </c>
      <c r="D892" s="214">
        <v>0</v>
      </c>
      <c r="E892" s="49"/>
      <c r="F892" s="217">
        <v>1.03934067019873</v>
      </c>
      <c r="G892" s="214">
        <v>0</v>
      </c>
    </row>
    <row r="893" spans="1:7">
      <c r="A893" s="38">
        <v>890</v>
      </c>
      <c r="B893" s="218">
        <v>41348</v>
      </c>
      <c r="C893" s="219">
        <v>0.685706102098682</v>
      </c>
      <c r="D893" s="195">
        <v>0</v>
      </c>
      <c r="E893" s="216"/>
      <c r="F893" s="219">
        <v>1.03857137687651</v>
      </c>
      <c r="G893" s="195">
        <v>0</v>
      </c>
    </row>
    <row r="894" spans="1:7">
      <c r="A894" s="38">
        <v>891</v>
      </c>
      <c r="B894" s="209">
        <v>41351</v>
      </c>
      <c r="C894" s="217">
        <v>0.676438314439505</v>
      </c>
      <c r="D894" s="214">
        <v>0</v>
      </c>
      <c r="E894" s="49"/>
      <c r="F894" s="217">
        <v>1.02742530722966</v>
      </c>
      <c r="G894" s="214">
        <v>0</v>
      </c>
    </row>
    <row r="895" spans="1:7">
      <c r="A895" s="38">
        <v>892</v>
      </c>
      <c r="B895" s="218">
        <v>41352</v>
      </c>
      <c r="C895" s="219">
        <v>0.672404448766231</v>
      </c>
      <c r="D895" s="195">
        <v>0</v>
      </c>
      <c r="E895" s="216"/>
      <c r="F895" s="219">
        <v>1.01961496440859</v>
      </c>
      <c r="G895" s="195">
        <v>0</v>
      </c>
    </row>
    <row r="896" spans="1:7">
      <c r="A896" s="38">
        <v>893</v>
      </c>
      <c r="B896" s="209">
        <v>41353</v>
      </c>
      <c r="C896" s="217">
        <v>0.683624758104268</v>
      </c>
      <c r="D896" s="214">
        <v>0</v>
      </c>
      <c r="E896" s="49"/>
      <c r="F896" s="217">
        <v>1.03409687197331</v>
      </c>
      <c r="G896" s="214">
        <v>0</v>
      </c>
    </row>
    <row r="897" spans="1:7">
      <c r="A897" s="38">
        <v>894</v>
      </c>
      <c r="B897" s="218">
        <v>41354</v>
      </c>
      <c r="C897" s="219">
        <v>0.669710970447069</v>
      </c>
      <c r="D897" s="195">
        <v>0</v>
      </c>
      <c r="E897" s="216"/>
      <c r="F897" s="219">
        <v>1.02150726226219</v>
      </c>
      <c r="G897" s="195">
        <v>0</v>
      </c>
    </row>
    <row r="898" spans="1:7">
      <c r="A898" s="38">
        <v>895</v>
      </c>
      <c r="B898" s="209">
        <v>41355</v>
      </c>
      <c r="C898" s="217">
        <v>0.681684341981708</v>
      </c>
      <c r="D898" s="214">
        <v>0</v>
      </c>
      <c r="E898" s="49"/>
      <c r="F898" s="217">
        <v>1.0342956624071</v>
      </c>
      <c r="G898" s="214">
        <v>0</v>
      </c>
    </row>
    <row r="899" spans="1:7">
      <c r="A899" s="38">
        <v>896</v>
      </c>
      <c r="B899" s="218">
        <v>41358</v>
      </c>
      <c r="C899" s="219">
        <v>0.676071123583458</v>
      </c>
      <c r="D899" s="195">
        <v>0</v>
      </c>
      <c r="E899" s="216"/>
      <c r="F899" s="219">
        <v>1.02367248308422</v>
      </c>
      <c r="G899" s="195">
        <v>0</v>
      </c>
    </row>
    <row r="900" spans="1:7">
      <c r="A900" s="38">
        <v>897</v>
      </c>
      <c r="B900" s="209">
        <v>41359</v>
      </c>
      <c r="C900" s="217">
        <v>0.68968497123068</v>
      </c>
      <c r="D900" s="214">
        <v>0</v>
      </c>
      <c r="E900" s="49"/>
      <c r="F900" s="217">
        <v>1.03411083001888</v>
      </c>
      <c r="G900" s="214">
        <v>0</v>
      </c>
    </row>
    <row r="901" spans="1:7">
      <c r="A901" s="38">
        <v>898</v>
      </c>
      <c r="B901" s="218">
        <v>41360</v>
      </c>
      <c r="C901" s="219">
        <v>0.688785153037147</v>
      </c>
      <c r="D901" s="195">
        <v>0</v>
      </c>
      <c r="E901" s="216"/>
      <c r="F901" s="219">
        <v>1.03733608091145</v>
      </c>
      <c r="G901" s="195">
        <v>0</v>
      </c>
    </row>
    <row r="902" spans="1:7">
      <c r="A902" s="38">
        <v>899</v>
      </c>
      <c r="B902" s="209">
        <v>41361</v>
      </c>
      <c r="C902" s="217">
        <v>0.695641020623883</v>
      </c>
      <c r="D902" s="214">
        <v>0</v>
      </c>
      <c r="E902" s="49"/>
      <c r="F902" s="217">
        <v>1.05066218189063</v>
      </c>
      <c r="G902" s="214">
        <v>0</v>
      </c>
    </row>
    <row r="903" spans="1:7">
      <c r="A903" s="38">
        <v>900</v>
      </c>
      <c r="B903" s="218">
        <v>41365</v>
      </c>
      <c r="C903" s="219">
        <v>0.688160764407605</v>
      </c>
      <c r="D903" s="195">
        <v>0</v>
      </c>
      <c r="E903" s="216"/>
      <c r="F903" s="219">
        <v>1.03034539905203</v>
      </c>
      <c r="G903" s="195">
        <v>0</v>
      </c>
    </row>
    <row r="904" spans="1:7">
      <c r="A904" s="38">
        <v>901</v>
      </c>
      <c r="B904" s="209">
        <v>41366</v>
      </c>
      <c r="C904" s="217">
        <v>0.696902051575626</v>
      </c>
      <c r="D904" s="214">
        <v>0</v>
      </c>
      <c r="E904" s="49"/>
      <c r="F904" s="217">
        <v>1.03450229438703</v>
      </c>
      <c r="G904" s="214">
        <v>0</v>
      </c>
    </row>
    <row r="905" spans="1:7">
      <c r="A905" s="38">
        <v>902</v>
      </c>
      <c r="B905" s="218">
        <v>41367</v>
      </c>
      <c r="C905" s="219">
        <v>0.679315312894244</v>
      </c>
      <c r="D905" s="195">
        <v>0</v>
      </c>
      <c r="E905" s="216"/>
      <c r="F905" s="219">
        <v>1.02207593167929</v>
      </c>
      <c r="G905" s="195">
        <v>0</v>
      </c>
    </row>
    <row r="906" spans="1:7">
      <c r="A906" s="38">
        <v>903</v>
      </c>
      <c r="B906" s="209">
        <v>41368</v>
      </c>
      <c r="C906" s="217">
        <v>0.686226326382883</v>
      </c>
      <c r="D906" s="214">
        <v>0</v>
      </c>
      <c r="E906" s="49"/>
      <c r="F906" s="217">
        <v>1.03508686570842</v>
      </c>
      <c r="G906" s="214">
        <v>0</v>
      </c>
    </row>
    <row r="907" spans="1:7">
      <c r="A907" s="38">
        <v>904</v>
      </c>
      <c r="B907" s="218">
        <v>41369</v>
      </c>
      <c r="C907" s="219">
        <v>0.678997140481636</v>
      </c>
      <c r="D907" s="195">
        <v>0</v>
      </c>
      <c r="E907" s="216"/>
      <c r="F907" s="219">
        <v>1.02611758033438</v>
      </c>
      <c r="G907" s="195">
        <v>0</v>
      </c>
    </row>
    <row r="908" spans="1:7">
      <c r="A908" s="38">
        <v>905</v>
      </c>
      <c r="B908" s="209">
        <v>41372</v>
      </c>
      <c r="C908" s="217">
        <v>0.690131817210348</v>
      </c>
      <c r="D908" s="214">
        <v>0</v>
      </c>
      <c r="E908" s="49"/>
      <c r="F908" s="217">
        <v>1.04117045054558</v>
      </c>
      <c r="G908" s="214">
        <v>0</v>
      </c>
    </row>
    <row r="909" spans="1:7">
      <c r="A909" s="38">
        <v>906</v>
      </c>
      <c r="B909" s="218">
        <v>41373</v>
      </c>
      <c r="C909" s="219">
        <v>0.696124630130064</v>
      </c>
      <c r="D909" s="195">
        <v>0</v>
      </c>
      <c r="E909" s="216"/>
      <c r="F909" s="219">
        <v>1.04498736608674</v>
      </c>
      <c r="G909" s="195">
        <v>0</v>
      </c>
    </row>
    <row r="910" spans="1:7">
      <c r="A910" s="38">
        <v>907</v>
      </c>
      <c r="B910" s="209">
        <v>41374</v>
      </c>
      <c r="C910" s="217">
        <v>0.71691879459572</v>
      </c>
      <c r="D910" s="214">
        <v>0</v>
      </c>
      <c r="E910" s="49"/>
      <c r="F910" s="217">
        <v>1.0654847444187</v>
      </c>
      <c r="G910" s="214">
        <v>0</v>
      </c>
    </row>
    <row r="911" spans="1:7">
      <c r="A911" s="38">
        <v>908</v>
      </c>
      <c r="B911" s="218">
        <v>41375</v>
      </c>
      <c r="C911" s="219">
        <v>0.723168655928305</v>
      </c>
      <c r="D911" s="195">
        <v>0</v>
      </c>
      <c r="E911" s="216"/>
      <c r="F911" s="219">
        <v>1.07968229008456</v>
      </c>
      <c r="G911" s="195">
        <v>0</v>
      </c>
    </row>
    <row r="912" spans="1:7">
      <c r="A912" s="38">
        <v>909</v>
      </c>
      <c r="B912" s="209">
        <v>41376</v>
      </c>
      <c r="C912" s="217">
        <v>0.718320604670823</v>
      </c>
      <c r="D912" s="214">
        <v>0</v>
      </c>
      <c r="E912" s="49"/>
      <c r="F912" s="217">
        <v>1.07781599560661</v>
      </c>
      <c r="G912" s="214">
        <v>0</v>
      </c>
    </row>
    <row r="913" spans="1:7">
      <c r="A913" s="38">
        <v>910</v>
      </c>
      <c r="B913" s="218">
        <v>41379</v>
      </c>
      <c r="C913" s="219">
        <v>0.678856212609783</v>
      </c>
      <c r="D913" s="195">
        <v>0</v>
      </c>
      <c r="E913" s="216"/>
      <c r="F913" s="219">
        <v>1.02874568318902</v>
      </c>
      <c r="G913" s="195">
        <v>0</v>
      </c>
    </row>
    <row r="914" spans="1:7">
      <c r="A914" s="38">
        <v>911</v>
      </c>
      <c r="B914" s="209">
        <v>41380</v>
      </c>
      <c r="C914" s="217">
        <v>0.702870355273623</v>
      </c>
      <c r="D914" s="214">
        <v>0</v>
      </c>
      <c r="E914" s="49"/>
      <c r="F914" s="217">
        <v>1.06263164463585</v>
      </c>
      <c r="G914" s="214">
        <v>0</v>
      </c>
    </row>
    <row r="915" spans="1:7">
      <c r="A915" s="38">
        <v>912</v>
      </c>
      <c r="B915" s="218">
        <v>41381</v>
      </c>
      <c r="C915" s="219">
        <v>0.678476767448943</v>
      </c>
      <c r="D915" s="195">
        <v>0</v>
      </c>
      <c r="E915" s="216"/>
      <c r="F915" s="219">
        <v>1.04072409981266</v>
      </c>
      <c r="G915" s="195">
        <v>0</v>
      </c>
    </row>
    <row r="916" spans="1:7">
      <c r="A916" s="38">
        <v>913</v>
      </c>
      <c r="B916" s="209">
        <v>41382</v>
      </c>
      <c r="C916" s="217">
        <v>0.667280817971998</v>
      </c>
      <c r="D916" s="214">
        <v>0</v>
      </c>
      <c r="E916" s="49"/>
      <c r="F916" s="217">
        <v>1.02861874585478</v>
      </c>
      <c r="G916" s="214">
        <v>0</v>
      </c>
    </row>
    <row r="917" spans="1:7">
      <c r="A917" s="38">
        <v>914</v>
      </c>
      <c r="B917" s="218">
        <v>41383</v>
      </c>
      <c r="C917" s="219">
        <v>0.682106678127524</v>
      </c>
      <c r="D917" s="195">
        <v>0</v>
      </c>
      <c r="E917" s="216"/>
      <c r="F917" s="219">
        <v>1.04192734456934</v>
      </c>
      <c r="G917" s="195">
        <v>0</v>
      </c>
    </row>
    <row r="918" spans="1:7">
      <c r="A918" s="38">
        <v>915</v>
      </c>
      <c r="B918" s="209">
        <v>41386</v>
      </c>
      <c r="C918" s="217">
        <v>0.689978783782194</v>
      </c>
      <c r="D918" s="214">
        <v>0</v>
      </c>
      <c r="E918" s="49"/>
      <c r="F918" s="217">
        <v>1.04805222124873</v>
      </c>
      <c r="G918" s="214">
        <v>0</v>
      </c>
    </row>
    <row r="919" spans="1:7">
      <c r="A919" s="38">
        <v>916</v>
      </c>
      <c r="B919" s="218">
        <v>41387</v>
      </c>
      <c r="C919" s="219">
        <v>0.70758375547834</v>
      </c>
      <c r="D919" s="195">
        <v>0</v>
      </c>
      <c r="E919" s="216"/>
      <c r="F919" s="219">
        <v>1.05989430100335</v>
      </c>
      <c r="G919" s="195">
        <v>0</v>
      </c>
    </row>
    <row r="920" spans="1:7">
      <c r="A920" s="38">
        <v>917</v>
      </c>
      <c r="B920" s="209">
        <v>41388</v>
      </c>
      <c r="C920" s="217">
        <v>0.707810167211026</v>
      </c>
      <c r="D920" s="214">
        <v>0</v>
      </c>
      <c r="E920" s="49"/>
      <c r="F920" s="217">
        <v>1.06896340031828</v>
      </c>
      <c r="G920" s="214">
        <v>0</v>
      </c>
    </row>
    <row r="921" spans="1:7">
      <c r="A921" s="38">
        <v>918</v>
      </c>
      <c r="B921" s="218">
        <v>41389</v>
      </c>
      <c r="C921" s="219">
        <v>0.714757944226178</v>
      </c>
      <c r="D921" s="195">
        <v>0</v>
      </c>
      <c r="E921" s="216"/>
      <c r="F921" s="219">
        <v>1.08547956245337</v>
      </c>
      <c r="G921" s="195">
        <v>0</v>
      </c>
    </row>
    <row r="922" spans="1:7">
      <c r="A922" s="38">
        <v>919</v>
      </c>
      <c r="B922" s="209">
        <v>41390</v>
      </c>
      <c r="C922" s="217">
        <v>0.711672766441383</v>
      </c>
      <c r="D922" s="214">
        <v>0</v>
      </c>
      <c r="E922" s="49"/>
      <c r="F922" s="217">
        <v>1.08136998854273</v>
      </c>
      <c r="G922" s="214">
        <v>0</v>
      </c>
    </row>
    <row r="923" spans="1:7">
      <c r="A923" s="38">
        <v>920</v>
      </c>
      <c r="B923" s="218">
        <v>41393</v>
      </c>
      <c r="C923" s="219">
        <v>0.724007201373606</v>
      </c>
      <c r="D923" s="195">
        <v>0</v>
      </c>
      <c r="E923" s="216"/>
      <c r="F923" s="219">
        <v>1.09765568095991</v>
      </c>
      <c r="G923" s="195">
        <v>0</v>
      </c>
    </row>
    <row r="924" spans="1:7">
      <c r="A924" s="38">
        <v>921</v>
      </c>
      <c r="B924" s="209">
        <v>41394</v>
      </c>
      <c r="C924" s="217">
        <v>0.728310519125168</v>
      </c>
      <c r="D924" s="214">
        <v>0</v>
      </c>
      <c r="E924" s="49"/>
      <c r="F924" s="217">
        <v>1.10233929440286</v>
      </c>
      <c r="G924" s="214">
        <v>0</v>
      </c>
    </row>
    <row r="925" spans="1:7">
      <c r="A925" s="38">
        <v>922</v>
      </c>
      <c r="B925" s="218">
        <v>41395</v>
      </c>
      <c r="C925" s="219">
        <v>0.712309409375717</v>
      </c>
      <c r="D925" s="195">
        <v>0</v>
      </c>
      <c r="E925" s="216"/>
      <c r="F925" s="219">
        <v>1.09188634441415</v>
      </c>
      <c r="G925" s="195">
        <v>0</v>
      </c>
    </row>
    <row r="926" spans="1:7">
      <c r="A926" s="38">
        <v>923</v>
      </c>
      <c r="B926" s="209">
        <v>41396</v>
      </c>
      <c r="C926" s="217">
        <v>0.728555461981736</v>
      </c>
      <c r="D926" s="214">
        <v>0</v>
      </c>
      <c r="E926" s="49"/>
      <c r="F926" s="217">
        <v>1.10566110538957</v>
      </c>
      <c r="G926" s="214">
        <v>0</v>
      </c>
    </row>
    <row r="927" spans="1:7">
      <c r="A927" s="38">
        <v>924</v>
      </c>
      <c r="B927" s="218">
        <v>41397</v>
      </c>
      <c r="C927" s="219">
        <v>0.746956088138207</v>
      </c>
      <c r="D927" s="195">
        <v>0</v>
      </c>
      <c r="E927" s="216"/>
      <c r="F927" s="219">
        <v>1.13341033654211</v>
      </c>
      <c r="G927" s="195">
        <v>0</v>
      </c>
    </row>
    <row r="928" spans="1:7">
      <c r="A928" s="38">
        <v>925</v>
      </c>
      <c r="B928" s="209">
        <v>41400</v>
      </c>
      <c r="C928" s="217">
        <v>0.750298463696496</v>
      </c>
      <c r="D928" s="214">
        <v>0</v>
      </c>
      <c r="E928" s="49"/>
      <c r="F928" s="217">
        <v>1.13280504029623</v>
      </c>
      <c r="G928" s="214">
        <v>0</v>
      </c>
    </row>
    <row r="929" spans="1:7">
      <c r="A929" s="38">
        <v>926</v>
      </c>
      <c r="B929" s="218">
        <v>41401</v>
      </c>
      <c r="C929" s="219">
        <v>0.759553847690255</v>
      </c>
      <c r="D929" s="195">
        <v>0</v>
      </c>
      <c r="E929" s="216"/>
      <c r="F929" s="219">
        <v>1.15352250500758</v>
      </c>
      <c r="G929" s="195">
        <v>0</v>
      </c>
    </row>
    <row r="930" spans="1:7">
      <c r="A930" s="38">
        <v>927</v>
      </c>
      <c r="B930" s="209">
        <v>41402</v>
      </c>
      <c r="C930" s="217">
        <v>0.767603495382665</v>
      </c>
      <c r="D930" s="214">
        <v>0</v>
      </c>
      <c r="E930" s="49"/>
      <c r="F930" s="217">
        <v>1.15848612876364</v>
      </c>
      <c r="G930" s="214">
        <v>0</v>
      </c>
    </row>
    <row r="931" spans="1:7">
      <c r="A931" s="38">
        <v>928</v>
      </c>
      <c r="B931" s="218">
        <v>41403</v>
      </c>
      <c r="C931" s="219">
        <v>0.761904495014463</v>
      </c>
      <c r="D931" s="195">
        <v>0</v>
      </c>
      <c r="E931" s="216"/>
      <c r="F931" s="219">
        <v>1.15119330509943</v>
      </c>
      <c r="G931" s="195">
        <v>0</v>
      </c>
    </row>
    <row r="932" spans="1:7">
      <c r="A932" s="38">
        <v>929</v>
      </c>
      <c r="B932" s="209">
        <v>41404</v>
      </c>
      <c r="C932" s="217">
        <v>0.769537784658895</v>
      </c>
      <c r="D932" s="214">
        <v>0</v>
      </c>
      <c r="E932" s="49"/>
      <c r="F932" s="217">
        <v>1.16224454976854</v>
      </c>
      <c r="G932" s="214">
        <v>0</v>
      </c>
    </row>
    <row r="933" spans="1:7">
      <c r="A933" s="38">
        <v>930</v>
      </c>
      <c r="B933" s="218">
        <v>41407</v>
      </c>
      <c r="C933" s="219">
        <v>0.769782578154838</v>
      </c>
      <c r="D933" s="195">
        <v>0</v>
      </c>
      <c r="E933" s="216"/>
      <c r="F933" s="219">
        <v>1.15876935851913</v>
      </c>
      <c r="G933" s="195">
        <v>0</v>
      </c>
    </row>
    <row r="934" spans="1:7">
      <c r="A934" s="38">
        <v>931</v>
      </c>
      <c r="B934" s="209">
        <v>41408</v>
      </c>
      <c r="C934" s="217">
        <v>0.788116102213732</v>
      </c>
      <c r="D934" s="214">
        <v>0</v>
      </c>
      <c r="E934" s="49"/>
      <c r="F934" s="217">
        <v>1.18377699864674</v>
      </c>
      <c r="G934" s="214">
        <v>0</v>
      </c>
    </row>
    <row r="935" spans="1:7">
      <c r="A935" s="38">
        <v>932</v>
      </c>
      <c r="B935" s="218">
        <v>41409</v>
      </c>
      <c r="C935" s="219">
        <v>0.797824459033488</v>
      </c>
      <c r="D935" s="195">
        <v>0</v>
      </c>
      <c r="E935" s="216"/>
      <c r="F935" s="219">
        <v>1.19231851244298</v>
      </c>
      <c r="G935" s="195">
        <v>0</v>
      </c>
    </row>
    <row r="936" spans="1:7">
      <c r="A936" s="38">
        <v>933</v>
      </c>
      <c r="B936" s="209">
        <v>41410</v>
      </c>
      <c r="C936" s="217">
        <v>0.788899501757131</v>
      </c>
      <c r="D936" s="214">
        <v>0</v>
      </c>
      <c r="E936" s="49"/>
      <c r="F936" s="217">
        <v>1.17520536401582</v>
      </c>
      <c r="G936" s="214">
        <v>0</v>
      </c>
    </row>
    <row r="937" spans="1:7">
      <c r="A937" s="38">
        <v>934</v>
      </c>
      <c r="B937" s="218">
        <v>41411</v>
      </c>
      <c r="C937" s="219">
        <v>0.807361550634594</v>
      </c>
      <c r="D937" s="195">
        <v>0</v>
      </c>
      <c r="E937" s="216"/>
      <c r="F937" s="219">
        <v>1.20027655188312</v>
      </c>
      <c r="G937" s="195">
        <v>0</v>
      </c>
    </row>
    <row r="938" spans="1:7">
      <c r="A938" s="38">
        <v>935</v>
      </c>
      <c r="B938" s="209">
        <v>41414</v>
      </c>
      <c r="C938" s="217">
        <v>0.806118900833974</v>
      </c>
      <c r="D938" s="214">
        <v>0</v>
      </c>
      <c r="E938" s="49"/>
      <c r="F938" s="217">
        <v>1.1997745949248</v>
      </c>
      <c r="G938" s="214">
        <v>0</v>
      </c>
    </row>
    <row r="939" spans="1:7">
      <c r="A939" s="38">
        <v>936</v>
      </c>
      <c r="B939" s="218">
        <v>41415</v>
      </c>
      <c r="C939" s="219">
        <v>0.809277456923301</v>
      </c>
      <c r="D939" s="195">
        <v>0</v>
      </c>
      <c r="E939" s="216"/>
      <c r="F939" s="219">
        <v>1.20950568395748</v>
      </c>
      <c r="G939" s="195">
        <v>0</v>
      </c>
    </row>
    <row r="940" spans="1:7">
      <c r="A940" s="38">
        <v>937</v>
      </c>
      <c r="B940" s="209">
        <v>41416</v>
      </c>
      <c r="C940" s="217">
        <v>0.794518996974471</v>
      </c>
      <c r="D940" s="214">
        <v>0</v>
      </c>
      <c r="E940" s="49"/>
      <c r="F940" s="217">
        <v>1.18501222041097</v>
      </c>
      <c r="G940" s="214">
        <v>0</v>
      </c>
    </row>
    <row r="941" spans="1:7">
      <c r="A941" s="38">
        <v>938</v>
      </c>
      <c r="B941" s="218">
        <v>41417</v>
      </c>
      <c r="C941" s="219">
        <v>0.789530017845136</v>
      </c>
      <c r="D941" s="195">
        <v>0</v>
      </c>
      <c r="E941" s="216"/>
      <c r="F941" s="219">
        <v>1.17491586673633</v>
      </c>
      <c r="G941" s="195">
        <v>0</v>
      </c>
    </row>
    <row r="942" spans="1:7">
      <c r="A942" s="38">
        <v>939</v>
      </c>
      <c r="B942" s="209">
        <v>41418</v>
      </c>
      <c r="C942" s="217">
        <v>0.788581180596031</v>
      </c>
      <c r="D942" s="214">
        <v>0</v>
      </c>
      <c r="E942" s="49"/>
      <c r="F942" s="217">
        <v>1.17567808844573</v>
      </c>
      <c r="G942" s="214">
        <v>0</v>
      </c>
    </row>
    <row r="943" spans="1:7">
      <c r="A943" s="38">
        <v>940</v>
      </c>
      <c r="B943" s="218">
        <v>41422</v>
      </c>
      <c r="C943" s="219">
        <v>0.799948545264385</v>
      </c>
      <c r="D943" s="195">
        <v>0</v>
      </c>
      <c r="E943" s="216"/>
      <c r="F943" s="219">
        <v>1.18470283857622</v>
      </c>
      <c r="G943" s="195">
        <v>0</v>
      </c>
    </row>
    <row r="944" spans="1:7">
      <c r="A944" s="38">
        <v>941</v>
      </c>
      <c r="B944" s="209">
        <v>41423</v>
      </c>
      <c r="C944" s="217">
        <v>0.787540583279137</v>
      </c>
      <c r="D944" s="214">
        <v>0</v>
      </c>
      <c r="E944" s="49"/>
      <c r="F944" s="217">
        <v>1.17029673476177</v>
      </c>
      <c r="G944" s="214">
        <v>0</v>
      </c>
    </row>
    <row r="945" spans="1:7">
      <c r="A945" s="38">
        <v>942</v>
      </c>
      <c r="B945" s="218">
        <v>41424</v>
      </c>
      <c r="C945" s="219">
        <v>0.794402578324337</v>
      </c>
      <c r="D945" s="195">
        <v>0</v>
      </c>
      <c r="E945" s="216"/>
      <c r="F945" s="219">
        <v>1.17035679100102</v>
      </c>
      <c r="G945" s="195">
        <v>0</v>
      </c>
    </row>
    <row r="946" spans="1:7">
      <c r="A946" s="38">
        <v>943</v>
      </c>
      <c r="B946" s="209">
        <v>41425</v>
      </c>
      <c r="C946" s="217">
        <v>0.768735853379481</v>
      </c>
      <c r="D946" s="214">
        <v>0</v>
      </c>
      <c r="E946" s="49"/>
      <c r="F946" s="217">
        <v>1.15642115815565</v>
      </c>
      <c r="G946" s="214">
        <v>0</v>
      </c>
    </row>
    <row r="947" spans="1:7">
      <c r="A947" s="38">
        <v>944</v>
      </c>
      <c r="B947" s="218">
        <v>41428</v>
      </c>
      <c r="C947" s="219">
        <v>0.779417556670061</v>
      </c>
      <c r="D947" s="195">
        <v>0</v>
      </c>
      <c r="E947" s="216"/>
      <c r="F947" s="219">
        <v>1.16619365878996</v>
      </c>
      <c r="G947" s="195">
        <v>0</v>
      </c>
    </row>
    <row r="948" spans="1:7">
      <c r="A948" s="38">
        <v>945</v>
      </c>
      <c r="B948" s="209">
        <v>41429</v>
      </c>
      <c r="C948" s="217">
        <v>0.769690818087049</v>
      </c>
      <c r="D948" s="214">
        <v>0</v>
      </c>
      <c r="E948" s="49"/>
      <c r="F948" s="217">
        <v>1.15814783979245</v>
      </c>
      <c r="G948" s="214">
        <v>0</v>
      </c>
    </row>
    <row r="949" spans="1:7">
      <c r="A949" s="38">
        <v>946</v>
      </c>
      <c r="B949" s="218">
        <v>41430</v>
      </c>
      <c r="C949" s="219">
        <v>0.745737948171441</v>
      </c>
      <c r="D949" s="195">
        <v>0</v>
      </c>
      <c r="E949" s="216"/>
      <c r="F949" s="219">
        <v>1.12652602376727</v>
      </c>
      <c r="G949" s="195">
        <v>0</v>
      </c>
    </row>
    <row r="950" spans="1:7">
      <c r="A950" s="38">
        <v>947</v>
      </c>
      <c r="B950" s="209">
        <v>41431</v>
      </c>
      <c r="C950" s="217">
        <v>0.760802624337204</v>
      </c>
      <c r="D950" s="214">
        <v>0</v>
      </c>
      <c r="E950" s="49"/>
      <c r="F950" s="217">
        <v>1.14687849245589</v>
      </c>
      <c r="G950" s="214">
        <v>0</v>
      </c>
    </row>
    <row r="951" spans="1:7">
      <c r="A951" s="38">
        <v>948</v>
      </c>
      <c r="B951" s="218">
        <v>41432</v>
      </c>
      <c r="C951" s="219">
        <v>0.783427062482242</v>
      </c>
      <c r="D951" s="195">
        <v>0</v>
      </c>
      <c r="E951" s="216"/>
      <c r="F951" s="219">
        <v>1.17288152842389</v>
      </c>
      <c r="G951" s="195">
        <v>0</v>
      </c>
    </row>
    <row r="952" spans="1:7">
      <c r="A952" s="38">
        <v>949</v>
      </c>
      <c r="B952" s="209">
        <v>41435</v>
      </c>
      <c r="C952" s="217">
        <v>0.782918943754342</v>
      </c>
      <c r="D952" s="214">
        <v>0</v>
      </c>
      <c r="E952" s="49"/>
      <c r="F952" s="217">
        <v>1.16605185294527</v>
      </c>
      <c r="G952" s="214">
        <v>0</v>
      </c>
    </row>
    <row r="953" spans="1:7">
      <c r="A953" s="38">
        <v>950</v>
      </c>
      <c r="B953" s="218">
        <v>41436</v>
      </c>
      <c r="C953" s="219">
        <v>0.764824384454178</v>
      </c>
      <c r="D953" s="195">
        <v>0</v>
      </c>
      <c r="E953" s="216"/>
      <c r="F953" s="219">
        <v>1.15172658151351</v>
      </c>
      <c r="G953" s="195">
        <v>0</v>
      </c>
    </row>
    <row r="954" spans="1:7">
      <c r="A954" s="38">
        <v>951</v>
      </c>
      <c r="B954" s="209">
        <v>41437</v>
      </c>
      <c r="C954" s="217">
        <v>0.750469878887907</v>
      </c>
      <c r="D954" s="214">
        <v>0</v>
      </c>
      <c r="E954" s="49"/>
      <c r="F954" s="217">
        <v>1.13628521002311</v>
      </c>
      <c r="G954" s="214">
        <v>0</v>
      </c>
    </row>
    <row r="955" spans="1:7">
      <c r="A955" s="38">
        <v>952</v>
      </c>
      <c r="B955" s="218">
        <v>41438</v>
      </c>
      <c r="C955" s="219">
        <v>0.776607958422017</v>
      </c>
      <c r="D955" s="195">
        <v>0</v>
      </c>
      <c r="E955" s="216"/>
      <c r="F955" s="219">
        <v>1.16868090504429</v>
      </c>
      <c r="G955" s="195">
        <v>0</v>
      </c>
    </row>
    <row r="956" spans="1:7">
      <c r="A956" s="38">
        <v>953</v>
      </c>
      <c r="B956" s="209">
        <v>41439</v>
      </c>
      <c r="C956" s="217">
        <v>0.766152666864123</v>
      </c>
      <c r="D956" s="214">
        <v>0</v>
      </c>
      <c r="E956" s="49"/>
      <c r="F956" s="217">
        <v>1.16021268687325</v>
      </c>
      <c r="G956" s="214">
        <v>0</v>
      </c>
    </row>
    <row r="957" spans="1:7">
      <c r="A957" s="38">
        <v>954</v>
      </c>
      <c r="B957" s="218">
        <v>41442</v>
      </c>
      <c r="C957" s="219">
        <v>0.779546230237121</v>
      </c>
      <c r="D957" s="195">
        <v>0</v>
      </c>
      <c r="E957" s="216"/>
      <c r="F957" s="219">
        <v>1.16866207974219</v>
      </c>
      <c r="G957" s="195">
        <v>0</v>
      </c>
    </row>
    <row r="958" spans="1:7">
      <c r="A958" s="38">
        <v>955</v>
      </c>
      <c r="B958" s="209">
        <v>41443</v>
      </c>
      <c r="C958" s="217">
        <v>0.793435508672602</v>
      </c>
      <c r="D958" s="214">
        <v>0</v>
      </c>
      <c r="E958" s="49"/>
      <c r="F958" s="217">
        <v>1.18901997210515</v>
      </c>
      <c r="G958" s="214">
        <v>0</v>
      </c>
    </row>
    <row r="959" spans="1:7">
      <c r="A959" s="38">
        <v>956</v>
      </c>
      <c r="B959" s="218">
        <v>41444</v>
      </c>
      <c r="C959" s="219">
        <v>0.768607329173046</v>
      </c>
      <c r="D959" s="195">
        <v>0</v>
      </c>
      <c r="E959" s="216"/>
      <c r="F959" s="219">
        <v>1.16273992587189</v>
      </c>
      <c r="G959" s="195">
        <v>0</v>
      </c>
    </row>
    <row r="960" spans="1:7">
      <c r="A960" s="38">
        <v>957</v>
      </c>
      <c r="B960" s="209">
        <v>41445</v>
      </c>
      <c r="C960" s="217">
        <v>0.72464997115427</v>
      </c>
      <c r="D960" s="214">
        <v>0</v>
      </c>
      <c r="E960" s="49"/>
      <c r="F960" s="217">
        <v>1.11716291384067</v>
      </c>
      <c r="G960" s="214">
        <v>0</v>
      </c>
    </row>
    <row r="961" spans="1:7">
      <c r="A961" s="38">
        <v>958</v>
      </c>
      <c r="B961" s="218">
        <v>41446</v>
      </c>
      <c r="C961" s="219">
        <v>0.729259356374273</v>
      </c>
      <c r="D961" s="195">
        <v>0</v>
      </c>
      <c r="E961" s="216"/>
      <c r="F961" s="219">
        <v>1.11600122476121</v>
      </c>
      <c r="G961" s="195">
        <v>0</v>
      </c>
    </row>
    <row r="962" spans="1:7">
      <c r="A962" s="38">
        <v>959</v>
      </c>
      <c r="B962" s="209">
        <v>41449</v>
      </c>
      <c r="C962" s="217">
        <v>0.708257012578561</v>
      </c>
      <c r="D962" s="214">
        <v>0</v>
      </c>
      <c r="E962" s="49"/>
      <c r="F962" s="217">
        <v>1.09180357214495</v>
      </c>
      <c r="G962" s="214">
        <v>0</v>
      </c>
    </row>
    <row r="963" spans="1:7">
      <c r="A963" s="38">
        <v>960</v>
      </c>
      <c r="B963" s="218">
        <v>41450</v>
      </c>
      <c r="C963" s="219">
        <v>0.72464997115427</v>
      </c>
      <c r="D963" s="195">
        <v>0</v>
      </c>
      <c r="E963" s="216"/>
      <c r="F963" s="219">
        <v>1.11390286787102</v>
      </c>
      <c r="G963" s="195">
        <v>0</v>
      </c>
    </row>
    <row r="964" spans="1:7">
      <c r="A964" s="38">
        <v>961</v>
      </c>
      <c r="B964" s="209">
        <v>41451</v>
      </c>
      <c r="C964" s="217">
        <v>0.741544921611549</v>
      </c>
      <c r="D964" s="214">
        <v>0</v>
      </c>
      <c r="E964" s="49"/>
      <c r="F964" s="217">
        <v>1.13038015570121</v>
      </c>
      <c r="G964" s="214">
        <v>0</v>
      </c>
    </row>
    <row r="965" spans="1:7">
      <c r="A965" s="38">
        <v>962</v>
      </c>
      <c r="B965" s="218">
        <v>41452</v>
      </c>
      <c r="C965" s="219">
        <v>0.752489800773462</v>
      </c>
      <c r="D965" s="195">
        <v>0</v>
      </c>
      <c r="E965" s="216"/>
      <c r="F965" s="219">
        <v>1.14480095868276</v>
      </c>
      <c r="G965" s="195">
        <v>0</v>
      </c>
    </row>
    <row r="966" spans="1:7">
      <c r="A966" s="38">
        <v>963</v>
      </c>
      <c r="B966" s="209">
        <v>41453</v>
      </c>
      <c r="C966" s="217">
        <v>0.744985035335465</v>
      </c>
      <c r="D966" s="214">
        <v>0</v>
      </c>
      <c r="E966" s="49"/>
      <c r="F966" s="217">
        <v>1.1365233394562</v>
      </c>
      <c r="G966" s="214">
        <v>0</v>
      </c>
    </row>
    <row r="967" spans="1:7">
      <c r="A967" s="38">
        <v>964</v>
      </c>
      <c r="B967" s="218">
        <v>41456</v>
      </c>
      <c r="C967" s="219">
        <v>0.754626141309152</v>
      </c>
      <c r="D967" s="195">
        <v>0</v>
      </c>
      <c r="E967" s="216"/>
      <c r="F967" s="219">
        <v>1.14877503182623</v>
      </c>
      <c r="G967" s="195">
        <v>0</v>
      </c>
    </row>
    <row r="968" spans="1:7">
      <c r="A968" s="38">
        <v>965</v>
      </c>
      <c r="B968" s="209">
        <v>41457</v>
      </c>
      <c r="C968" s="217">
        <v>0.754056898581512</v>
      </c>
      <c r="D968" s="214">
        <v>0</v>
      </c>
      <c r="E968" s="49"/>
      <c r="F968" s="217">
        <v>1.14331154238473</v>
      </c>
      <c r="G968" s="214">
        <v>0</v>
      </c>
    </row>
    <row r="969" spans="1:7">
      <c r="A969" s="38">
        <v>966</v>
      </c>
      <c r="B969" s="218">
        <v>41458</v>
      </c>
      <c r="C969" s="219">
        <v>0.755507727712188</v>
      </c>
      <c r="D969" s="195">
        <v>0</v>
      </c>
      <c r="E969" s="216"/>
      <c r="F969" s="219">
        <v>1.14651937995776</v>
      </c>
      <c r="G969" s="195">
        <v>0</v>
      </c>
    </row>
    <row r="970" spans="1:7">
      <c r="A970" s="38">
        <v>967</v>
      </c>
      <c r="B970" s="209">
        <v>41460</v>
      </c>
      <c r="C970" s="217">
        <v>0.773424893110971</v>
      </c>
      <c r="D970" s="214">
        <v>0</v>
      </c>
      <c r="E970" s="49"/>
      <c r="F970" s="217">
        <v>1.1660727720017</v>
      </c>
      <c r="G970" s="214">
        <v>0</v>
      </c>
    </row>
    <row r="971" spans="1:7">
      <c r="A971" s="38">
        <v>968</v>
      </c>
      <c r="B971" s="218">
        <v>41463</v>
      </c>
      <c r="C971" s="219">
        <v>0.783267901595625</v>
      </c>
      <c r="D971" s="195">
        <v>0</v>
      </c>
      <c r="E971" s="216"/>
      <c r="F971" s="219">
        <v>1.17962102523588</v>
      </c>
      <c r="G971" s="195">
        <v>0</v>
      </c>
    </row>
    <row r="972" spans="1:7">
      <c r="A972" s="38">
        <v>969</v>
      </c>
      <c r="B972" s="209">
        <v>41464</v>
      </c>
      <c r="C972" s="217">
        <v>0.79619011037937</v>
      </c>
      <c r="D972" s="214">
        <v>0</v>
      </c>
      <c r="E972" s="49"/>
      <c r="F972" s="217">
        <v>1.20184563798975</v>
      </c>
      <c r="G972" s="214">
        <v>0</v>
      </c>
    </row>
    <row r="973" spans="1:7">
      <c r="A973" s="38">
        <v>970</v>
      </c>
      <c r="B973" s="218">
        <v>41465</v>
      </c>
      <c r="C973" s="219">
        <v>0.796594064761929</v>
      </c>
      <c r="D973" s="195">
        <v>0</v>
      </c>
      <c r="E973" s="216"/>
      <c r="F973" s="219">
        <v>1.20472617592415</v>
      </c>
      <c r="G973" s="195">
        <v>0</v>
      </c>
    </row>
    <row r="974" spans="1:7">
      <c r="A974" s="38">
        <v>971</v>
      </c>
      <c r="B974" s="209">
        <v>41466</v>
      </c>
      <c r="C974" s="217">
        <v>0.821134559168433</v>
      </c>
      <c r="D974" s="214">
        <v>0</v>
      </c>
      <c r="E974" s="49"/>
      <c r="F974" s="217">
        <v>1.22670763217066</v>
      </c>
      <c r="G974" s="214">
        <v>0</v>
      </c>
    </row>
    <row r="975" spans="1:7">
      <c r="A975" s="38">
        <v>972</v>
      </c>
      <c r="B975" s="218">
        <v>41467</v>
      </c>
      <c r="C975" s="219">
        <v>0.826753904413013</v>
      </c>
      <c r="D975" s="195">
        <v>0</v>
      </c>
      <c r="E975" s="216"/>
      <c r="F975" s="219">
        <v>1.22926659317383</v>
      </c>
      <c r="G975" s="195">
        <v>0</v>
      </c>
    </row>
    <row r="976" spans="1:7">
      <c r="A976" s="38">
        <v>973</v>
      </c>
      <c r="B976" s="209">
        <v>41470</v>
      </c>
      <c r="C976" s="217">
        <v>0.829269840082302</v>
      </c>
      <c r="D976" s="214">
        <v>0</v>
      </c>
      <c r="E976" s="49"/>
      <c r="F976" s="217">
        <v>1.23436854953488</v>
      </c>
      <c r="G976" s="214">
        <v>0</v>
      </c>
    </row>
    <row r="977" spans="1:7">
      <c r="A977" s="38">
        <v>974</v>
      </c>
      <c r="B977" s="218">
        <v>41471</v>
      </c>
      <c r="C977" s="219">
        <v>0.822481223341634</v>
      </c>
      <c r="D977" s="195">
        <v>0</v>
      </c>
      <c r="E977" s="216"/>
      <c r="F977" s="219">
        <v>1.22761505880293</v>
      </c>
      <c r="G977" s="195">
        <v>0</v>
      </c>
    </row>
    <row r="978" spans="1:7">
      <c r="A978" s="38">
        <v>975</v>
      </c>
      <c r="B978" s="209">
        <v>41472</v>
      </c>
      <c r="C978" s="217">
        <v>0.827739505800764</v>
      </c>
      <c r="D978" s="214">
        <v>0</v>
      </c>
      <c r="E978" s="49"/>
      <c r="F978" s="217">
        <v>1.22904404983941</v>
      </c>
      <c r="G978" s="214">
        <v>0</v>
      </c>
    </row>
    <row r="979" spans="1:7">
      <c r="A979" s="38">
        <v>976</v>
      </c>
      <c r="B979" s="218">
        <v>41473</v>
      </c>
      <c r="C979" s="219">
        <v>0.837141795764213</v>
      </c>
      <c r="D979" s="195">
        <v>0</v>
      </c>
      <c r="E979" s="216"/>
      <c r="F979" s="219">
        <v>1.2429887659051</v>
      </c>
      <c r="G979" s="195">
        <v>0</v>
      </c>
    </row>
    <row r="980" spans="1:7">
      <c r="A980" s="38">
        <v>977</v>
      </c>
      <c r="B980" s="209">
        <v>41474</v>
      </c>
      <c r="C980" s="217">
        <v>0.840153445883849</v>
      </c>
      <c r="D980" s="214">
        <v>0</v>
      </c>
      <c r="E980" s="49"/>
      <c r="F980" s="217">
        <v>1.24314067074868</v>
      </c>
      <c r="G980" s="214">
        <v>0</v>
      </c>
    </row>
    <row r="981" spans="1:7">
      <c r="A981" s="38">
        <v>978</v>
      </c>
      <c r="B981" s="218">
        <v>41477</v>
      </c>
      <c r="C981" s="219">
        <v>0.843930412504881</v>
      </c>
      <c r="D981" s="195">
        <v>0</v>
      </c>
      <c r="E981" s="216"/>
      <c r="F981" s="219">
        <v>1.24535225088075</v>
      </c>
      <c r="G981" s="195">
        <v>0</v>
      </c>
    </row>
    <row r="982" spans="1:7">
      <c r="A982" s="38">
        <v>979</v>
      </c>
      <c r="B982" s="209">
        <v>41478</v>
      </c>
      <c r="C982" s="217">
        <v>0.840514658642059</v>
      </c>
      <c r="D982" s="214">
        <v>0</v>
      </c>
      <c r="E982" s="49"/>
      <c r="F982" s="217">
        <v>1.23947140068051</v>
      </c>
      <c r="G982" s="214">
        <v>0</v>
      </c>
    </row>
    <row r="983" spans="1:7">
      <c r="A983" s="38">
        <v>980</v>
      </c>
      <c r="B983" s="218">
        <v>41479</v>
      </c>
      <c r="C983" s="219">
        <v>0.833524139390424</v>
      </c>
      <c r="D983" s="195">
        <v>0</v>
      </c>
      <c r="E983" s="216"/>
      <c r="F983" s="219">
        <v>1.23091857162035</v>
      </c>
      <c r="G983" s="195">
        <v>0</v>
      </c>
    </row>
    <row r="984" spans="1:7">
      <c r="A984" s="38">
        <v>981</v>
      </c>
      <c r="B984" s="209">
        <v>41480</v>
      </c>
      <c r="C984" s="217">
        <v>0.838243666441472</v>
      </c>
      <c r="D984" s="214">
        <v>0</v>
      </c>
      <c r="E984" s="49"/>
      <c r="F984" s="217">
        <v>1.23090590886724</v>
      </c>
      <c r="G984" s="214">
        <v>0</v>
      </c>
    </row>
    <row r="985" spans="1:7">
      <c r="A985" s="38">
        <v>982</v>
      </c>
      <c r="B985" s="218">
        <v>41481</v>
      </c>
      <c r="C985" s="219">
        <v>0.839774000723009</v>
      </c>
      <c r="D985" s="195">
        <v>0</v>
      </c>
      <c r="E985" s="216"/>
      <c r="F985" s="219">
        <v>1.23387929523335</v>
      </c>
      <c r="G985" s="195">
        <v>0</v>
      </c>
    </row>
    <row r="986" spans="1:7">
      <c r="A986" s="38">
        <v>983</v>
      </c>
      <c r="B986" s="209">
        <v>41484</v>
      </c>
      <c r="C986" s="217">
        <v>0.833003765745598</v>
      </c>
      <c r="D986" s="214">
        <v>0</v>
      </c>
      <c r="E986" s="49"/>
      <c r="F986" s="217">
        <v>1.22770023065073</v>
      </c>
      <c r="G986" s="214">
        <v>0</v>
      </c>
    </row>
    <row r="987" spans="1:7">
      <c r="A987" s="38">
        <v>984</v>
      </c>
      <c r="B987" s="218">
        <v>41485</v>
      </c>
      <c r="C987" s="219">
        <v>0.833756678581574</v>
      </c>
      <c r="D987" s="195">
        <v>0</v>
      </c>
      <c r="E987" s="216"/>
      <c r="F987" s="219">
        <v>1.23681154076194</v>
      </c>
      <c r="G987" s="195">
        <v>0</v>
      </c>
    </row>
    <row r="988" spans="1:7">
      <c r="A988" s="38">
        <v>985</v>
      </c>
      <c r="B988" s="209">
        <v>41486</v>
      </c>
      <c r="C988" s="217">
        <v>0.833781187803293</v>
      </c>
      <c r="D988" s="214">
        <v>0</v>
      </c>
      <c r="E988" s="49"/>
      <c r="F988" s="217">
        <v>1.24393172662587</v>
      </c>
      <c r="G988" s="214">
        <v>0</v>
      </c>
    </row>
    <row r="989" spans="1:7">
      <c r="A989" s="38">
        <v>986</v>
      </c>
      <c r="B989" s="218">
        <v>41487</v>
      </c>
      <c r="C989" s="219">
        <v>0.85696276311967</v>
      </c>
      <c r="D989" s="195">
        <v>0</v>
      </c>
      <c r="E989" s="216"/>
      <c r="F989" s="219">
        <v>1.28209173881135</v>
      </c>
      <c r="G989" s="195">
        <v>0</v>
      </c>
    </row>
    <row r="990" spans="1:7">
      <c r="A990" s="38">
        <v>987</v>
      </c>
      <c r="B990" s="209">
        <v>41488</v>
      </c>
      <c r="C990" s="217">
        <v>0.860047791543839</v>
      </c>
      <c r="D990" s="214">
        <v>0</v>
      </c>
      <c r="E990" s="49"/>
      <c r="F990" s="217">
        <v>1.28432918520382</v>
      </c>
      <c r="G990" s="214">
        <v>0</v>
      </c>
    </row>
    <row r="991" spans="1:7">
      <c r="A991" s="38">
        <v>988</v>
      </c>
      <c r="B991" s="218">
        <v>41491</v>
      </c>
      <c r="C991" s="219">
        <v>0.857476859945407</v>
      </c>
      <c r="D991" s="195">
        <v>0</v>
      </c>
      <c r="E991" s="216"/>
      <c r="F991" s="219">
        <v>1.2787216686173</v>
      </c>
      <c r="G991" s="195">
        <v>0</v>
      </c>
    </row>
    <row r="992" spans="1:7">
      <c r="A992" s="38">
        <v>989</v>
      </c>
      <c r="B992" s="209">
        <v>41492</v>
      </c>
      <c r="C992" s="217">
        <v>0.846905298485871</v>
      </c>
      <c r="D992" s="214">
        <v>0</v>
      </c>
      <c r="E992" s="49"/>
      <c r="F992" s="217">
        <v>1.26342917211375</v>
      </c>
      <c r="G992" s="214">
        <v>0</v>
      </c>
    </row>
    <row r="993" spans="1:7">
      <c r="A993" s="38">
        <v>990</v>
      </c>
      <c r="B993" s="218">
        <v>41493</v>
      </c>
      <c r="C993" s="219">
        <v>0.840459512740157</v>
      </c>
      <c r="D993" s="195">
        <v>0</v>
      </c>
      <c r="E993" s="216"/>
      <c r="F993" s="219">
        <v>1.24583763077784</v>
      </c>
      <c r="G993" s="195">
        <v>0</v>
      </c>
    </row>
    <row r="994" spans="1:7">
      <c r="A994" s="38">
        <v>991</v>
      </c>
      <c r="B994" s="209">
        <v>41494</v>
      </c>
      <c r="C994" s="217">
        <v>0.848031678384849</v>
      </c>
      <c r="D994" s="214">
        <v>0</v>
      </c>
      <c r="E994" s="49"/>
      <c r="F994" s="217">
        <v>1.25747074841234</v>
      </c>
      <c r="G994" s="214">
        <v>0</v>
      </c>
    </row>
    <row r="995" spans="1:7">
      <c r="A995" s="38">
        <v>992</v>
      </c>
      <c r="B995" s="218">
        <v>41495</v>
      </c>
      <c r="C995" s="219">
        <v>0.841781817052265</v>
      </c>
      <c r="D995" s="195">
        <v>0</v>
      </c>
      <c r="E995" s="216"/>
      <c r="F995" s="219">
        <v>1.25451123998666</v>
      </c>
      <c r="G995" s="195">
        <v>0</v>
      </c>
    </row>
    <row r="996" spans="1:7">
      <c r="A996" s="38">
        <v>993</v>
      </c>
      <c r="B996" s="209">
        <v>41498</v>
      </c>
      <c r="C996" s="217">
        <v>0.839718854821107</v>
      </c>
      <c r="D996" s="214">
        <v>0</v>
      </c>
      <c r="E996" s="49"/>
      <c r="F996" s="217">
        <v>1.2570083240627</v>
      </c>
      <c r="G996" s="214">
        <v>0</v>
      </c>
    </row>
    <row r="997" spans="1:7">
      <c r="A997" s="38">
        <v>994</v>
      </c>
      <c r="B997" s="218">
        <v>41499</v>
      </c>
      <c r="C997" s="219">
        <v>0.845234185693106</v>
      </c>
      <c r="D997" s="195">
        <v>0</v>
      </c>
      <c r="E997" s="216"/>
      <c r="F997" s="219">
        <v>1.26423329856541</v>
      </c>
      <c r="G997" s="195">
        <v>0</v>
      </c>
    </row>
    <row r="998" spans="1:7">
      <c r="A998" s="38">
        <v>995</v>
      </c>
      <c r="B998" s="209">
        <v>41500</v>
      </c>
      <c r="C998" s="217">
        <v>0.836046052545417</v>
      </c>
      <c r="D998" s="214">
        <v>0</v>
      </c>
      <c r="E998" s="49"/>
      <c r="F998" s="217">
        <v>1.24319252940113</v>
      </c>
      <c r="G998" s="214">
        <v>0</v>
      </c>
    </row>
    <row r="999" spans="1:7">
      <c r="A999" s="38">
        <v>996</v>
      </c>
      <c r="B999" s="218">
        <v>41501</v>
      </c>
      <c r="C999" s="219">
        <v>0.810128406646155</v>
      </c>
      <c r="D999" s="195">
        <v>0</v>
      </c>
      <c r="E999" s="216"/>
      <c r="F999" s="219">
        <v>1.21743657373647</v>
      </c>
      <c r="G999" s="195">
        <v>0</v>
      </c>
    </row>
    <row r="1000" spans="1:7">
      <c r="A1000" s="38">
        <v>997</v>
      </c>
      <c r="B1000" s="209">
        <v>41502</v>
      </c>
      <c r="C1000" s="217">
        <v>0.804239608711154</v>
      </c>
      <c r="D1000" s="214">
        <v>0</v>
      </c>
      <c r="E1000" s="49"/>
      <c r="F1000" s="217">
        <v>1.21240648764082</v>
      </c>
      <c r="G1000" s="214">
        <v>0</v>
      </c>
    </row>
    <row r="1001" spans="1:7">
      <c r="A1001" s="38">
        <v>998</v>
      </c>
      <c r="B1001" s="218">
        <v>41505</v>
      </c>
      <c r="C1001" s="219">
        <v>0.79371706630719</v>
      </c>
      <c r="D1001" s="195">
        <v>0</v>
      </c>
      <c r="E1001" s="216"/>
      <c r="F1001" s="219">
        <v>1.20193155581273</v>
      </c>
      <c r="G1001" s="195">
        <v>0</v>
      </c>
    </row>
    <row r="1002" spans="1:7">
      <c r="A1002" s="38">
        <v>999</v>
      </c>
      <c r="B1002" s="209">
        <v>41506</v>
      </c>
      <c r="C1002" s="217">
        <v>0.800640334100621</v>
      </c>
      <c r="D1002" s="214">
        <v>0</v>
      </c>
      <c r="E1002" s="49"/>
      <c r="F1002" s="217">
        <v>1.21630801456991</v>
      </c>
      <c r="G1002" s="214">
        <v>0</v>
      </c>
    </row>
    <row r="1003" spans="1:7">
      <c r="A1003" s="38">
        <v>1000</v>
      </c>
      <c r="B1003" s="218">
        <v>41507</v>
      </c>
      <c r="C1003" s="219">
        <v>0.790325821053954</v>
      </c>
      <c r="D1003" s="195">
        <v>0</v>
      </c>
      <c r="E1003" s="216"/>
      <c r="F1003" s="219">
        <v>1.19949559645355</v>
      </c>
      <c r="G1003" s="195">
        <v>0</v>
      </c>
    </row>
    <row r="1004" spans="1:7">
      <c r="A1004" s="38">
        <v>1001</v>
      </c>
      <c r="B1004" s="209">
        <v>41508</v>
      </c>
      <c r="C1004" s="217">
        <v>0.805769942992691</v>
      </c>
      <c r="D1004" s="214">
        <v>0</v>
      </c>
      <c r="E1004" s="49"/>
      <c r="F1004" s="217">
        <v>1.22149771602898</v>
      </c>
      <c r="G1004" s="214">
        <v>0</v>
      </c>
    </row>
    <row r="1005" spans="1:7">
      <c r="A1005" s="38">
        <v>1002</v>
      </c>
      <c r="B1005" s="218">
        <v>41509</v>
      </c>
      <c r="C1005" s="219">
        <v>0.813176820904437</v>
      </c>
      <c r="D1005" s="195">
        <v>0</v>
      </c>
      <c r="E1005" s="216"/>
      <c r="F1005" s="219">
        <v>1.22514400204684</v>
      </c>
      <c r="G1005" s="195">
        <v>0</v>
      </c>
    </row>
    <row r="1006" spans="1:7">
      <c r="A1006" s="38">
        <v>1003</v>
      </c>
      <c r="B1006" s="209">
        <v>41512</v>
      </c>
      <c r="C1006" s="217">
        <v>0.805873957977406</v>
      </c>
      <c r="D1006" s="214">
        <v>0</v>
      </c>
      <c r="E1006" s="49"/>
      <c r="F1006" s="217">
        <v>1.21622731775728</v>
      </c>
      <c r="G1006" s="214">
        <v>0</v>
      </c>
    </row>
    <row r="1007" spans="1:7">
      <c r="A1007" s="38">
        <v>1004</v>
      </c>
      <c r="B1007" s="218">
        <v>41513</v>
      </c>
      <c r="C1007" s="219">
        <v>0.777201710371376</v>
      </c>
      <c r="D1007" s="195">
        <v>0</v>
      </c>
      <c r="E1007" s="216"/>
      <c r="F1007" s="219">
        <v>1.17974689015987</v>
      </c>
      <c r="G1007" s="195">
        <v>0</v>
      </c>
    </row>
    <row r="1008" spans="1:7">
      <c r="A1008" s="38">
        <v>1005</v>
      </c>
      <c r="B1008" s="209">
        <v>41514</v>
      </c>
      <c r="C1008" s="217">
        <v>0.782429356150324</v>
      </c>
      <c r="D1008" s="214">
        <v>0</v>
      </c>
      <c r="E1008" s="49"/>
      <c r="F1008" s="217">
        <v>1.18474718449012</v>
      </c>
      <c r="G1008" s="214">
        <v>0</v>
      </c>
    </row>
    <row r="1009" spans="1:7">
      <c r="A1009" s="38">
        <v>1006</v>
      </c>
      <c r="B1009" s="218">
        <v>41515</v>
      </c>
      <c r="C1009" s="219">
        <v>0.78618166418901</v>
      </c>
      <c r="D1009" s="195">
        <v>0</v>
      </c>
      <c r="E1009" s="216"/>
      <c r="F1009" s="219">
        <v>1.18977952393589</v>
      </c>
      <c r="G1009" s="195">
        <v>0</v>
      </c>
    </row>
    <row r="1010" spans="1:7">
      <c r="A1010" s="38">
        <v>1007</v>
      </c>
      <c r="B1010" s="209">
        <v>41516</v>
      </c>
      <c r="C1010" s="217">
        <v>0.780672460775474</v>
      </c>
      <c r="D1010" s="214">
        <v>0</v>
      </c>
      <c r="E1010" s="49"/>
      <c r="F1010" s="217">
        <v>1.18213411682042</v>
      </c>
      <c r="G1010" s="214">
        <v>0</v>
      </c>
    </row>
    <row r="1011" spans="1:7">
      <c r="A1011" s="38">
        <v>1008</v>
      </c>
      <c r="B1011" s="218">
        <v>41520</v>
      </c>
      <c r="C1011" s="219">
        <v>0.788183353059801</v>
      </c>
      <c r="D1011" s="195">
        <v>0</v>
      </c>
      <c r="E1011" s="216"/>
      <c r="F1011" s="219">
        <v>1.19765982278957</v>
      </c>
      <c r="G1011" s="195">
        <v>0</v>
      </c>
    </row>
    <row r="1012" spans="1:7">
      <c r="A1012" s="38">
        <v>1009</v>
      </c>
      <c r="B1012" s="209">
        <v>41521</v>
      </c>
      <c r="C1012" s="217">
        <v>0.803113378172801</v>
      </c>
      <c r="D1012" s="214">
        <v>0</v>
      </c>
      <c r="E1012" s="49"/>
      <c r="F1012" s="217">
        <v>1.2151994146198</v>
      </c>
      <c r="G1012" s="214">
        <v>0</v>
      </c>
    </row>
    <row r="1013" spans="1:7">
      <c r="A1013" s="38">
        <v>1010</v>
      </c>
      <c r="B1013" s="218">
        <v>41522</v>
      </c>
      <c r="C1013" s="219">
        <v>0.805347606846876</v>
      </c>
      <c r="D1013" s="195">
        <v>0</v>
      </c>
      <c r="E1013" s="216"/>
      <c r="F1013" s="219">
        <v>1.21982204928775</v>
      </c>
      <c r="G1013" s="195">
        <v>0</v>
      </c>
    </row>
    <row r="1014" spans="1:7">
      <c r="A1014" s="38">
        <v>1011</v>
      </c>
      <c r="B1014" s="209">
        <v>41523</v>
      </c>
      <c r="C1014" s="217">
        <v>0.80567205546644</v>
      </c>
      <c r="D1014" s="214">
        <v>0</v>
      </c>
      <c r="E1014" s="49"/>
      <c r="F1014" s="217">
        <v>1.2134482235847</v>
      </c>
      <c r="G1014" s="214">
        <v>0</v>
      </c>
    </row>
    <row r="1015" spans="1:7">
      <c r="A1015" s="38">
        <v>1012</v>
      </c>
      <c r="B1015" s="218">
        <v>41526</v>
      </c>
      <c r="C1015" s="219">
        <v>0.823821760056372</v>
      </c>
      <c r="D1015" s="195">
        <v>0</v>
      </c>
      <c r="E1015" s="216"/>
      <c r="F1015" s="219">
        <v>1.23270942092337</v>
      </c>
      <c r="G1015" s="195">
        <v>0</v>
      </c>
    </row>
    <row r="1016" spans="1:7">
      <c r="A1016" s="38">
        <v>1013</v>
      </c>
      <c r="B1016" s="209">
        <v>41527</v>
      </c>
      <c r="C1016" s="217">
        <v>0.837233705192627</v>
      </c>
      <c r="D1016" s="214">
        <v>0</v>
      </c>
      <c r="E1016" s="49"/>
      <c r="F1016" s="217">
        <v>1.24825190946619</v>
      </c>
      <c r="G1016" s="214">
        <v>0</v>
      </c>
    </row>
    <row r="1017" spans="1:7">
      <c r="A1017" s="38">
        <v>1014</v>
      </c>
      <c r="B1017" s="218">
        <v>41528</v>
      </c>
      <c r="C1017" s="219">
        <v>0.843097844545283</v>
      </c>
      <c r="D1017" s="195">
        <v>0</v>
      </c>
      <c r="E1017" s="216"/>
      <c r="F1017" s="219">
        <v>1.26100735365963</v>
      </c>
      <c r="G1017" s="195">
        <v>0</v>
      </c>
    </row>
    <row r="1018" spans="1:7">
      <c r="A1018" s="38">
        <v>1015</v>
      </c>
      <c r="B1018" s="209">
        <v>41529</v>
      </c>
      <c r="C1018" s="217">
        <v>0.837392866079244</v>
      </c>
      <c r="D1018" s="214">
        <v>0</v>
      </c>
      <c r="E1018" s="49"/>
      <c r="F1018" s="217">
        <v>1.25416620667574</v>
      </c>
      <c r="G1018" s="214">
        <v>0</v>
      </c>
    </row>
    <row r="1019" spans="1:7">
      <c r="A1019" s="38">
        <v>1016</v>
      </c>
      <c r="B1019" s="218">
        <v>41530</v>
      </c>
      <c r="C1019" s="219">
        <v>0.84239395076488</v>
      </c>
      <c r="D1019" s="195">
        <v>0</v>
      </c>
      <c r="E1019" s="216"/>
      <c r="F1019" s="219">
        <v>1.26233366109158</v>
      </c>
      <c r="G1019" s="195">
        <v>0</v>
      </c>
    </row>
    <row r="1020" spans="1:7">
      <c r="A1020" s="38">
        <v>1017</v>
      </c>
      <c r="B1020" s="209">
        <v>41533</v>
      </c>
      <c r="C1020" s="217">
        <v>0.852891983947124</v>
      </c>
      <c r="D1020" s="214">
        <v>0</v>
      </c>
      <c r="E1020" s="49"/>
      <c r="F1020" s="217">
        <v>1.28081747066617</v>
      </c>
      <c r="G1020" s="214">
        <v>0</v>
      </c>
    </row>
    <row r="1021" spans="1:7">
      <c r="A1021" s="38">
        <v>1018</v>
      </c>
      <c r="B1021" s="218">
        <v>41534</v>
      </c>
      <c r="C1021" s="219">
        <v>0.860733452921612</v>
      </c>
      <c r="D1021" s="195">
        <v>0</v>
      </c>
      <c r="E1021" s="216"/>
      <c r="F1021" s="219">
        <v>1.28525659973155</v>
      </c>
      <c r="G1021" s="195">
        <v>0</v>
      </c>
    </row>
    <row r="1022" spans="1:7">
      <c r="A1022" s="38">
        <v>1019</v>
      </c>
      <c r="B1022" s="209">
        <v>41535</v>
      </c>
      <c r="C1022" s="217">
        <v>0.883419164427015</v>
      </c>
      <c r="D1022" s="214">
        <v>0</v>
      </c>
      <c r="E1022" s="49"/>
      <c r="F1022" s="217">
        <v>1.3119748755512</v>
      </c>
      <c r="G1022" s="214">
        <v>0</v>
      </c>
    </row>
    <row r="1023" spans="1:7">
      <c r="A1023" s="38">
        <v>1020</v>
      </c>
      <c r="B1023" s="218">
        <v>41536</v>
      </c>
      <c r="C1023" s="219">
        <v>0.880236098503835</v>
      </c>
      <c r="D1023" s="195">
        <v>0</v>
      </c>
      <c r="E1023" s="216"/>
      <c r="F1023" s="219">
        <v>1.3084108648351</v>
      </c>
      <c r="G1023" s="195">
        <v>0</v>
      </c>
    </row>
    <row r="1024" spans="1:7">
      <c r="A1024" s="38">
        <v>1021</v>
      </c>
      <c r="B1024" s="209">
        <v>41537</v>
      </c>
      <c r="C1024" s="217">
        <v>0.866683374856352</v>
      </c>
      <c r="D1024" s="214">
        <v>0</v>
      </c>
      <c r="E1024" s="49"/>
      <c r="F1024" s="217">
        <v>1.28766494547698</v>
      </c>
      <c r="G1024" s="214">
        <v>0</v>
      </c>
    </row>
    <row r="1025" spans="1:7">
      <c r="A1025" s="38">
        <v>1022</v>
      </c>
      <c r="B1025" s="218">
        <v>41540</v>
      </c>
      <c r="C1025" s="219">
        <v>0.857880963688592</v>
      </c>
      <c r="D1025" s="195">
        <v>0</v>
      </c>
      <c r="E1025" s="216"/>
      <c r="F1025" s="219">
        <v>1.28235018760619</v>
      </c>
      <c r="G1025" s="195">
        <v>0</v>
      </c>
    </row>
    <row r="1026" spans="1:7">
      <c r="A1026" s="38">
        <v>1023</v>
      </c>
      <c r="B1026" s="209">
        <v>41541</v>
      </c>
      <c r="C1026" s="217">
        <v>0.853247069859004</v>
      </c>
      <c r="D1026" s="214">
        <v>0</v>
      </c>
      <c r="E1026" s="49"/>
      <c r="F1026" s="217">
        <v>1.27938855453464</v>
      </c>
      <c r="G1026" s="214">
        <v>0</v>
      </c>
    </row>
    <row r="1027" spans="1:7">
      <c r="A1027" s="38">
        <v>1024</v>
      </c>
      <c r="B1027" s="218">
        <v>41542</v>
      </c>
      <c r="C1027" s="219">
        <v>0.848221475951649</v>
      </c>
      <c r="D1027" s="195">
        <v>0</v>
      </c>
      <c r="E1027" s="216"/>
      <c r="F1027" s="219">
        <v>1.2731251714068</v>
      </c>
      <c r="G1027" s="195">
        <v>0</v>
      </c>
    </row>
    <row r="1028" spans="1:7">
      <c r="A1028" s="38">
        <v>1025</v>
      </c>
      <c r="B1028" s="209">
        <v>41543</v>
      </c>
      <c r="C1028" s="217">
        <v>0.855016070178021</v>
      </c>
      <c r="D1028" s="214">
        <v>0</v>
      </c>
      <c r="E1028" s="49"/>
      <c r="F1028" s="217">
        <v>1.28470857218605</v>
      </c>
      <c r="G1028" s="214">
        <v>0</v>
      </c>
    </row>
    <row r="1029" spans="1:7">
      <c r="A1029" s="38">
        <v>1026</v>
      </c>
      <c r="B1029" s="218">
        <v>41544</v>
      </c>
      <c r="C1029" s="219">
        <v>0.847566450641925</v>
      </c>
      <c r="D1029" s="195">
        <v>0</v>
      </c>
      <c r="E1029" s="216"/>
      <c r="F1029" s="219">
        <v>1.27611865799613</v>
      </c>
      <c r="G1029" s="195">
        <v>0</v>
      </c>
    </row>
    <row r="1030" spans="1:7">
      <c r="A1030" s="38">
        <v>1027</v>
      </c>
      <c r="B1030" s="209">
        <v>41547</v>
      </c>
      <c r="C1030" s="217">
        <v>0.836511280288342</v>
      </c>
      <c r="D1030" s="214">
        <v>0</v>
      </c>
      <c r="E1030" s="49"/>
      <c r="F1030" s="217">
        <v>1.26663934372144</v>
      </c>
      <c r="G1030" s="214">
        <v>0</v>
      </c>
    </row>
    <row r="1031" spans="1:7">
      <c r="A1031" s="38">
        <v>1028</v>
      </c>
      <c r="B1031" s="218">
        <v>41548</v>
      </c>
      <c r="C1031" s="219">
        <v>0.851324886139074</v>
      </c>
      <c r="D1031" s="195">
        <v>0</v>
      </c>
      <c r="E1031" s="216"/>
      <c r="F1031" s="219">
        <v>1.28167117124063</v>
      </c>
      <c r="G1031" s="195">
        <v>0</v>
      </c>
    </row>
    <row r="1032" spans="1:7">
      <c r="A1032" s="38">
        <v>1029</v>
      </c>
      <c r="B1032" s="209">
        <v>41549</v>
      </c>
      <c r="C1032" s="217">
        <v>0.850449576555127</v>
      </c>
      <c r="D1032" s="214">
        <v>0</v>
      </c>
      <c r="E1032" s="49"/>
      <c r="F1032" s="217">
        <v>1.27859195974262</v>
      </c>
      <c r="G1032" s="214">
        <v>0</v>
      </c>
    </row>
    <row r="1033" spans="1:7">
      <c r="A1033" s="38">
        <v>1030</v>
      </c>
      <c r="B1033" s="218">
        <v>41550</v>
      </c>
      <c r="C1033" s="219">
        <v>0.833836333705195</v>
      </c>
      <c r="D1033" s="195">
        <v>0</v>
      </c>
      <c r="E1033" s="216"/>
      <c r="F1033" s="219">
        <v>1.26065614933101</v>
      </c>
      <c r="G1033" s="195">
        <v>0</v>
      </c>
    </row>
    <row r="1034" spans="1:7">
      <c r="A1034" s="38">
        <v>1031</v>
      </c>
      <c r="B1034" s="209">
        <v>41551</v>
      </c>
      <c r="C1034" s="217">
        <v>0.846838047639802</v>
      </c>
      <c r="D1034" s="214">
        <v>0</v>
      </c>
      <c r="E1034" s="49"/>
      <c r="F1034" s="217">
        <v>1.27526638571565</v>
      </c>
      <c r="G1034" s="214">
        <v>0</v>
      </c>
    </row>
    <row r="1035" spans="1:7">
      <c r="A1035" s="38">
        <v>1032</v>
      </c>
      <c r="B1035" s="218">
        <v>41554</v>
      </c>
      <c r="C1035" s="219">
        <v>0.83113060108124</v>
      </c>
      <c r="D1035" s="195">
        <v>0</v>
      </c>
      <c r="E1035" s="216"/>
      <c r="F1035" s="219">
        <v>1.25019835249109</v>
      </c>
      <c r="G1035" s="195">
        <v>0</v>
      </c>
    </row>
    <row r="1036" spans="1:7">
      <c r="A1036" s="38">
        <v>1033</v>
      </c>
      <c r="B1036" s="209">
        <v>41555</v>
      </c>
      <c r="C1036" s="217">
        <v>0.809106041731892</v>
      </c>
      <c r="D1036" s="214">
        <v>0</v>
      </c>
      <c r="E1036" s="49"/>
      <c r="F1036" s="217">
        <v>1.23059302482509</v>
      </c>
      <c r="G1036" s="214">
        <v>0</v>
      </c>
    </row>
    <row r="1037" spans="1:7">
      <c r="A1037" s="38">
        <v>1034</v>
      </c>
      <c r="B1037" s="218">
        <v>41556</v>
      </c>
      <c r="C1037" s="219">
        <v>0.810324181698658</v>
      </c>
      <c r="D1037" s="195">
        <v>0</v>
      </c>
      <c r="E1037" s="216"/>
      <c r="F1037" s="219">
        <v>1.22586257087375</v>
      </c>
      <c r="G1037" s="195">
        <v>0</v>
      </c>
    </row>
    <row r="1038" spans="1:7">
      <c r="A1038" s="38">
        <v>1035</v>
      </c>
      <c r="B1038" s="209">
        <v>41557</v>
      </c>
      <c r="C1038" s="217">
        <v>0.850131255394027</v>
      </c>
      <c r="D1038" s="214">
        <v>0</v>
      </c>
      <c r="E1038" s="49"/>
      <c r="F1038" s="217">
        <v>1.26496705081406</v>
      </c>
      <c r="G1038" s="214">
        <v>0</v>
      </c>
    </row>
    <row r="1039" spans="1:7">
      <c r="A1039" s="38">
        <v>1036</v>
      </c>
      <c r="B1039" s="218">
        <v>41558</v>
      </c>
      <c r="C1039" s="219">
        <v>0.861761795933713</v>
      </c>
      <c r="D1039" s="195">
        <v>0</v>
      </c>
      <c r="E1039" s="216"/>
      <c r="F1039" s="219">
        <v>1.27285761074918</v>
      </c>
      <c r="G1039" s="195">
        <v>0</v>
      </c>
    </row>
    <row r="1040" spans="1:7">
      <c r="A1040" s="38">
        <v>1037</v>
      </c>
      <c r="B1040" s="209">
        <v>41561</v>
      </c>
      <c r="C1040" s="217">
        <v>0.869358470800125</v>
      </c>
      <c r="D1040" s="214">
        <v>0</v>
      </c>
      <c r="E1040" s="49"/>
      <c r="F1040" s="217">
        <v>1.2829310185711</v>
      </c>
      <c r="G1040" s="214">
        <v>0</v>
      </c>
    </row>
    <row r="1041" spans="1:7">
      <c r="A1041" s="38">
        <v>1038</v>
      </c>
      <c r="B1041" s="218">
        <v>41562</v>
      </c>
      <c r="C1041" s="219">
        <v>0.856154704993926</v>
      </c>
      <c r="D1041" s="195">
        <v>0</v>
      </c>
      <c r="E1041" s="216"/>
      <c r="F1041" s="219">
        <v>1.26421847865315</v>
      </c>
      <c r="G1041" s="195">
        <v>0</v>
      </c>
    </row>
    <row r="1042" spans="1:7">
      <c r="A1042" s="38">
        <v>1039</v>
      </c>
      <c r="B1042" s="209">
        <v>41563</v>
      </c>
      <c r="C1042" s="217">
        <v>0.882029608656704</v>
      </c>
      <c r="D1042" s="214">
        <v>0</v>
      </c>
      <c r="E1042" s="49"/>
      <c r="F1042" s="217">
        <v>1.28522386933237</v>
      </c>
      <c r="G1042" s="214">
        <v>0</v>
      </c>
    </row>
    <row r="1043" spans="1:7">
      <c r="A1043" s="38">
        <v>1040</v>
      </c>
      <c r="B1043" s="218">
        <v>41564</v>
      </c>
      <c r="C1043" s="219">
        <v>0.894810888956462</v>
      </c>
      <c r="D1043" s="195">
        <v>0</v>
      </c>
      <c r="E1043" s="216"/>
      <c r="F1043" s="219">
        <v>1.29261102779726</v>
      </c>
      <c r="G1043" s="195">
        <v>0</v>
      </c>
    </row>
    <row r="1044" spans="1:7">
      <c r="A1044" s="38">
        <v>1041</v>
      </c>
      <c r="B1044" s="209">
        <v>41565</v>
      </c>
      <c r="C1044" s="217">
        <v>0.907267869997282</v>
      </c>
      <c r="D1044" s="214">
        <v>0</v>
      </c>
      <c r="E1044" s="49"/>
      <c r="F1044" s="217">
        <v>1.30998023476631</v>
      </c>
      <c r="G1044" s="214">
        <v>0</v>
      </c>
    </row>
    <row r="1045" spans="1:7">
      <c r="A1045" s="38">
        <v>1042</v>
      </c>
      <c r="B1045" s="218">
        <v>41568</v>
      </c>
      <c r="C1045" s="219">
        <v>0.907463794410412</v>
      </c>
      <c r="D1045" s="195">
        <v>0</v>
      </c>
      <c r="E1045" s="216"/>
      <c r="F1045" s="219">
        <v>1.31364839326394</v>
      </c>
      <c r="G1045" s="195">
        <v>0</v>
      </c>
    </row>
    <row r="1046" spans="1:7">
      <c r="A1046" s="38">
        <v>1043</v>
      </c>
      <c r="B1046" s="209">
        <v>41569</v>
      </c>
      <c r="C1046" s="217">
        <v>0.918414800418654</v>
      </c>
      <c r="D1046" s="214">
        <v>0</v>
      </c>
      <c r="E1046" s="49"/>
      <c r="F1046" s="217">
        <v>1.33405654634832</v>
      </c>
      <c r="G1046" s="214">
        <v>0</v>
      </c>
    </row>
    <row r="1047" spans="1:7">
      <c r="A1047" s="38">
        <v>1044</v>
      </c>
      <c r="B1047" s="218">
        <v>41570</v>
      </c>
      <c r="C1047" s="219">
        <v>0.909367446394326</v>
      </c>
      <c r="D1047" s="195">
        <v>0</v>
      </c>
      <c r="E1047" s="216"/>
      <c r="F1047" s="219">
        <v>1.32338720623237</v>
      </c>
      <c r="G1047" s="195">
        <v>0</v>
      </c>
    </row>
    <row r="1048" spans="1:7">
      <c r="A1048" s="38">
        <v>1045</v>
      </c>
      <c r="B1048" s="209">
        <v>41571</v>
      </c>
      <c r="C1048" s="217">
        <v>0.915617307726911</v>
      </c>
      <c r="D1048" s="214">
        <v>0</v>
      </c>
      <c r="E1048" s="49"/>
      <c r="F1048" s="217">
        <v>1.33570032699777</v>
      </c>
      <c r="G1048" s="214">
        <v>0</v>
      </c>
    </row>
    <row r="1049" spans="1:7">
      <c r="A1049" s="38">
        <v>1046</v>
      </c>
      <c r="B1049" s="218">
        <v>41572</v>
      </c>
      <c r="C1049" s="219">
        <v>0.924034146275368</v>
      </c>
      <c r="D1049" s="195">
        <v>0</v>
      </c>
      <c r="E1049" s="216"/>
      <c r="F1049" s="219">
        <v>1.3383661813827</v>
      </c>
      <c r="G1049" s="195">
        <v>0</v>
      </c>
    </row>
    <row r="1050" spans="1:7">
      <c r="A1050" s="38">
        <v>1047</v>
      </c>
      <c r="B1050" s="209">
        <v>41575</v>
      </c>
      <c r="C1050" s="217">
        <v>0.926605227234425</v>
      </c>
      <c r="D1050" s="214">
        <v>0</v>
      </c>
      <c r="E1050" s="49"/>
      <c r="F1050" s="217">
        <v>1.3393506512991</v>
      </c>
      <c r="G1050" s="214">
        <v>0</v>
      </c>
    </row>
    <row r="1051" spans="1:7">
      <c r="A1051" s="38">
        <v>1048</v>
      </c>
      <c r="B1051" s="218">
        <v>41576</v>
      </c>
      <c r="C1051" s="219">
        <v>0.937470600633342</v>
      </c>
      <c r="D1051" s="195">
        <v>0</v>
      </c>
      <c r="E1051" s="216"/>
      <c r="F1051" s="219">
        <v>1.3478924139015</v>
      </c>
      <c r="G1051" s="195">
        <v>0</v>
      </c>
    </row>
    <row r="1052" spans="1:7">
      <c r="A1052" s="38">
        <v>1049</v>
      </c>
      <c r="B1052" s="209">
        <v>41577</v>
      </c>
      <c r="C1052" s="217">
        <v>0.928178303752446</v>
      </c>
      <c r="D1052" s="214">
        <v>0</v>
      </c>
      <c r="E1052" s="49"/>
      <c r="F1052" s="217">
        <v>1.32473177018655</v>
      </c>
      <c r="G1052" s="214">
        <v>0</v>
      </c>
    </row>
    <row r="1053" spans="1:7">
      <c r="A1053" s="38">
        <v>1050</v>
      </c>
      <c r="B1053" s="218">
        <v>41578</v>
      </c>
      <c r="C1053" s="219">
        <v>0.920930736087943</v>
      </c>
      <c r="D1053" s="195">
        <v>0</v>
      </c>
      <c r="E1053" s="216"/>
      <c r="F1053" s="219">
        <v>1.32602649590866</v>
      </c>
      <c r="G1053" s="195">
        <v>0</v>
      </c>
    </row>
    <row r="1054" spans="1:7">
      <c r="A1054" s="38">
        <v>1051</v>
      </c>
      <c r="B1054" s="209">
        <v>41579</v>
      </c>
      <c r="C1054" s="217">
        <v>0.926513317806011</v>
      </c>
      <c r="D1054" s="214">
        <v>0</v>
      </c>
      <c r="E1054" s="49"/>
      <c r="F1054" s="217">
        <v>1.33654481002883</v>
      </c>
      <c r="G1054" s="214">
        <v>0</v>
      </c>
    </row>
    <row r="1055" spans="1:7">
      <c r="A1055" s="38">
        <v>1052</v>
      </c>
      <c r="B1055" s="218">
        <v>41582</v>
      </c>
      <c r="C1055" s="219">
        <v>0.933405949531394</v>
      </c>
      <c r="D1055" s="195">
        <v>0</v>
      </c>
      <c r="E1055" s="216"/>
      <c r="F1055" s="219">
        <v>1.34205784679187</v>
      </c>
      <c r="G1055" s="195">
        <v>0</v>
      </c>
    </row>
    <row r="1056" spans="1:7">
      <c r="A1056" s="38">
        <v>1053</v>
      </c>
      <c r="B1056" s="209">
        <v>41583</v>
      </c>
      <c r="C1056" s="217">
        <v>0.928196685515702</v>
      </c>
      <c r="D1056" s="214">
        <v>0</v>
      </c>
      <c r="E1056" s="49"/>
      <c r="F1056" s="217">
        <v>1.34180593261013</v>
      </c>
      <c r="G1056" s="214">
        <v>0</v>
      </c>
    </row>
    <row r="1057" spans="1:7">
      <c r="A1057" s="38">
        <v>1054</v>
      </c>
      <c r="B1057" s="218">
        <v>41584</v>
      </c>
      <c r="C1057" s="219">
        <v>0.937482706189643</v>
      </c>
      <c r="D1057" s="195">
        <v>0</v>
      </c>
      <c r="E1057" s="216"/>
      <c r="F1057" s="219">
        <v>1.35691534535017</v>
      </c>
      <c r="G1057" s="195">
        <v>0</v>
      </c>
    </row>
    <row r="1058" spans="1:7">
      <c r="A1058" s="38">
        <v>1055</v>
      </c>
      <c r="B1058" s="209">
        <v>41585</v>
      </c>
      <c r="C1058" s="217">
        <v>0.912379245874588</v>
      </c>
      <c r="D1058" s="214">
        <v>0</v>
      </c>
      <c r="E1058" s="49"/>
      <c r="F1058" s="217">
        <v>1.32300445290167</v>
      </c>
      <c r="G1058" s="214">
        <v>0</v>
      </c>
    </row>
    <row r="1059" spans="1:7">
      <c r="A1059" s="38">
        <v>1056</v>
      </c>
      <c r="B1059" s="218">
        <v>41586</v>
      </c>
      <c r="C1059" s="219">
        <v>0.938082734345957</v>
      </c>
      <c r="D1059" s="195">
        <v>0</v>
      </c>
      <c r="E1059" s="216"/>
      <c r="F1059" s="219">
        <v>1.34760028035449</v>
      </c>
      <c r="G1059" s="195">
        <v>0</v>
      </c>
    </row>
    <row r="1060" spans="1:7">
      <c r="A1060" s="38">
        <v>1057</v>
      </c>
      <c r="B1060" s="209">
        <v>41589</v>
      </c>
      <c r="C1060" s="217">
        <v>0.939490522518898</v>
      </c>
      <c r="D1060" s="214">
        <v>0</v>
      </c>
      <c r="E1060" s="49"/>
      <c r="F1060" s="217">
        <v>1.35442374630117</v>
      </c>
      <c r="G1060" s="214">
        <v>0</v>
      </c>
    </row>
    <row r="1061" spans="1:7">
      <c r="A1061" s="38">
        <v>1058</v>
      </c>
      <c r="B1061" s="218">
        <v>41590</v>
      </c>
      <c r="C1061" s="219">
        <v>0.935015938936552</v>
      </c>
      <c r="D1061" s="195">
        <v>0</v>
      </c>
      <c r="E1061" s="216"/>
      <c r="F1061" s="219">
        <v>1.35009987429915</v>
      </c>
      <c r="G1061" s="195">
        <v>0</v>
      </c>
    </row>
    <row r="1062" spans="1:7">
      <c r="A1062" s="38">
        <v>1059</v>
      </c>
      <c r="B1062" s="209">
        <v>41591</v>
      </c>
      <c r="C1062" s="217">
        <v>0.951261842181945</v>
      </c>
      <c r="D1062" s="214">
        <v>0</v>
      </c>
      <c r="E1062" s="49"/>
      <c r="F1062" s="217">
        <v>1.37964867147823</v>
      </c>
      <c r="G1062" s="214">
        <v>0</v>
      </c>
    </row>
    <row r="1063" spans="1:7">
      <c r="A1063" s="38">
        <v>1060</v>
      </c>
      <c r="B1063" s="218">
        <v>41592</v>
      </c>
      <c r="C1063" s="219">
        <v>0.961062108430115</v>
      </c>
      <c r="D1063" s="195">
        <v>0</v>
      </c>
      <c r="E1063" s="216"/>
      <c r="F1063" s="219">
        <v>1.39118674113127</v>
      </c>
      <c r="G1063" s="195">
        <v>0</v>
      </c>
    </row>
    <row r="1064" spans="1:7">
      <c r="A1064" s="38">
        <v>1061</v>
      </c>
      <c r="B1064" s="209">
        <v>41593</v>
      </c>
      <c r="C1064" s="217">
        <v>0.969356550230601</v>
      </c>
      <c r="D1064" s="214">
        <v>0</v>
      </c>
      <c r="E1064" s="49"/>
      <c r="F1064" s="217">
        <v>1.39120478780063</v>
      </c>
      <c r="G1064" s="214">
        <v>0</v>
      </c>
    </row>
    <row r="1065" spans="1:7">
      <c r="A1065" s="38">
        <v>1062</v>
      </c>
      <c r="B1065" s="218">
        <v>41596</v>
      </c>
      <c r="C1065" s="219">
        <v>0.962170106565838</v>
      </c>
      <c r="D1065" s="195">
        <v>0</v>
      </c>
      <c r="E1065" s="216"/>
      <c r="F1065" s="219">
        <v>1.3739843434617</v>
      </c>
      <c r="G1065" s="195">
        <v>0</v>
      </c>
    </row>
    <row r="1066" spans="1:7">
      <c r="A1066" s="38">
        <v>1063</v>
      </c>
      <c r="B1066" s="209">
        <v>41597</v>
      </c>
      <c r="C1066" s="217">
        <v>0.958534068428793</v>
      </c>
      <c r="D1066" s="214">
        <v>0</v>
      </c>
      <c r="E1066" s="49"/>
      <c r="F1066" s="217">
        <v>1.3665205042178</v>
      </c>
      <c r="G1066" s="214">
        <v>0</v>
      </c>
    </row>
    <row r="1067" spans="1:7">
      <c r="A1067" s="38">
        <v>1064</v>
      </c>
      <c r="B1067" s="218">
        <v>41598</v>
      </c>
      <c r="C1067" s="219">
        <v>0.951506785038513</v>
      </c>
      <c r="D1067" s="195">
        <v>0</v>
      </c>
      <c r="E1067" s="216"/>
      <c r="F1067" s="219">
        <v>1.36259595722956</v>
      </c>
      <c r="G1067" s="195">
        <v>0</v>
      </c>
    </row>
    <row r="1068" spans="1:7">
      <c r="A1068" s="38">
        <v>1065</v>
      </c>
      <c r="B1068" s="209">
        <v>41599</v>
      </c>
      <c r="C1068" s="217">
        <v>0.967495639871037</v>
      </c>
      <c r="D1068" s="214">
        <v>0</v>
      </c>
      <c r="E1068" s="49"/>
      <c r="F1068" s="217">
        <v>1.37760534413193</v>
      </c>
      <c r="G1068" s="214">
        <v>0</v>
      </c>
    </row>
    <row r="1069" spans="1:7">
      <c r="A1069" s="38">
        <v>1066</v>
      </c>
      <c r="B1069" s="218">
        <v>41600</v>
      </c>
      <c r="C1069" s="219">
        <v>0.977522467824653</v>
      </c>
      <c r="D1069" s="195">
        <v>0</v>
      </c>
      <c r="E1069" s="216"/>
      <c r="F1069" s="219">
        <v>1.38390147155357</v>
      </c>
      <c r="G1069" s="195">
        <v>0</v>
      </c>
    </row>
    <row r="1070" spans="1:7">
      <c r="A1070" s="38">
        <v>1067</v>
      </c>
      <c r="B1070" s="209">
        <v>41603</v>
      </c>
      <c r="C1070" s="217">
        <v>0.975067805515729</v>
      </c>
      <c r="D1070" s="214">
        <v>0</v>
      </c>
      <c r="E1070" s="49"/>
      <c r="F1070" s="217">
        <v>1.3821334700173</v>
      </c>
      <c r="G1070" s="214">
        <v>0</v>
      </c>
    </row>
    <row r="1071" spans="1:7">
      <c r="A1071" s="38">
        <v>1068</v>
      </c>
      <c r="B1071" s="218">
        <v>41604</v>
      </c>
      <c r="C1071" s="219">
        <v>0.975575924243629</v>
      </c>
      <c r="D1071" s="195">
        <v>0</v>
      </c>
      <c r="E1071" s="216"/>
      <c r="F1071" s="219">
        <v>1.39166878408923</v>
      </c>
      <c r="G1071" s="195">
        <v>0</v>
      </c>
    </row>
    <row r="1072" spans="1:7">
      <c r="A1072" s="38">
        <v>1069</v>
      </c>
      <c r="B1072" s="209">
        <v>41605</v>
      </c>
      <c r="C1072" s="217">
        <v>0.980950327243775</v>
      </c>
      <c r="D1072" s="214">
        <v>0</v>
      </c>
      <c r="E1072" s="49"/>
      <c r="F1072" s="217">
        <v>1.39161115752166</v>
      </c>
      <c r="G1072" s="214">
        <v>0</v>
      </c>
    </row>
    <row r="1073" spans="1:7">
      <c r="A1073" s="38">
        <v>1070</v>
      </c>
      <c r="B1073" s="218">
        <v>41607</v>
      </c>
      <c r="C1073" s="219">
        <v>0.979469011405676</v>
      </c>
      <c r="D1073" s="195">
        <v>0</v>
      </c>
      <c r="E1073" s="216"/>
      <c r="F1073" s="219">
        <v>1.38960137668127</v>
      </c>
      <c r="G1073" s="195">
        <v>0</v>
      </c>
    </row>
    <row r="1074" spans="1:7">
      <c r="A1074" s="38">
        <v>1071</v>
      </c>
      <c r="B1074" s="209">
        <v>41610</v>
      </c>
      <c r="C1074" s="217">
        <v>0.974167987322197</v>
      </c>
      <c r="D1074" s="214">
        <v>0</v>
      </c>
      <c r="E1074" s="49"/>
      <c r="F1074" s="217">
        <v>1.38100118586433</v>
      </c>
      <c r="G1074" s="214">
        <v>0</v>
      </c>
    </row>
    <row r="1075" spans="1:7">
      <c r="A1075" s="38">
        <v>1072</v>
      </c>
      <c r="B1075" s="218">
        <v>41611</v>
      </c>
      <c r="C1075" s="219">
        <v>0.967979249377217</v>
      </c>
      <c r="D1075" s="195">
        <v>0</v>
      </c>
      <c r="E1075" s="216"/>
      <c r="F1075" s="219">
        <v>1.37119852840642</v>
      </c>
      <c r="G1075" s="195">
        <v>0</v>
      </c>
    </row>
    <row r="1076" spans="1:7">
      <c r="A1076" s="38">
        <v>1073</v>
      </c>
      <c r="B1076" s="209">
        <v>41612</v>
      </c>
      <c r="C1076" s="217">
        <v>0.965922563965149</v>
      </c>
      <c r="D1076" s="214">
        <v>0</v>
      </c>
      <c r="E1076" s="49"/>
      <c r="F1076" s="217">
        <v>1.35978631478298</v>
      </c>
      <c r="G1076" s="214">
        <v>0</v>
      </c>
    </row>
    <row r="1077" spans="1:7">
      <c r="A1077" s="38">
        <v>1074</v>
      </c>
      <c r="B1077" s="218">
        <v>41613</v>
      </c>
      <c r="C1077" s="219">
        <v>0.957456706973254</v>
      </c>
      <c r="D1077" s="195">
        <v>0</v>
      </c>
      <c r="E1077" s="216"/>
      <c r="F1077" s="219">
        <v>1.35333922236236</v>
      </c>
      <c r="G1077" s="195">
        <v>0</v>
      </c>
    </row>
    <row r="1078" spans="1:7">
      <c r="A1078" s="38">
        <v>1075</v>
      </c>
      <c r="B1078" s="209">
        <v>41614</v>
      </c>
      <c r="C1078" s="217">
        <v>0.979634299138623</v>
      </c>
      <c r="D1078" s="214">
        <v>0</v>
      </c>
      <c r="E1078" s="49"/>
      <c r="F1078" s="217">
        <v>1.378284317456</v>
      </c>
      <c r="G1078" s="214">
        <v>0</v>
      </c>
    </row>
    <row r="1079" spans="1:7">
      <c r="A1079" s="38">
        <v>1076</v>
      </c>
      <c r="B1079" s="218">
        <v>41617</v>
      </c>
      <c r="C1079" s="219">
        <v>0.983307101414313</v>
      </c>
      <c r="D1079" s="195">
        <v>0</v>
      </c>
      <c r="E1079" s="216"/>
      <c r="F1079" s="219">
        <v>1.37635123184863</v>
      </c>
      <c r="G1079" s="195">
        <v>0</v>
      </c>
    </row>
    <row r="1080" spans="1:7">
      <c r="A1080" s="38">
        <v>1077</v>
      </c>
      <c r="B1080" s="209">
        <v>41618</v>
      </c>
      <c r="C1080" s="217">
        <v>0.977020476555216</v>
      </c>
      <c r="D1080" s="214">
        <v>0</v>
      </c>
      <c r="E1080" s="49"/>
      <c r="F1080" s="217">
        <v>1.37221353939497</v>
      </c>
      <c r="G1080" s="214">
        <v>0</v>
      </c>
    </row>
    <row r="1081" spans="1:7">
      <c r="A1081" s="38">
        <v>1078</v>
      </c>
      <c r="B1081" s="218">
        <v>41619</v>
      </c>
      <c r="C1081" s="219">
        <v>0.954861266153103</v>
      </c>
      <c r="D1081" s="195">
        <v>0</v>
      </c>
      <c r="E1081" s="216"/>
      <c r="F1081" s="219">
        <v>1.35729290422451</v>
      </c>
      <c r="G1081" s="195">
        <v>0</v>
      </c>
    </row>
    <row r="1082" spans="1:7">
      <c r="A1082" s="38">
        <v>1079</v>
      </c>
      <c r="B1082" s="209">
        <v>41620</v>
      </c>
      <c r="C1082" s="217">
        <v>0.948011525412696</v>
      </c>
      <c r="D1082" s="214">
        <v>0</v>
      </c>
      <c r="E1082" s="49"/>
      <c r="F1082" s="217">
        <v>1.35685492969699</v>
      </c>
      <c r="G1082" s="214">
        <v>0</v>
      </c>
    </row>
    <row r="1083" spans="1:7">
      <c r="A1083" s="38">
        <v>1080</v>
      </c>
      <c r="B1083" s="218">
        <v>41621</v>
      </c>
      <c r="C1083" s="219">
        <v>0.947852364526079</v>
      </c>
      <c r="D1083" s="195">
        <v>0</v>
      </c>
      <c r="E1083" s="216"/>
      <c r="F1083" s="219">
        <v>1.35682560578012</v>
      </c>
      <c r="G1083" s="195">
        <v>0</v>
      </c>
    </row>
    <row r="1084" spans="1:7">
      <c r="A1084" s="38">
        <v>1081</v>
      </c>
      <c r="B1084" s="209">
        <v>41624</v>
      </c>
      <c r="C1084" s="217">
        <v>0.960186799458302</v>
      </c>
      <c r="D1084" s="214">
        <v>0</v>
      </c>
      <c r="E1084" s="49"/>
      <c r="F1084" s="217">
        <v>1.37502224300959</v>
      </c>
      <c r="G1084" s="214">
        <v>0</v>
      </c>
    </row>
    <row r="1085" spans="1:7">
      <c r="A1085" s="38">
        <v>1082</v>
      </c>
      <c r="B1085" s="218">
        <v>41625</v>
      </c>
      <c r="C1085" s="219">
        <v>0.954132862538846</v>
      </c>
      <c r="D1085" s="195">
        <v>0</v>
      </c>
      <c r="E1085" s="216"/>
      <c r="F1085" s="219">
        <v>1.36183032805096</v>
      </c>
      <c r="G1085" s="195">
        <v>0</v>
      </c>
    </row>
    <row r="1086" spans="1:7">
      <c r="A1086" s="38">
        <v>1083</v>
      </c>
      <c r="B1086" s="209">
        <v>41626</v>
      </c>
      <c r="C1086" s="217">
        <v>0.986735110194061</v>
      </c>
      <c r="D1086" s="214">
        <v>0</v>
      </c>
      <c r="E1086" s="49"/>
      <c r="F1086" s="217">
        <v>1.40198698584605</v>
      </c>
      <c r="G1086" s="214">
        <v>0</v>
      </c>
    </row>
    <row r="1087" spans="1:7">
      <c r="A1087" s="38">
        <v>1084</v>
      </c>
      <c r="B1087" s="218">
        <v>41627</v>
      </c>
      <c r="C1087" s="219">
        <v>0.985853523791025</v>
      </c>
      <c r="D1087" s="195">
        <v>0</v>
      </c>
      <c r="E1087" s="216"/>
      <c r="F1087" s="219">
        <v>1.40126764749404</v>
      </c>
      <c r="G1087" s="195">
        <v>0</v>
      </c>
    </row>
    <row r="1088" spans="1:7">
      <c r="A1088" s="38">
        <v>1085</v>
      </c>
      <c r="B1088" s="209">
        <v>41628</v>
      </c>
      <c r="C1088" s="217">
        <v>0.995427378918643</v>
      </c>
      <c r="D1088" s="214">
        <v>0</v>
      </c>
      <c r="E1088" s="49"/>
      <c r="F1088" s="217">
        <v>1.40818246320363</v>
      </c>
      <c r="G1088" s="214">
        <v>0</v>
      </c>
    </row>
    <row r="1089" spans="1:7">
      <c r="A1089" s="38">
        <v>1086</v>
      </c>
      <c r="B1089" s="218">
        <v>41631</v>
      </c>
      <c r="C1089" s="219">
        <v>1.006341770761</v>
      </c>
      <c r="D1089" s="195">
        <v>0</v>
      </c>
      <c r="E1089" s="216"/>
      <c r="F1089" s="219">
        <v>1.41844836555838</v>
      </c>
      <c r="G1089" s="195">
        <v>0</v>
      </c>
    </row>
    <row r="1090" spans="1:7">
      <c r="A1090" s="38">
        <v>1087</v>
      </c>
      <c r="B1090" s="209">
        <v>41632</v>
      </c>
      <c r="C1090" s="217">
        <v>1.01242021690217</v>
      </c>
      <c r="D1090" s="214">
        <v>0</v>
      </c>
      <c r="E1090" s="49"/>
      <c r="F1090" s="217">
        <v>1.42778240957829</v>
      </c>
      <c r="G1090" s="214">
        <v>0</v>
      </c>
    </row>
    <row r="1091" spans="1:7">
      <c r="A1091" s="38">
        <v>1088</v>
      </c>
      <c r="B1091" s="218">
        <v>41634</v>
      </c>
      <c r="C1091" s="219">
        <v>1.02196941283531</v>
      </c>
      <c r="D1091" s="195">
        <v>0</v>
      </c>
      <c r="E1091" s="216"/>
      <c r="F1091" s="219">
        <v>1.43904385832624</v>
      </c>
      <c r="G1091" s="195">
        <v>0</v>
      </c>
    </row>
    <row r="1092" spans="1:7">
      <c r="A1092" s="38">
        <v>1089</v>
      </c>
      <c r="B1092" s="209">
        <v>41635</v>
      </c>
      <c r="C1092" s="217">
        <v>1.02166947343747</v>
      </c>
      <c r="D1092" s="214">
        <v>0</v>
      </c>
      <c r="E1092" s="49"/>
      <c r="F1092" s="217">
        <v>1.43647129448296</v>
      </c>
      <c r="G1092" s="214">
        <v>0</v>
      </c>
    </row>
    <row r="1093" spans="1:7">
      <c r="A1093" s="38">
        <v>1090</v>
      </c>
      <c r="B1093" s="218">
        <v>41638</v>
      </c>
      <c r="C1093" s="219">
        <v>1.02144918916325</v>
      </c>
      <c r="D1093" s="195">
        <v>0</v>
      </c>
      <c r="E1093" s="216"/>
      <c r="F1093" s="219">
        <v>1.44571654970859</v>
      </c>
      <c r="G1093" s="195">
        <v>0</v>
      </c>
    </row>
    <row r="1094" spans="1:7">
      <c r="A1094" s="38">
        <v>1091</v>
      </c>
      <c r="B1094" s="209">
        <v>41639</v>
      </c>
      <c r="C1094" s="217">
        <v>1.02958447007712</v>
      </c>
      <c r="D1094" s="214">
        <v>0</v>
      </c>
      <c r="E1094" s="49"/>
      <c r="F1094" s="217">
        <v>1.45122664102099</v>
      </c>
      <c r="G1094" s="214">
        <v>0</v>
      </c>
    </row>
    <row r="1095" spans="1:7">
      <c r="A1095" s="38">
        <v>1092</v>
      </c>
      <c r="B1095" s="218">
        <v>41641</v>
      </c>
      <c r="C1095" s="219">
        <v>1.01189371579888</v>
      </c>
      <c r="D1095" s="195">
        <v>0</v>
      </c>
      <c r="E1095" s="216"/>
      <c r="F1095" s="219">
        <v>1.4331641583941</v>
      </c>
      <c r="G1095" s="195">
        <v>1</v>
      </c>
    </row>
    <row r="1096" spans="1:7">
      <c r="A1096" s="38">
        <v>1093</v>
      </c>
      <c r="B1096" s="209">
        <v>41642</v>
      </c>
      <c r="C1096" s="217">
        <v>1.01127545523994</v>
      </c>
      <c r="D1096" s="214">
        <v>0</v>
      </c>
      <c r="E1096" s="49"/>
      <c r="F1096" s="217">
        <v>1.432104041728</v>
      </c>
      <c r="G1096" s="214">
        <v>1</v>
      </c>
    </row>
    <row r="1097" spans="1:7">
      <c r="A1097" s="38">
        <v>1094</v>
      </c>
      <c r="B1097" s="218">
        <v>41645</v>
      </c>
      <c r="C1097" s="219">
        <v>1.00625598817891</v>
      </c>
      <c r="D1097" s="195">
        <v>0</v>
      </c>
      <c r="E1097" s="216"/>
      <c r="F1097" s="219">
        <v>1.41902224897748</v>
      </c>
      <c r="G1097" s="195">
        <v>1</v>
      </c>
    </row>
    <row r="1098" spans="1:7">
      <c r="A1098" s="38">
        <v>1095</v>
      </c>
      <c r="B1098" s="209">
        <v>41646</v>
      </c>
      <c r="C1098" s="217">
        <v>1.01848028066796</v>
      </c>
      <c r="D1098" s="214">
        <v>0</v>
      </c>
      <c r="E1098" s="49"/>
      <c r="F1098" s="217">
        <v>1.42899819675636</v>
      </c>
      <c r="G1098" s="214">
        <v>1</v>
      </c>
    </row>
    <row r="1099" spans="1:7">
      <c r="A1099" s="38">
        <v>1096</v>
      </c>
      <c r="B1099" s="218">
        <v>41647</v>
      </c>
      <c r="C1099" s="219">
        <v>1.01865782331783</v>
      </c>
      <c r="D1099" s="195">
        <v>0</v>
      </c>
      <c r="E1099" s="216"/>
      <c r="F1099" s="219">
        <v>1.42155903923717</v>
      </c>
      <c r="G1099" s="195">
        <v>1</v>
      </c>
    </row>
    <row r="1100" spans="1:7">
      <c r="A1100" s="38">
        <v>1097</v>
      </c>
      <c r="B1100" s="209">
        <v>41648</v>
      </c>
      <c r="C1100" s="217">
        <v>1.01934961215407</v>
      </c>
      <c r="D1100" s="214">
        <v>0</v>
      </c>
      <c r="E1100" s="49"/>
      <c r="F1100" s="217">
        <v>1.43054794252211</v>
      </c>
      <c r="G1100" s="214">
        <v>1</v>
      </c>
    </row>
    <row r="1101" spans="1:7">
      <c r="A1101" s="38">
        <v>1098</v>
      </c>
      <c r="B1101" s="218">
        <v>41649</v>
      </c>
      <c r="C1101" s="219">
        <v>1.02401399330321</v>
      </c>
      <c r="D1101" s="195">
        <v>0</v>
      </c>
      <c r="E1101" s="216"/>
      <c r="F1101" s="219">
        <v>1.4395659102581</v>
      </c>
      <c r="G1101" s="195">
        <v>1</v>
      </c>
    </row>
    <row r="1102" spans="1:7">
      <c r="A1102" s="38">
        <v>1099</v>
      </c>
      <c r="B1102" s="209">
        <v>41652</v>
      </c>
      <c r="C1102" s="217">
        <v>0.998781860033233</v>
      </c>
      <c r="D1102" s="214">
        <v>0</v>
      </c>
      <c r="E1102" s="49"/>
      <c r="F1102" s="217">
        <v>1.39375122031697</v>
      </c>
      <c r="G1102" s="214">
        <v>1</v>
      </c>
    </row>
    <row r="1103" spans="1:7">
      <c r="A1103" s="38">
        <v>1100</v>
      </c>
      <c r="B1103" s="218">
        <v>41653</v>
      </c>
      <c r="C1103" s="219">
        <v>1.02041471869268</v>
      </c>
      <c r="D1103" s="195">
        <v>0</v>
      </c>
      <c r="E1103" s="216"/>
      <c r="F1103" s="219">
        <v>1.40866283988329</v>
      </c>
      <c r="G1103" s="195">
        <v>1</v>
      </c>
    </row>
    <row r="1104" spans="1:7">
      <c r="A1104" s="38">
        <v>1101</v>
      </c>
      <c r="B1104" s="209">
        <v>41654</v>
      </c>
      <c r="C1104" s="217">
        <v>1.0309066250286</v>
      </c>
      <c r="D1104" s="214">
        <v>0</v>
      </c>
      <c r="E1104" s="49"/>
      <c r="F1104" s="217">
        <v>1.41258508336967</v>
      </c>
      <c r="G1104" s="214">
        <v>1</v>
      </c>
    </row>
    <row r="1105" spans="1:7">
      <c r="A1105" s="38">
        <v>1102</v>
      </c>
      <c r="B1105" s="218">
        <v>41655</v>
      </c>
      <c r="C1105" s="219">
        <v>1.02821942352852</v>
      </c>
      <c r="D1105" s="195">
        <v>1</v>
      </c>
      <c r="E1105" s="216"/>
      <c r="F1105" s="219">
        <v>1.40685959031372</v>
      </c>
      <c r="G1105" s="195">
        <v>1</v>
      </c>
    </row>
    <row r="1106" spans="1:7">
      <c r="A1106" s="38">
        <v>1103</v>
      </c>
      <c r="B1106" s="209">
        <v>41656</v>
      </c>
      <c r="C1106" s="217">
        <v>1.02035344594445</v>
      </c>
      <c r="D1106" s="214">
        <v>1</v>
      </c>
      <c r="E1106" s="49"/>
      <c r="F1106" s="217">
        <v>1.39906229766216</v>
      </c>
      <c r="G1106" s="214">
        <v>1</v>
      </c>
    </row>
    <row r="1107" spans="1:7">
      <c r="A1107" s="38">
        <v>1104</v>
      </c>
      <c r="B1107" s="218">
        <v>41660</v>
      </c>
      <c r="C1107" s="219">
        <v>1.02600342786921</v>
      </c>
      <c r="D1107" s="195">
        <v>1</v>
      </c>
      <c r="E1107" s="216"/>
      <c r="F1107" s="219">
        <v>1.39038541669152</v>
      </c>
      <c r="G1107" s="195">
        <v>1</v>
      </c>
    </row>
    <row r="1108" spans="1:7">
      <c r="A1108" s="38">
        <v>1105</v>
      </c>
      <c r="B1108" s="209">
        <v>41661</v>
      </c>
      <c r="C1108" s="217">
        <v>1.02741136540278</v>
      </c>
      <c r="D1108" s="214">
        <v>1</v>
      </c>
      <c r="E1108" s="49"/>
      <c r="F1108" s="217">
        <v>1.39552872197695</v>
      </c>
      <c r="G1108" s="214">
        <v>1</v>
      </c>
    </row>
    <row r="1109" spans="1:7">
      <c r="A1109" s="38">
        <v>1106</v>
      </c>
      <c r="B1109" s="218">
        <v>41662</v>
      </c>
      <c r="C1109" s="219">
        <v>1.00941454488038</v>
      </c>
      <c r="D1109" s="195">
        <v>1</v>
      </c>
      <c r="E1109" s="216"/>
      <c r="F1109" s="219">
        <v>1.37597263091734</v>
      </c>
      <c r="G1109" s="195">
        <v>1</v>
      </c>
    </row>
    <row r="1110" spans="1:7">
      <c r="A1110" s="38">
        <v>1107</v>
      </c>
      <c r="B1110" s="209">
        <v>41663</v>
      </c>
      <c r="C1110" s="217">
        <v>0.967483385566244</v>
      </c>
      <c r="D1110" s="214">
        <v>1</v>
      </c>
      <c r="E1110" s="49"/>
      <c r="F1110" s="217">
        <v>1.32781632358356</v>
      </c>
      <c r="G1110" s="214">
        <v>1</v>
      </c>
    </row>
    <row r="1111" spans="1:7">
      <c r="A1111" s="38">
        <v>1108</v>
      </c>
      <c r="B1111" s="218">
        <v>41666</v>
      </c>
      <c r="C1111" s="219">
        <v>0.957952570784227</v>
      </c>
      <c r="D1111" s="195">
        <v>1</v>
      </c>
      <c r="E1111" s="216"/>
      <c r="F1111" s="219">
        <v>1.32093505536989</v>
      </c>
      <c r="G1111" s="195">
        <v>1</v>
      </c>
    </row>
    <row r="1112" spans="1:7">
      <c r="A1112" s="38">
        <v>1109</v>
      </c>
      <c r="B1112" s="209">
        <v>41667</v>
      </c>
      <c r="C1112" s="217">
        <v>0.96997481140168</v>
      </c>
      <c r="D1112" s="214">
        <v>1</v>
      </c>
      <c r="E1112" s="49"/>
      <c r="F1112" s="217">
        <v>1.33679475754491</v>
      </c>
      <c r="G1112" s="214">
        <v>1</v>
      </c>
    </row>
    <row r="1113" spans="1:7">
      <c r="A1113" s="38">
        <v>1110</v>
      </c>
      <c r="B1113" s="218">
        <v>41668</v>
      </c>
      <c r="C1113" s="219">
        <v>0.950074338283227</v>
      </c>
      <c r="D1113" s="195">
        <v>1</v>
      </c>
      <c r="E1113" s="216"/>
      <c r="F1113" s="219">
        <v>1.31638861100146</v>
      </c>
      <c r="G1113" s="195">
        <v>1</v>
      </c>
    </row>
    <row r="1114" spans="1:7">
      <c r="A1114" s="38">
        <v>1111</v>
      </c>
      <c r="B1114" s="209">
        <v>41669</v>
      </c>
      <c r="C1114" s="217">
        <v>0.972160170380808</v>
      </c>
      <c r="D1114" s="214">
        <v>1</v>
      </c>
      <c r="E1114" s="49"/>
      <c r="F1114" s="217">
        <v>1.34365601445791</v>
      </c>
      <c r="G1114" s="214">
        <v>1</v>
      </c>
    </row>
    <row r="1115" spans="1:7">
      <c r="A1115" s="38">
        <v>1112</v>
      </c>
      <c r="B1115" s="218">
        <v>41670</v>
      </c>
      <c r="C1115" s="219">
        <v>0.959409377400607</v>
      </c>
      <c r="D1115" s="195">
        <v>1</v>
      </c>
      <c r="E1115" s="216"/>
      <c r="F1115" s="219">
        <v>1.32793036847114</v>
      </c>
      <c r="G1115" s="195">
        <v>1</v>
      </c>
    </row>
    <row r="1116" spans="1:7">
      <c r="A1116" s="38">
        <v>1113</v>
      </c>
      <c r="B1116" s="209">
        <v>41673</v>
      </c>
      <c r="C1116" s="217">
        <v>0.914674747296895</v>
      </c>
      <c r="D1116" s="214">
        <v>1</v>
      </c>
      <c r="E1116" s="49"/>
      <c r="F1116" s="217">
        <v>1.27592244361519</v>
      </c>
      <c r="G1116" s="214">
        <v>1</v>
      </c>
    </row>
    <row r="1117" spans="1:7">
      <c r="A1117" s="38">
        <v>1114</v>
      </c>
      <c r="B1117" s="218">
        <v>41674</v>
      </c>
      <c r="C1117" s="219">
        <v>0.929408698024006</v>
      </c>
      <c r="D1117" s="195">
        <v>1</v>
      </c>
      <c r="E1117" s="216"/>
      <c r="F1117" s="219">
        <v>1.29239895023998</v>
      </c>
      <c r="G1117" s="195">
        <v>1</v>
      </c>
    </row>
    <row r="1118" spans="1:7">
      <c r="A1118" s="38">
        <v>1115</v>
      </c>
      <c r="B1118" s="209">
        <v>41675</v>
      </c>
      <c r="C1118" s="217">
        <v>0.926072599284806</v>
      </c>
      <c r="D1118" s="214">
        <v>1</v>
      </c>
      <c r="E1118" s="49"/>
      <c r="F1118" s="217">
        <v>1.29263609949228</v>
      </c>
      <c r="G1118" s="214">
        <v>1</v>
      </c>
    </row>
    <row r="1119" spans="1:7">
      <c r="A1119" s="38">
        <v>1116</v>
      </c>
      <c r="B1119" s="218">
        <v>41676</v>
      </c>
      <c r="C1119" s="219">
        <v>0.951023175532332</v>
      </c>
      <c r="D1119" s="195">
        <v>1</v>
      </c>
      <c r="E1119" s="216"/>
      <c r="F1119" s="219">
        <v>1.33543060765321</v>
      </c>
      <c r="G1119" s="195">
        <v>1</v>
      </c>
    </row>
    <row r="1120" spans="1:7">
      <c r="A1120" s="38">
        <v>1117</v>
      </c>
      <c r="B1120" s="209">
        <v>41677</v>
      </c>
      <c r="C1120" s="217">
        <v>0.976977584958107</v>
      </c>
      <c r="D1120" s="214">
        <v>1</v>
      </c>
      <c r="E1120" s="49"/>
      <c r="F1120" s="217">
        <v>1.36075407538444</v>
      </c>
      <c r="G1120" s="214">
        <v>1</v>
      </c>
    </row>
    <row r="1121" spans="1:7">
      <c r="A1121" s="38">
        <v>1118</v>
      </c>
      <c r="B1121" s="218">
        <v>41680</v>
      </c>
      <c r="C1121" s="219">
        <v>0.980124036103267</v>
      </c>
      <c r="D1121" s="195">
        <v>1</v>
      </c>
      <c r="E1121" s="216"/>
      <c r="F1121" s="219">
        <v>1.36041782010621</v>
      </c>
      <c r="G1121" s="195">
        <v>1</v>
      </c>
    </row>
    <row r="1122" spans="1:7">
      <c r="A1122" s="38">
        <v>1119</v>
      </c>
      <c r="B1122" s="209">
        <v>41681</v>
      </c>
      <c r="C1122" s="217">
        <v>1.00213021307723</v>
      </c>
      <c r="D1122" s="214">
        <v>1</v>
      </c>
      <c r="E1122" s="49"/>
      <c r="F1122" s="217">
        <v>1.38303289485614</v>
      </c>
      <c r="G1122" s="214">
        <v>1</v>
      </c>
    </row>
    <row r="1123" spans="1:7">
      <c r="A1123" s="38">
        <v>1120</v>
      </c>
      <c r="B1123" s="218">
        <v>41682</v>
      </c>
      <c r="C1123" s="219">
        <v>1.00257705905689</v>
      </c>
      <c r="D1123" s="195">
        <v>1</v>
      </c>
      <c r="E1123" s="216"/>
      <c r="F1123" s="219">
        <v>1.39096859683923</v>
      </c>
      <c r="G1123" s="195">
        <v>1</v>
      </c>
    </row>
    <row r="1124" spans="1:7">
      <c r="A1124" s="38">
        <v>1121</v>
      </c>
      <c r="B1124" s="209">
        <v>41683</v>
      </c>
      <c r="C1124" s="217">
        <v>1.01442190577297</v>
      </c>
      <c r="D1124" s="214">
        <v>1</v>
      </c>
      <c r="E1124" s="49"/>
      <c r="F1124" s="217">
        <v>1.40459048119216</v>
      </c>
      <c r="G1124" s="214">
        <v>1</v>
      </c>
    </row>
    <row r="1125" spans="1:7">
      <c r="A1125" s="38">
        <v>1122</v>
      </c>
      <c r="B1125" s="218">
        <v>41684</v>
      </c>
      <c r="C1125" s="219">
        <v>1.02427716917455</v>
      </c>
      <c r="D1125" s="195">
        <v>1</v>
      </c>
      <c r="E1125" s="216"/>
      <c r="F1125" s="219">
        <v>1.41694246166001</v>
      </c>
      <c r="G1125" s="195">
        <v>1</v>
      </c>
    </row>
    <row r="1126" spans="1:7">
      <c r="A1126" s="38">
        <v>1123</v>
      </c>
      <c r="B1126" s="209">
        <v>41688</v>
      </c>
      <c r="C1126" s="217">
        <v>1.02694001081353</v>
      </c>
      <c r="D1126" s="214">
        <v>1</v>
      </c>
      <c r="E1126" s="49"/>
      <c r="F1126" s="217">
        <v>1.42065268375614</v>
      </c>
      <c r="G1126" s="214">
        <v>1</v>
      </c>
    </row>
    <row r="1127" spans="1:7">
      <c r="A1127" s="38">
        <v>1124</v>
      </c>
      <c r="B1127" s="218">
        <v>41689</v>
      </c>
      <c r="C1127" s="219">
        <v>1.01381589951881</v>
      </c>
      <c r="D1127" s="195">
        <v>1</v>
      </c>
      <c r="E1127" s="216"/>
      <c r="F1127" s="219">
        <v>1.4094363317108</v>
      </c>
      <c r="G1127" s="195">
        <v>1</v>
      </c>
    </row>
    <row r="1128" spans="1:7">
      <c r="A1128" s="38">
        <v>1125</v>
      </c>
      <c r="B1128" s="209">
        <v>41690</v>
      </c>
      <c r="C1128" s="217">
        <v>1.02632787710091</v>
      </c>
      <c r="D1128" s="214">
        <v>1</v>
      </c>
      <c r="E1128" s="49"/>
      <c r="F1128" s="217">
        <v>1.42010211619525</v>
      </c>
      <c r="G1128" s="214">
        <v>1</v>
      </c>
    </row>
    <row r="1129" spans="1:7">
      <c r="A1129" s="38">
        <v>1126</v>
      </c>
      <c r="B1129" s="218">
        <v>41691</v>
      </c>
      <c r="C1129" s="219">
        <v>1.02271022011499</v>
      </c>
      <c r="D1129" s="195">
        <v>1</v>
      </c>
      <c r="E1129" s="216"/>
      <c r="F1129" s="219">
        <v>1.42583805342625</v>
      </c>
      <c r="G1129" s="195">
        <v>1</v>
      </c>
    </row>
    <row r="1130" spans="1:7">
      <c r="A1130" s="38">
        <v>1127</v>
      </c>
      <c r="B1130" s="209">
        <v>41694</v>
      </c>
      <c r="C1130" s="217">
        <v>1.0352467069188</v>
      </c>
      <c r="D1130" s="214">
        <v>1</v>
      </c>
      <c r="E1130" s="49"/>
      <c r="F1130" s="217">
        <v>1.44628593591308</v>
      </c>
      <c r="G1130" s="214">
        <v>1</v>
      </c>
    </row>
    <row r="1131" spans="1:7">
      <c r="A1131" s="38">
        <v>1128</v>
      </c>
      <c r="B1131" s="218">
        <v>41695</v>
      </c>
      <c r="C1131" s="219">
        <v>1.03254710175331</v>
      </c>
      <c r="D1131" s="195">
        <v>0</v>
      </c>
      <c r="E1131" s="216"/>
      <c r="F1131" s="219">
        <v>1.45149589679097</v>
      </c>
      <c r="G1131" s="195">
        <v>1</v>
      </c>
    </row>
    <row r="1132" spans="1:7">
      <c r="A1132" s="38">
        <v>1129</v>
      </c>
      <c r="B1132" s="209">
        <v>41696</v>
      </c>
      <c r="C1132" s="217">
        <v>1.03298781966238</v>
      </c>
      <c r="D1132" s="214">
        <v>0</v>
      </c>
      <c r="E1132" s="49"/>
      <c r="F1132" s="217">
        <v>1.46237955806454</v>
      </c>
      <c r="G1132" s="214">
        <v>0</v>
      </c>
    </row>
    <row r="1133" spans="1:7">
      <c r="A1133" s="38">
        <v>1130</v>
      </c>
      <c r="B1133" s="218">
        <v>41697</v>
      </c>
      <c r="C1133" s="219">
        <v>1.04333296938923</v>
      </c>
      <c r="D1133" s="195">
        <v>0</v>
      </c>
      <c r="E1133" s="216"/>
      <c r="F1133" s="219">
        <v>1.47035215816666</v>
      </c>
      <c r="G1133" s="195">
        <v>0</v>
      </c>
    </row>
    <row r="1134" spans="1:7">
      <c r="A1134" s="38">
        <v>1131</v>
      </c>
      <c r="B1134" s="209">
        <v>41698</v>
      </c>
      <c r="C1134" s="217">
        <v>1.04904407531374</v>
      </c>
      <c r="D1134" s="214">
        <v>0</v>
      </c>
      <c r="E1134" s="49"/>
      <c r="F1134" s="217">
        <v>1.48519725127059</v>
      </c>
      <c r="G1134" s="214">
        <v>0</v>
      </c>
    </row>
    <row r="1135" spans="1:7">
      <c r="A1135" s="38">
        <v>1132</v>
      </c>
      <c r="B1135" s="218">
        <v>41701</v>
      </c>
      <c r="C1135" s="219">
        <v>1.03402856695204</v>
      </c>
      <c r="D1135" s="195">
        <v>0</v>
      </c>
      <c r="E1135" s="216"/>
      <c r="F1135" s="219">
        <v>1.46574415457607</v>
      </c>
      <c r="G1135" s="195">
        <v>0</v>
      </c>
    </row>
    <row r="1136" spans="1:7">
      <c r="A1136" s="38">
        <v>1133</v>
      </c>
      <c r="B1136" s="209">
        <v>41702</v>
      </c>
      <c r="C1136" s="217">
        <v>1.06511871272835</v>
      </c>
      <c r="D1136" s="214">
        <v>0</v>
      </c>
      <c r="E1136" s="49"/>
      <c r="F1136" s="217">
        <v>1.49762259836055</v>
      </c>
      <c r="G1136" s="214">
        <v>0</v>
      </c>
    </row>
    <row r="1137" spans="1:7">
      <c r="A1137" s="38">
        <v>1134</v>
      </c>
      <c r="B1137" s="218">
        <v>41703</v>
      </c>
      <c r="C1137" s="219">
        <v>1.06540041972356</v>
      </c>
      <c r="D1137" s="195">
        <v>0</v>
      </c>
      <c r="E1137" s="216"/>
      <c r="F1137" s="219">
        <v>1.49268062101538</v>
      </c>
      <c r="G1137" s="195">
        <v>0</v>
      </c>
    </row>
    <row r="1138" spans="1:7">
      <c r="A1138" s="38">
        <v>1135</v>
      </c>
      <c r="B1138" s="209">
        <v>41704</v>
      </c>
      <c r="C1138" s="217">
        <v>1.06931188803673</v>
      </c>
      <c r="D1138" s="214">
        <v>0</v>
      </c>
      <c r="E1138" s="49"/>
      <c r="F1138" s="217">
        <v>1.50083537655171</v>
      </c>
      <c r="G1138" s="214">
        <v>0</v>
      </c>
    </row>
    <row r="1139" spans="1:7">
      <c r="A1139" s="38">
        <v>1136</v>
      </c>
      <c r="B1139" s="218">
        <v>41705</v>
      </c>
      <c r="C1139" s="219">
        <v>1.0705851739054</v>
      </c>
      <c r="D1139" s="195">
        <v>0</v>
      </c>
      <c r="E1139" s="216"/>
      <c r="F1139" s="219">
        <v>1.50721867012769</v>
      </c>
      <c r="G1139" s="195">
        <v>0</v>
      </c>
    </row>
    <row r="1140" spans="1:7">
      <c r="A1140" s="38">
        <v>1137</v>
      </c>
      <c r="B1140" s="209">
        <v>41708</v>
      </c>
      <c r="C1140" s="217">
        <v>1.0697587340164</v>
      </c>
      <c r="D1140" s="214">
        <v>0</v>
      </c>
      <c r="E1140" s="49"/>
      <c r="F1140" s="217">
        <v>1.50217178423368</v>
      </c>
      <c r="G1140" s="214">
        <v>0</v>
      </c>
    </row>
    <row r="1141" spans="1:7">
      <c r="A1141" s="38">
        <v>1138</v>
      </c>
      <c r="B1141" s="218">
        <v>41709</v>
      </c>
      <c r="C1141" s="219">
        <v>1.05932182422176</v>
      </c>
      <c r="D1141" s="195">
        <v>0</v>
      </c>
      <c r="E1141" s="216"/>
      <c r="F1141" s="219">
        <v>1.4919485216965</v>
      </c>
      <c r="G1141" s="195">
        <v>0</v>
      </c>
    </row>
    <row r="1142" spans="1:7">
      <c r="A1142" s="38">
        <v>1139</v>
      </c>
      <c r="B1142" s="209">
        <v>41710</v>
      </c>
      <c r="C1142" s="217">
        <v>1.06048496764725</v>
      </c>
      <c r="D1142" s="214">
        <v>0</v>
      </c>
      <c r="E1142" s="49"/>
      <c r="F1142" s="217">
        <v>1.49079405182966</v>
      </c>
      <c r="G1142" s="214">
        <v>0</v>
      </c>
    </row>
    <row r="1143" spans="1:7">
      <c r="A1143" s="38">
        <v>1140</v>
      </c>
      <c r="B1143" s="218">
        <v>41711</v>
      </c>
      <c r="C1143" s="219">
        <v>1.03663626207698</v>
      </c>
      <c r="D1143" s="195">
        <v>0</v>
      </c>
      <c r="E1143" s="216"/>
      <c r="F1143" s="219">
        <v>1.46532571522517</v>
      </c>
      <c r="G1143" s="195">
        <v>0</v>
      </c>
    </row>
    <row r="1144" spans="1:7">
      <c r="A1144" s="38">
        <v>1141</v>
      </c>
      <c r="B1144" s="209">
        <v>41712</v>
      </c>
      <c r="C1144" s="217">
        <v>1.03094338916724</v>
      </c>
      <c r="D1144" s="214">
        <v>0</v>
      </c>
      <c r="E1144" s="49"/>
      <c r="F1144" s="217">
        <v>1.46333265577131</v>
      </c>
      <c r="G1144" s="214">
        <v>0</v>
      </c>
    </row>
    <row r="1145" spans="1:7">
      <c r="A1145" s="38">
        <v>1142</v>
      </c>
      <c r="B1145" s="218">
        <v>41715</v>
      </c>
      <c r="C1145" s="219">
        <v>1.05047039461056</v>
      </c>
      <c r="D1145" s="195">
        <v>0</v>
      </c>
      <c r="E1145" s="216"/>
      <c r="F1145" s="219">
        <v>1.49224966937101</v>
      </c>
      <c r="G1145" s="195">
        <v>0</v>
      </c>
    </row>
    <row r="1146" spans="1:7">
      <c r="A1146" s="38">
        <v>1143</v>
      </c>
      <c r="B1146" s="209">
        <v>41716</v>
      </c>
      <c r="C1146" s="217">
        <v>1.06532689144627</v>
      </c>
      <c r="D1146" s="214">
        <v>0</v>
      </c>
      <c r="E1146" s="49"/>
      <c r="F1146" s="217">
        <v>1.50126328140667</v>
      </c>
      <c r="G1146" s="214">
        <v>0</v>
      </c>
    </row>
    <row r="1147" spans="1:7">
      <c r="A1147" s="38">
        <v>1144</v>
      </c>
      <c r="B1147" s="218">
        <v>41717</v>
      </c>
      <c r="C1147" s="219">
        <v>1.05266188104815</v>
      </c>
      <c r="D1147" s="195">
        <v>0</v>
      </c>
      <c r="E1147" s="216"/>
      <c r="F1147" s="219">
        <v>1.47980476038739</v>
      </c>
      <c r="G1147" s="195">
        <v>0</v>
      </c>
    </row>
    <row r="1148" spans="1:7">
      <c r="A1148" s="38">
        <v>1145</v>
      </c>
      <c r="B1148" s="209">
        <v>41718</v>
      </c>
      <c r="C1148" s="217">
        <v>1.06509435286725</v>
      </c>
      <c r="D1148" s="214">
        <v>0</v>
      </c>
      <c r="E1148" s="49"/>
      <c r="F1148" s="217">
        <v>1.48618632405092</v>
      </c>
      <c r="G1148" s="214">
        <v>0</v>
      </c>
    </row>
    <row r="1149" spans="1:7">
      <c r="A1149" s="38">
        <v>1146</v>
      </c>
      <c r="B1149" s="218">
        <v>41719</v>
      </c>
      <c r="C1149" s="219">
        <v>1.05904639404563</v>
      </c>
      <c r="D1149" s="195">
        <v>0</v>
      </c>
      <c r="E1149" s="216"/>
      <c r="F1149" s="219">
        <v>1.4783640252182</v>
      </c>
      <c r="G1149" s="195">
        <v>0</v>
      </c>
    </row>
    <row r="1150" spans="1:7">
      <c r="A1150" s="38">
        <v>1147</v>
      </c>
      <c r="B1150" s="209">
        <v>41722</v>
      </c>
      <c r="C1150" s="217">
        <v>1.04903196975744</v>
      </c>
      <c r="D1150" s="214">
        <v>0</v>
      </c>
      <c r="E1150" s="49"/>
      <c r="F1150" s="217">
        <v>1.46435115981707</v>
      </c>
      <c r="G1150" s="214">
        <v>0</v>
      </c>
    </row>
    <row r="1151" spans="1:7">
      <c r="A1151" s="38">
        <v>1148</v>
      </c>
      <c r="B1151" s="218">
        <v>41723</v>
      </c>
      <c r="C1151" s="219">
        <v>1.05826284452947</v>
      </c>
      <c r="D1151" s="195">
        <v>0</v>
      </c>
      <c r="E1151" s="216"/>
      <c r="F1151" s="219">
        <v>1.46197363542706</v>
      </c>
      <c r="G1151" s="195">
        <v>0</v>
      </c>
    </row>
    <row r="1152" spans="1:7">
      <c r="A1152" s="38">
        <v>1149</v>
      </c>
      <c r="B1152" s="209">
        <v>41724</v>
      </c>
      <c r="C1152" s="217">
        <v>1.04391446642167</v>
      </c>
      <c r="D1152" s="214">
        <v>0</v>
      </c>
      <c r="E1152" s="49"/>
      <c r="F1152" s="217">
        <v>1.44217694881937</v>
      </c>
      <c r="G1152" s="214">
        <v>0</v>
      </c>
    </row>
    <row r="1153" spans="1:7">
      <c r="A1153" s="38">
        <v>1150</v>
      </c>
      <c r="B1153" s="218">
        <v>41725</v>
      </c>
      <c r="C1153" s="219">
        <v>1.0403824426572</v>
      </c>
      <c r="D1153" s="195">
        <v>0</v>
      </c>
      <c r="E1153" s="216"/>
      <c r="F1153" s="219">
        <v>1.44250299871837</v>
      </c>
      <c r="G1153" s="195">
        <v>0</v>
      </c>
    </row>
    <row r="1154" spans="1:7">
      <c r="A1154" s="38">
        <v>1151</v>
      </c>
      <c r="B1154" s="209">
        <v>41726</v>
      </c>
      <c r="C1154" s="217">
        <v>1.0499317885631</v>
      </c>
      <c r="D1154" s="214">
        <v>0</v>
      </c>
      <c r="E1154" s="49"/>
      <c r="F1154" s="217">
        <v>1.46102209620741</v>
      </c>
      <c r="G1154" s="214">
        <v>0</v>
      </c>
    </row>
    <row r="1155" spans="1:7">
      <c r="A1155" s="38">
        <v>1152</v>
      </c>
      <c r="B1155" s="218">
        <v>41729</v>
      </c>
      <c r="C1155" s="219">
        <v>1.06626347439058</v>
      </c>
      <c r="D1155" s="195">
        <v>0</v>
      </c>
      <c r="E1155" s="216"/>
      <c r="F1155" s="219">
        <v>1.4781836322023</v>
      </c>
      <c r="G1155" s="195">
        <v>0</v>
      </c>
    </row>
    <row r="1156" spans="1:7">
      <c r="A1156" s="38">
        <v>1153</v>
      </c>
      <c r="B1156" s="209">
        <v>41730</v>
      </c>
      <c r="C1156" s="217">
        <v>1.08095468349334</v>
      </c>
      <c r="D1156" s="214">
        <v>0</v>
      </c>
      <c r="E1156" s="49"/>
      <c r="F1156" s="217">
        <v>1.49855794224471</v>
      </c>
      <c r="G1156" s="214">
        <v>0</v>
      </c>
    </row>
    <row r="1157" spans="1:7">
      <c r="A1157" s="38">
        <v>1154</v>
      </c>
      <c r="B1157" s="218">
        <v>41731</v>
      </c>
      <c r="C1157" s="219">
        <v>1.08725356326936</v>
      </c>
      <c r="D1157" s="195">
        <v>0</v>
      </c>
      <c r="E1157" s="216"/>
      <c r="F1157" s="219">
        <v>1.50578877544085</v>
      </c>
      <c r="G1157" s="195">
        <v>0</v>
      </c>
    </row>
    <row r="1158" spans="1:7">
      <c r="A1158" s="38">
        <v>1155</v>
      </c>
      <c r="B1158" s="209">
        <v>41732</v>
      </c>
      <c r="C1158" s="217">
        <v>1.08492742516688</v>
      </c>
      <c r="D1158" s="214">
        <v>0</v>
      </c>
      <c r="E1158" s="49"/>
      <c r="F1158" s="217">
        <v>1.50463730287123</v>
      </c>
      <c r="G1158" s="214">
        <v>0</v>
      </c>
    </row>
    <row r="1159" spans="1:7">
      <c r="A1159" s="38">
        <v>1156</v>
      </c>
      <c r="B1159" s="218">
        <v>41733</v>
      </c>
      <c r="C1159" s="219">
        <v>1.05885659647883</v>
      </c>
      <c r="D1159" s="195">
        <v>0</v>
      </c>
      <c r="E1159" s="216"/>
      <c r="F1159" s="219">
        <v>1.47690130913464</v>
      </c>
      <c r="G1159" s="195">
        <v>0</v>
      </c>
    </row>
    <row r="1160" spans="1:7">
      <c r="A1160" s="38">
        <v>1157</v>
      </c>
      <c r="B1160" s="209">
        <v>41736</v>
      </c>
      <c r="C1160" s="217">
        <v>1.03673415021537</v>
      </c>
      <c r="D1160" s="214">
        <v>0</v>
      </c>
      <c r="E1160" s="49"/>
      <c r="F1160" s="217">
        <v>1.43531893817959</v>
      </c>
      <c r="G1160" s="214">
        <v>0</v>
      </c>
    </row>
    <row r="1161" spans="1:7">
      <c r="A1161" s="38">
        <v>1158</v>
      </c>
      <c r="B1161" s="218">
        <v>41737</v>
      </c>
      <c r="C1161" s="219">
        <v>1.04504084632065</v>
      </c>
      <c r="D1161" s="195">
        <v>0</v>
      </c>
      <c r="E1161" s="216"/>
      <c r="F1161" s="219">
        <v>1.45059688439338</v>
      </c>
      <c r="G1161" s="195">
        <v>0</v>
      </c>
    </row>
    <row r="1162" spans="1:7">
      <c r="A1162" s="38">
        <v>1159</v>
      </c>
      <c r="B1162" s="209">
        <v>41738</v>
      </c>
      <c r="C1162" s="217">
        <v>1.06754901456404</v>
      </c>
      <c r="D1162" s="214">
        <v>0</v>
      </c>
      <c r="E1162" s="49"/>
      <c r="F1162" s="217">
        <v>1.47490305687905</v>
      </c>
      <c r="G1162" s="214">
        <v>0</v>
      </c>
    </row>
    <row r="1163" spans="1:7">
      <c r="A1163" s="38">
        <v>1160</v>
      </c>
      <c r="B1163" s="218">
        <v>41739</v>
      </c>
      <c r="C1163" s="219">
        <v>1.02437520606142</v>
      </c>
      <c r="D1163" s="195">
        <v>0</v>
      </c>
      <c r="E1163" s="216"/>
      <c r="F1163" s="219">
        <v>1.42820496970345</v>
      </c>
      <c r="G1163" s="195">
        <v>0</v>
      </c>
    </row>
    <row r="1164" spans="1:7">
      <c r="A1164" s="38">
        <v>1161</v>
      </c>
      <c r="B1164" s="209">
        <v>41740</v>
      </c>
      <c r="C1164" s="217">
        <v>1.00537455174864</v>
      </c>
      <c r="D1164" s="214">
        <v>0</v>
      </c>
      <c r="E1164" s="49"/>
      <c r="F1164" s="217">
        <v>1.40421260464445</v>
      </c>
      <c r="G1164" s="214">
        <v>0</v>
      </c>
    </row>
    <row r="1165" spans="1:7">
      <c r="A1165" s="38">
        <v>1162</v>
      </c>
      <c r="B1165" s="218">
        <v>41743</v>
      </c>
      <c r="C1165" s="219">
        <v>1.0218653978506</v>
      </c>
      <c r="D1165" s="195">
        <v>0</v>
      </c>
      <c r="E1165" s="216"/>
      <c r="F1165" s="219">
        <v>1.42114264975987</v>
      </c>
      <c r="G1165" s="195">
        <v>0</v>
      </c>
    </row>
    <row r="1166" spans="1:7">
      <c r="A1166" s="38">
        <v>1163</v>
      </c>
      <c r="B1166" s="209">
        <v>41744</v>
      </c>
      <c r="C1166" s="217">
        <v>1.03552826455339</v>
      </c>
      <c r="D1166" s="214">
        <v>0</v>
      </c>
      <c r="E1166" s="49"/>
      <c r="F1166" s="217">
        <v>1.43203872269232</v>
      </c>
      <c r="G1166" s="214">
        <v>0</v>
      </c>
    </row>
    <row r="1167" spans="1:7">
      <c r="A1167" s="38">
        <v>1164</v>
      </c>
      <c r="B1167" s="218">
        <v>41745</v>
      </c>
      <c r="C1167" s="219">
        <v>1.05693456273166</v>
      </c>
      <c r="D1167" s="195">
        <v>0</v>
      </c>
      <c r="E1167" s="216"/>
      <c r="F1167" s="219">
        <v>1.46003264267663</v>
      </c>
      <c r="G1167" s="195">
        <v>0</v>
      </c>
    </row>
    <row r="1168" spans="1:7">
      <c r="A1168" s="38">
        <v>1165</v>
      </c>
      <c r="B1168" s="209">
        <v>41746</v>
      </c>
      <c r="C1168" s="217">
        <v>1.05982994294966</v>
      </c>
      <c r="D1168" s="214">
        <v>0</v>
      </c>
      <c r="E1168" s="49"/>
      <c r="F1168" s="217">
        <v>1.45891727453314</v>
      </c>
      <c r="G1168" s="214">
        <v>0</v>
      </c>
    </row>
    <row r="1169" spans="1:7">
      <c r="A1169" s="38">
        <v>1166</v>
      </c>
      <c r="B1169" s="218">
        <v>41750</v>
      </c>
      <c r="C1169" s="219">
        <v>1.0676346477855</v>
      </c>
      <c r="D1169" s="195">
        <v>0</v>
      </c>
      <c r="E1169" s="216"/>
      <c r="F1169" s="219">
        <v>1.46566413429672</v>
      </c>
      <c r="G1169" s="195">
        <v>0</v>
      </c>
    </row>
    <row r="1170" spans="1:7">
      <c r="A1170" s="38">
        <v>1167</v>
      </c>
      <c r="B1170" s="209">
        <v>41751</v>
      </c>
      <c r="C1170" s="217">
        <v>1.0761005047774</v>
      </c>
      <c r="D1170" s="214">
        <v>0</v>
      </c>
      <c r="E1170" s="49"/>
      <c r="F1170" s="217">
        <v>1.4718709795321</v>
      </c>
      <c r="G1170" s="214">
        <v>0</v>
      </c>
    </row>
    <row r="1171" spans="1:7">
      <c r="A1171" s="38">
        <v>1168</v>
      </c>
      <c r="B1171" s="218">
        <v>41752</v>
      </c>
      <c r="C1171" s="219">
        <v>1.07176655034565</v>
      </c>
      <c r="D1171" s="195">
        <v>0</v>
      </c>
      <c r="E1171" s="216"/>
      <c r="F1171" s="219">
        <v>1.47671380121823</v>
      </c>
      <c r="G1171" s="195">
        <v>0</v>
      </c>
    </row>
    <row r="1172" spans="1:7">
      <c r="A1172" s="38">
        <v>1169</v>
      </c>
      <c r="B1172" s="209">
        <v>41753</v>
      </c>
      <c r="C1172" s="217">
        <v>1.07537195241465</v>
      </c>
      <c r="D1172" s="214">
        <v>0</v>
      </c>
      <c r="E1172" s="49"/>
      <c r="F1172" s="217">
        <v>1.47257376257614</v>
      </c>
      <c r="G1172" s="214">
        <v>0</v>
      </c>
    </row>
    <row r="1173" spans="1:7">
      <c r="A1173" s="38">
        <v>1170</v>
      </c>
      <c r="B1173" s="218">
        <v>41754</v>
      </c>
      <c r="C1173" s="219">
        <v>1.05857503884425</v>
      </c>
      <c r="D1173" s="195">
        <v>0</v>
      </c>
      <c r="E1173" s="216"/>
      <c r="F1173" s="219">
        <v>1.44785859568274</v>
      </c>
      <c r="G1173" s="195">
        <v>0</v>
      </c>
    </row>
    <row r="1174" spans="1:7">
      <c r="A1174" s="38">
        <v>1171</v>
      </c>
      <c r="B1174" s="209">
        <v>41757</v>
      </c>
      <c r="C1174" s="217">
        <v>1.06536365558491</v>
      </c>
      <c r="D1174" s="214">
        <v>0</v>
      </c>
      <c r="E1174" s="49"/>
      <c r="F1174" s="217">
        <v>1.44306133280391</v>
      </c>
      <c r="G1174" s="214">
        <v>0</v>
      </c>
    </row>
    <row r="1175" spans="1:7">
      <c r="A1175" s="38">
        <v>1172</v>
      </c>
      <c r="B1175" s="218">
        <v>41758</v>
      </c>
      <c r="C1175" s="219">
        <v>1.07523117329129</v>
      </c>
      <c r="D1175" s="195">
        <v>0</v>
      </c>
      <c r="E1175" s="216"/>
      <c r="F1175" s="219">
        <v>1.4564802960902</v>
      </c>
      <c r="G1175" s="195">
        <v>0</v>
      </c>
    </row>
    <row r="1176" spans="1:7">
      <c r="A1176" s="38">
        <v>1173</v>
      </c>
      <c r="B1176" s="209">
        <v>41759</v>
      </c>
      <c r="C1176" s="217">
        <v>1.08153618052577</v>
      </c>
      <c r="D1176" s="214">
        <v>0</v>
      </c>
      <c r="E1176" s="49"/>
      <c r="F1176" s="217">
        <v>1.46309583073803</v>
      </c>
      <c r="G1176" s="214">
        <v>0</v>
      </c>
    </row>
    <row r="1177" spans="1:7">
      <c r="A1177" s="38">
        <v>1174</v>
      </c>
      <c r="B1177" s="218">
        <v>41760</v>
      </c>
      <c r="C1177" s="219">
        <v>1.08137701963916</v>
      </c>
      <c r="D1177" s="195">
        <v>0</v>
      </c>
      <c r="E1177" s="216"/>
      <c r="F1177" s="219">
        <v>1.46325289411963</v>
      </c>
      <c r="G1177" s="195">
        <v>0</v>
      </c>
    </row>
    <row r="1178" spans="1:7">
      <c r="A1178" s="38">
        <v>1175</v>
      </c>
      <c r="B1178" s="209">
        <v>41761</v>
      </c>
      <c r="C1178" s="217">
        <v>1.07856742139111</v>
      </c>
      <c r="D1178" s="214">
        <v>0</v>
      </c>
      <c r="E1178" s="49"/>
      <c r="F1178" s="217">
        <v>1.46829343561397</v>
      </c>
      <c r="G1178" s="214">
        <v>0</v>
      </c>
    </row>
    <row r="1179" spans="1:7">
      <c r="A1179" s="38">
        <v>1176</v>
      </c>
      <c r="B1179" s="218">
        <v>41764</v>
      </c>
      <c r="C1179" s="219">
        <v>1.08261966882764</v>
      </c>
      <c r="D1179" s="195">
        <v>0</v>
      </c>
      <c r="E1179" s="216"/>
      <c r="F1179" s="219">
        <v>1.47441433059847</v>
      </c>
      <c r="G1179" s="195">
        <v>0</v>
      </c>
    </row>
    <row r="1180" spans="1:7">
      <c r="A1180" s="38">
        <v>1177</v>
      </c>
      <c r="B1180" s="209">
        <v>41765</v>
      </c>
      <c r="C1180" s="217">
        <v>1.06394346374655</v>
      </c>
      <c r="D1180" s="214">
        <v>0</v>
      </c>
      <c r="E1180" s="49"/>
      <c r="F1180" s="217">
        <v>1.45408312606805</v>
      </c>
      <c r="G1180" s="214">
        <v>0</v>
      </c>
    </row>
    <row r="1181" spans="1:7">
      <c r="A1181" s="38">
        <v>1178</v>
      </c>
      <c r="B1181" s="218">
        <v>41766</v>
      </c>
      <c r="C1181" s="219">
        <v>1.07641882655063</v>
      </c>
      <c r="D1181" s="195">
        <v>0</v>
      </c>
      <c r="E1181" s="216"/>
      <c r="F1181" s="219">
        <v>1.46421234841811</v>
      </c>
      <c r="G1181" s="195">
        <v>0</v>
      </c>
    </row>
    <row r="1182" spans="1:7">
      <c r="A1182" s="38">
        <v>1179</v>
      </c>
      <c r="B1182" s="209">
        <v>41767</v>
      </c>
      <c r="C1182" s="217">
        <v>1.07408656098968</v>
      </c>
      <c r="D1182" s="214">
        <v>0</v>
      </c>
      <c r="E1182" s="49"/>
      <c r="F1182" s="217">
        <v>1.47127113612406</v>
      </c>
      <c r="G1182" s="214">
        <v>0</v>
      </c>
    </row>
    <row r="1183" spans="1:7">
      <c r="A1183" s="38">
        <v>1180</v>
      </c>
      <c r="B1183" s="218">
        <v>41768</v>
      </c>
      <c r="C1183" s="219">
        <v>1.07761245729568</v>
      </c>
      <c r="D1183" s="195">
        <v>0</v>
      </c>
      <c r="E1183" s="216"/>
      <c r="F1183" s="219">
        <v>1.46871917126564</v>
      </c>
      <c r="G1183" s="195">
        <v>0</v>
      </c>
    </row>
    <row r="1184" spans="1:7">
      <c r="A1184" s="38">
        <v>1181</v>
      </c>
      <c r="B1184" s="209">
        <v>41771</v>
      </c>
      <c r="C1184" s="217">
        <v>1.09778836059025</v>
      </c>
      <c r="D1184" s="214">
        <v>0</v>
      </c>
      <c r="E1184" s="49"/>
      <c r="F1184" s="217">
        <v>1.4897750132828</v>
      </c>
      <c r="G1184" s="214">
        <v>0</v>
      </c>
    </row>
    <row r="1185" spans="1:7">
      <c r="A1185" s="38">
        <v>1182</v>
      </c>
      <c r="B1185" s="218">
        <v>41772</v>
      </c>
      <c r="C1185" s="219">
        <v>1.09919017066536</v>
      </c>
      <c r="D1185" s="195">
        <v>0</v>
      </c>
      <c r="E1185" s="216"/>
      <c r="F1185" s="219">
        <v>1.48665271362421</v>
      </c>
      <c r="G1185" s="195">
        <v>0</v>
      </c>
    </row>
    <row r="1186" spans="1:7">
      <c r="A1186" s="38">
        <v>1183</v>
      </c>
      <c r="B1186" s="209">
        <v>41773</v>
      </c>
      <c r="C1186" s="217">
        <v>1.08972660734154</v>
      </c>
      <c r="D1186" s="214">
        <v>0</v>
      </c>
      <c r="E1186" s="49"/>
      <c r="F1186" s="217">
        <v>1.47446543069412</v>
      </c>
      <c r="G1186" s="214">
        <v>0</v>
      </c>
    </row>
    <row r="1187" spans="1:7">
      <c r="A1187" s="38">
        <v>1184</v>
      </c>
      <c r="B1187" s="218">
        <v>41774</v>
      </c>
      <c r="C1187" s="219">
        <v>1.07055453783735</v>
      </c>
      <c r="D1187" s="195">
        <v>0</v>
      </c>
      <c r="E1187" s="216"/>
      <c r="F1187" s="219">
        <v>1.4556986217674</v>
      </c>
      <c r="G1187" s="195">
        <v>0</v>
      </c>
    </row>
    <row r="1188" spans="1:7">
      <c r="A1188" s="38">
        <v>1185</v>
      </c>
      <c r="B1188" s="209">
        <v>41775</v>
      </c>
      <c r="C1188" s="217">
        <v>1.07832247853454</v>
      </c>
      <c r="D1188" s="214">
        <v>0</v>
      </c>
      <c r="E1188" s="49"/>
      <c r="F1188" s="217">
        <v>1.47338464624792</v>
      </c>
      <c r="G1188" s="214">
        <v>0</v>
      </c>
    </row>
    <row r="1189" spans="1:7">
      <c r="A1189" s="38">
        <v>1186</v>
      </c>
      <c r="B1189" s="218">
        <v>41778</v>
      </c>
      <c r="C1189" s="219">
        <v>1.08647001436534</v>
      </c>
      <c r="D1189" s="195">
        <v>0</v>
      </c>
      <c r="E1189" s="216"/>
      <c r="F1189" s="219">
        <v>1.48262007856422</v>
      </c>
      <c r="G1189" s="195">
        <v>0</v>
      </c>
    </row>
    <row r="1190" spans="1:7">
      <c r="A1190" s="38">
        <v>1187</v>
      </c>
      <c r="B1190" s="209">
        <v>41779</v>
      </c>
      <c r="C1190" s="217">
        <v>1.07297856285396</v>
      </c>
      <c r="D1190" s="214">
        <v>0</v>
      </c>
      <c r="E1190" s="49"/>
      <c r="F1190" s="217">
        <v>1.44959632811498</v>
      </c>
      <c r="G1190" s="214">
        <v>0</v>
      </c>
    </row>
    <row r="1191" spans="1:7">
      <c r="A1191" s="38">
        <v>1188</v>
      </c>
      <c r="B1191" s="218">
        <v>41780</v>
      </c>
      <c r="C1191" s="219">
        <v>1.09009992504392</v>
      </c>
      <c r="D1191" s="195">
        <v>0</v>
      </c>
      <c r="E1191" s="216"/>
      <c r="F1191" s="219">
        <v>1.47782707344236</v>
      </c>
      <c r="G1191" s="195">
        <v>0</v>
      </c>
    </row>
    <row r="1192" spans="1:7">
      <c r="A1192" s="38">
        <v>1189</v>
      </c>
      <c r="B1192" s="209">
        <v>41781</v>
      </c>
      <c r="C1192" s="217">
        <v>1.09532757082287</v>
      </c>
      <c r="D1192" s="214">
        <v>0</v>
      </c>
      <c r="E1192" s="49"/>
      <c r="F1192" s="217">
        <v>1.48201118156477</v>
      </c>
      <c r="G1192" s="214">
        <v>0</v>
      </c>
    </row>
    <row r="1193" spans="1:7">
      <c r="A1193" s="38">
        <v>1190</v>
      </c>
      <c r="B1193" s="218">
        <v>41782</v>
      </c>
      <c r="C1193" s="219">
        <v>1.10425865555769</v>
      </c>
      <c r="D1193" s="195">
        <v>0</v>
      </c>
      <c r="E1193" s="216"/>
      <c r="F1193" s="219">
        <v>1.500177692904</v>
      </c>
      <c r="G1193" s="195">
        <v>0</v>
      </c>
    </row>
    <row r="1194" spans="1:7">
      <c r="A1194" s="38">
        <v>1191</v>
      </c>
      <c r="B1194" s="209">
        <v>41786</v>
      </c>
      <c r="C1194" s="217">
        <v>1.11687464751237</v>
      </c>
      <c r="D1194" s="214">
        <v>0</v>
      </c>
      <c r="E1194" s="49"/>
      <c r="F1194" s="217">
        <v>1.50700164548669</v>
      </c>
      <c r="G1194" s="214">
        <v>0</v>
      </c>
    </row>
    <row r="1195" spans="1:7">
      <c r="A1195" s="38">
        <v>1192</v>
      </c>
      <c r="B1195" s="218">
        <v>41787</v>
      </c>
      <c r="C1195" s="219">
        <v>1.11484844941985</v>
      </c>
      <c r="D1195" s="195">
        <v>0</v>
      </c>
      <c r="E1195" s="216"/>
      <c r="F1195" s="219">
        <v>1.51472955193162</v>
      </c>
      <c r="G1195" s="195">
        <v>0</v>
      </c>
    </row>
    <row r="1196" spans="1:7">
      <c r="A1196" s="38">
        <v>1193</v>
      </c>
      <c r="B1196" s="209">
        <v>41788</v>
      </c>
      <c r="C1196" s="217">
        <v>1.12646688440324</v>
      </c>
      <c r="D1196" s="214">
        <v>0</v>
      </c>
      <c r="E1196" s="49"/>
      <c r="F1196" s="217">
        <v>1.52523358526921</v>
      </c>
      <c r="G1196" s="214">
        <v>0</v>
      </c>
    </row>
    <row r="1197" spans="1:7">
      <c r="A1197" s="38">
        <v>1194</v>
      </c>
      <c r="B1197" s="218">
        <v>41789</v>
      </c>
      <c r="C1197" s="219">
        <v>1.13040286255026</v>
      </c>
      <c r="D1197" s="195">
        <v>0</v>
      </c>
      <c r="E1197" s="216"/>
      <c r="F1197" s="219">
        <v>1.53440120405996</v>
      </c>
      <c r="G1197" s="195">
        <v>0</v>
      </c>
    </row>
    <row r="1198" spans="1:7">
      <c r="A1198" s="38">
        <v>1195</v>
      </c>
      <c r="B1198" s="209">
        <v>41792</v>
      </c>
      <c r="C1198" s="217">
        <v>1.13214735425969</v>
      </c>
      <c r="D1198" s="214">
        <v>0</v>
      </c>
      <c r="E1198" s="49"/>
      <c r="F1198" s="217">
        <v>1.5404840618675</v>
      </c>
      <c r="G1198" s="214">
        <v>0</v>
      </c>
    </row>
    <row r="1199" spans="1:7">
      <c r="A1199" s="38">
        <v>1196</v>
      </c>
      <c r="B1199" s="218">
        <v>41793</v>
      </c>
      <c r="C1199" s="219">
        <v>1.13144958732562</v>
      </c>
      <c r="D1199" s="195">
        <v>0</v>
      </c>
      <c r="E1199" s="216"/>
      <c r="F1199" s="219">
        <v>1.5383554106435</v>
      </c>
      <c r="G1199" s="195">
        <v>0</v>
      </c>
    </row>
    <row r="1200" spans="1:7">
      <c r="A1200" s="38">
        <v>1197</v>
      </c>
      <c r="B1200" s="209">
        <v>41794</v>
      </c>
      <c r="C1200" s="217">
        <v>1.13586304752036</v>
      </c>
      <c r="D1200" s="214">
        <v>0</v>
      </c>
      <c r="E1200" s="49"/>
      <c r="F1200" s="217">
        <v>1.54769054676255</v>
      </c>
      <c r="G1200" s="214">
        <v>0</v>
      </c>
    </row>
    <row r="1201" spans="1:7">
      <c r="A1201" s="38">
        <v>1198</v>
      </c>
      <c r="B1201" s="218">
        <v>41795</v>
      </c>
      <c r="C1201" s="219">
        <v>1.14994212291051</v>
      </c>
      <c r="D1201" s="195">
        <v>0</v>
      </c>
      <c r="E1201" s="216"/>
      <c r="F1201" s="219">
        <v>1.55788518457922</v>
      </c>
      <c r="G1201" s="195">
        <v>0</v>
      </c>
    </row>
    <row r="1202" spans="1:7">
      <c r="A1202" s="38">
        <v>1199</v>
      </c>
      <c r="B1202" s="209">
        <v>41796</v>
      </c>
      <c r="C1202" s="217">
        <v>1.1602076169016</v>
      </c>
      <c r="D1202" s="214">
        <v>0</v>
      </c>
      <c r="E1202" s="49"/>
      <c r="F1202" s="217">
        <v>1.57669558659456</v>
      </c>
      <c r="G1202" s="214">
        <v>0</v>
      </c>
    </row>
    <row r="1203" spans="1:7">
      <c r="A1203" s="38">
        <v>1200</v>
      </c>
      <c r="B1203" s="218">
        <v>41799</v>
      </c>
      <c r="C1203" s="219">
        <v>1.16234395804942</v>
      </c>
      <c r="D1203" s="195">
        <v>0</v>
      </c>
      <c r="E1203" s="216"/>
      <c r="F1203" s="219">
        <v>1.57894411314436</v>
      </c>
      <c r="G1203" s="195">
        <v>0</v>
      </c>
    </row>
    <row r="1204" spans="1:7">
      <c r="A1204" s="38">
        <v>1201</v>
      </c>
      <c r="B1204" s="209">
        <v>41800</v>
      </c>
      <c r="C1204" s="217">
        <v>1.16182373376522</v>
      </c>
      <c r="D1204" s="214">
        <v>0</v>
      </c>
      <c r="E1204" s="49"/>
      <c r="F1204" s="217">
        <v>1.57508074313346</v>
      </c>
      <c r="G1204" s="214">
        <v>0</v>
      </c>
    </row>
    <row r="1205" spans="1:7">
      <c r="A1205" s="38">
        <v>1202</v>
      </c>
      <c r="B1205" s="218">
        <v>41801</v>
      </c>
      <c r="C1205" s="219">
        <v>1.15441685646561</v>
      </c>
      <c r="D1205" s="195">
        <v>0</v>
      </c>
      <c r="E1205" s="216"/>
      <c r="F1205" s="219">
        <v>1.56271798460071</v>
      </c>
      <c r="G1205" s="195">
        <v>0</v>
      </c>
    </row>
    <row r="1206" spans="1:7">
      <c r="A1206" s="38">
        <v>1203</v>
      </c>
      <c r="B1206" s="209">
        <v>41802</v>
      </c>
      <c r="C1206" s="217">
        <v>1.1397562834309</v>
      </c>
      <c r="D1206" s="214">
        <v>0</v>
      </c>
      <c r="E1206" s="49"/>
      <c r="F1206" s="217">
        <v>1.53287442020375</v>
      </c>
      <c r="G1206" s="214">
        <v>0</v>
      </c>
    </row>
    <row r="1207" spans="1:7">
      <c r="A1207" s="38">
        <v>1204</v>
      </c>
      <c r="B1207" s="218">
        <v>41803</v>
      </c>
      <c r="C1207" s="219">
        <v>1.14649588172813</v>
      </c>
      <c r="D1207" s="195">
        <v>0</v>
      </c>
      <c r="E1207" s="216"/>
      <c r="F1207" s="219">
        <v>1.54052658935347</v>
      </c>
      <c r="G1207" s="195">
        <v>0</v>
      </c>
    </row>
    <row r="1208" spans="1:7">
      <c r="A1208" s="38">
        <v>1205</v>
      </c>
      <c r="B1208" s="209">
        <v>41806</v>
      </c>
      <c r="C1208" s="217">
        <v>1.14830777364425</v>
      </c>
      <c r="D1208" s="214">
        <v>0</v>
      </c>
      <c r="E1208" s="49"/>
      <c r="F1208" s="217">
        <v>1.5412960691723</v>
      </c>
      <c r="G1208" s="214">
        <v>0</v>
      </c>
    </row>
    <row r="1209" spans="1:7">
      <c r="A1209" s="38">
        <v>1206</v>
      </c>
      <c r="B1209" s="218">
        <v>41807</v>
      </c>
      <c r="C1209" s="219">
        <v>1.15301504577837</v>
      </c>
      <c r="D1209" s="195">
        <v>0</v>
      </c>
      <c r="E1209" s="216"/>
      <c r="F1209" s="219">
        <v>1.54559744091994</v>
      </c>
      <c r="G1209" s="195">
        <v>0</v>
      </c>
    </row>
    <row r="1210" spans="1:7">
      <c r="A1210" s="38">
        <v>1207</v>
      </c>
      <c r="B1210" s="209">
        <v>41808</v>
      </c>
      <c r="C1210" s="217">
        <v>1.16965892592062</v>
      </c>
      <c r="D1210" s="214">
        <v>0</v>
      </c>
      <c r="E1210" s="49"/>
      <c r="F1210" s="217">
        <v>1.56426926215167</v>
      </c>
      <c r="G1210" s="214">
        <v>0</v>
      </c>
    </row>
    <row r="1211" spans="1:7">
      <c r="A1211" s="38">
        <v>1208</v>
      </c>
      <c r="B1211" s="218">
        <v>41809</v>
      </c>
      <c r="C1211" s="219">
        <v>1.17273184878849</v>
      </c>
      <c r="D1211" s="195">
        <v>0</v>
      </c>
      <c r="E1211" s="216"/>
      <c r="F1211" s="219">
        <v>1.57110102360778</v>
      </c>
      <c r="G1211" s="195">
        <v>0</v>
      </c>
    </row>
    <row r="1212" spans="1:7">
      <c r="A1212" s="38">
        <v>1209</v>
      </c>
      <c r="B1212" s="209">
        <v>41810</v>
      </c>
      <c r="C1212" s="217">
        <v>1.17650268856319</v>
      </c>
      <c r="D1212" s="214">
        <v>0</v>
      </c>
      <c r="E1212" s="49"/>
      <c r="F1212" s="217">
        <v>1.57556610923086</v>
      </c>
      <c r="G1212" s="214">
        <v>0</v>
      </c>
    </row>
    <row r="1213" spans="1:7">
      <c r="A1213" s="38">
        <v>1210</v>
      </c>
      <c r="B1213" s="218">
        <v>41813</v>
      </c>
      <c r="C1213" s="219">
        <v>1.17622098156798</v>
      </c>
      <c r="D1213" s="195">
        <v>0</v>
      </c>
      <c r="E1213" s="216"/>
      <c r="F1213" s="219">
        <v>1.57188145977718</v>
      </c>
      <c r="G1213" s="195">
        <v>0</v>
      </c>
    </row>
    <row r="1214" spans="1:7">
      <c r="A1214" s="38">
        <v>1211</v>
      </c>
      <c r="B1214" s="209">
        <v>41814</v>
      </c>
      <c r="C1214" s="217">
        <v>1.16240523079766</v>
      </c>
      <c r="D1214" s="214">
        <v>0</v>
      </c>
      <c r="E1214" s="49"/>
      <c r="F1214" s="217">
        <v>1.54705407347256</v>
      </c>
      <c r="G1214" s="214">
        <v>0</v>
      </c>
    </row>
    <row r="1215" spans="1:7">
      <c r="A1215" s="38">
        <v>1212</v>
      </c>
      <c r="B1215" s="218">
        <v>41815</v>
      </c>
      <c r="C1215" s="219">
        <v>1.17305017056172</v>
      </c>
      <c r="D1215" s="195">
        <v>0</v>
      </c>
      <c r="E1215" s="216"/>
      <c r="F1215" s="219">
        <v>1.56336618510492</v>
      </c>
      <c r="G1215" s="195">
        <v>0</v>
      </c>
    </row>
    <row r="1216" spans="1:7">
      <c r="A1216" s="38">
        <v>1213</v>
      </c>
      <c r="B1216" s="209">
        <v>41816</v>
      </c>
      <c r="C1216" s="217">
        <v>1.17085868412413</v>
      </c>
      <c r="D1216" s="214">
        <v>0</v>
      </c>
      <c r="E1216" s="49"/>
      <c r="F1216" s="217">
        <v>1.56086806577236</v>
      </c>
      <c r="G1216" s="214">
        <v>0</v>
      </c>
    </row>
    <row r="1217" spans="1:7">
      <c r="A1217" s="38">
        <v>1214</v>
      </c>
      <c r="B1217" s="218">
        <v>41817</v>
      </c>
      <c r="C1217" s="219">
        <v>1.17512538770981</v>
      </c>
      <c r="D1217" s="195">
        <v>0</v>
      </c>
      <c r="E1217" s="216"/>
      <c r="F1217" s="219">
        <v>1.5662471037092</v>
      </c>
      <c r="G1217" s="195">
        <v>0</v>
      </c>
    </row>
    <row r="1218" spans="1:7">
      <c r="A1218" s="38">
        <v>1215</v>
      </c>
      <c r="B1218" s="209">
        <v>41820</v>
      </c>
      <c r="C1218" s="217">
        <v>1.17440908965185</v>
      </c>
      <c r="D1218" s="214">
        <v>0</v>
      </c>
      <c r="E1218" s="49"/>
      <c r="F1218" s="217">
        <v>1.57070978867382</v>
      </c>
      <c r="G1218" s="214">
        <v>0</v>
      </c>
    </row>
    <row r="1219" spans="1:7">
      <c r="A1219" s="38">
        <v>1216</v>
      </c>
      <c r="B1219" s="218">
        <v>41821</v>
      </c>
      <c r="C1219" s="219">
        <v>1.18932685984793</v>
      </c>
      <c r="D1219" s="195">
        <v>0</v>
      </c>
      <c r="E1219" s="216"/>
      <c r="F1219" s="219">
        <v>1.58662321340646</v>
      </c>
      <c r="G1219" s="195">
        <v>0</v>
      </c>
    </row>
    <row r="1220" spans="1:7">
      <c r="A1220" s="38">
        <v>1217</v>
      </c>
      <c r="B1220" s="209">
        <v>41822</v>
      </c>
      <c r="C1220" s="217">
        <v>1.19089395765597</v>
      </c>
      <c r="D1220" s="214">
        <v>0</v>
      </c>
      <c r="E1220" s="49"/>
      <c r="F1220" s="217">
        <v>1.58698312895848</v>
      </c>
      <c r="G1220" s="214">
        <v>0</v>
      </c>
    </row>
    <row r="1221" spans="1:7">
      <c r="A1221" s="38">
        <v>1218</v>
      </c>
      <c r="B1221" s="218">
        <v>41823</v>
      </c>
      <c r="C1221" s="219">
        <v>1.2029039433565</v>
      </c>
      <c r="D1221" s="195">
        <v>0</v>
      </c>
      <c r="E1221" s="216"/>
      <c r="F1221" s="219">
        <v>1.60287049769737</v>
      </c>
      <c r="G1221" s="195">
        <v>0</v>
      </c>
    </row>
    <row r="1222" spans="1:7">
      <c r="A1222" s="38">
        <v>1219</v>
      </c>
      <c r="B1222" s="209">
        <v>41827</v>
      </c>
      <c r="C1222" s="217">
        <v>1.19434632629682</v>
      </c>
      <c r="D1222" s="214">
        <v>0</v>
      </c>
      <c r="E1222" s="49"/>
      <c r="F1222" s="217">
        <v>1.58615958929356</v>
      </c>
      <c r="G1222" s="214">
        <v>0</v>
      </c>
    </row>
    <row r="1223" spans="1:7">
      <c r="A1223" s="38">
        <v>1220</v>
      </c>
      <c r="B1223" s="218">
        <v>41828</v>
      </c>
      <c r="C1223" s="219">
        <v>1.17952046552916</v>
      </c>
      <c r="D1223" s="195">
        <v>0</v>
      </c>
      <c r="E1223" s="216"/>
      <c r="F1223" s="219">
        <v>1.57545998306231</v>
      </c>
      <c r="G1223" s="195">
        <v>0</v>
      </c>
    </row>
    <row r="1224" spans="1:7">
      <c r="A1224" s="38">
        <v>1221</v>
      </c>
      <c r="B1224" s="209">
        <v>41829</v>
      </c>
      <c r="C1224" s="217">
        <v>1.18977370521546</v>
      </c>
      <c r="D1224" s="214">
        <v>0</v>
      </c>
      <c r="E1224" s="49"/>
      <c r="F1224" s="217">
        <v>1.59109598484532</v>
      </c>
      <c r="G1224" s="214">
        <v>0</v>
      </c>
    </row>
    <row r="1225" spans="1:7">
      <c r="A1225" s="38">
        <v>1222</v>
      </c>
      <c r="B1225" s="218">
        <v>41830</v>
      </c>
      <c r="C1225" s="219">
        <v>1.18072022373267</v>
      </c>
      <c r="D1225" s="195">
        <v>0</v>
      </c>
      <c r="E1225" s="216"/>
      <c r="F1225" s="219">
        <v>1.57031286969205</v>
      </c>
      <c r="G1225" s="195">
        <v>0</v>
      </c>
    </row>
    <row r="1226" spans="1:7">
      <c r="A1226" s="38">
        <v>1223</v>
      </c>
      <c r="B1226" s="209">
        <v>41831</v>
      </c>
      <c r="C1226" s="217">
        <v>1.18414210505395</v>
      </c>
      <c r="D1226" s="214">
        <v>0</v>
      </c>
      <c r="E1226" s="49"/>
      <c r="F1226" s="217">
        <v>1.56834113767487</v>
      </c>
      <c r="G1226" s="214">
        <v>0</v>
      </c>
    </row>
    <row r="1227" spans="1:7">
      <c r="A1227" s="38">
        <v>1224</v>
      </c>
      <c r="B1227" s="218">
        <v>41834</v>
      </c>
      <c r="C1227" s="219">
        <v>1.19472592081828</v>
      </c>
      <c r="D1227" s="195">
        <v>0</v>
      </c>
      <c r="E1227" s="216"/>
      <c r="F1227" s="219">
        <v>1.57499079190094</v>
      </c>
      <c r="G1227" s="195">
        <v>0</v>
      </c>
    </row>
    <row r="1228" spans="1:7">
      <c r="A1228" s="38">
        <v>1225</v>
      </c>
      <c r="B1228" s="209">
        <v>41835</v>
      </c>
      <c r="C1228" s="217">
        <v>1.19049598137125</v>
      </c>
      <c r="D1228" s="214">
        <v>0</v>
      </c>
      <c r="E1228" s="49"/>
      <c r="F1228" s="217">
        <v>1.57248947012092</v>
      </c>
      <c r="G1228" s="214">
        <v>0</v>
      </c>
    </row>
    <row r="1229" spans="1:7">
      <c r="A1229" s="38">
        <v>1226</v>
      </c>
      <c r="B1229" s="218">
        <v>41836</v>
      </c>
      <c r="C1229" s="219">
        <v>1.1999534172366</v>
      </c>
      <c r="D1229" s="195">
        <v>0</v>
      </c>
      <c r="E1229" s="216"/>
      <c r="F1229" s="219">
        <v>1.58026803796809</v>
      </c>
      <c r="G1229" s="195">
        <v>0</v>
      </c>
    </row>
    <row r="1230" spans="1:7">
      <c r="A1230" s="38">
        <v>1227</v>
      </c>
      <c r="B1230" s="209">
        <v>41837</v>
      </c>
      <c r="C1230" s="217">
        <v>1.17413365886359</v>
      </c>
      <c r="D1230" s="214">
        <v>0</v>
      </c>
      <c r="E1230" s="49"/>
      <c r="F1230" s="217">
        <v>1.55694652376502</v>
      </c>
      <c r="G1230" s="214">
        <v>0</v>
      </c>
    </row>
    <row r="1231" spans="1:7">
      <c r="A1231" s="38">
        <v>1228</v>
      </c>
      <c r="B1231" s="218">
        <v>41838</v>
      </c>
      <c r="C1231" s="219">
        <v>1.19646428506925</v>
      </c>
      <c r="D1231" s="195">
        <v>0</v>
      </c>
      <c r="E1231" s="216"/>
      <c r="F1231" s="219">
        <v>1.57516741403334</v>
      </c>
      <c r="G1231" s="195">
        <v>0</v>
      </c>
    </row>
    <row r="1232" spans="1:7">
      <c r="A1232" s="38">
        <v>1229</v>
      </c>
      <c r="B1232" s="209">
        <v>41841</v>
      </c>
      <c r="C1232" s="217">
        <v>1.19143256370343</v>
      </c>
      <c r="D1232" s="214">
        <v>0</v>
      </c>
      <c r="E1232" s="49"/>
      <c r="F1232" s="217">
        <v>1.56308305028319</v>
      </c>
      <c r="G1232" s="214">
        <v>0</v>
      </c>
    </row>
    <row r="1233" spans="1:7">
      <c r="A1233" s="38">
        <v>1230</v>
      </c>
      <c r="B1233" s="218">
        <v>41842</v>
      </c>
      <c r="C1233" s="219">
        <v>1.20242646130878</v>
      </c>
      <c r="D1233" s="195">
        <v>0</v>
      </c>
      <c r="E1233" s="216"/>
      <c r="F1233" s="219">
        <v>1.58429209017336</v>
      </c>
      <c r="G1233" s="195">
        <v>0</v>
      </c>
    </row>
    <row r="1234" spans="1:7">
      <c r="A1234" s="38">
        <v>1231</v>
      </c>
      <c r="B1234" s="209">
        <v>41843</v>
      </c>
      <c r="C1234" s="217">
        <v>1.20631357037299</v>
      </c>
      <c r="D1234" s="214">
        <v>0</v>
      </c>
      <c r="E1234" s="49"/>
      <c r="F1234" s="217">
        <v>1.58992417304099</v>
      </c>
      <c r="G1234" s="214">
        <v>0</v>
      </c>
    </row>
    <row r="1235" spans="1:7">
      <c r="A1235" s="38">
        <v>1232</v>
      </c>
      <c r="B1235" s="218">
        <v>41844</v>
      </c>
      <c r="C1235" s="219">
        <v>1.20741544105025</v>
      </c>
      <c r="D1235" s="195">
        <v>0</v>
      </c>
      <c r="E1235" s="216"/>
      <c r="F1235" s="219">
        <v>1.59325413035177</v>
      </c>
      <c r="G1235" s="195">
        <v>0</v>
      </c>
    </row>
    <row r="1236" spans="1:7">
      <c r="A1236" s="38">
        <v>1233</v>
      </c>
      <c r="B1236" s="209">
        <v>41845</v>
      </c>
      <c r="C1236" s="217">
        <v>1.1967519701623</v>
      </c>
      <c r="D1236" s="214">
        <v>0</v>
      </c>
      <c r="E1236" s="49"/>
      <c r="F1236" s="217">
        <v>1.58514869651395</v>
      </c>
      <c r="G1236" s="214">
        <v>0</v>
      </c>
    </row>
    <row r="1237" spans="1:7">
      <c r="A1237" s="38">
        <v>1234</v>
      </c>
      <c r="B1237" s="218">
        <v>41848</v>
      </c>
      <c r="C1237" s="219">
        <v>1.19739473994297</v>
      </c>
      <c r="D1237" s="195">
        <v>0</v>
      </c>
      <c r="E1237" s="216"/>
      <c r="F1237" s="219">
        <v>1.57867387830504</v>
      </c>
      <c r="G1237" s="195">
        <v>0</v>
      </c>
    </row>
    <row r="1238" spans="1:7">
      <c r="A1238" s="38">
        <v>1235</v>
      </c>
      <c r="B1238" s="209">
        <v>41849</v>
      </c>
      <c r="C1238" s="217">
        <v>1.18755158209769</v>
      </c>
      <c r="D1238" s="214">
        <v>0</v>
      </c>
      <c r="E1238" s="49"/>
      <c r="F1238" s="217">
        <v>1.56174006597976</v>
      </c>
      <c r="G1238" s="214">
        <v>0</v>
      </c>
    </row>
    <row r="1239" spans="1:7">
      <c r="A1239" s="38">
        <v>1236</v>
      </c>
      <c r="B1239" s="218">
        <v>41850</v>
      </c>
      <c r="C1239" s="219">
        <v>1.18804131906233</v>
      </c>
      <c r="D1239" s="195">
        <v>0</v>
      </c>
      <c r="E1239" s="216"/>
      <c r="F1239" s="219">
        <v>1.56957860783854</v>
      </c>
      <c r="G1239" s="195">
        <v>0</v>
      </c>
    </row>
    <row r="1240" spans="1:7">
      <c r="A1240" s="38">
        <v>1237</v>
      </c>
      <c r="B1240" s="209">
        <v>41851</v>
      </c>
      <c r="C1240" s="217">
        <v>1.14442066458004</v>
      </c>
      <c r="D1240" s="214">
        <v>0</v>
      </c>
      <c r="E1240" s="49"/>
      <c r="F1240" s="217">
        <v>1.53015495327936</v>
      </c>
      <c r="G1240" s="214">
        <v>0</v>
      </c>
    </row>
    <row r="1241" spans="1:7">
      <c r="A1241" s="38">
        <v>1238</v>
      </c>
      <c r="B1241" s="218">
        <v>41852</v>
      </c>
      <c r="C1241" s="219">
        <v>1.13829320060756</v>
      </c>
      <c r="D1241" s="195">
        <v>0</v>
      </c>
      <c r="E1241" s="216"/>
      <c r="F1241" s="219">
        <v>1.53287157195193</v>
      </c>
      <c r="G1241" s="195">
        <v>0</v>
      </c>
    </row>
    <row r="1242" spans="1:7">
      <c r="A1242" s="38">
        <v>1239</v>
      </c>
      <c r="B1242" s="209">
        <v>41855</v>
      </c>
      <c r="C1242" s="217">
        <v>1.15367619854656</v>
      </c>
      <c r="D1242" s="214">
        <v>0</v>
      </c>
      <c r="E1242" s="49"/>
      <c r="F1242" s="217">
        <v>1.55695026057393</v>
      </c>
      <c r="G1242" s="214">
        <v>0</v>
      </c>
    </row>
    <row r="1243" spans="1:7">
      <c r="A1243" s="38">
        <v>1240</v>
      </c>
      <c r="B1243" s="218">
        <v>41856</v>
      </c>
      <c r="C1243" s="219">
        <v>1.1330166857458</v>
      </c>
      <c r="D1243" s="195">
        <v>0</v>
      </c>
      <c r="E1243" s="216"/>
      <c r="F1243" s="219">
        <v>1.53584067977132</v>
      </c>
      <c r="G1243" s="195">
        <v>0</v>
      </c>
    </row>
    <row r="1244" spans="1:7">
      <c r="A1244" s="38">
        <v>1241</v>
      </c>
      <c r="B1244" s="209">
        <v>41857</v>
      </c>
      <c r="C1244" s="217">
        <v>1.13369607030449</v>
      </c>
      <c r="D1244" s="214">
        <v>0</v>
      </c>
      <c r="E1244" s="49"/>
      <c r="F1244" s="217">
        <v>1.53662432366304</v>
      </c>
      <c r="G1244" s="214">
        <v>0</v>
      </c>
    </row>
    <row r="1245" spans="1:7">
      <c r="A1245" s="38">
        <v>1242</v>
      </c>
      <c r="B1245" s="218">
        <v>41858</v>
      </c>
      <c r="C1245" s="219">
        <v>1.12235321485785</v>
      </c>
      <c r="D1245" s="195">
        <v>0</v>
      </c>
      <c r="E1245" s="216"/>
      <c r="F1245" s="219">
        <v>1.51633735400283</v>
      </c>
      <c r="G1245" s="195">
        <v>0</v>
      </c>
    </row>
    <row r="1246" spans="1:7">
      <c r="A1246" s="38">
        <v>1243</v>
      </c>
      <c r="B1246" s="209">
        <v>41859</v>
      </c>
      <c r="C1246" s="217">
        <v>1.14688145434743</v>
      </c>
      <c r="D1246" s="214">
        <v>0</v>
      </c>
      <c r="E1246" s="49"/>
      <c r="F1246" s="217">
        <v>1.55437773869004</v>
      </c>
      <c r="G1246" s="214">
        <v>0</v>
      </c>
    </row>
    <row r="1247" spans="1:7">
      <c r="A1247" s="38">
        <v>1244</v>
      </c>
      <c r="B1247" s="218">
        <v>41862</v>
      </c>
      <c r="C1247" s="219">
        <v>1.15319871588671</v>
      </c>
      <c r="D1247" s="195">
        <v>0</v>
      </c>
      <c r="E1247" s="216"/>
      <c r="F1247" s="219">
        <v>1.56737631105651</v>
      </c>
      <c r="G1247" s="195">
        <v>0</v>
      </c>
    </row>
    <row r="1248" spans="1:7">
      <c r="A1248" s="38">
        <v>1245</v>
      </c>
      <c r="B1248" s="209">
        <v>41863</v>
      </c>
      <c r="C1248" s="217">
        <v>1.14978908948235</v>
      </c>
      <c r="D1248" s="214">
        <v>0</v>
      </c>
      <c r="E1248" s="49"/>
      <c r="F1248" s="217">
        <v>1.56318142855334</v>
      </c>
      <c r="G1248" s="214">
        <v>0</v>
      </c>
    </row>
    <row r="1249" spans="1:7">
      <c r="A1249" s="38">
        <v>1246</v>
      </c>
      <c r="B1249" s="218">
        <v>41864</v>
      </c>
      <c r="C1249" s="219">
        <v>1.1647618562197</v>
      </c>
      <c r="D1249" s="195">
        <v>0</v>
      </c>
      <c r="E1249" s="216"/>
      <c r="F1249" s="219">
        <v>1.57241262134807</v>
      </c>
      <c r="G1249" s="195">
        <v>0</v>
      </c>
    </row>
    <row r="1250" spans="1:7">
      <c r="A1250" s="38">
        <v>1247</v>
      </c>
      <c r="B1250" s="209">
        <v>41865</v>
      </c>
      <c r="C1250" s="217">
        <v>1.17428056544542</v>
      </c>
      <c r="D1250" s="214">
        <v>0</v>
      </c>
      <c r="E1250" s="49"/>
      <c r="F1250" s="217">
        <v>1.58372599738569</v>
      </c>
      <c r="G1250" s="214">
        <v>0</v>
      </c>
    </row>
    <row r="1251" spans="1:7">
      <c r="A1251" s="38">
        <v>1248</v>
      </c>
      <c r="B1251" s="218">
        <v>41866</v>
      </c>
      <c r="C1251" s="219">
        <v>1.17440296219339</v>
      </c>
      <c r="D1251" s="195">
        <v>0</v>
      </c>
      <c r="E1251" s="216"/>
      <c r="F1251" s="219">
        <v>1.58050563823418</v>
      </c>
      <c r="G1251" s="195">
        <v>0</v>
      </c>
    </row>
    <row r="1252" spans="1:7">
      <c r="A1252" s="38">
        <v>1249</v>
      </c>
      <c r="B1252" s="209">
        <v>41869</v>
      </c>
      <c r="C1252" s="217">
        <v>1.1930914221914</v>
      </c>
      <c r="D1252" s="214">
        <v>0</v>
      </c>
      <c r="E1252" s="49"/>
      <c r="F1252" s="217">
        <v>1.60854298269681</v>
      </c>
      <c r="G1252" s="214">
        <v>0</v>
      </c>
    </row>
    <row r="1253" spans="1:7">
      <c r="A1253" s="38">
        <v>1250</v>
      </c>
      <c r="B1253" s="218">
        <v>41870</v>
      </c>
      <c r="C1253" s="219">
        <v>1.2044955509984</v>
      </c>
      <c r="D1253" s="195">
        <v>0</v>
      </c>
      <c r="E1253" s="216"/>
      <c r="F1253" s="219">
        <v>1.62763375892328</v>
      </c>
      <c r="G1253" s="195">
        <v>0</v>
      </c>
    </row>
    <row r="1254" spans="1:7">
      <c r="A1254" s="38">
        <v>1251</v>
      </c>
      <c r="B1254" s="209">
        <v>41871</v>
      </c>
      <c r="C1254" s="217">
        <v>1.21010264193819</v>
      </c>
      <c r="D1254" s="214">
        <v>0</v>
      </c>
      <c r="E1254" s="49"/>
      <c r="F1254" s="217">
        <v>1.64176351210856</v>
      </c>
      <c r="G1254" s="214">
        <v>0</v>
      </c>
    </row>
    <row r="1255" spans="1:7">
      <c r="A1255" s="38">
        <v>1252</v>
      </c>
      <c r="B1255" s="218">
        <v>41872</v>
      </c>
      <c r="C1255" s="219">
        <v>1.21667695189034</v>
      </c>
      <c r="D1255" s="195">
        <v>0</v>
      </c>
      <c r="E1255" s="216"/>
      <c r="F1255" s="219">
        <v>1.64381114588423</v>
      </c>
      <c r="G1255" s="195">
        <v>0</v>
      </c>
    </row>
    <row r="1256" spans="1:7">
      <c r="A1256" s="38">
        <v>1253</v>
      </c>
      <c r="B1256" s="209">
        <v>41873</v>
      </c>
      <c r="C1256" s="217">
        <v>1.21255730424711</v>
      </c>
      <c r="D1256" s="214">
        <v>0</v>
      </c>
      <c r="E1256" s="49"/>
      <c r="F1256" s="217">
        <v>1.65008901065886</v>
      </c>
      <c r="G1256" s="214">
        <v>0</v>
      </c>
    </row>
    <row r="1257" spans="1:7">
      <c r="A1257" s="38">
        <v>1254</v>
      </c>
      <c r="B1257" s="218">
        <v>41876</v>
      </c>
      <c r="C1257" s="219">
        <v>1.22318401099642</v>
      </c>
      <c r="D1257" s="195">
        <v>0</v>
      </c>
      <c r="E1257" s="216"/>
      <c r="F1257" s="219">
        <v>1.66066262933314</v>
      </c>
      <c r="G1257" s="195">
        <v>0</v>
      </c>
    </row>
    <row r="1258" spans="1:7">
      <c r="A1258" s="38">
        <v>1255</v>
      </c>
      <c r="B1258" s="209">
        <v>41877</v>
      </c>
      <c r="C1258" s="217">
        <v>1.22554063641847</v>
      </c>
      <c r="D1258" s="214">
        <v>0</v>
      </c>
      <c r="E1258" s="49"/>
      <c r="F1258" s="217">
        <v>1.66243876022799</v>
      </c>
      <c r="G1258" s="214">
        <v>0</v>
      </c>
    </row>
    <row r="1259" spans="1:7">
      <c r="A1259" s="38">
        <v>1256</v>
      </c>
      <c r="B1259" s="218">
        <v>41878</v>
      </c>
      <c r="C1259" s="219">
        <v>1.2261098791461</v>
      </c>
      <c r="D1259" s="195">
        <v>0</v>
      </c>
      <c r="E1259" s="216"/>
      <c r="F1259" s="219">
        <v>1.65991112516114</v>
      </c>
      <c r="G1259" s="195">
        <v>0</v>
      </c>
    </row>
    <row r="1260" spans="1:7">
      <c r="A1260" s="38">
        <v>1257</v>
      </c>
      <c r="B1260" s="209">
        <v>41879</v>
      </c>
      <c r="C1260" s="217">
        <v>1.22264525558834</v>
      </c>
      <c r="D1260" s="214">
        <v>0</v>
      </c>
      <c r="E1260" s="49"/>
      <c r="F1260" s="217">
        <v>1.65382923721393</v>
      </c>
      <c r="G1260" s="214">
        <v>0</v>
      </c>
    </row>
    <row r="1261" spans="1:7">
      <c r="A1261" s="38">
        <v>1258</v>
      </c>
      <c r="B1261" s="218">
        <v>41880</v>
      </c>
      <c r="C1261" s="219">
        <v>1.23020516692824</v>
      </c>
      <c r="D1261" s="195">
        <v>0</v>
      </c>
      <c r="E1261" s="216"/>
      <c r="F1261" s="219">
        <v>1.65851776548981</v>
      </c>
      <c r="G1261" s="195">
        <v>0</v>
      </c>
    </row>
    <row r="1262" spans="1:7">
      <c r="A1262" s="38">
        <v>1259</v>
      </c>
      <c r="B1262" s="209">
        <v>41884</v>
      </c>
      <c r="C1262" s="217">
        <v>1.22909716940465</v>
      </c>
      <c r="D1262" s="214">
        <v>0</v>
      </c>
      <c r="E1262" s="49"/>
      <c r="F1262" s="217">
        <v>1.66312926171103</v>
      </c>
      <c r="G1262" s="214">
        <v>0</v>
      </c>
    </row>
    <row r="1263" spans="1:7">
      <c r="A1263" s="38">
        <v>1260</v>
      </c>
      <c r="B1263" s="218">
        <v>41885</v>
      </c>
      <c r="C1263" s="219">
        <v>1.2277688869947</v>
      </c>
      <c r="D1263" s="195">
        <v>0</v>
      </c>
      <c r="E1263" s="216"/>
      <c r="F1263" s="219">
        <v>1.6646431720715</v>
      </c>
      <c r="G1263" s="195">
        <v>0</v>
      </c>
    </row>
    <row r="1264" spans="1:7">
      <c r="A1264" s="38">
        <v>1261</v>
      </c>
      <c r="B1264" s="209">
        <v>41886</v>
      </c>
      <c r="C1264" s="217">
        <v>1.22441440588011</v>
      </c>
      <c r="D1264" s="214">
        <v>0</v>
      </c>
      <c r="E1264" s="49"/>
      <c r="F1264" s="217">
        <v>1.67164381923537</v>
      </c>
      <c r="G1264" s="214">
        <v>0</v>
      </c>
    </row>
    <row r="1265" spans="1:7">
      <c r="A1265" s="38">
        <v>1262</v>
      </c>
      <c r="B1265" s="218">
        <v>41887</v>
      </c>
      <c r="C1265" s="219">
        <v>1.2356714793568</v>
      </c>
      <c r="D1265" s="195">
        <v>0</v>
      </c>
      <c r="E1265" s="216"/>
      <c r="F1265" s="219">
        <v>1.68752204098379</v>
      </c>
      <c r="G1265" s="195">
        <v>0</v>
      </c>
    </row>
    <row r="1266" spans="1:7">
      <c r="A1266" s="38">
        <v>1263</v>
      </c>
      <c r="B1266" s="209">
        <v>41890</v>
      </c>
      <c r="C1266" s="217">
        <v>1.22918280201397</v>
      </c>
      <c r="D1266" s="214">
        <v>0</v>
      </c>
      <c r="E1266" s="49"/>
      <c r="F1266" s="217">
        <v>1.67672039465657</v>
      </c>
      <c r="G1266" s="214">
        <v>1</v>
      </c>
    </row>
    <row r="1267" spans="1:7">
      <c r="A1267" s="38">
        <v>1264</v>
      </c>
      <c r="B1267" s="218">
        <v>41891</v>
      </c>
      <c r="C1267" s="219">
        <v>1.21463237203457</v>
      </c>
      <c r="D1267" s="195">
        <v>0</v>
      </c>
      <c r="E1267" s="216"/>
      <c r="F1267" s="219">
        <v>1.65971219363781</v>
      </c>
      <c r="G1267" s="195">
        <v>1</v>
      </c>
    </row>
    <row r="1268" spans="1:7">
      <c r="A1268" s="38">
        <v>1265</v>
      </c>
      <c r="B1268" s="209">
        <v>41892</v>
      </c>
      <c r="C1268" s="217">
        <v>1.22293294068139</v>
      </c>
      <c r="D1268" s="214">
        <v>0</v>
      </c>
      <c r="E1268" s="49"/>
      <c r="F1268" s="217">
        <v>1.66457831394053</v>
      </c>
      <c r="G1268" s="214">
        <v>1</v>
      </c>
    </row>
    <row r="1269" spans="1:7">
      <c r="A1269" s="38">
        <v>1266</v>
      </c>
      <c r="B1269" s="218">
        <v>41893</v>
      </c>
      <c r="C1269" s="219">
        <v>1.22550999973828</v>
      </c>
      <c r="D1269" s="195">
        <v>0</v>
      </c>
      <c r="E1269" s="216"/>
      <c r="F1269" s="219">
        <v>1.66744265292237</v>
      </c>
      <c r="G1269" s="195">
        <v>1</v>
      </c>
    </row>
    <row r="1270" spans="1:7">
      <c r="A1270" s="38">
        <v>1267</v>
      </c>
      <c r="B1270" s="209">
        <v>41894</v>
      </c>
      <c r="C1270" s="217">
        <v>1.21228800152945</v>
      </c>
      <c r="D1270" s="214">
        <v>0</v>
      </c>
      <c r="E1270" s="49"/>
      <c r="F1270" s="217">
        <v>1.65534096748009</v>
      </c>
      <c r="G1270" s="214">
        <v>1</v>
      </c>
    </row>
    <row r="1271" spans="1:7">
      <c r="A1271" s="38">
        <v>1268</v>
      </c>
      <c r="B1271" s="218">
        <v>41897</v>
      </c>
      <c r="C1271" s="219">
        <v>1.2107331580262</v>
      </c>
      <c r="D1271" s="195">
        <v>0</v>
      </c>
      <c r="E1271" s="216"/>
      <c r="F1271" s="219">
        <v>1.6540628022237</v>
      </c>
      <c r="G1271" s="195">
        <v>1</v>
      </c>
    </row>
    <row r="1272" spans="1:7">
      <c r="A1272" s="38">
        <v>1269</v>
      </c>
      <c r="B1272" s="209">
        <v>41898</v>
      </c>
      <c r="C1272" s="217">
        <v>1.22730978671024</v>
      </c>
      <c r="D1272" s="214">
        <v>0</v>
      </c>
      <c r="E1272" s="49"/>
      <c r="F1272" s="217">
        <v>1.67255750832211</v>
      </c>
      <c r="G1272" s="214">
        <v>1</v>
      </c>
    </row>
    <row r="1273" spans="1:7">
      <c r="A1273" s="38">
        <v>1270</v>
      </c>
      <c r="B1273" s="218">
        <v>41899</v>
      </c>
      <c r="C1273" s="219">
        <v>1.23024790855259</v>
      </c>
      <c r="D1273" s="195">
        <v>0</v>
      </c>
      <c r="E1273" s="216"/>
      <c r="F1273" s="219">
        <v>1.67143752130296</v>
      </c>
      <c r="G1273" s="195">
        <v>1</v>
      </c>
    </row>
    <row r="1274" spans="1:7">
      <c r="A1274" s="38">
        <v>1271</v>
      </c>
      <c r="B1274" s="209">
        <v>41900</v>
      </c>
      <c r="C1274" s="217">
        <v>1.24146836725125</v>
      </c>
      <c r="D1274" s="214">
        <v>0</v>
      </c>
      <c r="E1274" s="49"/>
      <c r="F1274" s="217">
        <v>1.68214809824508</v>
      </c>
      <c r="G1274" s="214">
        <v>1</v>
      </c>
    </row>
    <row r="1275" spans="1:7">
      <c r="A1275" s="38">
        <v>1272</v>
      </c>
      <c r="B1275" s="218">
        <v>41901</v>
      </c>
      <c r="C1275" s="219">
        <v>1.24042776993436</v>
      </c>
      <c r="D1275" s="195">
        <v>1</v>
      </c>
      <c r="E1275" s="216"/>
      <c r="F1275" s="219">
        <v>1.67228776112545</v>
      </c>
      <c r="G1275" s="195">
        <v>1</v>
      </c>
    </row>
    <row r="1276" spans="1:7">
      <c r="A1276" s="38">
        <v>1273</v>
      </c>
      <c r="B1276" s="209">
        <v>41904</v>
      </c>
      <c r="C1276" s="217">
        <v>1.22247384039693</v>
      </c>
      <c r="D1276" s="214">
        <v>1</v>
      </c>
      <c r="E1276" s="49"/>
      <c r="F1276" s="217">
        <v>1.64354668771379</v>
      </c>
      <c r="G1276" s="214">
        <v>1</v>
      </c>
    </row>
    <row r="1277" spans="1:7">
      <c r="A1277" s="38">
        <v>1274</v>
      </c>
      <c r="B1277" s="218">
        <v>41905</v>
      </c>
      <c r="C1277" s="219">
        <v>1.20986397590071</v>
      </c>
      <c r="D1277" s="195">
        <v>1</v>
      </c>
      <c r="E1277" s="216"/>
      <c r="F1277" s="219">
        <v>1.62917220069097</v>
      </c>
      <c r="G1277" s="195">
        <v>1</v>
      </c>
    </row>
    <row r="1278" spans="1:7">
      <c r="A1278" s="38">
        <v>1275</v>
      </c>
      <c r="B1278" s="209">
        <v>41906</v>
      </c>
      <c r="C1278" s="217">
        <v>1.22721174921123</v>
      </c>
      <c r="D1278" s="214">
        <v>1</v>
      </c>
      <c r="E1278" s="49"/>
      <c r="F1278" s="217">
        <v>1.65289496347169</v>
      </c>
      <c r="G1278" s="214">
        <v>1</v>
      </c>
    </row>
    <row r="1279" spans="1:7">
      <c r="A1279" s="38">
        <v>1276</v>
      </c>
      <c r="B1279" s="218">
        <v>41907</v>
      </c>
      <c r="C1279" s="219">
        <v>1.19120002451228</v>
      </c>
      <c r="D1279" s="195">
        <v>1</v>
      </c>
      <c r="E1279" s="216"/>
      <c r="F1279" s="219">
        <v>1.61805421118297</v>
      </c>
      <c r="G1279" s="195">
        <v>1</v>
      </c>
    </row>
    <row r="1280" spans="1:7">
      <c r="A1280" s="38">
        <v>1277</v>
      </c>
      <c r="B1280" s="209">
        <v>41908</v>
      </c>
      <c r="C1280" s="217">
        <v>1.21040258133604</v>
      </c>
      <c r="D1280" s="214">
        <v>1</v>
      </c>
      <c r="E1280" s="49"/>
      <c r="F1280" s="217">
        <v>1.65427923836112</v>
      </c>
      <c r="G1280" s="214">
        <v>1</v>
      </c>
    </row>
    <row r="1281" spans="1:7">
      <c r="A1281" s="38">
        <v>1278</v>
      </c>
      <c r="B1281" s="218">
        <v>41911</v>
      </c>
      <c r="C1281" s="219">
        <v>1.20496077874133</v>
      </c>
      <c r="D1281" s="195">
        <v>1</v>
      </c>
      <c r="E1281" s="216"/>
      <c r="F1281" s="219">
        <v>1.64713112200921</v>
      </c>
      <c r="G1281" s="195">
        <v>1</v>
      </c>
    </row>
    <row r="1282" spans="1:7">
      <c r="A1282" s="38">
        <v>1279</v>
      </c>
      <c r="B1282" s="209">
        <v>41912</v>
      </c>
      <c r="C1282" s="217">
        <v>1.19893732914143</v>
      </c>
      <c r="D1282" s="214">
        <v>1</v>
      </c>
      <c r="E1282" s="49"/>
      <c r="F1282" s="217">
        <v>1.63462501878367</v>
      </c>
      <c r="G1282" s="214">
        <v>1</v>
      </c>
    </row>
    <row r="1283" spans="1:7">
      <c r="A1283" s="38">
        <v>1280</v>
      </c>
      <c r="B1283" s="218">
        <v>41913</v>
      </c>
      <c r="C1283" s="219">
        <v>1.17000175630344</v>
      </c>
      <c r="D1283" s="195">
        <v>1</v>
      </c>
      <c r="E1283" s="216"/>
      <c r="F1283" s="219">
        <v>1.60192654109291</v>
      </c>
      <c r="G1283" s="195">
        <v>1</v>
      </c>
    </row>
    <row r="1284" spans="1:7">
      <c r="A1284" s="38">
        <v>1281</v>
      </c>
      <c r="B1284" s="209">
        <v>41914</v>
      </c>
      <c r="C1284" s="217">
        <v>1.1701976813287</v>
      </c>
      <c r="D1284" s="214">
        <v>1</v>
      </c>
      <c r="E1284" s="49"/>
      <c r="F1284" s="217">
        <v>1.60718811914583</v>
      </c>
      <c r="G1284" s="214">
        <v>1</v>
      </c>
    </row>
    <row r="1285" spans="1:7">
      <c r="A1285" s="38">
        <v>1282</v>
      </c>
      <c r="B1285" s="218">
        <v>41915</v>
      </c>
      <c r="C1285" s="219">
        <v>1.19446259558632</v>
      </c>
      <c r="D1285" s="195">
        <v>1</v>
      </c>
      <c r="E1285" s="216"/>
      <c r="F1285" s="219">
        <v>1.64263901923415</v>
      </c>
      <c r="G1285" s="195">
        <v>1</v>
      </c>
    </row>
    <row r="1286" spans="1:7">
      <c r="A1286" s="38">
        <v>1283</v>
      </c>
      <c r="B1286" s="209">
        <v>41918</v>
      </c>
      <c r="C1286" s="217">
        <v>1.19108360586215</v>
      </c>
      <c r="D1286" s="214">
        <v>1</v>
      </c>
      <c r="E1286" s="49"/>
      <c r="F1286" s="217">
        <v>1.63472134866057</v>
      </c>
      <c r="G1286" s="214">
        <v>1</v>
      </c>
    </row>
    <row r="1287" spans="1:7">
      <c r="A1287" s="38">
        <v>1284</v>
      </c>
      <c r="B1287" s="218">
        <v>41919</v>
      </c>
      <c r="C1287" s="219">
        <v>1.15794887961794</v>
      </c>
      <c r="D1287" s="195">
        <v>1</v>
      </c>
      <c r="E1287" s="216"/>
      <c r="F1287" s="219">
        <v>1.58911735250999</v>
      </c>
      <c r="G1287" s="195">
        <v>1</v>
      </c>
    </row>
    <row r="1288" spans="1:7">
      <c r="A1288" s="38">
        <v>1285</v>
      </c>
      <c r="B1288" s="209">
        <v>41920</v>
      </c>
      <c r="C1288" s="217">
        <v>1.19637865184779</v>
      </c>
      <c r="D1288" s="214">
        <v>1</v>
      </c>
      <c r="E1288" s="49"/>
      <c r="F1288" s="217">
        <v>1.62947819278958</v>
      </c>
      <c r="G1288" s="214">
        <v>1</v>
      </c>
    </row>
    <row r="1289" spans="1:7">
      <c r="A1289" s="38">
        <v>1286</v>
      </c>
      <c r="B1289" s="218">
        <v>41921</v>
      </c>
      <c r="C1289" s="219">
        <v>1.15111139379446</v>
      </c>
      <c r="D1289" s="195">
        <v>1</v>
      </c>
      <c r="E1289" s="216"/>
      <c r="F1289" s="219">
        <v>1.57369821441882</v>
      </c>
      <c r="G1289" s="195">
        <v>1</v>
      </c>
    </row>
    <row r="1290" spans="1:7">
      <c r="A1290" s="38">
        <v>1287</v>
      </c>
      <c r="B1290" s="209">
        <v>41922</v>
      </c>
      <c r="C1290" s="217">
        <v>1.12669329613593</v>
      </c>
      <c r="D1290" s="214">
        <v>1</v>
      </c>
      <c r="E1290" s="49"/>
      <c r="F1290" s="217">
        <v>1.54383672023963</v>
      </c>
      <c r="G1290" s="214">
        <v>1</v>
      </c>
    </row>
    <row r="1291" spans="1:7">
      <c r="A1291" s="38">
        <v>1288</v>
      </c>
      <c r="B1291" s="218">
        <v>41925</v>
      </c>
      <c r="C1291" s="219">
        <v>1.0916670234641</v>
      </c>
      <c r="D1291" s="195">
        <v>1</v>
      </c>
      <c r="E1291" s="216"/>
      <c r="F1291" s="219">
        <v>1.49596786145464</v>
      </c>
      <c r="G1291" s="195">
        <v>1</v>
      </c>
    </row>
    <row r="1292" spans="1:7">
      <c r="A1292" s="38">
        <v>1289</v>
      </c>
      <c r="B1292" s="209">
        <v>41926</v>
      </c>
      <c r="C1292" s="217">
        <v>1.09498474044005</v>
      </c>
      <c r="D1292" s="214">
        <v>1</v>
      </c>
      <c r="E1292" s="49"/>
      <c r="F1292" s="217">
        <v>1.52282302549426</v>
      </c>
      <c r="G1292" s="214">
        <v>1</v>
      </c>
    </row>
    <row r="1293" spans="1:7">
      <c r="A1293" s="38">
        <v>1290</v>
      </c>
      <c r="B1293" s="218">
        <v>41927</v>
      </c>
      <c r="C1293" s="219">
        <v>1.07821233609137</v>
      </c>
      <c r="D1293" s="195">
        <v>1</v>
      </c>
      <c r="E1293" s="216"/>
      <c r="F1293" s="219">
        <v>1.50053944033296</v>
      </c>
      <c r="G1293" s="195">
        <v>1</v>
      </c>
    </row>
    <row r="1294" spans="1:7">
      <c r="A1294" s="38">
        <v>1291</v>
      </c>
      <c r="B1294" s="209">
        <v>41928</v>
      </c>
      <c r="C1294" s="217">
        <v>1.07858565440588</v>
      </c>
      <c r="D1294" s="214">
        <v>1</v>
      </c>
      <c r="E1294" s="49"/>
      <c r="F1294" s="217">
        <v>1.51566197425056</v>
      </c>
      <c r="G1294" s="214">
        <v>1</v>
      </c>
    </row>
    <row r="1295" spans="1:7">
      <c r="A1295" s="38">
        <v>1292</v>
      </c>
      <c r="B1295" s="218">
        <v>41929</v>
      </c>
      <c r="C1295" s="219">
        <v>1.10536650433278</v>
      </c>
      <c r="D1295" s="195">
        <v>1</v>
      </c>
      <c r="E1295" s="216"/>
      <c r="F1295" s="219">
        <v>1.55164210350022</v>
      </c>
      <c r="G1295" s="195">
        <v>1</v>
      </c>
    </row>
    <row r="1296" spans="1:7">
      <c r="A1296" s="38">
        <v>1293</v>
      </c>
      <c r="B1296" s="209">
        <v>41932</v>
      </c>
      <c r="C1296" s="217">
        <v>1.12464871628016</v>
      </c>
      <c r="D1296" s="214">
        <v>1</v>
      </c>
      <c r="E1296" s="49"/>
      <c r="F1296" s="217">
        <v>1.57661347332537</v>
      </c>
      <c r="G1296" s="214">
        <v>1</v>
      </c>
    </row>
    <row r="1297" spans="1:7">
      <c r="A1297" s="38">
        <v>1294</v>
      </c>
      <c r="B1297" s="218">
        <v>41933</v>
      </c>
      <c r="C1297" s="219">
        <v>1.16627993558431</v>
      </c>
      <c r="D1297" s="195">
        <v>1</v>
      </c>
      <c r="E1297" s="216"/>
      <c r="F1297" s="219">
        <v>1.63562032141932</v>
      </c>
      <c r="G1297" s="195">
        <v>1</v>
      </c>
    </row>
    <row r="1298" spans="1:7">
      <c r="A1298" s="38">
        <v>1295</v>
      </c>
      <c r="B1298" s="209">
        <v>41934</v>
      </c>
      <c r="C1298" s="217">
        <v>1.15071341750974</v>
      </c>
      <c r="D1298" s="214">
        <v>1</v>
      </c>
      <c r="E1298" s="49"/>
      <c r="F1298" s="217">
        <v>1.60359873859743</v>
      </c>
      <c r="G1298" s="214">
        <v>1</v>
      </c>
    </row>
    <row r="1299" spans="1:7">
      <c r="A1299" s="38">
        <v>1296</v>
      </c>
      <c r="B1299" s="218">
        <v>41935</v>
      </c>
      <c r="C1299" s="219">
        <v>1.17717594566341</v>
      </c>
      <c r="D1299" s="195">
        <v>1</v>
      </c>
      <c r="E1299" s="216"/>
      <c r="F1299" s="219">
        <v>1.63482015843834</v>
      </c>
      <c r="G1299" s="195">
        <v>1</v>
      </c>
    </row>
    <row r="1300" spans="1:7">
      <c r="A1300" s="38">
        <v>1297</v>
      </c>
      <c r="B1300" s="209">
        <v>41936</v>
      </c>
      <c r="C1300" s="217">
        <v>1.19255281614395</v>
      </c>
      <c r="D1300" s="214">
        <v>1</v>
      </c>
      <c r="E1300" s="49"/>
      <c r="F1300" s="217">
        <v>1.65287356094005</v>
      </c>
      <c r="G1300" s="214">
        <v>1</v>
      </c>
    </row>
    <row r="1301" spans="1:7">
      <c r="A1301" s="38">
        <v>1298</v>
      </c>
      <c r="B1301" s="218">
        <v>41939</v>
      </c>
      <c r="C1301" s="219">
        <v>1.18927784140449</v>
      </c>
      <c r="D1301" s="195">
        <v>1</v>
      </c>
      <c r="E1301" s="216"/>
      <c r="F1301" s="219">
        <v>1.65267509327475</v>
      </c>
      <c r="G1301" s="195">
        <v>1</v>
      </c>
    </row>
    <row r="1302" spans="1:7">
      <c r="A1302" s="38">
        <v>1299</v>
      </c>
      <c r="B1302" s="209">
        <v>41940</v>
      </c>
      <c r="C1302" s="217">
        <v>1.21540979348013</v>
      </c>
      <c r="D1302" s="214">
        <v>1</v>
      </c>
      <c r="E1302" s="49"/>
      <c r="F1302" s="217">
        <v>1.68507339033058</v>
      </c>
      <c r="G1302" s="214">
        <v>1</v>
      </c>
    </row>
    <row r="1303" spans="1:7">
      <c r="A1303" s="38">
        <v>1300</v>
      </c>
      <c r="B1303" s="218">
        <v>41941</v>
      </c>
      <c r="C1303" s="219">
        <v>1.21257568601037</v>
      </c>
      <c r="D1303" s="195">
        <v>1</v>
      </c>
      <c r="E1303" s="216"/>
      <c r="F1303" s="219">
        <v>1.67602398092436</v>
      </c>
      <c r="G1303" s="195">
        <v>1</v>
      </c>
    </row>
    <row r="1304" spans="1:7">
      <c r="A1304" s="38">
        <v>1301</v>
      </c>
      <c r="B1304" s="209">
        <v>41942</v>
      </c>
      <c r="C1304" s="217">
        <v>1.22651398288929</v>
      </c>
      <c r="D1304" s="214">
        <v>1</v>
      </c>
      <c r="E1304" s="49"/>
      <c r="F1304" s="217">
        <v>1.69803467647175</v>
      </c>
      <c r="G1304" s="214">
        <v>1</v>
      </c>
    </row>
    <row r="1305" spans="1:7">
      <c r="A1305" s="38">
        <v>1302</v>
      </c>
      <c r="B1305" s="218">
        <v>41943</v>
      </c>
      <c r="C1305" s="219">
        <v>1.25264593496494</v>
      </c>
      <c r="D1305" s="195">
        <v>1</v>
      </c>
      <c r="E1305" s="216"/>
      <c r="F1305" s="219">
        <v>1.72367453419713</v>
      </c>
      <c r="G1305" s="195">
        <v>0</v>
      </c>
    </row>
    <row r="1306" spans="1:7">
      <c r="A1306" s="38">
        <v>1303</v>
      </c>
      <c r="B1306" s="209">
        <v>41946</v>
      </c>
      <c r="C1306" s="217">
        <v>1.25239501401053</v>
      </c>
      <c r="D1306" s="214">
        <v>0</v>
      </c>
      <c r="E1306" s="49"/>
      <c r="F1306" s="217">
        <v>1.72379941661442</v>
      </c>
      <c r="G1306" s="214">
        <v>0</v>
      </c>
    </row>
    <row r="1307" spans="1:7">
      <c r="A1307" s="38">
        <v>1304</v>
      </c>
      <c r="B1307" s="218">
        <v>41947</v>
      </c>
      <c r="C1307" s="219">
        <v>1.24602873402781</v>
      </c>
      <c r="D1307" s="195">
        <v>0</v>
      </c>
      <c r="E1307" s="216"/>
      <c r="F1307" s="219">
        <v>1.70730488639134</v>
      </c>
      <c r="G1307" s="195">
        <v>0</v>
      </c>
    </row>
    <row r="1308" spans="1:7">
      <c r="A1308" s="38">
        <v>1305</v>
      </c>
      <c r="B1308" s="209">
        <v>41948</v>
      </c>
      <c r="C1308" s="217">
        <v>1.25961807245332</v>
      </c>
      <c r="D1308" s="214">
        <v>0</v>
      </c>
      <c r="E1308" s="49"/>
      <c r="F1308" s="217">
        <v>1.73071520893441</v>
      </c>
      <c r="G1308" s="214">
        <v>0</v>
      </c>
    </row>
    <row r="1309" spans="1:7">
      <c r="A1309" s="38">
        <v>1306</v>
      </c>
      <c r="B1309" s="218">
        <v>41949</v>
      </c>
      <c r="C1309" s="219">
        <v>1.26884296912752</v>
      </c>
      <c r="D1309" s="195">
        <v>0</v>
      </c>
      <c r="E1309" s="216"/>
      <c r="F1309" s="219">
        <v>1.7562223532846</v>
      </c>
      <c r="G1309" s="195">
        <v>0</v>
      </c>
    </row>
    <row r="1310" spans="1:7">
      <c r="A1310" s="38">
        <v>1307</v>
      </c>
      <c r="B1310" s="209">
        <v>41950</v>
      </c>
      <c r="C1310" s="217">
        <v>1.27007336401121</v>
      </c>
      <c r="D1310" s="214">
        <v>0</v>
      </c>
      <c r="E1310" s="49"/>
      <c r="F1310" s="217">
        <v>1.75348365922031</v>
      </c>
      <c r="G1310" s="214">
        <v>0</v>
      </c>
    </row>
    <row r="1311" spans="1:7">
      <c r="A1311" s="38">
        <v>1308</v>
      </c>
      <c r="B1311" s="218">
        <v>41953</v>
      </c>
      <c r="C1311" s="219">
        <v>1.27729044435616</v>
      </c>
      <c r="D1311" s="195">
        <v>0</v>
      </c>
      <c r="E1311" s="216"/>
      <c r="F1311" s="219">
        <v>1.76330019513634</v>
      </c>
      <c r="G1311" s="195">
        <v>0</v>
      </c>
    </row>
    <row r="1312" spans="1:7">
      <c r="A1312" s="38">
        <v>1309</v>
      </c>
      <c r="B1312" s="209">
        <v>41954</v>
      </c>
      <c r="C1312" s="217">
        <v>1.2788759245396</v>
      </c>
      <c r="D1312" s="214">
        <v>0</v>
      </c>
      <c r="E1312" s="49"/>
      <c r="F1312" s="217">
        <v>1.76805946249999</v>
      </c>
      <c r="G1312" s="214">
        <v>0</v>
      </c>
    </row>
    <row r="1313" spans="1:7">
      <c r="A1313" s="38">
        <v>1310</v>
      </c>
      <c r="B1313" s="218">
        <v>41955</v>
      </c>
      <c r="C1313" s="219">
        <v>1.27793321474895</v>
      </c>
      <c r="D1313" s="195">
        <v>0</v>
      </c>
      <c r="E1313" s="216"/>
      <c r="F1313" s="219">
        <v>1.77709878497107</v>
      </c>
      <c r="G1313" s="195">
        <v>0</v>
      </c>
    </row>
    <row r="1314" spans="1:7">
      <c r="A1314" s="38">
        <v>1311</v>
      </c>
      <c r="B1314" s="209">
        <v>41956</v>
      </c>
      <c r="C1314" s="217">
        <v>1.27932889736559</v>
      </c>
      <c r="D1314" s="214">
        <v>0</v>
      </c>
      <c r="E1314" s="49"/>
      <c r="F1314" s="217">
        <v>1.77406428687193</v>
      </c>
      <c r="G1314" s="214">
        <v>0</v>
      </c>
    </row>
    <row r="1315" spans="1:7">
      <c r="A1315" s="38">
        <v>1312</v>
      </c>
      <c r="B1315" s="218">
        <v>41957</v>
      </c>
      <c r="C1315" s="219">
        <v>1.28014906104764</v>
      </c>
      <c r="D1315" s="195">
        <v>0</v>
      </c>
      <c r="E1315" s="216"/>
      <c r="F1315" s="219">
        <v>1.77259678106513</v>
      </c>
      <c r="G1315" s="195">
        <v>0</v>
      </c>
    </row>
    <row r="1316" spans="1:7">
      <c r="A1316" s="38">
        <v>1313</v>
      </c>
      <c r="B1316" s="209">
        <v>41960</v>
      </c>
      <c r="C1316" s="217">
        <v>1.28194884740746</v>
      </c>
      <c r="D1316" s="214">
        <v>0</v>
      </c>
      <c r="E1316" s="49"/>
      <c r="F1316" s="217">
        <v>1.7682577254893</v>
      </c>
      <c r="G1316" s="214">
        <v>0</v>
      </c>
    </row>
    <row r="1317" spans="1:7">
      <c r="A1317" s="38">
        <v>1314</v>
      </c>
      <c r="B1317" s="218">
        <v>41961</v>
      </c>
      <c r="C1317" s="219">
        <v>1.29411799399461</v>
      </c>
      <c r="D1317" s="195">
        <v>0</v>
      </c>
      <c r="E1317" s="216"/>
      <c r="F1317" s="219">
        <v>1.78252600561692</v>
      </c>
      <c r="G1317" s="195">
        <v>0</v>
      </c>
    </row>
    <row r="1318" spans="1:7">
      <c r="A1318" s="38">
        <v>1315</v>
      </c>
      <c r="B1318" s="209">
        <v>41962</v>
      </c>
      <c r="C1318" s="217">
        <v>1.29081865939405</v>
      </c>
      <c r="D1318" s="214">
        <v>0</v>
      </c>
      <c r="E1318" s="49"/>
      <c r="F1318" s="217">
        <v>1.78124741517665</v>
      </c>
      <c r="G1318" s="214">
        <v>0</v>
      </c>
    </row>
    <row r="1319" spans="1:7">
      <c r="A1319" s="38">
        <v>1316</v>
      </c>
      <c r="B1319" s="218">
        <v>41963</v>
      </c>
      <c r="C1319" s="219">
        <v>1.29542191654346</v>
      </c>
      <c r="D1319" s="195">
        <v>0</v>
      </c>
      <c r="E1319" s="216"/>
      <c r="F1319" s="219">
        <v>1.79174431870263</v>
      </c>
      <c r="G1319" s="195">
        <v>0</v>
      </c>
    </row>
    <row r="1320" spans="1:7">
      <c r="A1320" s="38">
        <v>1317</v>
      </c>
      <c r="B1320" s="209">
        <v>41964</v>
      </c>
      <c r="C1320" s="217">
        <v>1.30776247832201</v>
      </c>
      <c r="D1320" s="214">
        <v>0</v>
      </c>
      <c r="E1320" s="49"/>
      <c r="F1320" s="217">
        <v>1.81417506429533</v>
      </c>
      <c r="G1320" s="214">
        <v>0</v>
      </c>
    </row>
    <row r="1321" spans="1:7">
      <c r="A1321" s="38">
        <v>1318</v>
      </c>
      <c r="B1321" s="218">
        <v>41967</v>
      </c>
      <c r="C1321" s="219">
        <v>1.31440403973236</v>
      </c>
      <c r="D1321" s="195">
        <v>0</v>
      </c>
      <c r="E1321" s="216"/>
      <c r="F1321" s="219">
        <v>1.8322779587138</v>
      </c>
      <c r="G1321" s="195">
        <v>0</v>
      </c>
    </row>
    <row r="1322" spans="1:7">
      <c r="A1322" s="38">
        <v>1319</v>
      </c>
      <c r="B1322" s="209">
        <v>41968</v>
      </c>
      <c r="C1322" s="217">
        <v>1.31199226840841</v>
      </c>
      <c r="D1322" s="214">
        <v>0</v>
      </c>
      <c r="E1322" s="49"/>
      <c r="F1322" s="217">
        <v>1.83291433025888</v>
      </c>
      <c r="G1322" s="214">
        <v>0</v>
      </c>
    </row>
    <row r="1323" spans="1:7">
      <c r="A1323" s="38">
        <v>1320</v>
      </c>
      <c r="B1323" s="218">
        <v>41969</v>
      </c>
      <c r="C1323" s="219">
        <v>1.3190195517987</v>
      </c>
      <c r="D1323" s="195">
        <v>0</v>
      </c>
      <c r="E1323" s="216"/>
      <c r="F1323" s="219">
        <v>1.83711168275449</v>
      </c>
      <c r="G1323" s="195">
        <v>0</v>
      </c>
    </row>
    <row r="1324" spans="1:7">
      <c r="A1324" s="38">
        <v>1321</v>
      </c>
      <c r="B1324" s="209">
        <v>41971</v>
      </c>
      <c r="C1324" s="217">
        <v>1.31322879075057</v>
      </c>
      <c r="D1324" s="214">
        <v>0</v>
      </c>
      <c r="E1324" s="49"/>
      <c r="F1324" s="217">
        <v>1.83584344890528</v>
      </c>
      <c r="G1324" s="214">
        <v>0</v>
      </c>
    </row>
    <row r="1325" spans="1:7">
      <c r="A1325" s="38">
        <v>1322</v>
      </c>
      <c r="B1325" s="218">
        <v>41974</v>
      </c>
      <c r="C1325" s="219">
        <v>1.2975276210111</v>
      </c>
      <c r="D1325" s="195">
        <v>0</v>
      </c>
      <c r="E1325" s="216"/>
      <c r="F1325" s="219">
        <v>1.80497959463687</v>
      </c>
      <c r="G1325" s="195">
        <v>0</v>
      </c>
    </row>
    <row r="1326" spans="1:7">
      <c r="A1326" s="38">
        <v>1323</v>
      </c>
      <c r="B1326" s="209">
        <v>41975</v>
      </c>
      <c r="C1326" s="217">
        <v>1.31231671764011</v>
      </c>
      <c r="D1326" s="214">
        <v>0</v>
      </c>
      <c r="E1326" s="49"/>
      <c r="F1326" s="217">
        <v>1.82489823852461</v>
      </c>
      <c r="G1326" s="214">
        <v>0</v>
      </c>
    </row>
    <row r="1327" spans="1:7">
      <c r="A1327" s="38">
        <v>1324</v>
      </c>
      <c r="B1327" s="218">
        <v>41976</v>
      </c>
      <c r="C1327" s="219">
        <v>1.32162724753577</v>
      </c>
      <c r="D1327" s="195">
        <v>0</v>
      </c>
      <c r="E1327" s="216"/>
      <c r="F1327" s="219">
        <v>1.85251102587624</v>
      </c>
      <c r="G1327" s="195">
        <v>0</v>
      </c>
    </row>
    <row r="1328" spans="1:7">
      <c r="A1328" s="38">
        <v>1325</v>
      </c>
      <c r="B1328" s="209">
        <v>41977</v>
      </c>
      <c r="C1328" s="217">
        <v>1.31897068271588</v>
      </c>
      <c r="D1328" s="214">
        <v>0</v>
      </c>
      <c r="E1328" s="49"/>
      <c r="F1328" s="217">
        <v>1.84380429846606</v>
      </c>
      <c r="G1328" s="214">
        <v>0</v>
      </c>
    </row>
    <row r="1329" spans="1:7">
      <c r="A1329" s="38">
        <v>1326</v>
      </c>
      <c r="B1329" s="218">
        <v>41978</v>
      </c>
      <c r="C1329" s="219">
        <v>1.322851514961</v>
      </c>
      <c r="D1329" s="195">
        <v>0</v>
      </c>
      <c r="E1329" s="216"/>
      <c r="F1329" s="219">
        <v>1.84798057586138</v>
      </c>
      <c r="G1329" s="195">
        <v>0</v>
      </c>
    </row>
    <row r="1330" spans="1:7">
      <c r="A1330" s="38">
        <v>1327</v>
      </c>
      <c r="B1330" s="209">
        <v>41981</v>
      </c>
      <c r="C1330" s="217">
        <v>1.30633615902519</v>
      </c>
      <c r="D1330" s="214">
        <v>0</v>
      </c>
      <c r="E1330" s="49"/>
      <c r="F1330" s="217">
        <v>1.82712476192675</v>
      </c>
      <c r="G1330" s="214">
        <v>0</v>
      </c>
    </row>
    <row r="1331" spans="1:7">
      <c r="A1331" s="38">
        <v>1328</v>
      </c>
      <c r="B1331" s="218">
        <v>41982</v>
      </c>
      <c r="C1331" s="219">
        <v>1.30093111995699</v>
      </c>
      <c r="D1331" s="195">
        <v>0</v>
      </c>
      <c r="E1331" s="216"/>
      <c r="F1331" s="219">
        <v>1.82566595448108</v>
      </c>
      <c r="G1331" s="195">
        <v>0</v>
      </c>
    </row>
    <row r="1332" spans="1:7">
      <c r="A1332" s="38">
        <v>1329</v>
      </c>
      <c r="B1332" s="209">
        <v>41983</v>
      </c>
      <c r="C1332" s="217">
        <v>1.26826759955355</v>
      </c>
      <c r="D1332" s="214">
        <v>0</v>
      </c>
      <c r="E1332" s="49"/>
      <c r="F1332" s="217">
        <v>1.79011234781688</v>
      </c>
      <c r="G1332" s="214">
        <v>0</v>
      </c>
    </row>
    <row r="1333" spans="1:7">
      <c r="A1333" s="38">
        <v>1330</v>
      </c>
      <c r="B1333" s="218">
        <v>41984</v>
      </c>
      <c r="C1333" s="219">
        <v>1.27916973647898</v>
      </c>
      <c r="D1333" s="195">
        <v>0</v>
      </c>
      <c r="E1333" s="216"/>
      <c r="F1333" s="219">
        <v>1.80929592390593</v>
      </c>
      <c r="G1333" s="195">
        <v>0</v>
      </c>
    </row>
    <row r="1334" spans="1:7">
      <c r="A1334" s="38">
        <v>1331</v>
      </c>
      <c r="B1334" s="209">
        <v>41985</v>
      </c>
      <c r="C1334" s="217">
        <v>1.24230706266931</v>
      </c>
      <c r="D1334" s="214">
        <v>0</v>
      </c>
      <c r="E1334" s="49"/>
      <c r="F1334" s="217">
        <v>1.7721883407714</v>
      </c>
      <c r="G1334" s="214">
        <v>0</v>
      </c>
    </row>
    <row r="1335" spans="1:7">
      <c r="A1335" s="38">
        <v>1332</v>
      </c>
      <c r="B1335" s="218">
        <v>41988</v>
      </c>
      <c r="C1335" s="219">
        <v>1.22814833215554</v>
      </c>
      <c r="D1335" s="195">
        <v>0</v>
      </c>
      <c r="E1335" s="216"/>
      <c r="F1335" s="219">
        <v>1.77147614570235</v>
      </c>
      <c r="G1335" s="195">
        <v>0</v>
      </c>
    </row>
    <row r="1336" spans="1:7">
      <c r="A1336" s="38">
        <v>1333</v>
      </c>
      <c r="B1336" s="209">
        <v>41989</v>
      </c>
      <c r="C1336" s="217">
        <v>1.20922733296638</v>
      </c>
      <c r="D1336" s="214">
        <v>0</v>
      </c>
      <c r="E1336" s="49"/>
      <c r="F1336" s="217">
        <v>1.74741302637772</v>
      </c>
      <c r="G1336" s="214">
        <v>0</v>
      </c>
    </row>
    <row r="1337" spans="1:7">
      <c r="A1337" s="38">
        <v>1334</v>
      </c>
      <c r="B1337" s="218">
        <v>41990</v>
      </c>
      <c r="C1337" s="219">
        <v>1.25430479345291</v>
      </c>
      <c r="D1337" s="195">
        <v>0</v>
      </c>
      <c r="E1337" s="216"/>
      <c r="F1337" s="219">
        <v>1.7989605269097</v>
      </c>
      <c r="G1337" s="195">
        <v>0</v>
      </c>
    </row>
    <row r="1338" spans="1:7">
      <c r="A1338" s="38">
        <v>1335</v>
      </c>
      <c r="B1338" s="209">
        <v>41991</v>
      </c>
      <c r="C1338" s="217">
        <v>1.30879694879258</v>
      </c>
      <c r="D1338" s="214">
        <v>0</v>
      </c>
      <c r="E1338" s="49"/>
      <c r="F1338" s="217">
        <v>1.85260191798975</v>
      </c>
      <c r="G1338" s="214">
        <v>0</v>
      </c>
    </row>
    <row r="1339" spans="1:7">
      <c r="A1339" s="38">
        <v>1336</v>
      </c>
      <c r="B1339" s="218">
        <v>41992</v>
      </c>
      <c r="C1339" s="219">
        <v>1.31935625533519</v>
      </c>
      <c r="D1339" s="195">
        <v>0</v>
      </c>
      <c r="E1339" s="216"/>
      <c r="F1339" s="219">
        <v>1.85341795343064</v>
      </c>
      <c r="G1339" s="195">
        <v>0</v>
      </c>
    </row>
    <row r="1340" spans="1:7">
      <c r="A1340" s="38">
        <v>1337</v>
      </c>
      <c r="B1340" s="209">
        <v>41995</v>
      </c>
      <c r="C1340" s="217">
        <v>1.32851987864902</v>
      </c>
      <c r="D1340" s="214">
        <v>0</v>
      </c>
      <c r="E1340" s="49"/>
      <c r="F1340" s="217">
        <v>1.87542339565086</v>
      </c>
      <c r="G1340" s="214">
        <v>0</v>
      </c>
    </row>
    <row r="1341" spans="1:7">
      <c r="A1341" s="38">
        <v>1338</v>
      </c>
      <c r="B1341" s="218">
        <v>41996</v>
      </c>
      <c r="C1341" s="219">
        <v>1.33270692711107</v>
      </c>
      <c r="D1341" s="195">
        <v>0</v>
      </c>
      <c r="E1341" s="216"/>
      <c r="F1341" s="219">
        <v>1.88780562526205</v>
      </c>
      <c r="G1341" s="195">
        <v>0</v>
      </c>
    </row>
    <row r="1342" spans="1:7">
      <c r="A1342" s="38">
        <v>1339</v>
      </c>
      <c r="B1342" s="209">
        <v>41997</v>
      </c>
      <c r="C1342" s="217">
        <v>1.33246811171297</v>
      </c>
      <c r="D1342" s="214">
        <v>0</v>
      </c>
      <c r="E1342" s="49"/>
      <c r="F1342" s="217">
        <v>1.8914928614565</v>
      </c>
      <c r="G1342" s="214">
        <v>0</v>
      </c>
    </row>
    <row r="1343" spans="1:7">
      <c r="A1343" s="38">
        <v>1340</v>
      </c>
      <c r="B1343" s="218">
        <v>41999</v>
      </c>
      <c r="C1343" s="219">
        <v>1.34018718332735</v>
      </c>
      <c r="D1343" s="195">
        <v>0</v>
      </c>
      <c r="E1343" s="216"/>
      <c r="F1343" s="219">
        <v>1.89375078897191</v>
      </c>
      <c r="G1343" s="195">
        <v>0</v>
      </c>
    </row>
    <row r="1344" spans="1:7">
      <c r="A1344" s="38">
        <v>1341</v>
      </c>
      <c r="B1344" s="209">
        <v>42002</v>
      </c>
      <c r="C1344" s="217">
        <v>1.34260508149763</v>
      </c>
      <c r="D1344" s="214">
        <v>0</v>
      </c>
      <c r="E1344" s="49"/>
      <c r="F1344" s="217">
        <v>1.89956862635772</v>
      </c>
      <c r="G1344" s="214">
        <v>0</v>
      </c>
    </row>
    <row r="1345" spans="1:7">
      <c r="A1345" s="38">
        <v>1342</v>
      </c>
      <c r="B1345" s="218">
        <v>42003</v>
      </c>
      <c r="C1345" s="219">
        <v>1.33142751378394</v>
      </c>
      <c r="D1345" s="195">
        <v>0</v>
      </c>
      <c r="E1345" s="216"/>
      <c r="F1345" s="219">
        <v>1.89256527149084</v>
      </c>
      <c r="G1345" s="195">
        <v>0</v>
      </c>
    </row>
    <row r="1346" spans="1:7">
      <c r="A1346" s="38">
        <v>1343</v>
      </c>
      <c r="B1346" s="209">
        <v>42004</v>
      </c>
      <c r="C1346" s="217">
        <v>1.3074012655638</v>
      </c>
      <c r="D1346" s="214">
        <v>0</v>
      </c>
      <c r="E1346" s="49"/>
      <c r="F1346" s="217">
        <v>1.8720044728556</v>
      </c>
      <c r="G1346" s="214">
        <v>0</v>
      </c>
    </row>
    <row r="1347" spans="1:7">
      <c r="A1347" s="38">
        <v>1344</v>
      </c>
      <c r="B1347" s="218">
        <v>42006</v>
      </c>
      <c r="C1347" s="219">
        <v>1.30693603843301</v>
      </c>
      <c r="D1347" s="195">
        <v>0</v>
      </c>
      <c r="E1347" s="216"/>
      <c r="F1347" s="219">
        <v>1.8657496429338</v>
      </c>
      <c r="G1347" s="195">
        <v>0</v>
      </c>
    </row>
    <row r="1348" spans="1:7">
      <c r="A1348" s="38">
        <v>1345</v>
      </c>
      <c r="B1348" s="209">
        <v>42009</v>
      </c>
      <c r="C1348" s="217">
        <v>1.26491311843896</v>
      </c>
      <c r="D1348" s="214">
        <v>0</v>
      </c>
      <c r="E1348" s="49"/>
      <c r="F1348" s="217">
        <v>1.82103944577285</v>
      </c>
      <c r="G1348" s="214">
        <v>0</v>
      </c>
    </row>
    <row r="1349" spans="1:7">
      <c r="A1349" s="38">
        <v>1346</v>
      </c>
      <c r="B1349" s="218">
        <v>42010</v>
      </c>
      <c r="C1349" s="219">
        <v>1.24477995738086</v>
      </c>
      <c r="D1349" s="195">
        <v>0</v>
      </c>
      <c r="E1349" s="216"/>
      <c r="F1349" s="219">
        <v>1.79737260036825</v>
      </c>
      <c r="G1349" s="195">
        <v>0</v>
      </c>
    </row>
    <row r="1350" spans="1:7">
      <c r="A1350" s="38">
        <v>1347</v>
      </c>
      <c r="B1350" s="209">
        <v>42011</v>
      </c>
      <c r="C1350" s="217">
        <v>1.27159144337582</v>
      </c>
      <c r="D1350" s="214">
        <v>0</v>
      </c>
      <c r="E1350" s="49"/>
      <c r="F1350" s="217">
        <v>1.8333021970439</v>
      </c>
      <c r="G1350" s="214">
        <v>0</v>
      </c>
    </row>
    <row r="1351" spans="1:7">
      <c r="A1351" s="38">
        <v>1348</v>
      </c>
      <c r="B1351" s="218">
        <v>42012</v>
      </c>
      <c r="C1351" s="219">
        <v>1.312273826043</v>
      </c>
      <c r="D1351" s="195">
        <v>0</v>
      </c>
      <c r="E1351" s="216"/>
      <c r="F1351" s="219">
        <v>1.88651028501875</v>
      </c>
      <c r="G1351" s="195">
        <v>0</v>
      </c>
    </row>
    <row r="1352" spans="1:7">
      <c r="A1352" s="38">
        <v>1349</v>
      </c>
      <c r="B1352" s="209">
        <v>42013</v>
      </c>
      <c r="C1352" s="217">
        <v>1.2928508355844</v>
      </c>
      <c r="D1352" s="214">
        <v>0</v>
      </c>
      <c r="E1352" s="49"/>
      <c r="F1352" s="217">
        <v>1.85744038743334</v>
      </c>
      <c r="G1352" s="214">
        <v>0</v>
      </c>
    </row>
    <row r="1353" spans="1:7">
      <c r="A1353" s="38">
        <v>1350</v>
      </c>
      <c r="B1353" s="218">
        <v>42016</v>
      </c>
      <c r="C1353" s="219">
        <v>1.27429717599978</v>
      </c>
      <c r="D1353" s="195">
        <v>0</v>
      </c>
      <c r="E1353" s="216"/>
      <c r="F1353" s="219">
        <v>1.84567872747163</v>
      </c>
      <c r="G1353" s="195">
        <v>0</v>
      </c>
    </row>
    <row r="1354" spans="1:7">
      <c r="A1354" s="38">
        <v>1351</v>
      </c>
      <c r="B1354" s="209">
        <v>42017</v>
      </c>
      <c r="C1354" s="217">
        <v>1.26865929901918</v>
      </c>
      <c r="D1354" s="214">
        <v>0</v>
      </c>
      <c r="E1354" s="49"/>
      <c r="F1354" s="217">
        <v>1.84487480885335</v>
      </c>
      <c r="G1354" s="214">
        <v>0</v>
      </c>
    </row>
    <row r="1355" spans="1:7">
      <c r="A1355" s="38">
        <v>1352</v>
      </c>
      <c r="B1355" s="218">
        <v>42018</v>
      </c>
      <c r="C1355" s="219">
        <v>1.25554131579507</v>
      </c>
      <c r="D1355" s="195">
        <v>0</v>
      </c>
      <c r="E1355" s="216"/>
      <c r="F1355" s="219">
        <v>1.82045979512697</v>
      </c>
      <c r="G1355" s="195">
        <v>0</v>
      </c>
    </row>
    <row r="1356" spans="1:7">
      <c r="A1356" s="38">
        <v>1353</v>
      </c>
      <c r="B1356" s="209">
        <v>42019</v>
      </c>
      <c r="C1356" s="217">
        <v>1.23474102387095</v>
      </c>
      <c r="D1356" s="214">
        <v>0</v>
      </c>
      <c r="E1356" s="49"/>
      <c r="F1356" s="217">
        <v>1.79520345598512</v>
      </c>
      <c r="G1356" s="214">
        <v>0</v>
      </c>
    </row>
    <row r="1357" spans="1:7">
      <c r="A1357" s="38">
        <v>1354</v>
      </c>
      <c r="B1357" s="218">
        <v>42020</v>
      </c>
      <c r="C1357" s="219">
        <v>1.26476621246927</v>
      </c>
      <c r="D1357" s="195">
        <v>0</v>
      </c>
      <c r="E1357" s="216"/>
      <c r="F1357" s="219">
        <v>1.83304082053229</v>
      </c>
      <c r="G1357" s="195">
        <v>0</v>
      </c>
    </row>
    <row r="1358" spans="1:7">
      <c r="A1358" s="38">
        <v>1355</v>
      </c>
      <c r="B1358" s="209">
        <v>42024</v>
      </c>
      <c r="C1358" s="217">
        <v>1.26834710531654</v>
      </c>
      <c r="D1358" s="214">
        <v>0</v>
      </c>
      <c r="E1358" s="49"/>
      <c r="F1358" s="217">
        <v>1.83333141934131</v>
      </c>
      <c r="G1358" s="214">
        <v>0</v>
      </c>
    </row>
    <row r="1359" spans="1:7">
      <c r="A1359" s="38">
        <v>1356</v>
      </c>
      <c r="B1359" s="218">
        <v>42025</v>
      </c>
      <c r="C1359" s="219">
        <v>1.27935340658731</v>
      </c>
      <c r="D1359" s="195">
        <v>0</v>
      </c>
      <c r="E1359" s="216"/>
      <c r="F1359" s="219">
        <v>1.8519726877943</v>
      </c>
      <c r="G1359" s="195">
        <v>0</v>
      </c>
    </row>
    <row r="1360" spans="1:7">
      <c r="A1360" s="38">
        <v>1357</v>
      </c>
      <c r="B1360" s="209">
        <v>42026</v>
      </c>
      <c r="C1360" s="217">
        <v>1.31417762799968</v>
      </c>
      <c r="D1360" s="214">
        <v>0</v>
      </c>
      <c r="E1360" s="49"/>
      <c r="F1360" s="217">
        <v>1.91230125259499</v>
      </c>
      <c r="G1360" s="214">
        <v>0</v>
      </c>
    </row>
    <row r="1361" spans="1:7">
      <c r="A1361" s="38">
        <v>1358</v>
      </c>
      <c r="B1361" s="218">
        <v>42027</v>
      </c>
      <c r="C1361" s="219">
        <v>1.30147585346291</v>
      </c>
      <c r="D1361" s="195">
        <v>0</v>
      </c>
      <c r="E1361" s="216"/>
      <c r="F1361" s="219">
        <v>1.90535132853382</v>
      </c>
      <c r="G1361" s="195">
        <v>0</v>
      </c>
    </row>
    <row r="1362" spans="1:7">
      <c r="A1362" s="38">
        <v>1359</v>
      </c>
      <c r="B1362" s="209">
        <v>42030</v>
      </c>
      <c r="C1362" s="217">
        <v>1.30740739302227</v>
      </c>
      <c r="D1362" s="214">
        <v>0</v>
      </c>
      <c r="E1362" s="49"/>
      <c r="F1362" s="217">
        <v>1.91434726843576</v>
      </c>
      <c r="G1362" s="214">
        <v>0</v>
      </c>
    </row>
    <row r="1363" spans="1:7">
      <c r="A1363" s="38">
        <v>1360</v>
      </c>
      <c r="B1363" s="218">
        <v>42031</v>
      </c>
      <c r="C1363" s="219">
        <v>1.27651914975692</v>
      </c>
      <c r="D1363" s="195">
        <v>0</v>
      </c>
      <c r="E1363" s="216"/>
      <c r="F1363" s="219">
        <v>1.89256356192464</v>
      </c>
      <c r="G1363" s="195">
        <v>0</v>
      </c>
    </row>
    <row r="1364" spans="1:7">
      <c r="A1364" s="38">
        <v>1361</v>
      </c>
      <c r="B1364" s="209">
        <v>42032</v>
      </c>
      <c r="C1364" s="217">
        <v>1.245979864945</v>
      </c>
      <c r="D1364" s="214">
        <v>0</v>
      </c>
      <c r="E1364" s="49"/>
      <c r="F1364" s="217">
        <v>1.86985951728257</v>
      </c>
      <c r="G1364" s="214">
        <v>0</v>
      </c>
    </row>
    <row r="1365" spans="1:7">
      <c r="A1365" s="38">
        <v>1362</v>
      </c>
      <c r="B1365" s="218">
        <v>42033</v>
      </c>
      <c r="C1365" s="219">
        <v>1.26755757831468</v>
      </c>
      <c r="D1365" s="195">
        <v>0</v>
      </c>
      <c r="E1365" s="216"/>
      <c r="F1365" s="219">
        <v>1.90357884821811</v>
      </c>
      <c r="G1365" s="195">
        <v>0</v>
      </c>
    </row>
    <row r="1366" spans="1:7">
      <c r="A1366" s="38">
        <v>1363</v>
      </c>
      <c r="B1366" s="209">
        <v>42034</v>
      </c>
      <c r="C1366" s="217">
        <v>1.23813226851205</v>
      </c>
      <c r="D1366" s="214">
        <v>0</v>
      </c>
      <c r="E1366" s="49"/>
      <c r="F1366" s="217">
        <v>1.85263333139654</v>
      </c>
      <c r="G1366" s="214">
        <v>0</v>
      </c>
    </row>
    <row r="1367" spans="1:7">
      <c r="A1367" s="38">
        <v>1364</v>
      </c>
      <c r="B1367" s="218">
        <v>42037</v>
      </c>
      <c r="C1367" s="219">
        <v>1.26720249301493</v>
      </c>
      <c r="D1367" s="195">
        <v>0</v>
      </c>
      <c r="E1367" s="216"/>
      <c r="F1367" s="219">
        <v>1.867847215953</v>
      </c>
      <c r="G1367" s="195">
        <v>0</v>
      </c>
    </row>
    <row r="1368" spans="1:7">
      <c r="A1368" s="38">
        <v>1365</v>
      </c>
      <c r="B1368" s="209">
        <v>42038</v>
      </c>
      <c r="C1368" s="217">
        <v>1.29999453762482</v>
      </c>
      <c r="D1368" s="214">
        <v>0</v>
      </c>
      <c r="E1368" s="49"/>
      <c r="F1368" s="217">
        <v>1.90960921071224</v>
      </c>
      <c r="G1368" s="214">
        <v>0</v>
      </c>
    </row>
    <row r="1369" spans="1:7">
      <c r="A1369" s="38">
        <v>1366</v>
      </c>
      <c r="B1369" s="218">
        <v>42039</v>
      </c>
      <c r="C1369" s="219">
        <v>1.2911185987919</v>
      </c>
      <c r="D1369" s="195">
        <v>0</v>
      </c>
      <c r="E1369" s="216"/>
      <c r="F1369" s="219">
        <v>1.91354222552588</v>
      </c>
      <c r="G1369" s="195">
        <v>0</v>
      </c>
    </row>
    <row r="1370" spans="1:7">
      <c r="A1370" s="38">
        <v>1367</v>
      </c>
      <c r="B1370" s="209">
        <v>42040</v>
      </c>
      <c r="C1370" s="217">
        <v>1.31515710131683</v>
      </c>
      <c r="D1370" s="214">
        <v>0</v>
      </c>
      <c r="E1370" s="49"/>
      <c r="F1370" s="217">
        <v>1.9237883816105</v>
      </c>
      <c r="G1370" s="214">
        <v>0</v>
      </c>
    </row>
    <row r="1371" spans="1:7">
      <c r="A1371" s="38">
        <v>1368</v>
      </c>
      <c r="B1371" s="218">
        <v>42041</v>
      </c>
      <c r="C1371" s="219">
        <v>1.30786649330673</v>
      </c>
      <c r="D1371" s="195">
        <v>0</v>
      </c>
      <c r="E1371" s="216"/>
      <c r="F1371" s="219">
        <v>1.93174832732758</v>
      </c>
      <c r="G1371" s="195">
        <v>0</v>
      </c>
    </row>
    <row r="1372" spans="1:7">
      <c r="A1372" s="38">
        <v>1369</v>
      </c>
      <c r="B1372" s="209">
        <v>42044</v>
      </c>
      <c r="C1372" s="217">
        <v>1.29817039079176</v>
      </c>
      <c r="D1372" s="214">
        <v>0</v>
      </c>
      <c r="E1372" s="49"/>
      <c r="F1372" s="217">
        <v>1.92157468400443</v>
      </c>
      <c r="G1372" s="214">
        <v>0</v>
      </c>
    </row>
    <row r="1373" spans="1:7">
      <c r="A1373" s="38">
        <v>1370</v>
      </c>
      <c r="B1373" s="218">
        <v>42045</v>
      </c>
      <c r="C1373" s="219">
        <v>1.32281490018298</v>
      </c>
      <c r="D1373" s="195">
        <v>0</v>
      </c>
      <c r="E1373" s="216"/>
      <c r="F1373" s="219">
        <v>1.94999933441993</v>
      </c>
      <c r="G1373" s="195">
        <v>0</v>
      </c>
    </row>
    <row r="1374" spans="1:7">
      <c r="A1374" s="38">
        <v>1371</v>
      </c>
      <c r="B1374" s="209">
        <v>42046</v>
      </c>
      <c r="C1374" s="217">
        <v>1.32354943064357</v>
      </c>
      <c r="D1374" s="214">
        <v>0</v>
      </c>
      <c r="E1374" s="49"/>
      <c r="F1374" s="217">
        <v>1.95350422623045</v>
      </c>
      <c r="G1374" s="214">
        <v>0</v>
      </c>
    </row>
    <row r="1375" spans="1:7">
      <c r="A1375" s="38">
        <v>1372</v>
      </c>
      <c r="B1375" s="218">
        <v>42047</v>
      </c>
      <c r="C1375" s="219">
        <v>1.34652282724202</v>
      </c>
      <c r="D1375" s="195">
        <v>0</v>
      </c>
      <c r="E1375" s="216"/>
      <c r="F1375" s="219">
        <v>1.98472384421848</v>
      </c>
      <c r="G1375" s="195">
        <v>0</v>
      </c>
    </row>
    <row r="1376" spans="1:7">
      <c r="A1376" s="38">
        <v>1373</v>
      </c>
      <c r="B1376" s="209">
        <v>42048</v>
      </c>
      <c r="C1376" s="217">
        <v>1.35628020250522</v>
      </c>
      <c r="D1376" s="214">
        <v>0</v>
      </c>
      <c r="E1376" s="49"/>
      <c r="F1376" s="217">
        <v>1.98702572131403</v>
      </c>
      <c r="G1376" s="214">
        <v>0</v>
      </c>
    </row>
    <row r="1377" spans="1:7">
      <c r="A1377" s="38">
        <v>1374</v>
      </c>
      <c r="B1377" s="218">
        <v>42052</v>
      </c>
      <c r="C1377" s="219">
        <v>1.36041210506537</v>
      </c>
      <c r="D1377" s="195">
        <v>0</v>
      </c>
      <c r="E1377" s="216"/>
      <c r="F1377" s="219">
        <v>1.98645068500681</v>
      </c>
      <c r="G1377" s="195">
        <v>0</v>
      </c>
    </row>
    <row r="1378" spans="1:7">
      <c r="A1378" s="38">
        <v>1375</v>
      </c>
      <c r="B1378" s="209">
        <v>42053</v>
      </c>
      <c r="C1378" s="217">
        <v>1.35977546213104</v>
      </c>
      <c r="D1378" s="214">
        <v>0</v>
      </c>
      <c r="E1378" s="49"/>
      <c r="F1378" s="217">
        <v>1.99085854811714</v>
      </c>
      <c r="G1378" s="214">
        <v>0</v>
      </c>
    </row>
    <row r="1379" spans="1:7">
      <c r="A1379" s="38">
        <v>1376</v>
      </c>
      <c r="B1379" s="218">
        <v>42054</v>
      </c>
      <c r="C1379" s="219">
        <v>1.35765137590014</v>
      </c>
      <c r="D1379" s="195">
        <v>0</v>
      </c>
      <c r="E1379" s="216"/>
      <c r="F1379" s="219">
        <v>1.99005067856386</v>
      </c>
      <c r="G1379" s="195">
        <v>0</v>
      </c>
    </row>
    <row r="1380" spans="1:7">
      <c r="A1380" s="38">
        <v>1377</v>
      </c>
      <c r="B1380" s="209">
        <v>42055</v>
      </c>
      <c r="C1380" s="217">
        <v>1.37238547660001</v>
      </c>
      <c r="D1380" s="214">
        <v>0</v>
      </c>
      <c r="E1380" s="49"/>
      <c r="F1380" s="217">
        <v>2.01992922745351</v>
      </c>
      <c r="G1380" s="214">
        <v>0</v>
      </c>
    </row>
    <row r="1381" spans="1:7">
      <c r="A1381" s="38">
        <v>1378</v>
      </c>
      <c r="B1381" s="218">
        <v>42058</v>
      </c>
      <c r="C1381" s="219">
        <v>1.37168756030531</v>
      </c>
      <c r="D1381" s="195">
        <v>0</v>
      </c>
      <c r="E1381" s="216"/>
      <c r="F1381" s="219">
        <v>2.02155375542474</v>
      </c>
      <c r="G1381" s="195">
        <v>0</v>
      </c>
    </row>
    <row r="1382" spans="1:7">
      <c r="A1382" s="38">
        <v>1379</v>
      </c>
      <c r="B1382" s="209">
        <v>42059</v>
      </c>
      <c r="C1382" s="217">
        <v>1.37830476185457</v>
      </c>
      <c r="D1382" s="214">
        <v>0</v>
      </c>
      <c r="E1382" s="49"/>
      <c r="F1382" s="217">
        <v>2.02112599617886</v>
      </c>
      <c r="G1382" s="214">
        <v>0</v>
      </c>
    </row>
    <row r="1383" spans="1:7">
      <c r="A1383" s="38">
        <v>1380</v>
      </c>
      <c r="B1383" s="218">
        <v>42060</v>
      </c>
      <c r="C1383" s="219">
        <v>1.37688456940407</v>
      </c>
      <c r="D1383" s="195">
        <v>0</v>
      </c>
      <c r="E1383" s="216"/>
      <c r="F1383" s="219">
        <v>2.02518132991677</v>
      </c>
      <c r="G1383" s="195">
        <v>0</v>
      </c>
    </row>
    <row r="1384" spans="1:7">
      <c r="A1384" s="38">
        <v>1381</v>
      </c>
      <c r="B1384" s="209">
        <v>42061</v>
      </c>
      <c r="C1384" s="217">
        <v>1.37376277745339</v>
      </c>
      <c r="D1384" s="214">
        <v>0</v>
      </c>
      <c r="E1384" s="49"/>
      <c r="F1384" s="217">
        <v>2.01096202507985</v>
      </c>
      <c r="G1384" s="214">
        <v>0</v>
      </c>
    </row>
    <row r="1385" spans="1:7">
      <c r="A1385" s="38">
        <v>1382</v>
      </c>
      <c r="B1385" s="218">
        <v>42062</v>
      </c>
      <c r="C1385" s="219">
        <v>1.36676598138267</v>
      </c>
      <c r="D1385" s="195">
        <v>0</v>
      </c>
      <c r="E1385" s="216"/>
      <c r="F1385" s="219">
        <v>2.00867750846098</v>
      </c>
      <c r="G1385" s="195">
        <v>0</v>
      </c>
    </row>
    <row r="1386" spans="1:7">
      <c r="A1386" s="38">
        <v>1383</v>
      </c>
      <c r="B1386" s="209">
        <v>42065</v>
      </c>
      <c r="C1386" s="217">
        <v>1.38139606648569</v>
      </c>
      <c r="D1386" s="214">
        <v>0</v>
      </c>
      <c r="E1386" s="49"/>
      <c r="F1386" s="217">
        <v>2.0354179824931</v>
      </c>
      <c r="G1386" s="214">
        <v>0</v>
      </c>
    </row>
    <row r="1387" spans="1:7">
      <c r="A1387" s="38">
        <v>1384</v>
      </c>
      <c r="B1387" s="218">
        <v>42066</v>
      </c>
      <c r="C1387" s="219">
        <v>1.37061632630823</v>
      </c>
      <c r="D1387" s="195">
        <v>0</v>
      </c>
      <c r="E1387" s="216"/>
      <c r="F1387" s="219">
        <v>2.02537637234831</v>
      </c>
      <c r="G1387" s="195">
        <v>0</v>
      </c>
    </row>
    <row r="1388" spans="1:7">
      <c r="A1388" s="38">
        <v>1385</v>
      </c>
      <c r="B1388" s="209">
        <v>42067</v>
      </c>
      <c r="C1388" s="217">
        <v>1.36069979015842</v>
      </c>
      <c r="D1388" s="214">
        <v>0</v>
      </c>
      <c r="E1388" s="49"/>
      <c r="F1388" s="217">
        <v>2.01335240792508</v>
      </c>
      <c r="G1388" s="214">
        <v>0</v>
      </c>
    </row>
    <row r="1389" spans="1:7">
      <c r="A1389" s="38">
        <v>1386</v>
      </c>
      <c r="B1389" s="218">
        <v>42068</v>
      </c>
      <c r="C1389" s="219">
        <v>1.3636258070566</v>
      </c>
      <c r="D1389" s="195">
        <v>0</v>
      </c>
      <c r="E1389" s="216"/>
      <c r="F1389" s="219">
        <v>2.02823106078664</v>
      </c>
      <c r="G1389" s="195">
        <v>0</v>
      </c>
    </row>
    <row r="1390" spans="1:7">
      <c r="A1390" s="38">
        <v>1387</v>
      </c>
      <c r="B1390" s="209">
        <v>42069</v>
      </c>
      <c r="C1390" s="217">
        <v>1.33041755314723</v>
      </c>
      <c r="D1390" s="214">
        <v>0</v>
      </c>
      <c r="E1390" s="49"/>
      <c r="F1390" s="217">
        <v>1.99906990412873</v>
      </c>
      <c r="G1390" s="214">
        <v>0</v>
      </c>
    </row>
    <row r="1391" spans="1:7">
      <c r="A1391" s="38">
        <v>1388</v>
      </c>
      <c r="B1391" s="218">
        <v>42072</v>
      </c>
      <c r="C1391" s="219">
        <v>1.33983209802761</v>
      </c>
      <c r="D1391" s="195">
        <v>0</v>
      </c>
      <c r="E1391" s="216"/>
      <c r="F1391" s="219">
        <v>2.01601019309028</v>
      </c>
      <c r="G1391" s="195">
        <v>0</v>
      </c>
    </row>
    <row r="1392" spans="1:7">
      <c r="A1392" s="38">
        <v>1389</v>
      </c>
      <c r="B1392" s="209">
        <v>42073</v>
      </c>
      <c r="C1392" s="217">
        <v>1.30029447702266</v>
      </c>
      <c r="D1392" s="214">
        <v>0</v>
      </c>
      <c r="E1392" s="49"/>
      <c r="F1392" s="217">
        <v>1.97390086877054</v>
      </c>
      <c r="G1392" s="214">
        <v>0</v>
      </c>
    </row>
    <row r="1393" spans="1:7">
      <c r="A1393" s="38">
        <v>1390</v>
      </c>
      <c r="B1393" s="218">
        <v>42074</v>
      </c>
      <c r="C1393" s="219">
        <v>1.29623595276704</v>
      </c>
      <c r="D1393" s="195">
        <v>0</v>
      </c>
      <c r="E1393" s="216"/>
      <c r="F1393" s="219">
        <v>1.97297000453606</v>
      </c>
      <c r="G1393" s="195">
        <v>0</v>
      </c>
    </row>
    <row r="1394" spans="1:7">
      <c r="A1394" s="38">
        <v>1391</v>
      </c>
      <c r="B1394" s="209">
        <v>42075</v>
      </c>
      <c r="C1394" s="217">
        <v>1.32575915009592</v>
      </c>
      <c r="D1394" s="214">
        <v>0</v>
      </c>
      <c r="E1394" s="49"/>
      <c r="F1394" s="217">
        <v>2.02159379040242</v>
      </c>
      <c r="G1394" s="214">
        <v>0</v>
      </c>
    </row>
    <row r="1395" spans="1:7">
      <c r="A1395" s="38">
        <v>1392</v>
      </c>
      <c r="B1395" s="218">
        <v>42076</v>
      </c>
      <c r="C1395" s="219">
        <v>1.31168620155211</v>
      </c>
      <c r="D1395" s="195">
        <v>0</v>
      </c>
      <c r="E1395" s="216"/>
      <c r="F1395" s="219">
        <v>2.0056522417824</v>
      </c>
      <c r="G1395" s="195">
        <v>0</v>
      </c>
    </row>
    <row r="1396" spans="1:7">
      <c r="A1396" s="38">
        <v>1393</v>
      </c>
      <c r="B1396" s="209">
        <v>42079</v>
      </c>
      <c r="C1396" s="217">
        <v>1.34301531269928</v>
      </c>
      <c r="D1396" s="214">
        <v>0</v>
      </c>
      <c r="E1396" s="49"/>
      <c r="F1396" s="217">
        <v>2.04531386972712</v>
      </c>
      <c r="G1396" s="214">
        <v>0</v>
      </c>
    </row>
    <row r="1397" spans="1:7">
      <c r="A1397" s="38">
        <v>1394</v>
      </c>
      <c r="B1397" s="218">
        <v>42080</v>
      </c>
      <c r="C1397" s="219">
        <v>1.33523496772453</v>
      </c>
      <c r="D1397" s="195">
        <v>0</v>
      </c>
      <c r="E1397" s="216"/>
      <c r="F1397" s="219">
        <v>2.04368751392989</v>
      </c>
      <c r="G1397" s="195">
        <v>0</v>
      </c>
    </row>
    <row r="1398" spans="1:7">
      <c r="A1398" s="38">
        <v>1395</v>
      </c>
      <c r="B1398" s="209">
        <v>42081</v>
      </c>
      <c r="C1398" s="217">
        <v>1.36368693105634</v>
      </c>
      <c r="D1398" s="214">
        <v>0</v>
      </c>
      <c r="E1398" s="49"/>
      <c r="F1398" s="217">
        <v>2.06097625354247</v>
      </c>
      <c r="G1398" s="214">
        <v>0</v>
      </c>
    </row>
    <row r="1399" spans="1:7">
      <c r="A1399" s="38">
        <v>1396</v>
      </c>
      <c r="B1399" s="218">
        <v>42082</v>
      </c>
      <c r="C1399" s="219">
        <v>1.3521973183885</v>
      </c>
      <c r="D1399" s="195">
        <v>0</v>
      </c>
      <c r="E1399" s="216"/>
      <c r="F1399" s="219">
        <v>2.055351558539</v>
      </c>
      <c r="G1399" s="195">
        <v>0</v>
      </c>
    </row>
    <row r="1400" spans="1:7">
      <c r="A1400" s="38">
        <v>1397</v>
      </c>
      <c r="B1400" s="209">
        <v>42083</v>
      </c>
      <c r="C1400" s="217">
        <v>1.37340156469518</v>
      </c>
      <c r="D1400" s="214">
        <v>0</v>
      </c>
      <c r="E1400" s="49"/>
      <c r="F1400" s="217">
        <v>2.07437700974145</v>
      </c>
      <c r="G1400" s="214">
        <v>0</v>
      </c>
    </row>
    <row r="1401" spans="1:7">
      <c r="A1401" s="38">
        <v>1398</v>
      </c>
      <c r="B1401" s="218">
        <v>42086</v>
      </c>
      <c r="C1401" s="219">
        <v>1.36925740721811</v>
      </c>
      <c r="D1401" s="195">
        <v>0</v>
      </c>
      <c r="E1401" s="216"/>
      <c r="F1401" s="219">
        <v>2.05444245804363</v>
      </c>
      <c r="G1401" s="195">
        <v>0</v>
      </c>
    </row>
    <row r="1402" spans="1:7">
      <c r="A1402" s="38">
        <v>1399</v>
      </c>
      <c r="B1402" s="209">
        <v>42087</v>
      </c>
      <c r="C1402" s="217">
        <v>1.3549090291103</v>
      </c>
      <c r="D1402" s="214">
        <v>0</v>
      </c>
      <c r="E1402" s="49"/>
      <c r="F1402" s="217">
        <v>2.04511870251591</v>
      </c>
      <c r="G1402" s="214">
        <v>0</v>
      </c>
    </row>
    <row r="1403" spans="1:7">
      <c r="A1403" s="38">
        <v>1400</v>
      </c>
      <c r="B1403" s="218">
        <v>42088</v>
      </c>
      <c r="C1403" s="219">
        <v>1.32067841028667</v>
      </c>
      <c r="D1403" s="195">
        <v>0</v>
      </c>
      <c r="E1403" s="216"/>
      <c r="F1403" s="219">
        <v>1.99922406719223</v>
      </c>
      <c r="G1403" s="195">
        <v>0</v>
      </c>
    </row>
    <row r="1404" spans="1:7">
      <c r="A1404" s="38">
        <v>1401</v>
      </c>
      <c r="B1404" s="209">
        <v>42089</v>
      </c>
      <c r="C1404" s="217">
        <v>1.31521822531657</v>
      </c>
      <c r="D1404" s="214">
        <v>0</v>
      </c>
      <c r="E1404" s="49"/>
      <c r="F1404" s="217">
        <v>1.98757881231916</v>
      </c>
      <c r="G1404" s="214">
        <v>0</v>
      </c>
    </row>
    <row r="1405" spans="1:7">
      <c r="A1405" s="38">
        <v>1402</v>
      </c>
      <c r="B1405" s="218">
        <v>42090</v>
      </c>
      <c r="C1405" s="219">
        <v>1.32114976487592</v>
      </c>
      <c r="D1405" s="195">
        <v>0</v>
      </c>
      <c r="E1405" s="216"/>
      <c r="F1405" s="219">
        <v>1.99712378435937</v>
      </c>
      <c r="G1405" s="195">
        <v>0</v>
      </c>
    </row>
    <row r="1406" spans="1:7">
      <c r="A1406" s="38">
        <v>1403</v>
      </c>
      <c r="B1406" s="209">
        <v>42093</v>
      </c>
      <c r="C1406" s="217">
        <v>1.34976701594067</v>
      </c>
      <c r="D1406" s="214">
        <v>0</v>
      </c>
      <c r="E1406" s="49"/>
      <c r="F1406" s="217">
        <v>2.03617489708929</v>
      </c>
      <c r="G1406" s="214">
        <v>0</v>
      </c>
    </row>
    <row r="1407" spans="1:7">
      <c r="A1407" s="38">
        <v>1404</v>
      </c>
      <c r="B1407" s="218">
        <v>42094</v>
      </c>
      <c r="C1407" s="219">
        <v>1.32933406484536</v>
      </c>
      <c r="D1407" s="195">
        <v>0</v>
      </c>
      <c r="E1407" s="216"/>
      <c r="F1407" s="219">
        <v>2.01333579965053</v>
      </c>
      <c r="G1407" s="195">
        <v>0</v>
      </c>
    </row>
    <row r="1408" spans="1:7">
      <c r="A1408" s="38">
        <v>1405</v>
      </c>
      <c r="B1408" s="209">
        <v>42095</v>
      </c>
      <c r="C1408" s="217">
        <v>1.32039072519362</v>
      </c>
      <c r="D1408" s="214">
        <v>0</v>
      </c>
      <c r="E1408" s="49"/>
      <c r="F1408" s="217">
        <v>1.99916967882848</v>
      </c>
      <c r="G1408" s="214">
        <v>0</v>
      </c>
    </row>
    <row r="1409" spans="1:7">
      <c r="A1409" s="38">
        <v>1406</v>
      </c>
      <c r="B1409" s="218">
        <v>42096</v>
      </c>
      <c r="C1409" s="219">
        <v>1.32864227600913</v>
      </c>
      <c r="D1409" s="195">
        <v>0</v>
      </c>
      <c r="E1409" s="216"/>
      <c r="F1409" s="219">
        <v>2.01366157156707</v>
      </c>
      <c r="G1409" s="195">
        <v>0</v>
      </c>
    </row>
    <row r="1410" spans="1:7">
      <c r="A1410" s="38">
        <v>1407</v>
      </c>
      <c r="B1410" s="209">
        <v>42100</v>
      </c>
      <c r="C1410" s="217">
        <v>1.34404978316984</v>
      </c>
      <c r="D1410" s="214">
        <v>0</v>
      </c>
      <c r="E1410" s="49"/>
      <c r="F1410" s="217">
        <v>2.01401443860692</v>
      </c>
      <c r="G1410" s="214">
        <v>0</v>
      </c>
    </row>
    <row r="1411" spans="1:7">
      <c r="A1411" s="38">
        <v>1408</v>
      </c>
      <c r="B1411" s="218">
        <v>42101</v>
      </c>
      <c r="C1411" s="219">
        <v>1.33926285529997</v>
      </c>
      <c r="D1411" s="195">
        <v>0</v>
      </c>
      <c r="E1411" s="216"/>
      <c r="F1411" s="219">
        <v>2.00579432286961</v>
      </c>
      <c r="G1411" s="195">
        <v>0</v>
      </c>
    </row>
    <row r="1412" spans="1:7">
      <c r="A1412" s="38">
        <v>1409</v>
      </c>
      <c r="B1412" s="209">
        <v>42102</v>
      </c>
      <c r="C1412" s="217">
        <v>1.34643091720148</v>
      </c>
      <c r="D1412" s="214">
        <v>0</v>
      </c>
      <c r="E1412" s="49"/>
      <c r="F1412" s="217">
        <v>2.03097176912522</v>
      </c>
      <c r="G1412" s="214">
        <v>0</v>
      </c>
    </row>
    <row r="1413" spans="1:7">
      <c r="A1413" s="38">
        <v>1410</v>
      </c>
      <c r="B1413" s="218">
        <v>42103</v>
      </c>
      <c r="C1413" s="219">
        <v>1.35689233621783</v>
      </c>
      <c r="D1413" s="195">
        <v>0</v>
      </c>
      <c r="E1413" s="216"/>
      <c r="F1413" s="219">
        <v>2.02713361250679</v>
      </c>
      <c r="G1413" s="195">
        <v>0</v>
      </c>
    </row>
    <row r="1414" spans="1:7">
      <c r="A1414" s="38">
        <v>1411</v>
      </c>
      <c r="B1414" s="209">
        <v>42104</v>
      </c>
      <c r="C1414" s="217">
        <v>1.36914726538706</v>
      </c>
      <c r="D1414" s="214">
        <v>0</v>
      </c>
      <c r="E1414" s="49"/>
      <c r="F1414" s="217">
        <v>2.0322945982833</v>
      </c>
      <c r="G1414" s="214">
        <v>0</v>
      </c>
    </row>
    <row r="1415" spans="1:7">
      <c r="A1415" s="38">
        <v>1412</v>
      </c>
      <c r="B1415" s="218">
        <v>42107</v>
      </c>
      <c r="C1415" s="219">
        <v>1.35850830372083</v>
      </c>
      <c r="D1415" s="195">
        <v>0</v>
      </c>
      <c r="E1415" s="216"/>
      <c r="F1415" s="219">
        <v>2.02780708190094</v>
      </c>
      <c r="G1415" s="195">
        <v>0</v>
      </c>
    </row>
    <row r="1416" spans="1:7">
      <c r="A1416" s="38">
        <v>1413</v>
      </c>
      <c r="B1416" s="209">
        <v>42108</v>
      </c>
      <c r="C1416" s="217">
        <v>1.36235864864639</v>
      </c>
      <c r="D1416" s="214">
        <v>0</v>
      </c>
      <c r="E1416" s="49"/>
      <c r="F1416" s="217">
        <v>2.02823996627523</v>
      </c>
      <c r="G1416" s="214">
        <v>0</v>
      </c>
    </row>
    <row r="1417" spans="1:7">
      <c r="A1417" s="38">
        <v>1414</v>
      </c>
      <c r="B1417" s="218">
        <v>42109</v>
      </c>
      <c r="C1417" s="219">
        <v>1.37452794459416</v>
      </c>
      <c r="D1417" s="195">
        <v>0</v>
      </c>
      <c r="E1417" s="216"/>
      <c r="F1417" s="219">
        <v>2.0238669970038</v>
      </c>
      <c r="G1417" s="195">
        <v>0</v>
      </c>
    </row>
    <row r="1418" spans="1:7">
      <c r="A1418" s="38">
        <v>1415</v>
      </c>
      <c r="B1418" s="209">
        <v>42110</v>
      </c>
      <c r="C1418" s="217">
        <v>1.37273428508067</v>
      </c>
      <c r="D1418" s="214">
        <v>0</v>
      </c>
      <c r="E1418" s="49"/>
      <c r="F1418" s="217">
        <v>2.02405166388021</v>
      </c>
      <c r="G1418" s="214">
        <v>0</v>
      </c>
    </row>
    <row r="1419" spans="1:7">
      <c r="A1419" s="38">
        <v>1416</v>
      </c>
      <c r="B1419" s="218">
        <v>42111</v>
      </c>
      <c r="C1419" s="219">
        <v>1.34589843861248</v>
      </c>
      <c r="D1419" s="195">
        <v>0</v>
      </c>
      <c r="E1419" s="216"/>
      <c r="F1419" s="219">
        <v>1.98412063059951</v>
      </c>
      <c r="G1419" s="195">
        <v>0</v>
      </c>
    </row>
    <row r="1420" spans="1:7">
      <c r="A1420" s="38">
        <v>1417</v>
      </c>
      <c r="B1420" s="209">
        <v>42114</v>
      </c>
      <c r="C1420" s="217">
        <v>1.36762305795185</v>
      </c>
      <c r="D1420" s="214">
        <v>0</v>
      </c>
      <c r="E1420" s="49"/>
      <c r="F1420" s="217">
        <v>2.0154527571277</v>
      </c>
      <c r="G1420" s="214">
        <v>0</v>
      </c>
    </row>
    <row r="1421" spans="1:7">
      <c r="A1421" s="38">
        <v>1418</v>
      </c>
      <c r="B1421" s="218">
        <v>42115</v>
      </c>
      <c r="C1421" s="219">
        <v>1.36415215818713</v>
      </c>
      <c r="D1421" s="195">
        <v>0</v>
      </c>
      <c r="E1421" s="216"/>
      <c r="F1421" s="219">
        <v>2.0227072250814</v>
      </c>
      <c r="G1421" s="195">
        <v>0</v>
      </c>
    </row>
    <row r="1422" spans="1:7">
      <c r="A1422" s="38">
        <v>1419</v>
      </c>
      <c r="B1422" s="209">
        <v>42116</v>
      </c>
      <c r="C1422" s="217">
        <v>1.37626018138667</v>
      </c>
      <c r="D1422" s="214">
        <v>0</v>
      </c>
      <c r="E1422" s="49"/>
      <c r="F1422" s="217">
        <v>2.02548987924926</v>
      </c>
      <c r="G1422" s="214">
        <v>0</v>
      </c>
    </row>
    <row r="1423" spans="1:7">
      <c r="A1423" s="38">
        <v>1420</v>
      </c>
      <c r="B1423" s="218">
        <v>42117</v>
      </c>
      <c r="C1423" s="219">
        <v>1.38209383341976</v>
      </c>
      <c r="D1423" s="195">
        <v>0</v>
      </c>
      <c r="E1423" s="216"/>
      <c r="F1423" s="219">
        <v>2.03802534532535</v>
      </c>
      <c r="G1423" s="195">
        <v>0</v>
      </c>
    </row>
    <row r="1424" spans="1:7">
      <c r="A1424" s="38">
        <v>1421</v>
      </c>
      <c r="B1424" s="209">
        <v>42118</v>
      </c>
      <c r="C1424" s="217">
        <v>1.3874683851684</v>
      </c>
      <c r="D1424" s="214">
        <v>0</v>
      </c>
      <c r="E1424" s="49"/>
      <c r="F1424" s="217">
        <v>2.03073521400118</v>
      </c>
      <c r="G1424" s="214">
        <v>0</v>
      </c>
    </row>
    <row r="1425" spans="1:7">
      <c r="A1425" s="38">
        <v>1422</v>
      </c>
      <c r="B1425" s="218">
        <v>42121</v>
      </c>
      <c r="C1425" s="219">
        <v>1.37758861315724</v>
      </c>
      <c r="D1425" s="195">
        <v>0</v>
      </c>
      <c r="E1425" s="216"/>
      <c r="F1425" s="219">
        <v>2.01001442582374</v>
      </c>
      <c r="G1425" s="195">
        <v>0</v>
      </c>
    </row>
    <row r="1426" spans="1:7">
      <c r="A1426" s="38">
        <v>1423</v>
      </c>
      <c r="B1426" s="209">
        <v>42122</v>
      </c>
      <c r="C1426" s="217">
        <v>1.38438933484207</v>
      </c>
      <c r="D1426" s="214">
        <v>0</v>
      </c>
      <c r="E1426" s="49"/>
      <c r="F1426" s="217">
        <v>2.01088400968867</v>
      </c>
      <c r="G1426" s="214">
        <v>0</v>
      </c>
    </row>
    <row r="1427" spans="1:7">
      <c r="A1427" s="38">
        <v>1424</v>
      </c>
      <c r="B1427" s="218">
        <v>42123</v>
      </c>
      <c r="C1427" s="219">
        <v>1.37562966529866</v>
      </c>
      <c r="D1427" s="195">
        <v>0</v>
      </c>
      <c r="E1427" s="216"/>
      <c r="F1427" s="219">
        <v>1.9852420793308</v>
      </c>
      <c r="G1427" s="195">
        <v>0</v>
      </c>
    </row>
    <row r="1428" spans="1:7">
      <c r="A1428" s="38">
        <v>1425</v>
      </c>
      <c r="B1428" s="209">
        <v>42124</v>
      </c>
      <c r="C1428" s="217">
        <v>1.35168307220214</v>
      </c>
      <c r="D1428" s="214">
        <v>0</v>
      </c>
      <c r="E1428" s="49"/>
      <c r="F1428" s="217">
        <v>1.95713426467497</v>
      </c>
      <c r="G1428" s="214">
        <v>0</v>
      </c>
    </row>
    <row r="1429" spans="1:7">
      <c r="A1429" s="38">
        <v>1426</v>
      </c>
      <c r="B1429" s="218">
        <v>42125</v>
      </c>
      <c r="C1429" s="219">
        <v>1.37737430636872</v>
      </c>
      <c r="D1429" s="195">
        <v>0</v>
      </c>
      <c r="E1429" s="216"/>
      <c r="F1429" s="219">
        <v>1.99931328766114</v>
      </c>
      <c r="G1429" s="195">
        <v>0</v>
      </c>
    </row>
    <row r="1430" spans="1:7">
      <c r="A1430" s="38">
        <v>1427</v>
      </c>
      <c r="B1430" s="209">
        <v>42128</v>
      </c>
      <c r="C1430" s="217">
        <v>1.38435869816189</v>
      </c>
      <c r="D1430" s="214">
        <v>0</v>
      </c>
      <c r="E1430" s="49"/>
      <c r="F1430" s="217">
        <v>2.00756519116016</v>
      </c>
      <c r="G1430" s="214">
        <v>0</v>
      </c>
    </row>
    <row r="1431" spans="1:7">
      <c r="A1431" s="38">
        <v>1428</v>
      </c>
      <c r="B1431" s="218">
        <v>42129</v>
      </c>
      <c r="C1431" s="219">
        <v>1.35635358080975</v>
      </c>
      <c r="D1431" s="195">
        <v>0</v>
      </c>
      <c r="E1431" s="216"/>
      <c r="F1431" s="219">
        <v>1.98039891773059</v>
      </c>
      <c r="G1431" s="195">
        <v>0</v>
      </c>
    </row>
    <row r="1432" spans="1:7">
      <c r="A1432" s="38">
        <v>1429</v>
      </c>
      <c r="B1432" s="209">
        <v>42130</v>
      </c>
      <c r="C1432" s="217">
        <v>1.34673698405778</v>
      </c>
      <c r="D1432" s="214">
        <v>0</v>
      </c>
      <c r="E1432" s="49"/>
      <c r="F1432" s="217">
        <v>1.97881244916012</v>
      </c>
      <c r="G1432" s="214">
        <v>0</v>
      </c>
    </row>
    <row r="1433" spans="1:7">
      <c r="A1433" s="38">
        <v>1430</v>
      </c>
      <c r="B1433" s="218">
        <v>42131</v>
      </c>
      <c r="C1433" s="219">
        <v>1.35618216561834</v>
      </c>
      <c r="D1433" s="195">
        <v>0</v>
      </c>
      <c r="E1433" s="216"/>
      <c r="F1433" s="219">
        <v>1.99582435467597</v>
      </c>
      <c r="G1433" s="195">
        <v>0</v>
      </c>
    </row>
    <row r="1434" spans="1:7">
      <c r="A1434" s="38">
        <v>1431</v>
      </c>
      <c r="B1434" s="209">
        <v>42132</v>
      </c>
      <c r="C1434" s="217">
        <v>1.38793974036979</v>
      </c>
      <c r="D1434" s="214">
        <v>0</v>
      </c>
      <c r="E1434" s="49"/>
      <c r="F1434" s="217">
        <v>2.03200078774355</v>
      </c>
      <c r="G1434" s="214">
        <v>0</v>
      </c>
    </row>
    <row r="1435" spans="1:7">
      <c r="A1435" s="38">
        <v>1432</v>
      </c>
      <c r="B1435" s="218">
        <v>42135</v>
      </c>
      <c r="C1435" s="219">
        <v>1.37626018138667</v>
      </c>
      <c r="D1435" s="195">
        <v>0</v>
      </c>
      <c r="E1435" s="216"/>
      <c r="F1435" s="219">
        <v>2.02407571682997</v>
      </c>
      <c r="G1435" s="195">
        <v>0</v>
      </c>
    </row>
    <row r="1436" spans="1:7">
      <c r="A1436" s="38">
        <v>1433</v>
      </c>
      <c r="B1436" s="209">
        <v>42136</v>
      </c>
      <c r="C1436" s="217">
        <v>1.36937980396608</v>
      </c>
      <c r="D1436" s="214">
        <v>0</v>
      </c>
      <c r="E1436" s="49"/>
      <c r="F1436" s="217">
        <v>2.01368436680458</v>
      </c>
      <c r="G1436" s="214">
        <v>0</v>
      </c>
    </row>
    <row r="1437" spans="1:7">
      <c r="A1437" s="38">
        <v>1434</v>
      </c>
      <c r="B1437" s="218">
        <v>42137</v>
      </c>
      <c r="C1437" s="219">
        <v>1.36917790145511</v>
      </c>
      <c r="D1437" s="195">
        <v>0</v>
      </c>
      <c r="E1437" s="216"/>
      <c r="F1437" s="219">
        <v>2.00148087009904</v>
      </c>
      <c r="G1437" s="195">
        <v>0</v>
      </c>
    </row>
    <row r="1438" spans="1:7">
      <c r="A1438" s="38">
        <v>1435</v>
      </c>
      <c r="B1438" s="209">
        <v>42138</v>
      </c>
      <c r="C1438" s="217">
        <v>1.39498540552333</v>
      </c>
      <c r="D1438" s="214">
        <v>0</v>
      </c>
      <c r="E1438" s="49"/>
      <c r="F1438" s="217">
        <v>2.0304051082371</v>
      </c>
      <c r="G1438" s="214">
        <v>0</v>
      </c>
    </row>
    <row r="1439" spans="1:7">
      <c r="A1439" s="38">
        <v>1436</v>
      </c>
      <c r="B1439" s="218">
        <v>42139</v>
      </c>
      <c r="C1439" s="219">
        <v>1.39710949114209</v>
      </c>
      <c r="D1439" s="195">
        <v>0</v>
      </c>
      <c r="E1439" s="216"/>
      <c r="F1439" s="219">
        <v>2.04025674894847</v>
      </c>
      <c r="G1439" s="195">
        <v>0</v>
      </c>
    </row>
    <row r="1440" spans="1:7">
      <c r="A1440" s="38">
        <v>1437</v>
      </c>
      <c r="B1440" s="209">
        <v>42142</v>
      </c>
      <c r="C1440" s="217">
        <v>1.40455298321972</v>
      </c>
      <c r="D1440" s="214">
        <v>0</v>
      </c>
      <c r="E1440" s="49"/>
      <c r="F1440" s="217">
        <v>2.05847742025973</v>
      </c>
      <c r="G1440" s="214">
        <v>0</v>
      </c>
    </row>
    <row r="1441" spans="1:7">
      <c r="A1441" s="38">
        <v>1438</v>
      </c>
      <c r="B1441" s="218">
        <v>42143</v>
      </c>
      <c r="C1441" s="219">
        <v>1.40348787668111</v>
      </c>
      <c r="D1441" s="195">
        <v>0</v>
      </c>
      <c r="E1441" s="216"/>
      <c r="F1441" s="219">
        <v>2.06358548370424</v>
      </c>
      <c r="G1441" s="195">
        <v>0</v>
      </c>
    </row>
    <row r="1442" spans="1:7">
      <c r="A1442" s="38">
        <v>1439</v>
      </c>
      <c r="B1442" s="209">
        <v>42144</v>
      </c>
      <c r="C1442" s="217">
        <v>1.40151069703204</v>
      </c>
      <c r="D1442" s="214">
        <v>0</v>
      </c>
      <c r="E1442" s="49"/>
      <c r="F1442" s="217">
        <v>2.04713686178426</v>
      </c>
      <c r="G1442" s="214">
        <v>0</v>
      </c>
    </row>
    <row r="1443" spans="1:7">
      <c r="A1443" s="38">
        <v>1440</v>
      </c>
      <c r="B1443" s="218">
        <v>42145</v>
      </c>
      <c r="C1443" s="219">
        <v>1.40746061835464</v>
      </c>
      <c r="D1443" s="195">
        <v>0</v>
      </c>
      <c r="E1443" s="216"/>
      <c r="F1443" s="219">
        <v>2.0506427734139</v>
      </c>
      <c r="G1443" s="195">
        <v>0</v>
      </c>
    </row>
    <row r="1444" spans="1:7">
      <c r="A1444" s="38">
        <v>1441</v>
      </c>
      <c r="B1444" s="209">
        <v>42146</v>
      </c>
      <c r="C1444" s="217">
        <v>1.40211057582773</v>
      </c>
      <c r="D1444" s="214">
        <v>0</v>
      </c>
      <c r="E1444" s="49"/>
      <c r="F1444" s="217">
        <v>2.03914580063945</v>
      </c>
      <c r="G1444" s="214">
        <v>0</v>
      </c>
    </row>
    <row r="1445" spans="1:7">
      <c r="A1445" s="38">
        <v>1442</v>
      </c>
      <c r="B1445" s="218">
        <v>42150</v>
      </c>
      <c r="C1445" s="219">
        <v>1.37745381213171</v>
      </c>
      <c r="D1445" s="195">
        <v>0</v>
      </c>
      <c r="E1445" s="216"/>
      <c r="F1445" s="219">
        <v>2.00487323180332</v>
      </c>
      <c r="G1445" s="195">
        <v>0</v>
      </c>
    </row>
    <row r="1446" spans="1:7">
      <c r="A1446" s="38">
        <v>1443</v>
      </c>
      <c r="B1446" s="209">
        <v>42151</v>
      </c>
      <c r="C1446" s="217">
        <v>1.39963155365771</v>
      </c>
      <c r="D1446" s="214">
        <v>0</v>
      </c>
      <c r="E1446" s="49"/>
      <c r="F1446" s="217">
        <v>2.03068694805945</v>
      </c>
      <c r="G1446" s="214">
        <v>0</v>
      </c>
    </row>
    <row r="1447" spans="1:7">
      <c r="A1447" s="38">
        <v>1444</v>
      </c>
      <c r="B1447" s="218">
        <v>42152</v>
      </c>
      <c r="C1447" s="219">
        <v>1.39700547615737</v>
      </c>
      <c r="D1447" s="195">
        <v>0</v>
      </c>
      <c r="E1447" s="216"/>
      <c r="F1447" s="219">
        <v>2.02566490885814</v>
      </c>
      <c r="G1447" s="195">
        <v>0</v>
      </c>
    </row>
    <row r="1448" spans="1:7">
      <c r="A1448" s="38">
        <v>1445</v>
      </c>
      <c r="B1448" s="209">
        <v>42153</v>
      </c>
      <c r="C1448" s="217">
        <v>1.38192241822836</v>
      </c>
      <c r="D1448" s="214">
        <v>0</v>
      </c>
      <c r="E1448" s="49"/>
      <c r="F1448" s="217">
        <v>2.00524557848332</v>
      </c>
      <c r="G1448" s="214">
        <v>0</v>
      </c>
    </row>
    <row r="1449" spans="1:7">
      <c r="A1449" s="38">
        <v>1446</v>
      </c>
      <c r="B1449" s="218">
        <v>42156</v>
      </c>
      <c r="C1449" s="219">
        <v>1.38707055824431</v>
      </c>
      <c r="D1449" s="195">
        <v>0</v>
      </c>
      <c r="E1449" s="216"/>
      <c r="F1449" s="219">
        <v>2.01295981669735</v>
      </c>
      <c r="G1449" s="195">
        <v>0</v>
      </c>
    </row>
    <row r="1450" spans="1:7">
      <c r="A1450" s="38">
        <v>1447</v>
      </c>
      <c r="B1450" s="209">
        <v>42157</v>
      </c>
      <c r="C1450" s="217">
        <v>1.38478118428046</v>
      </c>
      <c r="D1450" s="214">
        <v>0</v>
      </c>
      <c r="E1450" s="49"/>
      <c r="F1450" s="217">
        <v>2.01116660558127</v>
      </c>
      <c r="G1450" s="214">
        <v>0</v>
      </c>
    </row>
    <row r="1451" spans="1:7">
      <c r="A1451" s="38">
        <v>1448</v>
      </c>
      <c r="B1451" s="218">
        <v>42158</v>
      </c>
      <c r="C1451" s="219">
        <v>1.39027813277707</v>
      </c>
      <c r="D1451" s="195">
        <v>0</v>
      </c>
      <c r="E1451" s="216"/>
      <c r="F1451" s="219">
        <v>2.02587564844067</v>
      </c>
      <c r="G1451" s="195">
        <v>0</v>
      </c>
    </row>
    <row r="1452" spans="1:7">
      <c r="A1452" s="38">
        <v>1449</v>
      </c>
      <c r="B1452" s="209">
        <v>42159</v>
      </c>
      <c r="C1452" s="217">
        <v>1.3697103800441</v>
      </c>
      <c r="D1452" s="214">
        <v>0</v>
      </c>
      <c r="E1452" s="49"/>
      <c r="F1452" s="217">
        <v>1.99545443017305</v>
      </c>
      <c r="G1452" s="214">
        <v>0</v>
      </c>
    </row>
    <row r="1453" spans="1:7">
      <c r="A1453" s="38">
        <v>1450</v>
      </c>
      <c r="B1453" s="218">
        <v>42160</v>
      </c>
      <c r="C1453" s="219">
        <v>1.36640491798509</v>
      </c>
      <c r="D1453" s="195">
        <v>0</v>
      </c>
      <c r="E1453" s="216"/>
      <c r="F1453" s="219">
        <v>1.99478469093907</v>
      </c>
      <c r="G1453" s="195">
        <v>0</v>
      </c>
    </row>
    <row r="1454" spans="1:7">
      <c r="A1454" s="38">
        <v>1451</v>
      </c>
      <c r="B1454" s="209">
        <v>42163</v>
      </c>
      <c r="C1454" s="217">
        <v>1.35148102033055</v>
      </c>
      <c r="D1454" s="214">
        <v>0</v>
      </c>
      <c r="E1454" s="49"/>
      <c r="F1454" s="217">
        <v>1.97652140775247</v>
      </c>
      <c r="G1454" s="214">
        <v>0</v>
      </c>
    </row>
    <row r="1455" spans="1:7">
      <c r="A1455" s="38">
        <v>1452</v>
      </c>
      <c r="B1455" s="218">
        <v>42164</v>
      </c>
      <c r="C1455" s="219">
        <v>1.35252774510591</v>
      </c>
      <c r="D1455" s="195">
        <v>0</v>
      </c>
      <c r="E1455" s="216"/>
      <c r="F1455" s="219">
        <v>1.97021997388069</v>
      </c>
      <c r="G1455" s="195">
        <v>0</v>
      </c>
    </row>
    <row r="1456" spans="1:7">
      <c r="A1456" s="38">
        <v>1453</v>
      </c>
      <c r="B1456" s="209">
        <v>42165</v>
      </c>
      <c r="C1456" s="217">
        <v>1.38101647196423</v>
      </c>
      <c r="D1456" s="214">
        <v>0</v>
      </c>
      <c r="E1456" s="49"/>
      <c r="F1456" s="217">
        <v>2.00082372362715</v>
      </c>
      <c r="G1456" s="214">
        <v>0</v>
      </c>
    </row>
    <row r="1457" spans="1:7">
      <c r="A1457" s="38">
        <v>1454</v>
      </c>
      <c r="B1457" s="218">
        <v>42166</v>
      </c>
      <c r="C1457" s="219">
        <v>1.38584629081908</v>
      </c>
      <c r="D1457" s="195">
        <v>0</v>
      </c>
      <c r="E1457" s="216"/>
      <c r="F1457" s="219">
        <v>2.01713957230907</v>
      </c>
      <c r="G1457" s="195">
        <v>0</v>
      </c>
    </row>
    <row r="1458" spans="1:7">
      <c r="A1458" s="38">
        <v>1455</v>
      </c>
      <c r="B1458" s="209">
        <v>42167</v>
      </c>
      <c r="C1458" s="217">
        <v>1.36930029881521</v>
      </c>
      <c r="D1458" s="214">
        <v>0</v>
      </c>
      <c r="E1458" s="49"/>
      <c r="F1458" s="217">
        <v>2.00625072334215</v>
      </c>
      <c r="G1458" s="214">
        <v>0</v>
      </c>
    </row>
    <row r="1459" spans="1:7">
      <c r="A1459" s="38">
        <v>1456</v>
      </c>
      <c r="B1459" s="218">
        <v>42170</v>
      </c>
      <c r="C1459" s="219">
        <v>1.35839816127765</v>
      </c>
      <c r="D1459" s="195">
        <v>0</v>
      </c>
      <c r="E1459" s="216"/>
      <c r="F1459" s="219">
        <v>1.99555380665995</v>
      </c>
      <c r="G1459" s="195">
        <v>0</v>
      </c>
    </row>
    <row r="1460" spans="1:7">
      <c r="A1460" s="38">
        <v>1457</v>
      </c>
      <c r="B1460" s="209">
        <v>42171</v>
      </c>
      <c r="C1460" s="217">
        <v>1.37185284803826</v>
      </c>
      <c r="D1460" s="214">
        <v>0</v>
      </c>
      <c r="E1460" s="49"/>
      <c r="F1460" s="217">
        <v>2.0091045681215</v>
      </c>
      <c r="G1460" s="214">
        <v>0</v>
      </c>
    </row>
    <row r="1461" spans="1:7">
      <c r="A1461" s="38">
        <v>1458</v>
      </c>
      <c r="B1461" s="218">
        <v>42172</v>
      </c>
      <c r="C1461" s="219">
        <v>1.37660301176949</v>
      </c>
      <c r="D1461" s="195">
        <v>0</v>
      </c>
      <c r="E1461" s="216"/>
      <c r="F1461" s="219">
        <v>2.01426990530584</v>
      </c>
      <c r="G1461" s="195">
        <v>0</v>
      </c>
    </row>
    <row r="1462" spans="1:7">
      <c r="A1462" s="38">
        <v>1459</v>
      </c>
      <c r="B1462" s="209">
        <v>42173</v>
      </c>
      <c r="C1462" s="217">
        <v>1.40043946303496</v>
      </c>
      <c r="D1462" s="214">
        <v>0</v>
      </c>
      <c r="E1462" s="49"/>
      <c r="F1462" s="217">
        <v>2.04665803671932</v>
      </c>
      <c r="G1462" s="214">
        <v>0</v>
      </c>
    </row>
    <row r="1463" spans="1:7">
      <c r="A1463" s="38">
        <v>1460</v>
      </c>
      <c r="B1463" s="218">
        <v>42174</v>
      </c>
      <c r="C1463" s="219">
        <v>1.38771317927648</v>
      </c>
      <c r="D1463" s="195">
        <v>0</v>
      </c>
      <c r="E1463" s="216"/>
      <c r="F1463" s="219">
        <v>2.03786636001895</v>
      </c>
      <c r="G1463" s="195">
        <v>0</v>
      </c>
    </row>
    <row r="1464" spans="1:7">
      <c r="A1464" s="38">
        <v>1461</v>
      </c>
      <c r="B1464" s="209">
        <v>42177</v>
      </c>
      <c r="C1464" s="217">
        <v>1.40226360925588</v>
      </c>
      <c r="D1464" s="214">
        <v>0</v>
      </c>
      <c r="E1464" s="49"/>
      <c r="F1464" s="217">
        <v>2.05408208857203</v>
      </c>
      <c r="G1464" s="214">
        <v>0</v>
      </c>
    </row>
    <row r="1465" spans="1:7">
      <c r="A1465" s="38">
        <v>1462</v>
      </c>
      <c r="B1465" s="218">
        <v>42178</v>
      </c>
      <c r="C1465" s="219">
        <v>1.40398986795055</v>
      </c>
      <c r="D1465" s="195">
        <v>0</v>
      </c>
      <c r="E1465" s="216"/>
      <c r="F1465" s="219">
        <v>2.05833825801411</v>
      </c>
      <c r="G1465" s="195">
        <v>0</v>
      </c>
    </row>
    <row r="1466" spans="1:7">
      <c r="A1466" s="38">
        <v>1463</v>
      </c>
      <c r="B1466" s="209">
        <v>42179</v>
      </c>
      <c r="C1466" s="217">
        <v>1.38638489686653</v>
      </c>
      <c r="D1466" s="214">
        <v>0</v>
      </c>
      <c r="E1466" s="49"/>
      <c r="F1466" s="217">
        <v>2.03318938666195</v>
      </c>
      <c r="G1466" s="214">
        <v>0</v>
      </c>
    </row>
    <row r="1467" spans="1:7">
      <c r="A1467" s="38">
        <v>1464</v>
      </c>
      <c r="B1467" s="218">
        <v>42180</v>
      </c>
      <c r="C1467" s="219">
        <v>1.37938825015644</v>
      </c>
      <c r="D1467" s="195">
        <v>0</v>
      </c>
      <c r="E1467" s="216"/>
      <c r="F1467" s="219">
        <v>2.02829986360632</v>
      </c>
      <c r="G1467" s="195">
        <v>0</v>
      </c>
    </row>
    <row r="1468" spans="1:7">
      <c r="A1468" s="38">
        <v>1465</v>
      </c>
      <c r="B1468" s="209">
        <v>42181</v>
      </c>
      <c r="C1468" s="217">
        <v>1.37888013142854</v>
      </c>
      <c r="D1468" s="214">
        <v>0</v>
      </c>
      <c r="E1468" s="49"/>
      <c r="F1468" s="217">
        <v>2.03682243145355</v>
      </c>
      <c r="G1468" s="214">
        <v>0</v>
      </c>
    </row>
    <row r="1469" spans="1:7">
      <c r="A1469" s="38">
        <v>1466</v>
      </c>
      <c r="B1469" s="218">
        <v>42184</v>
      </c>
      <c r="C1469" s="219">
        <v>1.32947484335659</v>
      </c>
      <c r="D1469" s="195">
        <v>0</v>
      </c>
      <c r="E1469" s="216"/>
      <c r="F1469" s="219">
        <v>1.9797075790068</v>
      </c>
      <c r="G1469" s="195">
        <v>0</v>
      </c>
    </row>
    <row r="1470" spans="1:7">
      <c r="A1470" s="38">
        <v>1467</v>
      </c>
      <c r="B1470" s="209">
        <v>42185</v>
      </c>
      <c r="C1470" s="217">
        <v>1.33581048727126</v>
      </c>
      <c r="D1470" s="214">
        <v>0</v>
      </c>
      <c r="E1470" s="49"/>
      <c r="F1470" s="217">
        <v>1.98871165734046</v>
      </c>
      <c r="G1470" s="214">
        <v>0</v>
      </c>
    </row>
    <row r="1471" spans="1:7">
      <c r="A1471" s="38">
        <v>1468</v>
      </c>
      <c r="B1471" s="218">
        <v>42186</v>
      </c>
      <c r="C1471" s="219">
        <v>1.35258901846627</v>
      </c>
      <c r="D1471" s="195">
        <v>0</v>
      </c>
      <c r="E1471" s="216"/>
      <c r="F1471" s="219">
        <v>2.01072026832127</v>
      </c>
      <c r="G1471" s="195">
        <v>0</v>
      </c>
    </row>
    <row r="1472" spans="1:7">
      <c r="A1472" s="38">
        <v>1469</v>
      </c>
      <c r="B1472" s="209">
        <v>42187</v>
      </c>
      <c r="C1472" s="217">
        <v>1.35185448800569</v>
      </c>
      <c r="D1472" s="214">
        <v>0</v>
      </c>
      <c r="E1472" s="49"/>
      <c r="F1472" s="217">
        <v>2.00318936948991</v>
      </c>
      <c r="G1472" s="214">
        <v>0</v>
      </c>
    </row>
    <row r="1473" spans="1:7">
      <c r="A1473" s="38">
        <v>1470</v>
      </c>
      <c r="B1473" s="218">
        <v>42191</v>
      </c>
      <c r="C1473" s="219">
        <v>1.34285002496633</v>
      </c>
      <c r="D1473" s="195">
        <v>0</v>
      </c>
      <c r="E1473" s="216"/>
      <c r="F1473" s="219">
        <v>2.00113057414228</v>
      </c>
      <c r="G1473" s="195">
        <v>0</v>
      </c>
    </row>
    <row r="1474" spans="1:7">
      <c r="A1474" s="38">
        <v>1471</v>
      </c>
      <c r="B1474" s="209">
        <v>42192</v>
      </c>
      <c r="C1474" s="217">
        <v>1.35711874795052</v>
      </c>
      <c r="D1474" s="214">
        <v>0</v>
      </c>
      <c r="E1474" s="49"/>
      <c r="F1474" s="217">
        <v>2.01986230981571</v>
      </c>
      <c r="G1474" s="214">
        <v>0</v>
      </c>
    </row>
    <row r="1475" spans="1:7">
      <c r="A1475" s="38">
        <v>1472</v>
      </c>
      <c r="B1475" s="218">
        <v>42193</v>
      </c>
      <c r="C1475" s="219">
        <v>1.31856045151423</v>
      </c>
      <c r="D1475" s="195">
        <v>0</v>
      </c>
      <c r="E1475" s="216"/>
      <c r="F1475" s="219">
        <v>1.97418347702853</v>
      </c>
      <c r="G1475" s="195">
        <v>0</v>
      </c>
    </row>
    <row r="1476" spans="1:7">
      <c r="A1476" s="38">
        <v>1473</v>
      </c>
      <c r="B1476" s="209">
        <v>42194</v>
      </c>
      <c r="C1476" s="217">
        <v>1.32381873397336</v>
      </c>
      <c r="D1476" s="214">
        <v>0</v>
      </c>
      <c r="E1476" s="49"/>
      <c r="F1476" s="217">
        <v>1.98978301466099</v>
      </c>
      <c r="G1476" s="214">
        <v>0</v>
      </c>
    </row>
    <row r="1477" spans="1:7">
      <c r="A1477" s="38">
        <v>1474</v>
      </c>
      <c r="B1477" s="218">
        <v>42195</v>
      </c>
      <c r="C1477" s="219">
        <v>1.35249113094002</v>
      </c>
      <c r="D1477" s="195">
        <v>0</v>
      </c>
      <c r="E1477" s="216"/>
      <c r="F1477" s="219">
        <v>2.02930427031426</v>
      </c>
      <c r="G1477" s="195">
        <v>0</v>
      </c>
    </row>
    <row r="1478" spans="1:7">
      <c r="A1478" s="38">
        <v>1475</v>
      </c>
      <c r="B1478" s="209">
        <v>42198</v>
      </c>
      <c r="C1478" s="217">
        <v>1.37873322545885</v>
      </c>
      <c r="D1478" s="214">
        <v>0</v>
      </c>
      <c r="E1478" s="49"/>
      <c r="F1478" s="217">
        <v>2.06201618269734</v>
      </c>
      <c r="G1478" s="214">
        <v>0</v>
      </c>
    </row>
    <row r="1479" spans="1:7">
      <c r="A1479" s="38">
        <v>1476</v>
      </c>
      <c r="B1479" s="218">
        <v>42199</v>
      </c>
      <c r="C1479" s="219">
        <v>1.38934767790336</v>
      </c>
      <c r="D1479" s="195">
        <v>0</v>
      </c>
      <c r="E1479" s="216"/>
      <c r="F1479" s="219">
        <v>2.06910803029972</v>
      </c>
      <c r="G1479" s="195">
        <v>0</v>
      </c>
    </row>
    <row r="1480" spans="1:7">
      <c r="A1480" s="38">
        <v>1477</v>
      </c>
      <c r="B1480" s="209">
        <v>42200</v>
      </c>
      <c r="C1480" s="217">
        <v>1.38762754605502</v>
      </c>
      <c r="D1480" s="214">
        <v>0</v>
      </c>
      <c r="E1480" s="49"/>
      <c r="F1480" s="217">
        <v>2.06618911163446</v>
      </c>
      <c r="G1480" s="214">
        <v>0</v>
      </c>
    </row>
    <row r="1481" spans="1:7">
      <c r="A1481" s="38">
        <v>1478</v>
      </c>
      <c r="B1481" s="218">
        <v>42201</v>
      </c>
      <c r="C1481" s="219">
        <v>1.40681799793461</v>
      </c>
      <c r="D1481" s="195">
        <v>0</v>
      </c>
      <c r="E1481" s="216"/>
      <c r="F1481" s="219">
        <v>2.08330781953381</v>
      </c>
      <c r="G1481" s="195">
        <v>0</v>
      </c>
    </row>
    <row r="1482" spans="1:7">
      <c r="A1482" s="38">
        <v>1479</v>
      </c>
      <c r="B1482" s="209">
        <v>42202</v>
      </c>
      <c r="C1482" s="217">
        <v>1.40949294451775</v>
      </c>
      <c r="D1482" s="214">
        <v>0</v>
      </c>
      <c r="E1482" s="49"/>
      <c r="F1482" s="217">
        <v>2.07427815818914</v>
      </c>
      <c r="G1482" s="214">
        <v>0</v>
      </c>
    </row>
    <row r="1483" spans="1:7">
      <c r="A1483" s="38">
        <v>1480</v>
      </c>
      <c r="B1483" s="218">
        <v>42205</v>
      </c>
      <c r="C1483" s="219">
        <v>1.41140900077922</v>
      </c>
      <c r="D1483" s="195">
        <v>0</v>
      </c>
      <c r="E1483" s="216"/>
      <c r="F1483" s="219">
        <v>2.07908863759801</v>
      </c>
      <c r="G1483" s="195">
        <v>0</v>
      </c>
    </row>
    <row r="1484" spans="1:7">
      <c r="A1484" s="38">
        <v>1481</v>
      </c>
      <c r="B1484" s="209">
        <v>42206</v>
      </c>
      <c r="C1484" s="217">
        <v>1.40121688448052</v>
      </c>
      <c r="D1484" s="214">
        <v>1</v>
      </c>
      <c r="E1484" s="49"/>
      <c r="F1484" s="217">
        <v>2.07081795132578</v>
      </c>
      <c r="G1484" s="214">
        <v>0</v>
      </c>
    </row>
    <row r="1485" spans="1:7">
      <c r="A1485" s="38">
        <v>1482</v>
      </c>
      <c r="B1485" s="218">
        <v>42207</v>
      </c>
      <c r="C1485" s="219">
        <v>1.39573831774717</v>
      </c>
      <c r="D1485" s="195">
        <v>1</v>
      </c>
      <c r="E1485" s="216"/>
      <c r="F1485" s="219">
        <v>2.08805865507334</v>
      </c>
      <c r="G1485" s="195">
        <v>0</v>
      </c>
    </row>
    <row r="1486" spans="1:7">
      <c r="A1486" s="38">
        <v>1483</v>
      </c>
      <c r="B1486" s="209">
        <v>42208</v>
      </c>
      <c r="C1486" s="217">
        <v>1.38229588529136</v>
      </c>
      <c r="D1486" s="214">
        <v>1</v>
      </c>
      <c r="E1486" s="49"/>
      <c r="F1486" s="217">
        <v>2.07139731097881</v>
      </c>
      <c r="G1486" s="214">
        <v>0</v>
      </c>
    </row>
    <row r="1487" spans="1:7">
      <c r="A1487" s="38">
        <v>1484</v>
      </c>
      <c r="B1487" s="218">
        <v>42209</v>
      </c>
      <c r="C1487" s="219">
        <v>1.35680655363575</v>
      </c>
      <c r="D1487" s="195">
        <v>1</v>
      </c>
      <c r="E1487" s="216"/>
      <c r="F1487" s="219">
        <v>2.05325511834103</v>
      </c>
      <c r="G1487" s="195">
        <v>0</v>
      </c>
    </row>
    <row r="1488" spans="1:7">
      <c r="A1488" s="38">
        <v>1485</v>
      </c>
      <c r="B1488" s="209">
        <v>42212</v>
      </c>
      <c r="C1488" s="217">
        <v>1.34320496090545</v>
      </c>
      <c r="D1488" s="214">
        <v>1</v>
      </c>
      <c r="E1488" s="49"/>
      <c r="F1488" s="217">
        <v>2.02985634851493</v>
      </c>
      <c r="G1488" s="214">
        <v>0</v>
      </c>
    </row>
    <row r="1489" spans="1:7">
      <c r="A1489" s="38">
        <v>1486</v>
      </c>
      <c r="B1489" s="218">
        <v>42213</v>
      </c>
      <c r="C1489" s="219">
        <v>1.37224469747665</v>
      </c>
      <c r="D1489" s="195">
        <v>1</v>
      </c>
      <c r="E1489" s="216"/>
      <c r="F1489" s="219">
        <v>2.05521129910383</v>
      </c>
      <c r="G1489" s="195">
        <v>0</v>
      </c>
    </row>
    <row r="1490" spans="1:7">
      <c r="A1490" s="38">
        <v>1487</v>
      </c>
      <c r="B1490" s="209">
        <v>42214</v>
      </c>
      <c r="C1490" s="217">
        <v>1.38989853825561</v>
      </c>
      <c r="D1490" s="214">
        <v>1</v>
      </c>
      <c r="E1490" s="49"/>
      <c r="F1490" s="217">
        <v>2.08595746908543</v>
      </c>
      <c r="G1490" s="214">
        <v>0</v>
      </c>
    </row>
    <row r="1491" spans="1:7">
      <c r="A1491" s="38">
        <v>1488</v>
      </c>
      <c r="B1491" s="218">
        <v>42215</v>
      </c>
      <c r="C1491" s="219">
        <v>1.39016171412694</v>
      </c>
      <c r="D1491" s="195">
        <v>1</v>
      </c>
      <c r="E1491" s="216"/>
      <c r="F1491" s="219">
        <v>2.08681059404151</v>
      </c>
      <c r="G1491" s="195">
        <v>0</v>
      </c>
    </row>
    <row r="1492" spans="1:7">
      <c r="A1492" s="38">
        <v>1489</v>
      </c>
      <c r="B1492" s="209">
        <v>42216</v>
      </c>
      <c r="C1492" s="217">
        <v>1.38475054760028</v>
      </c>
      <c r="D1492" s="214">
        <v>1</v>
      </c>
      <c r="E1492" s="49"/>
      <c r="F1492" s="217">
        <v>2.08449316393656</v>
      </c>
      <c r="G1492" s="214">
        <v>0</v>
      </c>
    </row>
    <row r="1493" spans="1:7">
      <c r="A1493" s="38">
        <v>1490</v>
      </c>
      <c r="B1493" s="218">
        <v>42219</v>
      </c>
      <c r="C1493" s="219">
        <v>1.37818236449446</v>
      </c>
      <c r="D1493" s="195">
        <v>1</v>
      </c>
      <c r="E1493" s="216"/>
      <c r="F1493" s="219">
        <v>2.08215233899379</v>
      </c>
      <c r="G1493" s="195">
        <v>0</v>
      </c>
    </row>
    <row r="1494" spans="1:7">
      <c r="A1494" s="38">
        <v>1491</v>
      </c>
      <c r="B1494" s="209">
        <v>42220</v>
      </c>
      <c r="C1494" s="217">
        <v>1.37289957281361</v>
      </c>
      <c r="D1494" s="214">
        <v>1</v>
      </c>
      <c r="E1494" s="49"/>
      <c r="F1494" s="217">
        <v>2.0872841569632</v>
      </c>
      <c r="G1494" s="214">
        <v>0</v>
      </c>
    </row>
    <row r="1495" spans="1:7">
      <c r="A1495" s="38">
        <v>1492</v>
      </c>
      <c r="B1495" s="218">
        <v>42221</v>
      </c>
      <c r="C1495" s="219">
        <v>1.3811940146141</v>
      </c>
      <c r="D1495" s="195">
        <v>1</v>
      </c>
      <c r="E1495" s="216"/>
      <c r="F1495" s="219">
        <v>2.09728924157838</v>
      </c>
      <c r="G1495" s="195">
        <v>0</v>
      </c>
    </row>
    <row r="1496" spans="1:7">
      <c r="A1496" s="38">
        <v>1493</v>
      </c>
      <c r="B1496" s="209">
        <v>42222</v>
      </c>
      <c r="C1496" s="217">
        <v>1.36339924596329</v>
      </c>
      <c r="D1496" s="214">
        <v>1</v>
      </c>
      <c r="E1496" s="49"/>
      <c r="F1496" s="217">
        <v>2.06416440819692</v>
      </c>
      <c r="G1496" s="214">
        <v>0</v>
      </c>
    </row>
    <row r="1497" spans="1:7">
      <c r="A1497" s="38">
        <v>1494</v>
      </c>
      <c r="B1497" s="218">
        <v>42223</v>
      </c>
      <c r="C1497" s="219">
        <v>1.35669028434624</v>
      </c>
      <c r="D1497" s="195">
        <v>1</v>
      </c>
      <c r="E1497" s="216"/>
      <c r="F1497" s="219">
        <v>2.06047005825175</v>
      </c>
      <c r="G1497" s="195">
        <v>0</v>
      </c>
    </row>
    <row r="1498" spans="1:7">
      <c r="A1498" s="38">
        <v>1495</v>
      </c>
      <c r="B1498" s="209">
        <v>42226</v>
      </c>
      <c r="C1498" s="217">
        <v>1.38692977912095</v>
      </c>
      <c r="D1498" s="214">
        <v>1</v>
      </c>
      <c r="E1498" s="49"/>
      <c r="F1498" s="217">
        <v>2.09245043490551</v>
      </c>
      <c r="G1498" s="214">
        <v>0</v>
      </c>
    </row>
    <row r="1499" spans="1:7">
      <c r="A1499" s="38">
        <v>1496</v>
      </c>
      <c r="B1499" s="218">
        <v>42227</v>
      </c>
      <c r="C1499" s="219">
        <v>1.36455626254245</v>
      </c>
      <c r="D1499" s="195">
        <v>1</v>
      </c>
      <c r="E1499" s="216"/>
      <c r="F1499" s="219">
        <v>2.07010296059567</v>
      </c>
      <c r="G1499" s="195">
        <v>0</v>
      </c>
    </row>
    <row r="1500" spans="1:7">
      <c r="A1500" s="38">
        <v>1497</v>
      </c>
      <c r="B1500" s="209">
        <v>42228</v>
      </c>
      <c r="C1500" s="217">
        <v>1.36734762777573</v>
      </c>
      <c r="D1500" s="214">
        <v>1</v>
      </c>
      <c r="E1500" s="49"/>
      <c r="F1500" s="217">
        <v>2.0625688704821</v>
      </c>
      <c r="G1500" s="214">
        <v>0</v>
      </c>
    </row>
    <row r="1501" spans="1:7">
      <c r="A1501" s="38">
        <v>1498</v>
      </c>
      <c r="B1501" s="218">
        <v>42229</v>
      </c>
      <c r="C1501" s="219">
        <v>1.36469091359521</v>
      </c>
      <c r="D1501" s="195">
        <v>1</v>
      </c>
      <c r="E1501" s="216"/>
      <c r="F1501" s="219">
        <v>2.07174809926211</v>
      </c>
      <c r="G1501" s="195">
        <v>0</v>
      </c>
    </row>
    <row r="1502" spans="1:7">
      <c r="A1502" s="38">
        <v>1499</v>
      </c>
      <c r="B1502" s="209">
        <v>42230</v>
      </c>
      <c r="C1502" s="217">
        <v>1.37395242504743</v>
      </c>
      <c r="D1502" s="214">
        <v>1</v>
      </c>
      <c r="E1502" s="49"/>
      <c r="F1502" s="217">
        <v>2.08251765532262</v>
      </c>
      <c r="G1502" s="214">
        <v>0</v>
      </c>
    </row>
    <row r="1503" spans="1:7">
      <c r="A1503" s="38">
        <v>1500</v>
      </c>
      <c r="B1503" s="218">
        <v>42233</v>
      </c>
      <c r="C1503" s="219">
        <v>1.38677061884646</v>
      </c>
      <c r="D1503" s="195">
        <v>1</v>
      </c>
      <c r="E1503" s="216"/>
      <c r="F1503" s="219">
        <v>2.10605911049237</v>
      </c>
      <c r="G1503" s="195">
        <v>0</v>
      </c>
    </row>
    <row r="1504" spans="1:7">
      <c r="A1504" s="38">
        <v>1501</v>
      </c>
      <c r="B1504" s="209">
        <v>42234</v>
      </c>
      <c r="C1504" s="217">
        <v>1.38095534857662</v>
      </c>
      <c r="D1504" s="214">
        <v>1</v>
      </c>
      <c r="E1504" s="49"/>
      <c r="F1504" s="217">
        <v>2.12042080107859</v>
      </c>
      <c r="G1504" s="214">
        <v>0</v>
      </c>
    </row>
    <row r="1505" spans="1:7">
      <c r="A1505" s="38">
        <v>1502</v>
      </c>
      <c r="B1505" s="218">
        <v>42235</v>
      </c>
      <c r="C1505" s="219">
        <v>1.36145270238226</v>
      </c>
      <c r="D1505" s="195">
        <v>1</v>
      </c>
      <c r="E1505" s="216"/>
      <c r="F1505" s="219">
        <v>2.09907493053666</v>
      </c>
      <c r="G1505" s="195">
        <v>1</v>
      </c>
    </row>
    <row r="1506" spans="1:7">
      <c r="A1506" s="38">
        <v>1503</v>
      </c>
      <c r="B1506" s="209">
        <v>42236</v>
      </c>
      <c r="C1506" s="217">
        <v>1.31163733246929</v>
      </c>
      <c r="D1506" s="214">
        <v>1</v>
      </c>
      <c r="E1506" s="49"/>
      <c r="F1506" s="217">
        <v>2.03637104559357</v>
      </c>
      <c r="G1506" s="214">
        <v>1</v>
      </c>
    </row>
    <row r="1507" spans="1:7">
      <c r="A1507" s="38">
        <v>1504</v>
      </c>
      <c r="B1507" s="218">
        <v>42237</v>
      </c>
      <c r="C1507" s="219">
        <v>1.23837093516166</v>
      </c>
      <c r="D1507" s="195">
        <v>1</v>
      </c>
      <c r="E1507" s="216"/>
      <c r="F1507" s="219">
        <v>1.94072279908115</v>
      </c>
      <c r="G1507" s="195">
        <v>1</v>
      </c>
    </row>
    <row r="1508" spans="1:7">
      <c r="A1508" s="38">
        <v>1505</v>
      </c>
      <c r="B1508" s="209">
        <v>42240</v>
      </c>
      <c r="C1508" s="217">
        <v>1.15021142562817</v>
      </c>
      <c r="D1508" s="214">
        <v>1</v>
      </c>
      <c r="E1508" s="49"/>
      <c r="F1508" s="217">
        <v>1.84390041745389</v>
      </c>
      <c r="G1508" s="214">
        <v>1</v>
      </c>
    </row>
    <row r="1509" spans="1:7">
      <c r="A1509" s="38">
        <v>1506</v>
      </c>
      <c r="B1509" s="218">
        <v>42241</v>
      </c>
      <c r="C1509" s="219">
        <v>1.12115958350067</v>
      </c>
      <c r="D1509" s="195">
        <v>1</v>
      </c>
      <c r="E1509" s="216"/>
      <c r="F1509" s="219">
        <v>1.81925176214375</v>
      </c>
      <c r="G1509" s="195">
        <v>1</v>
      </c>
    </row>
    <row r="1510" spans="1:7">
      <c r="A1510" s="38">
        <v>1507</v>
      </c>
      <c r="B1510" s="209">
        <v>42242</v>
      </c>
      <c r="C1510" s="217">
        <v>1.20412821078173</v>
      </c>
      <c r="D1510" s="214">
        <v>1</v>
      </c>
      <c r="E1510" s="49"/>
      <c r="F1510" s="217">
        <v>1.90563250513919</v>
      </c>
      <c r="G1510" s="214">
        <v>1</v>
      </c>
    </row>
    <row r="1511" spans="1:7">
      <c r="A1511" s="38">
        <v>1508</v>
      </c>
      <c r="B1511" s="218">
        <v>42243</v>
      </c>
      <c r="C1511" s="219">
        <v>1.25791647234099</v>
      </c>
      <c r="D1511" s="195">
        <v>1</v>
      </c>
      <c r="E1511" s="216"/>
      <c r="F1511" s="219">
        <v>1.96266099948374</v>
      </c>
      <c r="G1511" s="195">
        <v>1</v>
      </c>
    </row>
    <row r="1512" spans="1:7">
      <c r="A1512" s="38">
        <v>1509</v>
      </c>
      <c r="B1512" s="209">
        <v>42244</v>
      </c>
      <c r="C1512" s="217">
        <v>1.2595692033705</v>
      </c>
      <c r="D1512" s="214">
        <v>1</v>
      </c>
      <c r="E1512" s="49"/>
      <c r="F1512" s="217">
        <v>1.95348373035142</v>
      </c>
      <c r="G1512" s="214">
        <v>1</v>
      </c>
    </row>
    <row r="1513" spans="1:7">
      <c r="A1513" s="38">
        <v>1510</v>
      </c>
      <c r="B1513" s="218">
        <v>42247</v>
      </c>
      <c r="C1513" s="219">
        <v>1.24086848845556</v>
      </c>
      <c r="D1513" s="195">
        <v>1</v>
      </c>
      <c r="E1513" s="216"/>
      <c r="F1513" s="219">
        <v>1.9251795614422</v>
      </c>
      <c r="G1513" s="195">
        <v>1</v>
      </c>
    </row>
    <row r="1514" spans="1:7">
      <c r="A1514" s="38">
        <v>1511</v>
      </c>
      <c r="B1514" s="209">
        <v>42248</v>
      </c>
      <c r="C1514" s="217">
        <v>1.17469677413277</v>
      </c>
      <c r="D1514" s="214">
        <v>1</v>
      </c>
      <c r="E1514" s="49"/>
      <c r="F1514" s="217">
        <v>1.85673399826343</v>
      </c>
      <c r="G1514" s="214">
        <v>1</v>
      </c>
    </row>
    <row r="1515" spans="1:7">
      <c r="A1515" s="38">
        <v>1512</v>
      </c>
      <c r="B1515" s="218">
        <v>42249</v>
      </c>
      <c r="C1515" s="219">
        <v>1.21485280566942</v>
      </c>
      <c r="D1515" s="195">
        <v>1</v>
      </c>
      <c r="E1515" s="216"/>
      <c r="F1515" s="219">
        <v>1.90895908243499</v>
      </c>
      <c r="G1515" s="195">
        <v>1</v>
      </c>
    </row>
    <row r="1516" spans="1:7">
      <c r="A1516" s="38">
        <v>1513</v>
      </c>
      <c r="B1516" s="209">
        <v>42250</v>
      </c>
      <c r="C1516" s="217">
        <v>1.21755226147429</v>
      </c>
      <c r="D1516" s="214">
        <v>1</v>
      </c>
      <c r="E1516" s="49"/>
      <c r="F1516" s="217">
        <v>1.91584106416818</v>
      </c>
      <c r="G1516" s="214">
        <v>1</v>
      </c>
    </row>
    <row r="1517" spans="1:7">
      <c r="A1517" s="38">
        <v>1514</v>
      </c>
      <c r="B1517" s="218">
        <v>42251</v>
      </c>
      <c r="C1517" s="219">
        <v>1.18373187385231</v>
      </c>
      <c r="D1517" s="195">
        <v>1</v>
      </c>
      <c r="E1517" s="216"/>
      <c r="F1517" s="219">
        <v>1.88348495878664</v>
      </c>
      <c r="G1517" s="195">
        <v>1</v>
      </c>
    </row>
    <row r="1518" spans="1:7">
      <c r="A1518" s="38">
        <v>1515</v>
      </c>
      <c r="B1518" s="209">
        <v>42255</v>
      </c>
      <c r="C1518" s="217">
        <v>1.23876891144638</v>
      </c>
      <c r="D1518" s="214">
        <v>1</v>
      </c>
      <c r="E1518" s="49"/>
      <c r="F1518" s="217">
        <v>1.94718802590374</v>
      </c>
      <c r="G1518" s="214">
        <v>1</v>
      </c>
    </row>
    <row r="1519" spans="1:7">
      <c r="A1519" s="38">
        <v>1516</v>
      </c>
      <c r="B1519" s="218">
        <v>42256</v>
      </c>
      <c r="C1519" s="219">
        <v>1.20784390465453</v>
      </c>
      <c r="D1519" s="195">
        <v>1</v>
      </c>
      <c r="E1519" s="216"/>
      <c r="F1519" s="219">
        <v>1.91837575557295</v>
      </c>
      <c r="G1519" s="195">
        <v>1</v>
      </c>
    </row>
    <row r="1520" spans="1:7">
      <c r="A1520" s="38">
        <v>1517</v>
      </c>
      <c r="B1520" s="209">
        <v>42257</v>
      </c>
      <c r="C1520" s="217">
        <v>1.21968247516365</v>
      </c>
      <c r="D1520" s="214">
        <v>1</v>
      </c>
      <c r="E1520" s="49"/>
      <c r="F1520" s="217">
        <v>1.93007534381266</v>
      </c>
      <c r="G1520" s="214">
        <v>1</v>
      </c>
    </row>
    <row r="1521" spans="1:7">
      <c r="A1521" s="38">
        <v>1518</v>
      </c>
      <c r="B1521" s="218">
        <v>42258</v>
      </c>
      <c r="C1521" s="219">
        <v>1.23033369113467</v>
      </c>
      <c r="D1521" s="195">
        <v>1</v>
      </c>
      <c r="E1521" s="216"/>
      <c r="F1521" s="219">
        <v>1.95202183944491</v>
      </c>
      <c r="G1521" s="195">
        <v>1</v>
      </c>
    </row>
    <row r="1522" spans="1:7">
      <c r="A1522" s="38">
        <v>1519</v>
      </c>
      <c r="B1522" s="209">
        <v>42261</v>
      </c>
      <c r="C1522" s="217">
        <v>1.22135373731704</v>
      </c>
      <c r="D1522" s="214">
        <v>1</v>
      </c>
      <c r="E1522" s="49"/>
      <c r="F1522" s="217">
        <v>1.93821833136049</v>
      </c>
      <c r="G1522" s="214">
        <v>1</v>
      </c>
    </row>
    <row r="1523" spans="1:7">
      <c r="A1523" s="38">
        <v>1520</v>
      </c>
      <c r="B1523" s="218">
        <v>42262</v>
      </c>
      <c r="C1523" s="219">
        <v>1.24988520579971</v>
      </c>
      <c r="D1523" s="195">
        <v>1</v>
      </c>
      <c r="E1523" s="216"/>
      <c r="F1523" s="219">
        <v>1.96868220343544</v>
      </c>
      <c r="G1523" s="195">
        <v>1</v>
      </c>
    </row>
    <row r="1524" spans="1:7">
      <c r="A1524" s="38">
        <v>1521</v>
      </c>
      <c r="B1524" s="209">
        <v>42263</v>
      </c>
      <c r="C1524" s="217">
        <v>1.26955926718547</v>
      </c>
      <c r="D1524" s="214">
        <v>1</v>
      </c>
      <c r="E1524" s="49"/>
      <c r="F1524" s="217">
        <v>1.98993841698414</v>
      </c>
      <c r="G1524" s="214">
        <v>1</v>
      </c>
    </row>
    <row r="1525" spans="1:7">
      <c r="A1525" s="38">
        <v>1522</v>
      </c>
      <c r="B1525" s="218">
        <v>42264</v>
      </c>
      <c r="C1525" s="219">
        <v>1.26412344207647</v>
      </c>
      <c r="D1525" s="195">
        <v>1</v>
      </c>
      <c r="E1525" s="216"/>
      <c r="F1525" s="219">
        <v>1.98726931858121</v>
      </c>
      <c r="G1525" s="195">
        <v>1</v>
      </c>
    </row>
    <row r="1526" spans="1:7">
      <c r="A1526" s="38">
        <v>1523</v>
      </c>
      <c r="B1526" s="209">
        <v>42265</v>
      </c>
      <c r="C1526" s="217">
        <v>1.22754845274772</v>
      </c>
      <c r="D1526" s="214">
        <v>1</v>
      </c>
      <c r="E1526" s="49"/>
      <c r="F1526" s="217">
        <v>1.94280042442761</v>
      </c>
      <c r="G1526" s="214">
        <v>1</v>
      </c>
    </row>
    <row r="1527" spans="1:7">
      <c r="A1527" s="38">
        <v>1524</v>
      </c>
      <c r="B1527" s="218">
        <v>42268</v>
      </c>
      <c r="C1527" s="219">
        <v>1.23774041968579</v>
      </c>
      <c r="D1527" s="195">
        <v>1</v>
      </c>
      <c r="E1527" s="216"/>
      <c r="F1527" s="219">
        <v>1.95777892219267</v>
      </c>
      <c r="G1527" s="195">
        <v>1</v>
      </c>
    </row>
    <row r="1528" spans="1:7">
      <c r="A1528" s="38">
        <v>1525</v>
      </c>
      <c r="B1528" s="209">
        <v>42269</v>
      </c>
      <c r="C1528" s="217">
        <v>1.21023116614463</v>
      </c>
      <c r="D1528" s="214">
        <v>1</v>
      </c>
      <c r="E1528" s="49"/>
      <c r="F1528" s="217">
        <v>1.92283866377223</v>
      </c>
      <c r="G1528" s="214">
        <v>1</v>
      </c>
    </row>
    <row r="1529" spans="1:7">
      <c r="A1529" s="38">
        <v>1526</v>
      </c>
      <c r="B1529" s="218">
        <v>42270</v>
      </c>
      <c r="C1529" s="219">
        <v>1.20581770594989</v>
      </c>
      <c r="D1529" s="195">
        <v>1</v>
      </c>
      <c r="E1529" s="216"/>
      <c r="F1529" s="219">
        <v>1.9219052149602</v>
      </c>
      <c r="G1529" s="195">
        <v>1</v>
      </c>
    </row>
    <row r="1530" spans="1:7">
      <c r="A1530" s="38">
        <v>1527</v>
      </c>
      <c r="B1530" s="209">
        <v>42271</v>
      </c>
      <c r="C1530" s="217">
        <v>1.19839872309397</v>
      </c>
      <c r="D1530" s="214">
        <v>1</v>
      </c>
      <c r="E1530" s="49"/>
      <c r="F1530" s="217">
        <v>1.90566758119661</v>
      </c>
      <c r="G1530" s="214">
        <v>1</v>
      </c>
    </row>
    <row r="1531" spans="1:7">
      <c r="A1531" s="38">
        <v>1528</v>
      </c>
      <c r="B1531" s="218">
        <v>42272</v>
      </c>
      <c r="C1531" s="219">
        <v>1.19738248563817</v>
      </c>
      <c r="D1531" s="195">
        <v>1</v>
      </c>
      <c r="E1531" s="216"/>
      <c r="F1531" s="219">
        <v>1.91124553943271</v>
      </c>
      <c r="G1531" s="195">
        <v>1</v>
      </c>
    </row>
    <row r="1532" spans="1:7">
      <c r="A1532" s="38">
        <v>1529</v>
      </c>
      <c r="B1532" s="209">
        <v>42275</v>
      </c>
      <c r="C1532" s="217">
        <v>1.14161719379046</v>
      </c>
      <c r="D1532" s="214">
        <v>1</v>
      </c>
      <c r="E1532" s="49"/>
      <c r="F1532" s="217">
        <v>1.83985674569349</v>
      </c>
      <c r="G1532" s="214">
        <v>1</v>
      </c>
    </row>
    <row r="1533" spans="1:7">
      <c r="A1533" s="38">
        <v>1530</v>
      </c>
      <c r="B1533" s="218">
        <v>42276</v>
      </c>
      <c r="C1533" s="219">
        <v>1.14438390105353</v>
      </c>
      <c r="D1533" s="195">
        <v>1</v>
      </c>
      <c r="E1533" s="216"/>
      <c r="F1533" s="219">
        <v>1.84966484763258</v>
      </c>
      <c r="G1533" s="195">
        <v>1</v>
      </c>
    </row>
    <row r="1534" spans="1:7">
      <c r="A1534" s="38">
        <v>1531</v>
      </c>
      <c r="B1534" s="209">
        <v>42277</v>
      </c>
      <c r="C1534" s="217">
        <v>1.18542136902046</v>
      </c>
      <c r="D1534" s="214">
        <v>1</v>
      </c>
      <c r="E1534" s="49"/>
      <c r="F1534" s="217">
        <v>1.8926879362048</v>
      </c>
      <c r="G1534" s="214">
        <v>1</v>
      </c>
    </row>
    <row r="1535" spans="1:7">
      <c r="A1535" s="38">
        <v>1532</v>
      </c>
      <c r="B1535" s="218">
        <v>42278</v>
      </c>
      <c r="C1535" s="219">
        <v>1.1898899751171</v>
      </c>
      <c r="D1535" s="195">
        <v>1</v>
      </c>
      <c r="E1535" s="216"/>
      <c r="F1535" s="219">
        <v>1.90008477339842</v>
      </c>
      <c r="G1535" s="195">
        <v>1</v>
      </c>
    </row>
    <row r="1536" spans="1:7">
      <c r="A1536" s="38">
        <v>1533</v>
      </c>
      <c r="B1536" s="209">
        <v>42279</v>
      </c>
      <c r="C1536" s="217">
        <v>1.22145775230175</v>
      </c>
      <c r="D1536" s="214">
        <v>1</v>
      </c>
      <c r="E1536" s="49"/>
      <c r="F1536" s="217">
        <v>1.93095097052024</v>
      </c>
      <c r="G1536" s="214">
        <v>1</v>
      </c>
    </row>
    <row r="1537" spans="1:7">
      <c r="A1537" s="38">
        <v>1534</v>
      </c>
      <c r="B1537" s="218">
        <v>42282</v>
      </c>
      <c r="C1537" s="219">
        <v>1.26220753517563</v>
      </c>
      <c r="D1537" s="195">
        <v>1</v>
      </c>
      <c r="E1537" s="216"/>
      <c r="F1537" s="219">
        <v>1.97507262917174</v>
      </c>
      <c r="G1537" s="195">
        <v>1</v>
      </c>
    </row>
    <row r="1538" spans="1:7">
      <c r="A1538" s="38">
        <v>1535</v>
      </c>
      <c r="B1538" s="209">
        <v>42283</v>
      </c>
      <c r="C1538" s="217">
        <v>1.25407838172022</v>
      </c>
      <c r="D1538" s="214">
        <v>1</v>
      </c>
      <c r="E1538" s="49"/>
      <c r="F1538" s="217">
        <v>1.94537474804157</v>
      </c>
      <c r="G1538" s="214">
        <v>1</v>
      </c>
    </row>
    <row r="1539" spans="1:7">
      <c r="A1539" s="38">
        <v>1536</v>
      </c>
      <c r="B1539" s="218">
        <v>42284</v>
      </c>
      <c r="C1539" s="219">
        <v>1.27307290857455</v>
      </c>
      <c r="D1539" s="195">
        <v>1</v>
      </c>
      <c r="E1539" s="216"/>
      <c r="F1539" s="219">
        <v>1.97369302644805</v>
      </c>
      <c r="G1539" s="195">
        <v>1</v>
      </c>
    </row>
    <row r="1540" spans="1:7">
      <c r="A1540" s="38">
        <v>1537</v>
      </c>
      <c r="B1540" s="209">
        <v>42285</v>
      </c>
      <c r="C1540" s="217">
        <v>1.29312641512115</v>
      </c>
      <c r="D1540" s="214">
        <v>1</v>
      </c>
      <c r="E1540" s="49"/>
      <c r="F1540" s="217">
        <v>1.99810593457858</v>
      </c>
      <c r="G1540" s="214">
        <v>1</v>
      </c>
    </row>
    <row r="1541" spans="1:7">
      <c r="A1541" s="38">
        <v>1538</v>
      </c>
      <c r="B1541" s="218">
        <v>42286</v>
      </c>
      <c r="C1541" s="219">
        <v>1.29486477937212</v>
      </c>
      <c r="D1541" s="195">
        <v>1</v>
      </c>
      <c r="E1541" s="216"/>
      <c r="F1541" s="219">
        <v>2.00983782929176</v>
      </c>
      <c r="G1541" s="195">
        <v>1</v>
      </c>
    </row>
    <row r="1542" spans="1:7">
      <c r="A1542" s="38">
        <v>1539</v>
      </c>
      <c r="B1542" s="209">
        <v>42289</v>
      </c>
      <c r="C1542" s="217">
        <v>1.29778466881183</v>
      </c>
      <c r="D1542" s="214">
        <v>1</v>
      </c>
      <c r="E1542" s="49"/>
      <c r="F1542" s="217">
        <v>2.0266601553884</v>
      </c>
      <c r="G1542" s="214">
        <v>1</v>
      </c>
    </row>
    <row r="1543" spans="1:7">
      <c r="A1543" s="38">
        <v>1540</v>
      </c>
      <c r="B1543" s="218">
        <v>42290</v>
      </c>
      <c r="C1543" s="219">
        <v>1.2823282925683</v>
      </c>
      <c r="D1543" s="195">
        <v>1</v>
      </c>
      <c r="E1543" s="216"/>
      <c r="F1543" s="219">
        <v>2.00726241691565</v>
      </c>
      <c r="G1543" s="195">
        <v>1</v>
      </c>
    </row>
    <row r="1544" spans="1:7">
      <c r="A1544" s="38">
        <v>1541</v>
      </c>
      <c r="B1544" s="209">
        <v>42291</v>
      </c>
      <c r="C1544" s="217">
        <v>1.27169560772116</v>
      </c>
      <c r="D1544" s="214">
        <v>1</v>
      </c>
      <c r="E1544" s="49"/>
      <c r="F1544" s="217">
        <v>1.97697401507944</v>
      </c>
      <c r="G1544" s="214">
        <v>1</v>
      </c>
    </row>
    <row r="1545" spans="1:7">
      <c r="A1545" s="38">
        <v>1542</v>
      </c>
      <c r="B1545" s="218">
        <v>42292</v>
      </c>
      <c r="C1545" s="219">
        <v>1.30555873757963</v>
      </c>
      <c r="D1545" s="195">
        <v>1</v>
      </c>
      <c r="E1545" s="216"/>
      <c r="F1545" s="219">
        <v>2.01271462675302</v>
      </c>
      <c r="G1545" s="195">
        <v>1</v>
      </c>
    </row>
    <row r="1546" spans="1:7">
      <c r="A1546" s="38">
        <v>1543</v>
      </c>
      <c r="B1546" s="209">
        <v>42293</v>
      </c>
      <c r="C1546" s="217">
        <v>1.31609353490052</v>
      </c>
      <c r="D1546" s="214">
        <v>1</v>
      </c>
      <c r="E1546" s="49"/>
      <c r="F1546" s="217">
        <v>2.02481071113588</v>
      </c>
      <c r="G1546" s="214">
        <v>1</v>
      </c>
    </row>
    <row r="1547" spans="1:7">
      <c r="A1547" s="38">
        <v>1544</v>
      </c>
      <c r="B1547" s="218">
        <v>42296</v>
      </c>
      <c r="C1547" s="219">
        <v>1.31675468705657</v>
      </c>
      <c r="D1547" s="195">
        <v>1</v>
      </c>
      <c r="E1547" s="216"/>
      <c r="F1547" s="219">
        <v>2.03685309952122</v>
      </c>
      <c r="G1547" s="195">
        <v>1</v>
      </c>
    </row>
    <row r="1548" spans="1:7">
      <c r="A1548" s="38">
        <v>1545</v>
      </c>
      <c r="B1548" s="209">
        <v>42297</v>
      </c>
      <c r="C1548" s="217">
        <v>1.31352260268995</v>
      </c>
      <c r="D1548" s="214">
        <v>1</v>
      </c>
      <c r="E1548" s="49"/>
      <c r="F1548" s="217">
        <v>2.04051238691204</v>
      </c>
      <c r="G1548" s="214">
        <v>1</v>
      </c>
    </row>
    <row r="1549" spans="1:7">
      <c r="A1549" s="38">
        <v>1546</v>
      </c>
      <c r="B1549" s="218">
        <v>42298</v>
      </c>
      <c r="C1549" s="219">
        <v>1.30034334610547</v>
      </c>
      <c r="D1549" s="195">
        <v>1</v>
      </c>
      <c r="E1549" s="216"/>
      <c r="F1549" s="219">
        <v>2.02126616873573</v>
      </c>
      <c r="G1549" s="195">
        <v>1</v>
      </c>
    </row>
    <row r="1550" spans="1:7">
      <c r="A1550" s="38">
        <v>1547</v>
      </c>
      <c r="B1550" s="209">
        <v>42299</v>
      </c>
      <c r="C1550" s="217">
        <v>1.33865072158735</v>
      </c>
      <c r="D1550" s="214">
        <v>1</v>
      </c>
      <c r="E1550" s="49"/>
      <c r="F1550" s="217">
        <v>2.07841056080656</v>
      </c>
      <c r="G1550" s="214">
        <v>1</v>
      </c>
    </row>
    <row r="1551" spans="1:7">
      <c r="A1551" s="38">
        <v>1548</v>
      </c>
      <c r="B1551" s="218">
        <v>42300</v>
      </c>
      <c r="C1551" s="219">
        <v>1.36445822504344</v>
      </c>
      <c r="D1551" s="195">
        <v>1</v>
      </c>
      <c r="E1551" s="216"/>
      <c r="F1551" s="219">
        <v>2.09178239054776</v>
      </c>
      <c r="G1551" s="195">
        <v>1</v>
      </c>
    </row>
    <row r="1552" spans="1:7">
      <c r="A1552" s="38">
        <v>1549</v>
      </c>
      <c r="B1552" s="209">
        <v>42303</v>
      </c>
      <c r="C1552" s="217">
        <v>1.35995300478091</v>
      </c>
      <c r="D1552" s="214">
        <v>1</v>
      </c>
      <c r="E1552" s="49"/>
      <c r="F1552" s="217">
        <v>2.09802796110073</v>
      </c>
      <c r="G1552" s="214">
        <v>1</v>
      </c>
    </row>
    <row r="1553" spans="1:7">
      <c r="A1553" s="38">
        <v>1550</v>
      </c>
      <c r="B1553" s="218">
        <v>42304</v>
      </c>
      <c r="C1553" s="219">
        <v>1.35392955518101</v>
      </c>
      <c r="D1553" s="195">
        <v>1</v>
      </c>
      <c r="E1553" s="216"/>
      <c r="F1553" s="219">
        <v>2.088040667459</v>
      </c>
      <c r="G1553" s="195">
        <v>1</v>
      </c>
    </row>
    <row r="1554" spans="1:7">
      <c r="A1554" s="38">
        <v>1551</v>
      </c>
      <c r="B1554" s="209">
        <v>42305</v>
      </c>
      <c r="C1554" s="217">
        <v>1.38202045511523</v>
      </c>
      <c r="D1554" s="214">
        <v>1</v>
      </c>
      <c r="E1554" s="49"/>
      <c r="F1554" s="217">
        <v>2.11027025150808</v>
      </c>
      <c r="G1554" s="214">
        <v>1</v>
      </c>
    </row>
    <row r="1555" spans="1:7">
      <c r="A1555" s="38">
        <v>1552</v>
      </c>
      <c r="B1555" s="218">
        <v>42306</v>
      </c>
      <c r="C1555" s="219">
        <v>1.38122465129428</v>
      </c>
      <c r="D1555" s="195">
        <v>1</v>
      </c>
      <c r="E1555" s="216"/>
      <c r="F1555" s="219">
        <v>2.11289618156181</v>
      </c>
      <c r="G1555" s="195">
        <v>1</v>
      </c>
    </row>
    <row r="1556" spans="1:7">
      <c r="A1556" s="38">
        <v>1553</v>
      </c>
      <c r="B1556" s="209">
        <v>42307</v>
      </c>
      <c r="C1556" s="217">
        <v>1.36977165340447</v>
      </c>
      <c r="D1556" s="214">
        <v>1</v>
      </c>
      <c r="E1556" s="49"/>
      <c r="F1556" s="217">
        <v>2.09327927278475</v>
      </c>
      <c r="G1556" s="214">
        <v>1</v>
      </c>
    </row>
    <row r="1557" spans="1:7">
      <c r="A1557" s="38">
        <v>1554</v>
      </c>
      <c r="B1557" s="218">
        <v>42310</v>
      </c>
      <c r="C1557" s="219">
        <v>1.39791142242151</v>
      </c>
      <c r="D1557" s="195">
        <v>1</v>
      </c>
      <c r="E1557" s="216"/>
      <c r="F1557" s="219">
        <v>2.11421132021938</v>
      </c>
      <c r="G1557" s="195">
        <v>1</v>
      </c>
    </row>
    <row r="1558" spans="1:7">
      <c r="A1558" s="38">
        <v>1555</v>
      </c>
      <c r="B1558" s="209">
        <v>42311</v>
      </c>
      <c r="C1558" s="217">
        <v>1.40449185983212</v>
      </c>
      <c r="D1558" s="214">
        <v>1</v>
      </c>
      <c r="E1558" s="49"/>
      <c r="F1558" s="217">
        <v>2.12489827634898</v>
      </c>
      <c r="G1558" s="214">
        <v>1</v>
      </c>
    </row>
    <row r="1559" spans="1:7">
      <c r="A1559" s="38">
        <v>1556</v>
      </c>
      <c r="B1559" s="218">
        <v>42312</v>
      </c>
      <c r="C1559" s="219">
        <v>1.39682180666117</v>
      </c>
      <c r="D1559" s="195">
        <v>1</v>
      </c>
      <c r="E1559" s="216"/>
      <c r="F1559" s="219">
        <v>2.11371655433256</v>
      </c>
      <c r="G1559" s="195">
        <v>0</v>
      </c>
    </row>
    <row r="1560" spans="1:7">
      <c r="A1560" s="38">
        <v>1557</v>
      </c>
      <c r="B1560" s="209">
        <v>42313</v>
      </c>
      <c r="C1560" s="217">
        <v>1.3945996835434</v>
      </c>
      <c r="D1560" s="214">
        <v>1</v>
      </c>
      <c r="E1560" s="49"/>
      <c r="F1560" s="217">
        <v>2.12133938952065</v>
      </c>
      <c r="G1560" s="214">
        <v>0</v>
      </c>
    </row>
    <row r="1561" spans="1:7">
      <c r="A1561" s="38">
        <v>1558</v>
      </c>
      <c r="B1561" s="218">
        <v>42314</v>
      </c>
      <c r="C1561" s="219">
        <v>1.39404269512055</v>
      </c>
      <c r="D1561" s="195">
        <v>1</v>
      </c>
      <c r="E1561" s="216"/>
      <c r="F1561" s="219">
        <v>2.11917838696302</v>
      </c>
      <c r="G1561" s="195">
        <v>0</v>
      </c>
    </row>
    <row r="1562" spans="1:7">
      <c r="A1562" s="38">
        <v>1559</v>
      </c>
      <c r="B1562" s="209">
        <v>42317</v>
      </c>
      <c r="C1562" s="217">
        <v>1.37102043005142</v>
      </c>
      <c r="D1562" s="214">
        <v>1</v>
      </c>
      <c r="E1562" s="49"/>
      <c r="F1562" s="217">
        <v>2.09225237320056</v>
      </c>
      <c r="G1562" s="214">
        <v>0</v>
      </c>
    </row>
    <row r="1563" spans="1:7">
      <c r="A1563" s="38">
        <v>1560</v>
      </c>
      <c r="B1563" s="218">
        <v>42318</v>
      </c>
      <c r="C1563" s="219">
        <v>1.37521958345764</v>
      </c>
      <c r="D1563" s="195">
        <v>1</v>
      </c>
      <c r="E1563" s="216"/>
      <c r="F1563" s="219">
        <v>2.10194662329934</v>
      </c>
      <c r="G1563" s="195">
        <v>0</v>
      </c>
    </row>
    <row r="1564" spans="1:7">
      <c r="A1564" s="38">
        <v>1561</v>
      </c>
      <c r="B1564" s="209">
        <v>42319</v>
      </c>
      <c r="C1564" s="217">
        <v>1.36755565774516</v>
      </c>
      <c r="D1564" s="214">
        <v>1</v>
      </c>
      <c r="E1564" s="49"/>
      <c r="F1564" s="217">
        <v>2.08879026161014</v>
      </c>
      <c r="G1564" s="214">
        <v>0</v>
      </c>
    </row>
    <row r="1565" spans="1:7">
      <c r="A1565" s="38">
        <v>1562</v>
      </c>
      <c r="B1565" s="218">
        <v>42320</v>
      </c>
      <c r="C1565" s="219">
        <v>1.33485552256369</v>
      </c>
      <c r="D1565" s="195">
        <v>1</v>
      </c>
      <c r="E1565" s="216"/>
      <c r="F1565" s="219">
        <v>2.05515090968583</v>
      </c>
      <c r="G1565" s="195">
        <v>0</v>
      </c>
    </row>
    <row r="1566" spans="1:7">
      <c r="A1566" s="38">
        <v>1563</v>
      </c>
      <c r="B1566" s="209">
        <v>42321</v>
      </c>
      <c r="C1566" s="217">
        <v>1.30871744302958</v>
      </c>
      <c r="D1566" s="214">
        <v>1</v>
      </c>
      <c r="E1566" s="49"/>
      <c r="F1566" s="217">
        <v>2.00625505565014</v>
      </c>
      <c r="G1566" s="214">
        <v>0</v>
      </c>
    </row>
    <row r="1567" spans="1:7">
      <c r="A1567" s="38">
        <v>1564</v>
      </c>
      <c r="B1567" s="218">
        <v>42324</v>
      </c>
      <c r="C1567" s="219">
        <v>1.34352940952502</v>
      </c>
      <c r="D1567" s="195">
        <v>1</v>
      </c>
      <c r="E1567" s="216"/>
      <c r="F1567" s="219">
        <v>2.04764974630107</v>
      </c>
      <c r="G1567" s="195">
        <v>0</v>
      </c>
    </row>
    <row r="1568" spans="1:7">
      <c r="A1568" s="38">
        <v>1565</v>
      </c>
      <c r="B1568" s="209">
        <v>42325</v>
      </c>
      <c r="C1568" s="217">
        <v>1.34088495026143</v>
      </c>
      <c r="D1568" s="214">
        <v>1</v>
      </c>
      <c r="E1568" s="49"/>
      <c r="F1568" s="217">
        <v>2.06648598121669</v>
      </c>
      <c r="G1568" s="214">
        <v>0</v>
      </c>
    </row>
    <row r="1569" spans="1:7">
      <c r="A1569" s="38">
        <v>1566</v>
      </c>
      <c r="B1569" s="218">
        <v>42326</v>
      </c>
      <c r="C1569" s="219">
        <v>1.37891076810872</v>
      </c>
      <c r="D1569" s="195">
        <v>1</v>
      </c>
      <c r="E1569" s="216"/>
      <c r="F1569" s="219">
        <v>2.1087648753548</v>
      </c>
      <c r="G1569" s="195">
        <v>0</v>
      </c>
    </row>
    <row r="1570" spans="1:7">
      <c r="A1570" s="38">
        <v>1567</v>
      </c>
      <c r="B1570" s="209">
        <v>42327</v>
      </c>
      <c r="C1570" s="217">
        <v>1.37633983651029</v>
      </c>
      <c r="D1570" s="214">
        <v>1</v>
      </c>
      <c r="E1570" s="49"/>
      <c r="F1570" s="217">
        <v>2.09671813218097</v>
      </c>
      <c r="G1570" s="214">
        <v>0</v>
      </c>
    </row>
    <row r="1571" spans="1:7">
      <c r="A1571" s="38">
        <v>1568</v>
      </c>
      <c r="B1571" s="218">
        <v>42328</v>
      </c>
      <c r="C1571" s="219">
        <v>1.38576050823699</v>
      </c>
      <c r="D1571" s="195">
        <v>1</v>
      </c>
      <c r="E1571" s="216"/>
      <c r="F1571" s="219">
        <v>2.12885205757821</v>
      </c>
      <c r="G1571" s="195">
        <v>0</v>
      </c>
    </row>
    <row r="1572" spans="1:7">
      <c r="A1572" s="38">
        <v>1569</v>
      </c>
      <c r="B1572" s="209">
        <v>42331</v>
      </c>
      <c r="C1572" s="217">
        <v>1.38291414646244</v>
      </c>
      <c r="D1572" s="214">
        <v>1</v>
      </c>
      <c r="E1572" s="49"/>
      <c r="F1572" s="217">
        <v>2.13263596807649</v>
      </c>
      <c r="G1572" s="214">
        <v>0</v>
      </c>
    </row>
    <row r="1573" spans="1:7">
      <c r="A1573" s="38">
        <v>1570</v>
      </c>
      <c r="B1573" s="218">
        <v>42332</v>
      </c>
      <c r="C1573" s="219">
        <v>1.38589515990189</v>
      </c>
      <c r="D1573" s="195">
        <v>1</v>
      </c>
      <c r="E1573" s="216"/>
      <c r="F1573" s="219">
        <v>2.12872739686781</v>
      </c>
      <c r="G1573" s="195">
        <v>0</v>
      </c>
    </row>
    <row r="1574" spans="1:7">
      <c r="A1574" s="38">
        <v>1571</v>
      </c>
      <c r="B1574" s="209">
        <v>42333</v>
      </c>
      <c r="C1574" s="217">
        <v>1.38583403590215</v>
      </c>
      <c r="D1574" s="214">
        <v>1</v>
      </c>
      <c r="E1574" s="49"/>
      <c r="F1574" s="217">
        <v>2.14201872450815</v>
      </c>
      <c r="G1574" s="214">
        <v>0</v>
      </c>
    </row>
    <row r="1575" spans="1:7">
      <c r="A1575" s="38">
        <v>1572</v>
      </c>
      <c r="B1575" s="218">
        <v>42335</v>
      </c>
      <c r="C1575" s="219">
        <v>1.38777445202471</v>
      </c>
      <c r="D1575" s="195">
        <v>1</v>
      </c>
      <c r="E1575" s="216"/>
      <c r="F1575" s="219">
        <v>2.14552542557923</v>
      </c>
      <c r="G1575" s="195">
        <v>0</v>
      </c>
    </row>
    <row r="1576" spans="1:7">
      <c r="A1576" s="38">
        <v>1573</v>
      </c>
      <c r="B1576" s="209">
        <v>42338</v>
      </c>
      <c r="C1576" s="217">
        <v>1.376817318558</v>
      </c>
      <c r="D1576" s="214">
        <v>1</v>
      </c>
      <c r="E1576" s="49"/>
      <c r="F1576" s="217">
        <v>2.1260745752872</v>
      </c>
      <c r="G1576" s="214">
        <v>0</v>
      </c>
    </row>
    <row r="1577" spans="1:7">
      <c r="A1577" s="38">
        <v>1574</v>
      </c>
      <c r="B1577" s="218">
        <v>42339</v>
      </c>
      <c r="C1577" s="219">
        <v>1.40239826092078</v>
      </c>
      <c r="D1577" s="195">
        <v>1</v>
      </c>
      <c r="E1577" s="216"/>
      <c r="F1577" s="219">
        <v>2.15468214289201</v>
      </c>
      <c r="G1577" s="195">
        <v>0</v>
      </c>
    </row>
    <row r="1578" spans="1:7">
      <c r="A1578" s="38">
        <v>1575</v>
      </c>
      <c r="B1578" s="209">
        <v>42340</v>
      </c>
      <c r="C1578" s="217">
        <v>1.37653561156279</v>
      </c>
      <c r="D1578" s="214">
        <v>1</v>
      </c>
      <c r="E1578" s="49"/>
      <c r="F1578" s="217">
        <v>2.14085281936065</v>
      </c>
      <c r="G1578" s="214">
        <v>0</v>
      </c>
    </row>
    <row r="1579" spans="1:7">
      <c r="A1579" s="38">
        <v>1576</v>
      </c>
      <c r="B1579" s="218">
        <v>42341</v>
      </c>
      <c r="C1579" s="219">
        <v>1.3424765572912</v>
      </c>
      <c r="D1579" s="195">
        <v>1</v>
      </c>
      <c r="E1579" s="216"/>
      <c r="F1579" s="219">
        <v>2.09586430499496</v>
      </c>
      <c r="G1579" s="195">
        <v>0</v>
      </c>
    </row>
    <row r="1580" spans="1:7">
      <c r="A1580" s="38">
        <v>1577</v>
      </c>
      <c r="B1580" s="209">
        <v>42342</v>
      </c>
      <c r="C1580" s="217">
        <v>1.39057194532859</v>
      </c>
      <c r="D1580" s="214">
        <v>1</v>
      </c>
      <c r="E1580" s="49"/>
      <c r="F1580" s="217">
        <v>2.16353054661494</v>
      </c>
      <c r="G1580" s="214">
        <v>0</v>
      </c>
    </row>
    <row r="1581" spans="1:7">
      <c r="A1581" s="38">
        <v>1578</v>
      </c>
      <c r="B1581" s="218">
        <v>42345</v>
      </c>
      <c r="C1581" s="219">
        <v>1.37404433508798</v>
      </c>
      <c r="D1581" s="195">
        <v>1</v>
      </c>
      <c r="E1581" s="216"/>
      <c r="F1581" s="219">
        <v>2.15463364401148</v>
      </c>
      <c r="G1581" s="195">
        <v>1</v>
      </c>
    </row>
    <row r="1582" spans="1:7">
      <c r="A1582" s="38">
        <v>1579</v>
      </c>
      <c r="B1582" s="209">
        <v>42346</v>
      </c>
      <c r="C1582" s="217">
        <v>1.35884500664519</v>
      </c>
      <c r="D1582" s="214">
        <v>1</v>
      </c>
      <c r="E1582" s="49"/>
      <c r="F1582" s="217">
        <v>2.12895649916945</v>
      </c>
      <c r="G1582" s="214">
        <v>1</v>
      </c>
    </row>
    <row r="1583" spans="1:7">
      <c r="A1583" s="38">
        <v>1580</v>
      </c>
      <c r="B1583" s="218">
        <v>42347</v>
      </c>
      <c r="C1583" s="219">
        <v>1.3407380436796</v>
      </c>
      <c r="D1583" s="195">
        <v>1</v>
      </c>
      <c r="E1583" s="216"/>
      <c r="F1583" s="219">
        <v>2.1033185566701</v>
      </c>
      <c r="G1583" s="195">
        <v>1</v>
      </c>
    </row>
    <row r="1584" spans="1:7">
      <c r="A1584" s="38">
        <v>1581</v>
      </c>
      <c r="B1584" s="209">
        <v>42348</v>
      </c>
      <c r="C1584" s="217">
        <v>1.34626562946853</v>
      </c>
      <c r="D1584" s="214">
        <v>1</v>
      </c>
      <c r="E1584" s="49"/>
      <c r="F1584" s="217">
        <v>2.11695000034633</v>
      </c>
      <c r="G1584" s="214">
        <v>1</v>
      </c>
    </row>
    <row r="1585" spans="1:7">
      <c r="A1585" s="38">
        <v>1582</v>
      </c>
      <c r="B1585" s="218">
        <v>42349</v>
      </c>
      <c r="C1585" s="219">
        <v>1.30106577162189</v>
      </c>
      <c r="D1585" s="195">
        <v>1</v>
      </c>
      <c r="E1585" s="216"/>
      <c r="F1585" s="219">
        <v>2.06757098791347</v>
      </c>
      <c r="G1585" s="195">
        <v>1</v>
      </c>
    </row>
    <row r="1586" spans="1:7">
      <c r="A1586" s="38">
        <v>1583</v>
      </c>
      <c r="B1586" s="209">
        <v>42352</v>
      </c>
      <c r="C1586" s="217">
        <v>1.31216368421196</v>
      </c>
      <c r="D1586" s="214">
        <v>1</v>
      </c>
      <c r="E1586" s="49"/>
      <c r="F1586" s="217">
        <v>2.08670965168699</v>
      </c>
      <c r="G1586" s="214">
        <v>1</v>
      </c>
    </row>
    <row r="1587" spans="1:7">
      <c r="A1587" s="38">
        <v>1584</v>
      </c>
      <c r="B1587" s="218">
        <v>42353</v>
      </c>
      <c r="C1587" s="219">
        <v>1.33673481468651</v>
      </c>
      <c r="D1587" s="195">
        <v>1</v>
      </c>
      <c r="E1587" s="216"/>
      <c r="F1587" s="219">
        <v>2.10749072802499</v>
      </c>
      <c r="G1587" s="195">
        <v>1</v>
      </c>
    </row>
    <row r="1588" spans="1:7">
      <c r="A1588" s="38">
        <v>1585</v>
      </c>
      <c r="B1588" s="209">
        <v>42354</v>
      </c>
      <c r="C1588" s="217">
        <v>1.37086739662326</v>
      </c>
      <c r="D1588" s="214">
        <v>1</v>
      </c>
      <c r="E1588" s="49"/>
      <c r="F1588" s="217">
        <v>2.14525126696086</v>
      </c>
      <c r="G1588" s="214">
        <v>1</v>
      </c>
    </row>
    <row r="1589" spans="1:7">
      <c r="A1589" s="38">
        <v>1586</v>
      </c>
      <c r="B1589" s="218">
        <v>42355</v>
      </c>
      <c r="C1589" s="219">
        <v>1.33557167126102</v>
      </c>
      <c r="D1589" s="195">
        <v>1</v>
      </c>
      <c r="E1589" s="216"/>
      <c r="F1589" s="219">
        <v>2.10259416479249</v>
      </c>
      <c r="G1589" s="195">
        <v>1</v>
      </c>
    </row>
    <row r="1590" spans="1:7">
      <c r="A1590" s="38">
        <v>1587</v>
      </c>
      <c r="B1590" s="209">
        <v>42356</v>
      </c>
      <c r="C1590" s="217">
        <v>1.29400785216356</v>
      </c>
      <c r="D1590" s="214">
        <v>1</v>
      </c>
      <c r="E1590" s="49"/>
      <c r="F1590" s="217">
        <v>2.05165739051283</v>
      </c>
      <c r="G1590" s="214">
        <v>1</v>
      </c>
    </row>
    <row r="1591" spans="1:7">
      <c r="A1591" s="38">
        <v>1588</v>
      </c>
      <c r="B1591" s="218">
        <v>42359</v>
      </c>
      <c r="C1591" s="219">
        <v>1.31212079261485</v>
      </c>
      <c r="D1591" s="195">
        <v>1</v>
      </c>
      <c r="E1591" s="216"/>
      <c r="F1591" s="219">
        <v>2.07417562619879</v>
      </c>
      <c r="G1591" s="195">
        <v>1</v>
      </c>
    </row>
    <row r="1592" spans="1:7">
      <c r="A1592" s="38">
        <v>1589</v>
      </c>
      <c r="B1592" s="209">
        <v>42360</v>
      </c>
      <c r="C1592" s="217">
        <v>1.33274981870818</v>
      </c>
      <c r="D1592" s="214">
        <v>1</v>
      </c>
      <c r="E1592" s="49"/>
      <c r="F1592" s="217">
        <v>2.09990381007219</v>
      </c>
      <c r="G1592" s="214">
        <v>1</v>
      </c>
    </row>
    <row r="1593" spans="1:7">
      <c r="A1593" s="38">
        <v>1590</v>
      </c>
      <c r="B1593" s="218">
        <v>42361</v>
      </c>
      <c r="C1593" s="219">
        <v>1.36189954836193</v>
      </c>
      <c r="D1593" s="195">
        <v>1</v>
      </c>
      <c r="E1593" s="216"/>
      <c r="F1593" s="219">
        <v>2.11789009368497</v>
      </c>
      <c r="G1593" s="195">
        <v>1</v>
      </c>
    </row>
    <row r="1594" spans="1:7">
      <c r="A1594" s="38">
        <v>1591</v>
      </c>
      <c r="B1594" s="209">
        <v>42362</v>
      </c>
      <c r="C1594" s="217">
        <v>1.35812885855999</v>
      </c>
      <c r="D1594" s="214">
        <v>1</v>
      </c>
      <c r="E1594" s="49"/>
      <c r="F1594" s="217">
        <v>2.11842681862058</v>
      </c>
      <c r="G1594" s="214">
        <v>1</v>
      </c>
    </row>
    <row r="1595" spans="1:7">
      <c r="A1595" s="38">
        <v>1592</v>
      </c>
      <c r="B1595" s="218">
        <v>42366</v>
      </c>
      <c r="C1595" s="219">
        <v>1.35300522715362</v>
      </c>
      <c r="D1595" s="195">
        <v>1</v>
      </c>
      <c r="E1595" s="216"/>
      <c r="F1595" s="219">
        <v>2.11787318177735</v>
      </c>
      <c r="G1595" s="195">
        <v>1</v>
      </c>
    </row>
    <row r="1596" spans="1:7">
      <c r="A1596" s="38">
        <v>1593</v>
      </c>
      <c r="B1596" s="209">
        <v>42367</v>
      </c>
      <c r="C1596" s="217">
        <v>1.37847617704598</v>
      </c>
      <c r="D1596" s="214">
        <v>1</v>
      </c>
      <c r="E1596" s="49"/>
      <c r="F1596" s="217">
        <v>2.14685925058502</v>
      </c>
      <c r="G1596" s="214">
        <v>1</v>
      </c>
    </row>
    <row r="1597" spans="1:7">
      <c r="A1597" s="38">
        <v>1594</v>
      </c>
      <c r="B1597" s="218">
        <v>42368</v>
      </c>
      <c r="C1597" s="219">
        <v>1.36155058990851</v>
      </c>
      <c r="D1597" s="195">
        <v>1</v>
      </c>
      <c r="E1597" s="216"/>
      <c r="F1597" s="219">
        <v>2.12680833416351</v>
      </c>
      <c r="G1597" s="195">
        <v>1</v>
      </c>
    </row>
    <row r="1598" spans="1:7">
      <c r="A1598" s="38">
        <v>1595</v>
      </c>
      <c r="B1598" s="209">
        <v>42369</v>
      </c>
      <c r="C1598" s="217">
        <v>1.3393302561188</v>
      </c>
      <c r="D1598" s="214">
        <v>1</v>
      </c>
      <c r="E1598" s="49"/>
      <c r="F1598" s="217">
        <v>2.09873137186025</v>
      </c>
      <c r="G1598" s="214">
        <v>1</v>
      </c>
    </row>
    <row r="1599" spans="1:7">
      <c r="A1599" s="38">
        <v>1596</v>
      </c>
      <c r="B1599" s="218">
        <v>42373</v>
      </c>
      <c r="C1599" s="219">
        <v>1.3040651668246</v>
      </c>
      <c r="D1599" s="195">
        <v>1</v>
      </c>
      <c r="E1599" s="216"/>
      <c r="F1599" s="219">
        <v>2.05357833654218</v>
      </c>
      <c r="G1599" s="195">
        <v>1</v>
      </c>
    </row>
    <row r="1600" spans="1:7">
      <c r="A1600" s="38">
        <v>1597</v>
      </c>
      <c r="B1600" s="209">
        <v>42374</v>
      </c>
      <c r="C1600" s="217">
        <v>1.30870518811265</v>
      </c>
      <c r="D1600" s="214">
        <v>1</v>
      </c>
      <c r="E1600" s="49"/>
      <c r="F1600" s="217">
        <v>2.06395129230696</v>
      </c>
      <c r="G1600" s="214">
        <v>1</v>
      </c>
    </row>
    <row r="1601" spans="1:7">
      <c r="A1601" s="38">
        <v>1598</v>
      </c>
      <c r="B1601" s="218">
        <v>42375</v>
      </c>
      <c r="C1601" s="219">
        <v>1.27924311478351</v>
      </c>
      <c r="D1601" s="195">
        <v>1</v>
      </c>
      <c r="E1601" s="216"/>
      <c r="F1601" s="219">
        <v>2.03086575160593</v>
      </c>
      <c r="G1601" s="195">
        <v>1</v>
      </c>
    </row>
    <row r="1602" spans="1:7">
      <c r="A1602" s="38">
        <v>1599</v>
      </c>
      <c r="B1602" s="209">
        <v>42376</v>
      </c>
      <c r="C1602" s="217">
        <v>1.2252835880056</v>
      </c>
      <c r="D1602" s="214">
        <v>1</v>
      </c>
      <c r="E1602" s="49"/>
      <c r="F1602" s="217">
        <v>1.97455848400139</v>
      </c>
      <c r="G1602" s="214">
        <v>1</v>
      </c>
    </row>
    <row r="1603" spans="1:7">
      <c r="A1603" s="38">
        <v>1600</v>
      </c>
      <c r="B1603" s="218">
        <v>42377</v>
      </c>
      <c r="C1603" s="219">
        <v>1.20117768466183</v>
      </c>
      <c r="D1603" s="195">
        <v>1</v>
      </c>
      <c r="E1603" s="216"/>
      <c r="F1603" s="219">
        <v>1.94048927912558</v>
      </c>
      <c r="G1603" s="195">
        <v>1</v>
      </c>
    </row>
    <row r="1604" spans="1:7">
      <c r="A1604" s="38">
        <v>1601</v>
      </c>
      <c r="B1604" s="209">
        <v>42380</v>
      </c>
      <c r="C1604" s="217">
        <v>1.20305084993832</v>
      </c>
      <c r="D1604" s="214">
        <v>1</v>
      </c>
      <c r="E1604" s="49"/>
      <c r="F1604" s="217">
        <v>1.94008524063052</v>
      </c>
      <c r="G1604" s="214">
        <v>1</v>
      </c>
    </row>
    <row r="1605" spans="1:7">
      <c r="A1605" s="38">
        <v>1602</v>
      </c>
      <c r="B1605" s="218">
        <v>42381</v>
      </c>
      <c r="C1605" s="219">
        <v>1.22024573979345</v>
      </c>
      <c r="D1605" s="195">
        <v>1</v>
      </c>
      <c r="E1605" s="216"/>
      <c r="F1605" s="219">
        <v>1.9785674653278</v>
      </c>
      <c r="G1605" s="195">
        <v>1</v>
      </c>
    </row>
    <row r="1606" spans="1:7">
      <c r="A1606" s="38">
        <v>1603</v>
      </c>
      <c r="B1606" s="209">
        <v>42382</v>
      </c>
      <c r="C1606" s="217">
        <v>1.16506792307601</v>
      </c>
      <c r="D1606" s="214">
        <v>1</v>
      </c>
      <c r="E1606" s="49"/>
      <c r="F1606" s="217">
        <v>1.90583276879886</v>
      </c>
      <c r="G1606" s="214">
        <v>1</v>
      </c>
    </row>
    <row r="1607" spans="1:7">
      <c r="A1607" s="38">
        <v>1604</v>
      </c>
      <c r="B1607" s="218">
        <v>42383</v>
      </c>
      <c r="C1607" s="219">
        <v>1.20125121232699</v>
      </c>
      <c r="D1607" s="195">
        <v>1</v>
      </c>
      <c r="E1607" s="216"/>
      <c r="F1607" s="219">
        <v>1.93147618082477</v>
      </c>
      <c r="G1607" s="195">
        <v>1</v>
      </c>
    </row>
    <row r="1608" spans="1:7">
      <c r="A1608" s="38">
        <v>1605</v>
      </c>
      <c r="B1608" s="209">
        <v>42384</v>
      </c>
      <c r="C1608" s="217">
        <v>1.15379859529453</v>
      </c>
      <c r="D1608" s="214">
        <v>1</v>
      </c>
      <c r="E1608" s="49"/>
      <c r="F1608" s="217">
        <v>1.88293533229014</v>
      </c>
      <c r="G1608" s="214">
        <v>1</v>
      </c>
    </row>
    <row r="1609" spans="1:7">
      <c r="A1609" s="38">
        <v>1606</v>
      </c>
      <c r="B1609" s="218">
        <v>42388</v>
      </c>
      <c r="C1609" s="219">
        <v>1.15495546190093</v>
      </c>
      <c r="D1609" s="195">
        <v>1</v>
      </c>
      <c r="E1609" s="216"/>
      <c r="F1609" s="219">
        <v>1.88667042986185</v>
      </c>
      <c r="G1609" s="195">
        <v>1</v>
      </c>
    </row>
    <row r="1610" spans="1:7">
      <c r="A1610" s="38">
        <v>1607</v>
      </c>
      <c r="B1610" s="209">
        <v>42389</v>
      </c>
      <c r="C1610" s="217">
        <v>1.13007228647224</v>
      </c>
      <c r="D1610" s="214">
        <v>1</v>
      </c>
      <c r="E1610" s="49"/>
      <c r="F1610" s="217">
        <v>1.86126552698662</v>
      </c>
      <c r="G1610" s="214">
        <v>1</v>
      </c>
    </row>
    <row r="1611" spans="1:7">
      <c r="A1611" s="38">
        <v>1608</v>
      </c>
      <c r="B1611" s="218">
        <v>42390</v>
      </c>
      <c r="C1611" s="219">
        <v>1.14120696258881</v>
      </c>
      <c r="D1611" s="195">
        <v>1</v>
      </c>
      <c r="E1611" s="216"/>
      <c r="F1611" s="219">
        <v>1.87577935565681</v>
      </c>
      <c r="G1611" s="195">
        <v>1</v>
      </c>
    </row>
    <row r="1612" spans="1:7">
      <c r="A1612" s="38">
        <v>1609</v>
      </c>
      <c r="B1612" s="209">
        <v>42391</v>
      </c>
      <c r="C1612" s="217">
        <v>1.18464394696276</v>
      </c>
      <c r="D1612" s="214">
        <v>1</v>
      </c>
      <c r="E1612" s="49"/>
      <c r="F1612" s="217">
        <v>1.91324358495351</v>
      </c>
      <c r="G1612" s="214">
        <v>1</v>
      </c>
    </row>
    <row r="1613" spans="1:7">
      <c r="A1613" s="38">
        <v>1610</v>
      </c>
      <c r="B1613" s="218">
        <v>42394</v>
      </c>
      <c r="C1613" s="219">
        <v>1.15049313262338</v>
      </c>
      <c r="D1613" s="195">
        <v>1</v>
      </c>
      <c r="E1613" s="216"/>
      <c r="F1613" s="219">
        <v>1.88455097056351</v>
      </c>
      <c r="G1613" s="195">
        <v>1</v>
      </c>
    </row>
    <row r="1614" spans="1:7">
      <c r="A1614" s="38">
        <v>1611</v>
      </c>
      <c r="B1614" s="209">
        <v>42395</v>
      </c>
      <c r="C1614" s="217">
        <v>1.18091614875793</v>
      </c>
      <c r="D1614" s="214">
        <v>1</v>
      </c>
      <c r="E1614" s="49"/>
      <c r="F1614" s="217">
        <v>1.91123527497502</v>
      </c>
      <c r="G1614" s="214">
        <v>1</v>
      </c>
    </row>
    <row r="1615" spans="1:7">
      <c r="A1615" s="38">
        <v>1612</v>
      </c>
      <c r="B1615" s="218">
        <v>42396</v>
      </c>
      <c r="C1615" s="219">
        <v>1.15736125512704</v>
      </c>
      <c r="D1615" s="195">
        <v>1</v>
      </c>
      <c r="E1615" s="216"/>
      <c r="F1615" s="219">
        <v>1.87658862507714</v>
      </c>
      <c r="G1615" s="195">
        <v>1</v>
      </c>
    </row>
    <row r="1616" spans="1:7">
      <c r="A1616" s="38">
        <v>1613</v>
      </c>
      <c r="B1616" s="209">
        <v>42397</v>
      </c>
      <c r="C1616" s="217">
        <v>1.16948138327075</v>
      </c>
      <c r="D1616" s="214">
        <v>1</v>
      </c>
      <c r="E1616" s="49"/>
      <c r="F1616" s="217">
        <v>1.87623891311345</v>
      </c>
      <c r="G1616" s="214">
        <v>1</v>
      </c>
    </row>
    <row r="1617" spans="1:7">
      <c r="A1617" s="38">
        <v>1614</v>
      </c>
      <c r="B1617" s="218">
        <v>42398</v>
      </c>
      <c r="C1617" s="219">
        <v>1.22324513499616</v>
      </c>
      <c r="D1617" s="195">
        <v>1</v>
      </c>
      <c r="E1617" s="216"/>
      <c r="F1617" s="219">
        <v>1.95350308580937</v>
      </c>
      <c r="G1617" s="195">
        <v>1</v>
      </c>
    </row>
    <row r="1618" spans="1:7">
      <c r="A1618" s="38">
        <v>1615</v>
      </c>
      <c r="B1618" s="209">
        <v>42401</v>
      </c>
      <c r="C1618" s="217">
        <v>1.22232693442724</v>
      </c>
      <c r="D1618" s="214">
        <v>1</v>
      </c>
      <c r="E1618" s="49"/>
      <c r="F1618" s="217">
        <v>1.96061564069961</v>
      </c>
      <c r="G1618" s="214">
        <v>1</v>
      </c>
    </row>
    <row r="1619" spans="1:7">
      <c r="A1619" s="38">
        <v>1616</v>
      </c>
      <c r="B1619" s="218">
        <v>42402</v>
      </c>
      <c r="C1619" s="219">
        <v>1.18073860610806</v>
      </c>
      <c r="D1619" s="195">
        <v>1</v>
      </c>
      <c r="E1619" s="216"/>
      <c r="F1619" s="219">
        <v>1.91441527871852</v>
      </c>
      <c r="G1619" s="195">
        <v>1</v>
      </c>
    </row>
    <row r="1620" spans="1:7">
      <c r="A1620" s="38">
        <v>1617</v>
      </c>
      <c r="B1620" s="209">
        <v>42403</v>
      </c>
      <c r="C1620" s="217">
        <v>1.19237527349407</v>
      </c>
      <c r="D1620" s="214">
        <v>1</v>
      </c>
      <c r="E1620" s="49"/>
      <c r="F1620" s="217">
        <v>1.91315102050696</v>
      </c>
      <c r="G1620" s="214">
        <v>1</v>
      </c>
    </row>
    <row r="1621" spans="1:7">
      <c r="A1621" s="38">
        <v>1618</v>
      </c>
      <c r="B1621" s="218">
        <v>42404</v>
      </c>
      <c r="C1621" s="219">
        <v>1.19615821821294</v>
      </c>
      <c r="D1621" s="195">
        <v>1</v>
      </c>
      <c r="E1621" s="216"/>
      <c r="F1621" s="219">
        <v>1.89865458729689</v>
      </c>
      <c r="G1621" s="195">
        <v>1</v>
      </c>
    </row>
    <row r="1622" spans="1:7">
      <c r="A1622" s="38">
        <v>1619</v>
      </c>
      <c r="B1622" s="209">
        <v>42405</v>
      </c>
      <c r="C1622" s="217">
        <v>1.15569014233428</v>
      </c>
      <c r="D1622" s="214">
        <v>1</v>
      </c>
      <c r="E1622" s="49"/>
      <c r="F1622" s="217">
        <v>1.85907316841896</v>
      </c>
      <c r="G1622" s="214">
        <v>1</v>
      </c>
    </row>
    <row r="1623" spans="1:7">
      <c r="A1623" s="38">
        <v>1620</v>
      </c>
      <c r="B1623" s="218">
        <v>42408</v>
      </c>
      <c r="C1623" s="219">
        <v>1.12537726864291</v>
      </c>
      <c r="D1623" s="195">
        <v>1</v>
      </c>
      <c r="E1623" s="216"/>
      <c r="F1623" s="219">
        <v>1.82644446308145</v>
      </c>
      <c r="G1623" s="195">
        <v>1</v>
      </c>
    </row>
    <row r="1624" spans="1:7">
      <c r="A1624" s="38">
        <v>1621</v>
      </c>
      <c r="B1624" s="209">
        <v>42409</v>
      </c>
      <c r="C1624" s="217">
        <v>1.12441004963055</v>
      </c>
      <c r="D1624" s="214">
        <v>1</v>
      </c>
      <c r="E1624" s="49"/>
      <c r="F1624" s="217">
        <v>1.8497115421737</v>
      </c>
      <c r="G1624" s="214">
        <v>1</v>
      </c>
    </row>
    <row r="1625" spans="1:7">
      <c r="A1625" s="38">
        <v>1622</v>
      </c>
      <c r="B1625" s="218">
        <v>42410</v>
      </c>
      <c r="C1625" s="219">
        <v>1.12474062570857</v>
      </c>
      <c r="D1625" s="195">
        <v>1</v>
      </c>
      <c r="E1625" s="216"/>
      <c r="F1625" s="219">
        <v>1.86178933911552</v>
      </c>
      <c r="G1625" s="195">
        <v>1</v>
      </c>
    </row>
    <row r="1626" spans="1:7">
      <c r="A1626" s="38">
        <v>1623</v>
      </c>
      <c r="B1626" s="209">
        <v>42411</v>
      </c>
      <c r="C1626" s="217">
        <v>1.09900037309856</v>
      </c>
      <c r="D1626" s="214">
        <v>1</v>
      </c>
      <c r="E1626" s="49"/>
      <c r="F1626" s="217">
        <v>1.82389301326946</v>
      </c>
      <c r="G1626" s="214">
        <v>1</v>
      </c>
    </row>
    <row r="1627" spans="1:7">
      <c r="A1627" s="38">
        <v>1624</v>
      </c>
      <c r="B1627" s="218">
        <v>42412</v>
      </c>
      <c r="C1627" s="219">
        <v>1.14019087449364</v>
      </c>
      <c r="D1627" s="195">
        <v>1</v>
      </c>
      <c r="E1627" s="216"/>
      <c r="F1627" s="219">
        <v>1.86993193382665</v>
      </c>
      <c r="G1627" s="195">
        <v>1</v>
      </c>
    </row>
    <row r="1628" spans="1:7">
      <c r="A1628" s="38">
        <v>1625</v>
      </c>
      <c r="B1628" s="209">
        <v>42416</v>
      </c>
      <c r="C1628" s="217">
        <v>1.17625774509449</v>
      </c>
      <c r="D1628" s="214">
        <v>1</v>
      </c>
      <c r="E1628" s="49"/>
      <c r="F1628" s="217">
        <v>1.92426837749</v>
      </c>
      <c r="G1628" s="214">
        <v>1</v>
      </c>
    </row>
    <row r="1629" spans="1:7">
      <c r="A1629" s="38">
        <v>1626</v>
      </c>
      <c r="B1629" s="218">
        <v>42417</v>
      </c>
      <c r="C1629" s="219">
        <v>1.21234912491706</v>
      </c>
      <c r="D1629" s="195">
        <v>1</v>
      </c>
      <c r="E1629" s="216"/>
      <c r="F1629" s="219">
        <v>1.96761894881091</v>
      </c>
      <c r="G1629" s="195">
        <v>1</v>
      </c>
    </row>
    <row r="1630" spans="1:7">
      <c r="A1630" s="38">
        <v>1627</v>
      </c>
      <c r="B1630" s="209">
        <v>42418</v>
      </c>
      <c r="C1630" s="217">
        <v>1.2021449036742</v>
      </c>
      <c r="D1630" s="214">
        <v>1</v>
      </c>
      <c r="E1630" s="49"/>
      <c r="F1630" s="217">
        <v>1.95078892394519</v>
      </c>
      <c r="G1630" s="214">
        <v>1</v>
      </c>
    </row>
    <row r="1631" spans="1:7">
      <c r="A1631" s="38">
        <v>1628</v>
      </c>
      <c r="B1631" s="218">
        <v>42419</v>
      </c>
      <c r="C1631" s="219">
        <v>1.20240807954553</v>
      </c>
      <c r="D1631" s="195">
        <v>1</v>
      </c>
      <c r="E1631" s="216"/>
      <c r="F1631" s="219">
        <v>1.95293881122774</v>
      </c>
      <c r="G1631" s="195">
        <v>1</v>
      </c>
    </row>
    <row r="1632" spans="1:7">
      <c r="A1632" s="38">
        <v>1629</v>
      </c>
      <c r="B1632" s="209">
        <v>42422</v>
      </c>
      <c r="C1632" s="217">
        <v>1.23423903260151</v>
      </c>
      <c r="D1632" s="214">
        <v>1</v>
      </c>
      <c r="E1632" s="49"/>
      <c r="F1632" s="217">
        <v>1.98760691030448</v>
      </c>
      <c r="G1632" s="214">
        <v>1</v>
      </c>
    </row>
    <row r="1633" spans="1:7">
      <c r="A1633" s="38">
        <v>1630</v>
      </c>
      <c r="B1633" s="218">
        <v>42423</v>
      </c>
      <c r="C1633" s="219">
        <v>1.20654610956414</v>
      </c>
      <c r="D1633" s="195">
        <v>1</v>
      </c>
      <c r="E1633" s="216"/>
      <c r="F1633" s="219">
        <v>1.98104154632808</v>
      </c>
      <c r="G1633" s="195">
        <v>1</v>
      </c>
    </row>
    <row r="1634" spans="1:7">
      <c r="A1634" s="38">
        <v>1631</v>
      </c>
      <c r="B1634" s="209">
        <v>42424</v>
      </c>
      <c r="C1634" s="217">
        <v>1.21645666761612</v>
      </c>
      <c r="D1634" s="214">
        <v>1</v>
      </c>
      <c r="E1634" s="49"/>
      <c r="F1634" s="217">
        <v>1.98715303318132</v>
      </c>
      <c r="G1634" s="214">
        <v>1</v>
      </c>
    </row>
    <row r="1635" spans="1:7">
      <c r="A1635" s="38">
        <v>1632</v>
      </c>
      <c r="B1635" s="218">
        <v>42425</v>
      </c>
      <c r="C1635" s="219">
        <v>1.24214790178269</v>
      </c>
      <c r="D1635" s="195">
        <v>1</v>
      </c>
      <c r="E1635" s="216"/>
      <c r="F1635" s="219">
        <v>2.0114947644021</v>
      </c>
      <c r="G1635" s="195">
        <v>1</v>
      </c>
    </row>
    <row r="1636" spans="1:7">
      <c r="A1636" s="38">
        <v>1633</v>
      </c>
      <c r="B1636" s="209">
        <v>42426</v>
      </c>
      <c r="C1636" s="217">
        <v>1.23821790173351</v>
      </c>
      <c r="D1636" s="214">
        <v>1</v>
      </c>
      <c r="E1636" s="49"/>
      <c r="F1636" s="217">
        <v>2.00762460221382</v>
      </c>
      <c r="G1636" s="214">
        <v>1</v>
      </c>
    </row>
    <row r="1637" spans="1:7">
      <c r="A1637" s="38">
        <v>1634</v>
      </c>
      <c r="B1637" s="218">
        <v>42429</v>
      </c>
      <c r="C1637" s="219">
        <v>1.22024573979345</v>
      </c>
      <c r="D1637" s="195">
        <v>1</v>
      </c>
      <c r="E1637" s="216"/>
      <c r="F1637" s="219">
        <v>1.98541416434452</v>
      </c>
      <c r="G1637" s="195">
        <v>1</v>
      </c>
    </row>
    <row r="1638" spans="1:7">
      <c r="A1638" s="38">
        <v>1635</v>
      </c>
      <c r="B1638" s="209">
        <v>42430</v>
      </c>
      <c r="C1638" s="217">
        <v>1.27328093854398</v>
      </c>
      <c r="D1638" s="214">
        <v>1</v>
      </c>
      <c r="E1638" s="49"/>
      <c r="F1638" s="217">
        <v>2.03514095141404</v>
      </c>
      <c r="G1638" s="214">
        <v>1</v>
      </c>
    </row>
    <row r="1639" spans="1:7">
      <c r="A1639" s="38">
        <v>1636</v>
      </c>
      <c r="B1639" s="218">
        <v>42431</v>
      </c>
      <c r="C1639" s="219">
        <v>1.28300782709975</v>
      </c>
      <c r="D1639" s="195">
        <v>1</v>
      </c>
      <c r="E1639" s="216"/>
      <c r="F1639" s="219">
        <v>2.03882915793008</v>
      </c>
      <c r="G1639" s="195">
        <v>1</v>
      </c>
    </row>
    <row r="1640" spans="1:7">
      <c r="A1640" s="38">
        <v>1637</v>
      </c>
      <c r="B1640" s="209">
        <v>42432</v>
      </c>
      <c r="C1640" s="217">
        <v>1.29122874123508</v>
      </c>
      <c r="D1640" s="214">
        <v>1</v>
      </c>
      <c r="E1640" s="49"/>
      <c r="F1640" s="217">
        <v>2.04063510240937</v>
      </c>
      <c r="G1640" s="214">
        <v>1</v>
      </c>
    </row>
    <row r="1641" spans="1:7">
      <c r="A1641" s="38">
        <v>1638</v>
      </c>
      <c r="B1641" s="218">
        <v>42433</v>
      </c>
      <c r="C1641" s="219">
        <v>1.29884977596258</v>
      </c>
      <c r="D1641" s="195">
        <v>1</v>
      </c>
      <c r="E1641" s="216"/>
      <c r="F1641" s="219">
        <v>2.03357908672033</v>
      </c>
      <c r="G1641" s="195">
        <v>1</v>
      </c>
    </row>
    <row r="1642" spans="1:7">
      <c r="A1642" s="38">
        <v>1639</v>
      </c>
      <c r="B1642" s="209">
        <v>42436</v>
      </c>
      <c r="C1642" s="217">
        <v>1.30104126240017</v>
      </c>
      <c r="D1642" s="214">
        <v>1</v>
      </c>
      <c r="E1642" s="49"/>
      <c r="F1642" s="217">
        <v>2.03579891790339</v>
      </c>
      <c r="G1642" s="214">
        <v>1</v>
      </c>
    </row>
    <row r="1643" spans="1:7">
      <c r="A1643" s="38">
        <v>1640</v>
      </c>
      <c r="B1643" s="218">
        <v>42437</v>
      </c>
      <c r="C1643" s="219">
        <v>1.275600949188</v>
      </c>
      <c r="D1643" s="195">
        <v>1</v>
      </c>
      <c r="E1643" s="216"/>
      <c r="F1643" s="219">
        <v>2.02106335652363</v>
      </c>
      <c r="G1643" s="195">
        <v>1</v>
      </c>
    </row>
    <row r="1644" spans="1:7">
      <c r="A1644" s="38">
        <v>1641</v>
      </c>
      <c r="B1644" s="209">
        <v>42438</v>
      </c>
      <c r="C1644" s="217">
        <v>1.28749466559902</v>
      </c>
      <c r="D1644" s="214">
        <v>1</v>
      </c>
      <c r="E1644" s="49"/>
      <c r="F1644" s="217">
        <v>2.02425274919329</v>
      </c>
      <c r="G1644" s="214">
        <v>1</v>
      </c>
    </row>
    <row r="1645" spans="1:7">
      <c r="A1645" s="38">
        <v>1642</v>
      </c>
      <c r="B1645" s="218">
        <v>42439</v>
      </c>
      <c r="C1645" s="219">
        <v>1.28799665686846</v>
      </c>
      <c r="D1645" s="195">
        <v>1</v>
      </c>
      <c r="E1645" s="216"/>
      <c r="F1645" s="219">
        <v>2.02621275440147</v>
      </c>
      <c r="G1645" s="195">
        <v>1</v>
      </c>
    </row>
    <row r="1646" spans="1:7">
      <c r="A1646" s="38">
        <v>1643</v>
      </c>
      <c r="B1646" s="209">
        <v>42440</v>
      </c>
      <c r="C1646" s="217">
        <v>1.32615099892218</v>
      </c>
      <c r="D1646" s="214">
        <v>1</v>
      </c>
      <c r="E1646" s="49"/>
      <c r="F1646" s="217">
        <v>2.0703991349312</v>
      </c>
      <c r="G1646" s="214">
        <v>1</v>
      </c>
    </row>
    <row r="1647" spans="1:7">
      <c r="A1647" s="38">
        <v>1644</v>
      </c>
      <c r="B1647" s="218">
        <v>42443</v>
      </c>
      <c r="C1647" s="219">
        <v>1.3233718879937</v>
      </c>
      <c r="D1647" s="195">
        <v>1</v>
      </c>
      <c r="E1647" s="216"/>
      <c r="F1647" s="219">
        <v>2.07678856382711</v>
      </c>
      <c r="G1647" s="195">
        <v>1</v>
      </c>
    </row>
    <row r="1648" spans="1:7">
      <c r="A1648" s="38">
        <v>1645</v>
      </c>
      <c r="B1648" s="209">
        <v>42444</v>
      </c>
      <c r="C1648" s="217">
        <v>1.31914209790729</v>
      </c>
      <c r="D1648" s="214">
        <v>1</v>
      </c>
      <c r="E1648" s="49"/>
      <c r="F1648" s="217">
        <v>2.07143506937128</v>
      </c>
      <c r="G1648" s="214">
        <v>1</v>
      </c>
    </row>
    <row r="1649" spans="1:7">
      <c r="A1649" s="38">
        <v>1646</v>
      </c>
      <c r="B1649" s="218">
        <v>42445</v>
      </c>
      <c r="C1649" s="219">
        <v>1.33228459096526</v>
      </c>
      <c r="D1649" s="195">
        <v>1</v>
      </c>
      <c r="E1649" s="216"/>
      <c r="F1649" s="219">
        <v>2.08404561481759</v>
      </c>
      <c r="G1649" s="195">
        <v>1</v>
      </c>
    </row>
    <row r="1650" spans="1:7">
      <c r="A1650" s="38">
        <v>1647</v>
      </c>
      <c r="B1650" s="209">
        <v>42446</v>
      </c>
      <c r="C1650" s="217">
        <v>1.34769194876535</v>
      </c>
      <c r="D1650" s="214">
        <v>1</v>
      </c>
      <c r="E1650" s="49"/>
      <c r="F1650" s="217">
        <v>2.09375731435312</v>
      </c>
      <c r="G1650" s="214">
        <v>1</v>
      </c>
    </row>
    <row r="1651" spans="1:7">
      <c r="A1651" s="38">
        <v>1648</v>
      </c>
      <c r="B1651" s="218">
        <v>42447</v>
      </c>
      <c r="C1651" s="219">
        <v>1.35803082106098</v>
      </c>
      <c r="D1651" s="195">
        <v>1</v>
      </c>
      <c r="E1651" s="216"/>
      <c r="F1651" s="219">
        <v>2.11618133669229</v>
      </c>
      <c r="G1651" s="195">
        <v>1</v>
      </c>
    </row>
    <row r="1652" spans="1:7">
      <c r="A1652" s="38">
        <v>1649</v>
      </c>
      <c r="B1652" s="209">
        <v>42450</v>
      </c>
      <c r="C1652" s="217">
        <v>1.36036921408039</v>
      </c>
      <c r="D1652" s="214">
        <v>1</v>
      </c>
      <c r="E1652" s="49"/>
      <c r="F1652" s="217">
        <v>2.11128673466267</v>
      </c>
      <c r="G1652" s="214">
        <v>1</v>
      </c>
    </row>
    <row r="1653" spans="1:7">
      <c r="A1653" s="38">
        <v>1650</v>
      </c>
      <c r="B1653" s="218">
        <v>42451</v>
      </c>
      <c r="C1653" s="219">
        <v>1.35866133714898</v>
      </c>
      <c r="D1653" s="195">
        <v>1</v>
      </c>
      <c r="E1653" s="216"/>
      <c r="F1653" s="219">
        <v>2.10986833958581</v>
      </c>
      <c r="G1653" s="195">
        <v>1</v>
      </c>
    </row>
    <row r="1654" spans="1:7">
      <c r="A1654" s="38">
        <v>1651</v>
      </c>
      <c r="B1654" s="209">
        <v>42452</v>
      </c>
      <c r="C1654" s="217">
        <v>1.34360293719017</v>
      </c>
      <c r="D1654" s="214">
        <v>1</v>
      </c>
      <c r="E1654" s="49"/>
      <c r="F1654" s="217">
        <v>2.09790637028064</v>
      </c>
      <c r="G1654" s="214">
        <v>1</v>
      </c>
    </row>
    <row r="1655" spans="1:7">
      <c r="A1655" s="38">
        <v>1652</v>
      </c>
      <c r="B1655" s="218">
        <v>42453</v>
      </c>
      <c r="C1655" s="219">
        <v>1.34272135139927</v>
      </c>
      <c r="D1655" s="195">
        <v>1</v>
      </c>
      <c r="E1655" s="216"/>
      <c r="F1655" s="219">
        <v>2.08987354507567</v>
      </c>
      <c r="G1655" s="195">
        <v>1</v>
      </c>
    </row>
    <row r="1656" spans="1:7">
      <c r="A1656" s="38">
        <v>1653</v>
      </c>
      <c r="B1656" s="209">
        <v>42457</v>
      </c>
      <c r="C1656" s="217">
        <v>1.34401914648966</v>
      </c>
      <c r="D1656" s="214">
        <v>1</v>
      </c>
      <c r="E1656" s="49"/>
      <c r="F1656" s="217">
        <v>2.10137364974731</v>
      </c>
      <c r="G1656" s="214">
        <v>1</v>
      </c>
    </row>
    <row r="1657" spans="1:7">
      <c r="A1657" s="38">
        <v>1654</v>
      </c>
      <c r="B1657" s="218">
        <v>42458</v>
      </c>
      <c r="C1657" s="219">
        <v>1.3651622687966</v>
      </c>
      <c r="D1657" s="195">
        <v>1</v>
      </c>
      <c r="E1657" s="216"/>
      <c r="F1657" s="219">
        <v>2.1178929382729</v>
      </c>
      <c r="G1657" s="195">
        <v>1</v>
      </c>
    </row>
    <row r="1658" spans="1:7">
      <c r="A1658" s="38">
        <v>1655</v>
      </c>
      <c r="B1658" s="209">
        <v>42459</v>
      </c>
      <c r="C1658" s="217">
        <v>1.37569706611749</v>
      </c>
      <c r="D1658" s="214">
        <v>1</v>
      </c>
      <c r="E1658" s="49"/>
      <c r="F1658" s="217">
        <v>2.12802457778402</v>
      </c>
      <c r="G1658" s="214">
        <v>1</v>
      </c>
    </row>
    <row r="1659" spans="1:7">
      <c r="A1659" s="38">
        <v>1656</v>
      </c>
      <c r="B1659" s="218">
        <v>42460</v>
      </c>
      <c r="C1659" s="219">
        <v>1.3708612691648</v>
      </c>
      <c r="D1659" s="195">
        <v>1</v>
      </c>
      <c r="E1659" s="216"/>
      <c r="F1659" s="219">
        <v>2.11827247300877</v>
      </c>
      <c r="G1659" s="195">
        <v>1</v>
      </c>
    </row>
    <row r="1660" spans="1:7">
      <c r="A1660" s="38">
        <v>1657</v>
      </c>
      <c r="B1660" s="209">
        <v>42461</v>
      </c>
      <c r="C1660" s="217">
        <v>1.38588903244343</v>
      </c>
      <c r="D1660" s="214">
        <v>1</v>
      </c>
      <c r="E1660" s="49"/>
      <c r="F1660" s="217">
        <v>2.14483322570114</v>
      </c>
      <c r="G1660" s="214">
        <v>1</v>
      </c>
    </row>
    <row r="1661" spans="1:7">
      <c r="A1661" s="38">
        <v>1658</v>
      </c>
      <c r="B1661" s="218">
        <v>42464</v>
      </c>
      <c r="C1661" s="219">
        <v>1.3787516072221</v>
      </c>
      <c r="D1661" s="195">
        <v>1</v>
      </c>
      <c r="E1661" s="216"/>
      <c r="F1661" s="219">
        <v>2.12898748082241</v>
      </c>
      <c r="G1661" s="195">
        <v>1</v>
      </c>
    </row>
    <row r="1662" spans="1:7">
      <c r="A1662" s="38">
        <v>1659</v>
      </c>
      <c r="B1662" s="209">
        <v>42465</v>
      </c>
      <c r="C1662" s="217">
        <v>1.35462747147571</v>
      </c>
      <c r="D1662" s="214">
        <v>1</v>
      </c>
      <c r="E1662" s="49"/>
      <c r="F1662" s="217">
        <v>2.09837535386389</v>
      </c>
      <c r="G1662" s="214">
        <v>1</v>
      </c>
    </row>
    <row r="1663" spans="1:7">
      <c r="A1663" s="38">
        <v>1660</v>
      </c>
      <c r="B1663" s="218">
        <v>42466</v>
      </c>
      <c r="C1663" s="219">
        <v>1.38022679560174</v>
      </c>
      <c r="D1663" s="195">
        <v>1</v>
      </c>
      <c r="E1663" s="216"/>
      <c r="F1663" s="219">
        <v>2.12597033336823</v>
      </c>
      <c r="G1663" s="195">
        <v>1</v>
      </c>
    </row>
    <row r="1664" spans="1:7">
      <c r="A1664" s="38">
        <v>1661</v>
      </c>
      <c r="B1664" s="209">
        <v>42467</v>
      </c>
      <c r="C1664" s="217">
        <v>1.35180546895011</v>
      </c>
      <c r="D1664" s="214">
        <v>1</v>
      </c>
      <c r="E1664" s="49"/>
      <c r="F1664" s="217">
        <v>2.09532838793557</v>
      </c>
      <c r="G1664" s="214">
        <v>1</v>
      </c>
    </row>
    <row r="1665" spans="1:7">
      <c r="A1665" s="38">
        <v>1662</v>
      </c>
      <c r="B1665" s="218">
        <v>42468</v>
      </c>
      <c r="C1665" s="219">
        <v>1.3583797795144</v>
      </c>
      <c r="D1665" s="195">
        <v>1</v>
      </c>
      <c r="E1665" s="216"/>
      <c r="F1665" s="219">
        <v>2.09765393940465</v>
      </c>
      <c r="G1665" s="195">
        <v>1</v>
      </c>
    </row>
    <row r="1666" spans="1:7">
      <c r="A1666" s="38">
        <v>1663</v>
      </c>
      <c r="B1666" s="209">
        <v>42471</v>
      </c>
      <c r="C1666" s="217">
        <v>1.35192173885175</v>
      </c>
      <c r="D1666" s="214">
        <v>1</v>
      </c>
      <c r="E1666" s="49"/>
      <c r="F1666" s="217">
        <v>2.0860559167374</v>
      </c>
      <c r="G1666" s="214">
        <v>1</v>
      </c>
    </row>
    <row r="1667" spans="1:7">
      <c r="A1667" s="38">
        <v>1664</v>
      </c>
      <c r="B1667" s="218">
        <v>42472</v>
      </c>
      <c r="C1667" s="219">
        <v>1.37472371964667</v>
      </c>
      <c r="D1667" s="195">
        <v>1</v>
      </c>
      <c r="E1667" s="216"/>
      <c r="F1667" s="219">
        <v>2.10060481254186</v>
      </c>
      <c r="G1667" s="195">
        <v>1</v>
      </c>
    </row>
    <row r="1668" spans="1:7">
      <c r="A1668" s="38">
        <v>1665</v>
      </c>
      <c r="B1668" s="209">
        <v>42473</v>
      </c>
      <c r="C1668" s="217">
        <v>1.39892138305822</v>
      </c>
      <c r="D1668" s="214">
        <v>1</v>
      </c>
      <c r="E1668" s="49"/>
      <c r="F1668" s="217">
        <v>2.11940734325718</v>
      </c>
      <c r="G1668" s="214">
        <v>1</v>
      </c>
    </row>
    <row r="1669" spans="1:7">
      <c r="A1669" s="38">
        <v>1666</v>
      </c>
      <c r="B1669" s="218">
        <v>42474</v>
      </c>
      <c r="C1669" s="219">
        <v>1.39958253521427</v>
      </c>
      <c r="D1669" s="195">
        <v>1</v>
      </c>
      <c r="E1669" s="216"/>
      <c r="F1669" s="219">
        <v>2.11919774243689</v>
      </c>
      <c r="G1669" s="195">
        <v>1</v>
      </c>
    </row>
    <row r="1670" spans="1:7">
      <c r="A1670" s="38">
        <v>1667</v>
      </c>
      <c r="B1670" s="209">
        <v>42475</v>
      </c>
      <c r="C1670" s="217">
        <v>1.39721963358527</v>
      </c>
      <c r="D1670" s="214">
        <v>1</v>
      </c>
      <c r="E1670" s="49"/>
      <c r="F1670" s="217">
        <v>2.12154351456785</v>
      </c>
      <c r="G1670" s="214">
        <v>1</v>
      </c>
    </row>
    <row r="1671" spans="1:7">
      <c r="A1671" s="38">
        <v>1668</v>
      </c>
      <c r="B1671" s="218">
        <v>42478</v>
      </c>
      <c r="C1671" s="219">
        <v>1.41294546190709</v>
      </c>
      <c r="D1671" s="195">
        <v>1</v>
      </c>
      <c r="E1671" s="216"/>
      <c r="F1671" s="219">
        <v>2.1414606186292</v>
      </c>
      <c r="G1671" s="195">
        <v>1</v>
      </c>
    </row>
    <row r="1672" spans="1:7">
      <c r="A1672" s="38">
        <v>1669</v>
      </c>
      <c r="B1672" s="209">
        <v>42479</v>
      </c>
      <c r="C1672" s="217">
        <v>1.42038282713839</v>
      </c>
      <c r="D1672" s="214">
        <v>0</v>
      </c>
      <c r="E1672" s="49"/>
      <c r="F1672" s="217">
        <v>2.1445566283954</v>
      </c>
      <c r="G1672" s="214">
        <v>1</v>
      </c>
    </row>
    <row r="1673" spans="1:7">
      <c r="A1673" s="38">
        <v>1670</v>
      </c>
      <c r="B1673" s="218">
        <v>42480</v>
      </c>
      <c r="C1673" s="219">
        <v>1.42236613424592</v>
      </c>
      <c r="D1673" s="195">
        <v>0</v>
      </c>
      <c r="E1673" s="216"/>
      <c r="F1673" s="219">
        <v>2.14471231452997</v>
      </c>
      <c r="G1673" s="195">
        <v>1</v>
      </c>
    </row>
    <row r="1674" spans="1:7">
      <c r="A1674" s="38">
        <v>1671</v>
      </c>
      <c r="B1674" s="209">
        <v>42481</v>
      </c>
      <c r="C1674" s="217">
        <v>1.4098480298175</v>
      </c>
      <c r="D1674" s="214">
        <v>0</v>
      </c>
      <c r="E1674" s="49"/>
      <c r="F1674" s="217">
        <v>2.13998221746563</v>
      </c>
      <c r="G1674" s="214">
        <v>1</v>
      </c>
    </row>
    <row r="1675" spans="1:7">
      <c r="A1675" s="38">
        <v>1672</v>
      </c>
      <c r="B1675" s="218">
        <v>42482</v>
      </c>
      <c r="C1675" s="219">
        <v>1.40997042656547</v>
      </c>
      <c r="D1675" s="195">
        <v>0</v>
      </c>
      <c r="E1675" s="216"/>
      <c r="F1675" s="219">
        <v>2.12967981510979</v>
      </c>
      <c r="G1675" s="195">
        <v>1</v>
      </c>
    </row>
    <row r="1676" spans="1:7">
      <c r="A1676" s="38">
        <v>1673</v>
      </c>
      <c r="B1676" s="209">
        <v>42485</v>
      </c>
      <c r="C1676" s="217">
        <v>1.40561196291201</v>
      </c>
      <c r="D1676" s="214">
        <v>0</v>
      </c>
      <c r="E1676" s="49"/>
      <c r="F1676" s="217">
        <v>2.13679523045682</v>
      </c>
      <c r="G1676" s="214">
        <v>1</v>
      </c>
    </row>
    <row r="1677" spans="1:7">
      <c r="A1677" s="38">
        <v>1674</v>
      </c>
      <c r="B1677" s="218">
        <v>42486</v>
      </c>
      <c r="C1677" s="219">
        <v>1.4101112050767</v>
      </c>
      <c r="D1677" s="195">
        <v>0</v>
      </c>
      <c r="E1677" s="216"/>
      <c r="F1677" s="219">
        <v>2.14398381852822</v>
      </c>
      <c r="G1677" s="195">
        <v>1</v>
      </c>
    </row>
    <row r="1678" spans="1:7">
      <c r="A1678" s="38">
        <v>1675</v>
      </c>
      <c r="B1678" s="209">
        <v>42487</v>
      </c>
      <c r="C1678" s="217">
        <v>1.4142676174707</v>
      </c>
      <c r="D1678" s="214">
        <v>0</v>
      </c>
      <c r="E1678" s="49"/>
      <c r="F1678" s="217">
        <v>2.14798116548899</v>
      </c>
      <c r="G1678" s="214">
        <v>1</v>
      </c>
    </row>
    <row r="1679" spans="1:7">
      <c r="A1679" s="38">
        <v>1676</v>
      </c>
      <c r="B1679" s="218">
        <v>42488</v>
      </c>
      <c r="C1679" s="219">
        <v>1.39214502123447</v>
      </c>
      <c r="D1679" s="195">
        <v>0</v>
      </c>
      <c r="E1679" s="216"/>
      <c r="F1679" s="219">
        <v>2.11139237966416</v>
      </c>
      <c r="G1679" s="195">
        <v>1</v>
      </c>
    </row>
    <row r="1680" spans="1:7">
      <c r="A1680" s="38">
        <v>1677</v>
      </c>
      <c r="B1680" s="209">
        <v>42489</v>
      </c>
      <c r="C1680" s="217">
        <v>1.38005538041033</v>
      </c>
      <c r="D1680" s="214">
        <v>0</v>
      </c>
      <c r="E1680" s="49"/>
      <c r="F1680" s="217">
        <v>2.10216966555283</v>
      </c>
      <c r="G1680" s="214">
        <v>1</v>
      </c>
    </row>
    <row r="1681" spans="1:7">
      <c r="A1681" s="38">
        <v>1678</v>
      </c>
      <c r="B1681" s="218">
        <v>42492</v>
      </c>
      <c r="C1681" s="219">
        <v>1.39866433464535</v>
      </c>
      <c r="D1681" s="195">
        <v>0</v>
      </c>
      <c r="E1681" s="216"/>
      <c r="F1681" s="219">
        <v>2.11976975417023</v>
      </c>
      <c r="G1681" s="195">
        <v>1</v>
      </c>
    </row>
    <row r="1682" spans="1:7">
      <c r="A1682" s="38">
        <v>1679</v>
      </c>
      <c r="B1682" s="209">
        <v>42493</v>
      </c>
      <c r="C1682" s="217">
        <v>1.37791291241617</v>
      </c>
      <c r="D1682" s="214">
        <v>0</v>
      </c>
      <c r="E1682" s="49"/>
      <c r="F1682" s="217">
        <v>2.09936630624235</v>
      </c>
      <c r="G1682" s="214">
        <v>1</v>
      </c>
    </row>
    <row r="1683" spans="1:7">
      <c r="A1683" s="38">
        <v>1680</v>
      </c>
      <c r="B1683" s="218">
        <v>42494</v>
      </c>
      <c r="C1683" s="219">
        <v>1.36430519161528</v>
      </c>
      <c r="D1683" s="195">
        <v>0</v>
      </c>
      <c r="E1683" s="216"/>
      <c r="F1683" s="219">
        <v>2.08652372231309</v>
      </c>
      <c r="G1683" s="195">
        <v>1</v>
      </c>
    </row>
    <row r="1684" spans="1:7">
      <c r="A1684" s="38">
        <v>1681</v>
      </c>
      <c r="B1684" s="209">
        <v>42495</v>
      </c>
      <c r="C1684" s="217">
        <v>1.36430519161528</v>
      </c>
      <c r="D1684" s="214">
        <v>0</v>
      </c>
      <c r="E1684" s="49"/>
      <c r="F1684" s="217">
        <v>2.07572308607271</v>
      </c>
      <c r="G1684" s="214">
        <v>1</v>
      </c>
    </row>
    <row r="1685" spans="1:7">
      <c r="A1685" s="38">
        <v>1682</v>
      </c>
      <c r="B1685" s="218">
        <v>42496</v>
      </c>
      <c r="C1685" s="219">
        <v>1.37212827882651</v>
      </c>
      <c r="D1685" s="195">
        <v>0</v>
      </c>
      <c r="E1685" s="216"/>
      <c r="F1685" s="219">
        <v>2.08592714405006</v>
      </c>
      <c r="G1685" s="195">
        <v>1</v>
      </c>
    </row>
    <row r="1686" spans="1:7">
      <c r="A1686" s="38">
        <v>1683</v>
      </c>
      <c r="B1686" s="209">
        <v>42499</v>
      </c>
      <c r="C1686" s="217">
        <v>1.37394017074264</v>
      </c>
      <c r="D1686" s="214">
        <v>0</v>
      </c>
      <c r="E1686" s="49"/>
      <c r="F1686" s="217">
        <v>2.10372592387381</v>
      </c>
      <c r="G1686" s="214">
        <v>1</v>
      </c>
    </row>
    <row r="1687" spans="1:7">
      <c r="A1687" s="38">
        <v>1684</v>
      </c>
      <c r="B1687" s="218">
        <v>42500</v>
      </c>
      <c r="C1687" s="219">
        <v>1.40362252834601</v>
      </c>
      <c r="D1687" s="195">
        <v>0</v>
      </c>
      <c r="E1687" s="216"/>
      <c r="F1687" s="219">
        <v>2.12979341189482</v>
      </c>
      <c r="G1687" s="195">
        <v>1</v>
      </c>
    </row>
    <row r="1688" spans="1:7">
      <c r="A1688" s="38">
        <v>1685</v>
      </c>
      <c r="B1688" s="209">
        <v>42501</v>
      </c>
      <c r="C1688" s="217">
        <v>1.38189178154817</v>
      </c>
      <c r="D1688" s="214">
        <v>0</v>
      </c>
      <c r="E1688" s="49"/>
      <c r="F1688" s="217">
        <v>2.087832728052</v>
      </c>
      <c r="G1688" s="214">
        <v>1</v>
      </c>
    </row>
    <row r="1689" spans="1:7">
      <c r="A1689" s="38">
        <v>1686</v>
      </c>
      <c r="B1689" s="218">
        <v>42502</v>
      </c>
      <c r="C1689" s="219">
        <v>1.38172051571739</v>
      </c>
      <c r="D1689" s="195">
        <v>0</v>
      </c>
      <c r="E1689" s="216"/>
      <c r="F1689" s="219">
        <v>2.09270371392179</v>
      </c>
      <c r="G1689" s="195">
        <v>1</v>
      </c>
    </row>
    <row r="1690" spans="1:7">
      <c r="A1690" s="38">
        <v>1687</v>
      </c>
      <c r="B1690" s="209">
        <v>42503</v>
      </c>
      <c r="C1690" s="217">
        <v>1.36171587825359</v>
      </c>
      <c r="D1690" s="214">
        <v>0</v>
      </c>
      <c r="E1690" s="49"/>
      <c r="F1690" s="217">
        <v>2.07623502150009</v>
      </c>
      <c r="G1690" s="214">
        <v>1</v>
      </c>
    </row>
    <row r="1691" spans="1:7">
      <c r="A1691" s="38">
        <v>1688</v>
      </c>
      <c r="B1691" s="218">
        <v>42506</v>
      </c>
      <c r="C1691" s="219">
        <v>1.3850933779831</v>
      </c>
      <c r="D1691" s="195">
        <v>0</v>
      </c>
      <c r="E1691" s="216"/>
      <c r="F1691" s="219">
        <v>2.09993967944109</v>
      </c>
      <c r="G1691" s="195">
        <v>1</v>
      </c>
    </row>
    <row r="1692" spans="1:7">
      <c r="A1692" s="38">
        <v>1689</v>
      </c>
      <c r="B1692" s="209">
        <v>42507</v>
      </c>
      <c r="C1692" s="217">
        <v>1.36337473674157</v>
      </c>
      <c r="D1692" s="214">
        <v>0</v>
      </c>
      <c r="E1692" s="49"/>
      <c r="F1692" s="217">
        <v>2.06978125638688</v>
      </c>
      <c r="G1692" s="214">
        <v>1</v>
      </c>
    </row>
    <row r="1693" spans="1:7">
      <c r="A1693" s="38">
        <v>1690</v>
      </c>
      <c r="B1693" s="218">
        <v>42508</v>
      </c>
      <c r="C1693" s="219">
        <v>1.36421343154749</v>
      </c>
      <c r="D1693" s="195">
        <v>0</v>
      </c>
      <c r="E1693" s="216"/>
      <c r="F1693" s="219">
        <v>2.05856126594988</v>
      </c>
      <c r="G1693" s="195">
        <v>1</v>
      </c>
    </row>
    <row r="1694" spans="1:7">
      <c r="A1694" s="38">
        <v>1691</v>
      </c>
      <c r="B1694" s="209">
        <v>42509</v>
      </c>
      <c r="C1694" s="217">
        <v>1.35547214437947</v>
      </c>
      <c r="D1694" s="214">
        <v>0</v>
      </c>
      <c r="E1694" s="49"/>
      <c r="F1694" s="217">
        <v>2.05354689259872</v>
      </c>
      <c r="G1694" s="214">
        <v>1</v>
      </c>
    </row>
    <row r="1695" spans="1:7">
      <c r="A1695" s="38">
        <v>1692</v>
      </c>
      <c r="B1695" s="218">
        <v>42510</v>
      </c>
      <c r="C1695" s="219">
        <v>1.37002870181734</v>
      </c>
      <c r="D1695" s="195">
        <v>0</v>
      </c>
      <c r="E1695" s="216"/>
      <c r="F1695" s="219">
        <v>2.0563451175132</v>
      </c>
      <c r="G1695" s="195">
        <v>1</v>
      </c>
    </row>
    <row r="1696" spans="1:7">
      <c r="A1696" s="38">
        <v>1693</v>
      </c>
      <c r="B1696" s="209">
        <v>42513</v>
      </c>
      <c r="C1696" s="217">
        <v>1.36517452310139</v>
      </c>
      <c r="D1696" s="214">
        <v>0</v>
      </c>
      <c r="E1696" s="49"/>
      <c r="F1696" s="217">
        <v>2.04441371427323</v>
      </c>
      <c r="G1696" s="214">
        <v>1</v>
      </c>
    </row>
    <row r="1697" spans="1:7">
      <c r="A1697" s="38">
        <v>1694</v>
      </c>
      <c r="B1697" s="218">
        <v>42514</v>
      </c>
      <c r="C1697" s="219">
        <v>1.39758697380194</v>
      </c>
      <c r="D1697" s="195">
        <v>0</v>
      </c>
      <c r="E1697" s="216"/>
      <c r="F1697" s="219">
        <v>2.07611252696008</v>
      </c>
      <c r="G1697" s="195">
        <v>1</v>
      </c>
    </row>
    <row r="1698" spans="1:7">
      <c r="A1698" s="38">
        <v>1695</v>
      </c>
      <c r="B1698" s="209">
        <v>42515</v>
      </c>
      <c r="C1698" s="217">
        <v>1.41445741442537</v>
      </c>
      <c r="D1698" s="214">
        <v>0</v>
      </c>
      <c r="E1698" s="49"/>
      <c r="F1698" s="217">
        <v>2.07645988390279</v>
      </c>
      <c r="G1698" s="214">
        <v>1</v>
      </c>
    </row>
    <row r="1699" spans="1:7">
      <c r="A1699" s="38">
        <v>1696</v>
      </c>
      <c r="B1699" s="218">
        <v>42516</v>
      </c>
      <c r="C1699" s="219">
        <v>1.41428599923396</v>
      </c>
      <c r="D1699" s="195">
        <v>0</v>
      </c>
      <c r="E1699" s="216"/>
      <c r="F1699" s="219">
        <v>2.07833741970358</v>
      </c>
      <c r="G1699" s="195">
        <v>1</v>
      </c>
    </row>
    <row r="1700" spans="1:7">
      <c r="A1700" s="38">
        <v>1697</v>
      </c>
      <c r="B1700" s="209">
        <v>42517</v>
      </c>
      <c r="C1700" s="217">
        <v>1.42507171750925</v>
      </c>
      <c r="D1700" s="214">
        <v>0</v>
      </c>
      <c r="E1700" s="49"/>
      <c r="F1700" s="217">
        <v>2.08849528610809</v>
      </c>
      <c r="G1700" s="214">
        <v>1</v>
      </c>
    </row>
    <row r="1701" spans="1:7">
      <c r="A1701" s="38">
        <v>1698</v>
      </c>
      <c r="B1701" s="218">
        <v>42521</v>
      </c>
      <c r="C1701" s="219">
        <v>1.4227945978502</v>
      </c>
      <c r="D1701" s="195">
        <v>0</v>
      </c>
      <c r="E1701" s="216"/>
      <c r="F1701" s="219">
        <v>2.08870297646671</v>
      </c>
      <c r="G1701" s="195">
        <v>1</v>
      </c>
    </row>
    <row r="1702" spans="1:7">
      <c r="A1702" s="38">
        <v>1699</v>
      </c>
      <c r="B1702" s="209">
        <v>42522</v>
      </c>
      <c r="C1702" s="217">
        <v>1.42594717645383</v>
      </c>
      <c r="D1702" s="214">
        <v>0</v>
      </c>
      <c r="E1702" s="49"/>
      <c r="F1702" s="217">
        <v>2.08135134626956</v>
      </c>
      <c r="G1702" s="214">
        <v>1</v>
      </c>
    </row>
    <row r="1703" spans="1:7">
      <c r="A1703" s="38">
        <v>1700</v>
      </c>
      <c r="B1703" s="218">
        <v>42523</v>
      </c>
      <c r="C1703" s="219">
        <v>1.43308460167515</v>
      </c>
      <c r="D1703" s="195">
        <v>0</v>
      </c>
      <c r="E1703" s="216"/>
      <c r="F1703" s="219">
        <v>2.08432574685405</v>
      </c>
      <c r="G1703" s="195">
        <v>1</v>
      </c>
    </row>
    <row r="1704" spans="1:7">
      <c r="A1704" s="38">
        <v>1701</v>
      </c>
      <c r="B1704" s="209">
        <v>42524</v>
      </c>
      <c r="C1704" s="217">
        <v>1.42602668160469</v>
      </c>
      <c r="D1704" s="214">
        <v>0</v>
      </c>
      <c r="E1704" s="49"/>
      <c r="F1704" s="217">
        <v>2.07743092714937</v>
      </c>
      <c r="G1704" s="214">
        <v>1</v>
      </c>
    </row>
    <row r="1705" spans="1:7">
      <c r="A1705" s="38">
        <v>1702</v>
      </c>
      <c r="B1705" s="218">
        <v>42527</v>
      </c>
      <c r="C1705" s="219">
        <v>1.43796941645914</v>
      </c>
      <c r="D1705" s="195">
        <v>0</v>
      </c>
      <c r="E1705" s="216"/>
      <c r="F1705" s="219">
        <v>2.08099727514642</v>
      </c>
      <c r="G1705" s="195">
        <v>1</v>
      </c>
    </row>
    <row r="1706" spans="1:7">
      <c r="A1706" s="38">
        <v>1703</v>
      </c>
      <c r="B1706" s="209">
        <v>42528</v>
      </c>
      <c r="C1706" s="217">
        <v>1.44116473668712</v>
      </c>
      <c r="D1706" s="214">
        <v>0</v>
      </c>
      <c r="E1706" s="49"/>
      <c r="F1706" s="217">
        <v>2.08805339475097</v>
      </c>
      <c r="G1706" s="214">
        <v>1</v>
      </c>
    </row>
    <row r="1707" spans="1:7">
      <c r="A1707" s="38">
        <v>1704</v>
      </c>
      <c r="B1707" s="218">
        <v>42529</v>
      </c>
      <c r="C1707" s="219">
        <v>1.44974686296852</v>
      </c>
      <c r="D1707" s="195">
        <v>0</v>
      </c>
      <c r="E1707" s="216"/>
      <c r="F1707" s="219">
        <v>2.09508624923779</v>
      </c>
      <c r="G1707" s="195">
        <v>1</v>
      </c>
    </row>
    <row r="1708" spans="1:7">
      <c r="A1708" s="38">
        <v>1705</v>
      </c>
      <c r="B1708" s="209">
        <v>42530</v>
      </c>
      <c r="C1708" s="217">
        <v>1.44564559708855</v>
      </c>
      <c r="D1708" s="214">
        <v>0</v>
      </c>
      <c r="E1708" s="49"/>
      <c r="F1708" s="217">
        <v>2.10143353492365</v>
      </c>
      <c r="G1708" s="214">
        <v>1</v>
      </c>
    </row>
    <row r="1709" spans="1:7">
      <c r="A1709" s="38">
        <v>1706</v>
      </c>
      <c r="B1709" s="218">
        <v>42531</v>
      </c>
      <c r="C1709" s="219">
        <v>1.42324144382987</v>
      </c>
      <c r="D1709" s="195">
        <v>0</v>
      </c>
      <c r="E1709" s="216"/>
      <c r="F1709" s="219">
        <v>2.07695488046126</v>
      </c>
      <c r="G1709" s="195">
        <v>1</v>
      </c>
    </row>
    <row r="1710" spans="1:7">
      <c r="A1710" s="38">
        <v>1707</v>
      </c>
      <c r="B1710" s="209">
        <v>42534</v>
      </c>
      <c r="C1710" s="217">
        <v>1.40429593480685</v>
      </c>
      <c r="D1710" s="214">
        <v>0</v>
      </c>
      <c r="E1710" s="49"/>
      <c r="F1710" s="217">
        <v>2.04856282400858</v>
      </c>
      <c r="G1710" s="214">
        <v>1</v>
      </c>
    </row>
    <row r="1711" spans="1:7">
      <c r="A1711" s="38">
        <v>1708</v>
      </c>
      <c r="B1711" s="218">
        <v>42535</v>
      </c>
      <c r="C1711" s="219">
        <v>1.40013339617865</v>
      </c>
      <c r="D1711" s="195">
        <v>0</v>
      </c>
      <c r="E1711" s="216"/>
      <c r="F1711" s="219">
        <v>2.04315634922807</v>
      </c>
      <c r="G1711" s="195">
        <v>1</v>
      </c>
    </row>
    <row r="1712" spans="1:7">
      <c r="A1712" s="38">
        <v>1709</v>
      </c>
      <c r="B1712" s="209">
        <v>42536</v>
      </c>
      <c r="C1712" s="217">
        <v>1.39590360609225</v>
      </c>
      <c r="D1712" s="214">
        <v>0</v>
      </c>
      <c r="E1712" s="49"/>
      <c r="F1712" s="217">
        <v>2.03812517459289</v>
      </c>
      <c r="G1712" s="214">
        <v>1</v>
      </c>
    </row>
    <row r="1713" spans="1:7">
      <c r="A1713" s="38">
        <v>1710</v>
      </c>
      <c r="B1713" s="218">
        <v>42537</v>
      </c>
      <c r="C1713" s="219">
        <v>1.40380619845434</v>
      </c>
      <c r="D1713" s="195">
        <v>0</v>
      </c>
      <c r="E1713" s="216"/>
      <c r="F1713" s="219">
        <v>2.04837207492698</v>
      </c>
      <c r="G1713" s="195">
        <v>1</v>
      </c>
    </row>
    <row r="1714" spans="1:7">
      <c r="A1714" s="38">
        <v>1711</v>
      </c>
      <c r="B1714" s="209">
        <v>42538</v>
      </c>
      <c r="C1714" s="217">
        <v>1.39598311124311</v>
      </c>
      <c r="D1714" s="214">
        <v>0</v>
      </c>
      <c r="E1714" s="49"/>
      <c r="F1714" s="217">
        <v>2.04020763596942</v>
      </c>
      <c r="G1714" s="214">
        <v>1</v>
      </c>
    </row>
    <row r="1715" spans="1:7">
      <c r="A1715" s="38">
        <v>1712</v>
      </c>
      <c r="B1715" s="218">
        <v>42541</v>
      </c>
      <c r="C1715" s="219">
        <v>1.40991528066357</v>
      </c>
      <c r="D1715" s="195">
        <v>0</v>
      </c>
      <c r="E1715" s="216"/>
      <c r="F1715" s="219">
        <v>2.04970156455826</v>
      </c>
      <c r="G1715" s="195">
        <v>1</v>
      </c>
    </row>
    <row r="1716" spans="1:7">
      <c r="A1716" s="38">
        <v>1713</v>
      </c>
      <c r="B1716" s="209">
        <v>42542</v>
      </c>
      <c r="C1716" s="217">
        <v>1.41666713326559</v>
      </c>
      <c r="D1716" s="214">
        <v>0</v>
      </c>
      <c r="E1716" s="49"/>
      <c r="F1716" s="217">
        <v>2.05349720995324</v>
      </c>
      <c r="G1716" s="214">
        <v>1</v>
      </c>
    </row>
    <row r="1717" spans="1:7">
      <c r="A1717" s="38">
        <v>1714</v>
      </c>
      <c r="B1717" s="218">
        <v>42543</v>
      </c>
      <c r="C1717" s="219">
        <v>1.41269439159205</v>
      </c>
      <c r="D1717" s="195">
        <v>0</v>
      </c>
      <c r="E1717" s="216"/>
      <c r="F1717" s="219">
        <v>2.04735346824827</v>
      </c>
      <c r="G1717" s="195">
        <v>1</v>
      </c>
    </row>
    <row r="1718" spans="1:7">
      <c r="A1718" s="38">
        <v>1715</v>
      </c>
      <c r="B1718" s="209">
        <v>42544</v>
      </c>
      <c r="C1718" s="217">
        <v>1.44497219062771</v>
      </c>
      <c r="D1718" s="214">
        <v>0</v>
      </c>
      <c r="E1718" s="49"/>
      <c r="F1718" s="217">
        <v>2.07168310534545</v>
      </c>
      <c r="G1718" s="214">
        <v>1</v>
      </c>
    </row>
    <row r="1719" spans="1:7">
      <c r="A1719" s="38">
        <v>1716</v>
      </c>
      <c r="B1719" s="218">
        <v>42545</v>
      </c>
      <c r="C1719" s="219">
        <v>1.35714325717224</v>
      </c>
      <c r="D1719" s="195">
        <v>0</v>
      </c>
      <c r="E1719" s="216"/>
      <c r="F1719" s="219">
        <v>2.00901655490174</v>
      </c>
      <c r="G1719" s="195">
        <v>1</v>
      </c>
    </row>
    <row r="1720" spans="1:7">
      <c r="A1720" s="38">
        <v>1717</v>
      </c>
      <c r="B1720" s="209">
        <v>42548</v>
      </c>
      <c r="C1720" s="217">
        <v>1.31448982231445</v>
      </c>
      <c r="D1720" s="214">
        <v>0</v>
      </c>
      <c r="E1720" s="49"/>
      <c r="F1720" s="217">
        <v>1.98331661699823</v>
      </c>
      <c r="G1720" s="214">
        <v>1</v>
      </c>
    </row>
    <row r="1721" spans="1:7">
      <c r="A1721" s="38">
        <v>1718</v>
      </c>
      <c r="B1721" s="218">
        <v>42549</v>
      </c>
      <c r="C1721" s="219">
        <v>1.35613329653553</v>
      </c>
      <c r="D1721" s="195">
        <v>0</v>
      </c>
      <c r="E1721" s="216"/>
      <c r="F1721" s="219">
        <v>2.00928766521635</v>
      </c>
      <c r="G1721" s="195">
        <v>1</v>
      </c>
    </row>
    <row r="1722" spans="1:7">
      <c r="A1722" s="38">
        <v>1719</v>
      </c>
      <c r="B1722" s="209">
        <v>42550</v>
      </c>
      <c r="C1722" s="217">
        <v>1.3965647582483</v>
      </c>
      <c r="D1722" s="214">
        <v>0</v>
      </c>
      <c r="E1722" s="49"/>
      <c r="F1722" s="217">
        <v>2.04775789431706</v>
      </c>
      <c r="G1722" s="214">
        <v>1</v>
      </c>
    </row>
    <row r="1723" spans="1:7">
      <c r="A1723" s="38">
        <v>1720</v>
      </c>
      <c r="B1723" s="218">
        <v>42551</v>
      </c>
      <c r="C1723" s="219">
        <v>1.42907509586297</v>
      </c>
      <c r="D1723" s="195">
        <v>0</v>
      </c>
      <c r="E1723" s="216"/>
      <c r="F1723" s="219">
        <v>2.07796852261608</v>
      </c>
      <c r="G1723" s="195">
        <v>1</v>
      </c>
    </row>
    <row r="1724" spans="1:7">
      <c r="A1724" s="38">
        <v>1721</v>
      </c>
      <c r="B1724" s="209">
        <v>42552</v>
      </c>
      <c r="C1724" s="217">
        <v>1.43425985065694</v>
      </c>
      <c r="D1724" s="214">
        <v>0</v>
      </c>
      <c r="E1724" s="49"/>
      <c r="F1724" s="217">
        <v>2.08122136493179</v>
      </c>
      <c r="G1724" s="214">
        <v>1</v>
      </c>
    </row>
    <row r="1725" spans="1:7">
      <c r="A1725" s="38">
        <v>1722</v>
      </c>
      <c r="B1725" s="218">
        <v>42556</v>
      </c>
      <c r="C1725" s="219">
        <v>1.41775674963806</v>
      </c>
      <c r="D1725" s="195">
        <v>0</v>
      </c>
      <c r="E1725" s="216"/>
      <c r="F1725" s="219">
        <v>2.07215215110324</v>
      </c>
      <c r="G1725" s="195">
        <v>1</v>
      </c>
    </row>
    <row r="1726" spans="1:7">
      <c r="A1726" s="38">
        <v>1723</v>
      </c>
      <c r="B1726" s="209">
        <v>42557</v>
      </c>
      <c r="C1726" s="217">
        <v>1.43155426739361</v>
      </c>
      <c r="D1726" s="214">
        <v>0</v>
      </c>
      <c r="E1726" s="49"/>
      <c r="F1726" s="217">
        <v>2.08480488972262</v>
      </c>
      <c r="G1726" s="214">
        <v>1</v>
      </c>
    </row>
    <row r="1727" spans="1:7">
      <c r="A1727" s="38">
        <v>1724</v>
      </c>
      <c r="B1727" s="218">
        <v>42558</v>
      </c>
      <c r="C1727" s="219">
        <v>1.42967497465866</v>
      </c>
      <c r="D1727" s="195">
        <v>0</v>
      </c>
      <c r="E1727" s="216"/>
      <c r="F1727" s="219">
        <v>2.08647141546182</v>
      </c>
      <c r="G1727" s="195">
        <v>1</v>
      </c>
    </row>
    <row r="1728" spans="1:7">
      <c r="A1728" s="38">
        <v>1725</v>
      </c>
      <c r="B1728" s="209">
        <v>42559</v>
      </c>
      <c r="C1728" s="217">
        <v>1.46674582841052</v>
      </c>
      <c r="D1728" s="214">
        <v>0</v>
      </c>
      <c r="E1728" s="49"/>
      <c r="F1728" s="217">
        <v>2.12842269878232</v>
      </c>
      <c r="G1728" s="214">
        <v>1</v>
      </c>
    </row>
    <row r="1729" spans="1:7">
      <c r="A1729" s="38">
        <v>1726</v>
      </c>
      <c r="B1729" s="218">
        <v>42562</v>
      </c>
      <c r="C1729" s="219">
        <v>1.47515653950051</v>
      </c>
      <c r="D1729" s="195">
        <v>0</v>
      </c>
      <c r="E1729" s="216"/>
      <c r="F1729" s="219">
        <v>2.12823555318298</v>
      </c>
      <c r="G1729" s="195">
        <v>1</v>
      </c>
    </row>
    <row r="1730" spans="1:7">
      <c r="A1730" s="38">
        <v>1727</v>
      </c>
      <c r="B1730" s="209">
        <v>42563</v>
      </c>
      <c r="C1730" s="217">
        <v>1.49251671770071</v>
      </c>
      <c r="D1730" s="214">
        <v>0</v>
      </c>
      <c r="E1730" s="49"/>
      <c r="F1730" s="217">
        <v>2.14416764102363</v>
      </c>
      <c r="G1730" s="214">
        <v>1</v>
      </c>
    </row>
    <row r="1731" spans="1:7">
      <c r="A1731" s="38">
        <v>1728</v>
      </c>
      <c r="B1731" s="218">
        <v>42564</v>
      </c>
      <c r="C1731" s="219">
        <v>1.49307983296989</v>
      </c>
      <c r="D1731" s="195">
        <v>0</v>
      </c>
      <c r="E1731" s="216"/>
      <c r="F1731" s="219">
        <v>2.14360235705757</v>
      </c>
      <c r="G1731" s="195">
        <v>1</v>
      </c>
    </row>
    <row r="1732" spans="1:7">
      <c r="A1732" s="38">
        <v>1729</v>
      </c>
      <c r="B1732" s="209">
        <v>42565</v>
      </c>
      <c r="C1732" s="217">
        <v>1.50624683463744</v>
      </c>
      <c r="D1732" s="214">
        <v>0</v>
      </c>
      <c r="E1732" s="49"/>
      <c r="F1732" s="217">
        <v>2.1587622045454</v>
      </c>
      <c r="G1732" s="214">
        <v>1</v>
      </c>
    </row>
    <row r="1733" spans="1:7">
      <c r="A1733" s="38">
        <v>1730</v>
      </c>
      <c r="B1733" s="218">
        <v>42566</v>
      </c>
      <c r="C1733" s="219">
        <v>1.50392682399342</v>
      </c>
      <c r="D1733" s="195">
        <v>0</v>
      </c>
      <c r="E1733" s="216"/>
      <c r="F1733" s="219">
        <v>2.15525330026905</v>
      </c>
      <c r="G1733" s="195">
        <v>1</v>
      </c>
    </row>
    <row r="1734" spans="1:7">
      <c r="A1734" s="38">
        <v>1731</v>
      </c>
      <c r="B1734" s="209">
        <v>42569</v>
      </c>
      <c r="C1734" s="217">
        <v>1.50999301521767</v>
      </c>
      <c r="D1734" s="214">
        <v>0</v>
      </c>
      <c r="E1734" s="49"/>
      <c r="F1734" s="217">
        <v>2.15969179653483</v>
      </c>
      <c r="G1734" s="214">
        <v>1</v>
      </c>
    </row>
    <row r="1735" spans="1:7">
      <c r="A1735" s="38">
        <v>1732</v>
      </c>
      <c r="B1735" s="218">
        <v>42570</v>
      </c>
      <c r="C1735" s="219">
        <v>1.50644888650904</v>
      </c>
      <c r="D1735" s="195">
        <v>0</v>
      </c>
      <c r="E1735" s="216"/>
      <c r="F1735" s="219">
        <v>2.16333895166902</v>
      </c>
      <c r="G1735" s="195">
        <v>1</v>
      </c>
    </row>
    <row r="1736" spans="1:7">
      <c r="A1736" s="38">
        <v>1733</v>
      </c>
      <c r="B1736" s="209">
        <v>42571</v>
      </c>
      <c r="C1736" s="217">
        <v>1.51746714397548</v>
      </c>
      <c r="D1736" s="214">
        <v>0</v>
      </c>
      <c r="E1736" s="49"/>
      <c r="F1736" s="217">
        <v>2.18541663881209</v>
      </c>
      <c r="G1736" s="214">
        <v>1</v>
      </c>
    </row>
    <row r="1737" spans="1:7">
      <c r="A1737" s="38">
        <v>1734</v>
      </c>
      <c r="B1737" s="218">
        <v>42572</v>
      </c>
      <c r="C1737" s="219">
        <v>1.50841366249269</v>
      </c>
      <c r="D1737" s="195">
        <v>0</v>
      </c>
      <c r="E1737" s="216"/>
      <c r="F1737" s="219">
        <v>2.15539828598911</v>
      </c>
      <c r="G1737" s="195">
        <v>0</v>
      </c>
    </row>
    <row r="1738" spans="1:7">
      <c r="A1738" s="38">
        <v>1735</v>
      </c>
      <c r="B1738" s="209">
        <v>42573</v>
      </c>
      <c r="C1738" s="217">
        <v>1.51984842797987</v>
      </c>
      <c r="D1738" s="214">
        <v>0</v>
      </c>
      <c r="E1738" s="49"/>
      <c r="F1738" s="217">
        <v>2.17441977406371</v>
      </c>
      <c r="G1738" s="214">
        <v>0</v>
      </c>
    </row>
    <row r="1739" spans="1:7">
      <c r="A1739" s="38">
        <v>1736</v>
      </c>
      <c r="B1739" s="218">
        <v>42576</v>
      </c>
      <c r="C1739" s="219">
        <v>1.51227626233518</v>
      </c>
      <c r="D1739" s="195">
        <v>0</v>
      </c>
      <c r="E1739" s="216"/>
      <c r="F1739" s="219">
        <v>2.162418910287</v>
      </c>
      <c r="G1739" s="195">
        <v>0</v>
      </c>
    </row>
    <row r="1740" spans="1:7">
      <c r="A1740" s="38">
        <v>1737</v>
      </c>
      <c r="B1740" s="209">
        <v>42577</v>
      </c>
      <c r="C1740" s="217">
        <v>1.51315769876546</v>
      </c>
      <c r="D1740" s="214">
        <v>0</v>
      </c>
      <c r="E1740" s="49"/>
      <c r="F1740" s="217">
        <v>2.17358134523602</v>
      </c>
      <c r="G1740" s="214">
        <v>0</v>
      </c>
    </row>
    <row r="1741" spans="1:7">
      <c r="A1741" s="38">
        <v>1738</v>
      </c>
      <c r="B1741" s="218">
        <v>42578</v>
      </c>
      <c r="C1741" s="219">
        <v>1.51024408614483</v>
      </c>
      <c r="D1741" s="195">
        <v>0</v>
      </c>
      <c r="E1741" s="216"/>
      <c r="F1741" s="219">
        <v>2.16290974154963</v>
      </c>
      <c r="G1741" s="195">
        <v>0</v>
      </c>
    </row>
    <row r="1742" spans="1:7">
      <c r="A1742" s="38">
        <v>1739</v>
      </c>
      <c r="B1742" s="209">
        <v>42579</v>
      </c>
      <c r="C1742" s="217">
        <v>1.51449225799449</v>
      </c>
      <c r="D1742" s="214">
        <v>0</v>
      </c>
      <c r="E1742" s="49"/>
      <c r="F1742" s="217">
        <v>2.16799825033581</v>
      </c>
      <c r="G1742" s="214">
        <v>0</v>
      </c>
    </row>
    <row r="1743" spans="1:7">
      <c r="A1743" s="38">
        <v>1740</v>
      </c>
      <c r="B1743" s="218">
        <v>42580</v>
      </c>
      <c r="C1743" s="219">
        <v>1.51863013865248</v>
      </c>
      <c r="D1743" s="195">
        <v>0</v>
      </c>
      <c r="E1743" s="216"/>
      <c r="F1743" s="219">
        <v>2.16981083026402</v>
      </c>
      <c r="G1743" s="195">
        <v>0</v>
      </c>
    </row>
    <row r="1744" spans="1:7">
      <c r="A1744" s="38">
        <v>1741</v>
      </c>
      <c r="B1744" s="209">
        <v>42583</v>
      </c>
      <c r="C1744" s="217">
        <v>1.51542869096604</v>
      </c>
      <c r="D1744" s="214">
        <v>0</v>
      </c>
      <c r="E1744" s="49"/>
      <c r="F1744" s="217">
        <v>2.17487498934349</v>
      </c>
      <c r="G1744" s="214">
        <v>0</v>
      </c>
    </row>
    <row r="1745" spans="1:7">
      <c r="A1745" s="38">
        <v>1742</v>
      </c>
      <c r="B1745" s="218">
        <v>42584</v>
      </c>
      <c r="C1745" s="219">
        <v>1.49949498203542</v>
      </c>
      <c r="D1745" s="195">
        <v>0</v>
      </c>
      <c r="E1745" s="216"/>
      <c r="F1745" s="219">
        <v>2.1496711510018</v>
      </c>
      <c r="G1745" s="195">
        <v>0</v>
      </c>
    </row>
    <row r="1746" spans="1:7">
      <c r="A1746" s="38">
        <v>1743</v>
      </c>
      <c r="B1746" s="209">
        <v>42585</v>
      </c>
      <c r="C1746" s="217">
        <v>1.50809534133159</v>
      </c>
      <c r="D1746" s="214">
        <v>0</v>
      </c>
      <c r="E1746" s="49"/>
      <c r="F1746" s="217">
        <v>2.15210774341972</v>
      </c>
      <c r="G1746" s="214">
        <v>0</v>
      </c>
    </row>
    <row r="1747" spans="1:7">
      <c r="A1747" s="38">
        <v>1744</v>
      </c>
      <c r="B1747" s="218">
        <v>42586</v>
      </c>
      <c r="C1747" s="219">
        <v>1.50926461221554</v>
      </c>
      <c r="D1747" s="195">
        <v>0</v>
      </c>
      <c r="E1747" s="216"/>
      <c r="F1747" s="219">
        <v>2.1441691673558</v>
      </c>
      <c r="G1747" s="195">
        <v>0</v>
      </c>
    </row>
    <row r="1748" spans="1:7">
      <c r="A1748" s="38">
        <v>1745</v>
      </c>
      <c r="B1748" s="209">
        <v>42587</v>
      </c>
      <c r="C1748" s="217">
        <v>1.53090359894559</v>
      </c>
      <c r="D1748" s="214">
        <v>0</v>
      </c>
      <c r="E1748" s="49"/>
      <c r="F1748" s="217">
        <v>2.16512156239732</v>
      </c>
      <c r="G1748" s="214">
        <v>0</v>
      </c>
    </row>
    <row r="1749" spans="1:7">
      <c r="A1749" s="38">
        <v>1746</v>
      </c>
      <c r="B1749" s="218">
        <v>42590</v>
      </c>
      <c r="C1749" s="219">
        <v>1.5288406361023</v>
      </c>
      <c r="D1749" s="195">
        <v>0</v>
      </c>
      <c r="E1749" s="216"/>
      <c r="F1749" s="219">
        <v>2.15472689077147</v>
      </c>
      <c r="G1749" s="195">
        <v>0</v>
      </c>
    </row>
    <row r="1750" spans="1:7">
      <c r="A1750" s="38">
        <v>1747</v>
      </c>
      <c r="B1750" s="209">
        <v>42591</v>
      </c>
      <c r="C1750" s="217">
        <v>1.5299241250163</v>
      </c>
      <c r="D1750" s="214">
        <v>0</v>
      </c>
      <c r="E1750" s="49"/>
      <c r="F1750" s="217">
        <v>2.15631584839787</v>
      </c>
      <c r="G1750" s="214">
        <v>0</v>
      </c>
    </row>
    <row r="1751" spans="1:7">
      <c r="A1751" s="38">
        <v>1748</v>
      </c>
      <c r="B1751" s="218">
        <v>42592</v>
      </c>
      <c r="C1751" s="219">
        <v>1.52361299032335</v>
      </c>
      <c r="D1751" s="195">
        <v>0</v>
      </c>
      <c r="E1751" s="216"/>
      <c r="F1751" s="219">
        <v>2.15884213253859</v>
      </c>
      <c r="G1751" s="195">
        <v>0</v>
      </c>
    </row>
    <row r="1752" spans="1:7">
      <c r="A1752" s="38">
        <v>1749</v>
      </c>
      <c r="B1752" s="209">
        <v>42593</v>
      </c>
      <c r="C1752" s="217">
        <v>1.53589870553339</v>
      </c>
      <c r="D1752" s="214">
        <v>0</v>
      </c>
      <c r="E1752" s="49"/>
      <c r="F1752" s="217">
        <v>2.17128339503712</v>
      </c>
      <c r="G1752" s="214">
        <v>0</v>
      </c>
    </row>
    <row r="1753" spans="1:7">
      <c r="A1753" s="38">
        <v>1750</v>
      </c>
      <c r="B1753" s="218">
        <v>42594</v>
      </c>
      <c r="C1753" s="219">
        <v>1.53400700913301</v>
      </c>
      <c r="D1753" s="195">
        <v>0</v>
      </c>
      <c r="E1753" s="216"/>
      <c r="F1753" s="219">
        <v>2.16890831550915</v>
      </c>
      <c r="G1753" s="195">
        <v>0</v>
      </c>
    </row>
    <row r="1754" spans="1:7">
      <c r="A1754" s="38">
        <v>1751</v>
      </c>
      <c r="B1754" s="209">
        <v>42597</v>
      </c>
      <c r="C1754" s="217">
        <v>1.54138937721091</v>
      </c>
      <c r="D1754" s="214">
        <v>0</v>
      </c>
      <c r="E1754" s="49"/>
      <c r="F1754" s="217">
        <v>2.17657845152872</v>
      </c>
      <c r="G1754" s="214">
        <v>0</v>
      </c>
    </row>
    <row r="1755" spans="1:7">
      <c r="A1755" s="38">
        <v>1752</v>
      </c>
      <c r="B1755" s="218">
        <v>42598</v>
      </c>
      <c r="C1755" s="219">
        <v>1.52791645804767</v>
      </c>
      <c r="D1755" s="195">
        <v>0</v>
      </c>
      <c r="E1755" s="216"/>
      <c r="F1755" s="219">
        <v>2.16520215347091</v>
      </c>
      <c r="G1755" s="195">
        <v>0</v>
      </c>
    </row>
    <row r="1756" spans="1:7">
      <c r="A1756" s="38">
        <v>1753</v>
      </c>
      <c r="B1756" s="209">
        <v>42599</v>
      </c>
      <c r="C1756" s="217">
        <v>1.53326635121396</v>
      </c>
      <c r="D1756" s="214">
        <v>0</v>
      </c>
      <c r="E1756" s="49"/>
      <c r="F1756" s="217">
        <v>2.17473893264997</v>
      </c>
      <c r="G1756" s="214">
        <v>0</v>
      </c>
    </row>
    <row r="1757" spans="1:7">
      <c r="A1757" s="38">
        <v>1754</v>
      </c>
      <c r="B1757" s="218">
        <v>42600</v>
      </c>
      <c r="C1757" s="219">
        <v>1.53891035565302</v>
      </c>
      <c r="D1757" s="195">
        <v>0</v>
      </c>
      <c r="E1757" s="216"/>
      <c r="F1757" s="219">
        <v>2.17375874324838</v>
      </c>
      <c r="G1757" s="195">
        <v>0</v>
      </c>
    </row>
    <row r="1758" spans="1:7">
      <c r="A1758" s="38">
        <v>1755</v>
      </c>
      <c r="B1758" s="209">
        <v>42601</v>
      </c>
      <c r="C1758" s="217">
        <v>1.53559861616278</v>
      </c>
      <c r="D1758" s="214">
        <v>0</v>
      </c>
      <c r="E1758" s="49"/>
      <c r="F1758" s="217">
        <v>2.186755101448</v>
      </c>
      <c r="G1758" s="214">
        <v>0</v>
      </c>
    </row>
    <row r="1759" spans="1:7">
      <c r="A1759" s="38">
        <v>1756</v>
      </c>
      <c r="B1759" s="218">
        <v>42604</v>
      </c>
      <c r="C1759" s="219">
        <v>1.5342153378237</v>
      </c>
      <c r="D1759" s="195">
        <v>0</v>
      </c>
      <c r="E1759" s="216"/>
      <c r="F1759" s="219">
        <v>2.19691415225751</v>
      </c>
      <c r="G1759" s="195">
        <v>0</v>
      </c>
    </row>
    <row r="1760" spans="1:7">
      <c r="A1760" s="38">
        <v>1757</v>
      </c>
      <c r="B1760" s="209">
        <v>42605</v>
      </c>
      <c r="C1760" s="217">
        <v>1.53922867681412</v>
      </c>
      <c r="D1760" s="214">
        <v>0</v>
      </c>
      <c r="E1760" s="49"/>
      <c r="F1760" s="217">
        <v>2.19809128377206</v>
      </c>
      <c r="G1760" s="214">
        <v>0</v>
      </c>
    </row>
    <row r="1761" spans="1:7">
      <c r="A1761" s="38">
        <v>1758</v>
      </c>
      <c r="B1761" s="218">
        <v>42606</v>
      </c>
      <c r="C1761" s="219">
        <v>1.52606152517381</v>
      </c>
      <c r="D1761" s="195">
        <v>0</v>
      </c>
      <c r="E1761" s="216"/>
      <c r="F1761" s="219">
        <v>2.18658465930812</v>
      </c>
      <c r="G1761" s="195">
        <v>0</v>
      </c>
    </row>
    <row r="1762" spans="1:7">
      <c r="A1762" s="38">
        <v>1759</v>
      </c>
      <c r="B1762" s="209">
        <v>42607</v>
      </c>
      <c r="C1762" s="217">
        <v>1.52265802622792</v>
      </c>
      <c r="D1762" s="214">
        <v>0</v>
      </c>
      <c r="E1762" s="49"/>
      <c r="F1762" s="217">
        <v>2.18527207371866</v>
      </c>
      <c r="G1762" s="214">
        <v>0</v>
      </c>
    </row>
    <row r="1763" spans="1:7">
      <c r="A1763" s="38">
        <v>1760</v>
      </c>
      <c r="B1763" s="218">
        <v>42608</v>
      </c>
      <c r="C1763" s="219">
        <v>1.51873445235845</v>
      </c>
      <c r="D1763" s="195">
        <v>0</v>
      </c>
      <c r="E1763" s="216"/>
      <c r="F1763" s="219">
        <v>2.17891828755868</v>
      </c>
      <c r="G1763" s="195">
        <v>0</v>
      </c>
    </row>
    <row r="1764" spans="1:7">
      <c r="A1764" s="38">
        <v>1761</v>
      </c>
      <c r="B1764" s="209">
        <v>42611</v>
      </c>
      <c r="C1764" s="217">
        <v>1.53224413566033</v>
      </c>
      <c r="D1764" s="214">
        <v>0</v>
      </c>
      <c r="E1764" s="49"/>
      <c r="F1764" s="217">
        <v>2.19088203693876</v>
      </c>
      <c r="G1764" s="214">
        <v>0</v>
      </c>
    </row>
    <row r="1765" spans="1:7">
      <c r="A1765" s="38">
        <v>1762</v>
      </c>
      <c r="B1765" s="218">
        <v>42612</v>
      </c>
      <c r="C1765" s="219">
        <v>1.52770812935699</v>
      </c>
      <c r="D1765" s="195">
        <v>0</v>
      </c>
      <c r="E1765" s="216"/>
      <c r="F1765" s="219">
        <v>2.179909606117</v>
      </c>
      <c r="G1765" s="195">
        <v>0</v>
      </c>
    </row>
    <row r="1766" spans="1:7">
      <c r="A1766" s="38">
        <v>1763</v>
      </c>
      <c r="B1766" s="209">
        <v>42613</v>
      </c>
      <c r="C1766" s="217">
        <v>1.5221684386239</v>
      </c>
      <c r="D1766" s="214">
        <v>0</v>
      </c>
      <c r="E1766" s="49"/>
      <c r="F1766" s="217">
        <v>2.17464011532571</v>
      </c>
      <c r="G1766" s="214">
        <v>0</v>
      </c>
    </row>
    <row r="1767" spans="1:7">
      <c r="A1767" s="38">
        <v>1764</v>
      </c>
      <c r="B1767" s="218">
        <v>42614</v>
      </c>
      <c r="C1767" s="219">
        <v>1.52209491095874</v>
      </c>
      <c r="D1767" s="195">
        <v>0</v>
      </c>
      <c r="E1767" s="216"/>
      <c r="F1767" s="219">
        <v>2.17829515214663</v>
      </c>
      <c r="G1767" s="195">
        <v>0</v>
      </c>
    </row>
    <row r="1768" spans="1:7">
      <c r="A1768" s="38">
        <v>1765</v>
      </c>
      <c r="B1768" s="209">
        <v>42615</v>
      </c>
      <c r="C1768" s="217">
        <v>1.53282578205339</v>
      </c>
      <c r="D1768" s="214">
        <v>0</v>
      </c>
      <c r="E1768" s="49"/>
      <c r="F1768" s="217">
        <v>2.19567877487483</v>
      </c>
      <c r="G1768" s="214">
        <v>0</v>
      </c>
    </row>
    <row r="1769" spans="1:7">
      <c r="A1769" s="38">
        <v>1766</v>
      </c>
      <c r="B1769" s="218">
        <v>42619</v>
      </c>
      <c r="C1769" s="219">
        <v>1.54042215819854</v>
      </c>
      <c r="D1769" s="195">
        <v>0</v>
      </c>
      <c r="E1769" s="216"/>
      <c r="F1769" s="219">
        <v>2.1898647295947</v>
      </c>
      <c r="G1769" s="195">
        <v>0</v>
      </c>
    </row>
    <row r="1770" spans="1:7">
      <c r="A1770" s="38">
        <v>1767</v>
      </c>
      <c r="B1770" s="209">
        <v>42620</v>
      </c>
      <c r="C1770" s="217">
        <v>1.54066695230662</v>
      </c>
      <c r="D1770" s="214">
        <v>0</v>
      </c>
      <c r="E1770" s="49"/>
      <c r="F1770" s="217">
        <v>2.18408520178249</v>
      </c>
      <c r="G1770" s="214">
        <v>0</v>
      </c>
    </row>
    <row r="1771" spans="1:7">
      <c r="A1771" s="38">
        <v>1768</v>
      </c>
      <c r="B1771" s="218">
        <v>42621</v>
      </c>
      <c r="C1771" s="219">
        <v>1.53512726157353</v>
      </c>
      <c r="D1771" s="195">
        <v>0</v>
      </c>
      <c r="E1771" s="216"/>
      <c r="F1771" s="219">
        <v>2.1559826462518</v>
      </c>
      <c r="G1771" s="195">
        <v>0</v>
      </c>
    </row>
    <row r="1772" spans="1:7">
      <c r="A1772" s="38">
        <v>1769</v>
      </c>
      <c r="B1772" s="209">
        <v>42622</v>
      </c>
      <c r="C1772" s="217">
        <v>1.47298956228464</v>
      </c>
      <c r="D1772" s="214">
        <v>0</v>
      </c>
      <c r="E1772" s="49"/>
      <c r="F1772" s="217">
        <v>2.08795658336732</v>
      </c>
      <c r="G1772" s="214">
        <v>0</v>
      </c>
    </row>
    <row r="1773" spans="1:7">
      <c r="A1773" s="38">
        <v>1770</v>
      </c>
      <c r="B1773" s="218">
        <v>42625</v>
      </c>
      <c r="C1773" s="219">
        <v>1.50942392246279</v>
      </c>
      <c r="D1773" s="195">
        <v>0</v>
      </c>
      <c r="E1773" s="216"/>
      <c r="F1773" s="219">
        <v>2.1187679826408</v>
      </c>
      <c r="G1773" s="195">
        <v>0</v>
      </c>
    </row>
    <row r="1774" spans="1:7">
      <c r="A1774" s="38">
        <v>1771</v>
      </c>
      <c r="B1774" s="209">
        <v>42626</v>
      </c>
      <c r="C1774" s="217">
        <v>1.47297118052138</v>
      </c>
      <c r="D1774" s="214">
        <v>0</v>
      </c>
      <c r="E1774" s="49"/>
      <c r="F1774" s="217">
        <v>2.0891442300246</v>
      </c>
      <c r="G1774" s="214">
        <v>0</v>
      </c>
    </row>
    <row r="1775" spans="1:7">
      <c r="A1775" s="38">
        <v>1772</v>
      </c>
      <c r="B1775" s="218">
        <v>42627</v>
      </c>
      <c r="C1775" s="219">
        <v>1.47169191655487</v>
      </c>
      <c r="D1775" s="195">
        <v>0</v>
      </c>
      <c r="E1775" s="216"/>
      <c r="F1775" s="219">
        <v>2.08209636773152</v>
      </c>
      <c r="G1775" s="195">
        <v>0</v>
      </c>
    </row>
    <row r="1776" spans="1:7">
      <c r="A1776" s="38">
        <v>1773</v>
      </c>
      <c r="B1776" s="209">
        <v>42628</v>
      </c>
      <c r="C1776" s="217">
        <v>1.49708933816994</v>
      </c>
      <c r="D1776" s="214">
        <v>0</v>
      </c>
      <c r="E1776" s="49"/>
      <c r="F1776" s="217">
        <v>2.10489538326326</v>
      </c>
      <c r="G1776" s="214">
        <v>0</v>
      </c>
    </row>
    <row r="1777" spans="1:7">
      <c r="A1777" s="38">
        <v>1774</v>
      </c>
      <c r="B1777" s="218">
        <v>42629</v>
      </c>
      <c r="C1777" s="219">
        <v>1.48769302630433</v>
      </c>
      <c r="D1777" s="195">
        <v>0</v>
      </c>
      <c r="E1777" s="216"/>
      <c r="F1777" s="219">
        <v>2.09383387592977</v>
      </c>
      <c r="G1777" s="195">
        <v>0</v>
      </c>
    </row>
    <row r="1778" spans="1:7">
      <c r="A1778" s="38">
        <v>1775</v>
      </c>
      <c r="B1778" s="209">
        <v>42632</v>
      </c>
      <c r="C1778" s="217">
        <v>1.48767464392894</v>
      </c>
      <c r="D1778" s="214">
        <v>0</v>
      </c>
      <c r="E1778" s="49"/>
      <c r="F1778" s="217">
        <v>2.09544016633646</v>
      </c>
      <c r="G1778" s="214">
        <v>0</v>
      </c>
    </row>
    <row r="1779" spans="1:7">
      <c r="A1779" s="38">
        <v>1776</v>
      </c>
      <c r="B1779" s="218">
        <v>42633</v>
      </c>
      <c r="C1779" s="219">
        <v>1.48844593852817</v>
      </c>
      <c r="D1779" s="195">
        <v>0</v>
      </c>
      <c r="E1779" s="216"/>
      <c r="F1779" s="219">
        <v>2.10373982542487</v>
      </c>
      <c r="G1779" s="195">
        <v>0</v>
      </c>
    </row>
    <row r="1780" spans="1:7">
      <c r="A1780" s="38">
        <v>1777</v>
      </c>
      <c r="B1780" s="209">
        <v>42634</v>
      </c>
      <c r="C1780" s="217">
        <v>1.51564299775456</v>
      </c>
      <c r="D1780" s="214">
        <v>0</v>
      </c>
      <c r="E1780" s="49"/>
      <c r="F1780" s="217">
        <v>2.12411771806278</v>
      </c>
      <c r="G1780" s="214">
        <v>0</v>
      </c>
    </row>
    <row r="1781" spans="1:7">
      <c r="A1781" s="38">
        <v>1778</v>
      </c>
      <c r="B1781" s="218">
        <v>42635</v>
      </c>
      <c r="C1781" s="219">
        <v>1.5320361056909</v>
      </c>
      <c r="D1781" s="195">
        <v>0</v>
      </c>
      <c r="E1781" s="216"/>
      <c r="F1781" s="219">
        <v>2.14648389693764</v>
      </c>
      <c r="G1781" s="195">
        <v>0</v>
      </c>
    </row>
    <row r="1782" spans="1:7">
      <c r="A1782" s="38">
        <v>1779</v>
      </c>
      <c r="B1782" s="209">
        <v>42636</v>
      </c>
      <c r="C1782" s="217">
        <v>1.51751616241892</v>
      </c>
      <c r="D1782" s="214">
        <v>0</v>
      </c>
      <c r="E1782" s="49"/>
      <c r="F1782" s="217">
        <v>2.13518583313484</v>
      </c>
      <c r="G1782" s="214">
        <v>0</v>
      </c>
    </row>
    <row r="1783" spans="1:7">
      <c r="A1783" s="38">
        <v>1780</v>
      </c>
      <c r="B1783" s="218">
        <v>42639</v>
      </c>
      <c r="C1783" s="219">
        <v>1.49610373739432</v>
      </c>
      <c r="D1783" s="195">
        <v>0</v>
      </c>
      <c r="E1783" s="216"/>
      <c r="F1783" s="219">
        <v>2.11473127751231</v>
      </c>
      <c r="G1783" s="195">
        <v>0</v>
      </c>
    </row>
    <row r="1784" spans="1:7">
      <c r="A1784" s="38">
        <v>1781</v>
      </c>
      <c r="B1784" s="209">
        <v>42640</v>
      </c>
      <c r="C1784" s="217">
        <v>1.51230704837599</v>
      </c>
      <c r="D1784" s="214">
        <v>0</v>
      </c>
      <c r="E1784" s="49"/>
      <c r="F1784" s="217">
        <v>2.13316974064563</v>
      </c>
      <c r="G1784" s="214">
        <v>0</v>
      </c>
    </row>
    <row r="1785" spans="1:7">
      <c r="A1785" s="38">
        <v>1782</v>
      </c>
      <c r="B1785" s="218">
        <v>42641</v>
      </c>
      <c r="C1785" s="219">
        <v>1.52617181697761</v>
      </c>
      <c r="D1785" s="195">
        <v>0</v>
      </c>
      <c r="E1785" s="216"/>
      <c r="F1785" s="219">
        <v>2.13778724083033</v>
      </c>
      <c r="G1785" s="195">
        <v>0</v>
      </c>
    </row>
    <row r="1786" spans="1:7">
      <c r="A1786" s="38">
        <v>1783</v>
      </c>
      <c r="B1786" s="209">
        <v>42642</v>
      </c>
      <c r="C1786" s="217">
        <v>1.50269030226339</v>
      </c>
      <c r="D1786" s="214">
        <v>0</v>
      </c>
      <c r="E1786" s="49"/>
      <c r="F1786" s="217">
        <v>2.10851359187017</v>
      </c>
      <c r="G1786" s="214">
        <v>0</v>
      </c>
    </row>
    <row r="1787" spans="1:7">
      <c r="A1787" s="38">
        <v>1784</v>
      </c>
      <c r="B1787" s="218">
        <v>42643</v>
      </c>
      <c r="C1787" s="219">
        <v>1.52263979382529</v>
      </c>
      <c r="D1787" s="195">
        <v>0</v>
      </c>
      <c r="E1787" s="216"/>
      <c r="F1787" s="219">
        <v>2.13078320985798</v>
      </c>
      <c r="G1787" s="195">
        <v>0</v>
      </c>
    </row>
    <row r="1788" spans="1:7">
      <c r="A1788" s="38">
        <v>1785</v>
      </c>
      <c r="B1788" s="209">
        <v>42646</v>
      </c>
      <c r="C1788" s="217">
        <v>1.51472479718564</v>
      </c>
      <c r="D1788" s="214">
        <v>0</v>
      </c>
      <c r="E1788" s="49"/>
      <c r="F1788" s="217">
        <v>2.12674948566426</v>
      </c>
      <c r="G1788" s="214">
        <v>0</v>
      </c>
    </row>
    <row r="1789" spans="1:7">
      <c r="A1789" s="38">
        <v>1786</v>
      </c>
      <c r="B1789" s="218">
        <v>42647</v>
      </c>
      <c r="C1789" s="219">
        <v>1.50250663215506</v>
      </c>
      <c r="D1789" s="195">
        <v>0</v>
      </c>
      <c r="E1789" s="216"/>
      <c r="F1789" s="219">
        <v>2.11052695366513</v>
      </c>
      <c r="G1789" s="195">
        <v>0</v>
      </c>
    </row>
    <row r="1790" spans="1:7">
      <c r="A1790" s="38">
        <v>1787</v>
      </c>
      <c r="B1790" s="209">
        <v>42648</v>
      </c>
      <c r="C1790" s="217">
        <v>1.51427795120597</v>
      </c>
      <c r="D1790" s="214">
        <v>0</v>
      </c>
      <c r="E1790" s="49"/>
      <c r="F1790" s="217">
        <v>2.11424079210627</v>
      </c>
      <c r="G1790" s="214">
        <v>0</v>
      </c>
    </row>
    <row r="1791" spans="1:7">
      <c r="A1791" s="38">
        <v>1788</v>
      </c>
      <c r="B1791" s="218">
        <v>42649</v>
      </c>
      <c r="C1791" s="219">
        <v>1.51555751389373</v>
      </c>
      <c r="D1791" s="195">
        <v>0</v>
      </c>
      <c r="E1791" s="216"/>
      <c r="F1791" s="219">
        <v>2.12875039574932</v>
      </c>
      <c r="G1791" s="195">
        <v>0</v>
      </c>
    </row>
    <row r="1792" spans="1:7">
      <c r="A1792" s="38">
        <v>1789</v>
      </c>
      <c r="B1792" s="209">
        <v>42650</v>
      </c>
      <c r="C1792" s="217">
        <v>1.50745272029942</v>
      </c>
      <c r="D1792" s="214">
        <v>0</v>
      </c>
      <c r="E1792" s="49"/>
      <c r="F1792" s="217">
        <v>2.10496861335761</v>
      </c>
      <c r="G1792" s="214">
        <v>0</v>
      </c>
    </row>
    <row r="1793" spans="1:7">
      <c r="A1793" s="38">
        <v>1790</v>
      </c>
      <c r="B1793" s="218">
        <v>42653</v>
      </c>
      <c r="C1793" s="219">
        <v>1.51900375507611</v>
      </c>
      <c r="D1793" s="195">
        <v>0</v>
      </c>
      <c r="E1793" s="216"/>
      <c r="F1793" s="219">
        <v>2.11862835113426</v>
      </c>
      <c r="G1793" s="195">
        <v>0</v>
      </c>
    </row>
    <row r="1794" spans="1:7">
      <c r="A1794" s="38">
        <v>1791</v>
      </c>
      <c r="B1794" s="209">
        <v>42654</v>
      </c>
      <c r="C1794" s="217">
        <v>1.48766238962414</v>
      </c>
      <c r="D1794" s="214">
        <v>0</v>
      </c>
      <c r="E1794" s="49"/>
      <c r="F1794" s="217">
        <v>2.09377897646085</v>
      </c>
      <c r="G1794" s="214">
        <v>0</v>
      </c>
    </row>
    <row r="1795" spans="1:7">
      <c r="A1795" s="38">
        <v>1792</v>
      </c>
      <c r="B1795" s="218">
        <v>42655</v>
      </c>
      <c r="C1795" s="219">
        <v>1.49072305818722</v>
      </c>
      <c r="D1795" s="195">
        <v>0</v>
      </c>
      <c r="E1795" s="216"/>
      <c r="F1795" s="219">
        <v>2.10353364537258</v>
      </c>
      <c r="G1795" s="195">
        <v>0</v>
      </c>
    </row>
    <row r="1796" spans="1:7">
      <c r="A1796" s="38">
        <v>1793</v>
      </c>
      <c r="B1796" s="209">
        <v>42656</v>
      </c>
      <c r="C1796" s="217">
        <v>1.48308976854279</v>
      </c>
      <c r="D1796" s="214">
        <v>0</v>
      </c>
      <c r="E1796" s="49"/>
      <c r="F1796" s="217">
        <v>2.09799820144687</v>
      </c>
      <c r="G1796" s="214">
        <v>0</v>
      </c>
    </row>
    <row r="1797" spans="1:7">
      <c r="A1797" s="38">
        <v>1794</v>
      </c>
      <c r="B1797" s="218">
        <v>42657</v>
      </c>
      <c r="C1797" s="219">
        <v>1.48359788727069</v>
      </c>
      <c r="D1797" s="195">
        <v>0</v>
      </c>
      <c r="E1797" s="216"/>
      <c r="F1797" s="219">
        <v>2.09926889695741</v>
      </c>
      <c r="G1797" s="195">
        <v>0</v>
      </c>
    </row>
    <row r="1798" spans="1:7">
      <c r="A1798" s="38">
        <v>1795</v>
      </c>
      <c r="B1798" s="209">
        <v>42660</v>
      </c>
      <c r="C1798" s="217">
        <v>1.47612375851287</v>
      </c>
      <c r="D1798" s="214">
        <v>0</v>
      </c>
      <c r="E1798" s="49"/>
      <c r="F1798" s="217">
        <v>2.08648306643177</v>
      </c>
      <c r="G1798" s="214">
        <v>0</v>
      </c>
    </row>
    <row r="1799" spans="1:7">
      <c r="A1799" s="38">
        <v>1796</v>
      </c>
      <c r="B1799" s="218">
        <v>42661</v>
      </c>
      <c r="C1799" s="219">
        <v>1.49137808288481</v>
      </c>
      <c r="D1799" s="195">
        <v>0</v>
      </c>
      <c r="E1799" s="216"/>
      <c r="F1799" s="219">
        <v>2.10139647723668</v>
      </c>
      <c r="G1799" s="195">
        <v>0</v>
      </c>
    </row>
    <row r="1800" spans="1:7">
      <c r="A1800" s="38">
        <v>1797</v>
      </c>
      <c r="B1800" s="209">
        <v>42662</v>
      </c>
      <c r="C1800" s="217">
        <v>1.49719948061311</v>
      </c>
      <c r="D1800" s="214">
        <v>0</v>
      </c>
      <c r="E1800" s="49"/>
      <c r="F1800" s="217">
        <v>2.11244941213417</v>
      </c>
      <c r="G1800" s="214">
        <v>0</v>
      </c>
    </row>
    <row r="1801" spans="1:7">
      <c r="A1801" s="38">
        <v>1798</v>
      </c>
      <c r="B1801" s="218">
        <v>42663</v>
      </c>
      <c r="C1801" s="219">
        <v>1.49394288763691</v>
      </c>
      <c r="D1801" s="195">
        <v>0</v>
      </c>
      <c r="E1801" s="216"/>
      <c r="F1801" s="219">
        <v>2.1191842232841</v>
      </c>
      <c r="G1801" s="195">
        <v>0</v>
      </c>
    </row>
    <row r="1802" spans="1:7">
      <c r="A1802" s="38">
        <v>1799</v>
      </c>
      <c r="B1802" s="209">
        <v>42664</v>
      </c>
      <c r="C1802" s="217">
        <v>1.49374098512594</v>
      </c>
      <c r="D1802" s="214">
        <v>0</v>
      </c>
      <c r="E1802" s="49"/>
      <c r="F1802" s="217">
        <v>2.11591966077538</v>
      </c>
      <c r="G1802" s="214">
        <v>0</v>
      </c>
    </row>
    <row r="1803" spans="1:7">
      <c r="A1803" s="38">
        <v>1800</v>
      </c>
      <c r="B1803" s="218">
        <v>42667</v>
      </c>
      <c r="C1803" s="219">
        <v>1.50559793739832</v>
      </c>
      <c r="D1803" s="195">
        <v>0</v>
      </c>
      <c r="E1803" s="216"/>
      <c r="F1803" s="219">
        <v>2.12656917451224</v>
      </c>
      <c r="G1803" s="195">
        <v>0</v>
      </c>
    </row>
    <row r="1804" spans="1:7">
      <c r="A1804" s="38">
        <v>1801</v>
      </c>
      <c r="B1804" s="209">
        <v>42668</v>
      </c>
      <c r="C1804" s="217">
        <v>1.49615888329622</v>
      </c>
      <c r="D1804" s="214">
        <v>0</v>
      </c>
      <c r="E1804" s="49"/>
      <c r="F1804" s="217">
        <v>2.0949426157594</v>
      </c>
      <c r="G1804" s="214">
        <v>0</v>
      </c>
    </row>
    <row r="1805" spans="1:7">
      <c r="A1805" s="38">
        <v>1802</v>
      </c>
      <c r="B1805" s="218">
        <v>42669</v>
      </c>
      <c r="C1805" s="219">
        <v>1.4918494380862</v>
      </c>
      <c r="D1805" s="195">
        <v>0</v>
      </c>
      <c r="E1805" s="216"/>
      <c r="F1805" s="219">
        <v>2.0789140730274</v>
      </c>
      <c r="G1805" s="195">
        <v>0</v>
      </c>
    </row>
    <row r="1806" spans="1:7">
      <c r="A1806" s="38">
        <v>1803</v>
      </c>
      <c r="B1806" s="209">
        <v>42670</v>
      </c>
      <c r="C1806" s="217">
        <v>1.48449770607635</v>
      </c>
      <c r="D1806" s="214">
        <v>0</v>
      </c>
      <c r="E1806" s="49"/>
      <c r="F1806" s="217">
        <v>2.07817770075351</v>
      </c>
      <c r="G1806" s="214">
        <v>0</v>
      </c>
    </row>
    <row r="1807" spans="1:7">
      <c r="A1807" s="38">
        <v>1804</v>
      </c>
      <c r="B1807" s="218">
        <v>42671</v>
      </c>
      <c r="C1807" s="219">
        <v>1.47691343487536</v>
      </c>
      <c r="D1807" s="195">
        <v>0</v>
      </c>
      <c r="E1807" s="216"/>
      <c r="F1807" s="219">
        <v>2.06628374785662</v>
      </c>
      <c r="G1807" s="195">
        <v>0</v>
      </c>
    </row>
    <row r="1808" spans="1:7">
      <c r="A1808" s="38">
        <v>1805</v>
      </c>
      <c r="B1808" s="209">
        <v>42674</v>
      </c>
      <c r="C1808" s="217">
        <v>1.47662560103382</v>
      </c>
      <c r="D1808" s="214">
        <v>0</v>
      </c>
      <c r="E1808" s="49"/>
      <c r="F1808" s="217">
        <v>2.07455356081145</v>
      </c>
      <c r="G1808" s="214">
        <v>0</v>
      </c>
    </row>
    <row r="1809" spans="1:7">
      <c r="A1809" s="38">
        <v>1806</v>
      </c>
      <c r="B1809" s="218">
        <v>42675</v>
      </c>
      <c r="C1809" s="219">
        <v>1.45984094238034</v>
      </c>
      <c r="D1809" s="195">
        <v>0</v>
      </c>
      <c r="E1809" s="216"/>
      <c r="F1809" s="219">
        <v>2.05507397467037</v>
      </c>
      <c r="G1809" s="195">
        <v>0</v>
      </c>
    </row>
    <row r="1810" spans="1:7">
      <c r="A1810" s="38">
        <v>1807</v>
      </c>
      <c r="B1810" s="209">
        <v>42676</v>
      </c>
      <c r="C1810" s="217">
        <v>1.44410300850222</v>
      </c>
      <c r="D1810" s="214">
        <v>0</v>
      </c>
      <c r="E1810" s="49"/>
      <c r="F1810" s="217">
        <v>2.0538734517602</v>
      </c>
      <c r="G1810" s="214">
        <v>0</v>
      </c>
    </row>
    <row r="1811" spans="1:7">
      <c r="A1811" s="38">
        <v>1808</v>
      </c>
      <c r="B1811" s="218">
        <v>42677</v>
      </c>
      <c r="C1811" s="219">
        <v>1.43418647235241</v>
      </c>
      <c r="D1811" s="195">
        <v>0</v>
      </c>
      <c r="E1811" s="216"/>
      <c r="F1811" s="219">
        <v>2.03663996360495</v>
      </c>
      <c r="G1811" s="195">
        <v>0</v>
      </c>
    </row>
    <row r="1812" spans="1:7">
      <c r="A1812" s="38">
        <v>1809</v>
      </c>
      <c r="B1812" s="209">
        <v>42678</v>
      </c>
      <c r="C1812" s="217">
        <v>1.43018309399869</v>
      </c>
      <c r="D1812" s="214">
        <v>0</v>
      </c>
      <c r="E1812" s="49"/>
      <c r="F1812" s="217">
        <v>2.03736832640278</v>
      </c>
      <c r="G1812" s="214">
        <v>0</v>
      </c>
    </row>
    <row r="1813" spans="1:7">
      <c r="A1813" s="38">
        <v>1810</v>
      </c>
      <c r="B1813" s="218">
        <v>42681</v>
      </c>
      <c r="C1813" s="219">
        <v>1.48422227590023</v>
      </c>
      <c r="D1813" s="195">
        <v>0</v>
      </c>
      <c r="E1813" s="216"/>
      <c r="F1813" s="219">
        <v>2.09434359371341</v>
      </c>
      <c r="G1813" s="195">
        <v>0</v>
      </c>
    </row>
    <row r="1814" spans="1:7">
      <c r="A1814" s="38">
        <v>1811</v>
      </c>
      <c r="B1814" s="209">
        <v>42682</v>
      </c>
      <c r="C1814" s="217">
        <v>1.49481834596935</v>
      </c>
      <c r="D1814" s="214">
        <v>0</v>
      </c>
      <c r="E1814" s="49"/>
      <c r="F1814" s="217">
        <v>2.08918105994599</v>
      </c>
      <c r="G1814" s="214">
        <v>0</v>
      </c>
    </row>
    <row r="1815" spans="1:7">
      <c r="A1815" s="38">
        <v>1812</v>
      </c>
      <c r="B1815" s="218">
        <v>42683</v>
      </c>
      <c r="C1815" s="219">
        <v>1.52262126208927</v>
      </c>
      <c r="D1815" s="195">
        <v>0</v>
      </c>
      <c r="E1815" s="216"/>
      <c r="F1815" s="219">
        <v>2.11779242976561</v>
      </c>
      <c r="G1815" s="195">
        <v>0</v>
      </c>
    </row>
    <row r="1816" spans="1:7">
      <c r="A1816" s="38">
        <v>1813</v>
      </c>
      <c r="B1816" s="209">
        <v>42684</v>
      </c>
      <c r="C1816" s="217">
        <v>1.52778165702215</v>
      </c>
      <c r="D1816" s="214">
        <v>0</v>
      </c>
      <c r="E1816" s="49"/>
      <c r="F1816" s="217">
        <v>2.13583217767428</v>
      </c>
      <c r="G1816" s="214">
        <v>0</v>
      </c>
    </row>
    <row r="1817" spans="1:7">
      <c r="A1817" s="38">
        <v>1814</v>
      </c>
      <c r="B1817" s="218">
        <v>42685</v>
      </c>
      <c r="C1817" s="219">
        <v>1.52424963325768</v>
      </c>
      <c r="D1817" s="195">
        <v>0</v>
      </c>
      <c r="E1817" s="216"/>
      <c r="F1817" s="219">
        <v>2.14293016370433</v>
      </c>
      <c r="G1817" s="195">
        <v>0</v>
      </c>
    </row>
    <row r="1818" spans="1:7">
      <c r="A1818" s="38">
        <v>1815</v>
      </c>
      <c r="B1818" s="209">
        <v>42688</v>
      </c>
      <c r="C1818" s="217">
        <v>1.52432316153498</v>
      </c>
      <c r="D1818" s="214">
        <v>0</v>
      </c>
      <c r="E1818" s="49"/>
      <c r="F1818" s="217">
        <v>2.15285697157188</v>
      </c>
      <c r="G1818" s="214">
        <v>0</v>
      </c>
    </row>
    <row r="1819" spans="1:7">
      <c r="A1819" s="38">
        <v>1816</v>
      </c>
      <c r="B1819" s="218">
        <v>42689</v>
      </c>
      <c r="C1819" s="219">
        <v>1.54379517043702</v>
      </c>
      <c r="D1819" s="195">
        <v>0</v>
      </c>
      <c r="E1819" s="216"/>
      <c r="F1819" s="219">
        <v>2.15921579521971</v>
      </c>
      <c r="G1819" s="195">
        <v>0</v>
      </c>
    </row>
    <row r="1820" spans="1:7">
      <c r="A1820" s="38">
        <v>1817</v>
      </c>
      <c r="B1820" s="209">
        <v>42690</v>
      </c>
      <c r="C1820" s="217">
        <v>1.54048343155891</v>
      </c>
      <c r="D1820" s="214">
        <v>0</v>
      </c>
      <c r="E1820" s="49"/>
      <c r="F1820" s="217">
        <v>2.1633300674927</v>
      </c>
      <c r="G1820" s="214">
        <v>0</v>
      </c>
    </row>
    <row r="1821" spans="1:7">
      <c r="A1821" s="38">
        <v>1818</v>
      </c>
      <c r="B1821" s="218">
        <v>42691</v>
      </c>
      <c r="C1821" s="219">
        <v>1.55251807584178</v>
      </c>
      <c r="D1821" s="195">
        <v>0</v>
      </c>
      <c r="E1821" s="216"/>
      <c r="F1821" s="219">
        <v>2.17018888551772</v>
      </c>
      <c r="G1821" s="195">
        <v>0</v>
      </c>
    </row>
    <row r="1822" spans="1:7">
      <c r="A1822" s="38">
        <v>1819</v>
      </c>
      <c r="B1822" s="209">
        <v>42692</v>
      </c>
      <c r="C1822" s="217">
        <v>1.54683132977837</v>
      </c>
      <c r="D1822" s="214">
        <v>0</v>
      </c>
      <c r="E1822" s="49"/>
      <c r="F1822" s="217">
        <v>2.16747186293244</v>
      </c>
      <c r="G1822" s="214">
        <v>0</v>
      </c>
    </row>
    <row r="1823" spans="1:7">
      <c r="A1823" s="38">
        <v>1820</v>
      </c>
      <c r="B1823" s="218">
        <v>42695</v>
      </c>
      <c r="C1823" s="219">
        <v>1.5658687482298</v>
      </c>
      <c r="D1823" s="195">
        <v>0</v>
      </c>
      <c r="E1823" s="216"/>
      <c r="F1823" s="219">
        <v>2.16101579485477</v>
      </c>
      <c r="G1823" s="195">
        <v>0</v>
      </c>
    </row>
    <row r="1824" spans="1:7">
      <c r="A1824" s="38">
        <v>1821</v>
      </c>
      <c r="B1824" s="209">
        <v>42696</v>
      </c>
      <c r="C1824" s="217">
        <v>1.57154323937629</v>
      </c>
      <c r="D1824" s="214">
        <v>0</v>
      </c>
      <c r="E1824" s="49"/>
      <c r="F1824" s="217">
        <v>2.17330180341605</v>
      </c>
      <c r="G1824" s="214">
        <v>0</v>
      </c>
    </row>
    <row r="1825" spans="1:7">
      <c r="A1825" s="38">
        <v>1822</v>
      </c>
      <c r="B1825" s="218">
        <v>42697</v>
      </c>
      <c r="C1825" s="219">
        <v>1.57371021659216</v>
      </c>
      <c r="D1825" s="195">
        <v>0</v>
      </c>
      <c r="E1825" s="216"/>
      <c r="F1825" s="219">
        <v>2.17786811751085</v>
      </c>
      <c r="G1825" s="195">
        <v>0</v>
      </c>
    </row>
    <row r="1826" spans="1:7">
      <c r="A1826" s="38">
        <v>1823</v>
      </c>
      <c r="B1826" s="209">
        <v>42699</v>
      </c>
      <c r="C1826" s="217">
        <v>1.58382865586507</v>
      </c>
      <c r="D1826" s="214">
        <v>0</v>
      </c>
      <c r="E1826" s="49"/>
      <c r="F1826" s="217">
        <v>2.18852657298842</v>
      </c>
      <c r="G1826" s="214">
        <v>0</v>
      </c>
    </row>
    <row r="1827" spans="1:7">
      <c r="A1827" s="38">
        <v>1824</v>
      </c>
      <c r="B1827" s="218">
        <v>42702</v>
      </c>
      <c r="C1827" s="219">
        <v>1.57058827528085</v>
      </c>
      <c r="D1827" s="195">
        <v>0</v>
      </c>
      <c r="E1827" s="216"/>
      <c r="F1827" s="219">
        <v>2.17247757665311</v>
      </c>
      <c r="G1827" s="195">
        <v>0</v>
      </c>
    </row>
    <row r="1828" spans="1:7">
      <c r="A1828" s="38">
        <v>1825</v>
      </c>
      <c r="B1828" s="209">
        <v>42703</v>
      </c>
      <c r="C1828" s="217">
        <v>1.57462841716108</v>
      </c>
      <c r="D1828" s="214">
        <v>0</v>
      </c>
      <c r="E1828" s="49"/>
      <c r="F1828" s="217">
        <v>2.18158073341456</v>
      </c>
      <c r="G1828" s="214">
        <v>0</v>
      </c>
    </row>
    <row r="1829" spans="1:7">
      <c r="A1829" s="38">
        <v>1826</v>
      </c>
      <c r="B1829" s="218">
        <v>42704</v>
      </c>
      <c r="C1829" s="219">
        <v>1.56834776978769</v>
      </c>
      <c r="D1829" s="195">
        <v>0</v>
      </c>
      <c r="E1829" s="216"/>
      <c r="F1829" s="219">
        <v>2.16430417554308</v>
      </c>
      <c r="G1829" s="195">
        <v>0</v>
      </c>
    </row>
    <row r="1830" spans="1:7">
      <c r="A1830" s="38">
        <v>1827</v>
      </c>
      <c r="B1830" s="209">
        <v>42705</v>
      </c>
      <c r="C1830" s="217">
        <v>1.55942281251133</v>
      </c>
      <c r="D1830" s="214">
        <v>0</v>
      </c>
      <c r="E1830" s="49"/>
      <c r="F1830" s="217">
        <v>2.1617406757395</v>
      </c>
      <c r="G1830" s="214">
        <v>0</v>
      </c>
    </row>
    <row r="1831" spans="1:7">
      <c r="A1831" s="38">
        <v>1828</v>
      </c>
      <c r="B1831" s="218">
        <v>42706</v>
      </c>
      <c r="C1831" s="219">
        <v>1.56043905057927</v>
      </c>
      <c r="D1831" s="195">
        <v>0</v>
      </c>
      <c r="E1831" s="216"/>
      <c r="F1831" s="219">
        <v>2.16718892306064</v>
      </c>
      <c r="G1831" s="195">
        <v>0</v>
      </c>
    </row>
    <row r="1832" spans="1:7">
      <c r="A1832" s="38">
        <v>1829</v>
      </c>
      <c r="B1832" s="209">
        <v>42709</v>
      </c>
      <c r="C1832" s="217">
        <v>1.57559533745219</v>
      </c>
      <c r="D1832" s="214">
        <v>0</v>
      </c>
      <c r="E1832" s="49"/>
      <c r="F1832" s="217">
        <v>2.17570837544715</v>
      </c>
      <c r="G1832" s="214">
        <v>0</v>
      </c>
    </row>
    <row r="1833" spans="1:7">
      <c r="A1833" s="38">
        <v>1830</v>
      </c>
      <c r="B1833" s="218">
        <v>42710</v>
      </c>
      <c r="C1833" s="219">
        <v>1.58445304388248</v>
      </c>
      <c r="D1833" s="195">
        <v>0</v>
      </c>
      <c r="E1833" s="216"/>
      <c r="F1833" s="219">
        <v>2.181804468177</v>
      </c>
      <c r="G1833" s="195">
        <v>0</v>
      </c>
    </row>
    <row r="1834" spans="1:7">
      <c r="A1834" s="38">
        <v>1831</v>
      </c>
      <c r="B1834" s="209">
        <v>42711</v>
      </c>
      <c r="C1834" s="217">
        <v>1.61897732528486</v>
      </c>
      <c r="D1834" s="214">
        <v>0</v>
      </c>
      <c r="E1834" s="49"/>
      <c r="F1834" s="217">
        <v>2.22424380076404</v>
      </c>
      <c r="G1834" s="214">
        <v>0</v>
      </c>
    </row>
    <row r="1835" spans="1:7">
      <c r="A1835" s="38">
        <v>1832</v>
      </c>
      <c r="B1835" s="218">
        <v>42712</v>
      </c>
      <c r="C1835" s="219">
        <v>1.62489063305372</v>
      </c>
      <c r="D1835" s="195">
        <v>0</v>
      </c>
      <c r="E1835" s="216"/>
      <c r="F1835" s="219">
        <v>2.22908916747259</v>
      </c>
      <c r="G1835" s="195">
        <v>0</v>
      </c>
    </row>
    <row r="1836" spans="1:7">
      <c r="A1836" s="38">
        <v>1833</v>
      </c>
      <c r="B1836" s="209">
        <v>42713</v>
      </c>
      <c r="C1836" s="217">
        <v>1.64050602021111</v>
      </c>
      <c r="D1836" s="214">
        <v>0</v>
      </c>
      <c r="E1836" s="49"/>
      <c r="F1836" s="217">
        <v>2.24602991916255</v>
      </c>
      <c r="G1836" s="214">
        <v>0</v>
      </c>
    </row>
    <row r="1837" spans="1:7">
      <c r="A1837" s="38">
        <v>1834</v>
      </c>
      <c r="B1837" s="218">
        <v>42716</v>
      </c>
      <c r="C1837" s="219">
        <v>1.63764740351962</v>
      </c>
      <c r="D1837" s="195">
        <v>0</v>
      </c>
      <c r="E1837" s="216"/>
      <c r="F1837" s="219">
        <v>2.23454980215077</v>
      </c>
      <c r="G1837" s="195">
        <v>0</v>
      </c>
    </row>
    <row r="1838" spans="1:7">
      <c r="A1838" s="38">
        <v>1835</v>
      </c>
      <c r="B1838" s="209">
        <v>42717</v>
      </c>
      <c r="C1838" s="217">
        <v>1.65535026274202</v>
      </c>
      <c r="D1838" s="214">
        <v>0</v>
      </c>
      <c r="E1838" s="49"/>
      <c r="F1838" s="217">
        <v>2.25442427221763</v>
      </c>
      <c r="G1838" s="214">
        <v>0</v>
      </c>
    </row>
    <row r="1839" spans="1:7">
      <c r="A1839" s="38">
        <v>1836</v>
      </c>
      <c r="B1839" s="218">
        <v>42718</v>
      </c>
      <c r="C1839" s="219">
        <v>1.63396862375823</v>
      </c>
      <c r="D1839" s="195">
        <v>0</v>
      </c>
      <c r="E1839" s="216"/>
      <c r="F1839" s="219">
        <v>2.24143887365364</v>
      </c>
      <c r="G1839" s="195">
        <v>0</v>
      </c>
    </row>
    <row r="1840" spans="1:7">
      <c r="A1840" s="38">
        <v>1837</v>
      </c>
      <c r="B1840" s="209">
        <v>42719</v>
      </c>
      <c r="C1840" s="217">
        <v>1.64431960161016</v>
      </c>
      <c r="D1840" s="214">
        <v>0</v>
      </c>
      <c r="E1840" s="49"/>
      <c r="F1840" s="217">
        <v>2.25990548880991</v>
      </c>
      <c r="G1840" s="214">
        <v>0</v>
      </c>
    </row>
    <row r="1841" spans="1:7">
      <c r="A1841" s="38">
        <v>1838</v>
      </c>
      <c r="B1841" s="218">
        <v>42720</v>
      </c>
      <c r="C1841" s="219">
        <v>1.63976536229206</v>
      </c>
      <c r="D1841" s="195">
        <v>0</v>
      </c>
      <c r="E1841" s="216"/>
      <c r="F1841" s="219">
        <v>2.25605346867727</v>
      </c>
      <c r="G1841" s="195">
        <v>0</v>
      </c>
    </row>
    <row r="1842" spans="1:7">
      <c r="A1842" s="38">
        <v>1839</v>
      </c>
      <c r="B1842" s="209">
        <v>42723</v>
      </c>
      <c r="C1842" s="217">
        <v>1.64504202712658</v>
      </c>
      <c r="D1842" s="214">
        <v>0</v>
      </c>
      <c r="E1842" s="49"/>
      <c r="F1842" s="217">
        <v>2.25591535342322</v>
      </c>
      <c r="G1842" s="214">
        <v>0</v>
      </c>
    </row>
    <row r="1843" spans="1:7">
      <c r="A1843" s="38">
        <v>1840</v>
      </c>
      <c r="B1843" s="218">
        <v>42724</v>
      </c>
      <c r="C1843" s="219">
        <v>1.65504419588571</v>
      </c>
      <c r="D1843" s="195">
        <v>0</v>
      </c>
      <c r="E1843" s="216"/>
      <c r="F1843" s="219">
        <v>2.26380576510315</v>
      </c>
      <c r="G1843" s="195">
        <v>0</v>
      </c>
    </row>
    <row r="1844" spans="1:7">
      <c r="A1844" s="38">
        <v>1841</v>
      </c>
      <c r="B1844" s="209">
        <v>42725</v>
      </c>
      <c r="C1844" s="217">
        <v>1.64861081441755</v>
      </c>
      <c r="D1844" s="214">
        <v>0</v>
      </c>
      <c r="E1844" s="49"/>
      <c r="F1844" s="217">
        <v>2.25733669196297</v>
      </c>
      <c r="G1844" s="214">
        <v>0</v>
      </c>
    </row>
    <row r="1845" spans="1:7">
      <c r="A1845" s="38">
        <v>1842</v>
      </c>
      <c r="B1845" s="218">
        <v>42726</v>
      </c>
      <c r="C1845" s="219">
        <v>1.64400755665601</v>
      </c>
      <c r="D1845" s="195">
        <v>0</v>
      </c>
      <c r="E1845" s="216"/>
      <c r="F1845" s="219">
        <v>2.25236656633763</v>
      </c>
      <c r="G1845" s="195">
        <v>0</v>
      </c>
    </row>
    <row r="1846" spans="1:7">
      <c r="A1846" s="38">
        <v>1843</v>
      </c>
      <c r="B1846" s="209">
        <v>42727</v>
      </c>
      <c r="C1846" s="217">
        <v>1.64758232204483</v>
      </c>
      <c r="D1846" s="214">
        <v>0</v>
      </c>
      <c r="E1846" s="49"/>
      <c r="F1846" s="217">
        <v>2.25660311216521</v>
      </c>
      <c r="G1846" s="214">
        <v>0</v>
      </c>
    </row>
    <row r="1847" spans="1:7">
      <c r="A1847" s="38">
        <v>1844</v>
      </c>
      <c r="B1847" s="218">
        <v>42731</v>
      </c>
      <c r="C1847" s="219">
        <v>1.65355690256191</v>
      </c>
      <c r="D1847" s="195">
        <v>0</v>
      </c>
      <c r="E1847" s="216"/>
      <c r="F1847" s="219">
        <v>2.26022405379983</v>
      </c>
      <c r="G1847" s="195">
        <v>0</v>
      </c>
    </row>
    <row r="1848" spans="1:7">
      <c r="A1848" s="38">
        <v>1845</v>
      </c>
      <c r="B1848" s="209">
        <v>42732</v>
      </c>
      <c r="C1848" s="217">
        <v>1.63183841006887</v>
      </c>
      <c r="D1848" s="214">
        <v>0</v>
      </c>
      <c r="E1848" s="49"/>
      <c r="F1848" s="217">
        <v>2.23403534723004</v>
      </c>
      <c r="G1848" s="214">
        <v>0</v>
      </c>
    </row>
    <row r="1849" spans="1:7">
      <c r="A1849" s="38">
        <v>1846</v>
      </c>
      <c r="B1849" s="218">
        <v>42733</v>
      </c>
      <c r="C1849" s="219">
        <v>1.63118951282974</v>
      </c>
      <c r="D1849" s="195">
        <v>0</v>
      </c>
      <c r="E1849" s="216"/>
      <c r="F1849" s="219">
        <v>2.23567976587414</v>
      </c>
      <c r="G1849" s="195">
        <v>0</v>
      </c>
    </row>
    <row r="1850" spans="1:7">
      <c r="A1850" s="38">
        <v>1847</v>
      </c>
      <c r="B1850" s="209">
        <v>42734</v>
      </c>
      <c r="C1850" s="217">
        <v>1.61911212631039</v>
      </c>
      <c r="D1850" s="214">
        <v>0</v>
      </c>
      <c r="E1850" s="49"/>
      <c r="F1850" s="217">
        <v>2.21938194187315</v>
      </c>
      <c r="G1850" s="214">
        <v>0</v>
      </c>
    </row>
    <row r="1851" spans="1:7">
      <c r="A1851" s="38">
        <v>1848</v>
      </c>
      <c r="B1851" s="218">
        <v>42738</v>
      </c>
      <c r="C1851" s="219">
        <v>1.6414059883774</v>
      </c>
      <c r="D1851" s="195">
        <v>0</v>
      </c>
      <c r="E1851" s="216"/>
      <c r="F1851" s="219">
        <v>2.23991695353119</v>
      </c>
      <c r="G1851" s="195">
        <v>0</v>
      </c>
    </row>
    <row r="1852" spans="1:7">
      <c r="A1852" s="38">
        <v>1849</v>
      </c>
      <c r="B1852" s="209">
        <v>42739</v>
      </c>
      <c r="C1852" s="217">
        <v>1.6571194130338</v>
      </c>
      <c r="D1852" s="214">
        <v>0</v>
      </c>
      <c r="E1852" s="49"/>
      <c r="F1852" s="217">
        <v>2.26282663033128</v>
      </c>
      <c r="G1852" s="214">
        <v>0</v>
      </c>
    </row>
    <row r="1853" spans="1:7">
      <c r="A1853" s="38">
        <v>1850</v>
      </c>
      <c r="B1853" s="218">
        <v>42740</v>
      </c>
      <c r="C1853" s="219">
        <v>1.65509949114824</v>
      </c>
      <c r="D1853" s="195">
        <v>0</v>
      </c>
      <c r="E1853" s="216"/>
      <c r="F1853" s="219">
        <v>2.25721320895729</v>
      </c>
      <c r="G1853" s="195">
        <v>0</v>
      </c>
    </row>
    <row r="1854" spans="1:7">
      <c r="A1854" s="38">
        <v>1851</v>
      </c>
      <c r="B1854" s="209">
        <v>42741</v>
      </c>
      <c r="C1854" s="217">
        <v>1.6652606720455</v>
      </c>
      <c r="D1854" s="214">
        <v>0</v>
      </c>
      <c r="E1854" s="49"/>
      <c r="F1854" s="217">
        <v>2.27108047243477</v>
      </c>
      <c r="G1854" s="214">
        <v>0</v>
      </c>
    </row>
    <row r="1855" spans="1:7">
      <c r="A1855" s="38">
        <v>1852</v>
      </c>
      <c r="B1855" s="218">
        <v>42744</v>
      </c>
      <c r="C1855" s="219">
        <v>1.65581563984557</v>
      </c>
      <c r="D1855" s="195">
        <v>0</v>
      </c>
      <c r="E1855" s="216"/>
      <c r="F1855" s="219">
        <v>2.26689728056291</v>
      </c>
      <c r="G1855" s="195">
        <v>0</v>
      </c>
    </row>
    <row r="1856" spans="1:7">
      <c r="A1856" s="38">
        <v>1853</v>
      </c>
      <c r="B1856" s="209">
        <v>42745</v>
      </c>
      <c r="C1856" s="217">
        <v>1.6558278947625</v>
      </c>
      <c r="D1856" s="214">
        <v>0</v>
      </c>
      <c r="E1856" s="49"/>
      <c r="F1856" s="217">
        <v>2.27521287698873</v>
      </c>
      <c r="G1856" s="214">
        <v>0</v>
      </c>
    </row>
    <row r="1857" spans="1:7">
      <c r="A1857" s="38">
        <v>1854</v>
      </c>
      <c r="B1857" s="218">
        <v>42746</v>
      </c>
      <c r="C1857" s="219">
        <v>1.66358955864061</v>
      </c>
      <c r="D1857" s="195">
        <v>0</v>
      </c>
      <c r="E1857" s="216"/>
      <c r="F1857" s="219">
        <v>2.29250358957369</v>
      </c>
      <c r="G1857" s="195">
        <v>0</v>
      </c>
    </row>
    <row r="1858" spans="1:7">
      <c r="A1858" s="38">
        <v>1855</v>
      </c>
      <c r="B1858" s="209">
        <v>42747</v>
      </c>
      <c r="C1858" s="217">
        <v>1.65793957671584</v>
      </c>
      <c r="D1858" s="214">
        <v>0</v>
      </c>
      <c r="E1858" s="49"/>
      <c r="F1858" s="217">
        <v>2.28433332571994</v>
      </c>
      <c r="G1858" s="214">
        <v>0</v>
      </c>
    </row>
    <row r="1859" spans="1:7">
      <c r="A1859" s="38">
        <v>1856</v>
      </c>
      <c r="B1859" s="218">
        <v>42748</v>
      </c>
      <c r="C1859" s="219">
        <v>1.66284890072156</v>
      </c>
      <c r="D1859" s="195">
        <v>0</v>
      </c>
      <c r="E1859" s="216"/>
      <c r="F1859" s="219">
        <v>2.29129843957607</v>
      </c>
      <c r="G1859" s="195">
        <v>0</v>
      </c>
    </row>
    <row r="1860" spans="1:7">
      <c r="A1860" s="38">
        <v>1857</v>
      </c>
      <c r="B1860" s="209">
        <v>42752</v>
      </c>
      <c r="C1860" s="217">
        <v>1.65494645772009</v>
      </c>
      <c r="D1860" s="214">
        <v>0</v>
      </c>
      <c r="E1860" s="49"/>
      <c r="F1860" s="217">
        <v>2.28600823107629</v>
      </c>
      <c r="G1860" s="214">
        <v>0</v>
      </c>
    </row>
    <row r="1861" spans="1:7">
      <c r="A1861" s="38">
        <v>1858</v>
      </c>
      <c r="B1861" s="218">
        <v>42753</v>
      </c>
      <c r="C1861" s="219">
        <v>1.66006978979307</v>
      </c>
      <c r="D1861" s="195">
        <v>0</v>
      </c>
      <c r="E1861" s="216"/>
      <c r="F1861" s="219">
        <v>2.29269703349055</v>
      </c>
      <c r="G1861" s="195">
        <v>0</v>
      </c>
    </row>
    <row r="1862" spans="1:7">
      <c r="A1862" s="38">
        <v>1859</v>
      </c>
      <c r="B1862" s="209">
        <v>42754</v>
      </c>
      <c r="C1862" s="217">
        <v>1.65051446640147</v>
      </c>
      <c r="D1862" s="214">
        <v>0</v>
      </c>
      <c r="E1862" s="49"/>
      <c r="F1862" s="217">
        <v>2.27656779762934</v>
      </c>
      <c r="G1862" s="214">
        <v>0</v>
      </c>
    </row>
    <row r="1863" spans="1:7">
      <c r="A1863" s="38">
        <v>1860</v>
      </c>
      <c r="B1863" s="218">
        <v>42755</v>
      </c>
      <c r="C1863" s="219">
        <v>1.65951892944082</v>
      </c>
      <c r="D1863" s="195">
        <v>0</v>
      </c>
      <c r="E1863" s="216"/>
      <c r="F1863" s="219">
        <v>2.28245387207743</v>
      </c>
      <c r="G1863" s="195">
        <v>0</v>
      </c>
    </row>
    <row r="1864" spans="1:7">
      <c r="A1864" s="38">
        <v>1861</v>
      </c>
      <c r="B1864" s="209">
        <v>42758</v>
      </c>
      <c r="C1864" s="217">
        <v>1.6524366501214</v>
      </c>
      <c r="D1864" s="214">
        <v>0</v>
      </c>
      <c r="E1864" s="49"/>
      <c r="F1864" s="217">
        <v>2.27246402125452</v>
      </c>
      <c r="G1864" s="214">
        <v>0</v>
      </c>
    </row>
    <row r="1865" spans="1:7">
      <c r="A1865" s="38">
        <v>1862</v>
      </c>
      <c r="B1865" s="218">
        <v>42759</v>
      </c>
      <c r="C1865" s="219">
        <v>1.66985795170921</v>
      </c>
      <c r="D1865" s="195">
        <v>0</v>
      </c>
      <c r="E1865" s="216"/>
      <c r="F1865" s="219">
        <v>2.29844011870848</v>
      </c>
      <c r="G1865" s="195">
        <v>0</v>
      </c>
    </row>
    <row r="1866" spans="1:7">
      <c r="A1866" s="38">
        <v>1863</v>
      </c>
      <c r="B1866" s="209">
        <v>42760</v>
      </c>
      <c r="C1866" s="217">
        <v>1.69128860913644</v>
      </c>
      <c r="D1866" s="214">
        <v>0</v>
      </c>
      <c r="E1866" s="49"/>
      <c r="F1866" s="217">
        <v>2.31317184473101</v>
      </c>
      <c r="G1866" s="214">
        <v>0</v>
      </c>
    </row>
    <row r="1867" spans="1:7">
      <c r="A1867" s="38">
        <v>1864</v>
      </c>
      <c r="B1867" s="218">
        <v>42761</v>
      </c>
      <c r="C1867" s="219">
        <v>1.68936672474989</v>
      </c>
      <c r="D1867" s="195">
        <v>0</v>
      </c>
      <c r="E1867" s="216"/>
      <c r="F1867" s="219">
        <v>2.32808783557229</v>
      </c>
      <c r="G1867" s="195">
        <v>0</v>
      </c>
    </row>
    <row r="1868" spans="1:7">
      <c r="A1868" s="38">
        <v>1865</v>
      </c>
      <c r="B1868" s="209">
        <v>42762</v>
      </c>
      <c r="C1868" s="217">
        <v>1.6871752383123</v>
      </c>
      <c r="D1868" s="214">
        <v>0</v>
      </c>
      <c r="E1868" s="49"/>
      <c r="F1868" s="217">
        <v>2.3304626348406</v>
      </c>
      <c r="G1868" s="214">
        <v>0</v>
      </c>
    </row>
    <row r="1869" spans="1:7">
      <c r="A1869" s="38">
        <v>1866</v>
      </c>
      <c r="B1869" s="218">
        <v>42765</v>
      </c>
      <c r="C1869" s="219">
        <v>1.67114946998051</v>
      </c>
      <c r="D1869" s="195">
        <v>0</v>
      </c>
      <c r="E1869" s="216"/>
      <c r="F1869" s="219">
        <v>2.32228029263498</v>
      </c>
      <c r="G1869" s="195">
        <v>0</v>
      </c>
    </row>
    <row r="1870" spans="1:7">
      <c r="A1870" s="38">
        <v>1867</v>
      </c>
      <c r="B1870" s="209">
        <v>42766</v>
      </c>
      <c r="C1870" s="217">
        <v>1.66878671771213</v>
      </c>
      <c r="D1870" s="214">
        <v>0</v>
      </c>
      <c r="E1870" s="49"/>
      <c r="F1870" s="217">
        <v>2.33113477242235</v>
      </c>
      <c r="G1870" s="214">
        <v>0</v>
      </c>
    </row>
    <row r="1871" spans="1:7">
      <c r="A1871" s="38">
        <v>1868</v>
      </c>
      <c r="B1871" s="218">
        <v>42767</v>
      </c>
      <c r="C1871" s="219">
        <v>1.67018852778723</v>
      </c>
      <c r="D1871" s="195">
        <v>0</v>
      </c>
      <c r="E1871" s="216"/>
      <c r="F1871" s="219">
        <v>2.32290975678954</v>
      </c>
      <c r="G1871" s="195">
        <v>0</v>
      </c>
    </row>
    <row r="1872" spans="1:7">
      <c r="A1872" s="38">
        <v>1869</v>
      </c>
      <c r="B1872" s="209">
        <v>42768</v>
      </c>
      <c r="C1872" s="217">
        <v>1.67187189549692</v>
      </c>
      <c r="D1872" s="214">
        <v>0</v>
      </c>
      <c r="E1872" s="49"/>
      <c r="F1872" s="217">
        <v>2.31854948214659</v>
      </c>
      <c r="G1872" s="214">
        <v>0</v>
      </c>
    </row>
    <row r="1873" spans="1:7">
      <c r="A1873" s="38">
        <v>1870</v>
      </c>
      <c r="B1873" s="218">
        <v>42769</v>
      </c>
      <c r="C1873" s="219">
        <v>1.69152144704884</v>
      </c>
      <c r="D1873" s="195">
        <v>0</v>
      </c>
      <c r="E1873" s="216"/>
      <c r="F1873" s="219">
        <v>2.34166924828486</v>
      </c>
      <c r="G1873" s="195">
        <v>0</v>
      </c>
    </row>
    <row r="1874" spans="1:7">
      <c r="A1874" s="38">
        <v>1871</v>
      </c>
      <c r="B1874" s="209">
        <v>42772</v>
      </c>
      <c r="C1874" s="217">
        <v>1.68584067908327</v>
      </c>
      <c r="D1874" s="214">
        <v>0</v>
      </c>
      <c r="E1874" s="49"/>
      <c r="F1874" s="217">
        <v>2.32764815517465</v>
      </c>
      <c r="G1874" s="214">
        <v>0</v>
      </c>
    </row>
    <row r="1875" spans="1:7">
      <c r="A1875" s="38">
        <v>1872</v>
      </c>
      <c r="B1875" s="218">
        <v>42773</v>
      </c>
      <c r="C1875" s="219">
        <v>1.68657535890448</v>
      </c>
      <c r="D1875" s="195">
        <v>0</v>
      </c>
      <c r="E1875" s="216"/>
      <c r="F1875" s="219">
        <v>2.32755957103883</v>
      </c>
      <c r="G1875" s="195">
        <v>0</v>
      </c>
    </row>
    <row r="1876" spans="1:7">
      <c r="A1876" s="38">
        <v>1873</v>
      </c>
      <c r="B1876" s="209">
        <v>42774</v>
      </c>
      <c r="C1876" s="217">
        <v>1.68929319708473</v>
      </c>
      <c r="D1876" s="214">
        <v>0</v>
      </c>
      <c r="E1876" s="49"/>
      <c r="F1876" s="217">
        <v>2.32950282433183</v>
      </c>
      <c r="G1876" s="214">
        <v>0</v>
      </c>
    </row>
    <row r="1877" spans="1:7">
      <c r="A1877" s="38">
        <v>1874</v>
      </c>
      <c r="B1877" s="218">
        <v>42775</v>
      </c>
      <c r="C1877" s="219">
        <v>1.70526366954187</v>
      </c>
      <c r="D1877" s="195">
        <v>0</v>
      </c>
      <c r="E1877" s="216"/>
      <c r="F1877" s="219">
        <v>2.36147626959346</v>
      </c>
      <c r="G1877" s="195">
        <v>0</v>
      </c>
    </row>
    <row r="1878" spans="1:7">
      <c r="A1878" s="38">
        <v>1875</v>
      </c>
      <c r="B1878" s="209">
        <v>42776</v>
      </c>
      <c r="C1878" s="217">
        <v>1.71507006386064</v>
      </c>
      <c r="D1878" s="214">
        <v>0</v>
      </c>
      <c r="E1878" s="49"/>
      <c r="F1878" s="217">
        <v>2.37366919319394</v>
      </c>
      <c r="G1878" s="214">
        <v>0</v>
      </c>
    </row>
    <row r="1879" spans="1:7">
      <c r="A1879" s="38">
        <v>1876</v>
      </c>
      <c r="B1879" s="218">
        <v>42779</v>
      </c>
      <c r="C1879" s="219">
        <v>1.73001234327843</v>
      </c>
      <c r="D1879" s="195">
        <v>0</v>
      </c>
      <c r="E1879" s="216"/>
      <c r="F1879" s="219">
        <v>2.38792677594039</v>
      </c>
      <c r="G1879" s="195">
        <v>0</v>
      </c>
    </row>
    <row r="1880" spans="1:7">
      <c r="A1880" s="38">
        <v>1877</v>
      </c>
      <c r="B1880" s="209">
        <v>42780</v>
      </c>
      <c r="C1880" s="217">
        <v>1.7417346438859</v>
      </c>
      <c r="D1880" s="214">
        <v>0</v>
      </c>
      <c r="E1880" s="49"/>
      <c r="F1880" s="217">
        <v>2.39814529455486</v>
      </c>
      <c r="G1880" s="214">
        <v>0</v>
      </c>
    </row>
    <row r="1881" spans="1:7">
      <c r="A1881" s="38">
        <v>1878</v>
      </c>
      <c r="B1881" s="218">
        <v>42781</v>
      </c>
      <c r="C1881" s="219">
        <v>1.75581999609514</v>
      </c>
      <c r="D1881" s="195">
        <v>0</v>
      </c>
      <c r="E1881" s="216"/>
      <c r="F1881" s="219">
        <v>2.42415234529197</v>
      </c>
      <c r="G1881" s="195">
        <v>0</v>
      </c>
    </row>
    <row r="1882" spans="1:7">
      <c r="A1882" s="38">
        <v>1879</v>
      </c>
      <c r="B1882" s="209">
        <v>42782</v>
      </c>
      <c r="C1882" s="217">
        <v>1.75372027033747</v>
      </c>
      <c r="D1882" s="214">
        <v>0</v>
      </c>
      <c r="E1882" s="49"/>
      <c r="F1882" s="217">
        <v>2.41790925282999</v>
      </c>
      <c r="G1882" s="214">
        <v>0</v>
      </c>
    </row>
    <row r="1883" spans="1:7">
      <c r="A1883" s="38">
        <v>1880</v>
      </c>
      <c r="B1883" s="218">
        <v>42783</v>
      </c>
      <c r="C1883" s="219">
        <v>1.75839705515203</v>
      </c>
      <c r="D1883" s="195">
        <v>0</v>
      </c>
      <c r="E1883" s="216"/>
      <c r="F1883" s="219">
        <v>2.42096982365687</v>
      </c>
      <c r="G1883" s="195">
        <v>0</v>
      </c>
    </row>
    <row r="1884" spans="1:7">
      <c r="A1884" s="38">
        <v>1881</v>
      </c>
      <c r="B1884" s="209">
        <v>42787</v>
      </c>
      <c r="C1884" s="217">
        <v>1.77508367691863</v>
      </c>
      <c r="D1884" s="214">
        <v>0</v>
      </c>
      <c r="E1884" s="49"/>
      <c r="F1884" s="217">
        <v>2.42880340572231</v>
      </c>
      <c r="G1884" s="214">
        <v>0</v>
      </c>
    </row>
    <row r="1885" spans="1:7">
      <c r="A1885" s="38">
        <v>1882</v>
      </c>
      <c r="B1885" s="218">
        <v>42788</v>
      </c>
      <c r="C1885" s="219">
        <v>1.77233535203095</v>
      </c>
      <c r="D1885" s="195">
        <v>0</v>
      </c>
      <c r="E1885" s="216"/>
      <c r="F1885" s="219">
        <v>2.43127308327778</v>
      </c>
      <c r="G1885" s="195">
        <v>0</v>
      </c>
    </row>
    <row r="1886" spans="1:7">
      <c r="A1886" s="38">
        <v>1883</v>
      </c>
      <c r="B1886" s="209">
        <v>42789</v>
      </c>
      <c r="C1886" s="217">
        <v>1.77381666786905</v>
      </c>
      <c r="D1886" s="214">
        <v>0</v>
      </c>
      <c r="E1886" s="49"/>
      <c r="F1886" s="217">
        <v>2.42081652072885</v>
      </c>
      <c r="G1886" s="214">
        <v>0</v>
      </c>
    </row>
    <row r="1887" spans="1:7">
      <c r="A1887" s="38">
        <v>1884</v>
      </c>
      <c r="B1887" s="218">
        <v>42790</v>
      </c>
      <c r="C1887" s="219">
        <v>1.77862795498789</v>
      </c>
      <c r="D1887" s="195">
        <v>0</v>
      </c>
      <c r="E1887" s="216"/>
      <c r="F1887" s="219">
        <v>2.43564906222712</v>
      </c>
      <c r="G1887" s="195">
        <v>0</v>
      </c>
    </row>
    <row r="1888" spans="1:7">
      <c r="A1888" s="38">
        <v>1885</v>
      </c>
      <c r="B1888" s="209">
        <v>42793</v>
      </c>
      <c r="C1888" s="217">
        <v>1.78184763507695</v>
      </c>
      <c r="D1888" s="214">
        <v>0</v>
      </c>
      <c r="E1888" s="49"/>
      <c r="F1888" s="217">
        <v>2.4260509156695</v>
      </c>
      <c r="G1888" s="214">
        <v>0</v>
      </c>
    </row>
    <row r="1889" spans="1:7">
      <c r="A1889" s="38">
        <v>1886</v>
      </c>
      <c r="B1889" s="218">
        <v>42794</v>
      </c>
      <c r="C1889" s="219">
        <v>1.77475937765969</v>
      </c>
      <c r="D1889" s="195">
        <v>0</v>
      </c>
      <c r="E1889" s="216"/>
      <c r="F1889" s="219">
        <v>2.41131514917275</v>
      </c>
      <c r="G1889" s="195">
        <v>0</v>
      </c>
    </row>
    <row r="1890" spans="1:7">
      <c r="A1890" s="38">
        <v>1887</v>
      </c>
      <c r="B1890" s="209">
        <v>42795</v>
      </c>
      <c r="C1890" s="217">
        <v>1.81320125483371</v>
      </c>
      <c r="D1890" s="214">
        <v>0</v>
      </c>
      <c r="E1890" s="49"/>
      <c r="F1890" s="217">
        <v>2.4514266134282</v>
      </c>
      <c r="G1890" s="214">
        <v>0</v>
      </c>
    </row>
    <row r="1891" spans="1:7">
      <c r="A1891" s="38">
        <v>1888</v>
      </c>
      <c r="B1891" s="218">
        <v>42796</v>
      </c>
      <c r="C1891" s="219">
        <v>1.7969429479229</v>
      </c>
      <c r="D1891" s="195">
        <v>0</v>
      </c>
      <c r="E1891" s="216"/>
      <c r="F1891" s="219">
        <v>2.43035997620906</v>
      </c>
      <c r="G1891" s="195">
        <v>0</v>
      </c>
    </row>
    <row r="1892" spans="1:7">
      <c r="A1892" s="38">
        <v>1889</v>
      </c>
      <c r="B1892" s="209">
        <v>42797</v>
      </c>
      <c r="C1892" s="217">
        <v>1.79843054058009</v>
      </c>
      <c r="D1892" s="214">
        <v>0</v>
      </c>
      <c r="E1892" s="49"/>
      <c r="F1892" s="217">
        <v>2.43316498809783</v>
      </c>
      <c r="G1892" s="214">
        <v>0</v>
      </c>
    </row>
    <row r="1893" spans="1:7">
      <c r="A1893" s="38">
        <v>1890</v>
      </c>
      <c r="B1893" s="218">
        <v>42800</v>
      </c>
      <c r="C1893" s="219">
        <v>1.78932206255602</v>
      </c>
      <c r="D1893" s="195">
        <v>0</v>
      </c>
      <c r="E1893" s="216"/>
      <c r="F1893" s="219">
        <v>2.41682557367351</v>
      </c>
      <c r="G1893" s="195">
        <v>0</v>
      </c>
    </row>
    <row r="1894" spans="1:7">
      <c r="A1894" s="38">
        <v>1891</v>
      </c>
      <c r="B1894" s="209">
        <v>42801</v>
      </c>
      <c r="C1894" s="217">
        <v>1.78138255669465</v>
      </c>
      <c r="D1894" s="214">
        <v>0</v>
      </c>
      <c r="E1894" s="49"/>
      <c r="F1894" s="217">
        <v>2.40723890261738</v>
      </c>
      <c r="G1894" s="214">
        <v>0</v>
      </c>
    </row>
    <row r="1895" spans="1:7">
      <c r="A1895" s="38">
        <v>1892</v>
      </c>
      <c r="B1895" s="218">
        <v>42802</v>
      </c>
      <c r="C1895" s="219">
        <v>1.77583061165677</v>
      </c>
      <c r="D1895" s="195">
        <v>0</v>
      </c>
      <c r="E1895" s="216"/>
      <c r="F1895" s="219">
        <v>2.40739394318837</v>
      </c>
      <c r="G1895" s="195">
        <v>0</v>
      </c>
    </row>
    <row r="1896" spans="1:7">
      <c r="A1896" s="38">
        <v>1893</v>
      </c>
      <c r="B1896" s="209">
        <v>42803</v>
      </c>
      <c r="C1896" s="217">
        <v>1.77808307212134</v>
      </c>
      <c r="D1896" s="214">
        <v>0</v>
      </c>
      <c r="E1896" s="49"/>
      <c r="F1896" s="217">
        <v>2.40781886166392</v>
      </c>
      <c r="G1896" s="214">
        <v>0</v>
      </c>
    </row>
    <row r="1897" spans="1:7">
      <c r="A1897" s="38">
        <v>1894</v>
      </c>
      <c r="B1897" s="218">
        <v>42804</v>
      </c>
      <c r="C1897" s="219">
        <v>1.78721605936713</v>
      </c>
      <c r="D1897" s="195">
        <v>0</v>
      </c>
      <c r="E1897" s="216"/>
      <c r="F1897" s="219">
        <v>2.42422798761689</v>
      </c>
      <c r="G1897" s="195">
        <v>0</v>
      </c>
    </row>
    <row r="1898" spans="1:7">
      <c r="A1898" s="38">
        <v>1895</v>
      </c>
      <c r="B1898" s="209">
        <v>42807</v>
      </c>
      <c r="C1898" s="217">
        <v>1.78915049739185</v>
      </c>
      <c r="D1898" s="214">
        <v>0</v>
      </c>
      <c r="E1898" s="49"/>
      <c r="F1898" s="217">
        <v>2.42668854457978</v>
      </c>
      <c r="G1898" s="214">
        <v>0</v>
      </c>
    </row>
    <row r="1899" spans="1:7">
      <c r="A1899" s="38">
        <v>1896</v>
      </c>
      <c r="B1899" s="218">
        <v>42808</v>
      </c>
      <c r="C1899" s="219">
        <v>1.77985820051095</v>
      </c>
      <c r="D1899" s="195">
        <v>0</v>
      </c>
      <c r="E1899" s="216"/>
      <c r="F1899" s="219">
        <v>2.41128979376498</v>
      </c>
      <c r="G1899" s="195">
        <v>0</v>
      </c>
    </row>
    <row r="1900" spans="1:7">
      <c r="A1900" s="38">
        <v>1897</v>
      </c>
      <c r="B1900" s="209">
        <v>42809</v>
      </c>
      <c r="C1900" s="217">
        <v>1.803229572782</v>
      </c>
      <c r="D1900" s="214">
        <v>0</v>
      </c>
      <c r="E1900" s="49"/>
      <c r="F1900" s="217">
        <v>2.44506223592889</v>
      </c>
      <c r="G1900" s="214">
        <v>0</v>
      </c>
    </row>
    <row r="1901" spans="1:7">
      <c r="A1901" s="38">
        <v>1898</v>
      </c>
      <c r="B1901" s="218">
        <v>42810</v>
      </c>
      <c r="C1901" s="219">
        <v>1.79877337096291</v>
      </c>
      <c r="D1901" s="195">
        <v>0</v>
      </c>
      <c r="E1901" s="216"/>
      <c r="F1901" s="219">
        <v>2.43387051059419</v>
      </c>
      <c r="G1901" s="195">
        <v>0</v>
      </c>
    </row>
    <row r="1902" spans="1:7">
      <c r="A1902" s="38">
        <v>1899</v>
      </c>
      <c r="B1902" s="209">
        <v>42811</v>
      </c>
      <c r="C1902" s="217">
        <v>1.79510654678505</v>
      </c>
      <c r="D1902" s="214">
        <v>0</v>
      </c>
      <c r="E1902" s="49"/>
      <c r="F1902" s="217">
        <v>2.44592255606283</v>
      </c>
      <c r="G1902" s="214">
        <v>0</v>
      </c>
    </row>
    <row r="1903" spans="1:7">
      <c r="A1903" s="38">
        <v>1900</v>
      </c>
      <c r="B1903" s="218">
        <v>42814</v>
      </c>
      <c r="C1903" s="219">
        <v>1.78956685605196</v>
      </c>
      <c r="D1903" s="195">
        <v>0</v>
      </c>
      <c r="E1903" s="216"/>
      <c r="F1903" s="219">
        <v>2.43683914899384</v>
      </c>
      <c r="G1903" s="195">
        <v>0</v>
      </c>
    </row>
    <row r="1904" spans="1:7">
      <c r="A1904" s="38">
        <v>1901</v>
      </c>
      <c r="B1904" s="209">
        <v>42815</v>
      </c>
      <c r="C1904" s="217">
        <v>1.75520158556343</v>
      </c>
      <c r="D1904" s="214">
        <v>0</v>
      </c>
      <c r="E1904" s="49"/>
      <c r="F1904" s="217">
        <v>2.40800330802765</v>
      </c>
      <c r="G1904" s="214">
        <v>0</v>
      </c>
    </row>
    <row r="1905" spans="1:7">
      <c r="A1905" s="38">
        <v>1902</v>
      </c>
      <c r="B1905" s="218">
        <v>42816</v>
      </c>
      <c r="C1905" s="219">
        <v>1.76050873710538</v>
      </c>
      <c r="D1905" s="195">
        <v>0</v>
      </c>
      <c r="E1905" s="216"/>
      <c r="F1905" s="219">
        <v>2.41804908885561</v>
      </c>
      <c r="G1905" s="195">
        <v>0</v>
      </c>
    </row>
    <row r="1906" spans="1:7">
      <c r="A1906" s="38">
        <v>1903</v>
      </c>
      <c r="B1906" s="209">
        <v>42817</v>
      </c>
      <c r="C1906" s="217">
        <v>1.75761335688738</v>
      </c>
      <c r="D1906" s="214">
        <v>0</v>
      </c>
      <c r="E1906" s="49"/>
      <c r="F1906" s="217">
        <v>2.42026459320909</v>
      </c>
      <c r="G1906" s="214">
        <v>0</v>
      </c>
    </row>
    <row r="1907" spans="1:7">
      <c r="A1907" s="38">
        <v>1904</v>
      </c>
      <c r="B1907" s="218">
        <v>42818</v>
      </c>
      <c r="C1907" s="219">
        <v>1.75528109132643</v>
      </c>
      <c r="D1907" s="195">
        <v>0</v>
      </c>
      <c r="E1907" s="216"/>
      <c r="F1907" s="219">
        <v>2.41885366239869</v>
      </c>
      <c r="G1907" s="195">
        <v>0</v>
      </c>
    </row>
    <row r="1908" spans="1:7">
      <c r="A1908" s="38">
        <v>1905</v>
      </c>
      <c r="B1908" s="209">
        <v>42821</v>
      </c>
      <c r="C1908" s="217">
        <v>1.75247747117622</v>
      </c>
      <c r="D1908" s="214">
        <v>0</v>
      </c>
      <c r="E1908" s="49"/>
      <c r="F1908" s="217">
        <v>2.41583978095645</v>
      </c>
      <c r="G1908" s="214">
        <v>0</v>
      </c>
    </row>
    <row r="1909" spans="1:7">
      <c r="A1909" s="38">
        <v>1906</v>
      </c>
      <c r="B1909" s="218">
        <v>42822</v>
      </c>
      <c r="C1909" s="219">
        <v>1.7724575994183</v>
      </c>
      <c r="D1909" s="195">
        <v>0</v>
      </c>
      <c r="E1909" s="216"/>
      <c r="F1909" s="219">
        <v>2.43752465679464</v>
      </c>
      <c r="G1909" s="195">
        <v>0</v>
      </c>
    </row>
    <row r="1910" spans="1:7">
      <c r="A1910" s="38">
        <v>1907</v>
      </c>
      <c r="B1910" s="209">
        <v>42823</v>
      </c>
      <c r="C1910" s="217">
        <v>1.77603236480711</v>
      </c>
      <c r="D1910" s="214">
        <v>0</v>
      </c>
      <c r="E1910" s="49"/>
      <c r="F1910" s="217">
        <v>2.43190149396073</v>
      </c>
      <c r="G1910" s="214">
        <v>0</v>
      </c>
    </row>
    <row r="1911" spans="1:7">
      <c r="A1911" s="38">
        <v>1908</v>
      </c>
      <c r="B1911" s="218">
        <v>42824</v>
      </c>
      <c r="C1911" s="219">
        <v>1.78426568260786</v>
      </c>
      <c r="D1911" s="195">
        <v>0</v>
      </c>
      <c r="E1911" s="216"/>
      <c r="F1911" s="219">
        <v>2.4412503097361</v>
      </c>
      <c r="G1911" s="195">
        <v>0</v>
      </c>
    </row>
    <row r="1912" spans="1:7">
      <c r="A1912" s="38">
        <v>1909</v>
      </c>
      <c r="B1912" s="209">
        <v>42825</v>
      </c>
      <c r="C1912" s="217">
        <v>1.77799131205355</v>
      </c>
      <c r="D1912" s="214">
        <v>0</v>
      </c>
      <c r="E1912" s="49"/>
      <c r="F1912" s="217">
        <v>2.43874237140819</v>
      </c>
      <c r="G1912" s="214">
        <v>0</v>
      </c>
    </row>
    <row r="1913" spans="1:7">
      <c r="A1913" s="38">
        <v>1910</v>
      </c>
      <c r="B1913" s="218">
        <v>42828</v>
      </c>
      <c r="C1913" s="219">
        <v>1.77356559694189</v>
      </c>
      <c r="D1913" s="195">
        <v>0</v>
      </c>
      <c r="E1913" s="216"/>
      <c r="F1913" s="219">
        <v>2.43293770199686</v>
      </c>
      <c r="G1913" s="195">
        <v>0</v>
      </c>
    </row>
    <row r="1914" spans="1:7">
      <c r="A1914" s="38">
        <v>1911</v>
      </c>
      <c r="B1914" s="209">
        <v>42829</v>
      </c>
      <c r="C1914" s="217">
        <v>1.77556728642481</v>
      </c>
      <c r="D1914" s="214">
        <v>0</v>
      </c>
      <c r="E1914" s="49"/>
      <c r="F1914" s="217">
        <v>2.42283826394729</v>
      </c>
      <c r="G1914" s="214">
        <v>0</v>
      </c>
    </row>
    <row r="1915" spans="1:7">
      <c r="A1915" s="38">
        <v>1912</v>
      </c>
      <c r="B1915" s="218">
        <v>42830</v>
      </c>
      <c r="C1915" s="219">
        <v>1.76737073215058</v>
      </c>
      <c r="D1915" s="195">
        <v>0</v>
      </c>
      <c r="E1915" s="216"/>
      <c r="F1915" s="219">
        <v>2.41675399513505</v>
      </c>
      <c r="G1915" s="195">
        <v>0</v>
      </c>
    </row>
    <row r="1916" spans="1:7">
      <c r="A1916" s="38">
        <v>1913</v>
      </c>
      <c r="B1916" s="209">
        <v>42831</v>
      </c>
      <c r="C1916" s="217">
        <v>1.77353511023446</v>
      </c>
      <c r="D1916" s="214">
        <v>0</v>
      </c>
      <c r="E1916" s="49"/>
      <c r="F1916" s="217">
        <v>2.4246471531878</v>
      </c>
      <c r="G1916" s="214">
        <v>0</v>
      </c>
    </row>
    <row r="1917" spans="1:7">
      <c r="A1917" s="38">
        <v>1914</v>
      </c>
      <c r="B1917" s="218">
        <v>42832</v>
      </c>
      <c r="C1917" s="219">
        <v>1.77125186311695</v>
      </c>
      <c r="D1917" s="195">
        <v>0</v>
      </c>
      <c r="E1917" s="216"/>
      <c r="F1917" s="219">
        <v>2.42405743352463</v>
      </c>
      <c r="G1917" s="195">
        <v>0</v>
      </c>
    </row>
    <row r="1918" spans="1:7">
      <c r="A1918" s="38">
        <v>1915</v>
      </c>
      <c r="B1918" s="209">
        <v>42835</v>
      </c>
      <c r="C1918" s="217">
        <v>1.77331452662685</v>
      </c>
      <c r="D1918" s="214">
        <v>0</v>
      </c>
      <c r="E1918" s="49"/>
      <c r="F1918" s="217">
        <v>2.43072693880531</v>
      </c>
      <c r="G1918" s="214">
        <v>0</v>
      </c>
    </row>
    <row r="1919" spans="1:7">
      <c r="A1919" s="38">
        <v>1916</v>
      </c>
      <c r="B1919" s="218">
        <v>42836</v>
      </c>
      <c r="C1919" s="219">
        <v>1.76972750693325</v>
      </c>
      <c r="D1919" s="195">
        <v>0</v>
      </c>
      <c r="E1919" s="216"/>
      <c r="F1919" s="219">
        <v>2.43015125476329</v>
      </c>
      <c r="G1919" s="195">
        <v>0</v>
      </c>
    </row>
    <row r="1920" spans="1:7">
      <c r="A1920" s="38">
        <v>1917</v>
      </c>
      <c r="B1920" s="209">
        <v>42837</v>
      </c>
      <c r="C1920" s="217">
        <v>1.75935172113835</v>
      </c>
      <c r="D1920" s="214">
        <v>0</v>
      </c>
      <c r="E1920" s="49"/>
      <c r="F1920" s="217">
        <v>2.4173424730071</v>
      </c>
      <c r="G1920" s="214">
        <v>0</v>
      </c>
    </row>
    <row r="1921" spans="1:7">
      <c r="A1921" s="38">
        <v>1918</v>
      </c>
      <c r="B1921" s="218">
        <v>42838</v>
      </c>
      <c r="C1921" s="219">
        <v>1.74056537300195</v>
      </c>
      <c r="D1921" s="195">
        <v>0</v>
      </c>
      <c r="E1921" s="216"/>
      <c r="F1921" s="219">
        <v>2.40245583485164</v>
      </c>
      <c r="G1921" s="195">
        <v>0</v>
      </c>
    </row>
    <row r="1922" spans="1:7">
      <c r="A1922" s="38">
        <v>1919</v>
      </c>
      <c r="B1922" s="209">
        <v>42842</v>
      </c>
      <c r="C1922" s="217">
        <v>1.76418153938107</v>
      </c>
      <c r="D1922" s="214">
        <v>0</v>
      </c>
      <c r="E1922" s="49"/>
      <c r="F1922" s="217">
        <v>2.43130146945979</v>
      </c>
      <c r="G1922" s="214">
        <v>0</v>
      </c>
    </row>
    <row r="1923" spans="1:7">
      <c r="A1923" s="38">
        <v>1920</v>
      </c>
      <c r="B1923" s="218">
        <v>42843</v>
      </c>
      <c r="C1923" s="219">
        <v>1.75623007793616</v>
      </c>
      <c r="D1923" s="195">
        <v>0</v>
      </c>
      <c r="E1923" s="216"/>
      <c r="F1923" s="219">
        <v>2.43139265969817</v>
      </c>
      <c r="G1923" s="195">
        <v>0</v>
      </c>
    </row>
    <row r="1924" spans="1:7">
      <c r="A1924" s="38">
        <v>1921</v>
      </c>
      <c r="B1924" s="209">
        <v>42844</v>
      </c>
      <c r="C1924" s="217">
        <v>1.75188386919962</v>
      </c>
      <c r="D1924" s="214">
        <v>0</v>
      </c>
      <c r="E1924" s="49"/>
      <c r="F1924" s="217">
        <v>2.43236849635629</v>
      </c>
      <c r="G1924" s="214">
        <v>0</v>
      </c>
    </row>
    <row r="1925" spans="1:7">
      <c r="A1925" s="38">
        <v>1922</v>
      </c>
      <c r="B1925" s="218">
        <v>42845</v>
      </c>
      <c r="C1925" s="219">
        <v>1.77275141135768</v>
      </c>
      <c r="D1925" s="195">
        <v>0</v>
      </c>
      <c r="E1925" s="216"/>
      <c r="F1925" s="219">
        <v>2.46075602668719</v>
      </c>
      <c r="G1925" s="195">
        <v>0</v>
      </c>
    </row>
    <row r="1926" spans="1:7">
      <c r="A1926" s="38">
        <v>1923</v>
      </c>
      <c r="B1926" s="209">
        <v>42846</v>
      </c>
      <c r="C1926" s="217">
        <v>1.76433457280922</v>
      </c>
      <c r="D1926" s="214">
        <v>0</v>
      </c>
      <c r="E1926" s="49"/>
      <c r="F1926" s="217">
        <v>2.46576252024224</v>
      </c>
      <c r="G1926" s="214">
        <v>0</v>
      </c>
    </row>
    <row r="1927" spans="1:7">
      <c r="A1927" s="38">
        <v>1924</v>
      </c>
      <c r="B1927" s="218">
        <v>42849</v>
      </c>
      <c r="C1927" s="219">
        <v>1.79434765646337</v>
      </c>
      <c r="D1927" s="195">
        <v>0</v>
      </c>
      <c r="E1927" s="216"/>
      <c r="F1927" s="219">
        <v>2.49361092569096</v>
      </c>
      <c r="G1927" s="195">
        <v>0</v>
      </c>
    </row>
    <row r="1928" spans="1:7">
      <c r="A1928" s="38">
        <v>1925</v>
      </c>
      <c r="B1928" s="209">
        <v>42850</v>
      </c>
      <c r="C1928" s="217">
        <v>1.81137113051495</v>
      </c>
      <c r="D1928" s="214">
        <v>0</v>
      </c>
      <c r="E1928" s="49"/>
      <c r="F1928" s="217">
        <v>2.5127619386261</v>
      </c>
      <c r="G1928" s="214">
        <v>0</v>
      </c>
    </row>
    <row r="1929" spans="1:7">
      <c r="A1929" s="38">
        <v>1926</v>
      </c>
      <c r="B1929" s="218">
        <v>42851</v>
      </c>
      <c r="C1929" s="219">
        <v>1.81003657189805</v>
      </c>
      <c r="D1929" s="195">
        <v>0</v>
      </c>
      <c r="E1929" s="216"/>
      <c r="F1929" s="219">
        <v>2.51325966169547</v>
      </c>
      <c r="G1929" s="195">
        <v>0</v>
      </c>
    </row>
    <row r="1930" spans="1:7">
      <c r="A1930" s="38">
        <v>1927</v>
      </c>
      <c r="B1930" s="209">
        <v>42852</v>
      </c>
      <c r="C1930" s="217">
        <v>1.8118789505216</v>
      </c>
      <c r="D1930" s="214">
        <v>0</v>
      </c>
      <c r="E1930" s="49"/>
      <c r="F1930" s="217">
        <v>2.51587648432254</v>
      </c>
      <c r="G1930" s="214">
        <v>0</v>
      </c>
    </row>
    <row r="1931" spans="1:7">
      <c r="A1931" s="185">
        <v>1928</v>
      </c>
      <c r="B1931" s="218">
        <v>42853</v>
      </c>
      <c r="C1931" s="219">
        <v>1.80652278053622</v>
      </c>
      <c r="D1931" s="195">
        <v>0</v>
      </c>
      <c r="E1931" s="216"/>
      <c r="F1931" s="219">
        <v>2.50749999999875</v>
      </c>
      <c r="G1931" s="195">
        <v>0</v>
      </c>
    </row>
    <row r="1935" spans="1:7">
      <c r="A1935" s="2" t="s">
        <v>64</v>
      </c>
      <c r="B1935" s="2" t="s">
        <v>64</v>
      </c>
      <c r="C1935" s="2" t="s">
        <v>64</v>
      </c>
      <c r="D1935" s="220" t="s">
        <v>64</v>
      </c>
      <c r="E1935" s="221" t="s">
        <v>64</v>
      </c>
      <c r="F1935" s="2" t="s">
        <v>64</v>
      </c>
      <c r="G1935" s="220" t="s">
        <v>64</v>
      </c>
    </row>
  </sheetData>
  <pageMargins left="0.699305555555556" right="0.699305555555556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FF00"/>
  </sheetPr>
  <dimension ref="A1:G1935"/>
  <sheetViews>
    <sheetView workbookViewId="0">
      <selection activeCell="G2" sqref="G2"/>
    </sheetView>
  </sheetViews>
  <sheetFormatPr defaultColWidth="9" defaultRowHeight="15" outlineLevelCol="6"/>
  <cols>
    <col min="2" max="2" width="18.6095238095238" customWidth="1"/>
    <col min="3" max="3" width="14.7142857142857" customWidth="1"/>
    <col min="6" max="6" width="15.1428571428571" customWidth="1"/>
  </cols>
  <sheetData>
    <row r="1" spans="3:7">
      <c r="C1" t="s">
        <v>60</v>
      </c>
      <c r="D1" t="s">
        <v>65</v>
      </c>
      <c r="F1" t="s">
        <v>32</v>
      </c>
      <c r="G1" s="190" t="s">
        <v>66</v>
      </c>
    </row>
    <row r="2" spans="3:7">
      <c r="C2" t="s">
        <v>0</v>
      </c>
      <c r="D2" t="s">
        <v>40</v>
      </c>
      <c r="F2" t="s">
        <v>0</v>
      </c>
      <c r="G2" s="190" t="s">
        <v>40</v>
      </c>
    </row>
    <row r="3" spans="3:7">
      <c r="C3" t="s">
        <v>61</v>
      </c>
      <c r="D3" t="s">
        <v>62</v>
      </c>
      <c r="F3" t="s">
        <v>63</v>
      </c>
      <c r="G3" s="190" t="s">
        <v>62</v>
      </c>
    </row>
    <row r="4" spans="1:7">
      <c r="A4" s="191">
        <v>1</v>
      </c>
      <c r="B4" s="192">
        <v>40057</v>
      </c>
      <c r="D4" s="190" t="s">
        <v>67</v>
      </c>
      <c r="E4" s="190"/>
      <c r="G4" s="190"/>
    </row>
    <row r="5" spans="1:7">
      <c r="A5" s="191">
        <v>2</v>
      </c>
      <c r="B5" s="192">
        <v>40058</v>
      </c>
      <c r="C5" s="127">
        <v>-0.0030422867998191</v>
      </c>
      <c r="D5" s="190">
        <v>0</v>
      </c>
      <c r="E5" s="190"/>
      <c r="F5" s="127">
        <v>-0.00484881959993854</v>
      </c>
      <c r="G5" s="190">
        <v>0</v>
      </c>
    </row>
    <row r="6" spans="1:7">
      <c r="A6" s="191">
        <v>3</v>
      </c>
      <c r="B6" s="192">
        <v>40059</v>
      </c>
      <c r="C6" s="127">
        <v>0.00553984009371811</v>
      </c>
      <c r="D6" s="190">
        <v>0</v>
      </c>
      <c r="E6" s="190"/>
      <c r="F6" s="127">
        <v>0.0086924856056244</v>
      </c>
      <c r="G6" s="190">
        <v>0</v>
      </c>
    </row>
    <row r="7" spans="1:7">
      <c r="A7" s="191">
        <v>4</v>
      </c>
      <c r="B7" s="192">
        <v>40060</v>
      </c>
      <c r="C7" s="127">
        <v>0.0187986024411935</v>
      </c>
      <c r="D7" s="190">
        <v>0</v>
      </c>
      <c r="E7" s="190"/>
      <c r="F7" s="127">
        <v>0.0261927768588771</v>
      </c>
      <c r="G7" s="190">
        <v>0</v>
      </c>
    </row>
    <row r="8" spans="1:7">
      <c r="A8" s="191">
        <v>5</v>
      </c>
      <c r="B8" s="192">
        <v>40064</v>
      </c>
      <c r="C8" s="127">
        <v>0.0279683532134929</v>
      </c>
      <c r="D8" s="190">
        <v>0</v>
      </c>
      <c r="E8" s="190"/>
      <c r="F8" s="127">
        <v>0.037792354382375</v>
      </c>
      <c r="G8" s="190">
        <v>0</v>
      </c>
    </row>
    <row r="9" spans="1:7">
      <c r="A9" s="191">
        <v>6</v>
      </c>
      <c r="B9" s="192">
        <v>40065</v>
      </c>
      <c r="C9" s="127">
        <v>0.0360240536840533</v>
      </c>
      <c r="D9" s="190">
        <v>0</v>
      </c>
      <c r="E9" s="190"/>
      <c r="F9" s="127">
        <v>0.0462792388718027</v>
      </c>
      <c r="G9" s="190">
        <v>0</v>
      </c>
    </row>
    <row r="10" spans="1:7">
      <c r="A10" s="191">
        <v>7</v>
      </c>
      <c r="B10" s="192">
        <v>40066</v>
      </c>
      <c r="C10" s="127">
        <v>0.046834356473515</v>
      </c>
      <c r="D10" s="190">
        <v>0</v>
      </c>
      <c r="E10" s="190"/>
      <c r="F10" s="127">
        <v>0.0572405224073972</v>
      </c>
      <c r="G10" s="190">
        <v>0</v>
      </c>
    </row>
    <row r="11" spans="1:7">
      <c r="A11" s="191">
        <v>8</v>
      </c>
      <c r="B11" s="192">
        <v>40067</v>
      </c>
      <c r="C11" s="127">
        <v>0.0456345982700042</v>
      </c>
      <c r="D11" s="190">
        <v>0</v>
      </c>
      <c r="E11" s="190"/>
      <c r="F11" s="127">
        <v>0.0578300037647905</v>
      </c>
      <c r="G11" s="190">
        <v>0</v>
      </c>
    </row>
    <row r="12" spans="1:7">
      <c r="A12" s="191">
        <v>9</v>
      </c>
      <c r="B12" s="192">
        <v>40070</v>
      </c>
      <c r="C12" s="127">
        <v>0.052282361206998</v>
      </c>
      <c r="D12" s="190">
        <v>0</v>
      </c>
      <c r="E12" s="190"/>
      <c r="F12" s="127">
        <v>0.067866696636593</v>
      </c>
      <c r="G12" s="190">
        <v>0</v>
      </c>
    </row>
    <row r="13" spans="1:7">
      <c r="A13" s="191">
        <v>10</v>
      </c>
      <c r="B13" s="192">
        <v>40071</v>
      </c>
      <c r="C13" s="127">
        <v>0.0555939507244787</v>
      </c>
      <c r="D13" s="190">
        <v>0</v>
      </c>
      <c r="E13" s="190"/>
      <c r="F13" s="127">
        <v>0.0772548375882232</v>
      </c>
      <c r="G13" s="190">
        <v>0</v>
      </c>
    </row>
    <row r="14" spans="1:7">
      <c r="A14" s="191">
        <v>11</v>
      </c>
      <c r="B14" s="192">
        <v>40072</v>
      </c>
      <c r="C14" s="127">
        <v>0.0717910595673712</v>
      </c>
      <c r="D14" s="190">
        <v>0</v>
      </c>
      <c r="E14" s="190"/>
      <c r="F14" s="127">
        <v>0.09648610664139</v>
      </c>
      <c r="G14" s="190">
        <v>0</v>
      </c>
    </row>
    <row r="15" spans="1:7">
      <c r="A15" s="191">
        <v>12</v>
      </c>
      <c r="B15" s="192">
        <v>40073</v>
      </c>
      <c r="C15" s="127">
        <v>0.0686630654779139</v>
      </c>
      <c r="D15" s="190">
        <v>0</v>
      </c>
      <c r="E15" s="190"/>
      <c r="F15" s="127">
        <v>0.0908075049766377</v>
      </c>
      <c r="G15" s="190">
        <v>0</v>
      </c>
    </row>
    <row r="16" spans="1:7">
      <c r="A16" s="191">
        <v>13</v>
      </c>
      <c r="B16" s="192">
        <v>40074</v>
      </c>
      <c r="C16" s="127">
        <v>0.0714972476279903</v>
      </c>
      <c r="D16" s="190">
        <v>0</v>
      </c>
      <c r="E16" s="190"/>
      <c r="F16" s="127">
        <v>0.090697865914367</v>
      </c>
      <c r="G16" s="190">
        <v>0</v>
      </c>
    </row>
    <row r="17" spans="1:7">
      <c r="A17" s="191">
        <v>14</v>
      </c>
      <c r="B17" s="192">
        <v>40077</v>
      </c>
      <c r="C17" s="127">
        <v>0.0678488798937065</v>
      </c>
      <c r="D17" s="190">
        <v>0</v>
      </c>
      <c r="E17" s="190"/>
      <c r="F17" s="127">
        <v>0.0852743997254418</v>
      </c>
      <c r="G17" s="190">
        <v>0</v>
      </c>
    </row>
    <row r="18" spans="1:7">
      <c r="A18" s="191">
        <v>15</v>
      </c>
      <c r="B18" s="192">
        <v>40078</v>
      </c>
      <c r="C18" s="127">
        <v>0.0749006718935723</v>
      </c>
      <c r="D18" s="190">
        <v>0</v>
      </c>
      <c r="E18" s="190"/>
      <c r="F18" s="127">
        <v>0.0975243685880857</v>
      </c>
      <c r="G18" s="190">
        <v>0</v>
      </c>
    </row>
    <row r="19" spans="1:7">
      <c r="A19" s="191">
        <v>16</v>
      </c>
      <c r="B19" s="192">
        <v>40079</v>
      </c>
      <c r="C19" s="127">
        <v>0.064084242257781</v>
      </c>
      <c r="D19" s="190">
        <v>0</v>
      </c>
      <c r="E19" s="190"/>
      <c r="F19" s="127">
        <v>0.0808413435830871</v>
      </c>
      <c r="G19" s="190">
        <v>0</v>
      </c>
    </row>
    <row r="20" spans="1:7">
      <c r="A20" s="191">
        <v>17</v>
      </c>
      <c r="B20" s="192">
        <v>40080</v>
      </c>
      <c r="C20" s="127">
        <v>0.0541065080400502</v>
      </c>
      <c r="D20" s="190">
        <v>0</v>
      </c>
      <c r="E20" s="190"/>
      <c r="F20" s="127">
        <v>0.0629234251496733</v>
      </c>
      <c r="G20" s="190">
        <v>0</v>
      </c>
    </row>
    <row r="21" spans="1:7">
      <c r="A21" s="191">
        <v>18</v>
      </c>
      <c r="B21" s="192">
        <v>40081</v>
      </c>
      <c r="C21" s="127">
        <v>0.047685230903922</v>
      </c>
      <c r="D21" s="190">
        <v>0</v>
      </c>
      <c r="E21" s="190"/>
      <c r="F21" s="127">
        <v>0.0547600298317561</v>
      </c>
      <c r="G21" s="190">
        <v>0</v>
      </c>
    </row>
    <row r="22" spans="1:7">
      <c r="A22" s="191">
        <v>19</v>
      </c>
      <c r="B22" s="192">
        <v>40084</v>
      </c>
      <c r="C22" s="127">
        <v>0.0665327771082413</v>
      </c>
      <c r="D22" s="190">
        <v>0</v>
      </c>
      <c r="E22" s="190"/>
      <c r="F22" s="127">
        <v>0.0702817339317963</v>
      </c>
      <c r="G22" s="190">
        <v>0</v>
      </c>
    </row>
    <row r="23" spans="1:7">
      <c r="A23" s="191">
        <v>20</v>
      </c>
      <c r="B23" s="192">
        <v>40085</v>
      </c>
      <c r="C23" s="127">
        <v>0.0641822044643456</v>
      </c>
      <c r="D23" s="190">
        <v>0</v>
      </c>
      <c r="E23" s="190"/>
      <c r="F23" s="127">
        <v>0.0691746641404575</v>
      </c>
      <c r="G23" s="190">
        <v>0</v>
      </c>
    </row>
    <row r="24" spans="1:7">
      <c r="A24" s="191">
        <v>21</v>
      </c>
      <c r="B24" s="192">
        <v>40086</v>
      </c>
      <c r="C24" s="127">
        <v>0.0607420160601178</v>
      </c>
      <c r="D24" s="190">
        <v>0</v>
      </c>
      <c r="E24" s="190"/>
      <c r="F24" s="127">
        <v>0.0735926735341929</v>
      </c>
      <c r="G24" s="190">
        <v>0</v>
      </c>
    </row>
    <row r="25" spans="1:7">
      <c r="A25" s="191">
        <v>22</v>
      </c>
      <c r="B25" s="192">
        <v>40087</v>
      </c>
      <c r="C25" s="127">
        <v>0.0334286128639025</v>
      </c>
      <c r="D25" s="190">
        <v>0</v>
      </c>
      <c r="E25" s="190"/>
      <c r="F25" s="127">
        <v>0.044602803594895</v>
      </c>
      <c r="G25" s="190">
        <v>0</v>
      </c>
    </row>
    <row r="26" spans="1:7">
      <c r="A26" s="191">
        <v>23</v>
      </c>
      <c r="B26" s="192">
        <v>40088</v>
      </c>
      <c r="C26" s="127">
        <v>0.0288131007975703</v>
      </c>
      <c r="D26" s="190">
        <v>0</v>
      </c>
      <c r="E26" s="190"/>
      <c r="F26" s="127">
        <v>0.0382403238882538</v>
      </c>
      <c r="G26" s="190">
        <v>0</v>
      </c>
    </row>
    <row r="27" spans="1:7">
      <c r="A27" s="191">
        <v>24</v>
      </c>
      <c r="B27" s="192">
        <v>40091</v>
      </c>
      <c r="C27" s="127">
        <v>0.0441348253762026</v>
      </c>
      <c r="D27" s="190">
        <v>0</v>
      </c>
      <c r="E27" s="190"/>
      <c r="F27" s="127">
        <v>0.0602159233705388</v>
      </c>
      <c r="G27" s="190">
        <v>0</v>
      </c>
    </row>
    <row r="28" spans="1:7">
      <c r="A28" s="191">
        <v>25</v>
      </c>
      <c r="B28" s="192">
        <v>40092</v>
      </c>
      <c r="C28" s="127">
        <v>0.0584648970132009</v>
      </c>
      <c r="D28" s="190">
        <v>0</v>
      </c>
      <c r="E28" s="190"/>
      <c r="F28" s="127">
        <v>0.0780757811665646</v>
      </c>
      <c r="G28" s="190">
        <v>0</v>
      </c>
    </row>
    <row r="29" spans="1:7">
      <c r="A29" s="191">
        <v>26</v>
      </c>
      <c r="B29" s="192">
        <v>40093</v>
      </c>
      <c r="C29" s="127">
        <v>0.0618928305005024</v>
      </c>
      <c r="D29" s="190">
        <v>0</v>
      </c>
      <c r="E29" s="190"/>
      <c r="F29" s="127">
        <v>0.0797784319712343</v>
      </c>
      <c r="G29" s="190">
        <v>0</v>
      </c>
    </row>
    <row r="30" spans="1:7">
      <c r="A30" s="191">
        <v>27</v>
      </c>
      <c r="B30" s="192">
        <v>40094</v>
      </c>
      <c r="C30" s="127">
        <v>0.0698260595427789</v>
      </c>
      <c r="D30" s="190">
        <v>0</v>
      </c>
      <c r="E30" s="190"/>
      <c r="F30" s="127">
        <v>0.100965091662086</v>
      </c>
      <c r="G30" s="190">
        <v>0</v>
      </c>
    </row>
    <row r="31" spans="1:7">
      <c r="A31" s="191">
        <v>28</v>
      </c>
      <c r="B31" s="192">
        <v>40095</v>
      </c>
      <c r="C31" s="127">
        <v>0.0758861986010106</v>
      </c>
      <c r="D31" s="190">
        <v>0</v>
      </c>
      <c r="E31" s="190"/>
      <c r="F31" s="127">
        <v>0.11074194982804</v>
      </c>
      <c r="G31" s="190">
        <v>0</v>
      </c>
    </row>
    <row r="32" spans="1:7">
      <c r="A32" s="191">
        <v>29</v>
      </c>
      <c r="B32" s="192">
        <v>40098</v>
      </c>
      <c r="C32" s="127">
        <v>0.0806058003323709</v>
      </c>
      <c r="D32" s="190">
        <v>0</v>
      </c>
      <c r="E32" s="190"/>
      <c r="F32" s="127">
        <v>0.116553497289069</v>
      </c>
      <c r="G32" s="190">
        <v>0</v>
      </c>
    </row>
    <row r="33" spans="1:7">
      <c r="A33" s="191">
        <v>30</v>
      </c>
      <c r="B33" s="192">
        <v>40099</v>
      </c>
      <c r="C33" s="127">
        <v>0.0776675285172668</v>
      </c>
      <c r="D33" s="190">
        <v>0</v>
      </c>
      <c r="E33" s="190"/>
      <c r="F33" s="127">
        <v>0.115958526929408</v>
      </c>
      <c r="G33" s="190">
        <v>0</v>
      </c>
    </row>
    <row r="34" spans="1:7">
      <c r="A34" s="191">
        <v>31</v>
      </c>
      <c r="B34" s="192">
        <v>40100</v>
      </c>
      <c r="C34" s="127">
        <v>0.0966191643866139</v>
      </c>
      <c r="D34" s="190">
        <v>0</v>
      </c>
      <c r="E34" s="190"/>
      <c r="F34" s="127">
        <v>0.139978184729632</v>
      </c>
      <c r="G34" s="190">
        <v>0</v>
      </c>
    </row>
    <row r="35" spans="1:7">
      <c r="A35" s="191">
        <v>32</v>
      </c>
      <c r="B35" s="192">
        <v>40101</v>
      </c>
      <c r="C35" s="127">
        <v>0.101173477772894</v>
      </c>
      <c r="D35" s="190">
        <v>0</v>
      </c>
      <c r="E35" s="190"/>
      <c r="F35" s="127">
        <v>0.149619123681652</v>
      </c>
      <c r="G35" s="190">
        <v>0</v>
      </c>
    </row>
    <row r="36" spans="1:7">
      <c r="A36" s="191">
        <v>33</v>
      </c>
      <c r="B36" s="192">
        <v>40102</v>
      </c>
      <c r="C36" s="127">
        <v>0.0922607754134634</v>
      </c>
      <c r="D36" s="190">
        <v>0</v>
      </c>
      <c r="E36" s="190"/>
      <c r="F36" s="127">
        <v>0.143772100561837</v>
      </c>
      <c r="G36" s="190">
        <v>0</v>
      </c>
    </row>
    <row r="37" spans="1:7">
      <c r="A37" s="191">
        <v>34</v>
      </c>
      <c r="B37" s="192">
        <v>40105</v>
      </c>
      <c r="C37" s="127">
        <v>0.102526269404558</v>
      </c>
      <c r="D37" s="190">
        <v>0</v>
      </c>
      <c r="E37" s="190"/>
      <c r="F37" s="127">
        <v>0.15987038470458</v>
      </c>
      <c r="G37" s="190">
        <v>0</v>
      </c>
    </row>
    <row r="38" spans="1:7">
      <c r="A38" s="191">
        <v>35</v>
      </c>
      <c r="B38" s="192">
        <v>40106</v>
      </c>
      <c r="C38" s="127">
        <v>0.0956765292762849</v>
      </c>
      <c r="D38" s="190">
        <v>1</v>
      </c>
      <c r="E38" s="190"/>
      <c r="F38" s="127">
        <v>0.155377251013927</v>
      </c>
      <c r="G38" s="190">
        <v>1</v>
      </c>
    </row>
    <row r="39" spans="1:7">
      <c r="A39" s="191">
        <v>36</v>
      </c>
      <c r="B39" s="192">
        <v>40107</v>
      </c>
      <c r="C39" s="127">
        <v>0.0861271833703863</v>
      </c>
      <c r="D39" s="190">
        <v>1</v>
      </c>
      <c r="E39" s="190"/>
      <c r="F39" s="127">
        <v>0.145536852228937</v>
      </c>
      <c r="G39" s="190">
        <v>1</v>
      </c>
    </row>
    <row r="40" spans="1:7">
      <c r="A40" s="191">
        <v>37</v>
      </c>
      <c r="B40" s="192">
        <v>40108</v>
      </c>
      <c r="C40" s="127">
        <v>0.0977638513685355</v>
      </c>
      <c r="D40" s="190">
        <v>1</v>
      </c>
      <c r="E40" s="190"/>
      <c r="F40" s="127">
        <v>0.152790918907601</v>
      </c>
      <c r="G40" s="190">
        <v>1</v>
      </c>
    </row>
    <row r="41" spans="1:7">
      <c r="A41" s="191">
        <v>38</v>
      </c>
      <c r="B41" s="192">
        <v>40109</v>
      </c>
      <c r="C41" s="127">
        <v>0.0843948718975691</v>
      </c>
      <c r="D41" s="190">
        <v>1</v>
      </c>
      <c r="E41" s="190"/>
      <c r="F41" s="127">
        <v>0.128774404318071</v>
      </c>
      <c r="G41" s="190">
        <v>1</v>
      </c>
    </row>
    <row r="42" spans="1:7">
      <c r="A42" s="191">
        <v>39</v>
      </c>
      <c r="B42" s="192">
        <v>40112</v>
      </c>
      <c r="C42" s="127">
        <v>0.0716930973608065</v>
      </c>
      <c r="D42" s="190">
        <v>1</v>
      </c>
      <c r="E42" s="190"/>
      <c r="F42" s="127">
        <v>0.116314184681821</v>
      </c>
      <c r="G42" s="190">
        <v>1</v>
      </c>
    </row>
    <row r="43" spans="1:7">
      <c r="A43" s="191">
        <v>40</v>
      </c>
      <c r="B43" s="192">
        <v>40113</v>
      </c>
      <c r="C43" s="127">
        <v>0.0681426918330874</v>
      </c>
      <c r="D43" s="190">
        <v>1</v>
      </c>
      <c r="E43" s="190"/>
      <c r="F43" s="127">
        <v>0.107631950261506</v>
      </c>
      <c r="G43" s="190">
        <v>1</v>
      </c>
    </row>
    <row r="44" spans="1:7">
      <c r="A44" s="191">
        <v>41</v>
      </c>
      <c r="B44" s="192">
        <v>40114</v>
      </c>
      <c r="C44" s="127">
        <v>0.0474158535059472</v>
      </c>
      <c r="D44" s="190">
        <v>1</v>
      </c>
      <c r="E44" s="190"/>
      <c r="F44" s="127">
        <v>0.0765216068164601</v>
      </c>
      <c r="G44" s="190">
        <v>1</v>
      </c>
    </row>
    <row r="45" spans="1:7">
      <c r="A45" s="191">
        <v>42</v>
      </c>
      <c r="B45" s="192">
        <v>40115</v>
      </c>
      <c r="C45" s="127">
        <v>0.0710870911066548</v>
      </c>
      <c r="D45" s="190">
        <v>1</v>
      </c>
      <c r="E45" s="190"/>
      <c r="F45" s="127">
        <v>0.101615079117444</v>
      </c>
      <c r="G45" s="190">
        <v>1</v>
      </c>
    </row>
    <row r="46" spans="1:7">
      <c r="A46" s="191">
        <v>43</v>
      </c>
      <c r="B46" s="192">
        <v>40116</v>
      </c>
      <c r="C46" s="127">
        <v>0.0410374679669281</v>
      </c>
      <c r="D46" s="190">
        <v>1</v>
      </c>
      <c r="E46" s="190"/>
      <c r="F46" s="127">
        <v>0.0675844845086473</v>
      </c>
      <c r="G46" s="190">
        <v>1</v>
      </c>
    </row>
    <row r="47" spans="1:7">
      <c r="A47" s="191">
        <v>44</v>
      </c>
      <c r="B47" s="192">
        <v>40119</v>
      </c>
      <c r="C47" s="127">
        <v>0.0477586838887671</v>
      </c>
      <c r="D47" s="190">
        <v>1</v>
      </c>
      <c r="E47" s="190"/>
      <c r="F47" s="127">
        <v>0.0761220429046366</v>
      </c>
      <c r="G47" s="190">
        <v>1</v>
      </c>
    </row>
    <row r="48" spans="1:7">
      <c r="A48" s="191">
        <v>45</v>
      </c>
      <c r="B48" s="192">
        <v>40120</v>
      </c>
      <c r="C48" s="127">
        <v>0.0503051815579256</v>
      </c>
      <c r="D48" s="190">
        <v>1</v>
      </c>
      <c r="E48" s="190"/>
      <c r="F48" s="127">
        <v>0.090769835381833</v>
      </c>
      <c r="G48" s="190">
        <v>1</v>
      </c>
    </row>
    <row r="49" spans="1:7">
      <c r="A49" s="191">
        <v>46</v>
      </c>
      <c r="B49" s="192">
        <v>40121</v>
      </c>
      <c r="C49" s="127">
        <v>0.0517742424790979</v>
      </c>
      <c r="D49" s="190">
        <v>1</v>
      </c>
      <c r="E49" s="190"/>
      <c r="F49" s="127">
        <v>0.095484520108479</v>
      </c>
      <c r="G49" s="190">
        <v>1</v>
      </c>
    </row>
    <row r="50" spans="1:7">
      <c r="A50" s="191">
        <v>47</v>
      </c>
      <c r="B50" s="192">
        <v>40122</v>
      </c>
      <c r="C50" s="127">
        <v>0.0721215609650854</v>
      </c>
      <c r="D50" s="190">
        <v>1</v>
      </c>
      <c r="E50" s="190"/>
      <c r="F50" s="127">
        <v>0.109464749900921</v>
      </c>
      <c r="G50" s="190">
        <v>1</v>
      </c>
    </row>
    <row r="51" spans="1:7">
      <c r="A51" s="191">
        <v>48</v>
      </c>
      <c r="B51" s="192">
        <v>40123</v>
      </c>
      <c r="C51" s="127">
        <v>0.0749496156566982</v>
      </c>
      <c r="D51" s="190">
        <v>1</v>
      </c>
      <c r="E51" s="190"/>
      <c r="F51" s="127">
        <v>0.11207607055428</v>
      </c>
      <c r="G51" s="190">
        <v>1</v>
      </c>
    </row>
    <row r="52" spans="1:7">
      <c r="A52" s="191">
        <v>49</v>
      </c>
      <c r="B52" s="192">
        <v>40126</v>
      </c>
      <c r="C52" s="127">
        <v>0.0991228451389763</v>
      </c>
      <c r="D52" s="190">
        <v>1</v>
      </c>
      <c r="E52" s="190"/>
      <c r="F52" s="127">
        <v>0.138364628769226</v>
      </c>
      <c r="G52" s="190">
        <v>1</v>
      </c>
    </row>
    <row r="53" spans="1:7">
      <c r="A53" s="191">
        <v>50</v>
      </c>
      <c r="B53" s="192">
        <v>40127</v>
      </c>
      <c r="C53" s="127">
        <v>0.0993309491765855</v>
      </c>
      <c r="D53" s="190">
        <v>1</v>
      </c>
      <c r="E53" s="190"/>
      <c r="F53" s="127">
        <v>0.137474077860242</v>
      </c>
      <c r="G53" s="190">
        <v>1</v>
      </c>
    </row>
    <row r="54" spans="1:7">
      <c r="A54" s="191">
        <v>51</v>
      </c>
      <c r="B54" s="192">
        <v>40128</v>
      </c>
      <c r="C54" s="127">
        <v>0.104858534965511</v>
      </c>
      <c r="D54" s="190">
        <v>1</v>
      </c>
      <c r="E54" s="190"/>
      <c r="F54" s="127">
        <v>0.140985811183632</v>
      </c>
      <c r="G54" s="190">
        <v>1</v>
      </c>
    </row>
    <row r="55" spans="1:7">
      <c r="A55" s="191">
        <v>52</v>
      </c>
      <c r="B55" s="192">
        <v>40129</v>
      </c>
      <c r="C55" s="127">
        <v>0.0936748397933596</v>
      </c>
      <c r="D55" s="190">
        <v>0</v>
      </c>
      <c r="E55" s="190"/>
      <c r="F55" s="127">
        <v>0.124129456512008</v>
      </c>
      <c r="G55" s="190">
        <v>1</v>
      </c>
    </row>
    <row r="56" spans="1:7">
      <c r="A56" s="191">
        <v>53</v>
      </c>
      <c r="B56" s="192">
        <v>40130</v>
      </c>
      <c r="C56" s="127">
        <v>0.0999614652645904</v>
      </c>
      <c r="D56" s="190">
        <v>0</v>
      </c>
      <c r="E56" s="190"/>
      <c r="F56" s="127">
        <v>0.128090321620834</v>
      </c>
      <c r="G56" s="190">
        <v>1</v>
      </c>
    </row>
    <row r="57" spans="1:7">
      <c r="A57" s="191">
        <v>54</v>
      </c>
      <c r="B57" s="192">
        <v>40133</v>
      </c>
      <c r="C57" s="127">
        <v>0.116097300747118</v>
      </c>
      <c r="D57" s="190">
        <v>0</v>
      </c>
      <c r="E57" s="190"/>
      <c r="F57" s="127">
        <v>0.149326319329705</v>
      </c>
      <c r="G57" s="190">
        <v>1</v>
      </c>
    </row>
    <row r="58" spans="1:7">
      <c r="A58" s="191">
        <v>55</v>
      </c>
      <c r="B58" s="192">
        <v>40134</v>
      </c>
      <c r="C58" s="127">
        <v>0.117254242645966</v>
      </c>
      <c r="D58" s="190">
        <v>0</v>
      </c>
      <c r="E58" s="190"/>
      <c r="F58" s="127">
        <v>0.149719369961726</v>
      </c>
      <c r="G58" s="190">
        <v>1</v>
      </c>
    </row>
    <row r="59" spans="1:7">
      <c r="A59" s="191">
        <v>56</v>
      </c>
      <c r="B59" s="192">
        <v>40135</v>
      </c>
      <c r="C59" s="127">
        <v>0.116905284192549</v>
      </c>
      <c r="D59" s="190">
        <v>0</v>
      </c>
      <c r="E59" s="190"/>
      <c r="F59" s="127">
        <v>0.142203257584161</v>
      </c>
      <c r="G59" s="190">
        <v>1</v>
      </c>
    </row>
    <row r="60" spans="1:7">
      <c r="A60" s="191">
        <v>57</v>
      </c>
      <c r="B60" s="192">
        <v>40136</v>
      </c>
      <c r="C60" s="127">
        <v>0.101914135691943</v>
      </c>
      <c r="D60" s="190">
        <v>0</v>
      </c>
      <c r="E60" s="190"/>
      <c r="F60" s="127">
        <v>0.122659347143882</v>
      </c>
      <c r="G60" s="190">
        <v>1</v>
      </c>
    </row>
    <row r="61" spans="1:7">
      <c r="A61" s="191">
        <v>58</v>
      </c>
      <c r="B61" s="192">
        <v>40137</v>
      </c>
      <c r="C61" s="127">
        <v>0.0985657820358166</v>
      </c>
      <c r="D61" s="190">
        <v>0</v>
      </c>
      <c r="E61" s="190"/>
      <c r="F61" s="127">
        <v>0.11962592397469</v>
      </c>
      <c r="G61" s="190">
        <v>1</v>
      </c>
    </row>
    <row r="62" spans="1:7">
      <c r="A62" s="191">
        <v>59</v>
      </c>
      <c r="B62" s="192">
        <v>40140</v>
      </c>
      <c r="C62" s="127">
        <v>0.113575312911812</v>
      </c>
      <c r="D62" s="190">
        <v>0</v>
      </c>
      <c r="E62" s="190"/>
      <c r="F62" s="127">
        <v>0.131277490342486</v>
      </c>
      <c r="G62" s="190">
        <v>1</v>
      </c>
    </row>
    <row r="63" spans="1:7">
      <c r="A63" s="191">
        <v>60</v>
      </c>
      <c r="B63" s="192">
        <v>40141</v>
      </c>
      <c r="C63" s="127">
        <v>0.113048887100969</v>
      </c>
      <c r="D63" s="190">
        <v>0</v>
      </c>
      <c r="E63" s="190"/>
      <c r="F63" s="127">
        <v>0.13051317812733</v>
      </c>
      <c r="G63" s="190">
        <v>1</v>
      </c>
    </row>
    <row r="64" spans="1:7">
      <c r="A64" s="191">
        <v>61</v>
      </c>
      <c r="B64" s="192">
        <v>40142</v>
      </c>
      <c r="C64" s="127">
        <v>0.118209132061087</v>
      </c>
      <c r="D64" s="190">
        <v>0</v>
      </c>
      <c r="E64" s="190"/>
      <c r="F64" s="127">
        <v>0.14091867876698</v>
      </c>
      <c r="G64" s="190">
        <v>1</v>
      </c>
    </row>
    <row r="65" spans="1:7">
      <c r="A65" s="191">
        <v>62</v>
      </c>
      <c r="B65" s="192">
        <v>40144</v>
      </c>
      <c r="C65" s="127">
        <v>0.0992084777483015</v>
      </c>
      <c r="D65" s="190">
        <v>0</v>
      </c>
      <c r="E65" s="190"/>
      <c r="F65" s="127">
        <v>0.12054552037301</v>
      </c>
      <c r="G65" s="190">
        <v>1</v>
      </c>
    </row>
    <row r="66" spans="1:7">
      <c r="A66" s="191">
        <v>63</v>
      </c>
      <c r="B66" s="192">
        <v>40147</v>
      </c>
      <c r="C66" s="127">
        <v>0.103481234112127</v>
      </c>
      <c r="D66" s="190">
        <v>0</v>
      </c>
      <c r="E66" s="190"/>
      <c r="F66" s="127">
        <v>0.121666652709</v>
      </c>
      <c r="G66" s="190">
        <v>1</v>
      </c>
    </row>
    <row r="67" spans="1:7">
      <c r="A67" s="191">
        <v>64</v>
      </c>
      <c r="B67" s="192">
        <v>40148</v>
      </c>
      <c r="C67" s="127">
        <v>0.116862467887886</v>
      </c>
      <c r="D67" s="190">
        <v>0</v>
      </c>
      <c r="E67" s="190"/>
      <c r="F67" s="127">
        <v>0.138272226051723</v>
      </c>
      <c r="G67" s="190">
        <v>1</v>
      </c>
    </row>
    <row r="68" spans="1:7">
      <c r="A68" s="191">
        <v>65</v>
      </c>
      <c r="B68" s="192">
        <v>40149</v>
      </c>
      <c r="C68" s="127">
        <v>0.11738889369873</v>
      </c>
      <c r="D68" s="190">
        <v>0</v>
      </c>
      <c r="E68" s="190"/>
      <c r="F68" s="127">
        <v>0.134135197483529</v>
      </c>
      <c r="G68" s="190">
        <v>1</v>
      </c>
    </row>
    <row r="69" spans="1:7">
      <c r="A69" s="191">
        <v>66</v>
      </c>
      <c r="B69" s="192">
        <v>40150</v>
      </c>
      <c r="C69" s="127">
        <v>0.108041600276557</v>
      </c>
      <c r="D69" s="190">
        <v>0</v>
      </c>
      <c r="E69" s="190"/>
      <c r="F69" s="127">
        <v>0.121471570768854</v>
      </c>
      <c r="G69" s="190">
        <v>1</v>
      </c>
    </row>
    <row r="70" spans="1:7">
      <c r="A70" s="191">
        <v>67</v>
      </c>
      <c r="B70" s="192">
        <v>40151</v>
      </c>
      <c r="C70" s="127">
        <v>0.114150682485781</v>
      </c>
      <c r="D70" s="190">
        <v>0</v>
      </c>
      <c r="E70" s="190"/>
      <c r="F70" s="127">
        <v>0.125748100265972</v>
      </c>
      <c r="G70" s="190">
        <v>1</v>
      </c>
    </row>
    <row r="71" spans="1:7">
      <c r="A71" s="191">
        <v>68</v>
      </c>
      <c r="B71" s="192">
        <v>40154</v>
      </c>
      <c r="C71" s="127">
        <v>0.111451152000603</v>
      </c>
      <c r="D71" s="190">
        <v>0</v>
      </c>
      <c r="E71" s="190"/>
      <c r="F71" s="127">
        <v>0.129972120596631</v>
      </c>
      <c r="G71" s="190">
        <v>1</v>
      </c>
    </row>
    <row r="72" spans="1:7">
      <c r="A72" s="191">
        <v>69</v>
      </c>
      <c r="B72" s="192">
        <v>40155</v>
      </c>
      <c r="C72" s="127">
        <v>0.100194079136052</v>
      </c>
      <c r="D72" s="190">
        <v>0</v>
      </c>
      <c r="E72" s="190"/>
      <c r="F72" s="127">
        <v>0.11882354017061</v>
      </c>
      <c r="G72" s="190">
        <v>1</v>
      </c>
    </row>
    <row r="73" spans="1:7">
      <c r="A73" s="191">
        <v>70</v>
      </c>
      <c r="B73" s="192">
        <v>40156</v>
      </c>
      <c r="C73" s="127">
        <v>0.104350416237611</v>
      </c>
      <c r="D73" s="190">
        <v>0</v>
      </c>
      <c r="E73" s="190"/>
      <c r="F73" s="127">
        <v>0.1202871418821</v>
      </c>
      <c r="G73" s="190">
        <v>1</v>
      </c>
    </row>
    <row r="74" spans="1:7">
      <c r="A74" s="191">
        <v>71</v>
      </c>
      <c r="B74" s="192">
        <v>40157</v>
      </c>
      <c r="C74" s="127">
        <v>0.110906419106816</v>
      </c>
      <c r="D74" s="190">
        <v>0</v>
      </c>
      <c r="E74" s="190"/>
      <c r="F74" s="127">
        <v>0.130502707914344</v>
      </c>
      <c r="G74" s="190">
        <v>1</v>
      </c>
    </row>
    <row r="75" spans="1:7">
      <c r="A75" s="191">
        <v>72</v>
      </c>
      <c r="B75" s="192">
        <v>40158</v>
      </c>
      <c r="C75" s="127">
        <v>0.115001557528322</v>
      </c>
      <c r="D75" s="190">
        <v>0</v>
      </c>
      <c r="E75" s="190"/>
      <c r="F75" s="127">
        <v>0.134156182522686</v>
      </c>
      <c r="G75" s="190">
        <v>1</v>
      </c>
    </row>
    <row r="76" spans="1:7">
      <c r="A76" s="191">
        <v>73</v>
      </c>
      <c r="B76" s="192">
        <v>40161</v>
      </c>
      <c r="C76" s="127">
        <v>0.1229899324725</v>
      </c>
      <c r="D76" s="190">
        <v>0</v>
      </c>
      <c r="E76" s="190"/>
      <c r="F76" s="127">
        <v>0.145313143067287</v>
      </c>
      <c r="G76" s="190">
        <v>1</v>
      </c>
    </row>
    <row r="77" spans="1:7">
      <c r="A77" s="191">
        <v>74</v>
      </c>
      <c r="B77" s="192">
        <v>40162</v>
      </c>
      <c r="C77" s="127">
        <v>0.116758378222858</v>
      </c>
      <c r="D77" s="190">
        <v>0</v>
      </c>
      <c r="E77" s="190"/>
      <c r="F77" s="127">
        <v>0.143491523770808</v>
      </c>
      <c r="G77" s="190">
        <v>1</v>
      </c>
    </row>
    <row r="78" spans="1:7">
      <c r="A78" s="191">
        <v>75</v>
      </c>
      <c r="B78" s="192">
        <v>40163</v>
      </c>
      <c r="C78" s="127">
        <v>0.118031589411214</v>
      </c>
      <c r="D78" s="190">
        <v>0</v>
      </c>
      <c r="E78" s="190"/>
      <c r="F78" s="127">
        <v>0.14200851142276</v>
      </c>
      <c r="G78" s="190">
        <v>1</v>
      </c>
    </row>
    <row r="79" spans="1:7">
      <c r="A79" s="191">
        <v>76</v>
      </c>
      <c r="B79" s="192">
        <v>40164</v>
      </c>
      <c r="C79" s="127">
        <v>0.104876842048454</v>
      </c>
      <c r="D79" s="190">
        <v>0</v>
      </c>
      <c r="E79" s="190"/>
      <c r="F79" s="127">
        <v>0.128441895171394</v>
      </c>
      <c r="G79" s="190">
        <v>1</v>
      </c>
    </row>
    <row r="80" spans="1:7">
      <c r="A80" s="191">
        <v>77</v>
      </c>
      <c r="B80" s="192">
        <v>40165</v>
      </c>
      <c r="C80" s="127">
        <v>0.11123692050453</v>
      </c>
      <c r="D80" s="190">
        <v>0</v>
      </c>
      <c r="E80" s="190"/>
      <c r="F80" s="127">
        <v>0.131748622591815</v>
      </c>
      <c r="G80" s="190">
        <v>1</v>
      </c>
    </row>
    <row r="81" spans="1:7">
      <c r="A81" s="191">
        <v>78</v>
      </c>
      <c r="B81" s="192">
        <v>40168</v>
      </c>
      <c r="C81" s="127">
        <v>0.123014367013907</v>
      </c>
      <c r="D81" s="190">
        <v>0</v>
      </c>
      <c r="E81" s="190"/>
      <c r="F81" s="127">
        <v>0.143347256948405</v>
      </c>
      <c r="G81" s="190">
        <v>1</v>
      </c>
    </row>
    <row r="82" spans="1:7">
      <c r="A82" s="191">
        <v>79</v>
      </c>
      <c r="B82" s="192">
        <v>40169</v>
      </c>
      <c r="C82" s="127">
        <v>0.127042254589343</v>
      </c>
      <c r="D82" s="190">
        <v>0</v>
      </c>
      <c r="E82" s="190"/>
      <c r="F82" s="127">
        <v>0.144211290138106</v>
      </c>
      <c r="G82" s="190">
        <v>1</v>
      </c>
    </row>
    <row r="83" spans="1:7">
      <c r="A83" s="191">
        <v>80</v>
      </c>
      <c r="B83" s="192">
        <v>40170</v>
      </c>
      <c r="C83" s="127">
        <v>0.129876436739419</v>
      </c>
      <c r="D83" s="190">
        <v>0</v>
      </c>
      <c r="E83" s="190"/>
      <c r="F83" s="127">
        <v>0.148576673873158</v>
      </c>
      <c r="G83" s="190">
        <v>1</v>
      </c>
    </row>
    <row r="84" spans="1:7">
      <c r="A84" s="191">
        <v>81</v>
      </c>
      <c r="B84" s="192">
        <v>40171</v>
      </c>
      <c r="C84" s="127">
        <v>0.135814103757234</v>
      </c>
      <c r="D84" s="190">
        <v>0</v>
      </c>
      <c r="E84" s="190"/>
      <c r="F84" s="127">
        <v>0.151246306418868</v>
      </c>
      <c r="G84" s="190">
        <v>1</v>
      </c>
    </row>
    <row r="85" spans="1:7">
      <c r="A85" s="191">
        <v>82</v>
      </c>
      <c r="B85" s="192">
        <v>40175</v>
      </c>
      <c r="C85" s="127">
        <v>0.137277112512389</v>
      </c>
      <c r="D85" s="190">
        <v>0</v>
      </c>
      <c r="E85" s="190"/>
      <c r="F85" s="127">
        <v>0.155065368612854</v>
      </c>
      <c r="G85" s="190">
        <v>1</v>
      </c>
    </row>
    <row r="86" spans="1:7">
      <c r="A86" s="191">
        <v>83</v>
      </c>
      <c r="B86" s="192">
        <v>40176</v>
      </c>
      <c r="C86" s="127">
        <v>0.135881429283616</v>
      </c>
      <c r="D86" s="190">
        <v>0</v>
      </c>
      <c r="E86" s="190"/>
      <c r="F86" s="127">
        <v>0.157437897453975</v>
      </c>
      <c r="G86" s="190">
        <v>1</v>
      </c>
    </row>
    <row r="87" spans="1:7">
      <c r="A87" s="191">
        <v>84</v>
      </c>
      <c r="B87" s="192">
        <v>40177</v>
      </c>
      <c r="C87" s="127">
        <v>0.136205878515313</v>
      </c>
      <c r="D87" s="190">
        <v>0</v>
      </c>
      <c r="E87" s="190"/>
      <c r="F87" s="127">
        <v>0.157094334120707</v>
      </c>
      <c r="G87" s="190">
        <v>1</v>
      </c>
    </row>
    <row r="88" spans="1:7">
      <c r="A88" s="191">
        <v>85</v>
      </c>
      <c r="B88" s="192">
        <v>40178</v>
      </c>
      <c r="C88" s="127">
        <v>0.124795696930163</v>
      </c>
      <c r="D88" s="190">
        <v>0</v>
      </c>
      <c r="E88" s="190"/>
      <c r="F88" s="127">
        <v>0.145443683171772</v>
      </c>
      <c r="G88" s="190">
        <v>1</v>
      </c>
    </row>
    <row r="89" spans="1:7">
      <c r="A89" s="191">
        <v>86</v>
      </c>
      <c r="B89" s="192">
        <v>40182</v>
      </c>
      <c r="C89" s="127">
        <v>0.142890405590953</v>
      </c>
      <c r="D89" s="190">
        <v>0</v>
      </c>
      <c r="E89" s="190"/>
      <c r="F89" s="127">
        <v>0.160490921050052</v>
      </c>
      <c r="G89" s="190">
        <v>1</v>
      </c>
    </row>
    <row r="90" spans="1:7">
      <c r="A90" s="191">
        <v>87</v>
      </c>
      <c r="B90" s="192">
        <v>40183</v>
      </c>
      <c r="C90" s="127">
        <v>0.146465245047945</v>
      </c>
      <c r="D90" s="190">
        <v>0</v>
      </c>
      <c r="E90" s="190"/>
      <c r="F90" s="127">
        <v>0.165360834920445</v>
      </c>
      <c r="G90" s="190">
        <v>0</v>
      </c>
    </row>
    <row r="91" spans="1:7">
      <c r="A91" s="191">
        <v>88</v>
      </c>
      <c r="B91" s="192">
        <v>40184</v>
      </c>
      <c r="C91" s="127">
        <v>0.147585422808147</v>
      </c>
      <c r="D91" s="190">
        <v>0</v>
      </c>
      <c r="E91" s="190"/>
      <c r="F91" s="127">
        <v>0.166181502838534</v>
      </c>
      <c r="G91" s="190">
        <v>0</v>
      </c>
    </row>
    <row r="92" spans="1:7">
      <c r="A92" s="191">
        <v>89</v>
      </c>
      <c r="B92" s="192">
        <v>40185</v>
      </c>
      <c r="C92" s="127">
        <v>0.152243751791275</v>
      </c>
      <c r="D92" s="190">
        <v>0</v>
      </c>
      <c r="E92" s="190"/>
      <c r="F92" s="127">
        <v>0.172450623616247</v>
      </c>
      <c r="G92" s="190">
        <v>0</v>
      </c>
    </row>
    <row r="93" spans="1:7">
      <c r="A93" s="191">
        <v>90</v>
      </c>
      <c r="B93" s="192">
        <v>40186</v>
      </c>
      <c r="C93" s="127">
        <v>0.155567670905996</v>
      </c>
      <c r="D93" s="190">
        <v>0</v>
      </c>
      <c r="E93" s="190"/>
      <c r="F93" s="127">
        <v>0.179437966539448</v>
      </c>
      <c r="G93" s="190">
        <v>0</v>
      </c>
    </row>
    <row r="94" spans="1:7">
      <c r="A94" s="191">
        <v>91</v>
      </c>
      <c r="B94" s="192">
        <v>40189</v>
      </c>
      <c r="C94" s="127">
        <v>0.157581614693714</v>
      </c>
      <c r="D94" s="190">
        <v>0</v>
      </c>
      <c r="E94" s="190"/>
      <c r="F94" s="127">
        <v>0.183330267936558</v>
      </c>
      <c r="G94" s="190">
        <v>0</v>
      </c>
    </row>
    <row r="95" spans="1:7">
      <c r="A95" s="191">
        <v>92</v>
      </c>
      <c r="B95" s="192">
        <v>40190</v>
      </c>
      <c r="C95" s="127">
        <v>0.146722293460813</v>
      </c>
      <c r="D95" s="190">
        <v>0</v>
      </c>
      <c r="E95" s="190"/>
      <c r="F95" s="127">
        <v>0.178069455095926</v>
      </c>
      <c r="G95" s="190">
        <v>0</v>
      </c>
    </row>
    <row r="96" spans="1:7">
      <c r="A96" s="191">
        <v>93</v>
      </c>
      <c r="B96" s="192">
        <v>40191</v>
      </c>
      <c r="C96" s="127">
        <v>0.15638178180989</v>
      </c>
      <c r="D96" s="190">
        <v>0</v>
      </c>
      <c r="E96" s="190"/>
      <c r="F96" s="127">
        <v>0.188082625523881</v>
      </c>
      <c r="G96" s="190">
        <v>0</v>
      </c>
    </row>
    <row r="97" spans="1:7">
      <c r="A97" s="191">
        <v>94</v>
      </c>
      <c r="B97" s="192">
        <v>40192</v>
      </c>
      <c r="C97" s="127">
        <v>0.159209836501503</v>
      </c>
      <c r="D97" s="190">
        <v>0</v>
      </c>
      <c r="E97" s="190"/>
      <c r="F97" s="127">
        <v>0.190059869441649</v>
      </c>
      <c r="G97" s="190">
        <v>0</v>
      </c>
    </row>
    <row r="98" spans="1:7">
      <c r="A98" s="191">
        <v>95</v>
      </c>
      <c r="B98" s="192">
        <v>40193</v>
      </c>
      <c r="C98" s="127">
        <v>0.146710113836333</v>
      </c>
      <c r="D98" s="190">
        <v>0</v>
      </c>
      <c r="E98" s="190"/>
      <c r="F98" s="127">
        <v>0.179482860118641</v>
      </c>
      <c r="G98" s="190">
        <v>0</v>
      </c>
    </row>
    <row r="99" spans="1:7">
      <c r="A99" s="191">
        <v>96</v>
      </c>
      <c r="B99" s="192">
        <v>40197</v>
      </c>
      <c r="C99" s="127">
        <v>0.161046237639348</v>
      </c>
      <c r="D99" s="190">
        <v>0</v>
      </c>
      <c r="E99" s="190"/>
      <c r="F99" s="127">
        <v>0.191569213898539</v>
      </c>
      <c r="G99" s="190">
        <v>0</v>
      </c>
    </row>
    <row r="100" spans="1:7">
      <c r="A100" s="191">
        <v>97</v>
      </c>
      <c r="B100" s="192">
        <v>40198</v>
      </c>
      <c r="C100" s="127">
        <v>0.148913779898405</v>
      </c>
      <c r="D100" s="190">
        <v>1</v>
      </c>
      <c r="E100" s="190"/>
      <c r="F100" s="127">
        <v>0.1785895223993</v>
      </c>
      <c r="G100" s="190">
        <v>1</v>
      </c>
    </row>
    <row r="101" spans="1:7">
      <c r="A101" s="191">
        <v>98</v>
      </c>
      <c r="B101" s="192">
        <v>40199</v>
      </c>
      <c r="C101" s="127">
        <v>0.127176906254241</v>
      </c>
      <c r="D101" s="190">
        <v>1</v>
      </c>
      <c r="E101" s="190"/>
      <c r="F101" s="127">
        <v>0.163431209399753</v>
      </c>
      <c r="G101" s="190">
        <v>1</v>
      </c>
    </row>
    <row r="102" spans="1:7">
      <c r="A102" s="191">
        <v>99</v>
      </c>
      <c r="B102" s="192">
        <v>40200</v>
      </c>
      <c r="C102" s="127">
        <v>0.102214075089788</v>
      </c>
      <c r="D102" s="190">
        <v>1</v>
      </c>
      <c r="E102" s="190"/>
      <c r="F102" s="127">
        <v>0.146524339433458</v>
      </c>
      <c r="G102" s="190">
        <v>1</v>
      </c>
    </row>
    <row r="103" spans="1:7">
      <c r="A103" s="191">
        <v>100</v>
      </c>
      <c r="B103" s="192">
        <v>40203</v>
      </c>
      <c r="C103" s="127">
        <v>0.107307069815971</v>
      </c>
      <c r="D103" s="190">
        <v>1</v>
      </c>
      <c r="E103" s="190"/>
      <c r="F103" s="127">
        <v>0.155831154935084</v>
      </c>
      <c r="G103" s="190">
        <v>1</v>
      </c>
    </row>
    <row r="104" spans="1:7">
      <c r="A104" s="191">
        <v>101</v>
      </c>
      <c r="B104" s="192">
        <v>40204</v>
      </c>
      <c r="C104" s="127">
        <v>0.102660921069456</v>
      </c>
      <c r="D104" s="190">
        <v>1</v>
      </c>
      <c r="E104" s="190"/>
      <c r="F104" s="127">
        <v>0.156921900453766</v>
      </c>
      <c r="G104" s="190">
        <v>1</v>
      </c>
    </row>
    <row r="105" spans="1:7">
      <c r="A105" s="191">
        <v>102</v>
      </c>
      <c r="B105" s="192">
        <v>40205</v>
      </c>
      <c r="C105" s="127">
        <v>0.108090544039683</v>
      </c>
      <c r="D105" s="190">
        <v>1</v>
      </c>
      <c r="E105" s="190"/>
      <c r="F105" s="127">
        <v>0.156932978360299</v>
      </c>
      <c r="G105" s="190">
        <v>1</v>
      </c>
    </row>
    <row r="106" spans="1:7">
      <c r="A106" s="191">
        <v>103</v>
      </c>
      <c r="B106" s="192">
        <v>40206</v>
      </c>
      <c r="C106" s="127">
        <v>0.0950888301050763</v>
      </c>
      <c r="D106" s="190">
        <v>1</v>
      </c>
      <c r="E106" s="190"/>
      <c r="F106" s="127">
        <v>0.142300745422444</v>
      </c>
      <c r="G106" s="190">
        <v>1</v>
      </c>
    </row>
    <row r="107" spans="1:7">
      <c r="A107" s="191">
        <v>104</v>
      </c>
      <c r="B107" s="192">
        <v>40207</v>
      </c>
      <c r="C107" s="127">
        <v>0.0843336732175166</v>
      </c>
      <c r="D107" s="190">
        <v>1</v>
      </c>
      <c r="E107" s="190"/>
      <c r="F107" s="127">
        <v>0.13148538305699</v>
      </c>
      <c r="G107" s="190">
        <v>1</v>
      </c>
    </row>
    <row r="108" spans="1:7">
      <c r="A108" s="191">
        <v>105</v>
      </c>
      <c r="B108" s="192">
        <v>40210</v>
      </c>
      <c r="C108" s="127">
        <v>0.0998023043779732</v>
      </c>
      <c r="D108" s="190">
        <v>1</v>
      </c>
      <c r="E108" s="190"/>
      <c r="F108" s="127">
        <v>0.151420506426723</v>
      </c>
      <c r="G108" s="190">
        <v>1</v>
      </c>
    </row>
    <row r="109" spans="1:7">
      <c r="A109" s="191">
        <v>106</v>
      </c>
      <c r="B109" s="192">
        <v>40211</v>
      </c>
      <c r="C109" s="127">
        <v>0.114077229500936</v>
      </c>
      <c r="D109" s="190">
        <v>1</v>
      </c>
      <c r="E109" s="190"/>
      <c r="F109" s="127">
        <v>0.16666731305687</v>
      </c>
      <c r="G109" s="190">
        <v>1</v>
      </c>
    </row>
    <row r="110" spans="1:7">
      <c r="A110" s="191">
        <v>107</v>
      </c>
      <c r="B110" s="192">
        <v>40212</v>
      </c>
      <c r="C110" s="127">
        <v>0.108353794591328</v>
      </c>
      <c r="D110" s="190">
        <v>1</v>
      </c>
      <c r="E110" s="190"/>
      <c r="F110" s="127">
        <v>0.16117824745601</v>
      </c>
      <c r="G110" s="190">
        <v>1</v>
      </c>
    </row>
    <row r="111" spans="1:7">
      <c r="A111" s="191">
        <v>108</v>
      </c>
      <c r="B111" s="192">
        <v>40213</v>
      </c>
      <c r="C111" s="127">
        <v>0.0738662020351419</v>
      </c>
      <c r="D111" s="190">
        <v>1</v>
      </c>
      <c r="E111" s="190"/>
      <c r="F111" s="127">
        <v>0.128703637663126</v>
      </c>
      <c r="G111" s="190">
        <v>1</v>
      </c>
    </row>
    <row r="112" spans="1:7">
      <c r="A112" s="191">
        <v>109</v>
      </c>
      <c r="B112" s="192">
        <v>40214</v>
      </c>
      <c r="C112" s="127">
        <v>0.076975814361343</v>
      </c>
      <c r="D112" s="190">
        <v>1</v>
      </c>
      <c r="E112" s="190"/>
      <c r="F112" s="127">
        <v>0.125335537920494</v>
      </c>
      <c r="G112" s="190">
        <v>1</v>
      </c>
    </row>
    <row r="113" spans="1:7">
      <c r="A113" s="191">
        <v>110</v>
      </c>
      <c r="B113" s="192">
        <v>40217</v>
      </c>
      <c r="C113" s="127">
        <v>0.067787681213654</v>
      </c>
      <c r="D113" s="190">
        <v>1</v>
      </c>
      <c r="E113" s="190"/>
      <c r="F113" s="127">
        <v>0.1176594203226</v>
      </c>
      <c r="G113" s="190">
        <v>1</v>
      </c>
    </row>
    <row r="114" spans="1:7">
      <c r="A114" s="191">
        <v>111</v>
      </c>
      <c r="B114" s="192">
        <v>40218</v>
      </c>
      <c r="C114" s="127">
        <v>0.0817504873142925</v>
      </c>
      <c r="D114" s="190">
        <v>1</v>
      </c>
      <c r="E114" s="190"/>
      <c r="F114" s="127">
        <v>0.133089940124812</v>
      </c>
      <c r="G114" s="190">
        <v>1</v>
      </c>
    </row>
    <row r="115" spans="1:7">
      <c r="A115" s="191">
        <v>112</v>
      </c>
      <c r="B115" s="192">
        <v>40219</v>
      </c>
      <c r="C115" s="127">
        <v>0.0796140714861564</v>
      </c>
      <c r="D115" s="190">
        <v>1</v>
      </c>
      <c r="E115" s="190"/>
      <c r="F115" s="127">
        <v>0.129541265200404</v>
      </c>
      <c r="G115" s="190">
        <v>1</v>
      </c>
    </row>
    <row r="116" spans="1:7">
      <c r="A116" s="191">
        <v>113</v>
      </c>
      <c r="B116" s="192">
        <v>40220</v>
      </c>
      <c r="C116" s="127">
        <v>0.0902162696258753</v>
      </c>
      <c r="D116" s="190">
        <v>1</v>
      </c>
      <c r="E116" s="190"/>
      <c r="F116" s="127">
        <v>0.14216498249189</v>
      </c>
      <c r="G116" s="190">
        <v>1</v>
      </c>
    </row>
    <row r="117" spans="1:7">
      <c r="A117" s="191">
        <v>114</v>
      </c>
      <c r="B117" s="192">
        <v>40221</v>
      </c>
      <c r="C117" s="127">
        <v>0.0874555404606443</v>
      </c>
      <c r="D117" s="190">
        <v>1</v>
      </c>
      <c r="E117" s="190"/>
      <c r="F117" s="127">
        <v>0.138815696064355</v>
      </c>
      <c r="G117" s="190">
        <v>1</v>
      </c>
    </row>
    <row r="118" spans="1:7">
      <c r="A118" s="191">
        <v>115</v>
      </c>
      <c r="B118" s="192">
        <v>40225</v>
      </c>
      <c r="C118" s="127">
        <v>0.107178470929224</v>
      </c>
      <c r="D118" s="190">
        <v>1</v>
      </c>
      <c r="E118" s="190"/>
      <c r="F118" s="127">
        <v>0.156150385995313</v>
      </c>
      <c r="G118" s="190">
        <v>1</v>
      </c>
    </row>
    <row r="119" spans="1:7">
      <c r="A119" s="191">
        <v>116</v>
      </c>
      <c r="B119" s="192">
        <v>40226</v>
      </c>
      <c r="C119" s="127">
        <v>0.112063285713218</v>
      </c>
      <c r="D119" s="190">
        <v>1</v>
      </c>
      <c r="E119" s="190"/>
      <c r="F119" s="127">
        <v>0.164756061575934</v>
      </c>
      <c r="G119" s="190">
        <v>1</v>
      </c>
    </row>
    <row r="120" spans="1:7">
      <c r="A120" s="191">
        <v>117</v>
      </c>
      <c r="B120" s="192">
        <v>40227</v>
      </c>
      <c r="C120" s="127">
        <v>0.119476291083427</v>
      </c>
      <c r="D120" s="190">
        <v>1</v>
      </c>
      <c r="E120" s="190"/>
      <c r="F120" s="127">
        <v>0.173458192960573</v>
      </c>
      <c r="G120" s="190">
        <v>1</v>
      </c>
    </row>
    <row r="121" spans="1:7">
      <c r="A121" s="191">
        <v>118</v>
      </c>
      <c r="B121" s="192">
        <v>40228</v>
      </c>
      <c r="C121" s="127">
        <v>0.122096166444984</v>
      </c>
      <c r="D121" s="190">
        <v>1</v>
      </c>
      <c r="E121" s="190"/>
      <c r="F121" s="127">
        <v>0.178104426418292</v>
      </c>
      <c r="G121" s="190">
        <v>1</v>
      </c>
    </row>
    <row r="122" spans="1:7">
      <c r="A122" s="191">
        <v>119</v>
      </c>
      <c r="B122" s="192">
        <v>40231</v>
      </c>
      <c r="C122" s="127">
        <v>0.120945352004599</v>
      </c>
      <c r="D122" s="190">
        <v>1</v>
      </c>
      <c r="E122" s="190"/>
      <c r="F122" s="127">
        <v>0.178124117681744</v>
      </c>
      <c r="G122" s="190">
        <v>1</v>
      </c>
    </row>
    <row r="123" spans="1:7">
      <c r="A123" s="191">
        <v>120</v>
      </c>
      <c r="B123" s="192">
        <v>40232</v>
      </c>
      <c r="C123" s="127">
        <v>0.107380522800816</v>
      </c>
      <c r="D123" s="190">
        <v>1</v>
      </c>
      <c r="E123" s="190"/>
      <c r="F123" s="127">
        <v>0.168692534046217</v>
      </c>
      <c r="G123" s="190">
        <v>1</v>
      </c>
    </row>
    <row r="124" spans="1:7">
      <c r="A124" s="191">
        <v>121</v>
      </c>
      <c r="B124" s="192">
        <v>40233</v>
      </c>
      <c r="C124" s="127">
        <v>0.118362165489241</v>
      </c>
      <c r="D124" s="190">
        <v>1</v>
      </c>
      <c r="E124" s="190"/>
      <c r="F124" s="127">
        <v>0.177422833111238</v>
      </c>
      <c r="G124" s="190">
        <v>1</v>
      </c>
    </row>
    <row r="125" spans="1:7">
      <c r="A125" s="191">
        <v>122</v>
      </c>
      <c r="B125" s="192">
        <v>40234</v>
      </c>
      <c r="C125" s="127">
        <v>0.116311532855324</v>
      </c>
      <c r="D125" s="190">
        <v>1</v>
      </c>
      <c r="E125" s="190"/>
      <c r="F125" s="127">
        <v>0.177026359601582</v>
      </c>
      <c r="G125" s="190">
        <v>1</v>
      </c>
    </row>
    <row r="126" spans="1:7">
      <c r="A126" s="191">
        <v>123</v>
      </c>
      <c r="B126" s="192">
        <v>40235</v>
      </c>
      <c r="C126" s="127">
        <v>0.11792144758017</v>
      </c>
      <c r="D126" s="190">
        <v>1</v>
      </c>
      <c r="E126" s="190"/>
      <c r="F126" s="127">
        <v>0.176356579262822</v>
      </c>
      <c r="G126" s="190">
        <v>1</v>
      </c>
    </row>
    <row r="127" spans="1:7">
      <c r="A127" s="191">
        <v>124</v>
      </c>
      <c r="B127" s="192">
        <v>40238</v>
      </c>
      <c r="C127" s="127">
        <v>0.129307119331467</v>
      </c>
      <c r="D127" s="190">
        <v>1</v>
      </c>
      <c r="E127" s="190"/>
      <c r="F127" s="127">
        <v>0.187674842543159</v>
      </c>
      <c r="G127" s="190">
        <v>1</v>
      </c>
    </row>
    <row r="128" spans="1:7">
      <c r="A128" s="191">
        <v>125</v>
      </c>
      <c r="B128" s="192">
        <v>40239</v>
      </c>
      <c r="C128" s="127">
        <v>0.131939324290264</v>
      </c>
      <c r="D128" s="190">
        <v>1</v>
      </c>
      <c r="E128" s="190"/>
      <c r="F128" s="127">
        <v>0.190784610343085</v>
      </c>
      <c r="G128" s="190">
        <v>1</v>
      </c>
    </row>
    <row r="129" spans="1:7">
      <c r="A129" s="191">
        <v>126</v>
      </c>
      <c r="B129" s="192">
        <v>40240</v>
      </c>
      <c r="C129" s="127">
        <v>0.132594274307541</v>
      </c>
      <c r="D129" s="190">
        <v>1</v>
      </c>
      <c r="E129" s="190"/>
      <c r="F129" s="127">
        <v>0.190721032834422</v>
      </c>
      <c r="G129" s="190">
        <v>1</v>
      </c>
    </row>
    <row r="130" spans="1:7">
      <c r="A130" s="191">
        <v>127</v>
      </c>
      <c r="B130" s="192">
        <v>40241</v>
      </c>
      <c r="C130" s="127">
        <v>0.136854701074127</v>
      </c>
      <c r="D130" s="190">
        <v>1</v>
      </c>
      <c r="E130" s="190"/>
      <c r="F130" s="127">
        <v>0.193174842705112</v>
      </c>
      <c r="G130" s="190">
        <v>1</v>
      </c>
    </row>
    <row r="131" spans="1:7">
      <c r="A131" s="191">
        <v>128</v>
      </c>
      <c r="B131" s="192">
        <v>40242</v>
      </c>
      <c r="C131" s="127">
        <v>0.152819196045557</v>
      </c>
      <c r="D131" s="190">
        <v>1</v>
      </c>
      <c r="E131" s="190"/>
      <c r="F131" s="127">
        <v>0.206281332840711</v>
      </c>
      <c r="G131" s="190">
        <v>0</v>
      </c>
    </row>
    <row r="132" spans="1:7">
      <c r="A132" s="191">
        <v>129</v>
      </c>
      <c r="B132" s="192">
        <v>40245</v>
      </c>
      <c r="C132" s="127">
        <v>0.152825323504021</v>
      </c>
      <c r="D132" s="190">
        <v>1</v>
      </c>
      <c r="E132" s="190"/>
      <c r="F132" s="127">
        <v>0.205649931481091</v>
      </c>
      <c r="G132" s="190">
        <v>0</v>
      </c>
    </row>
    <row r="133" spans="1:7">
      <c r="A133" s="191">
        <v>130</v>
      </c>
      <c r="B133" s="192">
        <v>40246</v>
      </c>
      <c r="C133" s="127">
        <v>0.154851447528353</v>
      </c>
      <c r="D133" s="190">
        <v>1</v>
      </c>
      <c r="E133" s="190"/>
      <c r="F133" s="127">
        <v>0.208352968394784</v>
      </c>
      <c r="G133" s="190">
        <v>0</v>
      </c>
    </row>
    <row r="134" spans="1:7">
      <c r="A134" s="191">
        <v>131</v>
      </c>
      <c r="B134" s="192">
        <v>40247</v>
      </c>
      <c r="C134" s="127">
        <v>0.160225999276991</v>
      </c>
      <c r="D134" s="190">
        <v>1</v>
      </c>
      <c r="E134" s="190"/>
      <c r="F134" s="127">
        <v>0.213602538522013</v>
      </c>
      <c r="G134" s="190">
        <v>0</v>
      </c>
    </row>
    <row r="135" spans="1:7">
      <c r="A135" s="191">
        <v>132</v>
      </c>
      <c r="B135" s="192">
        <v>40248</v>
      </c>
      <c r="C135" s="127">
        <v>0.165306739086247</v>
      </c>
      <c r="D135" s="190">
        <v>1</v>
      </c>
      <c r="E135" s="190"/>
      <c r="F135" s="127">
        <v>0.218004701252399</v>
      </c>
      <c r="G135" s="190">
        <v>0</v>
      </c>
    </row>
    <row r="136" spans="1:7">
      <c r="A136" s="191">
        <v>133</v>
      </c>
      <c r="B136" s="192">
        <v>40249</v>
      </c>
      <c r="C136" s="127">
        <v>0.165067997756322</v>
      </c>
      <c r="D136" s="190">
        <v>0</v>
      </c>
      <c r="E136" s="190"/>
      <c r="F136" s="127">
        <v>0.216569164204047</v>
      </c>
      <c r="G136" s="190">
        <v>0</v>
      </c>
    </row>
    <row r="137" spans="1:7">
      <c r="A137" s="191">
        <v>134</v>
      </c>
      <c r="B137" s="192">
        <v>40252</v>
      </c>
      <c r="C137" s="127">
        <v>0.165618858108572</v>
      </c>
      <c r="D137" s="190">
        <v>0</v>
      </c>
      <c r="E137" s="190"/>
      <c r="F137" s="127">
        <v>0.222135641587018</v>
      </c>
      <c r="G137" s="190">
        <v>0</v>
      </c>
    </row>
    <row r="138" spans="1:7">
      <c r="A138" s="191">
        <v>135</v>
      </c>
      <c r="B138" s="192">
        <v>40253</v>
      </c>
      <c r="C138" s="127">
        <v>0.174696849425216</v>
      </c>
      <c r="D138" s="190">
        <v>0</v>
      </c>
      <c r="E138" s="190"/>
      <c r="F138" s="127">
        <v>0.229930975002717</v>
      </c>
      <c r="G138" s="190">
        <v>0</v>
      </c>
    </row>
    <row r="139" spans="1:7">
      <c r="A139" s="191">
        <v>136</v>
      </c>
      <c r="B139" s="192">
        <v>40254</v>
      </c>
      <c r="C139" s="127">
        <v>0.181552717011953</v>
      </c>
      <c r="D139" s="190">
        <v>0</v>
      </c>
      <c r="E139" s="190"/>
      <c r="F139" s="127">
        <v>0.236752399227043</v>
      </c>
      <c r="G139" s="190">
        <v>0</v>
      </c>
    </row>
    <row r="140" spans="1:7">
      <c r="A140" s="191">
        <v>137</v>
      </c>
      <c r="B140" s="192">
        <v>40255</v>
      </c>
      <c r="C140" s="127">
        <v>0.181191578934056</v>
      </c>
      <c r="D140" s="190">
        <v>0</v>
      </c>
      <c r="E140" s="190"/>
      <c r="F140" s="127">
        <v>0.243103682822922</v>
      </c>
      <c r="G140" s="190">
        <v>0</v>
      </c>
    </row>
    <row r="141" spans="1:7">
      <c r="A141" s="191">
        <v>138</v>
      </c>
      <c r="B141" s="192">
        <v>40256</v>
      </c>
      <c r="C141" s="127">
        <v>0.175174331472933</v>
      </c>
      <c r="D141" s="190">
        <v>0</v>
      </c>
      <c r="E141" s="190"/>
      <c r="F141" s="127">
        <v>0.235399820139364</v>
      </c>
      <c r="G141" s="190">
        <v>0</v>
      </c>
    </row>
    <row r="142" spans="1:7">
      <c r="A142" s="191">
        <v>139</v>
      </c>
      <c r="B142" s="192">
        <v>40259</v>
      </c>
      <c r="C142" s="127">
        <v>0.181197706392519</v>
      </c>
      <c r="D142" s="190">
        <v>0</v>
      </c>
      <c r="E142" s="190"/>
      <c r="F142" s="127">
        <v>0.24275765372022</v>
      </c>
      <c r="G142" s="190">
        <v>0</v>
      </c>
    </row>
    <row r="143" spans="1:7">
      <c r="A143" s="191">
        <v>140</v>
      </c>
      <c r="B143" s="192">
        <v>40260</v>
      </c>
      <c r="C143" s="127">
        <v>0.18980426721533</v>
      </c>
      <c r="D143" s="190">
        <v>0</v>
      </c>
      <c r="E143" s="190"/>
      <c r="F143" s="127">
        <v>0.246721754924132</v>
      </c>
      <c r="G143" s="190">
        <v>0</v>
      </c>
    </row>
    <row r="144" spans="1:7">
      <c r="A144" s="191">
        <v>141</v>
      </c>
      <c r="B144" s="192">
        <v>40261</v>
      </c>
      <c r="C144" s="127">
        <v>0.18327897570662</v>
      </c>
      <c r="D144" s="190">
        <v>0</v>
      </c>
      <c r="E144" s="190"/>
      <c r="F144" s="127">
        <v>0.237235020324693</v>
      </c>
      <c r="G144" s="190">
        <v>0</v>
      </c>
    </row>
    <row r="145" spans="1:7">
      <c r="A145" s="191">
        <v>142</v>
      </c>
      <c r="B145" s="192">
        <v>40262</v>
      </c>
      <c r="C145" s="127">
        <v>0.181265031918901</v>
      </c>
      <c r="D145" s="190">
        <v>0</v>
      </c>
      <c r="E145" s="190"/>
      <c r="F145" s="127">
        <v>0.235300532394448</v>
      </c>
      <c r="G145" s="190">
        <v>0</v>
      </c>
    </row>
    <row r="146" spans="1:7">
      <c r="A146" s="191">
        <v>143</v>
      </c>
      <c r="B146" s="192">
        <v>40263</v>
      </c>
      <c r="C146" s="127">
        <v>0.182140416183161</v>
      </c>
      <c r="D146" s="190">
        <v>0</v>
      </c>
      <c r="E146" s="190"/>
      <c r="F146" s="127">
        <v>0.237021015080598</v>
      </c>
      <c r="G146" s="190">
        <v>0</v>
      </c>
    </row>
    <row r="147" spans="1:7">
      <c r="A147" s="191">
        <v>144</v>
      </c>
      <c r="B147" s="192">
        <v>40266</v>
      </c>
      <c r="C147" s="127">
        <v>0.189075864213207</v>
      </c>
      <c r="D147" s="190">
        <v>0</v>
      </c>
      <c r="E147" s="190"/>
      <c r="F147" s="127">
        <v>0.245264393856455</v>
      </c>
      <c r="G147" s="190">
        <v>0</v>
      </c>
    </row>
    <row r="148" spans="1:7">
      <c r="A148" s="191">
        <v>145</v>
      </c>
      <c r="B148" s="192">
        <v>40267</v>
      </c>
      <c r="C148" s="127">
        <v>0.189259534321543</v>
      </c>
      <c r="D148" s="190">
        <v>0</v>
      </c>
      <c r="E148" s="190"/>
      <c r="F148" s="127">
        <v>0.249553548445024</v>
      </c>
      <c r="G148" s="190">
        <v>0</v>
      </c>
    </row>
    <row r="149" spans="1:7">
      <c r="A149" s="191">
        <v>146</v>
      </c>
      <c r="B149" s="192">
        <v>40268</v>
      </c>
      <c r="C149" s="127">
        <v>0.185384679562127</v>
      </c>
      <c r="D149" s="190">
        <v>0</v>
      </c>
      <c r="E149" s="190"/>
      <c r="F149" s="127">
        <v>0.243738731577675</v>
      </c>
      <c r="G149" s="190">
        <v>0</v>
      </c>
    </row>
    <row r="150" spans="1:7">
      <c r="A150" s="191">
        <v>147</v>
      </c>
      <c r="B150" s="192">
        <v>40269</v>
      </c>
      <c r="C150" s="127">
        <v>0.194217802090382</v>
      </c>
      <c r="D150" s="190">
        <v>0</v>
      </c>
      <c r="E150" s="190"/>
      <c r="F150" s="127">
        <v>0.25083680690191</v>
      </c>
      <c r="G150" s="190">
        <v>0</v>
      </c>
    </row>
    <row r="151" spans="1:7">
      <c r="A151" s="191">
        <v>148</v>
      </c>
      <c r="B151" s="192">
        <v>40273</v>
      </c>
      <c r="C151" s="127">
        <v>0.203724181718859</v>
      </c>
      <c r="D151" s="190">
        <v>0</v>
      </c>
      <c r="E151" s="190"/>
      <c r="F151" s="127">
        <v>0.260590234801897</v>
      </c>
      <c r="G151" s="190">
        <v>0</v>
      </c>
    </row>
    <row r="152" spans="1:7">
      <c r="A152" s="191">
        <v>149</v>
      </c>
      <c r="B152" s="192">
        <v>40274</v>
      </c>
      <c r="C152" s="127">
        <v>0.205756507881967</v>
      </c>
      <c r="D152" s="190">
        <v>0</v>
      </c>
      <c r="E152" s="190"/>
      <c r="F152" s="127">
        <v>0.257748268440487</v>
      </c>
      <c r="G152" s="190">
        <v>0</v>
      </c>
    </row>
    <row r="153" spans="1:7">
      <c r="A153" s="191">
        <v>150</v>
      </c>
      <c r="B153" s="192">
        <v>40275</v>
      </c>
      <c r="C153" s="127">
        <v>0.199194452234611</v>
      </c>
      <c r="D153" s="190">
        <v>0</v>
      </c>
      <c r="E153" s="190"/>
      <c r="F153" s="127">
        <v>0.252418398158467</v>
      </c>
      <c r="G153" s="190">
        <v>0</v>
      </c>
    </row>
    <row r="154" spans="1:7">
      <c r="A154" s="191">
        <v>151</v>
      </c>
      <c r="B154" s="192">
        <v>40276</v>
      </c>
      <c r="C154" s="127">
        <v>0.203283463809787</v>
      </c>
      <c r="D154" s="190">
        <v>0</v>
      </c>
      <c r="E154" s="190"/>
      <c r="F154" s="127">
        <v>0.257185715920721</v>
      </c>
      <c r="G154" s="190">
        <v>0</v>
      </c>
    </row>
    <row r="155" spans="1:7">
      <c r="A155" s="191">
        <v>152</v>
      </c>
      <c r="B155" s="192">
        <v>40277</v>
      </c>
      <c r="C155" s="127">
        <v>0.211326909363421</v>
      </c>
      <c r="D155" s="190">
        <v>0</v>
      </c>
      <c r="E155" s="190"/>
      <c r="F155" s="127">
        <v>0.266944822550447</v>
      </c>
      <c r="G155" s="190">
        <v>0</v>
      </c>
    </row>
    <row r="156" spans="1:7">
      <c r="A156" s="191">
        <v>153</v>
      </c>
      <c r="B156" s="192">
        <v>40280</v>
      </c>
      <c r="C156" s="127">
        <v>0.213493886579293</v>
      </c>
      <c r="D156" s="190">
        <v>0</v>
      </c>
      <c r="E156" s="190"/>
      <c r="F156" s="127">
        <v>0.267717160539816</v>
      </c>
      <c r="G156" s="190">
        <v>0</v>
      </c>
    </row>
    <row r="157" spans="1:7">
      <c r="A157" s="191">
        <v>154</v>
      </c>
      <c r="B157" s="192">
        <v>40281</v>
      </c>
      <c r="C157" s="127">
        <v>0.214418214606679</v>
      </c>
      <c r="D157" s="190">
        <v>0</v>
      </c>
      <c r="E157" s="190"/>
      <c r="F157" s="127">
        <v>0.268713346145633</v>
      </c>
      <c r="G157" s="190">
        <v>0</v>
      </c>
    </row>
    <row r="158" spans="1:7">
      <c r="A158" s="191">
        <v>155</v>
      </c>
      <c r="B158" s="192">
        <v>40282</v>
      </c>
      <c r="C158" s="127">
        <v>0.227976991644445</v>
      </c>
      <c r="D158" s="190">
        <v>0</v>
      </c>
      <c r="E158" s="190"/>
      <c r="F158" s="127">
        <v>0.273663040924107</v>
      </c>
      <c r="G158" s="190">
        <v>0</v>
      </c>
    </row>
    <row r="159" spans="1:7">
      <c r="A159" s="191">
        <v>156</v>
      </c>
      <c r="B159" s="192">
        <v>40283</v>
      </c>
      <c r="C159" s="127">
        <v>0.229005334044412</v>
      </c>
      <c r="D159" s="190">
        <v>0</v>
      </c>
      <c r="E159" s="190"/>
      <c r="F159" s="127">
        <v>0.27520565496056</v>
      </c>
      <c r="G159" s="190">
        <v>0</v>
      </c>
    </row>
    <row r="160" spans="1:7">
      <c r="A160" s="191">
        <v>157</v>
      </c>
      <c r="B160" s="192">
        <v>40284</v>
      </c>
      <c r="C160" s="127">
        <v>0.209184441369268</v>
      </c>
      <c r="D160" s="190">
        <v>0</v>
      </c>
      <c r="E160" s="190"/>
      <c r="F160" s="127">
        <v>0.262224931063977</v>
      </c>
      <c r="G160" s="190">
        <v>0</v>
      </c>
    </row>
    <row r="161" spans="1:7">
      <c r="A161" s="191">
        <v>158</v>
      </c>
      <c r="B161" s="192">
        <v>40287</v>
      </c>
      <c r="C161" s="127">
        <v>0.214669135561084</v>
      </c>
      <c r="D161" s="190">
        <v>0</v>
      </c>
      <c r="E161" s="190"/>
      <c r="F161" s="127">
        <v>0.267505525158965</v>
      </c>
      <c r="G161" s="190">
        <v>0</v>
      </c>
    </row>
    <row r="162" spans="1:7">
      <c r="A162" s="191">
        <v>159</v>
      </c>
      <c r="B162" s="192">
        <v>40288</v>
      </c>
      <c r="C162" s="127">
        <v>0.224469402421389</v>
      </c>
      <c r="D162" s="190">
        <v>0</v>
      </c>
      <c r="E162" s="190"/>
      <c r="F162" s="127">
        <v>0.280146508339178</v>
      </c>
      <c r="G162" s="190">
        <v>0</v>
      </c>
    </row>
    <row r="163" spans="1:7">
      <c r="A163" s="191">
        <v>160</v>
      </c>
      <c r="B163" s="192">
        <v>40289</v>
      </c>
      <c r="C163" s="127">
        <v>0.223232955371679</v>
      </c>
      <c r="D163" s="190">
        <v>0</v>
      </c>
      <c r="E163" s="190"/>
      <c r="F163" s="127">
        <v>0.283893369607494</v>
      </c>
      <c r="G163" s="190">
        <v>0</v>
      </c>
    </row>
    <row r="164" spans="1:7">
      <c r="A164" s="191">
        <v>161</v>
      </c>
      <c r="B164" s="192">
        <v>40290</v>
      </c>
      <c r="C164" s="127">
        <v>0.226061010063292</v>
      </c>
      <c r="D164" s="190">
        <v>0</v>
      </c>
      <c r="E164" s="190"/>
      <c r="F164" s="127">
        <v>0.293384631405908</v>
      </c>
      <c r="G164" s="190">
        <v>0</v>
      </c>
    </row>
    <row r="165" spans="1:7">
      <c r="A165" s="191">
        <v>162</v>
      </c>
      <c r="B165" s="192">
        <v>40291</v>
      </c>
      <c r="C165" s="127">
        <v>0.234789967634073</v>
      </c>
      <c r="D165" s="190">
        <v>0</v>
      </c>
      <c r="E165" s="190"/>
      <c r="F165" s="127">
        <v>0.2999308206034</v>
      </c>
      <c r="G165" s="190">
        <v>0</v>
      </c>
    </row>
    <row r="166" spans="1:7">
      <c r="A166" s="191">
        <v>163</v>
      </c>
      <c r="B166" s="192">
        <v>40294</v>
      </c>
      <c r="C166" s="127">
        <v>0.229501198467519</v>
      </c>
      <c r="D166" s="190">
        <v>1</v>
      </c>
      <c r="E166" s="190"/>
      <c r="F166" s="127">
        <v>0.296872966689976</v>
      </c>
      <c r="G166" s="190">
        <v>1</v>
      </c>
    </row>
    <row r="167" spans="1:7">
      <c r="A167" s="191">
        <v>164</v>
      </c>
      <c r="B167" s="192">
        <v>40295</v>
      </c>
      <c r="C167" s="127">
        <v>0.200761475974482</v>
      </c>
      <c r="D167" s="190">
        <v>1</v>
      </c>
      <c r="E167" s="190"/>
      <c r="F167" s="127">
        <v>0.271658733752152</v>
      </c>
      <c r="G167" s="190">
        <v>1</v>
      </c>
    </row>
    <row r="168" spans="1:7">
      <c r="A168" s="191">
        <v>165</v>
      </c>
      <c r="B168" s="192">
        <v>40296</v>
      </c>
      <c r="C168" s="127">
        <v>0.208737596001733</v>
      </c>
      <c r="D168" s="190">
        <v>1</v>
      </c>
      <c r="E168" s="190"/>
      <c r="F168" s="127">
        <v>0.271907461304774</v>
      </c>
      <c r="G168" s="190">
        <v>1</v>
      </c>
    </row>
    <row r="169" spans="1:7">
      <c r="A169" s="191">
        <v>166</v>
      </c>
      <c r="B169" s="192">
        <v>40297</v>
      </c>
      <c r="C169" s="127">
        <v>0.224475529879852</v>
      </c>
      <c r="D169" s="190">
        <v>1</v>
      </c>
      <c r="E169" s="190"/>
      <c r="F169" s="127">
        <v>0.291678754539099</v>
      </c>
      <c r="G169" s="190">
        <v>1</v>
      </c>
    </row>
    <row r="170" spans="1:7">
      <c r="A170" s="191">
        <v>167</v>
      </c>
      <c r="B170" s="192">
        <v>40298</v>
      </c>
      <c r="C170" s="127">
        <v>0.204097649393995</v>
      </c>
      <c r="D170" s="190">
        <v>1</v>
      </c>
      <c r="E170" s="190"/>
      <c r="F170" s="127">
        <v>0.270938602691604</v>
      </c>
      <c r="G170" s="190">
        <v>1</v>
      </c>
    </row>
    <row r="171" spans="1:7">
      <c r="A171" s="191">
        <v>168</v>
      </c>
      <c r="B171" s="192">
        <v>40301</v>
      </c>
      <c r="C171" s="127">
        <v>0.219902908798495</v>
      </c>
      <c r="D171" s="190">
        <v>1</v>
      </c>
      <c r="E171" s="190"/>
      <c r="F171" s="127">
        <v>0.287459379931659</v>
      </c>
      <c r="G171" s="190">
        <v>1</v>
      </c>
    </row>
    <row r="172" spans="1:7">
      <c r="A172" s="191">
        <v>169</v>
      </c>
      <c r="B172" s="192">
        <v>40302</v>
      </c>
      <c r="C172" s="127">
        <v>0.19082655744928</v>
      </c>
      <c r="D172" s="190">
        <v>1</v>
      </c>
      <c r="E172" s="190"/>
      <c r="F172" s="127">
        <v>0.259680252655909</v>
      </c>
      <c r="G172" s="190">
        <v>1</v>
      </c>
    </row>
    <row r="173" spans="1:7">
      <c r="A173" s="191">
        <v>170</v>
      </c>
      <c r="B173" s="192">
        <v>40303</v>
      </c>
      <c r="C173" s="127">
        <v>0.183407499913054</v>
      </c>
      <c r="D173" s="190">
        <v>1</v>
      </c>
      <c r="E173" s="190"/>
      <c r="F173" s="127">
        <v>0.254602241322708</v>
      </c>
      <c r="G173" s="190">
        <v>1</v>
      </c>
    </row>
    <row r="174" spans="1:7">
      <c r="A174" s="191">
        <v>171</v>
      </c>
      <c r="B174" s="192">
        <v>40304</v>
      </c>
      <c r="C174" s="127">
        <v>0.145271539622584</v>
      </c>
      <c r="D174" s="190">
        <v>1</v>
      </c>
      <c r="E174" s="190"/>
      <c r="F174" s="127">
        <v>0.221460747985665</v>
      </c>
      <c r="G174" s="190">
        <v>1</v>
      </c>
    </row>
    <row r="175" spans="1:7">
      <c r="A175" s="191">
        <v>172</v>
      </c>
      <c r="B175" s="192">
        <v>40305</v>
      </c>
      <c r="C175" s="127">
        <v>0.127746148369747</v>
      </c>
      <c r="D175" s="190">
        <v>1</v>
      </c>
      <c r="E175" s="190"/>
      <c r="F175" s="127">
        <v>0.197185858559134</v>
      </c>
      <c r="G175" s="190">
        <v>1</v>
      </c>
    </row>
    <row r="176" spans="1:7">
      <c r="A176" s="191">
        <v>173</v>
      </c>
      <c r="B176" s="192">
        <v>40308</v>
      </c>
      <c r="C176" s="127">
        <v>0.177371870688675</v>
      </c>
      <c r="D176" s="190">
        <v>1</v>
      </c>
      <c r="E176" s="190"/>
      <c r="F176" s="127">
        <v>0.250517928506383</v>
      </c>
      <c r="G176" s="190">
        <v>1</v>
      </c>
    </row>
    <row r="177" spans="1:7">
      <c r="A177" s="191">
        <v>174</v>
      </c>
      <c r="B177" s="192">
        <v>40309</v>
      </c>
      <c r="C177" s="127">
        <v>0.173613360511213</v>
      </c>
      <c r="D177" s="190">
        <v>1</v>
      </c>
      <c r="E177" s="190"/>
      <c r="F177" s="127">
        <v>0.246321299335288</v>
      </c>
      <c r="G177" s="190">
        <v>1</v>
      </c>
    </row>
    <row r="178" spans="1:7">
      <c r="A178" s="191">
        <v>175</v>
      </c>
      <c r="B178" s="192">
        <v>40310</v>
      </c>
      <c r="C178" s="127">
        <v>0.19014097075182</v>
      </c>
      <c r="D178" s="190">
        <v>1</v>
      </c>
      <c r="E178" s="190"/>
      <c r="F178" s="127">
        <v>0.264120219946676</v>
      </c>
      <c r="G178" s="190">
        <v>1</v>
      </c>
    </row>
    <row r="179" spans="1:7">
      <c r="A179" s="191">
        <v>176</v>
      </c>
      <c r="B179" s="192">
        <v>40311</v>
      </c>
      <c r="C179" s="127">
        <v>0.175761955963829</v>
      </c>
      <c r="D179" s="190">
        <v>1</v>
      </c>
      <c r="E179" s="190"/>
      <c r="F179" s="127">
        <v>0.248069566328458</v>
      </c>
      <c r="G179" s="190">
        <v>1</v>
      </c>
    </row>
    <row r="180" spans="1:7">
      <c r="A180" s="191">
        <v>177</v>
      </c>
      <c r="B180" s="192">
        <v>40312</v>
      </c>
      <c r="C180" s="127">
        <v>0.153670071088098</v>
      </c>
      <c r="D180" s="190">
        <v>1</v>
      </c>
      <c r="E180" s="190"/>
      <c r="F180" s="127">
        <v>0.227591652555356</v>
      </c>
      <c r="G180" s="190">
        <v>1</v>
      </c>
    </row>
    <row r="181" spans="1:7">
      <c r="A181" s="191">
        <v>178</v>
      </c>
      <c r="B181" s="192">
        <v>40315</v>
      </c>
      <c r="C181" s="127">
        <v>0.15516364123099</v>
      </c>
      <c r="D181" s="190">
        <v>1</v>
      </c>
      <c r="E181" s="190"/>
      <c r="F181" s="127">
        <v>0.232124490357173</v>
      </c>
      <c r="G181" s="190">
        <v>1</v>
      </c>
    </row>
    <row r="182" spans="1:7">
      <c r="A182" s="191">
        <v>179</v>
      </c>
      <c r="B182" s="192">
        <v>40316</v>
      </c>
      <c r="C182" s="127">
        <v>0.13896660706841</v>
      </c>
      <c r="D182" s="190">
        <v>1</v>
      </c>
      <c r="E182" s="190"/>
      <c r="F182" s="127">
        <v>0.219897763913061</v>
      </c>
      <c r="G182" s="190">
        <v>1</v>
      </c>
    </row>
    <row r="183" spans="1:7">
      <c r="A183" s="191">
        <v>180</v>
      </c>
      <c r="B183" s="192">
        <v>40317</v>
      </c>
      <c r="C183" s="127">
        <v>0.133230917241876</v>
      </c>
      <c r="D183" s="190">
        <v>1</v>
      </c>
      <c r="E183" s="190"/>
      <c r="F183" s="127">
        <v>0.209207437756656</v>
      </c>
      <c r="G183" s="190">
        <v>1</v>
      </c>
    </row>
    <row r="184" spans="1:7">
      <c r="A184" s="191">
        <v>181</v>
      </c>
      <c r="B184" s="192">
        <v>40318</v>
      </c>
      <c r="C184" s="127">
        <v>0.0891695448505183</v>
      </c>
      <c r="D184" s="190">
        <v>1</v>
      </c>
      <c r="E184" s="190"/>
      <c r="F184" s="127">
        <v>0.167790962792658</v>
      </c>
      <c r="G184" s="190">
        <v>1</v>
      </c>
    </row>
    <row r="185" spans="1:7">
      <c r="A185" s="191">
        <v>182</v>
      </c>
      <c r="B185" s="192">
        <v>40319</v>
      </c>
      <c r="C185" s="127">
        <v>0.105544121662971</v>
      </c>
      <c r="D185" s="190">
        <v>1</v>
      </c>
      <c r="E185" s="190"/>
      <c r="F185" s="127">
        <v>0.185135372449451</v>
      </c>
      <c r="G185" s="190">
        <v>1</v>
      </c>
    </row>
    <row r="186" spans="1:7">
      <c r="A186" s="191">
        <v>183</v>
      </c>
      <c r="B186" s="192">
        <v>40322</v>
      </c>
      <c r="C186" s="127">
        <v>0.091293631081415</v>
      </c>
      <c r="D186" s="190">
        <v>1</v>
      </c>
      <c r="E186" s="190"/>
      <c r="F186" s="127">
        <v>0.173511179235373</v>
      </c>
      <c r="G186" s="190">
        <v>1</v>
      </c>
    </row>
    <row r="187" spans="1:7">
      <c r="A187" s="191">
        <v>184</v>
      </c>
      <c r="B187" s="192">
        <v>40323</v>
      </c>
      <c r="C187" s="127">
        <v>0.0916792777688973</v>
      </c>
      <c r="D187" s="190">
        <v>1</v>
      </c>
      <c r="E187" s="190"/>
      <c r="F187" s="127">
        <v>0.175776023579516</v>
      </c>
      <c r="G187" s="190">
        <v>1</v>
      </c>
    </row>
    <row r="188" spans="1:7">
      <c r="A188" s="191">
        <v>185</v>
      </c>
      <c r="B188" s="192">
        <v>40324</v>
      </c>
      <c r="C188" s="127">
        <v>0.0857109740709006</v>
      </c>
      <c r="D188" s="190">
        <v>1</v>
      </c>
      <c r="E188" s="190"/>
      <c r="F188" s="127">
        <v>0.168881074582837</v>
      </c>
      <c r="G188" s="190">
        <v>1</v>
      </c>
    </row>
    <row r="189" spans="1:7">
      <c r="A189" s="191">
        <v>186</v>
      </c>
      <c r="B189" s="192">
        <v>40325</v>
      </c>
      <c r="C189" s="127">
        <v>0.121802353893469</v>
      </c>
      <c r="D189" s="190">
        <v>1</v>
      </c>
      <c r="E189" s="190"/>
      <c r="F189" s="127">
        <v>0.195165715448495</v>
      </c>
      <c r="G189" s="190">
        <v>1</v>
      </c>
    </row>
    <row r="190" spans="1:7">
      <c r="A190" s="191">
        <v>187</v>
      </c>
      <c r="B190" s="192">
        <v>40326</v>
      </c>
      <c r="C190" s="127">
        <v>0.107949764916322</v>
      </c>
      <c r="D190" s="190">
        <v>1</v>
      </c>
      <c r="E190" s="190"/>
      <c r="F190" s="127">
        <v>0.183044783006362</v>
      </c>
      <c r="G190" s="190">
        <v>1</v>
      </c>
    </row>
    <row r="191" spans="1:7">
      <c r="A191" s="191">
        <v>188</v>
      </c>
      <c r="B191" s="192">
        <v>40330</v>
      </c>
      <c r="C191" s="127">
        <v>0.0889797472837186</v>
      </c>
      <c r="D191" s="190">
        <v>1</v>
      </c>
      <c r="E191" s="190"/>
      <c r="F191" s="127">
        <v>0.16470000335438</v>
      </c>
      <c r="G191" s="190">
        <v>1</v>
      </c>
    </row>
    <row r="192" spans="1:7">
      <c r="A192" s="191">
        <v>189</v>
      </c>
      <c r="B192" s="192">
        <v>40331</v>
      </c>
      <c r="C192" s="127">
        <v>0.117297058950628</v>
      </c>
      <c r="D192" s="190">
        <v>1</v>
      </c>
      <c r="E192" s="190"/>
      <c r="F192" s="127">
        <v>0.193466763994503</v>
      </c>
      <c r="G192" s="190">
        <v>1</v>
      </c>
    </row>
    <row r="193" spans="1:7">
      <c r="A193" s="191">
        <v>190</v>
      </c>
      <c r="B193" s="192">
        <v>40332</v>
      </c>
      <c r="C193" s="127">
        <v>0.121869680031985</v>
      </c>
      <c r="D193" s="190">
        <v>1</v>
      </c>
      <c r="E193" s="190"/>
      <c r="F193" s="127">
        <v>0.197551913354982</v>
      </c>
      <c r="G193" s="190">
        <v>1</v>
      </c>
    </row>
    <row r="194" spans="1:7">
      <c r="A194" s="191">
        <v>191</v>
      </c>
      <c r="B194" s="192">
        <v>40333</v>
      </c>
      <c r="C194" s="127">
        <v>0.0833052561372365</v>
      </c>
      <c r="D194" s="190">
        <v>1</v>
      </c>
      <c r="E194" s="190"/>
      <c r="F194" s="127">
        <v>0.156760595490598</v>
      </c>
      <c r="G194" s="190">
        <v>1</v>
      </c>
    </row>
    <row r="195" spans="1:7">
      <c r="A195" s="191">
        <v>192</v>
      </c>
      <c r="B195" s="192">
        <v>40336</v>
      </c>
      <c r="C195" s="127">
        <v>0.0687058817825765</v>
      </c>
      <c r="D195" s="190">
        <v>1</v>
      </c>
      <c r="E195" s="190"/>
      <c r="F195" s="127">
        <v>0.137489517658551</v>
      </c>
      <c r="G195" s="190">
        <v>1</v>
      </c>
    </row>
    <row r="196" spans="1:7">
      <c r="A196" s="191">
        <v>193</v>
      </c>
      <c r="B196" s="192">
        <v>40337</v>
      </c>
      <c r="C196" s="127">
        <v>0.0805935454154443</v>
      </c>
      <c r="D196" s="190">
        <v>1</v>
      </c>
      <c r="E196" s="190"/>
      <c r="F196" s="127">
        <v>0.147015115061945</v>
      </c>
      <c r="G196" s="190">
        <v>1</v>
      </c>
    </row>
    <row r="197" spans="1:7">
      <c r="A197" s="191">
        <v>194</v>
      </c>
      <c r="B197" s="192">
        <v>40338</v>
      </c>
      <c r="C197" s="127">
        <v>0.0742395944178316</v>
      </c>
      <c r="D197" s="190">
        <v>1</v>
      </c>
      <c r="E197" s="190"/>
      <c r="F197" s="127">
        <v>0.145134195229944</v>
      </c>
      <c r="G197" s="190">
        <v>1</v>
      </c>
    </row>
    <row r="198" spans="1:7">
      <c r="A198" s="191">
        <v>195</v>
      </c>
      <c r="B198" s="192">
        <v>40339</v>
      </c>
      <c r="C198" s="127">
        <v>0.105935821128604</v>
      </c>
      <c r="D198" s="190">
        <v>1</v>
      </c>
      <c r="E198" s="190"/>
      <c r="F198" s="127">
        <v>0.176067027505647</v>
      </c>
      <c r="G198" s="190">
        <v>1</v>
      </c>
    </row>
    <row r="199" spans="1:7">
      <c r="A199" s="191">
        <v>196</v>
      </c>
      <c r="B199" s="192">
        <v>40340</v>
      </c>
      <c r="C199" s="127">
        <v>0.111181849282941</v>
      </c>
      <c r="D199" s="190">
        <v>1</v>
      </c>
      <c r="E199" s="190"/>
      <c r="F199" s="127">
        <v>0.181876701051607</v>
      </c>
      <c r="G199" s="190">
        <v>1</v>
      </c>
    </row>
    <row r="200" spans="1:7">
      <c r="A200" s="191">
        <v>197</v>
      </c>
      <c r="B200" s="192">
        <v>40343</v>
      </c>
      <c r="C200" s="127">
        <v>0.109198542175405</v>
      </c>
      <c r="D200" s="190">
        <v>1</v>
      </c>
      <c r="E200" s="190"/>
      <c r="F200" s="127">
        <v>0.184050499891672</v>
      </c>
      <c r="G200" s="190">
        <v>1</v>
      </c>
    </row>
    <row r="201" spans="1:7">
      <c r="A201" s="191">
        <v>198</v>
      </c>
      <c r="B201" s="192">
        <v>40344</v>
      </c>
      <c r="C201" s="127">
        <v>0.135269295571</v>
      </c>
      <c r="D201" s="190">
        <v>1</v>
      </c>
      <c r="E201" s="190"/>
      <c r="F201" s="127">
        <v>0.208684925921215</v>
      </c>
      <c r="G201" s="190">
        <v>1</v>
      </c>
    </row>
    <row r="202" spans="1:7">
      <c r="A202" s="191">
        <v>199</v>
      </c>
      <c r="B202" s="192">
        <v>40345</v>
      </c>
      <c r="C202" s="127">
        <v>0.134663289316849</v>
      </c>
      <c r="D202" s="190">
        <v>1</v>
      </c>
      <c r="E202" s="190"/>
      <c r="F202" s="127">
        <v>0.207204548118454</v>
      </c>
      <c r="G202" s="190">
        <v>1</v>
      </c>
    </row>
    <row r="203" spans="1:7">
      <c r="A203" s="191">
        <v>200</v>
      </c>
      <c r="B203" s="192">
        <v>40346</v>
      </c>
      <c r="C203" s="127">
        <v>0.136273204041695</v>
      </c>
      <c r="D203" s="190">
        <v>1</v>
      </c>
      <c r="E203" s="190"/>
      <c r="F203" s="127">
        <v>0.207520333050787</v>
      </c>
      <c r="G203" s="190">
        <v>1</v>
      </c>
    </row>
    <row r="204" spans="1:7">
      <c r="A204" s="191">
        <v>201</v>
      </c>
      <c r="B204" s="192">
        <v>40347</v>
      </c>
      <c r="C204" s="127">
        <v>0.13777290164305</v>
      </c>
      <c r="D204" s="190">
        <v>1</v>
      </c>
      <c r="E204" s="190"/>
      <c r="F204" s="127">
        <v>0.209339943772512</v>
      </c>
      <c r="G204" s="190">
        <v>1</v>
      </c>
    </row>
    <row r="205" spans="1:7">
      <c r="A205" s="191">
        <v>202</v>
      </c>
      <c r="B205" s="192">
        <v>40350</v>
      </c>
      <c r="C205" s="127">
        <v>0.133396205586956</v>
      </c>
      <c r="D205" s="190">
        <v>1</v>
      </c>
      <c r="E205" s="190"/>
      <c r="F205" s="127">
        <v>0.204151953856519</v>
      </c>
      <c r="G205" s="190">
        <v>1</v>
      </c>
    </row>
    <row r="206" spans="1:7">
      <c r="A206" s="191">
        <v>203</v>
      </c>
      <c r="B206" s="192">
        <v>40351</v>
      </c>
      <c r="C206" s="127">
        <v>0.115338261064812</v>
      </c>
      <c r="D206" s="190">
        <v>1</v>
      </c>
      <c r="E206" s="190"/>
      <c r="F206" s="127">
        <v>0.182527369614203</v>
      </c>
      <c r="G206" s="190">
        <v>1</v>
      </c>
    </row>
    <row r="207" spans="1:7">
      <c r="A207" s="191">
        <v>204</v>
      </c>
      <c r="B207" s="192">
        <v>40352</v>
      </c>
      <c r="C207" s="127">
        <v>0.112032723713348</v>
      </c>
      <c r="D207" s="190">
        <v>1</v>
      </c>
      <c r="E207" s="190"/>
      <c r="F207" s="127">
        <v>0.179576976623596</v>
      </c>
      <c r="G207" s="190">
        <v>1</v>
      </c>
    </row>
    <row r="208" spans="1:7">
      <c r="A208" s="191">
        <v>205</v>
      </c>
      <c r="B208" s="192">
        <v>40353</v>
      </c>
      <c r="C208" s="127">
        <v>0.0933503911737958</v>
      </c>
      <c r="D208" s="190">
        <v>1</v>
      </c>
      <c r="E208" s="190"/>
      <c r="F208" s="127">
        <v>0.157634775184383</v>
      </c>
      <c r="G208" s="190">
        <v>1</v>
      </c>
    </row>
    <row r="209" spans="1:7">
      <c r="A209" s="191">
        <v>206</v>
      </c>
      <c r="B209" s="192">
        <v>40354</v>
      </c>
      <c r="C209" s="127">
        <v>0.0964783852632531</v>
      </c>
      <c r="D209" s="190">
        <v>1</v>
      </c>
      <c r="E209" s="190"/>
      <c r="F209" s="127">
        <v>0.156542917644435</v>
      </c>
      <c r="G209" s="190">
        <v>1</v>
      </c>
    </row>
    <row r="210" spans="1:7">
      <c r="A210" s="191">
        <v>207</v>
      </c>
      <c r="B210" s="192">
        <v>40357</v>
      </c>
      <c r="C210" s="127">
        <v>0.0944583140170716</v>
      </c>
      <c r="D210" s="190">
        <v>1</v>
      </c>
      <c r="E210" s="190"/>
      <c r="F210" s="127">
        <v>0.161489164936368</v>
      </c>
      <c r="G210" s="190">
        <v>1</v>
      </c>
    </row>
    <row r="211" spans="1:7">
      <c r="A211" s="191">
        <v>208</v>
      </c>
      <c r="B211" s="192">
        <v>40358</v>
      </c>
      <c r="C211" s="127">
        <v>0.0605522937857645</v>
      </c>
      <c r="D211" s="190">
        <v>1</v>
      </c>
      <c r="E211" s="190"/>
      <c r="F211" s="127">
        <v>0.129795518203739</v>
      </c>
      <c r="G211" s="190">
        <v>1</v>
      </c>
    </row>
    <row r="212" spans="1:7">
      <c r="A212" s="191">
        <v>209</v>
      </c>
      <c r="B212" s="192">
        <v>40359</v>
      </c>
      <c r="C212" s="127">
        <v>0.0499500956460457</v>
      </c>
      <c r="D212" s="190">
        <v>1</v>
      </c>
      <c r="E212" s="190"/>
      <c r="F212" s="127">
        <v>0.122400693273402</v>
      </c>
      <c r="G212" s="190">
        <v>1</v>
      </c>
    </row>
    <row r="213" spans="1:7">
      <c r="A213" s="191">
        <v>210</v>
      </c>
      <c r="B213" s="192">
        <v>40360</v>
      </c>
      <c r="C213" s="127">
        <v>0.0466078700605159</v>
      </c>
      <c r="D213" s="190">
        <v>1</v>
      </c>
      <c r="E213" s="190"/>
      <c r="F213" s="127">
        <v>0.123963913913964</v>
      </c>
      <c r="G213" s="190">
        <v>1</v>
      </c>
    </row>
    <row r="214" spans="1:7">
      <c r="A214" s="191">
        <v>211</v>
      </c>
      <c r="B214" s="192">
        <v>40361</v>
      </c>
      <c r="C214" s="127">
        <v>0.0417658709690509</v>
      </c>
      <c r="D214" s="190">
        <v>1</v>
      </c>
      <c r="E214" s="190"/>
      <c r="F214" s="127">
        <v>0.119267970137654</v>
      </c>
      <c r="G214" s="190">
        <v>1</v>
      </c>
    </row>
    <row r="215" spans="1:7">
      <c r="A215" s="191">
        <v>212</v>
      </c>
      <c r="B215" s="192">
        <v>40365</v>
      </c>
      <c r="C215" s="127">
        <v>0.0473424005211021</v>
      </c>
      <c r="D215" s="190">
        <v>1</v>
      </c>
      <c r="E215" s="190"/>
      <c r="F215" s="127">
        <v>0.118570648167157</v>
      </c>
      <c r="G215" s="190">
        <v>1</v>
      </c>
    </row>
    <row r="216" spans="1:7">
      <c r="A216" s="191">
        <v>213</v>
      </c>
      <c r="B216" s="192">
        <v>40366</v>
      </c>
      <c r="C216" s="127">
        <v>0.0806731258587527</v>
      </c>
      <c r="D216" s="190">
        <v>1</v>
      </c>
      <c r="E216" s="190"/>
      <c r="F216" s="127">
        <v>0.14768767945297</v>
      </c>
      <c r="G216" s="190">
        <v>1</v>
      </c>
    </row>
    <row r="217" spans="1:7">
      <c r="A217" s="191">
        <v>214</v>
      </c>
      <c r="B217" s="192">
        <v>40367</v>
      </c>
      <c r="C217" s="127">
        <v>0.0908834745600795</v>
      </c>
      <c r="D217" s="190">
        <v>1</v>
      </c>
      <c r="E217" s="190"/>
      <c r="F217" s="127">
        <v>0.15764798092284</v>
      </c>
      <c r="G217" s="190">
        <v>1</v>
      </c>
    </row>
    <row r="218" spans="1:7">
      <c r="A218" s="191">
        <v>215</v>
      </c>
      <c r="B218" s="192">
        <v>40368</v>
      </c>
      <c r="C218" s="127">
        <v>0.0987432500053769</v>
      </c>
      <c r="D218" s="190">
        <v>1</v>
      </c>
      <c r="E218" s="190"/>
      <c r="F218" s="127">
        <v>0.162954591072916</v>
      </c>
      <c r="G218" s="190">
        <v>1</v>
      </c>
    </row>
    <row r="219" spans="1:7">
      <c r="A219" s="191">
        <v>216</v>
      </c>
      <c r="B219" s="192">
        <v>40371</v>
      </c>
      <c r="C219" s="127">
        <v>0.0995758179649742</v>
      </c>
      <c r="D219" s="190">
        <v>1</v>
      </c>
      <c r="E219" s="190"/>
      <c r="F219" s="127">
        <v>0.165461618203947</v>
      </c>
      <c r="G219" s="190">
        <v>1</v>
      </c>
    </row>
    <row r="220" spans="1:7">
      <c r="A220" s="191">
        <v>217</v>
      </c>
      <c r="B220" s="192">
        <v>40372</v>
      </c>
      <c r="C220" s="127">
        <v>0.116574708114522</v>
      </c>
      <c r="D220" s="190">
        <v>1</v>
      </c>
      <c r="E220" s="190"/>
      <c r="F220" s="127">
        <v>0.181538179357743</v>
      </c>
      <c r="G220" s="190">
        <v>1</v>
      </c>
    </row>
    <row r="221" spans="1:7">
      <c r="A221" s="191">
        <v>218</v>
      </c>
      <c r="B221" s="192">
        <v>40373</v>
      </c>
      <c r="C221" s="127">
        <v>0.116421674686368</v>
      </c>
      <c r="D221" s="190">
        <v>1</v>
      </c>
      <c r="E221" s="190"/>
      <c r="F221" s="127">
        <v>0.185989761830666</v>
      </c>
      <c r="G221" s="190">
        <v>1</v>
      </c>
    </row>
    <row r="222" spans="1:7">
      <c r="A222" s="191">
        <v>219</v>
      </c>
      <c r="B222" s="192">
        <v>40374</v>
      </c>
      <c r="C222" s="127">
        <v>0.11775615923509</v>
      </c>
      <c r="D222" s="190">
        <v>1</v>
      </c>
      <c r="E222" s="190"/>
      <c r="F222" s="127">
        <v>0.189307435777228</v>
      </c>
      <c r="G222" s="190">
        <v>1</v>
      </c>
    </row>
    <row r="223" spans="1:7">
      <c r="A223" s="191">
        <v>220</v>
      </c>
      <c r="B223" s="192">
        <v>40375</v>
      </c>
      <c r="C223" s="127">
        <v>0.0855763230181366</v>
      </c>
      <c r="D223" s="190">
        <v>1</v>
      </c>
      <c r="E223" s="190"/>
      <c r="F223" s="127">
        <v>0.159845603388029</v>
      </c>
      <c r="G223" s="190">
        <v>1</v>
      </c>
    </row>
    <row r="224" spans="1:7">
      <c r="A224" s="191">
        <v>221</v>
      </c>
      <c r="B224" s="192">
        <v>40378</v>
      </c>
      <c r="C224" s="127">
        <v>0.0920833074439031</v>
      </c>
      <c r="D224" s="190">
        <v>1</v>
      </c>
      <c r="E224" s="190"/>
      <c r="F224" s="127">
        <v>0.162254104981454</v>
      </c>
      <c r="G224" s="190">
        <v>1</v>
      </c>
    </row>
    <row r="225" spans="1:7">
      <c r="A225" s="191">
        <v>222</v>
      </c>
      <c r="B225" s="192">
        <v>40379</v>
      </c>
      <c r="C225" s="127">
        <v>0.104583029496939</v>
      </c>
      <c r="D225" s="190">
        <v>1</v>
      </c>
      <c r="E225" s="190"/>
      <c r="F225" s="127">
        <v>0.178337636155849</v>
      </c>
      <c r="G225" s="190">
        <v>1</v>
      </c>
    </row>
    <row r="226" spans="1:7">
      <c r="A226" s="191">
        <v>223</v>
      </c>
      <c r="B226" s="192">
        <v>40380</v>
      </c>
      <c r="C226" s="127">
        <v>0.090577407703772</v>
      </c>
      <c r="D226" s="190">
        <v>1</v>
      </c>
      <c r="E226" s="190"/>
      <c r="F226" s="127">
        <v>0.162345498222289</v>
      </c>
      <c r="G226" s="190">
        <v>1</v>
      </c>
    </row>
    <row r="227" spans="1:7">
      <c r="A227" s="191">
        <v>224</v>
      </c>
      <c r="B227" s="192">
        <v>40381</v>
      </c>
      <c r="C227" s="127">
        <v>0.115160718414939</v>
      </c>
      <c r="D227" s="190">
        <v>1</v>
      </c>
      <c r="E227" s="190"/>
      <c r="F227" s="127">
        <v>0.179439560821508</v>
      </c>
      <c r="G227" s="190">
        <v>1</v>
      </c>
    </row>
    <row r="228" spans="1:7">
      <c r="A228" s="191">
        <v>225</v>
      </c>
      <c r="B228" s="192">
        <v>40382</v>
      </c>
      <c r="C228" s="127">
        <v>0.124336596645701</v>
      </c>
      <c r="D228" s="190">
        <v>1</v>
      </c>
      <c r="E228" s="190"/>
      <c r="F228" s="127">
        <v>0.192637547035268</v>
      </c>
      <c r="G228" s="190">
        <v>1</v>
      </c>
    </row>
    <row r="229" spans="1:7">
      <c r="A229" s="191">
        <v>226</v>
      </c>
      <c r="B229" s="192">
        <v>40385</v>
      </c>
      <c r="C229" s="127">
        <v>0.136940408975899</v>
      </c>
      <c r="D229" s="190">
        <v>1</v>
      </c>
      <c r="E229" s="190"/>
      <c r="F229" s="127">
        <v>0.202233356120906</v>
      </c>
      <c r="G229" s="190">
        <v>1</v>
      </c>
    </row>
    <row r="230" spans="1:7">
      <c r="A230" s="191">
        <v>227</v>
      </c>
      <c r="B230" s="192">
        <v>40386</v>
      </c>
      <c r="C230" s="127">
        <v>0.135746778230852</v>
      </c>
      <c r="D230" s="190">
        <v>1</v>
      </c>
      <c r="E230" s="190"/>
      <c r="F230" s="127">
        <v>0.19377287425786</v>
      </c>
      <c r="G230" s="190">
        <v>1</v>
      </c>
    </row>
    <row r="231" spans="1:7">
      <c r="A231" s="191">
        <v>228</v>
      </c>
      <c r="B231" s="192">
        <v>40387</v>
      </c>
      <c r="C231" s="127">
        <v>0.127954327699803</v>
      </c>
      <c r="D231" s="190">
        <v>1</v>
      </c>
      <c r="E231" s="190"/>
      <c r="F231" s="127">
        <v>0.192158072054429</v>
      </c>
      <c r="G231" s="190">
        <v>1</v>
      </c>
    </row>
    <row r="232" spans="1:7">
      <c r="A232" s="191">
        <v>229</v>
      </c>
      <c r="B232" s="192">
        <v>40388</v>
      </c>
      <c r="C232" s="127">
        <v>0.123442905298498</v>
      </c>
      <c r="D232" s="190">
        <v>1</v>
      </c>
      <c r="E232" s="190"/>
      <c r="F232" s="127">
        <v>0.188242699737621</v>
      </c>
      <c r="G232" s="190">
        <v>1</v>
      </c>
    </row>
    <row r="233" spans="1:7">
      <c r="A233" s="191">
        <v>230</v>
      </c>
      <c r="B233" s="192">
        <v>40389</v>
      </c>
      <c r="C233" s="127">
        <v>0.12351023082488</v>
      </c>
      <c r="D233" s="190">
        <v>1</v>
      </c>
      <c r="E233" s="190"/>
      <c r="F233" s="127">
        <v>0.192512870600026</v>
      </c>
      <c r="G233" s="190">
        <v>1</v>
      </c>
    </row>
    <row r="234" spans="1:7">
      <c r="A234" s="191">
        <v>231</v>
      </c>
      <c r="B234" s="192">
        <v>40392</v>
      </c>
      <c r="C234" s="127">
        <v>0.148271010117741</v>
      </c>
      <c r="D234" s="190">
        <v>1</v>
      </c>
      <c r="E234" s="190"/>
      <c r="F234" s="127">
        <v>0.214788829258517</v>
      </c>
      <c r="G234" s="190">
        <v>1</v>
      </c>
    </row>
    <row r="235" spans="1:7">
      <c r="A235" s="191">
        <v>232</v>
      </c>
      <c r="B235" s="192">
        <v>40393</v>
      </c>
      <c r="C235" s="127">
        <v>0.142774061008998</v>
      </c>
      <c r="D235" s="190">
        <v>1</v>
      </c>
      <c r="E235" s="190"/>
      <c r="F235" s="127">
        <v>0.209096493718409</v>
      </c>
      <c r="G235" s="190">
        <v>1</v>
      </c>
    </row>
    <row r="236" spans="1:7">
      <c r="A236" s="191">
        <v>233</v>
      </c>
      <c r="B236" s="192">
        <v>40394</v>
      </c>
      <c r="C236" s="127">
        <v>0.15008297671418</v>
      </c>
      <c r="D236" s="190">
        <v>1</v>
      </c>
      <c r="E236" s="190"/>
      <c r="F236" s="127">
        <v>0.219585487372237</v>
      </c>
      <c r="G236" s="190">
        <v>1</v>
      </c>
    </row>
    <row r="237" spans="1:7">
      <c r="A237" s="191">
        <v>234</v>
      </c>
      <c r="B237" s="192">
        <v>40395</v>
      </c>
      <c r="C237" s="127">
        <v>0.148675039180613</v>
      </c>
      <c r="D237" s="190">
        <v>1</v>
      </c>
      <c r="E237" s="190"/>
      <c r="F237" s="127">
        <v>0.222784192921627</v>
      </c>
      <c r="G237" s="190">
        <v>1</v>
      </c>
    </row>
    <row r="238" spans="1:7">
      <c r="A238" s="191">
        <v>235</v>
      </c>
      <c r="B238" s="192">
        <v>40396</v>
      </c>
      <c r="C238" s="127">
        <v>0.144549264078925</v>
      </c>
      <c r="D238" s="190">
        <v>1</v>
      </c>
      <c r="E238" s="190"/>
      <c r="F238" s="127">
        <v>0.220983189882235</v>
      </c>
      <c r="G238" s="190">
        <v>1</v>
      </c>
    </row>
    <row r="239" spans="1:7">
      <c r="A239" s="191">
        <v>236</v>
      </c>
      <c r="B239" s="192">
        <v>40399</v>
      </c>
      <c r="C239" s="127">
        <v>0.150848143854948</v>
      </c>
      <c r="D239" s="190">
        <v>1</v>
      </c>
      <c r="E239" s="190"/>
      <c r="F239" s="127">
        <v>0.22661127484355</v>
      </c>
      <c r="G239" s="190">
        <v>1</v>
      </c>
    </row>
    <row r="240" spans="1:7">
      <c r="A240" s="191">
        <v>237</v>
      </c>
      <c r="B240" s="192">
        <v>40400</v>
      </c>
      <c r="C240" s="127">
        <v>0.144004455892692</v>
      </c>
      <c r="D240" s="190">
        <v>1</v>
      </c>
      <c r="E240" s="190"/>
      <c r="F240" s="127">
        <v>0.218641336331125</v>
      </c>
      <c r="G240" s="190">
        <v>1</v>
      </c>
    </row>
    <row r="241" spans="1:7">
      <c r="A241" s="191">
        <v>238</v>
      </c>
      <c r="B241" s="192">
        <v>40401</v>
      </c>
      <c r="C241" s="127">
        <v>0.112326536264862</v>
      </c>
      <c r="D241" s="190">
        <v>1</v>
      </c>
      <c r="E241" s="190"/>
      <c r="F241" s="127">
        <v>0.185413331939059</v>
      </c>
      <c r="G241" s="190">
        <v>1</v>
      </c>
    </row>
    <row r="242" spans="1:7">
      <c r="A242" s="191">
        <v>239</v>
      </c>
      <c r="B242" s="192">
        <v>40402</v>
      </c>
      <c r="C242" s="127">
        <v>0.106499011078093</v>
      </c>
      <c r="D242" s="190">
        <v>1</v>
      </c>
      <c r="E242" s="190"/>
      <c r="F242" s="127">
        <v>0.180326019323166</v>
      </c>
      <c r="G242" s="190">
        <v>1</v>
      </c>
    </row>
    <row r="243" spans="1:7">
      <c r="A243" s="191">
        <v>240</v>
      </c>
      <c r="B243" s="192">
        <v>40403</v>
      </c>
      <c r="C243" s="127">
        <v>0.102079424037024</v>
      </c>
      <c r="D243" s="190">
        <v>1</v>
      </c>
      <c r="E243" s="190"/>
      <c r="F243" s="127">
        <v>0.175072796295587</v>
      </c>
      <c r="G243" s="190">
        <v>1</v>
      </c>
    </row>
    <row r="244" spans="1:7">
      <c r="A244" s="191">
        <v>241</v>
      </c>
      <c r="B244" s="192">
        <v>40406</v>
      </c>
      <c r="C244" s="127">
        <v>0.102269146311377</v>
      </c>
      <c r="D244" s="190">
        <v>1</v>
      </c>
      <c r="E244" s="190"/>
      <c r="F244" s="127">
        <v>0.174784767997261</v>
      </c>
      <c r="G244" s="190">
        <v>1</v>
      </c>
    </row>
    <row r="245" spans="1:7">
      <c r="A245" s="191">
        <v>242</v>
      </c>
      <c r="B245" s="192">
        <v>40407</v>
      </c>
      <c r="C245" s="127">
        <v>0.116029975220735</v>
      </c>
      <c r="D245" s="190">
        <v>1</v>
      </c>
      <c r="E245" s="190"/>
      <c r="F245" s="127">
        <v>0.193552733132749</v>
      </c>
      <c r="G245" s="190">
        <v>1</v>
      </c>
    </row>
    <row r="246" spans="1:7">
      <c r="A246" s="191">
        <v>243</v>
      </c>
      <c r="B246" s="192">
        <v>40408</v>
      </c>
      <c r="C246" s="127">
        <v>0.117841867136861</v>
      </c>
      <c r="D246" s="190">
        <v>1</v>
      </c>
      <c r="E246" s="190"/>
      <c r="F246" s="127">
        <v>0.195659904434967</v>
      </c>
      <c r="G246" s="190">
        <v>1</v>
      </c>
    </row>
    <row r="247" spans="1:7">
      <c r="A247" s="191">
        <v>244</v>
      </c>
      <c r="B247" s="192">
        <v>40409</v>
      </c>
      <c r="C247" s="127">
        <v>0.0989269201137133</v>
      </c>
      <c r="D247" s="190">
        <v>1</v>
      </c>
      <c r="E247" s="190"/>
      <c r="F247" s="127">
        <v>0.175530705199705</v>
      </c>
      <c r="G247" s="190">
        <v>1</v>
      </c>
    </row>
    <row r="248" spans="1:7">
      <c r="A248" s="191">
        <v>245</v>
      </c>
      <c r="B248" s="192">
        <v>40410</v>
      </c>
      <c r="C248" s="127">
        <v>0.0949052346770529</v>
      </c>
      <c r="D248" s="190">
        <v>1</v>
      </c>
      <c r="E248" s="190"/>
      <c r="F248" s="127">
        <v>0.172623627170357</v>
      </c>
      <c r="G248" s="190">
        <v>1</v>
      </c>
    </row>
    <row r="249" spans="1:7">
      <c r="A249" s="191">
        <v>246</v>
      </c>
      <c r="B249" s="192">
        <v>40413</v>
      </c>
      <c r="C249" s="127">
        <v>0.0904978272604635</v>
      </c>
      <c r="D249" s="190">
        <v>1</v>
      </c>
      <c r="E249" s="190"/>
      <c r="F249" s="127">
        <v>0.170158965901898</v>
      </c>
      <c r="G249" s="190">
        <v>1</v>
      </c>
    </row>
    <row r="250" spans="1:7">
      <c r="A250" s="191">
        <v>247</v>
      </c>
      <c r="B250" s="192">
        <v>40414</v>
      </c>
      <c r="C250" s="127">
        <v>0.0746925672438294</v>
      </c>
      <c r="D250" s="190">
        <v>1</v>
      </c>
      <c r="E250" s="190"/>
      <c r="F250" s="127">
        <v>0.146708188472235</v>
      </c>
      <c r="G250" s="190">
        <v>1</v>
      </c>
    </row>
    <row r="251" spans="1:7">
      <c r="A251" s="191">
        <v>248</v>
      </c>
      <c r="B251" s="192">
        <v>40415</v>
      </c>
      <c r="C251" s="127">
        <v>0.0783469877562637</v>
      </c>
      <c r="D251" s="190">
        <v>1</v>
      </c>
      <c r="E251" s="190"/>
      <c r="F251" s="127">
        <v>0.150330696257061</v>
      </c>
      <c r="G251" s="190">
        <v>1</v>
      </c>
    </row>
    <row r="252" spans="1:7">
      <c r="A252" s="191">
        <v>249</v>
      </c>
      <c r="B252" s="192">
        <v>40416</v>
      </c>
      <c r="C252" s="127">
        <v>0.0700954375528871</v>
      </c>
      <c r="D252" s="190">
        <v>1</v>
      </c>
      <c r="E252" s="190"/>
      <c r="F252" s="127">
        <v>0.146015287571075</v>
      </c>
      <c r="G252" s="190">
        <v>1</v>
      </c>
    </row>
    <row r="253" spans="1:7">
      <c r="A253" s="191">
        <v>250</v>
      </c>
      <c r="B253" s="192">
        <v>40417</v>
      </c>
      <c r="C253" s="127">
        <v>0.0881288728533116</v>
      </c>
      <c r="D253" s="190">
        <v>1</v>
      </c>
      <c r="E253" s="190"/>
      <c r="F253" s="127">
        <v>0.162633580727882</v>
      </c>
      <c r="G253" s="190">
        <v>1</v>
      </c>
    </row>
    <row r="254" spans="1:7">
      <c r="A254" s="191">
        <v>251</v>
      </c>
      <c r="B254" s="192">
        <v>40420</v>
      </c>
      <c r="C254" s="127">
        <v>0.0723297402951411</v>
      </c>
      <c r="D254" s="190">
        <v>1</v>
      </c>
      <c r="E254" s="190"/>
      <c r="F254" s="127">
        <v>0.147873824206722</v>
      </c>
      <c r="G254" s="190">
        <v>1</v>
      </c>
    </row>
    <row r="255" spans="1:7">
      <c r="A255" s="191">
        <v>252</v>
      </c>
      <c r="B255" s="192">
        <v>40421</v>
      </c>
      <c r="C255" s="127">
        <v>0.0727949680380655</v>
      </c>
      <c r="D255" s="190">
        <v>1</v>
      </c>
      <c r="E255" s="190"/>
      <c r="F255" s="127">
        <v>0.139359665911777</v>
      </c>
      <c r="G255" s="190">
        <v>1</v>
      </c>
    </row>
    <row r="256" spans="1:7">
      <c r="A256" s="191">
        <v>253</v>
      </c>
      <c r="B256" s="192">
        <v>40422</v>
      </c>
      <c r="C256" s="127">
        <v>0.104570775192147</v>
      </c>
      <c r="D256" s="190">
        <v>1</v>
      </c>
      <c r="E256" s="190"/>
      <c r="F256" s="127">
        <v>0.174248126162977</v>
      </c>
      <c r="G256" s="190">
        <v>1</v>
      </c>
    </row>
    <row r="257" spans="1:7">
      <c r="A257" s="191">
        <v>254</v>
      </c>
      <c r="B257" s="192">
        <v>40423</v>
      </c>
      <c r="C257" s="127">
        <v>0.114683235755088</v>
      </c>
      <c r="D257" s="190">
        <v>1</v>
      </c>
      <c r="E257" s="190"/>
      <c r="F257" s="127">
        <v>0.185719523991438</v>
      </c>
      <c r="G257" s="190">
        <v>1</v>
      </c>
    </row>
    <row r="258" spans="1:7">
      <c r="A258" s="191">
        <v>255</v>
      </c>
      <c r="B258" s="192">
        <v>40424</v>
      </c>
      <c r="C258" s="127">
        <v>0.129447898454828</v>
      </c>
      <c r="D258" s="190">
        <v>1</v>
      </c>
      <c r="E258" s="190"/>
      <c r="F258" s="127">
        <v>0.19870150496334</v>
      </c>
      <c r="G258" s="190">
        <v>1</v>
      </c>
    </row>
    <row r="259" spans="1:7">
      <c r="A259" s="191">
        <v>256</v>
      </c>
      <c r="B259" s="192">
        <v>40428</v>
      </c>
      <c r="C259" s="127">
        <v>0.116562528490042</v>
      </c>
      <c r="D259" s="190">
        <v>1</v>
      </c>
      <c r="E259" s="190"/>
      <c r="F259" s="127">
        <v>0.190053006896331</v>
      </c>
      <c r="G259" s="190">
        <v>1</v>
      </c>
    </row>
    <row r="260" spans="1:7">
      <c r="A260" s="191">
        <v>257</v>
      </c>
      <c r="B260" s="192">
        <v>40429</v>
      </c>
      <c r="C260" s="127">
        <v>0.124006020567675</v>
      </c>
      <c r="D260" s="190">
        <v>1</v>
      </c>
      <c r="E260" s="190"/>
      <c r="F260" s="127">
        <v>0.194538094471895</v>
      </c>
      <c r="G260" s="190">
        <v>1</v>
      </c>
    </row>
    <row r="261" spans="1:7">
      <c r="A261" s="191">
        <v>258</v>
      </c>
      <c r="B261" s="192">
        <v>40430</v>
      </c>
      <c r="C261" s="127">
        <v>0.129441770996365</v>
      </c>
      <c r="D261" s="190">
        <v>1</v>
      </c>
      <c r="E261" s="190"/>
      <c r="F261" s="127">
        <v>0.197176294820432</v>
      </c>
      <c r="G261" s="190">
        <v>1</v>
      </c>
    </row>
    <row r="262" spans="1:7">
      <c r="A262" s="191">
        <v>259</v>
      </c>
      <c r="B262" s="192">
        <v>40431</v>
      </c>
      <c r="C262" s="127">
        <v>0.134957101868363</v>
      </c>
      <c r="D262" s="190">
        <v>1</v>
      </c>
      <c r="E262" s="190"/>
      <c r="F262" s="127">
        <v>0.206205890117777</v>
      </c>
      <c r="G262" s="190">
        <v>1</v>
      </c>
    </row>
    <row r="263" spans="1:7">
      <c r="A263" s="191">
        <v>260</v>
      </c>
      <c r="B263" s="192">
        <v>40434</v>
      </c>
      <c r="C263" s="127">
        <v>0.148001706787946</v>
      </c>
      <c r="D263" s="190">
        <v>1</v>
      </c>
      <c r="E263" s="190"/>
      <c r="F263" s="127">
        <v>0.217857184792033</v>
      </c>
      <c r="G263" s="190">
        <v>1</v>
      </c>
    </row>
    <row r="264" spans="1:7">
      <c r="A264" s="191">
        <v>261</v>
      </c>
      <c r="B264" s="192">
        <v>40435</v>
      </c>
      <c r="C264" s="127">
        <v>0.147181393745275</v>
      </c>
      <c r="D264" s="190">
        <v>1</v>
      </c>
      <c r="E264" s="190"/>
      <c r="F264" s="127">
        <v>0.220922435776418</v>
      </c>
      <c r="G264" s="190">
        <v>1</v>
      </c>
    </row>
    <row r="265" spans="1:7">
      <c r="A265" s="191">
        <v>262</v>
      </c>
      <c r="B265" s="192">
        <v>40436</v>
      </c>
      <c r="C265" s="127">
        <v>0.151264352542301</v>
      </c>
      <c r="D265" s="190">
        <v>1</v>
      </c>
      <c r="E265" s="190"/>
      <c r="F265" s="127">
        <v>0.226300812244798</v>
      </c>
      <c r="G265" s="190">
        <v>1</v>
      </c>
    </row>
    <row r="266" spans="1:7">
      <c r="A266" s="191">
        <v>263</v>
      </c>
      <c r="B266" s="192">
        <v>40437</v>
      </c>
      <c r="C266" s="127">
        <v>0.151037866129301</v>
      </c>
      <c r="D266" s="190">
        <v>1</v>
      </c>
      <c r="E266" s="190"/>
      <c r="F266" s="127">
        <v>0.225415199917004</v>
      </c>
      <c r="G266" s="190">
        <v>1</v>
      </c>
    </row>
    <row r="267" spans="1:7">
      <c r="A267" s="191">
        <v>264</v>
      </c>
      <c r="B267" s="192">
        <v>40438</v>
      </c>
      <c r="C267" s="127">
        <v>0.15199283083687</v>
      </c>
      <c r="D267" s="190">
        <v>1</v>
      </c>
      <c r="E267" s="190"/>
      <c r="F267" s="127">
        <v>0.231681072866565</v>
      </c>
      <c r="G267" s="190">
        <v>1</v>
      </c>
    </row>
    <row r="268" spans="1:7">
      <c r="A268" s="191">
        <v>265</v>
      </c>
      <c r="B268" s="192">
        <v>40441</v>
      </c>
      <c r="C268" s="127">
        <v>0.169542656631114</v>
      </c>
      <c r="D268" s="190">
        <v>1</v>
      </c>
      <c r="E268" s="190"/>
      <c r="F268" s="127">
        <v>0.246162764149641</v>
      </c>
      <c r="G268" s="190">
        <v>1</v>
      </c>
    </row>
    <row r="269" spans="1:7">
      <c r="A269" s="191">
        <v>266</v>
      </c>
      <c r="B269" s="192">
        <v>40442</v>
      </c>
      <c r="C269" s="127">
        <v>0.166567695357677</v>
      </c>
      <c r="D269" s="190">
        <v>1</v>
      </c>
      <c r="E269" s="190"/>
      <c r="F269" s="127">
        <v>0.242810157549246</v>
      </c>
      <c r="G269" s="190">
        <v>1</v>
      </c>
    </row>
    <row r="270" spans="1:7">
      <c r="A270" s="191">
        <v>267</v>
      </c>
      <c r="B270" s="192">
        <v>40443</v>
      </c>
      <c r="C270" s="127">
        <v>0.161076874319531</v>
      </c>
      <c r="D270" s="190">
        <v>1</v>
      </c>
      <c r="E270" s="190"/>
      <c r="F270" s="127">
        <v>0.2372402561002</v>
      </c>
      <c r="G270" s="190">
        <v>1</v>
      </c>
    </row>
    <row r="271" spans="1:7">
      <c r="A271" s="191">
        <v>268</v>
      </c>
      <c r="B271" s="192">
        <v>40444</v>
      </c>
      <c r="C271" s="127">
        <v>0.151405131665661</v>
      </c>
      <c r="D271" s="190">
        <v>1</v>
      </c>
      <c r="E271" s="190"/>
      <c r="F271" s="127">
        <v>0.226856157132373</v>
      </c>
      <c r="G271" s="190">
        <v>1</v>
      </c>
    </row>
    <row r="272" spans="1:7">
      <c r="A272" s="191">
        <v>269</v>
      </c>
      <c r="B272" s="192">
        <v>40445</v>
      </c>
      <c r="C272" s="127">
        <v>0.175810899726955</v>
      </c>
      <c r="D272" s="190">
        <v>1</v>
      </c>
      <c r="E272" s="190"/>
      <c r="F272" s="127">
        <v>0.25435144905153</v>
      </c>
      <c r="G272" s="190">
        <v>1</v>
      </c>
    </row>
    <row r="273" spans="1:7">
      <c r="A273" s="191">
        <v>270</v>
      </c>
      <c r="B273" s="192">
        <v>40448</v>
      </c>
      <c r="C273" s="127">
        <v>0.169163136177828</v>
      </c>
      <c r="D273" s="190">
        <v>1</v>
      </c>
      <c r="E273" s="190"/>
      <c r="F273" s="127">
        <v>0.242002595095096</v>
      </c>
      <c r="G273" s="190">
        <v>1</v>
      </c>
    </row>
    <row r="274" spans="1:7">
      <c r="A274" s="191">
        <v>271</v>
      </c>
      <c r="B274" s="192">
        <v>40449</v>
      </c>
      <c r="C274" s="127">
        <v>0.175045732586186</v>
      </c>
      <c r="D274" s="190">
        <v>1</v>
      </c>
      <c r="E274" s="190"/>
      <c r="F274" s="127">
        <v>0.248107820170734</v>
      </c>
      <c r="G274" s="190">
        <v>1</v>
      </c>
    </row>
    <row r="275" spans="1:7">
      <c r="A275" s="191">
        <v>272</v>
      </c>
      <c r="B275" s="192">
        <v>40450</v>
      </c>
      <c r="C275" s="127">
        <v>0.172138097451265</v>
      </c>
      <c r="D275" s="190">
        <v>1</v>
      </c>
      <c r="E275" s="190"/>
      <c r="F275" s="127">
        <v>0.243513094722238</v>
      </c>
      <c r="G275" s="190">
        <v>1</v>
      </c>
    </row>
    <row r="276" spans="1:7">
      <c r="A276" s="191">
        <v>273</v>
      </c>
      <c r="B276" s="192">
        <v>40451</v>
      </c>
      <c r="C276" s="127">
        <v>0.168532620701956</v>
      </c>
      <c r="D276" s="190">
        <v>1</v>
      </c>
      <c r="E276" s="190"/>
      <c r="F276" s="127">
        <v>0.239812279069749</v>
      </c>
      <c r="G276" s="190">
        <v>1</v>
      </c>
    </row>
    <row r="277" spans="1:7">
      <c r="A277" s="191">
        <v>274</v>
      </c>
      <c r="B277" s="192">
        <v>40452</v>
      </c>
      <c r="C277" s="127">
        <v>0.173717450176241</v>
      </c>
      <c r="D277" s="190">
        <v>1</v>
      </c>
      <c r="E277" s="190"/>
      <c r="F277" s="127">
        <v>0.239927389352937</v>
      </c>
      <c r="G277" s="190">
        <v>1</v>
      </c>
    </row>
    <row r="278" spans="1:7">
      <c r="A278" s="191">
        <v>275</v>
      </c>
      <c r="B278" s="192">
        <v>40455</v>
      </c>
      <c r="C278" s="127">
        <v>0.164370156141935</v>
      </c>
      <c r="D278" s="190">
        <v>1</v>
      </c>
      <c r="E278" s="190"/>
      <c r="F278" s="127">
        <v>0.230316938244174</v>
      </c>
      <c r="G278" s="190">
        <v>1</v>
      </c>
    </row>
    <row r="279" spans="1:7">
      <c r="A279" s="191">
        <v>276</v>
      </c>
      <c r="B279" s="192">
        <v>40456</v>
      </c>
      <c r="C279" s="127">
        <v>0.188653452774945</v>
      </c>
      <c r="D279" s="190">
        <v>1</v>
      </c>
      <c r="E279" s="190"/>
      <c r="F279" s="127">
        <v>0.25334215747801</v>
      </c>
      <c r="G279" s="190">
        <v>1</v>
      </c>
    </row>
    <row r="280" spans="1:7">
      <c r="A280" s="191">
        <v>277</v>
      </c>
      <c r="B280" s="192">
        <v>40457</v>
      </c>
      <c r="C280" s="127">
        <v>0.188457603042128</v>
      </c>
      <c r="D280" s="190">
        <v>1</v>
      </c>
      <c r="E280" s="190"/>
      <c r="F280" s="127">
        <v>0.256923829383855</v>
      </c>
      <c r="G280" s="190">
        <v>1</v>
      </c>
    </row>
    <row r="281" spans="1:7">
      <c r="A281" s="191">
        <v>278</v>
      </c>
      <c r="B281" s="192">
        <v>40458</v>
      </c>
      <c r="C281" s="127">
        <v>0.186504932614775</v>
      </c>
      <c r="D281" s="190">
        <v>1</v>
      </c>
      <c r="E281" s="190"/>
      <c r="F281" s="127">
        <v>0.253517437231311</v>
      </c>
      <c r="G281" s="190">
        <v>1</v>
      </c>
    </row>
    <row r="282" spans="1:7">
      <c r="A282" s="191">
        <v>279</v>
      </c>
      <c r="B282" s="192">
        <v>40459</v>
      </c>
      <c r="C282" s="127">
        <v>0.193770956722847</v>
      </c>
      <c r="D282" s="190">
        <v>1</v>
      </c>
      <c r="E282" s="190"/>
      <c r="F282" s="127">
        <v>0.261101974363232</v>
      </c>
      <c r="G282" s="190">
        <v>1</v>
      </c>
    </row>
    <row r="283" spans="1:7">
      <c r="A283" s="191">
        <v>280</v>
      </c>
      <c r="B283" s="192">
        <v>40462</v>
      </c>
      <c r="C283" s="127">
        <v>0.193948424692408</v>
      </c>
      <c r="D283" s="190">
        <v>1</v>
      </c>
      <c r="E283" s="190"/>
      <c r="F283" s="127">
        <v>0.260504505152599</v>
      </c>
      <c r="G283" s="190">
        <v>1</v>
      </c>
    </row>
    <row r="284" spans="1:7">
      <c r="A284" s="191">
        <v>281</v>
      </c>
      <c r="B284" s="192">
        <v>40463</v>
      </c>
      <c r="C284" s="127">
        <v>0.198508865537151</v>
      </c>
      <c r="D284" s="190">
        <v>1</v>
      </c>
      <c r="E284" s="190"/>
      <c r="F284" s="127">
        <v>0.262196111528276</v>
      </c>
      <c r="G284" s="190">
        <v>1</v>
      </c>
    </row>
    <row r="285" spans="1:7">
      <c r="A285" s="191">
        <v>282</v>
      </c>
      <c r="B285" s="192">
        <v>40464</v>
      </c>
      <c r="C285" s="127">
        <v>0.207176625040013</v>
      </c>
      <c r="D285" s="190">
        <v>1</v>
      </c>
      <c r="E285" s="190"/>
      <c r="F285" s="127">
        <v>0.276839505866525</v>
      </c>
      <c r="G285" s="190">
        <v>1</v>
      </c>
    </row>
    <row r="286" spans="1:7">
      <c r="A286" s="191">
        <v>283</v>
      </c>
      <c r="B286" s="192">
        <v>40465</v>
      </c>
      <c r="C286" s="127">
        <v>0.20278154660853</v>
      </c>
      <c r="D286" s="190">
        <v>1</v>
      </c>
      <c r="E286" s="190"/>
      <c r="F286" s="127">
        <v>0.272163728757217</v>
      </c>
      <c r="G286" s="190">
        <v>1</v>
      </c>
    </row>
    <row r="287" spans="1:7">
      <c r="A287" s="191">
        <v>284</v>
      </c>
      <c r="B287" s="192">
        <v>40466</v>
      </c>
      <c r="C287" s="127">
        <v>0.205211699695734</v>
      </c>
      <c r="D287" s="190">
        <v>1</v>
      </c>
      <c r="E287" s="190"/>
      <c r="F287" s="127">
        <v>0.278178594031473</v>
      </c>
      <c r="G287" s="190">
        <v>1</v>
      </c>
    </row>
    <row r="288" spans="1:7">
      <c r="A288" s="191">
        <v>285</v>
      </c>
      <c r="B288" s="192">
        <v>40469</v>
      </c>
      <c r="C288" s="127">
        <v>0.213965241780681</v>
      </c>
      <c r="D288" s="190">
        <v>1</v>
      </c>
      <c r="E288" s="190"/>
      <c r="F288" s="127">
        <v>0.283118877064199</v>
      </c>
      <c r="G288" s="190">
        <v>1</v>
      </c>
    </row>
    <row r="289" spans="1:7">
      <c r="A289" s="191">
        <v>286</v>
      </c>
      <c r="B289" s="192">
        <v>40470</v>
      </c>
      <c r="C289" s="127">
        <v>0.194683029833307</v>
      </c>
      <c r="D289" s="190">
        <v>1</v>
      </c>
      <c r="E289" s="190"/>
      <c r="F289" s="127">
        <v>0.264927285975625</v>
      </c>
      <c r="G289" s="190">
        <v>1</v>
      </c>
    </row>
    <row r="290" spans="1:7">
      <c r="A290" s="191">
        <v>287</v>
      </c>
      <c r="B290" s="192">
        <v>40471</v>
      </c>
      <c r="C290" s="127">
        <v>0.207439875591658</v>
      </c>
      <c r="D290" s="190">
        <v>1</v>
      </c>
      <c r="E290" s="190"/>
      <c r="F290" s="127">
        <v>0.278318894720782</v>
      </c>
      <c r="G290" s="190">
        <v>1</v>
      </c>
    </row>
    <row r="291" spans="1:7">
      <c r="A291" s="191">
        <v>288</v>
      </c>
      <c r="B291" s="192">
        <v>40472</v>
      </c>
      <c r="C291" s="127">
        <v>0.209649669112193</v>
      </c>
      <c r="D291" s="190">
        <v>1</v>
      </c>
      <c r="E291" s="190"/>
      <c r="F291" s="127">
        <v>0.28955073092855</v>
      </c>
      <c r="G291" s="190">
        <v>1</v>
      </c>
    </row>
    <row r="292" spans="1:7">
      <c r="A292" s="191">
        <v>289</v>
      </c>
      <c r="B292" s="192">
        <v>40473</v>
      </c>
      <c r="C292" s="127">
        <v>0.212532795025395</v>
      </c>
      <c r="D292" s="190">
        <v>1</v>
      </c>
      <c r="E292" s="190"/>
      <c r="F292" s="127">
        <v>0.288793226692701</v>
      </c>
      <c r="G292" s="190">
        <v>1</v>
      </c>
    </row>
    <row r="293" spans="1:7">
      <c r="A293" s="191">
        <v>290</v>
      </c>
      <c r="B293" s="192">
        <v>40476</v>
      </c>
      <c r="C293" s="127">
        <v>0.215152745067265</v>
      </c>
      <c r="D293" s="190">
        <v>1</v>
      </c>
      <c r="E293" s="190"/>
      <c r="F293" s="127">
        <v>0.294942654555987</v>
      </c>
      <c r="G293" s="190">
        <v>1</v>
      </c>
    </row>
    <row r="294" spans="1:7">
      <c r="A294" s="191">
        <v>291</v>
      </c>
      <c r="B294" s="192">
        <v>40477</v>
      </c>
      <c r="C294" s="127">
        <v>0.215164999984192</v>
      </c>
      <c r="D294" s="190">
        <v>1</v>
      </c>
      <c r="E294" s="190"/>
      <c r="F294" s="127">
        <v>0.298796088794078</v>
      </c>
      <c r="G294" s="190">
        <v>1</v>
      </c>
    </row>
    <row r="295" spans="1:7">
      <c r="A295" s="191">
        <v>292</v>
      </c>
      <c r="B295" s="192">
        <v>40478</v>
      </c>
      <c r="C295" s="127">
        <v>0.21205538765799</v>
      </c>
      <c r="D295" s="190">
        <v>1</v>
      </c>
      <c r="E295" s="190"/>
      <c r="F295" s="127">
        <v>0.296930475367486</v>
      </c>
      <c r="G295" s="190">
        <v>1</v>
      </c>
    </row>
    <row r="296" spans="1:7">
      <c r="A296" s="191">
        <v>293</v>
      </c>
      <c r="B296" s="192">
        <v>40479</v>
      </c>
      <c r="C296" s="127">
        <v>0.213524448579163</v>
      </c>
      <c r="D296" s="190">
        <v>1</v>
      </c>
      <c r="E296" s="190"/>
      <c r="F296" s="127">
        <v>0.29725358953768</v>
      </c>
      <c r="G296" s="190">
        <v>1</v>
      </c>
    </row>
    <row r="297" spans="1:7">
      <c r="A297" s="191">
        <v>294</v>
      </c>
      <c r="B297" s="192">
        <v>40480</v>
      </c>
      <c r="C297" s="127">
        <v>0.212998022768319</v>
      </c>
      <c r="D297" s="190">
        <v>1</v>
      </c>
      <c r="E297" s="190"/>
      <c r="F297" s="127">
        <v>0.299233488297425</v>
      </c>
      <c r="G297" s="190">
        <v>1</v>
      </c>
    </row>
    <row r="298" spans="1:7">
      <c r="A298" s="191">
        <v>295</v>
      </c>
      <c r="B298" s="192">
        <v>40483</v>
      </c>
      <c r="C298" s="127">
        <v>0.214148837208704</v>
      </c>
      <c r="D298" s="190">
        <v>1</v>
      </c>
      <c r="E298" s="190"/>
      <c r="F298" s="127">
        <v>0.298984215294891</v>
      </c>
      <c r="G298" s="190">
        <v>1</v>
      </c>
    </row>
    <row r="299" spans="1:7">
      <c r="A299" s="191">
        <v>296</v>
      </c>
      <c r="B299" s="192">
        <v>40484</v>
      </c>
      <c r="C299" s="127">
        <v>0.223569583615722</v>
      </c>
      <c r="D299" s="190">
        <v>1</v>
      </c>
      <c r="E299" s="190"/>
      <c r="F299" s="127">
        <v>0.307775406683083</v>
      </c>
      <c r="G299" s="190">
        <v>1</v>
      </c>
    </row>
    <row r="300" spans="1:7">
      <c r="A300" s="191">
        <v>297</v>
      </c>
      <c r="B300" s="192">
        <v>40485</v>
      </c>
      <c r="C300" s="127">
        <v>0.228295238125233</v>
      </c>
      <c r="D300" s="190">
        <v>1</v>
      </c>
      <c r="E300" s="190"/>
      <c r="F300" s="127">
        <v>0.312328248149953</v>
      </c>
      <c r="G300" s="190">
        <v>0</v>
      </c>
    </row>
    <row r="301" spans="1:7">
      <c r="A301" s="191">
        <v>298</v>
      </c>
      <c r="B301" s="192">
        <v>40486</v>
      </c>
      <c r="C301" s="127">
        <v>0.252192962138939</v>
      </c>
      <c r="D301" s="190">
        <v>1</v>
      </c>
      <c r="E301" s="190"/>
      <c r="F301" s="127">
        <v>0.334144465109105</v>
      </c>
      <c r="G301" s="190">
        <v>0</v>
      </c>
    </row>
    <row r="302" spans="1:7">
      <c r="A302" s="191">
        <v>299</v>
      </c>
      <c r="B302" s="192">
        <v>40487</v>
      </c>
      <c r="C302" s="127">
        <v>0.257181867200095</v>
      </c>
      <c r="D302" s="190">
        <v>0</v>
      </c>
      <c r="E302" s="190"/>
      <c r="F302" s="127">
        <v>0.336032106566126</v>
      </c>
      <c r="G302" s="190">
        <v>0</v>
      </c>
    </row>
    <row r="303" spans="1:7">
      <c r="A303" s="191">
        <v>300</v>
      </c>
      <c r="B303" s="192">
        <v>40490</v>
      </c>
      <c r="C303" s="127">
        <v>0.254684313294062</v>
      </c>
      <c r="D303" s="190">
        <v>0</v>
      </c>
      <c r="E303" s="190"/>
      <c r="F303" s="127">
        <v>0.333412586618322</v>
      </c>
      <c r="G303" s="190">
        <v>0</v>
      </c>
    </row>
    <row r="304" spans="1:7">
      <c r="A304" s="191">
        <v>301</v>
      </c>
      <c r="B304" s="192">
        <v>40491</v>
      </c>
      <c r="C304" s="127">
        <v>0.244988136710919</v>
      </c>
      <c r="D304" s="190">
        <v>0</v>
      </c>
      <c r="E304" s="190"/>
      <c r="F304" s="127">
        <v>0.324675780634762</v>
      </c>
      <c r="G304" s="190">
        <v>0</v>
      </c>
    </row>
    <row r="305" spans="1:7">
      <c r="A305" s="191">
        <v>302</v>
      </c>
      <c r="B305" s="192">
        <v>40492</v>
      </c>
      <c r="C305" s="127">
        <v>0.250687137079121</v>
      </c>
      <c r="D305" s="190">
        <v>0</v>
      </c>
      <c r="E305" s="190"/>
      <c r="F305" s="127">
        <v>0.328772780824424</v>
      </c>
      <c r="G305" s="190">
        <v>0</v>
      </c>
    </row>
    <row r="306" spans="1:7">
      <c r="A306" s="191">
        <v>303</v>
      </c>
      <c r="B306" s="192">
        <v>40493</v>
      </c>
      <c r="C306" s="127">
        <v>0.245373783398402</v>
      </c>
      <c r="D306" s="190">
        <v>0</v>
      </c>
      <c r="E306" s="190"/>
      <c r="F306" s="127">
        <v>0.32634380690009</v>
      </c>
      <c r="G306" s="190">
        <v>0</v>
      </c>
    </row>
    <row r="307" spans="1:7">
      <c r="A307" s="191">
        <v>304</v>
      </c>
      <c r="B307" s="192">
        <v>40494</v>
      </c>
      <c r="C307" s="127">
        <v>0.23073764551723</v>
      </c>
      <c r="D307" s="190">
        <v>0</v>
      </c>
      <c r="E307" s="190"/>
      <c r="F307" s="127">
        <v>0.310437396921067</v>
      </c>
      <c r="G307" s="190">
        <v>0</v>
      </c>
    </row>
    <row r="308" spans="1:7">
      <c r="A308" s="191">
        <v>305</v>
      </c>
      <c r="B308" s="192">
        <v>40497</v>
      </c>
      <c r="C308" s="127">
        <v>0.229317528359183</v>
      </c>
      <c r="D308" s="190">
        <v>0</v>
      </c>
      <c r="E308" s="190"/>
      <c r="F308" s="127">
        <v>0.309542859615985</v>
      </c>
      <c r="G308" s="190">
        <v>0</v>
      </c>
    </row>
    <row r="309" spans="1:7">
      <c r="A309" s="191">
        <v>306</v>
      </c>
      <c r="B309" s="192">
        <v>40498</v>
      </c>
      <c r="C309" s="127">
        <v>0.209735377013965</v>
      </c>
      <c r="D309" s="190">
        <v>0</v>
      </c>
      <c r="E309" s="190"/>
      <c r="F309" s="127">
        <v>0.291878214703874</v>
      </c>
      <c r="G309" s="190">
        <v>0</v>
      </c>
    </row>
    <row r="310" spans="1:7">
      <c r="A310" s="191">
        <v>307</v>
      </c>
      <c r="B310" s="192">
        <v>40499</v>
      </c>
      <c r="C310" s="127">
        <v>0.210188349839963</v>
      </c>
      <c r="D310" s="190">
        <v>0</v>
      </c>
      <c r="E310" s="190"/>
      <c r="F310" s="127">
        <v>0.294885324725292</v>
      </c>
      <c r="G310" s="190">
        <v>0</v>
      </c>
    </row>
    <row r="311" spans="1:7">
      <c r="A311" s="191">
        <v>308</v>
      </c>
      <c r="B311" s="192">
        <v>40500</v>
      </c>
      <c r="C311" s="127">
        <v>0.228784975089877</v>
      </c>
      <c r="D311" s="190">
        <v>0</v>
      </c>
      <c r="E311" s="190"/>
      <c r="F311" s="127">
        <v>0.310482244143943</v>
      </c>
      <c r="G311" s="190">
        <v>0</v>
      </c>
    </row>
    <row r="312" spans="1:7">
      <c r="A312" s="191">
        <v>309</v>
      </c>
      <c r="B312" s="192">
        <v>40501</v>
      </c>
      <c r="C312" s="127">
        <v>0.231974167859386</v>
      </c>
      <c r="D312" s="190">
        <v>0</v>
      </c>
      <c r="E312" s="190"/>
      <c r="F312" s="127">
        <v>0.316649522038645</v>
      </c>
      <c r="G312" s="190">
        <v>0</v>
      </c>
    </row>
    <row r="313" spans="1:7">
      <c r="A313" s="191">
        <v>310</v>
      </c>
      <c r="B313" s="192">
        <v>40504</v>
      </c>
      <c r="C313" s="127">
        <v>0.230094950416879</v>
      </c>
      <c r="D313" s="190">
        <v>0</v>
      </c>
      <c r="E313" s="190"/>
      <c r="F313" s="127">
        <v>0.315292460186941</v>
      </c>
      <c r="G313" s="190">
        <v>0</v>
      </c>
    </row>
    <row r="314" spans="1:7">
      <c r="A314" s="191">
        <v>311</v>
      </c>
      <c r="B314" s="192">
        <v>40505</v>
      </c>
      <c r="C314" s="127">
        <v>0.212569559164041</v>
      </c>
      <c r="D314" s="190">
        <v>0</v>
      </c>
      <c r="E314" s="190"/>
      <c r="F314" s="127">
        <v>0.300798292105296</v>
      </c>
      <c r="G314" s="190">
        <v>0</v>
      </c>
    </row>
    <row r="315" spans="1:7">
      <c r="A315" s="191">
        <v>312</v>
      </c>
      <c r="B315" s="192">
        <v>40506</v>
      </c>
      <c r="C315" s="127">
        <v>0.230731593351213</v>
      </c>
      <c r="D315" s="190">
        <v>0</v>
      </c>
      <c r="E315" s="190"/>
      <c r="F315" s="127">
        <v>0.319393062770149</v>
      </c>
      <c r="G315" s="190">
        <v>0</v>
      </c>
    </row>
    <row r="316" spans="1:7">
      <c r="A316" s="191">
        <v>313</v>
      </c>
      <c r="B316" s="192">
        <v>40508</v>
      </c>
      <c r="C316" s="127">
        <v>0.221837272142905</v>
      </c>
      <c r="D316" s="190">
        <v>0</v>
      </c>
      <c r="E316" s="190"/>
      <c r="F316" s="127">
        <v>0.307714983487765</v>
      </c>
      <c r="G316" s="190">
        <v>0</v>
      </c>
    </row>
    <row r="317" spans="1:7">
      <c r="A317" s="191">
        <v>314</v>
      </c>
      <c r="B317" s="192">
        <v>40511</v>
      </c>
      <c r="C317" s="127">
        <v>0.220490533289391</v>
      </c>
      <c r="D317" s="190">
        <v>0</v>
      </c>
      <c r="E317" s="190"/>
      <c r="F317" s="127">
        <v>0.303143583417432</v>
      </c>
      <c r="G317" s="190">
        <v>0</v>
      </c>
    </row>
    <row r="318" spans="1:7">
      <c r="A318" s="191">
        <v>315</v>
      </c>
      <c r="B318" s="192">
        <v>40512</v>
      </c>
      <c r="C318" s="127">
        <v>0.213151056196473</v>
      </c>
      <c r="D318" s="190">
        <v>0</v>
      </c>
      <c r="E318" s="190"/>
      <c r="F318" s="127">
        <v>0.298059085989795</v>
      </c>
      <c r="G318" s="190">
        <v>0</v>
      </c>
    </row>
    <row r="319" spans="1:7">
      <c r="A319" s="191">
        <v>316</v>
      </c>
      <c r="B319" s="192">
        <v>40513</v>
      </c>
      <c r="C319" s="127">
        <v>0.239552386282229</v>
      </c>
      <c r="D319" s="190">
        <v>0</v>
      </c>
      <c r="E319" s="190"/>
      <c r="F319" s="127">
        <v>0.321196485404273</v>
      </c>
      <c r="G319" s="190">
        <v>0</v>
      </c>
    </row>
    <row r="320" spans="1:7">
      <c r="A320" s="191">
        <v>317</v>
      </c>
      <c r="B320" s="192">
        <v>40514</v>
      </c>
      <c r="C320" s="127">
        <v>0.255461735351757</v>
      </c>
      <c r="D320" s="190">
        <v>0</v>
      </c>
      <c r="E320" s="190"/>
      <c r="F320" s="127">
        <v>0.330133302144805</v>
      </c>
      <c r="G320" s="190">
        <v>0</v>
      </c>
    </row>
    <row r="321" spans="1:7">
      <c r="A321" s="191">
        <v>318</v>
      </c>
      <c r="B321" s="192">
        <v>40515</v>
      </c>
      <c r="C321" s="127">
        <v>0.258791706632494</v>
      </c>
      <c r="D321" s="190">
        <v>0</v>
      </c>
      <c r="E321" s="190"/>
      <c r="F321" s="127">
        <v>0.334336971176389</v>
      </c>
      <c r="G321" s="190">
        <v>0</v>
      </c>
    </row>
    <row r="322" spans="1:7">
      <c r="A322" s="191">
        <v>319</v>
      </c>
      <c r="B322" s="192">
        <v>40518</v>
      </c>
      <c r="C322" s="127">
        <v>0.257200248963351</v>
      </c>
      <c r="D322" s="190">
        <v>0</v>
      </c>
      <c r="E322" s="190"/>
      <c r="F322" s="127">
        <v>0.331048461687163</v>
      </c>
      <c r="G322" s="190">
        <v>0</v>
      </c>
    </row>
    <row r="323" spans="1:7">
      <c r="A323" s="191">
        <v>320</v>
      </c>
      <c r="B323" s="192">
        <v>40519</v>
      </c>
      <c r="C323" s="127">
        <v>0.257867379217242</v>
      </c>
      <c r="D323" s="190">
        <v>0</v>
      </c>
      <c r="E323" s="190"/>
      <c r="F323" s="127">
        <v>0.335611943108697</v>
      </c>
      <c r="G323" s="190">
        <v>0</v>
      </c>
    </row>
    <row r="324" spans="1:7">
      <c r="A324" s="191">
        <v>321</v>
      </c>
      <c r="B324" s="192">
        <v>40520</v>
      </c>
      <c r="C324" s="127">
        <v>0.262850230888114</v>
      </c>
      <c r="D324" s="190">
        <v>0</v>
      </c>
      <c r="E324" s="190"/>
      <c r="F324" s="127">
        <v>0.335919159313455</v>
      </c>
      <c r="G324" s="190">
        <v>0</v>
      </c>
    </row>
    <row r="325" spans="1:7">
      <c r="A325" s="191">
        <v>322</v>
      </c>
      <c r="B325" s="192">
        <v>40521</v>
      </c>
      <c r="C325" s="127">
        <v>0.267802446490936</v>
      </c>
      <c r="D325" s="190">
        <v>1</v>
      </c>
      <c r="E325" s="190"/>
      <c r="F325" s="127">
        <v>0.334638354682613</v>
      </c>
      <c r="G325" s="190">
        <v>0</v>
      </c>
    </row>
    <row r="326" spans="1:7">
      <c r="A326" s="191">
        <v>323</v>
      </c>
      <c r="B326" s="192">
        <v>40522</v>
      </c>
      <c r="C326" s="127">
        <v>0.275423481218442</v>
      </c>
      <c r="D326" s="190">
        <v>1</v>
      </c>
      <c r="E326" s="190"/>
      <c r="F326" s="127">
        <v>0.334814440682652</v>
      </c>
      <c r="G326" s="190">
        <v>0</v>
      </c>
    </row>
    <row r="327" spans="1:7">
      <c r="A327" s="191">
        <v>324</v>
      </c>
      <c r="B327" s="192">
        <v>40525</v>
      </c>
      <c r="C327" s="127">
        <v>0.275686657089774</v>
      </c>
      <c r="D327" s="190">
        <v>1</v>
      </c>
      <c r="E327" s="190"/>
      <c r="F327" s="127">
        <v>0.330049080596581</v>
      </c>
      <c r="G327" s="190">
        <v>0</v>
      </c>
    </row>
    <row r="328" spans="1:7">
      <c r="A328" s="191">
        <v>325</v>
      </c>
      <c r="B328" s="192">
        <v>40526</v>
      </c>
      <c r="C328" s="127">
        <v>0.276868033530028</v>
      </c>
      <c r="D328" s="190">
        <v>1</v>
      </c>
      <c r="E328" s="190"/>
      <c r="F328" s="127">
        <v>0.338253455514292</v>
      </c>
      <c r="G328" s="190">
        <v>0</v>
      </c>
    </row>
    <row r="329" spans="1:7">
      <c r="A329" s="191">
        <v>326</v>
      </c>
      <c r="B329" s="192">
        <v>40527</v>
      </c>
      <c r="C329" s="127">
        <v>0.270354996326111</v>
      </c>
      <c r="D329" s="190">
        <v>1</v>
      </c>
      <c r="E329" s="190"/>
      <c r="F329" s="127">
        <v>0.33506597000072</v>
      </c>
      <c r="G329" s="190">
        <v>0</v>
      </c>
    </row>
    <row r="330" spans="1:7">
      <c r="A330" s="191">
        <v>327</v>
      </c>
      <c r="B330" s="192">
        <v>40528</v>
      </c>
      <c r="C330" s="127">
        <v>0.278251461229742</v>
      </c>
      <c r="D330" s="190">
        <v>1</v>
      </c>
      <c r="E330" s="190"/>
      <c r="F330" s="127">
        <v>0.345166857390539</v>
      </c>
      <c r="G330" s="190">
        <v>0</v>
      </c>
    </row>
    <row r="331" spans="1:7">
      <c r="A331" s="191">
        <v>328</v>
      </c>
      <c r="B331" s="192">
        <v>40529</v>
      </c>
      <c r="C331" s="127">
        <v>0.279328822685281</v>
      </c>
      <c r="D331" s="190">
        <v>1</v>
      </c>
      <c r="E331" s="190"/>
      <c r="F331" s="127">
        <v>0.344842014379408</v>
      </c>
      <c r="G331" s="190">
        <v>0</v>
      </c>
    </row>
    <row r="332" spans="1:7">
      <c r="A332" s="191">
        <v>329</v>
      </c>
      <c r="B332" s="192">
        <v>40532</v>
      </c>
      <c r="C332" s="127">
        <v>0.282616052341668</v>
      </c>
      <c r="D332" s="190">
        <v>1</v>
      </c>
      <c r="E332" s="190"/>
      <c r="F332" s="127">
        <v>0.345952917060845</v>
      </c>
      <c r="G332" s="190">
        <v>0</v>
      </c>
    </row>
    <row r="333" spans="1:7">
      <c r="A333" s="191">
        <v>330</v>
      </c>
      <c r="B333" s="192">
        <v>40533</v>
      </c>
      <c r="C333" s="127">
        <v>0.290537027079152</v>
      </c>
      <c r="D333" s="190">
        <v>1</v>
      </c>
      <c r="E333" s="190"/>
      <c r="F333" s="127">
        <v>0.350154264683299</v>
      </c>
      <c r="G333" s="190">
        <v>0</v>
      </c>
    </row>
    <row r="334" spans="1:7">
      <c r="A334" s="191">
        <v>331</v>
      </c>
      <c r="B334" s="192">
        <v>40534</v>
      </c>
      <c r="C334" s="127">
        <v>0.295085138326656</v>
      </c>
      <c r="D334" s="190">
        <v>1</v>
      </c>
      <c r="E334" s="190"/>
      <c r="F334" s="127">
        <v>0.353205942658148</v>
      </c>
      <c r="G334" s="190">
        <v>0</v>
      </c>
    </row>
    <row r="335" spans="1:7">
      <c r="A335" s="191">
        <v>332</v>
      </c>
      <c r="B335" s="192">
        <v>40535</v>
      </c>
      <c r="C335" s="127">
        <v>0.293052962136307</v>
      </c>
      <c r="D335" s="190">
        <v>1</v>
      </c>
      <c r="E335" s="190"/>
      <c r="F335" s="127">
        <v>0.354026536786009</v>
      </c>
      <c r="G335" s="190">
        <v>0</v>
      </c>
    </row>
    <row r="336" spans="1:7">
      <c r="A336" s="191">
        <v>333</v>
      </c>
      <c r="B336" s="192">
        <v>40539</v>
      </c>
      <c r="C336" s="127">
        <v>0.293848616596633</v>
      </c>
      <c r="D336" s="190">
        <v>1</v>
      </c>
      <c r="E336" s="190"/>
      <c r="F336" s="127">
        <v>0.351159509155218</v>
      </c>
      <c r="G336" s="190">
        <v>0</v>
      </c>
    </row>
    <row r="337" spans="1:7">
      <c r="A337" s="191">
        <v>334</v>
      </c>
      <c r="B337" s="192">
        <v>40540</v>
      </c>
      <c r="C337" s="127">
        <v>0.29485872659397</v>
      </c>
      <c r="D337" s="190">
        <v>1</v>
      </c>
      <c r="E337" s="190"/>
      <c r="F337" s="127">
        <v>0.351720777957931</v>
      </c>
      <c r="G337" s="190">
        <v>0</v>
      </c>
    </row>
    <row r="338" spans="1:7">
      <c r="A338" s="191">
        <v>335</v>
      </c>
      <c r="B338" s="192">
        <v>40541</v>
      </c>
      <c r="C338" s="127">
        <v>0.29639518833397</v>
      </c>
      <c r="D338" s="190">
        <v>1</v>
      </c>
      <c r="E338" s="190"/>
      <c r="F338" s="127">
        <v>0.355152271230039</v>
      </c>
      <c r="G338" s="190">
        <v>0</v>
      </c>
    </row>
    <row r="339" spans="1:7">
      <c r="A339" s="191">
        <v>336</v>
      </c>
      <c r="B339" s="192">
        <v>40542</v>
      </c>
      <c r="C339" s="127">
        <v>0.294479132072504</v>
      </c>
      <c r="D339" s="190">
        <v>1</v>
      </c>
      <c r="E339" s="190"/>
      <c r="F339" s="127">
        <v>0.353688174667514</v>
      </c>
      <c r="G339" s="190">
        <v>0</v>
      </c>
    </row>
    <row r="340" spans="1:7">
      <c r="A340" s="191">
        <v>337</v>
      </c>
      <c r="B340" s="192">
        <v>40543</v>
      </c>
      <c r="C340" s="127">
        <v>0.294228211118098</v>
      </c>
      <c r="D340" s="190">
        <v>1</v>
      </c>
      <c r="E340" s="190"/>
      <c r="F340" s="127">
        <v>0.352411518462345</v>
      </c>
      <c r="G340" s="190">
        <v>0</v>
      </c>
    </row>
    <row r="341" spans="1:7">
      <c r="A341" s="191">
        <v>338</v>
      </c>
      <c r="B341" s="192">
        <v>40546</v>
      </c>
      <c r="C341" s="127">
        <v>0.308925547679323</v>
      </c>
      <c r="D341" s="190">
        <v>1</v>
      </c>
      <c r="E341" s="190"/>
      <c r="F341" s="127">
        <v>0.358954122953664</v>
      </c>
      <c r="G341" s="190">
        <v>0</v>
      </c>
    </row>
    <row r="342" spans="1:7">
      <c r="A342" s="191">
        <v>339</v>
      </c>
      <c r="B342" s="192">
        <v>40547</v>
      </c>
      <c r="C342" s="127">
        <v>0.307229925052705</v>
      </c>
      <c r="D342" s="190">
        <v>1</v>
      </c>
      <c r="E342" s="190"/>
      <c r="F342" s="127">
        <v>0.352277172742583</v>
      </c>
      <c r="G342" s="190">
        <v>0</v>
      </c>
    </row>
    <row r="343" spans="1:7">
      <c r="A343" s="191">
        <v>340</v>
      </c>
      <c r="B343" s="192">
        <v>40548</v>
      </c>
      <c r="C343" s="127">
        <v>0.313945014128215</v>
      </c>
      <c r="D343" s="190">
        <v>1</v>
      </c>
      <c r="E343" s="190"/>
      <c r="F343" s="127">
        <v>0.351161113623451</v>
      </c>
      <c r="G343" s="190">
        <v>0</v>
      </c>
    </row>
    <row r="344" spans="1:7">
      <c r="A344" s="191">
        <v>341</v>
      </c>
      <c r="B344" s="192">
        <v>40549</v>
      </c>
      <c r="C344" s="127">
        <v>0.311655640164371</v>
      </c>
      <c r="D344" s="190">
        <v>1</v>
      </c>
      <c r="E344" s="190"/>
      <c r="F344" s="127">
        <v>0.353494808576604</v>
      </c>
      <c r="G344" s="190">
        <v>0</v>
      </c>
    </row>
    <row r="345" spans="1:7">
      <c r="A345" s="191">
        <v>342</v>
      </c>
      <c r="B345" s="192">
        <v>40550</v>
      </c>
      <c r="C345" s="127">
        <v>0.309237741994094</v>
      </c>
      <c r="D345" s="190">
        <v>1</v>
      </c>
      <c r="E345" s="190"/>
      <c r="F345" s="127">
        <v>0.358152713288892</v>
      </c>
      <c r="G345" s="190">
        <v>0</v>
      </c>
    </row>
    <row r="346" spans="1:7">
      <c r="A346" s="191">
        <v>343</v>
      </c>
      <c r="B346" s="192">
        <v>40553</v>
      </c>
      <c r="C346" s="127">
        <v>0.307431976924297</v>
      </c>
      <c r="D346" s="190">
        <v>1</v>
      </c>
      <c r="E346" s="190"/>
      <c r="F346" s="127">
        <v>0.355202070525941</v>
      </c>
      <c r="G346" s="190">
        <v>0</v>
      </c>
    </row>
    <row r="347" spans="1:7">
      <c r="A347" s="191">
        <v>344</v>
      </c>
      <c r="B347" s="192">
        <v>40554</v>
      </c>
      <c r="C347" s="127">
        <v>0.312304537403499</v>
      </c>
      <c r="D347" s="190">
        <v>1</v>
      </c>
      <c r="E347" s="190"/>
      <c r="F347" s="127">
        <v>0.361709656795517</v>
      </c>
      <c r="G347" s="190">
        <v>0</v>
      </c>
    </row>
    <row r="348" spans="1:7">
      <c r="A348" s="191">
        <v>345</v>
      </c>
      <c r="B348" s="192">
        <v>40555</v>
      </c>
      <c r="C348" s="127">
        <v>0.324265654021211</v>
      </c>
      <c r="D348" s="190">
        <v>1</v>
      </c>
      <c r="E348" s="190"/>
      <c r="F348" s="127">
        <v>0.373331935093556</v>
      </c>
      <c r="G348" s="190">
        <v>0</v>
      </c>
    </row>
    <row r="349" spans="1:7">
      <c r="A349" s="191">
        <v>346</v>
      </c>
      <c r="B349" s="192">
        <v>40556</v>
      </c>
      <c r="C349" s="127">
        <v>0.322000639918462</v>
      </c>
      <c r="D349" s="190">
        <v>1</v>
      </c>
      <c r="E349" s="190"/>
      <c r="F349" s="127">
        <v>0.371782112510579</v>
      </c>
      <c r="G349" s="190">
        <v>0</v>
      </c>
    </row>
    <row r="350" spans="1:7">
      <c r="A350" s="191">
        <v>347</v>
      </c>
      <c r="B350" s="192">
        <v>40557</v>
      </c>
      <c r="C350" s="127">
        <v>0.331807034237229</v>
      </c>
      <c r="D350" s="190">
        <v>1</v>
      </c>
      <c r="E350" s="190"/>
      <c r="F350" s="127">
        <v>0.378009711947455</v>
      </c>
      <c r="G350" s="190">
        <v>0</v>
      </c>
    </row>
    <row r="351" spans="1:7">
      <c r="A351" s="191">
        <v>348</v>
      </c>
      <c r="B351" s="192">
        <v>40561</v>
      </c>
      <c r="C351" s="127">
        <v>0.333667944596794</v>
      </c>
      <c r="D351" s="190">
        <v>1</v>
      </c>
      <c r="E351" s="190"/>
      <c r="F351" s="127">
        <v>0.386342794056566</v>
      </c>
      <c r="G351" s="190">
        <v>0</v>
      </c>
    </row>
    <row r="352" spans="1:7">
      <c r="A352" s="191">
        <v>349</v>
      </c>
      <c r="B352" s="192">
        <v>40562</v>
      </c>
      <c r="C352" s="127">
        <v>0.320354036347416</v>
      </c>
      <c r="D352" s="190">
        <v>1</v>
      </c>
      <c r="E352" s="190"/>
      <c r="F352" s="127">
        <v>0.380935012445244</v>
      </c>
      <c r="G352" s="190">
        <v>0</v>
      </c>
    </row>
    <row r="353" spans="1:7">
      <c r="A353" s="191">
        <v>350</v>
      </c>
      <c r="B353" s="192">
        <v>40563</v>
      </c>
      <c r="C353" s="127">
        <v>0.318646159416005</v>
      </c>
      <c r="D353" s="190">
        <v>1</v>
      </c>
      <c r="E353" s="190"/>
      <c r="F353" s="127">
        <v>0.379386997086762</v>
      </c>
      <c r="G353" s="190">
        <v>0</v>
      </c>
    </row>
    <row r="354" spans="1:7">
      <c r="A354" s="191">
        <v>351</v>
      </c>
      <c r="B354" s="192">
        <v>40564</v>
      </c>
      <c r="C354" s="127">
        <v>0.321859861407235</v>
      </c>
      <c r="D354" s="190">
        <v>1</v>
      </c>
      <c r="E354" s="190"/>
      <c r="F354" s="127">
        <v>0.379055884970524</v>
      </c>
      <c r="G354" s="190">
        <v>0</v>
      </c>
    </row>
    <row r="355" spans="1:7">
      <c r="A355" s="191">
        <v>352</v>
      </c>
      <c r="B355" s="192">
        <v>40567</v>
      </c>
      <c r="C355" s="127">
        <v>0.329572805563154</v>
      </c>
      <c r="D355" s="190">
        <v>1</v>
      </c>
      <c r="E355" s="190"/>
      <c r="F355" s="127">
        <v>0.388593677065198</v>
      </c>
      <c r="G355" s="190">
        <v>0</v>
      </c>
    </row>
    <row r="356" spans="1:7">
      <c r="A356" s="191">
        <v>353</v>
      </c>
      <c r="B356" s="192">
        <v>40568</v>
      </c>
      <c r="C356" s="127">
        <v>0.329964505640921</v>
      </c>
      <c r="D356" s="190">
        <v>1</v>
      </c>
      <c r="E356" s="190"/>
      <c r="F356" s="127">
        <v>0.389220173144186</v>
      </c>
      <c r="G356" s="190">
        <v>0</v>
      </c>
    </row>
    <row r="357" spans="1:7">
      <c r="A357" s="191">
        <v>354</v>
      </c>
      <c r="B357" s="192">
        <v>40569</v>
      </c>
      <c r="C357" s="127">
        <v>0.33562674248261</v>
      </c>
      <c r="D357" s="190">
        <v>1</v>
      </c>
      <c r="E357" s="190"/>
      <c r="F357" s="127">
        <v>0.391994952915883</v>
      </c>
      <c r="G357" s="190">
        <v>0</v>
      </c>
    </row>
    <row r="358" spans="1:7">
      <c r="A358" s="191">
        <v>355</v>
      </c>
      <c r="B358" s="192">
        <v>40570</v>
      </c>
      <c r="C358" s="127">
        <v>0.338693538504149</v>
      </c>
      <c r="D358" s="190">
        <v>1</v>
      </c>
      <c r="E358" s="190"/>
      <c r="F358" s="127">
        <v>0.394573237895621</v>
      </c>
      <c r="G358" s="190">
        <v>0</v>
      </c>
    </row>
    <row r="359" spans="1:7">
      <c r="A359" s="191">
        <v>356</v>
      </c>
      <c r="B359" s="192">
        <v>40571</v>
      </c>
      <c r="C359" s="127">
        <v>0.314832578016954</v>
      </c>
      <c r="D359" s="190">
        <v>1</v>
      </c>
      <c r="E359" s="190"/>
      <c r="F359" s="127">
        <v>0.368295229464553</v>
      </c>
      <c r="G359" s="190">
        <v>0</v>
      </c>
    </row>
    <row r="360" spans="1:7">
      <c r="A360" s="191">
        <v>357</v>
      </c>
      <c r="B360" s="192">
        <v>40574</v>
      </c>
      <c r="C360" s="127">
        <v>0.32490214759492</v>
      </c>
      <c r="D360" s="190">
        <v>1</v>
      </c>
      <c r="E360" s="190"/>
      <c r="F360" s="127">
        <v>0.375406391775969</v>
      </c>
      <c r="G360" s="190">
        <v>0</v>
      </c>
    </row>
    <row r="361" spans="1:7">
      <c r="A361" s="191">
        <v>358</v>
      </c>
      <c r="B361" s="192">
        <v>40575</v>
      </c>
      <c r="C361" s="127">
        <v>0.347024743831147</v>
      </c>
      <c r="D361" s="190">
        <v>1</v>
      </c>
      <c r="E361" s="190"/>
      <c r="F361" s="127">
        <v>0.388315428064092</v>
      </c>
      <c r="G361" s="190">
        <v>0</v>
      </c>
    </row>
    <row r="362" spans="1:7">
      <c r="A362" s="191">
        <v>359</v>
      </c>
      <c r="B362" s="192">
        <v>40576</v>
      </c>
      <c r="C362" s="127">
        <v>0.343596735051399</v>
      </c>
      <c r="D362" s="190">
        <v>1</v>
      </c>
      <c r="E362" s="190"/>
      <c r="F362" s="127">
        <v>0.378408774043246</v>
      </c>
      <c r="G362" s="190">
        <v>0</v>
      </c>
    </row>
    <row r="363" spans="1:7">
      <c r="A363" s="191">
        <v>360</v>
      </c>
      <c r="B363" s="192">
        <v>40577</v>
      </c>
      <c r="C363" s="127">
        <v>0.346951216165989</v>
      </c>
      <c r="D363" s="190">
        <v>1</v>
      </c>
      <c r="E363" s="190"/>
      <c r="F363" s="127">
        <v>0.379039216625289</v>
      </c>
      <c r="G363" s="190">
        <v>0</v>
      </c>
    </row>
    <row r="364" spans="1:7">
      <c r="A364" s="191">
        <v>361</v>
      </c>
      <c r="B364" s="192">
        <v>40578</v>
      </c>
      <c r="C364" s="127">
        <v>0.350856706993454</v>
      </c>
      <c r="D364" s="190">
        <v>1</v>
      </c>
      <c r="E364" s="190"/>
      <c r="F364" s="127">
        <v>0.386959836394127</v>
      </c>
      <c r="G364" s="190">
        <v>0</v>
      </c>
    </row>
    <row r="365" spans="1:7">
      <c r="A365" s="191">
        <v>362</v>
      </c>
      <c r="B365" s="192">
        <v>40581</v>
      </c>
      <c r="C365" s="127">
        <v>0.359304182222094</v>
      </c>
      <c r="D365" s="190">
        <v>1</v>
      </c>
      <c r="E365" s="190"/>
      <c r="F365" s="127">
        <v>0.396645566431951</v>
      </c>
      <c r="G365" s="190">
        <v>0</v>
      </c>
    </row>
    <row r="366" spans="1:7">
      <c r="A366" s="191">
        <v>363</v>
      </c>
      <c r="B366" s="192">
        <v>40582</v>
      </c>
      <c r="C366" s="127">
        <v>0.365419391889781</v>
      </c>
      <c r="D366" s="190">
        <v>1</v>
      </c>
      <c r="E366" s="190"/>
      <c r="F366" s="127">
        <v>0.408161947702388</v>
      </c>
      <c r="G366" s="190">
        <v>0</v>
      </c>
    </row>
    <row r="367" spans="1:7">
      <c r="A367" s="191">
        <v>364</v>
      </c>
      <c r="B367" s="192">
        <v>40583</v>
      </c>
      <c r="C367" s="127">
        <v>0.361777076933647</v>
      </c>
      <c r="D367" s="190">
        <v>1</v>
      </c>
      <c r="E367" s="190"/>
      <c r="F367" s="127">
        <v>0.406290237365983</v>
      </c>
      <c r="G367" s="190">
        <v>0</v>
      </c>
    </row>
    <row r="368" spans="1:7">
      <c r="A368" s="191">
        <v>365</v>
      </c>
      <c r="B368" s="192">
        <v>40584</v>
      </c>
      <c r="C368" s="127">
        <v>0.362921838595882</v>
      </c>
      <c r="D368" s="190">
        <v>1</v>
      </c>
      <c r="E368" s="190"/>
      <c r="F368" s="127">
        <v>0.408912425850714</v>
      </c>
      <c r="G368" s="190">
        <v>0</v>
      </c>
    </row>
    <row r="369" spans="1:7">
      <c r="A369" s="191">
        <v>366</v>
      </c>
      <c r="B369" s="192">
        <v>40585</v>
      </c>
      <c r="C369" s="127">
        <v>0.370616400988546</v>
      </c>
      <c r="D369" s="190">
        <v>1</v>
      </c>
      <c r="E369" s="190"/>
      <c r="F369" s="127">
        <v>0.415330548294045</v>
      </c>
      <c r="G369" s="190">
        <v>0</v>
      </c>
    </row>
    <row r="370" spans="1:7">
      <c r="A370" s="191">
        <v>367</v>
      </c>
      <c r="B370" s="192">
        <v>40588</v>
      </c>
      <c r="C370" s="127">
        <v>0.374172784614102</v>
      </c>
      <c r="D370" s="190">
        <v>1</v>
      </c>
      <c r="E370" s="190"/>
      <c r="F370" s="127">
        <v>0.414738149799649</v>
      </c>
      <c r="G370" s="190">
        <v>0</v>
      </c>
    </row>
    <row r="371" spans="1:7">
      <c r="A371" s="191">
        <v>368</v>
      </c>
      <c r="B371" s="192">
        <v>40589</v>
      </c>
      <c r="C371" s="127">
        <v>0.369893975472127</v>
      </c>
      <c r="D371" s="190">
        <v>1</v>
      </c>
      <c r="E371" s="190"/>
      <c r="F371" s="127">
        <v>0.410715843014709</v>
      </c>
      <c r="G371" s="190">
        <v>0</v>
      </c>
    </row>
    <row r="372" spans="1:7">
      <c r="A372" s="191">
        <v>369</v>
      </c>
      <c r="B372" s="192">
        <v>40590</v>
      </c>
      <c r="C372" s="127">
        <v>0.378708790917439</v>
      </c>
      <c r="D372" s="190">
        <v>1</v>
      </c>
      <c r="E372" s="190"/>
      <c r="F372" s="127">
        <v>0.42433114229539</v>
      </c>
      <c r="G372" s="190">
        <v>0</v>
      </c>
    </row>
    <row r="373" spans="1:7">
      <c r="A373" s="191">
        <v>370</v>
      </c>
      <c r="B373" s="192">
        <v>40591</v>
      </c>
      <c r="C373" s="127">
        <v>0.383067105210277</v>
      </c>
      <c r="D373" s="190">
        <v>1</v>
      </c>
      <c r="E373" s="190"/>
      <c r="F373" s="127">
        <v>0.43267181183393</v>
      </c>
      <c r="G373" s="190">
        <v>0</v>
      </c>
    </row>
    <row r="374" spans="1:7">
      <c r="A374" s="191">
        <v>371</v>
      </c>
      <c r="B374" s="192">
        <v>40592</v>
      </c>
      <c r="C374" s="127">
        <v>0.385742201154049</v>
      </c>
      <c r="D374" s="190">
        <v>1</v>
      </c>
      <c r="E374" s="190"/>
      <c r="F374" s="127">
        <v>0.439022302013587</v>
      </c>
      <c r="G374" s="190">
        <v>0</v>
      </c>
    </row>
    <row r="375" spans="1:7">
      <c r="A375" s="191">
        <v>372</v>
      </c>
      <c r="B375" s="192">
        <v>40596</v>
      </c>
      <c r="C375" s="127">
        <v>0.357314747656095</v>
      </c>
      <c r="D375" s="190">
        <v>1</v>
      </c>
      <c r="E375" s="190"/>
      <c r="F375" s="127">
        <v>0.412954370812175</v>
      </c>
      <c r="G375" s="190">
        <v>0</v>
      </c>
    </row>
    <row r="376" spans="1:7">
      <c r="A376" s="191">
        <v>373</v>
      </c>
      <c r="B376" s="192">
        <v>40597</v>
      </c>
      <c r="C376" s="127">
        <v>0.349075302396885</v>
      </c>
      <c r="D376" s="190">
        <v>1</v>
      </c>
      <c r="E376" s="190"/>
      <c r="F376" s="127">
        <v>0.399687935822275</v>
      </c>
      <c r="G376" s="190">
        <v>0</v>
      </c>
    </row>
    <row r="377" spans="1:7">
      <c r="A377" s="191">
        <v>374</v>
      </c>
      <c r="B377" s="192">
        <v>40598</v>
      </c>
      <c r="C377" s="127">
        <v>0.348059213689577</v>
      </c>
      <c r="D377" s="190">
        <v>1</v>
      </c>
      <c r="E377" s="190"/>
      <c r="F377" s="127">
        <v>0.403920175092302</v>
      </c>
      <c r="G377" s="190">
        <v>0</v>
      </c>
    </row>
    <row r="378" spans="1:7">
      <c r="A378" s="191">
        <v>375</v>
      </c>
      <c r="B378" s="192">
        <v>40599</v>
      </c>
      <c r="C378" s="127">
        <v>0.362640280961294</v>
      </c>
      <c r="D378" s="190">
        <v>1</v>
      </c>
      <c r="E378" s="190"/>
      <c r="F378" s="127">
        <v>0.41763272158449</v>
      </c>
      <c r="G378" s="190">
        <v>0</v>
      </c>
    </row>
    <row r="379" spans="1:7">
      <c r="A379" s="191">
        <v>376</v>
      </c>
      <c r="B379" s="192">
        <v>40602</v>
      </c>
      <c r="C379" s="127">
        <v>0.370291952368982</v>
      </c>
      <c r="D379" s="190">
        <v>1</v>
      </c>
      <c r="E379" s="190"/>
      <c r="F379" s="127">
        <v>0.422723356243586</v>
      </c>
      <c r="G379" s="190">
        <v>0</v>
      </c>
    </row>
    <row r="380" spans="1:7">
      <c r="A380" s="191">
        <v>377</v>
      </c>
      <c r="B380" s="192">
        <v>40603</v>
      </c>
      <c r="C380" s="127">
        <v>0.348726493304094</v>
      </c>
      <c r="D380" s="190">
        <v>1</v>
      </c>
      <c r="E380" s="190"/>
      <c r="F380" s="127">
        <v>0.405294514463794</v>
      </c>
      <c r="G380" s="190">
        <v>0</v>
      </c>
    </row>
    <row r="381" spans="1:7">
      <c r="A381" s="191">
        <v>378</v>
      </c>
      <c r="B381" s="192">
        <v>40604</v>
      </c>
      <c r="C381" s="127">
        <v>0.351126009711116</v>
      </c>
      <c r="D381" s="190">
        <v>1</v>
      </c>
      <c r="E381" s="190"/>
      <c r="F381" s="127">
        <v>0.410851146901105</v>
      </c>
      <c r="G381" s="190">
        <v>0</v>
      </c>
    </row>
    <row r="382" spans="1:7">
      <c r="A382" s="191">
        <v>379</v>
      </c>
      <c r="B382" s="192">
        <v>40605</v>
      </c>
      <c r="C382" s="127">
        <v>0.37444223669239</v>
      </c>
      <c r="D382" s="190">
        <v>1</v>
      </c>
      <c r="E382" s="190"/>
      <c r="F382" s="127">
        <v>0.435155586655948</v>
      </c>
      <c r="G382" s="190">
        <v>0</v>
      </c>
    </row>
    <row r="383" spans="1:7">
      <c r="A383" s="191">
        <v>380</v>
      </c>
      <c r="B383" s="192">
        <v>40606</v>
      </c>
      <c r="C383" s="127">
        <v>0.364311393754059</v>
      </c>
      <c r="D383" s="190">
        <v>1</v>
      </c>
      <c r="E383" s="190"/>
      <c r="F383" s="127">
        <v>0.425116821915706</v>
      </c>
      <c r="G383" s="190">
        <v>0</v>
      </c>
    </row>
    <row r="384" spans="1:7">
      <c r="A384" s="191">
        <v>381</v>
      </c>
      <c r="B384" s="192">
        <v>40609</v>
      </c>
      <c r="C384" s="127">
        <v>0.352974665765887</v>
      </c>
      <c r="D384" s="190">
        <v>1</v>
      </c>
      <c r="E384" s="190"/>
      <c r="F384" s="127">
        <v>0.414124428973339</v>
      </c>
      <c r="G384" s="190">
        <v>0</v>
      </c>
    </row>
    <row r="385" spans="1:7">
      <c r="A385" s="191">
        <v>382</v>
      </c>
      <c r="B385" s="192">
        <v>40610</v>
      </c>
      <c r="C385" s="127">
        <v>0.365302972627514</v>
      </c>
      <c r="D385" s="190">
        <v>1</v>
      </c>
      <c r="E385" s="190"/>
      <c r="F385" s="127">
        <v>0.425750646576262</v>
      </c>
      <c r="G385" s="190">
        <v>0</v>
      </c>
    </row>
    <row r="386" spans="1:7">
      <c r="A386" s="191">
        <v>383</v>
      </c>
      <c r="B386" s="192">
        <v>40611</v>
      </c>
      <c r="C386" s="127">
        <v>0.363650241598005</v>
      </c>
      <c r="D386" s="190">
        <v>1</v>
      </c>
      <c r="E386" s="190"/>
      <c r="F386" s="127">
        <v>0.430034451807138</v>
      </c>
      <c r="G386" s="190">
        <v>0</v>
      </c>
    </row>
    <row r="387" spans="1:7">
      <c r="A387" s="191">
        <v>384</v>
      </c>
      <c r="B387" s="192">
        <v>40612</v>
      </c>
      <c r="C387" s="127">
        <v>0.33790998898799</v>
      </c>
      <c r="D387" s="190">
        <v>1</v>
      </c>
      <c r="E387" s="190"/>
      <c r="F387" s="127">
        <v>0.412153036123624</v>
      </c>
      <c r="G387" s="190">
        <v>0</v>
      </c>
    </row>
    <row r="388" spans="1:7">
      <c r="A388" s="191">
        <v>385</v>
      </c>
      <c r="B388" s="192">
        <v>40613</v>
      </c>
      <c r="C388" s="127">
        <v>0.347802165888842</v>
      </c>
      <c r="D388" s="190">
        <v>1</v>
      </c>
      <c r="E388" s="190"/>
      <c r="F388" s="127">
        <v>0.422085165738958</v>
      </c>
      <c r="G388" s="190">
        <v>0</v>
      </c>
    </row>
    <row r="389" spans="1:7">
      <c r="A389" s="191">
        <v>386</v>
      </c>
      <c r="B389" s="192">
        <v>40616</v>
      </c>
      <c r="C389" s="127">
        <v>0.339691394196693</v>
      </c>
      <c r="D389" s="190">
        <v>1</v>
      </c>
      <c r="E389" s="190"/>
      <c r="F389" s="127">
        <v>0.410868601650309</v>
      </c>
      <c r="G389" s="190">
        <v>0</v>
      </c>
    </row>
    <row r="390" spans="1:7">
      <c r="A390" s="191">
        <v>387</v>
      </c>
      <c r="B390" s="192">
        <v>40617</v>
      </c>
      <c r="C390" s="127">
        <v>0.324694118237624</v>
      </c>
      <c r="D390" s="190">
        <v>1</v>
      </c>
      <c r="E390" s="190"/>
      <c r="F390" s="127">
        <v>0.395265849890257</v>
      </c>
      <c r="G390" s="190">
        <v>0</v>
      </c>
    </row>
    <row r="391" spans="1:7">
      <c r="A391" s="191">
        <v>388</v>
      </c>
      <c r="B391" s="192">
        <v>40618</v>
      </c>
      <c r="C391" s="127">
        <v>0.2989109740305</v>
      </c>
      <c r="D391" s="190">
        <v>1</v>
      </c>
      <c r="E391" s="190"/>
      <c r="F391" s="127">
        <v>0.376119107620284</v>
      </c>
      <c r="G391" s="190">
        <v>0</v>
      </c>
    </row>
    <row r="392" spans="1:7">
      <c r="A392" s="191">
        <v>389</v>
      </c>
      <c r="B392" s="192">
        <v>40619</v>
      </c>
      <c r="C392" s="127">
        <v>0.316350657993699</v>
      </c>
      <c r="D392" s="190">
        <v>1</v>
      </c>
      <c r="E392" s="190"/>
      <c r="F392" s="127">
        <v>0.386872044461266</v>
      </c>
      <c r="G392" s="190">
        <v>0</v>
      </c>
    </row>
    <row r="393" spans="1:7">
      <c r="A393" s="191">
        <v>390</v>
      </c>
      <c r="B393" s="192">
        <v>40620</v>
      </c>
      <c r="C393" s="127">
        <v>0.322019021681718</v>
      </c>
      <c r="D393" s="190">
        <v>1</v>
      </c>
      <c r="E393" s="190"/>
      <c r="F393" s="127">
        <v>0.39606990558336</v>
      </c>
      <c r="G393" s="190">
        <v>0</v>
      </c>
    </row>
    <row r="394" spans="1:7">
      <c r="A394" s="191">
        <v>391</v>
      </c>
      <c r="B394" s="192">
        <v>40623</v>
      </c>
      <c r="C394" s="127">
        <v>0.341852243954101</v>
      </c>
      <c r="D394" s="190">
        <v>1</v>
      </c>
      <c r="E394" s="190"/>
      <c r="F394" s="127">
        <v>0.41808690900037</v>
      </c>
      <c r="G394" s="190">
        <v>0</v>
      </c>
    </row>
    <row r="395" spans="1:7">
      <c r="A395" s="191">
        <v>392</v>
      </c>
      <c r="B395" s="192">
        <v>40624</v>
      </c>
      <c r="C395" s="127">
        <v>0.337248986192562</v>
      </c>
      <c r="D395" s="190">
        <v>1</v>
      </c>
      <c r="E395" s="190"/>
      <c r="F395" s="127">
        <v>0.415677138898107</v>
      </c>
      <c r="G395" s="190">
        <v>0</v>
      </c>
    </row>
    <row r="396" spans="1:7">
      <c r="A396" s="191">
        <v>393</v>
      </c>
      <c r="B396" s="192">
        <v>40625</v>
      </c>
      <c r="C396" s="127">
        <v>0.341160455117865</v>
      </c>
      <c r="D396" s="190">
        <v>1</v>
      </c>
      <c r="E396" s="190"/>
      <c r="F396" s="127">
        <v>0.417574504122287</v>
      </c>
      <c r="G396" s="190">
        <v>0</v>
      </c>
    </row>
    <row r="397" spans="1:7">
      <c r="A397" s="191">
        <v>394</v>
      </c>
      <c r="B397" s="192">
        <v>40626</v>
      </c>
      <c r="C397" s="127">
        <v>0.353684687004754</v>
      </c>
      <c r="D397" s="190">
        <v>1</v>
      </c>
      <c r="E397" s="190"/>
      <c r="F397" s="127">
        <v>0.429316665826937</v>
      </c>
      <c r="G397" s="190">
        <v>0</v>
      </c>
    </row>
    <row r="398" spans="1:7">
      <c r="A398" s="191">
        <v>395</v>
      </c>
      <c r="B398" s="192">
        <v>40627</v>
      </c>
      <c r="C398" s="127">
        <v>0.35796962299306</v>
      </c>
      <c r="D398" s="190">
        <v>1</v>
      </c>
      <c r="E398" s="190"/>
      <c r="F398" s="127">
        <v>0.431882270157604</v>
      </c>
      <c r="G398" s="190">
        <v>0</v>
      </c>
    </row>
    <row r="399" spans="1:7">
      <c r="A399" s="191">
        <v>396</v>
      </c>
      <c r="B399" s="192">
        <v>40630</v>
      </c>
      <c r="C399" s="127">
        <v>0.35423569671763</v>
      </c>
      <c r="D399" s="190">
        <v>1</v>
      </c>
      <c r="E399" s="190"/>
      <c r="F399" s="127">
        <v>0.426448377680602</v>
      </c>
      <c r="G399" s="190">
        <v>0</v>
      </c>
    </row>
    <row r="400" spans="1:7">
      <c r="A400" s="191">
        <v>397</v>
      </c>
      <c r="B400" s="192">
        <v>40631</v>
      </c>
      <c r="C400" s="127">
        <v>0.364084832660747</v>
      </c>
      <c r="D400" s="190">
        <v>1</v>
      </c>
      <c r="E400" s="190"/>
      <c r="F400" s="127">
        <v>0.437132476582324</v>
      </c>
      <c r="G400" s="190">
        <v>0</v>
      </c>
    </row>
    <row r="401" spans="1:7">
      <c r="A401" s="191">
        <v>398</v>
      </c>
      <c r="B401" s="192">
        <v>40632</v>
      </c>
      <c r="C401" s="127">
        <v>0.373352620932057</v>
      </c>
      <c r="D401" s="190">
        <v>1</v>
      </c>
      <c r="E401" s="190"/>
      <c r="F401" s="127">
        <v>0.442162795372742</v>
      </c>
      <c r="G401" s="190">
        <v>0</v>
      </c>
    </row>
    <row r="402" spans="1:7">
      <c r="A402" s="191">
        <v>399</v>
      </c>
      <c r="B402" s="192">
        <v>40633</v>
      </c>
      <c r="C402" s="127">
        <v>0.370836685262769</v>
      </c>
      <c r="D402" s="190">
        <v>1</v>
      </c>
      <c r="E402" s="190"/>
      <c r="F402" s="127">
        <v>0.439681786945568</v>
      </c>
      <c r="G402" s="190">
        <v>0</v>
      </c>
    </row>
    <row r="403" spans="1:7">
      <c r="A403" s="191">
        <v>400</v>
      </c>
      <c r="B403" s="192">
        <v>40634</v>
      </c>
      <c r="C403" s="127">
        <v>0.377655938683619</v>
      </c>
      <c r="D403" s="190">
        <v>1</v>
      </c>
      <c r="E403" s="190"/>
      <c r="F403" s="127">
        <v>0.447844774823335</v>
      </c>
      <c r="G403" s="190">
        <v>0</v>
      </c>
    </row>
    <row r="404" spans="1:7">
      <c r="A404" s="191">
        <v>401</v>
      </c>
      <c r="B404" s="192">
        <v>40637</v>
      </c>
      <c r="C404" s="127">
        <v>0.378304687174254</v>
      </c>
      <c r="D404" s="190">
        <v>1</v>
      </c>
      <c r="E404" s="190"/>
      <c r="F404" s="127">
        <v>0.451387927561668</v>
      </c>
      <c r="G404" s="190">
        <v>0</v>
      </c>
    </row>
    <row r="405" spans="1:7">
      <c r="A405" s="191">
        <v>402</v>
      </c>
      <c r="B405" s="192">
        <v>40638</v>
      </c>
      <c r="C405" s="127">
        <v>0.378072147983105</v>
      </c>
      <c r="D405" s="190">
        <v>1</v>
      </c>
      <c r="E405" s="190"/>
      <c r="F405" s="127">
        <v>0.497180876571772</v>
      </c>
      <c r="G405" s="190">
        <v>0</v>
      </c>
    </row>
    <row r="406" spans="1:7">
      <c r="A406" s="191">
        <v>403</v>
      </c>
      <c r="B406" s="192">
        <v>40639</v>
      </c>
      <c r="C406" s="127">
        <v>0.381653189578873</v>
      </c>
      <c r="D406" s="190">
        <v>1</v>
      </c>
      <c r="E406" s="190"/>
      <c r="F406" s="127">
        <v>0.502685806938267</v>
      </c>
      <c r="G406" s="190">
        <v>0</v>
      </c>
    </row>
    <row r="407" spans="1:7">
      <c r="A407" s="191">
        <v>404</v>
      </c>
      <c r="B407" s="192">
        <v>40640</v>
      </c>
      <c r="C407" s="127">
        <v>0.379602482264642</v>
      </c>
      <c r="D407" s="190">
        <v>1</v>
      </c>
      <c r="E407" s="190"/>
      <c r="F407" s="127">
        <v>0.497978364376451</v>
      </c>
      <c r="G407" s="190">
        <v>0</v>
      </c>
    </row>
    <row r="408" spans="1:7">
      <c r="A408" s="191">
        <v>405</v>
      </c>
      <c r="B408" s="192">
        <v>40641</v>
      </c>
      <c r="C408" s="127">
        <v>0.37408102393418</v>
      </c>
      <c r="D408" s="190">
        <v>1</v>
      </c>
      <c r="E408" s="190"/>
      <c r="F408" s="127">
        <v>0.493341541333891</v>
      </c>
      <c r="G408" s="190">
        <v>0</v>
      </c>
    </row>
    <row r="409" spans="1:7">
      <c r="A409" s="191">
        <v>406</v>
      </c>
      <c r="B409" s="192">
        <v>40644</v>
      </c>
      <c r="C409" s="127">
        <v>0.370267443147263</v>
      </c>
      <c r="D409" s="190">
        <v>1</v>
      </c>
      <c r="E409" s="190"/>
      <c r="F409" s="127">
        <v>0.493040981330961</v>
      </c>
      <c r="G409" s="190">
        <v>0</v>
      </c>
    </row>
    <row r="410" spans="1:7">
      <c r="A410" s="191">
        <v>407</v>
      </c>
      <c r="B410" s="192">
        <v>40645</v>
      </c>
      <c r="C410" s="127">
        <v>0.359622503383194</v>
      </c>
      <c r="D410" s="190">
        <v>1</v>
      </c>
      <c r="E410" s="190"/>
      <c r="F410" s="127">
        <v>0.486492815190247</v>
      </c>
      <c r="G410" s="190">
        <v>0</v>
      </c>
    </row>
    <row r="411" spans="1:7">
      <c r="A411" s="191">
        <v>408</v>
      </c>
      <c r="B411" s="192">
        <v>40646</v>
      </c>
      <c r="C411" s="127">
        <v>0.360020330919424</v>
      </c>
      <c r="D411" s="190">
        <v>1</v>
      </c>
      <c r="E411" s="190"/>
      <c r="F411" s="127">
        <v>0.48406913677012</v>
      </c>
      <c r="G411" s="190">
        <v>0</v>
      </c>
    </row>
    <row r="412" spans="1:7">
      <c r="A412" s="191">
        <v>409</v>
      </c>
      <c r="B412" s="192">
        <v>40647</v>
      </c>
      <c r="C412" s="127">
        <v>0.360154981972188</v>
      </c>
      <c r="D412" s="190">
        <v>1</v>
      </c>
      <c r="E412" s="190"/>
      <c r="F412" s="127">
        <v>0.482827509007911</v>
      </c>
      <c r="G412" s="190">
        <v>0</v>
      </c>
    </row>
    <row r="413" spans="1:7">
      <c r="A413" s="191">
        <v>410</v>
      </c>
      <c r="B413" s="192">
        <v>40648</v>
      </c>
      <c r="C413" s="127">
        <v>0.36548664273585</v>
      </c>
      <c r="D413" s="190">
        <v>1</v>
      </c>
      <c r="E413" s="190"/>
      <c r="F413" s="127">
        <v>0.490204351837565</v>
      </c>
      <c r="G413" s="190">
        <v>0</v>
      </c>
    </row>
    <row r="414" spans="1:7">
      <c r="A414" s="191">
        <v>411</v>
      </c>
      <c r="B414" s="192">
        <v>40651</v>
      </c>
      <c r="C414" s="127">
        <v>0.350458730096599</v>
      </c>
      <c r="D414" s="190">
        <v>1</v>
      </c>
      <c r="E414" s="190"/>
      <c r="F414" s="127">
        <v>0.48061183290321</v>
      </c>
      <c r="G414" s="190">
        <v>0</v>
      </c>
    </row>
    <row r="415" spans="1:7">
      <c r="A415" s="191">
        <v>412</v>
      </c>
      <c r="B415" s="192">
        <v>40652</v>
      </c>
      <c r="C415" s="127">
        <v>0.358239075071347</v>
      </c>
      <c r="D415" s="190">
        <v>1</v>
      </c>
      <c r="E415" s="190"/>
      <c r="F415" s="127">
        <v>0.489129884051345</v>
      </c>
      <c r="G415" s="190">
        <v>0</v>
      </c>
    </row>
    <row r="416" spans="1:7">
      <c r="A416" s="191">
        <v>413</v>
      </c>
      <c r="B416" s="192">
        <v>40653</v>
      </c>
      <c r="C416" s="127">
        <v>0.376627446310892</v>
      </c>
      <c r="D416" s="190">
        <v>1</v>
      </c>
      <c r="E416" s="190"/>
      <c r="F416" s="127">
        <v>0.503737955113915</v>
      </c>
      <c r="G416" s="190">
        <v>0</v>
      </c>
    </row>
    <row r="417" spans="1:7">
      <c r="A417" s="191">
        <v>414</v>
      </c>
      <c r="B417" s="192">
        <v>40654</v>
      </c>
      <c r="C417" s="127">
        <v>0.383936436696386</v>
      </c>
      <c r="D417" s="190">
        <v>1</v>
      </c>
      <c r="E417" s="190"/>
      <c r="F417" s="127">
        <v>0.507717486146675</v>
      </c>
      <c r="G417" s="190">
        <v>0</v>
      </c>
    </row>
    <row r="418" spans="1:7">
      <c r="A418" s="191">
        <v>415</v>
      </c>
      <c r="B418" s="192">
        <v>40658</v>
      </c>
      <c r="C418" s="127">
        <v>0.381732695341868</v>
      </c>
      <c r="D418" s="190">
        <v>1</v>
      </c>
      <c r="E418" s="190"/>
      <c r="F418" s="127">
        <v>0.504326817471278</v>
      </c>
      <c r="G418" s="190">
        <v>0</v>
      </c>
    </row>
    <row r="419" spans="1:7">
      <c r="A419" s="191">
        <v>416</v>
      </c>
      <c r="B419" s="192">
        <v>40659</v>
      </c>
      <c r="C419" s="127">
        <v>0.39414065793925</v>
      </c>
      <c r="D419" s="190">
        <v>1</v>
      </c>
      <c r="E419" s="190"/>
      <c r="F419" s="127">
        <v>0.521746947176545</v>
      </c>
      <c r="G419" s="190">
        <v>0</v>
      </c>
    </row>
    <row r="420" spans="1:7">
      <c r="A420" s="191">
        <v>417</v>
      </c>
      <c r="B420" s="192">
        <v>40660</v>
      </c>
      <c r="C420" s="127">
        <v>0.403089975076701</v>
      </c>
      <c r="D420" s="190">
        <v>0</v>
      </c>
      <c r="E420" s="190"/>
      <c r="F420" s="127">
        <v>0.534687449347697</v>
      </c>
      <c r="G420" s="190">
        <v>0</v>
      </c>
    </row>
    <row r="421" spans="1:7">
      <c r="A421" s="191">
        <v>418</v>
      </c>
      <c r="B421" s="192">
        <v>40661</v>
      </c>
      <c r="C421" s="127">
        <v>0.408189096649213</v>
      </c>
      <c r="D421" s="190">
        <v>0</v>
      </c>
      <c r="E421" s="190"/>
      <c r="F421" s="127">
        <v>0.54358506264092</v>
      </c>
      <c r="G421" s="190">
        <v>0</v>
      </c>
    </row>
    <row r="422" spans="1:7">
      <c r="A422" s="191">
        <v>419</v>
      </c>
      <c r="B422" s="192">
        <v>40662</v>
      </c>
      <c r="C422" s="127">
        <v>0.411433435320625</v>
      </c>
      <c r="D422" s="190">
        <v>0</v>
      </c>
      <c r="E422" s="190"/>
      <c r="F422" s="127">
        <v>0.546731930548865</v>
      </c>
      <c r="G422" s="190">
        <v>0</v>
      </c>
    </row>
    <row r="423" spans="1:7">
      <c r="A423" s="191">
        <v>420</v>
      </c>
      <c r="B423" s="192">
        <v>40665</v>
      </c>
      <c r="C423" s="127">
        <v>0.408960391248445</v>
      </c>
      <c r="D423" s="190">
        <v>1</v>
      </c>
      <c r="E423" s="190"/>
      <c r="F423" s="127">
        <v>0.543581425469576</v>
      </c>
      <c r="G423" s="190">
        <v>0</v>
      </c>
    </row>
    <row r="424" spans="1:7">
      <c r="A424" s="191">
        <v>421</v>
      </c>
      <c r="B424" s="192">
        <v>40666</v>
      </c>
      <c r="C424" s="127">
        <v>0.404204100058752</v>
      </c>
      <c r="D424" s="190">
        <v>1</v>
      </c>
      <c r="E424" s="190"/>
      <c r="F424" s="127">
        <v>0.546122916983919</v>
      </c>
      <c r="G424" s="190">
        <v>0</v>
      </c>
    </row>
    <row r="425" spans="1:7">
      <c r="A425" s="191">
        <v>422</v>
      </c>
      <c r="B425" s="192">
        <v>40667</v>
      </c>
      <c r="C425" s="127">
        <v>0.394826169956397</v>
      </c>
      <c r="D425" s="190">
        <v>1</v>
      </c>
      <c r="E425" s="190"/>
      <c r="F425" s="127">
        <v>0.531824830241294</v>
      </c>
      <c r="G425" s="190">
        <v>0</v>
      </c>
    </row>
    <row r="426" spans="1:7">
      <c r="A426" s="191">
        <v>423</v>
      </c>
      <c r="B426" s="192">
        <v>40668</v>
      </c>
      <c r="C426" s="127">
        <v>0.382246941528232</v>
      </c>
      <c r="D426" s="190">
        <v>1</v>
      </c>
      <c r="E426" s="190"/>
      <c r="F426" s="127">
        <v>0.529992648709842</v>
      </c>
      <c r="G426" s="190">
        <v>0</v>
      </c>
    </row>
    <row r="427" spans="1:7">
      <c r="A427" s="191">
        <v>424</v>
      </c>
      <c r="B427" s="192">
        <v>40669</v>
      </c>
      <c r="C427" s="127">
        <v>0.387688744735072</v>
      </c>
      <c r="D427" s="190">
        <v>1</v>
      </c>
      <c r="E427" s="190"/>
      <c r="F427" s="127">
        <v>0.533092611066976</v>
      </c>
      <c r="G427" s="190">
        <v>0</v>
      </c>
    </row>
    <row r="428" spans="1:7">
      <c r="A428" s="191">
        <v>425</v>
      </c>
      <c r="B428" s="192">
        <v>40672</v>
      </c>
      <c r="C428" s="127">
        <v>0.394012133732816</v>
      </c>
      <c r="D428" s="190">
        <v>1</v>
      </c>
      <c r="E428" s="190"/>
      <c r="F428" s="127">
        <v>0.542029431395919</v>
      </c>
      <c r="G428" s="190">
        <v>0</v>
      </c>
    </row>
    <row r="429" spans="1:7">
      <c r="A429" s="191">
        <v>426</v>
      </c>
      <c r="B429" s="192">
        <v>40673</v>
      </c>
      <c r="C429" s="127">
        <v>0.405287588972755</v>
      </c>
      <c r="D429" s="190">
        <v>1</v>
      </c>
      <c r="E429" s="190"/>
      <c r="F429" s="127">
        <v>0.553362431271541</v>
      </c>
      <c r="G429" s="190">
        <v>0</v>
      </c>
    </row>
    <row r="430" spans="1:7">
      <c r="A430" s="191">
        <v>427</v>
      </c>
      <c r="B430" s="192">
        <v>40674</v>
      </c>
      <c r="C430" s="127">
        <v>0.39044334644184</v>
      </c>
      <c r="D430" s="190">
        <v>1</v>
      </c>
      <c r="E430" s="190"/>
      <c r="F430" s="127">
        <v>0.540814650431445</v>
      </c>
      <c r="G430" s="190">
        <v>0</v>
      </c>
    </row>
    <row r="431" spans="1:7">
      <c r="A431" s="191">
        <v>428</v>
      </c>
      <c r="B431" s="192">
        <v>40675</v>
      </c>
      <c r="C431" s="127">
        <v>0.397403378373918</v>
      </c>
      <c r="D431" s="190">
        <v>1</v>
      </c>
      <c r="E431" s="190"/>
      <c r="F431" s="127">
        <v>0.552259714411416</v>
      </c>
      <c r="G431" s="190">
        <v>0</v>
      </c>
    </row>
    <row r="432" spans="1:7">
      <c r="A432" s="191">
        <v>429</v>
      </c>
      <c r="B432" s="192">
        <v>40676</v>
      </c>
      <c r="C432" s="127">
        <v>0.386189047133717</v>
      </c>
      <c r="D432" s="190">
        <v>1</v>
      </c>
      <c r="E432" s="190"/>
      <c r="F432" s="127">
        <v>0.544847726263046</v>
      </c>
      <c r="G432" s="190">
        <v>0</v>
      </c>
    </row>
    <row r="433" spans="1:7">
      <c r="A433" s="191">
        <v>430</v>
      </c>
      <c r="B433" s="192">
        <v>40679</v>
      </c>
      <c r="C433" s="127">
        <v>0.377674320446875</v>
      </c>
      <c r="D433" s="190">
        <v>1</v>
      </c>
      <c r="E433" s="190"/>
      <c r="F433" s="127">
        <v>0.543708470529758</v>
      </c>
      <c r="G433" s="190">
        <v>0</v>
      </c>
    </row>
    <row r="434" spans="1:7">
      <c r="A434" s="191">
        <v>431</v>
      </c>
      <c r="B434" s="192">
        <v>40680</v>
      </c>
      <c r="C434" s="127">
        <v>0.377515160172392</v>
      </c>
      <c r="D434" s="190">
        <v>1</v>
      </c>
      <c r="E434" s="190"/>
      <c r="F434" s="127">
        <v>0.540379615441504</v>
      </c>
      <c r="G434" s="190">
        <v>0</v>
      </c>
    </row>
    <row r="435" spans="1:7">
      <c r="A435" s="191">
        <v>432</v>
      </c>
      <c r="B435" s="192">
        <v>40681</v>
      </c>
      <c r="C435" s="127">
        <v>0.389892485477457</v>
      </c>
      <c r="D435" s="190">
        <v>1</v>
      </c>
      <c r="E435" s="190"/>
      <c r="F435" s="127">
        <v>0.54776059143928</v>
      </c>
      <c r="G435" s="190">
        <v>0</v>
      </c>
    </row>
    <row r="436" spans="1:7">
      <c r="A436" s="191">
        <v>433</v>
      </c>
      <c r="B436" s="192">
        <v>40682</v>
      </c>
      <c r="C436" s="127">
        <v>0.393038787261991</v>
      </c>
      <c r="D436" s="190">
        <v>1</v>
      </c>
      <c r="E436" s="190"/>
      <c r="F436" s="127">
        <v>0.55300835821525</v>
      </c>
      <c r="G436" s="190">
        <v>0</v>
      </c>
    </row>
    <row r="437" spans="1:7">
      <c r="A437" s="191">
        <v>434</v>
      </c>
      <c r="B437" s="192">
        <v>40683</v>
      </c>
      <c r="C437" s="127">
        <v>0.382326447291227</v>
      </c>
      <c r="D437" s="190">
        <v>1</v>
      </c>
      <c r="E437" s="190"/>
      <c r="F437" s="127">
        <v>0.54479992242893</v>
      </c>
      <c r="G437" s="190">
        <v>0</v>
      </c>
    </row>
    <row r="438" spans="1:7">
      <c r="A438" s="191">
        <v>435</v>
      </c>
      <c r="B438" s="192">
        <v>40686</v>
      </c>
      <c r="C438" s="127">
        <v>0.365860110410986</v>
      </c>
      <c r="D438" s="190">
        <v>1</v>
      </c>
      <c r="E438" s="190"/>
      <c r="F438" s="127">
        <v>0.533880950192202</v>
      </c>
      <c r="G438" s="190">
        <v>0</v>
      </c>
    </row>
    <row r="439" spans="1:7">
      <c r="A439" s="191">
        <v>436</v>
      </c>
      <c r="B439" s="192">
        <v>40687</v>
      </c>
      <c r="C439" s="127">
        <v>0.364745984816801</v>
      </c>
      <c r="D439" s="190">
        <v>1</v>
      </c>
      <c r="E439" s="190"/>
      <c r="F439" s="127">
        <v>0.530677324015811</v>
      </c>
      <c r="G439" s="190">
        <v>0</v>
      </c>
    </row>
    <row r="440" spans="1:7">
      <c r="A440" s="191">
        <v>437</v>
      </c>
      <c r="B440" s="192">
        <v>40688</v>
      </c>
      <c r="C440" s="127">
        <v>0.369190081691723</v>
      </c>
      <c r="D440" s="190">
        <v>1</v>
      </c>
      <c r="E440" s="190"/>
      <c r="F440" s="127">
        <v>0.535849195187195</v>
      </c>
      <c r="G440" s="190">
        <v>0</v>
      </c>
    </row>
    <row r="441" spans="1:7">
      <c r="A441" s="191">
        <v>438</v>
      </c>
      <c r="B441" s="192">
        <v>40689</v>
      </c>
      <c r="C441" s="127">
        <v>0.374931824296408</v>
      </c>
      <c r="D441" s="190">
        <v>1</v>
      </c>
      <c r="E441" s="190"/>
      <c r="F441" s="127">
        <v>0.541039253562648</v>
      </c>
      <c r="G441" s="190">
        <v>0</v>
      </c>
    </row>
    <row r="442" spans="1:7">
      <c r="A442" s="191">
        <v>439</v>
      </c>
      <c r="B442" s="192">
        <v>40690</v>
      </c>
      <c r="C442" s="127">
        <v>0.380814494772946</v>
      </c>
      <c r="D442" s="190">
        <v>1</v>
      </c>
      <c r="E442" s="190"/>
      <c r="F442" s="127">
        <v>0.5408181229096</v>
      </c>
      <c r="G442" s="190">
        <v>0</v>
      </c>
    </row>
    <row r="443" spans="1:7">
      <c r="A443" s="191">
        <v>440</v>
      </c>
      <c r="B443" s="192">
        <v>40694</v>
      </c>
      <c r="C443" s="127">
        <v>0.395456685432269</v>
      </c>
      <c r="D443" s="190">
        <v>1</v>
      </c>
      <c r="E443" s="190"/>
      <c r="F443" s="127">
        <v>0.547330613848406</v>
      </c>
      <c r="G443" s="190">
        <v>0</v>
      </c>
    </row>
    <row r="444" spans="1:7">
      <c r="A444" s="191">
        <v>441</v>
      </c>
      <c r="B444" s="192">
        <v>40695</v>
      </c>
      <c r="C444" s="127">
        <v>0.363809402484622</v>
      </c>
      <c r="D444" s="190">
        <v>1</v>
      </c>
      <c r="E444" s="190"/>
      <c r="F444" s="127">
        <v>0.518293492369794</v>
      </c>
      <c r="G444" s="190">
        <v>0</v>
      </c>
    </row>
    <row r="445" spans="1:7">
      <c r="A445" s="191">
        <v>442</v>
      </c>
      <c r="B445" s="192">
        <v>40696</v>
      </c>
      <c r="C445" s="127">
        <v>0.362217944203345</v>
      </c>
      <c r="D445" s="190">
        <v>1</v>
      </c>
      <c r="E445" s="190"/>
      <c r="F445" s="127">
        <v>0.514562180552903</v>
      </c>
      <c r="G445" s="190">
        <v>0</v>
      </c>
    </row>
    <row r="446" spans="1:7">
      <c r="A446" s="191">
        <v>443</v>
      </c>
      <c r="B446" s="192">
        <v>40697</v>
      </c>
      <c r="C446" s="127">
        <v>0.349026433314072</v>
      </c>
      <c r="D446" s="190">
        <v>1</v>
      </c>
      <c r="E446" s="190"/>
      <c r="F446" s="127">
        <v>0.502437502148443</v>
      </c>
      <c r="G446" s="190">
        <v>0</v>
      </c>
    </row>
    <row r="447" spans="1:7">
      <c r="A447" s="191">
        <v>444</v>
      </c>
      <c r="B447" s="192">
        <v>40700</v>
      </c>
      <c r="C447" s="127">
        <v>0.334537126722278</v>
      </c>
      <c r="D447" s="190">
        <v>1</v>
      </c>
      <c r="E447" s="190"/>
      <c r="F447" s="127">
        <v>0.492004004445338</v>
      </c>
      <c r="G447" s="190">
        <v>0</v>
      </c>
    </row>
    <row r="448" spans="1:7">
      <c r="A448" s="191">
        <v>445</v>
      </c>
      <c r="B448" s="192">
        <v>40701</v>
      </c>
      <c r="C448" s="127">
        <v>0.333318986143377</v>
      </c>
      <c r="D448" s="190">
        <v>1</v>
      </c>
      <c r="E448" s="190"/>
      <c r="F448" s="127">
        <v>0.496792684937283</v>
      </c>
      <c r="G448" s="190">
        <v>0</v>
      </c>
    </row>
    <row r="449" spans="1:7">
      <c r="A449" s="191">
        <v>446</v>
      </c>
      <c r="B449" s="192">
        <v>40702</v>
      </c>
      <c r="C449" s="127">
        <v>0.328024089518361</v>
      </c>
      <c r="D449" s="190">
        <v>1</v>
      </c>
      <c r="E449" s="190"/>
      <c r="F449" s="127">
        <v>0.489224104387734</v>
      </c>
      <c r="G449" s="190">
        <v>0</v>
      </c>
    </row>
    <row r="450" spans="1:7">
      <c r="A450" s="191">
        <v>447</v>
      </c>
      <c r="B450" s="192">
        <v>40703</v>
      </c>
      <c r="C450" s="127">
        <v>0.337830483837128</v>
      </c>
      <c r="D450" s="190">
        <v>1</v>
      </c>
      <c r="E450" s="190"/>
      <c r="F450" s="127">
        <v>0.497523365396207</v>
      </c>
      <c r="G450" s="190">
        <v>0</v>
      </c>
    </row>
    <row r="451" spans="1:7">
      <c r="A451" s="191">
        <v>448</v>
      </c>
      <c r="B451" s="192">
        <v>40704</v>
      </c>
      <c r="C451" s="127">
        <v>0.319148150685442</v>
      </c>
      <c r="D451" s="190">
        <v>1</v>
      </c>
      <c r="E451" s="190"/>
      <c r="F451" s="127">
        <v>0.479187671500237</v>
      </c>
      <c r="G451" s="190">
        <v>0</v>
      </c>
    </row>
    <row r="452" spans="1:7">
      <c r="A452" s="191">
        <v>449</v>
      </c>
      <c r="B452" s="192">
        <v>40707</v>
      </c>
      <c r="C452" s="127">
        <v>0.320464178178461</v>
      </c>
      <c r="D452" s="190">
        <v>1</v>
      </c>
      <c r="E452" s="190"/>
      <c r="F452" s="127">
        <v>0.483111050402988</v>
      </c>
      <c r="G452" s="190">
        <v>0</v>
      </c>
    </row>
    <row r="453" spans="1:7">
      <c r="A453" s="191">
        <v>450</v>
      </c>
      <c r="B453" s="192">
        <v>40708</v>
      </c>
      <c r="C453" s="127">
        <v>0.33719384029066</v>
      </c>
      <c r="D453" s="190">
        <v>1</v>
      </c>
      <c r="E453" s="190"/>
      <c r="F453" s="127">
        <v>0.499682638562833</v>
      </c>
      <c r="G453" s="190">
        <v>0</v>
      </c>
    </row>
    <row r="454" spans="1:7">
      <c r="A454" s="191">
        <v>451</v>
      </c>
      <c r="B454" s="192">
        <v>40709</v>
      </c>
      <c r="C454" s="127">
        <v>0.313914377448032</v>
      </c>
      <c r="D454" s="190">
        <v>1</v>
      </c>
      <c r="E454" s="190"/>
      <c r="F454" s="127">
        <v>0.482232260881604</v>
      </c>
      <c r="G454" s="190">
        <v>0</v>
      </c>
    </row>
    <row r="455" spans="1:7">
      <c r="A455" s="191">
        <v>452</v>
      </c>
      <c r="B455" s="192">
        <v>40710</v>
      </c>
      <c r="C455" s="127">
        <v>0.316442567422113</v>
      </c>
      <c r="D455" s="190">
        <v>1</v>
      </c>
      <c r="E455" s="190"/>
      <c r="F455" s="127">
        <v>0.48634878684738</v>
      </c>
      <c r="G455" s="190">
        <v>0</v>
      </c>
    </row>
    <row r="456" spans="1:7">
      <c r="A456" s="191">
        <v>453</v>
      </c>
      <c r="B456" s="192">
        <v>40711</v>
      </c>
      <c r="C456" s="127">
        <v>0.320458051332131</v>
      </c>
      <c r="D456" s="190">
        <v>1</v>
      </c>
      <c r="E456" s="190"/>
      <c r="F456" s="127">
        <v>0.49407795729496</v>
      </c>
      <c r="G456" s="190">
        <v>0</v>
      </c>
    </row>
    <row r="457" spans="1:7">
      <c r="A457" s="191">
        <v>454</v>
      </c>
      <c r="B457" s="192">
        <v>40714</v>
      </c>
      <c r="C457" s="127">
        <v>0.327595625914082</v>
      </c>
      <c r="D457" s="190">
        <v>1</v>
      </c>
      <c r="E457" s="190"/>
      <c r="F457" s="127">
        <v>0.502661693358585</v>
      </c>
      <c r="G457" s="190">
        <v>0</v>
      </c>
    </row>
    <row r="458" spans="1:7">
      <c r="A458" s="191">
        <v>455</v>
      </c>
      <c r="B458" s="192">
        <v>40715</v>
      </c>
      <c r="C458" s="127">
        <v>0.345561660395678</v>
      </c>
      <c r="D458" s="190">
        <v>1</v>
      </c>
      <c r="E458" s="190"/>
      <c r="F458" s="127">
        <v>0.517425774022962</v>
      </c>
      <c r="G458" s="190">
        <v>0</v>
      </c>
    </row>
    <row r="459" spans="1:7">
      <c r="A459" s="191">
        <v>456</v>
      </c>
      <c r="B459" s="192">
        <v>40716</v>
      </c>
      <c r="C459" s="127">
        <v>0.336918410114535</v>
      </c>
      <c r="D459" s="190">
        <v>1</v>
      </c>
      <c r="E459" s="190"/>
      <c r="F459" s="127">
        <v>0.512613346476211</v>
      </c>
      <c r="G459" s="190">
        <v>0</v>
      </c>
    </row>
    <row r="460" spans="1:7">
      <c r="A460" s="191">
        <v>457</v>
      </c>
      <c r="B460" s="192">
        <v>40717</v>
      </c>
      <c r="C460" s="127">
        <v>0.3331354660078</v>
      </c>
      <c r="D460" s="190">
        <v>1</v>
      </c>
      <c r="E460" s="190"/>
      <c r="F460" s="127">
        <v>0.507212577095534</v>
      </c>
      <c r="G460" s="190">
        <v>0</v>
      </c>
    </row>
    <row r="461" spans="1:7">
      <c r="A461" s="191">
        <v>458</v>
      </c>
      <c r="B461" s="192">
        <v>40718</v>
      </c>
      <c r="C461" s="127">
        <v>0.317501547114397</v>
      </c>
      <c r="D461" s="190">
        <v>1</v>
      </c>
      <c r="E461" s="190"/>
      <c r="F461" s="127">
        <v>0.489202410937205</v>
      </c>
      <c r="G461" s="190">
        <v>0</v>
      </c>
    </row>
    <row r="462" spans="1:7">
      <c r="A462" s="191">
        <v>459</v>
      </c>
      <c r="B462" s="192">
        <v>40721</v>
      </c>
      <c r="C462" s="127">
        <v>0.329603442243337</v>
      </c>
      <c r="D462" s="190">
        <v>1</v>
      </c>
      <c r="E462" s="190"/>
      <c r="F462" s="127">
        <v>0.498187580805236</v>
      </c>
      <c r="G462" s="190">
        <v>0</v>
      </c>
    </row>
    <row r="463" spans="1:7">
      <c r="A463" s="191">
        <v>460</v>
      </c>
      <c r="B463" s="192">
        <v>40722</v>
      </c>
      <c r="C463" s="127">
        <v>0.347110377052606</v>
      </c>
      <c r="D463" s="190">
        <v>1</v>
      </c>
      <c r="E463" s="190"/>
      <c r="F463" s="127">
        <v>0.519811092874613</v>
      </c>
      <c r="G463" s="190">
        <v>0</v>
      </c>
    </row>
    <row r="464" spans="1:7">
      <c r="A464" s="191">
        <v>461</v>
      </c>
      <c r="B464" s="192">
        <v>40723</v>
      </c>
      <c r="C464" s="127">
        <v>0.358447105040777</v>
      </c>
      <c r="D464" s="190">
        <v>1</v>
      </c>
      <c r="E464" s="190"/>
      <c r="F464" s="127">
        <v>0.525101132295232</v>
      </c>
      <c r="G464" s="190">
        <v>0</v>
      </c>
    </row>
    <row r="465" spans="1:7">
      <c r="A465" s="191">
        <v>462</v>
      </c>
      <c r="B465" s="192">
        <v>40724</v>
      </c>
      <c r="C465" s="127">
        <v>0.372195604352896</v>
      </c>
      <c r="D465" s="190">
        <v>1</v>
      </c>
      <c r="E465" s="190"/>
      <c r="F465" s="127">
        <v>0.537078718346268</v>
      </c>
      <c r="G465" s="190">
        <v>0</v>
      </c>
    </row>
    <row r="466" spans="1:7">
      <c r="A466" s="191">
        <v>463</v>
      </c>
      <c r="B466" s="192">
        <v>40725</v>
      </c>
      <c r="C466" s="127">
        <v>0.392151223373251</v>
      </c>
      <c r="D466" s="190">
        <v>1</v>
      </c>
      <c r="E466" s="190"/>
      <c r="F466" s="127">
        <v>0.561652066600942</v>
      </c>
      <c r="G466" s="190">
        <v>0</v>
      </c>
    </row>
    <row r="467" spans="1:7">
      <c r="A467" s="191">
        <v>464</v>
      </c>
      <c r="B467" s="192">
        <v>40729</v>
      </c>
      <c r="C467" s="127">
        <v>0.390333203998662</v>
      </c>
      <c r="D467" s="190">
        <v>1</v>
      </c>
      <c r="E467" s="190"/>
      <c r="F467" s="127">
        <v>0.5543374639947</v>
      </c>
      <c r="G467" s="190">
        <v>0</v>
      </c>
    </row>
    <row r="468" spans="1:7">
      <c r="A468" s="191">
        <v>465</v>
      </c>
      <c r="B468" s="192">
        <v>40730</v>
      </c>
      <c r="C468" s="127">
        <v>0.392249110899503</v>
      </c>
      <c r="D468" s="190">
        <v>1</v>
      </c>
      <c r="E468" s="190"/>
      <c r="F468" s="127">
        <v>0.559181200061122</v>
      </c>
      <c r="G468" s="190">
        <v>0</v>
      </c>
    </row>
    <row r="469" spans="1:7">
      <c r="A469" s="191">
        <v>466</v>
      </c>
      <c r="B469" s="192">
        <v>40731</v>
      </c>
      <c r="C469" s="127">
        <v>0.406873069156195</v>
      </c>
      <c r="D469" s="190">
        <v>1</v>
      </c>
      <c r="E469" s="190"/>
      <c r="F469" s="127">
        <v>0.568649393400036</v>
      </c>
      <c r="G469" s="190">
        <v>0</v>
      </c>
    </row>
    <row r="470" spans="1:7">
      <c r="A470" s="191">
        <v>467</v>
      </c>
      <c r="B470" s="192">
        <v>40732</v>
      </c>
      <c r="C470" s="127">
        <v>0.397085056600684</v>
      </c>
      <c r="D470" s="190">
        <v>1</v>
      </c>
      <c r="E470" s="190"/>
      <c r="F470" s="127">
        <v>0.558732193017676</v>
      </c>
      <c r="G470" s="190">
        <v>1</v>
      </c>
    </row>
    <row r="471" spans="1:7">
      <c r="A471" s="191">
        <v>468</v>
      </c>
      <c r="B471" s="192">
        <v>40735</v>
      </c>
      <c r="C471" s="127">
        <v>0.371834540955313</v>
      </c>
      <c r="D471" s="190">
        <v>1</v>
      </c>
      <c r="E471" s="190"/>
      <c r="F471" s="127">
        <v>0.537916995463044</v>
      </c>
      <c r="G471" s="190">
        <v>1</v>
      </c>
    </row>
    <row r="472" spans="1:7">
      <c r="A472" s="191">
        <v>469</v>
      </c>
      <c r="B472" s="192">
        <v>40736</v>
      </c>
      <c r="C472" s="127">
        <v>0.365762072911975</v>
      </c>
      <c r="D472" s="190">
        <v>1</v>
      </c>
      <c r="E472" s="190"/>
      <c r="F472" s="127">
        <v>0.535107680804359</v>
      </c>
      <c r="G472" s="190">
        <v>1</v>
      </c>
    </row>
    <row r="473" spans="1:7">
      <c r="A473" s="191">
        <v>470</v>
      </c>
      <c r="B473" s="192">
        <v>40737</v>
      </c>
      <c r="C473" s="127">
        <v>0.370132791482365</v>
      </c>
      <c r="D473" s="190">
        <v>1</v>
      </c>
      <c r="E473" s="190"/>
      <c r="F473" s="127">
        <v>0.539707966997663</v>
      </c>
      <c r="G473" s="190">
        <v>1</v>
      </c>
    </row>
    <row r="474" spans="1:7">
      <c r="A474" s="191">
        <v>471</v>
      </c>
      <c r="B474" s="192">
        <v>40738</v>
      </c>
      <c r="C474" s="127">
        <v>0.360950785793139</v>
      </c>
      <c r="D474" s="190">
        <v>1</v>
      </c>
      <c r="E474" s="190"/>
      <c r="F474" s="127">
        <v>0.530716913238741</v>
      </c>
      <c r="G474" s="190">
        <v>1</v>
      </c>
    </row>
    <row r="475" spans="1:7">
      <c r="A475" s="191">
        <v>472</v>
      </c>
      <c r="B475" s="192">
        <v>40739</v>
      </c>
      <c r="C475" s="127">
        <v>0.368516674618743</v>
      </c>
      <c r="D475" s="190">
        <v>1</v>
      </c>
      <c r="E475" s="190"/>
      <c r="F475" s="127">
        <v>0.535529773839151</v>
      </c>
      <c r="G475" s="190">
        <v>1</v>
      </c>
    </row>
    <row r="476" spans="1:7">
      <c r="A476" s="191">
        <v>473</v>
      </c>
      <c r="B476" s="192">
        <v>40742</v>
      </c>
      <c r="C476" s="127">
        <v>0.357437144404066</v>
      </c>
      <c r="D476" s="190">
        <v>1</v>
      </c>
      <c r="E476" s="190"/>
      <c r="F476" s="127">
        <v>0.524397529304706</v>
      </c>
      <c r="G476" s="190">
        <v>1</v>
      </c>
    </row>
    <row r="477" spans="1:7">
      <c r="A477" s="191">
        <v>474</v>
      </c>
      <c r="B477" s="192">
        <v>40743</v>
      </c>
      <c r="C477" s="127">
        <v>0.37957184558446</v>
      </c>
      <c r="D477" s="190">
        <v>1</v>
      </c>
      <c r="E477" s="190"/>
      <c r="F477" s="127">
        <v>0.544952882532516</v>
      </c>
      <c r="G477" s="190">
        <v>1</v>
      </c>
    </row>
    <row r="478" spans="1:7">
      <c r="A478" s="191">
        <v>475</v>
      </c>
      <c r="B478" s="192">
        <v>40744</v>
      </c>
      <c r="C478" s="127">
        <v>0.378843442582337</v>
      </c>
      <c r="D478" s="190">
        <v>1</v>
      </c>
      <c r="E478" s="190"/>
      <c r="F478" s="127">
        <v>0.541261469151921</v>
      </c>
      <c r="G478" s="190">
        <v>1</v>
      </c>
    </row>
    <row r="479" spans="1:7">
      <c r="A479" s="191">
        <v>476</v>
      </c>
      <c r="B479" s="192">
        <v>40745</v>
      </c>
      <c r="C479" s="127">
        <v>0.397642044411397</v>
      </c>
      <c r="D479" s="190">
        <v>1</v>
      </c>
      <c r="E479" s="190"/>
      <c r="F479" s="127">
        <v>0.551324751356007</v>
      </c>
      <c r="G479" s="190">
        <v>1</v>
      </c>
    </row>
    <row r="480" spans="1:7">
      <c r="A480" s="191">
        <v>477</v>
      </c>
      <c r="B480" s="192">
        <v>40746</v>
      </c>
      <c r="C480" s="127">
        <v>0.398933712655455</v>
      </c>
      <c r="D480" s="190">
        <v>1</v>
      </c>
      <c r="E480" s="190"/>
      <c r="F480" s="127">
        <v>0.551056590221032</v>
      </c>
      <c r="G480" s="190">
        <v>1</v>
      </c>
    </row>
    <row r="481" spans="1:7">
      <c r="A481" s="191">
        <v>478</v>
      </c>
      <c r="B481" s="192">
        <v>40749</v>
      </c>
      <c r="C481" s="127">
        <v>0.391055480154455</v>
      </c>
      <c r="D481" s="190">
        <v>1</v>
      </c>
      <c r="E481" s="190"/>
      <c r="F481" s="127">
        <v>0.542638893936398</v>
      </c>
      <c r="G481" s="190">
        <v>1</v>
      </c>
    </row>
    <row r="482" spans="1:7">
      <c r="A482" s="191">
        <v>479</v>
      </c>
      <c r="B482" s="192">
        <v>40750</v>
      </c>
      <c r="C482" s="127">
        <v>0.385350351715657</v>
      </c>
      <c r="D482" s="190">
        <v>1</v>
      </c>
      <c r="E482" s="190"/>
      <c r="F482" s="127">
        <v>0.537946968193414</v>
      </c>
      <c r="G482" s="190">
        <v>1</v>
      </c>
    </row>
    <row r="483" spans="1:7">
      <c r="A483" s="191">
        <v>480</v>
      </c>
      <c r="B483" s="192">
        <v>40751</v>
      </c>
      <c r="C483" s="127">
        <v>0.357277983517449</v>
      </c>
      <c r="D483" s="190">
        <v>1</v>
      </c>
      <c r="E483" s="190"/>
      <c r="F483" s="127">
        <v>0.512259846998583</v>
      </c>
      <c r="G483" s="190">
        <v>1</v>
      </c>
    </row>
    <row r="484" spans="1:7">
      <c r="A484" s="191">
        <v>481</v>
      </c>
      <c r="B484" s="192">
        <v>40752</v>
      </c>
      <c r="C484" s="127">
        <v>0.353017556750863</v>
      </c>
      <c r="D484" s="190">
        <v>1</v>
      </c>
      <c r="E484" s="190"/>
      <c r="F484" s="127">
        <v>0.513533456249178</v>
      </c>
      <c r="G484" s="190">
        <v>1</v>
      </c>
    </row>
    <row r="485" spans="1:7">
      <c r="A485" s="191">
        <v>482</v>
      </c>
      <c r="B485" s="192">
        <v>40753</v>
      </c>
      <c r="C485" s="127">
        <v>0.344294651346098</v>
      </c>
      <c r="D485" s="190">
        <v>1</v>
      </c>
      <c r="E485" s="190"/>
      <c r="F485" s="127">
        <v>0.509041217358724</v>
      </c>
      <c r="G485" s="190">
        <v>1</v>
      </c>
    </row>
    <row r="486" spans="1:7">
      <c r="A486" s="191">
        <v>483</v>
      </c>
      <c r="B486" s="192">
        <v>40756</v>
      </c>
      <c r="C486" s="127">
        <v>0.338736429489124</v>
      </c>
      <c r="D486" s="190">
        <v>1</v>
      </c>
      <c r="E486" s="190"/>
      <c r="F486" s="127">
        <v>0.498473322125186</v>
      </c>
      <c r="G486" s="190">
        <v>1</v>
      </c>
    </row>
    <row r="487" spans="1:7">
      <c r="A487" s="191">
        <v>484</v>
      </c>
      <c r="B487" s="192">
        <v>40757</v>
      </c>
      <c r="C487" s="127">
        <v>0.304518214943046</v>
      </c>
      <c r="D487" s="190">
        <v>1</v>
      </c>
      <c r="E487" s="190"/>
      <c r="F487" s="127">
        <v>0.467578974519143</v>
      </c>
      <c r="G487" s="190">
        <v>1</v>
      </c>
    </row>
    <row r="488" spans="1:7">
      <c r="A488" s="191">
        <v>485</v>
      </c>
      <c r="B488" s="192">
        <v>40758</v>
      </c>
      <c r="C488" s="127">
        <v>0.3115332434164</v>
      </c>
      <c r="D488" s="190">
        <v>1</v>
      </c>
      <c r="E488" s="190"/>
      <c r="F488" s="127">
        <v>0.471803007958395</v>
      </c>
      <c r="G488" s="190">
        <v>1</v>
      </c>
    </row>
    <row r="489" spans="1:7">
      <c r="A489" s="191">
        <v>486</v>
      </c>
      <c r="B489" s="192">
        <v>40759</v>
      </c>
      <c r="C489" s="127">
        <v>0.248875170482682</v>
      </c>
      <c r="D489" s="190">
        <v>1</v>
      </c>
      <c r="E489" s="190"/>
      <c r="F489" s="127">
        <v>0.41394296089945</v>
      </c>
      <c r="G489" s="190">
        <v>1</v>
      </c>
    </row>
    <row r="490" spans="1:7">
      <c r="A490" s="191">
        <v>487</v>
      </c>
      <c r="B490" s="192">
        <v>40760</v>
      </c>
      <c r="C490" s="127">
        <v>0.248165149243815</v>
      </c>
      <c r="D490" s="190">
        <v>1</v>
      </c>
      <c r="E490" s="190"/>
      <c r="F490" s="127">
        <v>0.419967803276727</v>
      </c>
      <c r="G490" s="190">
        <v>1</v>
      </c>
    </row>
    <row r="491" spans="1:7">
      <c r="A491" s="191">
        <v>488</v>
      </c>
      <c r="B491" s="192">
        <v>40763</v>
      </c>
      <c r="C491" s="127">
        <v>0.1651781401995</v>
      </c>
      <c r="D491" s="190">
        <v>1</v>
      </c>
      <c r="E491" s="190"/>
      <c r="F491" s="127">
        <v>0.347786449727763</v>
      </c>
      <c r="G491" s="190">
        <v>1</v>
      </c>
    </row>
    <row r="492" spans="1:7">
      <c r="A492" s="191">
        <v>489</v>
      </c>
      <c r="B492" s="192">
        <v>40764</v>
      </c>
      <c r="C492" s="127">
        <v>0.220447716984728</v>
      </c>
      <c r="D492" s="190">
        <v>1</v>
      </c>
      <c r="E492" s="190"/>
      <c r="F492" s="127">
        <v>0.400325027299128</v>
      </c>
      <c r="G492" s="190">
        <v>1</v>
      </c>
    </row>
    <row r="493" spans="1:7">
      <c r="A493" s="191">
        <v>490</v>
      </c>
      <c r="B493" s="192">
        <v>40765</v>
      </c>
      <c r="C493" s="127">
        <v>0.167051304863858</v>
      </c>
      <c r="D493" s="190">
        <v>1</v>
      </c>
      <c r="E493" s="190"/>
      <c r="F493" s="127">
        <v>0.348340138465511</v>
      </c>
      <c r="G493" s="190">
        <v>1</v>
      </c>
    </row>
    <row r="494" spans="1:7">
      <c r="A494" s="191">
        <v>491</v>
      </c>
      <c r="B494" s="192">
        <v>40766</v>
      </c>
      <c r="C494" s="127">
        <v>0.221292464568805</v>
      </c>
      <c r="D494" s="190">
        <v>1</v>
      </c>
      <c r="E494" s="190"/>
      <c r="F494" s="127">
        <v>0.403619588432567</v>
      </c>
      <c r="G494" s="190">
        <v>1</v>
      </c>
    </row>
    <row r="495" spans="1:7">
      <c r="A495" s="191">
        <v>492</v>
      </c>
      <c r="B495" s="192">
        <v>40767</v>
      </c>
      <c r="C495" s="127">
        <v>0.22773825031452</v>
      </c>
      <c r="D495" s="190">
        <v>1</v>
      </c>
      <c r="E495" s="190"/>
      <c r="F495" s="127">
        <v>0.414687215626878</v>
      </c>
      <c r="G495" s="190">
        <v>1</v>
      </c>
    </row>
    <row r="496" spans="1:7">
      <c r="A496" s="191">
        <v>493</v>
      </c>
      <c r="B496" s="192">
        <v>40770</v>
      </c>
      <c r="C496" s="127">
        <v>0.254574171463017</v>
      </c>
      <c r="D496" s="190">
        <v>1</v>
      </c>
      <c r="E496" s="190"/>
      <c r="F496" s="127">
        <v>0.435137409808955</v>
      </c>
      <c r="G496" s="190">
        <v>1</v>
      </c>
    </row>
    <row r="497" spans="1:7">
      <c r="A497" s="191">
        <v>494</v>
      </c>
      <c r="B497" s="192">
        <v>40771</v>
      </c>
      <c r="C497" s="127">
        <v>0.242582492845435</v>
      </c>
      <c r="D497" s="190">
        <v>1</v>
      </c>
      <c r="E497" s="190"/>
      <c r="F497" s="127">
        <v>0.427977645344126</v>
      </c>
      <c r="G497" s="190">
        <v>1</v>
      </c>
    </row>
    <row r="498" spans="1:7">
      <c r="A498" s="191">
        <v>495</v>
      </c>
      <c r="B498" s="192">
        <v>40772</v>
      </c>
      <c r="C498" s="127">
        <v>0.244106699668509</v>
      </c>
      <c r="D498" s="190">
        <v>1</v>
      </c>
      <c r="E498" s="190"/>
      <c r="F498" s="127">
        <v>0.426040932255855</v>
      </c>
      <c r="G498" s="190">
        <v>1</v>
      </c>
    </row>
    <row r="499" spans="1:7">
      <c r="A499" s="191">
        <v>496</v>
      </c>
      <c r="B499" s="192">
        <v>40773</v>
      </c>
      <c r="C499" s="127">
        <v>0.18871472613531</v>
      </c>
      <c r="D499" s="190">
        <v>1</v>
      </c>
      <c r="E499" s="190"/>
      <c r="F499" s="127">
        <v>0.377355929314075</v>
      </c>
      <c r="G499" s="190">
        <v>1</v>
      </c>
    </row>
    <row r="500" spans="1:7">
      <c r="A500" s="191">
        <v>497</v>
      </c>
      <c r="B500" s="192">
        <v>40774</v>
      </c>
      <c r="C500" s="127">
        <v>0.170871013721372</v>
      </c>
      <c r="D500" s="190">
        <v>1</v>
      </c>
      <c r="E500" s="190"/>
      <c r="F500" s="127">
        <v>0.366457825577869</v>
      </c>
      <c r="G500" s="190">
        <v>1</v>
      </c>
    </row>
    <row r="501" spans="1:7">
      <c r="A501" s="191">
        <v>498</v>
      </c>
      <c r="B501" s="192">
        <v>40777</v>
      </c>
      <c r="C501" s="127">
        <v>0.17117708057768</v>
      </c>
      <c r="D501" s="190">
        <v>1</v>
      </c>
      <c r="E501" s="190"/>
      <c r="F501" s="127">
        <v>0.368460608015363</v>
      </c>
      <c r="G501" s="190">
        <v>1</v>
      </c>
    </row>
    <row r="502" spans="1:7">
      <c r="A502" s="191">
        <v>499</v>
      </c>
      <c r="B502" s="192">
        <v>40778</v>
      </c>
      <c r="C502" s="127">
        <v>0.211345291738811</v>
      </c>
      <c r="D502" s="190">
        <v>1</v>
      </c>
      <c r="E502" s="190"/>
      <c r="F502" s="127">
        <v>0.404392082843249</v>
      </c>
      <c r="G502" s="190">
        <v>1</v>
      </c>
    </row>
    <row r="503" spans="1:7">
      <c r="A503" s="191">
        <v>500</v>
      </c>
      <c r="B503" s="192">
        <v>40779</v>
      </c>
      <c r="C503" s="127">
        <v>0.227407674236493</v>
      </c>
      <c r="D503" s="190">
        <v>1</v>
      </c>
      <c r="E503" s="190"/>
      <c r="F503" s="127">
        <v>0.421864209759716</v>
      </c>
      <c r="G503" s="190">
        <v>1</v>
      </c>
    </row>
    <row r="504" spans="1:7">
      <c r="A504" s="191">
        <v>501</v>
      </c>
      <c r="B504" s="192">
        <v>40780</v>
      </c>
      <c r="C504" s="127">
        <v>0.208327439480398</v>
      </c>
      <c r="D504" s="190">
        <v>1</v>
      </c>
      <c r="E504" s="190"/>
      <c r="F504" s="127">
        <v>0.39993809972626</v>
      </c>
      <c r="G504" s="190">
        <v>1</v>
      </c>
    </row>
    <row r="505" spans="1:7">
      <c r="A505" s="191">
        <v>502</v>
      </c>
      <c r="B505" s="192">
        <v>40781</v>
      </c>
      <c r="C505" s="127">
        <v>0.226783285606951</v>
      </c>
      <c r="D505" s="190">
        <v>1</v>
      </c>
      <c r="E505" s="190"/>
      <c r="F505" s="127">
        <v>0.422573848390297</v>
      </c>
      <c r="G505" s="190">
        <v>1</v>
      </c>
    </row>
    <row r="506" spans="1:7">
      <c r="A506" s="191">
        <v>503</v>
      </c>
      <c r="B506" s="192">
        <v>40784</v>
      </c>
      <c r="C506" s="127">
        <v>0.26163821837981</v>
      </c>
      <c r="D506" s="190">
        <v>1</v>
      </c>
      <c r="E506" s="190"/>
      <c r="F506" s="127">
        <v>0.45472494999758</v>
      </c>
      <c r="G506" s="190">
        <v>1</v>
      </c>
    </row>
    <row r="507" spans="1:7">
      <c r="A507" s="191">
        <v>504</v>
      </c>
      <c r="B507" s="192">
        <v>40785</v>
      </c>
      <c r="C507" s="127">
        <v>0.264894811356015</v>
      </c>
      <c r="D507" s="190">
        <v>1</v>
      </c>
      <c r="E507" s="190"/>
      <c r="F507" s="127">
        <v>0.465132499243581</v>
      </c>
      <c r="G507" s="190">
        <v>1</v>
      </c>
    </row>
    <row r="508" spans="1:7">
      <c r="A508" s="191">
        <v>505</v>
      </c>
      <c r="B508" s="192">
        <v>40786</v>
      </c>
      <c r="C508" s="127">
        <v>0.27126706943657</v>
      </c>
      <c r="D508" s="190">
        <v>1</v>
      </c>
      <c r="E508" s="190"/>
      <c r="F508" s="127">
        <v>0.477596179650281</v>
      </c>
      <c r="G508" s="190">
        <v>1</v>
      </c>
    </row>
    <row r="509" spans="1:7">
      <c r="A509" s="191">
        <v>506</v>
      </c>
      <c r="B509" s="192">
        <v>40787</v>
      </c>
      <c r="C509" s="127">
        <v>0.256282048394428</v>
      </c>
      <c r="D509" s="190">
        <v>1</v>
      </c>
      <c r="E509" s="190"/>
      <c r="F509" s="127">
        <v>0.461619562530211</v>
      </c>
      <c r="G509" s="190">
        <v>1</v>
      </c>
    </row>
    <row r="510" spans="1:7">
      <c r="A510" s="191">
        <v>507</v>
      </c>
      <c r="B510" s="192">
        <v>40788</v>
      </c>
      <c r="C510" s="127">
        <v>0.224573492086416</v>
      </c>
      <c r="D510" s="190">
        <v>1</v>
      </c>
      <c r="E510" s="190"/>
      <c r="F510" s="127">
        <v>0.433509548277909</v>
      </c>
      <c r="G510" s="190">
        <v>1</v>
      </c>
    </row>
    <row r="511" spans="1:7">
      <c r="A511" s="191">
        <v>508</v>
      </c>
      <c r="B511" s="192">
        <v>40792</v>
      </c>
      <c r="C511" s="127">
        <v>0.215495576062219</v>
      </c>
      <c r="D511" s="190">
        <v>1</v>
      </c>
      <c r="E511" s="190"/>
      <c r="F511" s="127">
        <v>0.427097236690064</v>
      </c>
      <c r="G511" s="190">
        <v>1</v>
      </c>
    </row>
    <row r="512" spans="1:7">
      <c r="A512" s="191">
        <v>509</v>
      </c>
      <c r="B512" s="192">
        <v>40793</v>
      </c>
      <c r="C512" s="127">
        <v>0.250619811552739</v>
      </c>
      <c r="D512" s="190">
        <v>1</v>
      </c>
      <c r="E512" s="190"/>
      <c r="F512" s="127">
        <v>0.465421801923213</v>
      </c>
      <c r="G512" s="190">
        <v>1</v>
      </c>
    </row>
    <row r="513" spans="1:7">
      <c r="A513" s="191">
        <v>510</v>
      </c>
      <c r="B513" s="192">
        <v>40794</v>
      </c>
      <c r="C513" s="127">
        <v>0.237379356288207</v>
      </c>
      <c r="D513" s="190">
        <v>1</v>
      </c>
      <c r="E513" s="190"/>
      <c r="F513" s="127">
        <v>0.455115664446021</v>
      </c>
      <c r="G513" s="190">
        <v>1</v>
      </c>
    </row>
    <row r="514" spans="1:7">
      <c r="A514" s="191">
        <v>511</v>
      </c>
      <c r="B514" s="192">
        <v>40795</v>
      </c>
      <c r="C514" s="127">
        <v>0.204354697806864</v>
      </c>
      <c r="D514" s="190">
        <v>1</v>
      </c>
      <c r="E514" s="190"/>
      <c r="F514" s="127">
        <v>0.422094705091427</v>
      </c>
      <c r="G514" s="190">
        <v>1</v>
      </c>
    </row>
    <row r="515" spans="1:7">
      <c r="A515" s="191">
        <v>512</v>
      </c>
      <c r="B515" s="192">
        <v>40798</v>
      </c>
      <c r="C515" s="127">
        <v>0.212820554798759</v>
      </c>
      <c r="D515" s="190">
        <v>1</v>
      </c>
      <c r="E515" s="190"/>
      <c r="F515" s="127">
        <v>0.43002104687684</v>
      </c>
      <c r="G515" s="190">
        <v>1</v>
      </c>
    </row>
    <row r="516" spans="1:7">
      <c r="A516" s="191">
        <v>513</v>
      </c>
      <c r="B516" s="192">
        <v>40799</v>
      </c>
      <c r="C516" s="127">
        <v>0.224316368993235</v>
      </c>
      <c r="D516" s="190">
        <v>1</v>
      </c>
      <c r="E516" s="190"/>
      <c r="F516" s="127">
        <v>0.445233728999441</v>
      </c>
      <c r="G516" s="190">
        <v>1</v>
      </c>
    </row>
    <row r="517" spans="1:7">
      <c r="A517" s="191">
        <v>514</v>
      </c>
      <c r="B517" s="192">
        <v>40800</v>
      </c>
      <c r="C517" s="127">
        <v>0.240819544692435</v>
      </c>
      <c r="D517" s="190">
        <v>1</v>
      </c>
      <c r="E517" s="190"/>
      <c r="F517" s="127">
        <v>0.464587338266953</v>
      </c>
      <c r="G517" s="190">
        <v>1</v>
      </c>
    </row>
    <row r="518" spans="1:7">
      <c r="A518" s="191">
        <v>515</v>
      </c>
      <c r="B518" s="192">
        <v>40801</v>
      </c>
      <c r="C518" s="127">
        <v>0.262372748840396</v>
      </c>
      <c r="D518" s="190">
        <v>1</v>
      </c>
      <c r="E518" s="190"/>
      <c r="F518" s="127">
        <v>0.485165261628579</v>
      </c>
      <c r="G518" s="190">
        <v>1</v>
      </c>
    </row>
    <row r="519" spans="1:7">
      <c r="A519" s="191">
        <v>516</v>
      </c>
      <c r="B519" s="192">
        <v>40802</v>
      </c>
      <c r="C519" s="127">
        <v>0.269602084102269</v>
      </c>
      <c r="D519" s="190">
        <v>1</v>
      </c>
      <c r="E519" s="190"/>
      <c r="F519" s="127">
        <v>0.49311217033893</v>
      </c>
      <c r="G519" s="190">
        <v>1</v>
      </c>
    </row>
    <row r="520" spans="1:7">
      <c r="A520" s="191">
        <v>517</v>
      </c>
      <c r="B520" s="192">
        <v>40805</v>
      </c>
      <c r="C520" s="127">
        <v>0.257163484824705</v>
      </c>
      <c r="D520" s="190">
        <v>1</v>
      </c>
      <c r="E520" s="190"/>
      <c r="F520" s="127">
        <v>0.486494091324957</v>
      </c>
      <c r="G520" s="190">
        <v>1</v>
      </c>
    </row>
    <row r="521" spans="1:7">
      <c r="A521" s="191">
        <v>518</v>
      </c>
      <c r="B521" s="192">
        <v>40806</v>
      </c>
      <c r="C521" s="127">
        <v>0.255112777510474</v>
      </c>
      <c r="D521" s="190">
        <v>1</v>
      </c>
      <c r="E521" s="190"/>
      <c r="F521" s="127">
        <v>0.484146117903954</v>
      </c>
      <c r="G521" s="190">
        <v>1</v>
      </c>
    </row>
    <row r="522" spans="1:7">
      <c r="A522" s="191">
        <v>519</v>
      </c>
      <c r="B522" s="192">
        <v>40807</v>
      </c>
      <c r="C522" s="127">
        <v>0.21826848485193</v>
      </c>
      <c r="D522" s="190">
        <v>1</v>
      </c>
      <c r="E522" s="190"/>
      <c r="F522" s="127">
        <v>0.445201528086746</v>
      </c>
      <c r="G522" s="190">
        <v>1</v>
      </c>
    </row>
    <row r="523" spans="1:7">
      <c r="A523" s="191">
        <v>520</v>
      </c>
      <c r="B523" s="192">
        <v>40808</v>
      </c>
      <c r="C523" s="127">
        <v>0.179434758239519</v>
      </c>
      <c r="D523" s="190">
        <v>1</v>
      </c>
      <c r="E523" s="190"/>
      <c r="F523" s="127">
        <v>0.407642674342782</v>
      </c>
      <c r="G523" s="190">
        <v>1</v>
      </c>
    </row>
    <row r="524" spans="1:7">
      <c r="A524" s="191">
        <v>521</v>
      </c>
      <c r="B524" s="192">
        <v>40809</v>
      </c>
      <c r="C524" s="127">
        <v>0.18676198041551</v>
      </c>
      <c r="D524" s="190">
        <v>1</v>
      </c>
      <c r="E524" s="190"/>
      <c r="F524" s="127">
        <v>0.419230339515994</v>
      </c>
      <c r="G524" s="190">
        <v>1</v>
      </c>
    </row>
    <row r="525" spans="1:7">
      <c r="A525" s="191">
        <v>522</v>
      </c>
      <c r="B525" s="192">
        <v>40812</v>
      </c>
      <c r="C525" s="127">
        <v>0.214454904065012</v>
      </c>
      <c r="D525" s="190">
        <v>1</v>
      </c>
      <c r="E525" s="190"/>
      <c r="F525" s="127">
        <v>0.447000962010855</v>
      </c>
      <c r="G525" s="190">
        <v>1</v>
      </c>
    </row>
    <row r="526" spans="1:7">
      <c r="A526" s="191">
        <v>523</v>
      </c>
      <c r="B526" s="192">
        <v>40813</v>
      </c>
      <c r="C526" s="127">
        <v>0.227444363082692</v>
      </c>
      <c r="D526" s="190">
        <v>1</v>
      </c>
      <c r="E526" s="190"/>
      <c r="F526" s="127">
        <v>0.462413235573314</v>
      </c>
      <c r="G526" s="190">
        <v>1</v>
      </c>
    </row>
    <row r="527" spans="1:7">
      <c r="A527" s="191">
        <v>524</v>
      </c>
      <c r="B527" s="192">
        <v>40814</v>
      </c>
      <c r="C527" s="127">
        <v>0.202353008323938</v>
      </c>
      <c r="D527" s="190">
        <v>1</v>
      </c>
      <c r="E527" s="190"/>
      <c r="F527" s="127">
        <v>0.434034129666671</v>
      </c>
      <c r="G527" s="190">
        <v>1</v>
      </c>
    </row>
    <row r="528" spans="1:7">
      <c r="A528" s="191">
        <v>525</v>
      </c>
      <c r="B528" s="192">
        <v>40815</v>
      </c>
      <c r="C528" s="127">
        <v>0.212165529489035</v>
      </c>
      <c r="D528" s="190">
        <v>1</v>
      </c>
      <c r="E528" s="190"/>
      <c r="F528" s="127">
        <v>0.433050966439882</v>
      </c>
      <c r="G528" s="190">
        <v>1</v>
      </c>
    </row>
    <row r="529" spans="1:7">
      <c r="A529" s="191">
        <v>526</v>
      </c>
      <c r="B529" s="192">
        <v>40816</v>
      </c>
      <c r="C529" s="127">
        <v>0.181901674853236</v>
      </c>
      <c r="D529" s="190">
        <v>1</v>
      </c>
      <c r="E529" s="190"/>
      <c r="F529" s="127">
        <v>0.405537310498557</v>
      </c>
      <c r="G529" s="190">
        <v>1</v>
      </c>
    </row>
    <row r="530" spans="1:7">
      <c r="A530" s="191">
        <v>527</v>
      </c>
      <c r="B530" s="192">
        <v>40819</v>
      </c>
      <c r="C530" s="127">
        <v>0.14833220818566</v>
      </c>
      <c r="D530" s="190">
        <v>1</v>
      </c>
      <c r="E530" s="190"/>
      <c r="F530" s="127">
        <v>0.376541003808457</v>
      </c>
      <c r="G530" s="190">
        <v>1</v>
      </c>
    </row>
    <row r="531" spans="1:7">
      <c r="A531" s="191">
        <v>528</v>
      </c>
      <c r="B531" s="192">
        <v>40820</v>
      </c>
      <c r="C531" s="127">
        <v>0.1743112021256</v>
      </c>
      <c r="D531" s="190">
        <v>1</v>
      </c>
      <c r="E531" s="190"/>
      <c r="F531" s="127">
        <v>0.406142915710741</v>
      </c>
      <c r="G531" s="190">
        <v>1</v>
      </c>
    </row>
    <row r="532" spans="1:7">
      <c r="A532" s="191">
        <v>529</v>
      </c>
      <c r="B532" s="192">
        <v>40821</v>
      </c>
      <c r="C532" s="127">
        <v>0.195907297258537</v>
      </c>
      <c r="D532" s="190">
        <v>1</v>
      </c>
      <c r="E532" s="190"/>
      <c r="F532" s="127">
        <v>0.425430579767801</v>
      </c>
      <c r="G532" s="190">
        <v>1</v>
      </c>
    </row>
    <row r="533" spans="1:7">
      <c r="A533" s="191">
        <v>530</v>
      </c>
      <c r="B533" s="192">
        <v>40822</v>
      </c>
      <c r="C533" s="127">
        <v>0.217907346774033</v>
      </c>
      <c r="D533" s="190">
        <v>1</v>
      </c>
      <c r="E533" s="190"/>
      <c r="F533" s="127">
        <v>0.447018822336735</v>
      </c>
      <c r="G533" s="190">
        <v>1</v>
      </c>
    </row>
    <row r="534" spans="1:7">
      <c r="A534" s="191">
        <v>531</v>
      </c>
      <c r="B534" s="192">
        <v>40823</v>
      </c>
      <c r="C534" s="127">
        <v>0.207996938082684</v>
      </c>
      <c r="D534" s="190">
        <v>1</v>
      </c>
      <c r="E534" s="190"/>
      <c r="F534" s="127">
        <v>0.439514174595106</v>
      </c>
      <c r="G534" s="190">
        <v>1</v>
      </c>
    </row>
    <row r="535" spans="1:7">
      <c r="A535" s="191">
        <v>532</v>
      </c>
      <c r="B535" s="192">
        <v>40826</v>
      </c>
      <c r="C535" s="127">
        <v>0.249218001477636</v>
      </c>
      <c r="D535" s="190">
        <v>1</v>
      </c>
      <c r="E535" s="190"/>
      <c r="F535" s="127">
        <v>0.48145435787934</v>
      </c>
      <c r="G535" s="190">
        <v>1</v>
      </c>
    </row>
    <row r="536" spans="1:7">
      <c r="A536" s="191">
        <v>533</v>
      </c>
      <c r="B536" s="192">
        <v>40827</v>
      </c>
      <c r="C536" s="127">
        <v>0.249915842479889</v>
      </c>
      <c r="D536" s="190">
        <v>1</v>
      </c>
      <c r="E536" s="190"/>
      <c r="F536" s="127">
        <v>0.484598617753079</v>
      </c>
      <c r="G536" s="190">
        <v>1</v>
      </c>
    </row>
    <row r="537" spans="1:7">
      <c r="A537" s="191">
        <v>534</v>
      </c>
      <c r="B537" s="192">
        <v>40828</v>
      </c>
      <c r="C537" s="127">
        <v>0.26235436707714</v>
      </c>
      <c r="D537" s="190">
        <v>1</v>
      </c>
      <c r="E537" s="190"/>
      <c r="F537" s="127">
        <v>0.493538912216044</v>
      </c>
      <c r="G537" s="190">
        <v>1</v>
      </c>
    </row>
    <row r="538" spans="1:7">
      <c r="A538" s="191">
        <v>535</v>
      </c>
      <c r="B538" s="192">
        <v>40829</v>
      </c>
      <c r="C538" s="127">
        <v>0.258706074023169</v>
      </c>
      <c r="D538" s="190">
        <v>1</v>
      </c>
      <c r="E538" s="190"/>
      <c r="F538" s="127">
        <v>0.492745817874544</v>
      </c>
      <c r="G538" s="190">
        <v>1</v>
      </c>
    </row>
    <row r="539" spans="1:7">
      <c r="A539" s="191">
        <v>536</v>
      </c>
      <c r="B539" s="192">
        <v>40830</v>
      </c>
      <c r="C539" s="127">
        <v>0.280577599332231</v>
      </c>
      <c r="D539" s="190">
        <v>1</v>
      </c>
      <c r="E539" s="190"/>
      <c r="F539" s="127">
        <v>0.508499451051837</v>
      </c>
      <c r="G539" s="190">
        <v>1</v>
      </c>
    </row>
    <row r="540" spans="1:7">
      <c r="A540" s="191">
        <v>537</v>
      </c>
      <c r="B540" s="192">
        <v>40833</v>
      </c>
      <c r="C540" s="127">
        <v>0.255816820651504</v>
      </c>
      <c r="D540" s="190">
        <v>1</v>
      </c>
      <c r="E540" s="190"/>
      <c r="F540" s="127">
        <v>0.483173603517621</v>
      </c>
      <c r="G540" s="190">
        <v>1</v>
      </c>
    </row>
    <row r="541" spans="1:7">
      <c r="A541" s="191">
        <v>538</v>
      </c>
      <c r="B541" s="192">
        <v>40834</v>
      </c>
      <c r="C541" s="127">
        <v>0.281459036374641</v>
      </c>
      <c r="D541" s="190">
        <v>1</v>
      </c>
      <c r="E541" s="190"/>
      <c r="F541" s="127">
        <v>0.510394938749655</v>
      </c>
      <c r="G541" s="190">
        <v>1</v>
      </c>
    </row>
    <row r="542" spans="1:7">
      <c r="A542" s="191">
        <v>539</v>
      </c>
      <c r="B542" s="192">
        <v>40835</v>
      </c>
      <c r="C542" s="127">
        <v>0.265451799166728</v>
      </c>
      <c r="D542" s="190">
        <v>1</v>
      </c>
      <c r="E542" s="190"/>
      <c r="F542" s="127">
        <v>0.499896538815978</v>
      </c>
      <c r="G542" s="190">
        <v>1</v>
      </c>
    </row>
    <row r="543" spans="1:7">
      <c r="A543" s="191">
        <v>540</v>
      </c>
      <c r="B543" s="192">
        <v>40836</v>
      </c>
      <c r="C543" s="127">
        <v>0.271248687673314</v>
      </c>
      <c r="D543" s="190">
        <v>1</v>
      </c>
      <c r="E543" s="190"/>
      <c r="F543" s="127">
        <v>0.512203802667338</v>
      </c>
      <c r="G543" s="190">
        <v>1</v>
      </c>
    </row>
    <row r="544" spans="1:7">
      <c r="A544" s="191">
        <v>541</v>
      </c>
      <c r="B544" s="192">
        <v>40837</v>
      </c>
      <c r="C544" s="127">
        <v>0.295189302671997</v>
      </c>
      <c r="D544" s="190">
        <v>1</v>
      </c>
      <c r="E544" s="190"/>
      <c r="F544" s="127">
        <v>0.545870546838169</v>
      </c>
      <c r="G544" s="190">
        <v>1</v>
      </c>
    </row>
    <row r="545" spans="1:7">
      <c r="A545" s="191">
        <v>542</v>
      </c>
      <c r="B545" s="192">
        <v>40840</v>
      </c>
      <c r="C545" s="127">
        <v>0.311882051897057</v>
      </c>
      <c r="D545" s="190">
        <v>1</v>
      </c>
      <c r="E545" s="190"/>
      <c r="F545" s="127">
        <v>0.560004027271269</v>
      </c>
      <c r="G545" s="190">
        <v>1</v>
      </c>
    </row>
    <row r="546" spans="1:7">
      <c r="A546" s="191">
        <v>543</v>
      </c>
      <c r="B546" s="192">
        <v>40841</v>
      </c>
      <c r="C546" s="127">
        <v>0.285584811476329</v>
      </c>
      <c r="D546" s="190">
        <v>1</v>
      </c>
      <c r="E546" s="190"/>
      <c r="F546" s="127">
        <v>0.535227781252623</v>
      </c>
      <c r="G546" s="190">
        <v>1</v>
      </c>
    </row>
    <row r="547" spans="1:7">
      <c r="A547" s="191">
        <v>544</v>
      </c>
      <c r="B547" s="192">
        <v>40842</v>
      </c>
      <c r="C547" s="127">
        <v>0.299143662582275</v>
      </c>
      <c r="D547" s="190">
        <v>1</v>
      </c>
      <c r="E547" s="190"/>
      <c r="F547" s="127">
        <v>0.544571008708437</v>
      </c>
      <c r="G547" s="190">
        <v>1</v>
      </c>
    </row>
    <row r="548" spans="1:7">
      <c r="A548" s="191">
        <v>545</v>
      </c>
      <c r="B548" s="192">
        <v>40843</v>
      </c>
      <c r="C548" s="127">
        <v>0.343768150854942</v>
      </c>
      <c r="D548" s="190">
        <v>1</v>
      </c>
      <c r="E548" s="190"/>
      <c r="F548" s="127">
        <v>0.591662567607185</v>
      </c>
      <c r="G548" s="190">
        <v>1</v>
      </c>
    </row>
    <row r="549" spans="1:7">
      <c r="A549" s="191">
        <v>546</v>
      </c>
      <c r="B549" s="192">
        <v>40844</v>
      </c>
      <c r="C549" s="127">
        <v>0.344325138665655</v>
      </c>
      <c r="D549" s="190">
        <v>1</v>
      </c>
      <c r="E549" s="190"/>
      <c r="F549" s="127">
        <v>0.591406937480462</v>
      </c>
      <c r="G549" s="190">
        <v>0</v>
      </c>
    </row>
    <row r="550" spans="1:7">
      <c r="A550" s="191">
        <v>547</v>
      </c>
      <c r="B550" s="192">
        <v>40847</v>
      </c>
      <c r="C550" s="127">
        <v>0.311074143131939</v>
      </c>
      <c r="D550" s="190">
        <v>1</v>
      </c>
      <c r="E550" s="190"/>
      <c r="F550" s="127">
        <v>0.558478908469513</v>
      </c>
      <c r="G550" s="190">
        <v>0</v>
      </c>
    </row>
    <row r="551" spans="1:7">
      <c r="A551" s="191">
        <v>548</v>
      </c>
      <c r="B551" s="192">
        <v>40848</v>
      </c>
      <c r="C551" s="127">
        <v>0.274444007901287</v>
      </c>
      <c r="D551" s="190">
        <v>1</v>
      </c>
      <c r="E551" s="190"/>
      <c r="F551" s="127">
        <v>0.528916764479664</v>
      </c>
      <c r="G551" s="190">
        <v>0</v>
      </c>
    </row>
    <row r="552" spans="1:7">
      <c r="A552" s="191">
        <v>549</v>
      </c>
      <c r="B552" s="192">
        <v>40849</v>
      </c>
      <c r="C552" s="127">
        <v>0.295091265785119</v>
      </c>
      <c r="D552" s="190">
        <v>1</v>
      </c>
      <c r="E552" s="190"/>
      <c r="F552" s="127">
        <v>0.54593745598942</v>
      </c>
      <c r="G552" s="190">
        <v>0</v>
      </c>
    </row>
    <row r="553" spans="1:7">
      <c r="A553" s="191">
        <v>550</v>
      </c>
      <c r="B553" s="192">
        <v>40850</v>
      </c>
      <c r="C553" s="127">
        <v>0.319680778635062</v>
      </c>
      <c r="D553" s="190">
        <v>1</v>
      </c>
      <c r="E553" s="190"/>
      <c r="F553" s="127">
        <v>0.578636816318597</v>
      </c>
      <c r="G553" s="190">
        <v>0</v>
      </c>
    </row>
    <row r="554" spans="1:7">
      <c r="A554" s="191">
        <v>551</v>
      </c>
      <c r="B554" s="192">
        <v>40851</v>
      </c>
      <c r="C554" s="127">
        <v>0.311398591751503</v>
      </c>
      <c r="D554" s="190">
        <v>1</v>
      </c>
      <c r="E554" s="190"/>
      <c r="F554" s="127">
        <v>0.575067113430923</v>
      </c>
      <c r="G554" s="190">
        <v>0</v>
      </c>
    </row>
    <row r="555" spans="1:7">
      <c r="A555" s="191">
        <v>552</v>
      </c>
      <c r="B555" s="192">
        <v>40854</v>
      </c>
      <c r="C555" s="127">
        <v>0.319760284398057</v>
      </c>
      <c r="D555" s="190">
        <v>1</v>
      </c>
      <c r="E555" s="190"/>
      <c r="F555" s="127">
        <v>0.58111617870561</v>
      </c>
      <c r="G555" s="190">
        <v>0</v>
      </c>
    </row>
    <row r="556" spans="1:7">
      <c r="A556" s="191">
        <v>553</v>
      </c>
      <c r="B556" s="192">
        <v>40855</v>
      </c>
      <c r="C556" s="127">
        <v>0.336049227989051</v>
      </c>
      <c r="D556" s="190">
        <v>1</v>
      </c>
      <c r="E556" s="190"/>
      <c r="F556" s="127">
        <v>0.598064080155782</v>
      </c>
      <c r="G556" s="190">
        <v>0</v>
      </c>
    </row>
    <row r="557" spans="1:7">
      <c r="A557" s="191">
        <v>554</v>
      </c>
      <c r="B557" s="192">
        <v>40856</v>
      </c>
      <c r="C557" s="127">
        <v>0.28714578243805</v>
      </c>
      <c r="D557" s="190">
        <v>1</v>
      </c>
      <c r="E557" s="190"/>
      <c r="F557" s="127">
        <v>0.546627422159457</v>
      </c>
      <c r="G557" s="190">
        <v>1</v>
      </c>
    </row>
    <row r="558" spans="1:7">
      <c r="A558" s="191">
        <v>555</v>
      </c>
      <c r="B558" s="192">
        <v>40857</v>
      </c>
      <c r="C558" s="127">
        <v>0.298421237677989</v>
      </c>
      <c r="D558" s="190">
        <v>1</v>
      </c>
      <c r="E558" s="190"/>
      <c r="F558" s="127">
        <v>0.560976942816214</v>
      </c>
      <c r="G558" s="190">
        <v>1</v>
      </c>
    </row>
    <row r="559" spans="1:7">
      <c r="A559" s="191">
        <v>556</v>
      </c>
      <c r="B559" s="192">
        <v>40858</v>
      </c>
      <c r="C559" s="127">
        <v>0.323726898613129</v>
      </c>
      <c r="D559" s="190">
        <v>1</v>
      </c>
      <c r="E559" s="190"/>
      <c r="F559" s="127">
        <v>0.590865620809967</v>
      </c>
      <c r="G559" s="190">
        <v>1</v>
      </c>
    </row>
    <row r="560" spans="1:7">
      <c r="A560" s="191">
        <v>557</v>
      </c>
      <c r="B560" s="192">
        <v>40861</v>
      </c>
      <c r="C560" s="127">
        <v>0.311245558323349</v>
      </c>
      <c r="D560" s="190">
        <v>1</v>
      </c>
      <c r="E560" s="190"/>
      <c r="F560" s="127">
        <v>0.579237979819689</v>
      </c>
      <c r="G560" s="190">
        <v>1</v>
      </c>
    </row>
    <row r="561" spans="1:7">
      <c r="A561" s="191">
        <v>558</v>
      </c>
      <c r="B561" s="192">
        <v>40862</v>
      </c>
      <c r="C561" s="127">
        <v>0.317801486512241</v>
      </c>
      <c r="D561" s="190">
        <v>1</v>
      </c>
      <c r="E561" s="190"/>
      <c r="F561" s="127">
        <v>0.583639824947727</v>
      </c>
      <c r="G561" s="190">
        <v>1</v>
      </c>
    </row>
    <row r="562" spans="1:7">
      <c r="A562" s="191">
        <v>559</v>
      </c>
      <c r="B562" s="192">
        <v>40863</v>
      </c>
      <c r="C562" s="127">
        <v>0.296278769683837</v>
      </c>
      <c r="D562" s="190">
        <v>1</v>
      </c>
      <c r="E562" s="190"/>
      <c r="F562" s="127">
        <v>0.560852359897647</v>
      </c>
      <c r="G562" s="190">
        <v>1</v>
      </c>
    </row>
    <row r="563" spans="1:7">
      <c r="A563" s="191">
        <v>560</v>
      </c>
      <c r="B563" s="192">
        <v>40864</v>
      </c>
      <c r="C563" s="127">
        <v>0.274523663024909</v>
      </c>
      <c r="D563" s="190">
        <v>1</v>
      </c>
      <c r="E563" s="190"/>
      <c r="F563" s="127">
        <v>0.538025169776349</v>
      </c>
      <c r="G563" s="190">
        <v>1</v>
      </c>
    </row>
    <row r="564" spans="1:7">
      <c r="A564" s="191">
        <v>561</v>
      </c>
      <c r="B564" s="192">
        <v>40865</v>
      </c>
      <c r="C564" s="127">
        <v>0.274107304364797</v>
      </c>
      <c r="D564" s="190">
        <v>1</v>
      </c>
      <c r="E564" s="190"/>
      <c r="F564" s="127">
        <v>0.539904887328355</v>
      </c>
      <c r="G564" s="190">
        <v>1</v>
      </c>
    </row>
    <row r="565" spans="1:7">
      <c r="A565" s="191">
        <v>562</v>
      </c>
      <c r="B565" s="192">
        <v>40868</v>
      </c>
      <c r="C565" s="127">
        <v>0.250411632222683</v>
      </c>
      <c r="D565" s="190">
        <v>1</v>
      </c>
      <c r="E565" s="190"/>
      <c r="F565" s="127">
        <v>0.517481969036542</v>
      </c>
      <c r="G565" s="190">
        <v>1</v>
      </c>
    </row>
    <row r="566" spans="1:7">
      <c r="A566" s="191">
        <v>563</v>
      </c>
      <c r="B566" s="192">
        <v>40869</v>
      </c>
      <c r="C566" s="127">
        <v>0.245330967093739</v>
      </c>
      <c r="D566" s="190">
        <v>1</v>
      </c>
      <c r="E566" s="190"/>
      <c r="F566" s="127">
        <v>0.511607472898561</v>
      </c>
      <c r="G566" s="190">
        <v>1</v>
      </c>
    </row>
    <row r="567" spans="1:7">
      <c r="A567" s="191">
        <v>564</v>
      </c>
      <c r="B567" s="192">
        <v>40870</v>
      </c>
      <c r="C567" s="127">
        <v>0.21786453046937</v>
      </c>
      <c r="D567" s="190">
        <v>1</v>
      </c>
      <c r="E567" s="190"/>
      <c r="F567" s="127">
        <v>0.482248090500981</v>
      </c>
      <c r="G567" s="190">
        <v>1</v>
      </c>
    </row>
    <row r="568" spans="1:7">
      <c r="A568" s="191">
        <v>565</v>
      </c>
      <c r="B568" s="192">
        <v>40872</v>
      </c>
      <c r="C568" s="127">
        <v>0.214779352684576</v>
      </c>
      <c r="D568" s="190">
        <v>1</v>
      </c>
      <c r="E568" s="190"/>
      <c r="F568" s="127">
        <v>0.478983711145993</v>
      </c>
      <c r="G568" s="190">
        <v>1</v>
      </c>
    </row>
    <row r="569" spans="1:7">
      <c r="A569" s="191">
        <v>566</v>
      </c>
      <c r="B569" s="192">
        <v>40875</v>
      </c>
      <c r="C569" s="127">
        <v>0.250466778124585</v>
      </c>
      <c r="D569" s="190">
        <v>1</v>
      </c>
      <c r="E569" s="190"/>
      <c r="F569" s="127">
        <v>0.51502796962742</v>
      </c>
      <c r="G569" s="190">
        <v>1</v>
      </c>
    </row>
    <row r="570" spans="1:7">
      <c r="A570" s="191">
        <v>567</v>
      </c>
      <c r="B570" s="192">
        <v>40876</v>
      </c>
      <c r="C570" s="127">
        <v>0.253686607574277</v>
      </c>
      <c r="D570" s="190">
        <v>1</v>
      </c>
      <c r="E570" s="190"/>
      <c r="F570" s="127">
        <v>0.520070112637829</v>
      </c>
      <c r="G570" s="190">
        <v>1</v>
      </c>
    </row>
    <row r="571" spans="1:7">
      <c r="A571" s="191">
        <v>568</v>
      </c>
      <c r="B571" s="192">
        <v>40877</v>
      </c>
      <c r="C571" s="127">
        <v>0.30817876230181</v>
      </c>
      <c r="D571" s="190">
        <v>1</v>
      </c>
      <c r="E571" s="190"/>
      <c r="F571" s="127">
        <v>0.571562134075094</v>
      </c>
      <c r="G571" s="190">
        <v>1</v>
      </c>
    </row>
    <row r="572" spans="1:7">
      <c r="A572" s="191">
        <v>569</v>
      </c>
      <c r="B572" s="192">
        <v>40878</v>
      </c>
      <c r="C572" s="127">
        <v>0.305724099992887</v>
      </c>
      <c r="D572" s="190">
        <v>1</v>
      </c>
      <c r="E572" s="190"/>
      <c r="F572" s="127">
        <v>0.568679348364859</v>
      </c>
      <c r="G572" s="190">
        <v>1</v>
      </c>
    </row>
    <row r="573" spans="1:7">
      <c r="A573" s="191">
        <v>570</v>
      </c>
      <c r="B573" s="192">
        <v>40879</v>
      </c>
      <c r="C573" s="127">
        <v>0.305460775373062</v>
      </c>
      <c r="D573" s="190">
        <v>1</v>
      </c>
      <c r="E573" s="190"/>
      <c r="F573" s="127">
        <v>0.566529806342254</v>
      </c>
      <c r="G573" s="190">
        <v>1</v>
      </c>
    </row>
    <row r="574" spans="1:7">
      <c r="A574" s="191">
        <v>571</v>
      </c>
      <c r="B574" s="192">
        <v>40882</v>
      </c>
      <c r="C574" s="127">
        <v>0.318952226272313</v>
      </c>
      <c r="D574" s="190">
        <v>1</v>
      </c>
      <c r="E574" s="190"/>
      <c r="F574" s="127">
        <v>0.58174798643557</v>
      </c>
      <c r="G574" s="190">
        <v>1</v>
      </c>
    </row>
    <row r="575" spans="1:7">
      <c r="A575" s="191">
        <v>572</v>
      </c>
      <c r="B575" s="192">
        <v>40883</v>
      </c>
      <c r="C575" s="127">
        <v>0.320433691471038</v>
      </c>
      <c r="D575" s="190">
        <v>1</v>
      </c>
      <c r="E575" s="190"/>
      <c r="F575" s="127">
        <v>0.584478860144459</v>
      </c>
      <c r="G575" s="190">
        <v>1</v>
      </c>
    </row>
    <row r="576" spans="1:7">
      <c r="A576" s="191">
        <v>573</v>
      </c>
      <c r="B576" s="192">
        <v>40884</v>
      </c>
      <c r="C576" s="127">
        <v>0.323475977658723</v>
      </c>
      <c r="D576" s="190">
        <v>1</v>
      </c>
      <c r="E576" s="190"/>
      <c r="F576" s="127">
        <v>0.578626433816819</v>
      </c>
      <c r="G576" s="190">
        <v>1</v>
      </c>
    </row>
    <row r="577" spans="1:7">
      <c r="A577" s="191">
        <v>574</v>
      </c>
      <c r="B577" s="192">
        <v>40885</v>
      </c>
      <c r="C577" s="127">
        <v>0.295525856847861</v>
      </c>
      <c r="D577" s="190">
        <v>1</v>
      </c>
      <c r="E577" s="190"/>
      <c r="F577" s="127">
        <v>0.554941412347245</v>
      </c>
      <c r="G577" s="190">
        <v>1</v>
      </c>
    </row>
    <row r="578" spans="1:7">
      <c r="A578" s="191">
        <v>575</v>
      </c>
      <c r="B578" s="192">
        <v>40886</v>
      </c>
      <c r="C578" s="127">
        <v>0.317403509615386</v>
      </c>
      <c r="D578" s="190">
        <v>1</v>
      </c>
      <c r="E578" s="190"/>
      <c r="F578" s="127">
        <v>0.578275146677402</v>
      </c>
      <c r="G578" s="190">
        <v>1</v>
      </c>
    </row>
    <row r="579" spans="1:7">
      <c r="A579" s="191">
        <v>576</v>
      </c>
      <c r="B579" s="192">
        <v>40889</v>
      </c>
      <c r="C579" s="127">
        <v>0.297815230811704</v>
      </c>
      <c r="D579" s="190">
        <v>1</v>
      </c>
      <c r="E579" s="190"/>
      <c r="F579" s="127">
        <v>0.561658860563281</v>
      </c>
      <c r="G579" s="190">
        <v>1</v>
      </c>
    </row>
    <row r="580" spans="1:7">
      <c r="A580" s="191">
        <v>577</v>
      </c>
      <c r="B580" s="192">
        <v>40890</v>
      </c>
      <c r="C580" s="127">
        <v>0.286796823984633</v>
      </c>
      <c r="D580" s="190">
        <v>1</v>
      </c>
      <c r="E580" s="190"/>
      <c r="F580" s="127">
        <v>0.547717558817465</v>
      </c>
      <c r="G580" s="190">
        <v>1</v>
      </c>
    </row>
    <row r="581" spans="1:7">
      <c r="A581" s="191">
        <v>578</v>
      </c>
      <c r="B581" s="192">
        <v>40891</v>
      </c>
      <c r="C581" s="127">
        <v>0.272326049128854</v>
      </c>
      <c r="D581" s="190">
        <v>1</v>
      </c>
      <c r="E581" s="190"/>
      <c r="F581" s="127">
        <v>0.533172182360215</v>
      </c>
      <c r="G581" s="190">
        <v>1</v>
      </c>
    </row>
    <row r="582" spans="1:7">
      <c r="A582" s="191">
        <v>579</v>
      </c>
      <c r="B582" s="192">
        <v>40892</v>
      </c>
      <c r="C582" s="127">
        <v>0.27656809352005</v>
      </c>
      <c r="D582" s="190">
        <v>1</v>
      </c>
      <c r="E582" s="190"/>
      <c r="F582" s="127">
        <v>0.538038189387568</v>
      </c>
      <c r="G582" s="190">
        <v>1</v>
      </c>
    </row>
    <row r="583" spans="1:7">
      <c r="A583" s="191">
        <v>580</v>
      </c>
      <c r="B583" s="192">
        <v>40893</v>
      </c>
      <c r="C583" s="127">
        <v>0.280693869233872</v>
      </c>
      <c r="D583" s="190">
        <v>1</v>
      </c>
      <c r="E583" s="190"/>
      <c r="F583" s="127">
        <v>0.544509795180742</v>
      </c>
      <c r="G583" s="190">
        <v>1</v>
      </c>
    </row>
    <row r="584" spans="1:7">
      <c r="A584" s="191">
        <v>581</v>
      </c>
      <c r="B584" s="192">
        <v>40896</v>
      </c>
      <c r="C584" s="127">
        <v>0.26569046581634</v>
      </c>
      <c r="D584" s="190">
        <v>1</v>
      </c>
      <c r="E584" s="190"/>
      <c r="F584" s="127">
        <v>0.529168551870746</v>
      </c>
      <c r="G584" s="190">
        <v>1</v>
      </c>
    </row>
    <row r="585" spans="1:7">
      <c r="A585" s="191">
        <v>582</v>
      </c>
      <c r="B585" s="192">
        <v>40897</v>
      </c>
      <c r="C585" s="127">
        <v>0.303642755998474</v>
      </c>
      <c r="D585" s="190">
        <v>1</v>
      </c>
      <c r="E585" s="190"/>
      <c r="F585" s="127">
        <v>0.570417476244572</v>
      </c>
      <c r="G585" s="190">
        <v>1</v>
      </c>
    </row>
    <row r="586" spans="1:7">
      <c r="A586" s="191">
        <v>583</v>
      </c>
      <c r="B586" s="192">
        <v>40898</v>
      </c>
      <c r="C586" s="127">
        <v>0.306207709499067</v>
      </c>
      <c r="D586" s="190">
        <v>1</v>
      </c>
      <c r="E586" s="190"/>
      <c r="F586" s="127">
        <v>0.569688219537613</v>
      </c>
      <c r="G586" s="190">
        <v>1</v>
      </c>
    </row>
    <row r="587" spans="1:7">
      <c r="A587" s="191">
        <v>584</v>
      </c>
      <c r="B587" s="192">
        <v>40899</v>
      </c>
      <c r="C587" s="127">
        <v>0.317336258769317</v>
      </c>
      <c r="D587" s="190">
        <v>1</v>
      </c>
      <c r="E587" s="190"/>
      <c r="F587" s="127">
        <v>0.575079193334694</v>
      </c>
      <c r="G587" s="190">
        <v>1</v>
      </c>
    </row>
    <row r="588" spans="1:7">
      <c r="A588" s="191">
        <v>585</v>
      </c>
      <c r="B588" s="192">
        <v>40900</v>
      </c>
      <c r="C588" s="127">
        <v>0.329248356943591</v>
      </c>
      <c r="D588" s="190">
        <v>1</v>
      </c>
      <c r="E588" s="190"/>
      <c r="F588" s="127">
        <v>0.592693657054522</v>
      </c>
      <c r="G588" s="190">
        <v>1</v>
      </c>
    </row>
    <row r="589" spans="1:7">
      <c r="A589" s="191">
        <v>586</v>
      </c>
      <c r="B589" s="192">
        <v>40904</v>
      </c>
      <c r="C589" s="127">
        <v>0.329376881150025</v>
      </c>
      <c r="D589" s="190">
        <v>1</v>
      </c>
      <c r="E589" s="190"/>
      <c r="F589" s="127">
        <v>0.596174468856153</v>
      </c>
      <c r="G589" s="190">
        <v>1</v>
      </c>
    </row>
    <row r="590" spans="1:7">
      <c r="A590" s="191">
        <v>587</v>
      </c>
      <c r="B590" s="192">
        <v>40905</v>
      </c>
      <c r="C590" s="127">
        <v>0.313081959461194</v>
      </c>
      <c r="D590" s="190">
        <v>1</v>
      </c>
      <c r="E590" s="190"/>
      <c r="F590" s="127">
        <v>0.577740694636794</v>
      </c>
      <c r="G590" s="190">
        <v>1</v>
      </c>
    </row>
    <row r="591" spans="1:7">
      <c r="A591" s="191">
        <v>588</v>
      </c>
      <c r="B591" s="192">
        <v>40906</v>
      </c>
      <c r="C591" s="127">
        <v>0.327179416614596</v>
      </c>
      <c r="D591" s="190">
        <v>1</v>
      </c>
      <c r="E591" s="190"/>
      <c r="F591" s="127">
        <v>0.591681794512411</v>
      </c>
      <c r="G591" s="190">
        <v>1</v>
      </c>
    </row>
    <row r="592" spans="1:7">
      <c r="A592" s="191">
        <v>589</v>
      </c>
      <c r="B592" s="192">
        <v>40907</v>
      </c>
      <c r="C592" s="127">
        <v>0.321559921397257</v>
      </c>
      <c r="D592" s="190">
        <v>1</v>
      </c>
      <c r="E592" s="190"/>
      <c r="F592" s="127">
        <v>0.583118237873841</v>
      </c>
      <c r="G592" s="190">
        <v>1</v>
      </c>
    </row>
    <row r="593" spans="1:7">
      <c r="A593" s="191">
        <v>590</v>
      </c>
      <c r="B593" s="192">
        <v>40911</v>
      </c>
      <c r="C593" s="127">
        <v>0.342041891548142</v>
      </c>
      <c r="D593" s="190">
        <v>1</v>
      </c>
      <c r="E593" s="190"/>
      <c r="F593" s="127">
        <v>0.601280988180506</v>
      </c>
      <c r="G593" s="190">
        <v>1</v>
      </c>
    </row>
    <row r="594" spans="1:7">
      <c r="A594" s="191">
        <v>591</v>
      </c>
      <c r="B594" s="192">
        <v>40912</v>
      </c>
      <c r="C594" s="127">
        <v>0.342580646956224</v>
      </c>
      <c r="D594" s="190">
        <v>1</v>
      </c>
      <c r="E594" s="190"/>
      <c r="F594" s="127">
        <v>0.607874474182068</v>
      </c>
      <c r="G594" s="190">
        <v>0</v>
      </c>
    </row>
    <row r="595" spans="1:7">
      <c r="A595" s="191">
        <v>592</v>
      </c>
      <c r="B595" s="192">
        <v>40913</v>
      </c>
      <c r="C595" s="127">
        <v>0.34652887940804</v>
      </c>
      <c r="D595" s="190">
        <v>1</v>
      </c>
      <c r="E595" s="190"/>
      <c r="F595" s="127">
        <v>0.615997419580354</v>
      </c>
      <c r="G595" s="190">
        <v>0</v>
      </c>
    </row>
    <row r="596" spans="1:7">
      <c r="A596" s="191">
        <v>593</v>
      </c>
      <c r="B596" s="192">
        <v>40914</v>
      </c>
      <c r="C596" s="127">
        <v>0.343621244273118</v>
      </c>
      <c r="D596" s="190">
        <v>1</v>
      </c>
      <c r="E596" s="190"/>
      <c r="F596" s="127">
        <v>0.609690927300561</v>
      </c>
      <c r="G596" s="190">
        <v>0</v>
      </c>
    </row>
    <row r="597" spans="1:7">
      <c r="A597" s="191">
        <v>594</v>
      </c>
      <c r="B597" s="192">
        <v>40917</v>
      </c>
      <c r="C597" s="127">
        <v>0.34669416775312</v>
      </c>
      <c r="D597" s="190">
        <v>1</v>
      </c>
      <c r="E597" s="190"/>
      <c r="F597" s="127">
        <v>0.615206616269274</v>
      </c>
      <c r="G597" s="190">
        <v>0</v>
      </c>
    </row>
    <row r="598" spans="1:7">
      <c r="A598" s="191">
        <v>595</v>
      </c>
      <c r="B598" s="192">
        <v>40918</v>
      </c>
      <c r="C598" s="127">
        <v>0.358679793592552</v>
      </c>
      <c r="D598" s="190">
        <v>1</v>
      </c>
      <c r="E598" s="190"/>
      <c r="F598" s="127">
        <v>0.631215640783357</v>
      </c>
      <c r="G598" s="190">
        <v>0</v>
      </c>
    </row>
    <row r="599" spans="1:7">
      <c r="A599" s="191">
        <v>596</v>
      </c>
      <c r="B599" s="192">
        <v>40919</v>
      </c>
      <c r="C599" s="127">
        <v>0.359230653944802</v>
      </c>
      <c r="D599" s="190">
        <v>1</v>
      </c>
      <c r="E599" s="190"/>
      <c r="F599" s="127">
        <v>0.63279852671264</v>
      </c>
      <c r="G599" s="190">
        <v>0</v>
      </c>
    </row>
    <row r="600" spans="1:7">
      <c r="A600" s="191">
        <v>597</v>
      </c>
      <c r="B600" s="192">
        <v>40920</v>
      </c>
      <c r="C600" s="127">
        <v>0.362450483394494</v>
      </c>
      <c r="D600" s="190">
        <v>1</v>
      </c>
      <c r="E600" s="190"/>
      <c r="F600" s="127">
        <v>0.637473930112785</v>
      </c>
      <c r="G600" s="190">
        <v>0</v>
      </c>
    </row>
    <row r="601" spans="1:7">
      <c r="A601" s="191">
        <v>598</v>
      </c>
      <c r="B601" s="192">
        <v>40921</v>
      </c>
      <c r="C601" s="127">
        <v>0.355710885097265</v>
      </c>
      <c r="D601" s="190">
        <v>1</v>
      </c>
      <c r="E601" s="190"/>
      <c r="F601" s="127">
        <v>0.627473477940401</v>
      </c>
      <c r="G601" s="190">
        <v>0</v>
      </c>
    </row>
    <row r="602" spans="1:7">
      <c r="A602" s="191">
        <v>599</v>
      </c>
      <c r="B602" s="192">
        <v>40925</v>
      </c>
      <c r="C602" s="127">
        <v>0.36052232218886</v>
      </c>
      <c r="D602" s="190">
        <v>1</v>
      </c>
      <c r="E602" s="190"/>
      <c r="F602" s="127">
        <v>0.635137435087934</v>
      </c>
      <c r="G602" s="190">
        <v>0</v>
      </c>
    </row>
    <row r="603" spans="1:7">
      <c r="A603" s="191">
        <v>600</v>
      </c>
      <c r="B603" s="192">
        <v>40926</v>
      </c>
      <c r="C603" s="127">
        <v>0.375856152323794</v>
      </c>
      <c r="D603" s="190">
        <v>1</v>
      </c>
      <c r="E603" s="190"/>
      <c r="F603" s="127">
        <v>0.652761253915265</v>
      </c>
      <c r="G603" s="190">
        <v>0</v>
      </c>
    </row>
    <row r="604" spans="1:7">
      <c r="A604" s="191">
        <v>601</v>
      </c>
      <c r="B604" s="192">
        <v>40927</v>
      </c>
      <c r="C604" s="127">
        <v>0.382687660049437</v>
      </c>
      <c r="D604" s="190">
        <v>1</v>
      </c>
      <c r="E604" s="190"/>
      <c r="F604" s="127">
        <v>0.667349527439099</v>
      </c>
      <c r="G604" s="190">
        <v>0</v>
      </c>
    </row>
    <row r="605" spans="1:7">
      <c r="A605" s="191">
        <v>602</v>
      </c>
      <c r="B605" s="192">
        <v>40928</v>
      </c>
      <c r="C605" s="127">
        <v>0.383648751603335</v>
      </c>
      <c r="D605" s="190">
        <v>1</v>
      </c>
      <c r="E605" s="190"/>
      <c r="F605" s="127">
        <v>0.671510787110736</v>
      </c>
      <c r="G605" s="190">
        <v>0</v>
      </c>
    </row>
    <row r="606" spans="1:7">
      <c r="A606" s="191">
        <v>603</v>
      </c>
      <c r="B606" s="192">
        <v>40931</v>
      </c>
      <c r="C606" s="127">
        <v>0.38432200931569</v>
      </c>
      <c r="D606" s="190">
        <v>1</v>
      </c>
      <c r="E606" s="190"/>
      <c r="F606" s="127">
        <v>0.67213806977814</v>
      </c>
      <c r="G606" s="190">
        <v>0</v>
      </c>
    </row>
    <row r="607" spans="1:7">
      <c r="A607" s="191">
        <v>604</v>
      </c>
      <c r="B607" s="192">
        <v>40932</v>
      </c>
      <c r="C607" s="127">
        <v>0.382944708462306</v>
      </c>
      <c r="D607" s="190">
        <v>1</v>
      </c>
      <c r="E607" s="190"/>
      <c r="F607" s="127">
        <v>0.674079389395554</v>
      </c>
      <c r="G607" s="190">
        <v>0</v>
      </c>
    </row>
    <row r="608" spans="1:7">
      <c r="A608" s="191">
        <v>605</v>
      </c>
      <c r="B608" s="192">
        <v>40933</v>
      </c>
      <c r="C608" s="127">
        <v>0.394948716064994</v>
      </c>
      <c r="D608" s="190">
        <v>1</v>
      </c>
      <c r="E608" s="190"/>
      <c r="F608" s="127">
        <v>0.686062286631232</v>
      </c>
      <c r="G608" s="190">
        <v>0</v>
      </c>
    </row>
    <row r="609" spans="1:7">
      <c r="A609" s="191">
        <v>606</v>
      </c>
      <c r="B609" s="192">
        <v>40934</v>
      </c>
      <c r="C609" s="127">
        <v>0.386997105259462</v>
      </c>
      <c r="D609" s="190">
        <v>1</v>
      </c>
      <c r="E609" s="190"/>
      <c r="F609" s="127">
        <v>0.677003871673485</v>
      </c>
      <c r="G609" s="190">
        <v>0</v>
      </c>
    </row>
    <row r="610" spans="1:7">
      <c r="A610" s="191">
        <v>607</v>
      </c>
      <c r="B610" s="192">
        <v>40935</v>
      </c>
      <c r="C610" s="127">
        <v>0.384860764723772</v>
      </c>
      <c r="D610" s="190">
        <v>1</v>
      </c>
      <c r="E610" s="190"/>
      <c r="F610" s="127">
        <v>0.673386545388297</v>
      </c>
      <c r="G610" s="190">
        <v>0</v>
      </c>
    </row>
    <row r="611" spans="1:7">
      <c r="A611" s="191">
        <v>608</v>
      </c>
      <c r="B611" s="192">
        <v>40938</v>
      </c>
      <c r="C611" s="127">
        <v>0.381414374180768</v>
      </c>
      <c r="D611" s="190">
        <v>1</v>
      </c>
      <c r="E611" s="190"/>
      <c r="F611" s="127">
        <v>0.672215739072448</v>
      </c>
      <c r="G611" s="190">
        <v>0</v>
      </c>
    </row>
    <row r="612" spans="1:7">
      <c r="A612" s="191">
        <v>609</v>
      </c>
      <c r="B612" s="192">
        <v>40939</v>
      </c>
      <c r="C612" s="127">
        <v>0.380783858092763</v>
      </c>
      <c r="D612" s="190">
        <v>1</v>
      </c>
      <c r="E612" s="190"/>
      <c r="F612" s="127">
        <v>0.668869201911645</v>
      </c>
      <c r="G612" s="190">
        <v>0</v>
      </c>
    </row>
    <row r="613" spans="1:7">
      <c r="A613" s="191">
        <v>610</v>
      </c>
      <c r="B613" s="192">
        <v>40940</v>
      </c>
      <c r="C613" s="127">
        <v>0.393363235881554</v>
      </c>
      <c r="D613" s="190">
        <v>1</v>
      </c>
      <c r="E613" s="190"/>
      <c r="F613" s="127">
        <v>0.68240408169835</v>
      </c>
      <c r="G613" s="190">
        <v>0</v>
      </c>
    </row>
    <row r="614" spans="1:7">
      <c r="A614" s="191">
        <v>611</v>
      </c>
      <c r="B614" s="192">
        <v>40941</v>
      </c>
      <c r="C614" s="127">
        <v>0.39500371260627</v>
      </c>
      <c r="D614" s="190">
        <v>1</v>
      </c>
      <c r="E614" s="190"/>
      <c r="F614" s="127">
        <v>0.683282144413572</v>
      </c>
      <c r="G614" s="190">
        <v>0</v>
      </c>
    </row>
    <row r="615" spans="1:7">
      <c r="A615" s="191">
        <v>612</v>
      </c>
      <c r="B615" s="192">
        <v>40942</v>
      </c>
      <c r="C615" s="127">
        <v>0.41555308296385</v>
      </c>
      <c r="D615" s="190">
        <v>1</v>
      </c>
      <c r="E615" s="190"/>
      <c r="F615" s="127">
        <v>0.712290431142752</v>
      </c>
      <c r="G615" s="190">
        <v>0</v>
      </c>
    </row>
    <row r="616" spans="1:7">
      <c r="A616" s="191">
        <v>613</v>
      </c>
      <c r="B616" s="192">
        <v>40945</v>
      </c>
      <c r="C616" s="127">
        <v>0.414977713389881</v>
      </c>
      <c r="D616" s="190">
        <v>0</v>
      </c>
      <c r="E616" s="190"/>
      <c r="F616" s="127">
        <v>0.704898021529236</v>
      </c>
      <c r="G616" s="190">
        <v>0</v>
      </c>
    </row>
    <row r="617" spans="1:7">
      <c r="A617" s="191">
        <v>614</v>
      </c>
      <c r="B617" s="192">
        <v>40946</v>
      </c>
      <c r="C617" s="127">
        <v>0.417866966761546</v>
      </c>
      <c r="D617" s="190">
        <v>0</v>
      </c>
      <c r="E617" s="190"/>
      <c r="F617" s="127">
        <v>0.707764786736232</v>
      </c>
      <c r="G617" s="190">
        <v>0</v>
      </c>
    </row>
    <row r="618" spans="1:7">
      <c r="A618" s="191">
        <v>615</v>
      </c>
      <c r="B618" s="192">
        <v>40947</v>
      </c>
      <c r="C618" s="127">
        <v>0.421441880898851</v>
      </c>
      <c r="D618" s="190">
        <v>0</v>
      </c>
      <c r="E618" s="190"/>
      <c r="F618" s="127">
        <v>0.706870513272726</v>
      </c>
      <c r="G618" s="190">
        <v>0</v>
      </c>
    </row>
    <row r="619" spans="1:7">
      <c r="A619" s="191">
        <v>616</v>
      </c>
      <c r="B619" s="192">
        <v>40948</v>
      </c>
      <c r="C619" s="127">
        <v>0.423553712824955</v>
      </c>
      <c r="D619" s="190">
        <v>0</v>
      </c>
      <c r="E619" s="190"/>
      <c r="F619" s="127">
        <v>0.714130823302378</v>
      </c>
      <c r="G619" s="190">
        <v>0</v>
      </c>
    </row>
    <row r="620" spans="1:7">
      <c r="A620" s="191">
        <v>617</v>
      </c>
      <c r="B620" s="192">
        <v>40949</v>
      </c>
      <c r="C620" s="127">
        <v>0.413784082644834</v>
      </c>
      <c r="D620" s="190">
        <v>0</v>
      </c>
      <c r="E620" s="190"/>
      <c r="F620" s="127">
        <v>0.704723168515321</v>
      </c>
      <c r="G620" s="190">
        <v>0</v>
      </c>
    </row>
    <row r="621" spans="1:7">
      <c r="A621" s="191">
        <v>618</v>
      </c>
      <c r="B621" s="192">
        <v>40952</v>
      </c>
      <c r="C621" s="127">
        <v>0.423706746253109</v>
      </c>
      <c r="D621" s="190">
        <v>0</v>
      </c>
      <c r="E621" s="190"/>
      <c r="F621" s="127">
        <v>0.7131196169378</v>
      </c>
      <c r="G621" s="190">
        <v>0</v>
      </c>
    </row>
    <row r="622" spans="1:7">
      <c r="A622" s="191">
        <v>619</v>
      </c>
      <c r="B622" s="192">
        <v>40953</v>
      </c>
      <c r="C622" s="127">
        <v>0.422598748117387</v>
      </c>
      <c r="D622" s="190">
        <v>0</v>
      </c>
      <c r="E622" s="190"/>
      <c r="F622" s="127">
        <v>0.712599044162035</v>
      </c>
      <c r="G622" s="190">
        <v>0</v>
      </c>
    </row>
    <row r="623" spans="1:7">
      <c r="A623" s="191">
        <v>620</v>
      </c>
      <c r="B623" s="192">
        <v>40954</v>
      </c>
      <c r="C623" s="127">
        <v>0.415424558757416</v>
      </c>
      <c r="D623" s="190">
        <v>0</v>
      </c>
      <c r="E623" s="190"/>
      <c r="F623" s="127">
        <v>0.695252572314692</v>
      </c>
      <c r="G623" s="190">
        <v>0</v>
      </c>
    </row>
    <row r="624" spans="1:7">
      <c r="A624" s="191">
        <v>621</v>
      </c>
      <c r="B624" s="192">
        <v>40955</v>
      </c>
      <c r="C624" s="127">
        <v>0.431242147759155</v>
      </c>
      <c r="D624" s="190">
        <v>0</v>
      </c>
      <c r="E624" s="190"/>
      <c r="F624" s="127">
        <v>0.715024245952105</v>
      </c>
      <c r="G624" s="190">
        <v>0</v>
      </c>
    </row>
    <row r="625" spans="1:7">
      <c r="A625" s="191">
        <v>622</v>
      </c>
      <c r="B625" s="192">
        <v>40956</v>
      </c>
      <c r="C625" s="127">
        <v>0.434639370498095</v>
      </c>
      <c r="D625" s="190">
        <v>0</v>
      </c>
      <c r="E625" s="190"/>
      <c r="F625" s="127">
        <v>0.717787967266421</v>
      </c>
      <c r="G625" s="190">
        <v>0</v>
      </c>
    </row>
    <row r="626" spans="1:7">
      <c r="A626" s="191">
        <v>623</v>
      </c>
      <c r="B626" s="192">
        <v>40960</v>
      </c>
      <c r="C626" s="127">
        <v>0.435704477036708</v>
      </c>
      <c r="D626" s="190">
        <v>0</v>
      </c>
      <c r="E626" s="190"/>
      <c r="F626" s="127">
        <v>0.713795670430911</v>
      </c>
      <c r="G626" s="190">
        <v>0</v>
      </c>
    </row>
    <row r="627" spans="1:7">
      <c r="A627" s="191">
        <v>624</v>
      </c>
      <c r="B627" s="192">
        <v>40961</v>
      </c>
      <c r="C627" s="127">
        <v>0.430966568222405</v>
      </c>
      <c r="D627" s="190">
        <v>0</v>
      </c>
      <c r="E627" s="190"/>
      <c r="F627" s="127">
        <v>0.711692851656284</v>
      </c>
      <c r="G627" s="190">
        <v>0</v>
      </c>
    </row>
    <row r="628" spans="1:7">
      <c r="A628" s="191">
        <v>625</v>
      </c>
      <c r="B628" s="192">
        <v>40962</v>
      </c>
      <c r="C628" s="127">
        <v>0.437357357426843</v>
      </c>
      <c r="D628" s="190">
        <v>0</v>
      </c>
      <c r="E628" s="190"/>
      <c r="F628" s="127">
        <v>0.721925117214026</v>
      </c>
      <c r="G628" s="190">
        <v>0</v>
      </c>
    </row>
    <row r="629" spans="1:7">
      <c r="A629" s="191">
        <v>626</v>
      </c>
      <c r="B629" s="192">
        <v>40963</v>
      </c>
      <c r="C629" s="127">
        <v>0.439946671400664</v>
      </c>
      <c r="D629" s="190">
        <v>0</v>
      </c>
      <c r="E629" s="190"/>
      <c r="F629" s="127">
        <v>0.720561852799669</v>
      </c>
      <c r="G629" s="190">
        <v>0</v>
      </c>
    </row>
    <row r="630" spans="1:7">
      <c r="A630" s="191">
        <v>627</v>
      </c>
      <c r="B630" s="192">
        <v>40966</v>
      </c>
      <c r="C630" s="127">
        <v>0.442027866034451</v>
      </c>
      <c r="D630" s="190">
        <v>0</v>
      </c>
      <c r="E630" s="190"/>
      <c r="F630" s="127">
        <v>0.724033164596349</v>
      </c>
      <c r="G630" s="190">
        <v>0</v>
      </c>
    </row>
    <row r="631" spans="1:7">
      <c r="A631" s="191">
        <v>628</v>
      </c>
      <c r="B631" s="192">
        <v>40967</v>
      </c>
      <c r="C631" s="127">
        <v>0.447102478385245</v>
      </c>
      <c r="D631" s="190">
        <v>0</v>
      </c>
      <c r="E631" s="190"/>
      <c r="F631" s="127">
        <v>0.725745171208912</v>
      </c>
      <c r="G631" s="190">
        <v>0</v>
      </c>
    </row>
    <row r="632" spans="1:7">
      <c r="A632" s="191">
        <v>629</v>
      </c>
      <c r="B632" s="192">
        <v>40968</v>
      </c>
      <c r="C632" s="127">
        <v>0.440491404294451</v>
      </c>
      <c r="D632" s="190">
        <v>0</v>
      </c>
      <c r="E632" s="190"/>
      <c r="F632" s="127">
        <v>0.719572132260628</v>
      </c>
      <c r="G632" s="190">
        <v>0</v>
      </c>
    </row>
    <row r="633" spans="1:7">
      <c r="A633" s="191">
        <v>630</v>
      </c>
      <c r="B633" s="192">
        <v>40969</v>
      </c>
      <c r="C633" s="127">
        <v>0.449453125709453</v>
      </c>
      <c r="D633" s="190">
        <v>0</v>
      </c>
      <c r="E633" s="190"/>
      <c r="F633" s="127">
        <v>0.729719655050661</v>
      </c>
      <c r="G633" s="190">
        <v>0</v>
      </c>
    </row>
    <row r="634" spans="1:7">
      <c r="A634" s="191">
        <v>631</v>
      </c>
      <c r="B634" s="192">
        <v>40970</v>
      </c>
      <c r="C634" s="127">
        <v>0.444806976962938</v>
      </c>
      <c r="D634" s="190">
        <v>0</v>
      </c>
      <c r="E634" s="190"/>
      <c r="F634" s="127">
        <v>0.723051168047488</v>
      </c>
      <c r="G634" s="190">
        <v>0</v>
      </c>
    </row>
    <row r="635" spans="1:7">
      <c r="A635" s="191">
        <v>632</v>
      </c>
      <c r="B635" s="192">
        <v>40973</v>
      </c>
      <c r="C635" s="127">
        <v>0.439297773549403</v>
      </c>
      <c r="D635" s="190">
        <v>0</v>
      </c>
      <c r="E635" s="190"/>
      <c r="F635" s="127">
        <v>0.722787388838015</v>
      </c>
      <c r="G635" s="190">
        <v>0</v>
      </c>
    </row>
    <row r="636" spans="1:7">
      <c r="A636" s="191">
        <v>633</v>
      </c>
      <c r="B636" s="192">
        <v>40974</v>
      </c>
      <c r="C636" s="127">
        <v>0.417218068910286</v>
      </c>
      <c r="D636" s="190">
        <v>0</v>
      </c>
      <c r="E636" s="190"/>
      <c r="F636" s="127">
        <v>0.696200990074983</v>
      </c>
      <c r="G636" s="190">
        <v>0</v>
      </c>
    </row>
    <row r="637" spans="1:7">
      <c r="A637" s="191">
        <v>634</v>
      </c>
      <c r="B637" s="192">
        <v>40975</v>
      </c>
      <c r="C637" s="127">
        <v>0.427428417611612</v>
      </c>
      <c r="D637" s="190">
        <v>0</v>
      </c>
      <c r="E637" s="190"/>
      <c r="F637" s="127">
        <v>0.708041306242104</v>
      </c>
      <c r="G637" s="190">
        <v>0</v>
      </c>
    </row>
    <row r="638" spans="1:7">
      <c r="A638" s="191">
        <v>635</v>
      </c>
      <c r="B638" s="192">
        <v>40976</v>
      </c>
      <c r="C638" s="127">
        <v>0.441581020666917</v>
      </c>
      <c r="D638" s="190">
        <v>0</v>
      </c>
      <c r="E638" s="190"/>
      <c r="F638" s="127">
        <v>0.723697517901372</v>
      </c>
      <c r="G638" s="190">
        <v>0</v>
      </c>
    </row>
    <row r="639" spans="1:7">
      <c r="A639" s="191">
        <v>636</v>
      </c>
      <c r="B639" s="192">
        <v>40977</v>
      </c>
      <c r="C639" s="127">
        <v>0.446814793904327</v>
      </c>
      <c r="D639" s="190">
        <v>0</v>
      </c>
      <c r="E639" s="190"/>
      <c r="F639" s="127">
        <v>0.733518560813977</v>
      </c>
      <c r="G639" s="190">
        <v>0</v>
      </c>
    </row>
    <row r="640" spans="1:7">
      <c r="A640" s="191">
        <v>637</v>
      </c>
      <c r="B640" s="192">
        <v>40980</v>
      </c>
      <c r="C640" s="127">
        <v>0.447145369982354</v>
      </c>
      <c r="D640" s="190">
        <v>0</v>
      </c>
      <c r="E640" s="190"/>
      <c r="F640" s="127">
        <v>0.735869982623421</v>
      </c>
      <c r="G640" s="190">
        <v>0</v>
      </c>
    </row>
    <row r="641" spans="1:7">
      <c r="A641" s="191">
        <v>638</v>
      </c>
      <c r="B641" s="192">
        <v>40981</v>
      </c>
      <c r="C641" s="127">
        <v>0.473889455770617</v>
      </c>
      <c r="D641" s="190">
        <v>0</v>
      </c>
      <c r="E641" s="190"/>
      <c r="F641" s="127">
        <v>0.762396776499723</v>
      </c>
      <c r="G641" s="190">
        <v>0</v>
      </c>
    </row>
    <row r="642" spans="1:7">
      <c r="A642" s="191">
        <v>639</v>
      </c>
      <c r="B642" s="192">
        <v>40982</v>
      </c>
      <c r="C642" s="127">
        <v>0.47216932392228</v>
      </c>
      <c r="D642" s="190">
        <v>0</v>
      </c>
      <c r="E642" s="190"/>
      <c r="F642" s="127">
        <v>0.755028236827195</v>
      </c>
      <c r="G642" s="190">
        <v>0</v>
      </c>
    </row>
    <row r="643" spans="1:7">
      <c r="A643" s="191">
        <v>640</v>
      </c>
      <c r="B643" s="192">
        <v>40983</v>
      </c>
      <c r="C643" s="127">
        <v>0.480978011909129</v>
      </c>
      <c r="D643" s="190">
        <v>0</v>
      </c>
      <c r="E643" s="190"/>
      <c r="F643" s="127">
        <v>0.77099960502758</v>
      </c>
      <c r="G643" s="190">
        <v>0</v>
      </c>
    </row>
    <row r="644" spans="1:7">
      <c r="A644" s="191">
        <v>641</v>
      </c>
      <c r="B644" s="192">
        <v>40984</v>
      </c>
      <c r="C644" s="127">
        <v>0.482642997855564</v>
      </c>
      <c r="D644" s="190">
        <v>0</v>
      </c>
      <c r="E644" s="190"/>
      <c r="F644" s="127">
        <v>0.770890499207864</v>
      </c>
      <c r="G644" s="190">
        <v>0</v>
      </c>
    </row>
    <row r="645" spans="1:7">
      <c r="A645" s="191">
        <v>642</v>
      </c>
      <c r="B645" s="192">
        <v>40987</v>
      </c>
      <c r="C645" s="127">
        <v>0.488543900734732</v>
      </c>
      <c r="D645" s="190">
        <v>0</v>
      </c>
      <c r="E645" s="190"/>
      <c r="F645" s="127">
        <v>0.770555401612999</v>
      </c>
      <c r="G645" s="190">
        <v>0</v>
      </c>
    </row>
    <row r="646" spans="1:7">
      <c r="A646" s="191">
        <v>643</v>
      </c>
      <c r="B646" s="192">
        <v>40988</v>
      </c>
      <c r="C646" s="127">
        <v>0.48409367701348</v>
      </c>
      <c r="D646" s="190">
        <v>0</v>
      </c>
      <c r="E646" s="190"/>
      <c r="F646" s="127">
        <v>0.762382462214964</v>
      </c>
      <c r="G646" s="190">
        <v>0</v>
      </c>
    </row>
    <row r="647" spans="1:7">
      <c r="A647" s="191">
        <v>644</v>
      </c>
      <c r="B647" s="192">
        <v>40989</v>
      </c>
      <c r="C647" s="127">
        <v>0.481375839445358</v>
      </c>
      <c r="D647" s="190">
        <v>0</v>
      </c>
      <c r="E647" s="190"/>
      <c r="F647" s="127">
        <v>0.764556241442927</v>
      </c>
      <c r="G647" s="190">
        <v>0</v>
      </c>
    </row>
    <row r="648" spans="1:7">
      <c r="A648" s="191">
        <v>645</v>
      </c>
      <c r="B648" s="192">
        <v>40990</v>
      </c>
      <c r="C648" s="127">
        <v>0.470779768764103</v>
      </c>
      <c r="D648" s="190">
        <v>0</v>
      </c>
      <c r="E648" s="190"/>
      <c r="F648" s="127">
        <v>0.754793196614202</v>
      </c>
      <c r="G648" s="190">
        <v>0</v>
      </c>
    </row>
    <row r="649" spans="1:7">
      <c r="A649" s="191">
        <v>646</v>
      </c>
      <c r="B649" s="192">
        <v>40991</v>
      </c>
      <c r="C649" s="127">
        <v>0.475340134928533</v>
      </c>
      <c r="D649" s="190">
        <v>0</v>
      </c>
      <c r="E649" s="190"/>
      <c r="F649" s="127">
        <v>0.759130377587056</v>
      </c>
      <c r="G649" s="190">
        <v>0</v>
      </c>
    </row>
    <row r="650" spans="1:7">
      <c r="A650" s="191">
        <v>647</v>
      </c>
      <c r="B650" s="192">
        <v>40994</v>
      </c>
      <c r="C650" s="127">
        <v>0.495834359996344</v>
      </c>
      <c r="D650" s="190">
        <v>0</v>
      </c>
      <c r="E650" s="190"/>
      <c r="F650" s="127">
        <v>0.784236746568562</v>
      </c>
      <c r="G650" s="190">
        <v>0</v>
      </c>
    </row>
    <row r="651" spans="1:7">
      <c r="A651" s="191">
        <v>648</v>
      </c>
      <c r="B651" s="192">
        <v>40995</v>
      </c>
      <c r="C651" s="127">
        <v>0.491775985101351</v>
      </c>
      <c r="D651" s="190">
        <v>0</v>
      </c>
      <c r="E651" s="190"/>
      <c r="F651" s="127">
        <v>0.780668578918553</v>
      </c>
      <c r="G651" s="190">
        <v>0</v>
      </c>
    </row>
    <row r="652" spans="1:7">
      <c r="A652" s="191">
        <v>649</v>
      </c>
      <c r="B652" s="192">
        <v>40996</v>
      </c>
      <c r="C652" s="127">
        <v>0.484760956627997</v>
      </c>
      <c r="D652" s="190">
        <v>0</v>
      </c>
      <c r="E652" s="190"/>
      <c r="F652" s="127">
        <v>0.763979188300114</v>
      </c>
      <c r="G652" s="190">
        <v>0</v>
      </c>
    </row>
    <row r="653" spans="1:7">
      <c r="A653" s="191">
        <v>650</v>
      </c>
      <c r="B653" s="192">
        <v>40997</v>
      </c>
      <c r="C653" s="127">
        <v>0.482404181845326</v>
      </c>
      <c r="D653" s="190">
        <v>0</v>
      </c>
      <c r="E653" s="190"/>
      <c r="F653" s="127">
        <v>0.765866450554533</v>
      </c>
      <c r="G653" s="190">
        <v>0</v>
      </c>
    </row>
    <row r="654" spans="1:7">
      <c r="A654" s="191">
        <v>651</v>
      </c>
      <c r="B654" s="192">
        <v>40998</v>
      </c>
      <c r="C654" s="127">
        <v>0.487895003495605</v>
      </c>
      <c r="D654" s="190">
        <v>0</v>
      </c>
      <c r="E654" s="190"/>
      <c r="F654" s="127">
        <v>0.776235087145969</v>
      </c>
      <c r="G654" s="190">
        <v>0</v>
      </c>
    </row>
    <row r="655" spans="1:7">
      <c r="A655" s="191">
        <v>652</v>
      </c>
      <c r="B655" s="192">
        <v>41001</v>
      </c>
      <c r="C655" s="127">
        <v>0.499164480637707</v>
      </c>
      <c r="D655" s="190">
        <v>0</v>
      </c>
      <c r="E655" s="190"/>
      <c r="F655" s="127">
        <v>0.787870743641434</v>
      </c>
      <c r="G655" s="190">
        <v>0</v>
      </c>
    </row>
    <row r="656" spans="1:7">
      <c r="A656" s="191">
        <v>653</v>
      </c>
      <c r="B656" s="192">
        <v>41002</v>
      </c>
      <c r="C656" s="127">
        <v>0.493538858574038</v>
      </c>
      <c r="D656" s="190">
        <v>1</v>
      </c>
      <c r="E656" s="190"/>
      <c r="F656" s="127">
        <v>0.781482654382065</v>
      </c>
      <c r="G656" s="190">
        <v>0</v>
      </c>
    </row>
    <row r="657" spans="1:7">
      <c r="A657" s="191">
        <v>654</v>
      </c>
      <c r="B657" s="192">
        <v>41003</v>
      </c>
      <c r="C657" s="127">
        <v>0.478333552645539</v>
      </c>
      <c r="D657" s="190">
        <v>1</v>
      </c>
      <c r="E657" s="190"/>
      <c r="F657" s="127">
        <v>0.765503252592254</v>
      </c>
      <c r="G657" s="190">
        <v>0</v>
      </c>
    </row>
    <row r="658" spans="1:7">
      <c r="A658" s="191">
        <v>655</v>
      </c>
      <c r="B658" s="192">
        <v>41004</v>
      </c>
      <c r="C658" s="127">
        <v>0.477935575748684</v>
      </c>
      <c r="D658" s="190">
        <v>1</v>
      </c>
      <c r="E658" s="190"/>
      <c r="F658" s="127">
        <v>0.772734574026538</v>
      </c>
      <c r="G658" s="190">
        <v>0</v>
      </c>
    </row>
    <row r="659" spans="1:7">
      <c r="A659" s="191">
        <v>656</v>
      </c>
      <c r="B659" s="192">
        <v>41008</v>
      </c>
      <c r="C659" s="127">
        <v>0.461181553775391</v>
      </c>
      <c r="D659" s="190">
        <v>1</v>
      </c>
      <c r="E659" s="190"/>
      <c r="F659" s="127">
        <v>0.753944656266245</v>
      </c>
      <c r="G659" s="190">
        <v>0</v>
      </c>
    </row>
    <row r="660" spans="1:7">
      <c r="A660" s="191">
        <v>657</v>
      </c>
      <c r="B660" s="192">
        <v>41009</v>
      </c>
      <c r="C660" s="127">
        <v>0.436230978139998</v>
      </c>
      <c r="D660" s="190">
        <v>1</v>
      </c>
      <c r="E660" s="190"/>
      <c r="F660" s="127">
        <v>0.721229802524947</v>
      </c>
      <c r="G660" s="190">
        <v>0</v>
      </c>
    </row>
    <row r="661" spans="1:7">
      <c r="A661" s="191">
        <v>658</v>
      </c>
      <c r="B661" s="192">
        <v>41010</v>
      </c>
      <c r="C661" s="127">
        <v>0.447139242523891</v>
      </c>
      <c r="D661" s="190">
        <v>1</v>
      </c>
      <c r="E661" s="190"/>
      <c r="F661" s="127">
        <v>0.73937063014605</v>
      </c>
      <c r="G661" s="190">
        <v>0</v>
      </c>
    </row>
    <row r="662" spans="1:7">
      <c r="A662" s="191">
        <v>659</v>
      </c>
      <c r="B662" s="192">
        <v>41011</v>
      </c>
      <c r="C662" s="127">
        <v>0.467094711571486</v>
      </c>
      <c r="D662" s="190">
        <v>1</v>
      </c>
      <c r="E662" s="190"/>
      <c r="F662" s="127">
        <v>0.761704042334022</v>
      </c>
      <c r="G662" s="190">
        <v>0</v>
      </c>
    </row>
    <row r="663" spans="1:7">
      <c r="A663" s="191">
        <v>660</v>
      </c>
      <c r="B663" s="192">
        <v>41012</v>
      </c>
      <c r="C663" s="127">
        <v>0.448822610233582</v>
      </c>
      <c r="D663" s="190">
        <v>1</v>
      </c>
      <c r="E663" s="190"/>
      <c r="F663" s="127">
        <v>0.749679257925385</v>
      </c>
      <c r="G663" s="190">
        <v>0</v>
      </c>
    </row>
    <row r="664" spans="1:7">
      <c r="A664" s="191">
        <v>661</v>
      </c>
      <c r="B664" s="192">
        <v>41015</v>
      </c>
      <c r="C664" s="127">
        <v>0.4480940572587</v>
      </c>
      <c r="D664" s="190">
        <v>1</v>
      </c>
      <c r="E664" s="190"/>
      <c r="F664" s="127">
        <v>0.75450729001576</v>
      </c>
      <c r="G664" s="190">
        <v>0</v>
      </c>
    </row>
    <row r="665" spans="1:7">
      <c r="A665" s="191">
        <v>662</v>
      </c>
      <c r="B665" s="192">
        <v>41016</v>
      </c>
      <c r="C665" s="127">
        <v>0.470522720351234</v>
      </c>
      <c r="D665" s="190">
        <v>1</v>
      </c>
      <c r="E665" s="190"/>
      <c r="F665" s="127">
        <v>0.777564158192962</v>
      </c>
      <c r="G665" s="190">
        <v>0</v>
      </c>
    </row>
    <row r="666" spans="1:7">
      <c r="A666" s="191">
        <v>663</v>
      </c>
      <c r="B666" s="192">
        <v>41017</v>
      </c>
      <c r="C666" s="127">
        <v>0.464572798416493</v>
      </c>
      <c r="D666" s="190">
        <v>1</v>
      </c>
      <c r="E666" s="190"/>
      <c r="F666" s="127">
        <v>0.771447741572449</v>
      </c>
      <c r="G666" s="190">
        <v>0</v>
      </c>
    </row>
    <row r="667" spans="1:7">
      <c r="A667" s="191">
        <v>664</v>
      </c>
      <c r="B667" s="192">
        <v>41018</v>
      </c>
      <c r="C667" s="127">
        <v>0.455947780537981</v>
      </c>
      <c r="D667" s="190">
        <v>1</v>
      </c>
      <c r="E667" s="190"/>
      <c r="F667" s="127">
        <v>0.753697398191755</v>
      </c>
      <c r="G667" s="190">
        <v>0</v>
      </c>
    </row>
    <row r="668" spans="1:7">
      <c r="A668" s="191">
        <v>665</v>
      </c>
      <c r="B668" s="192">
        <v>41019</v>
      </c>
      <c r="C668" s="127">
        <v>0.457686294149574</v>
      </c>
      <c r="D668" s="190">
        <v>1</v>
      </c>
      <c r="E668" s="190"/>
      <c r="F668" s="127">
        <v>0.765544186366647</v>
      </c>
      <c r="G668" s="190">
        <v>0</v>
      </c>
    </row>
    <row r="669" spans="1:7">
      <c r="A669" s="191">
        <v>666</v>
      </c>
      <c r="B669" s="192">
        <v>41022</v>
      </c>
      <c r="C669" s="127">
        <v>0.445462002272663</v>
      </c>
      <c r="D669" s="190">
        <v>1</v>
      </c>
      <c r="E669" s="190"/>
      <c r="F669" s="127">
        <v>0.746003413405234</v>
      </c>
      <c r="G669" s="190">
        <v>0</v>
      </c>
    </row>
    <row r="670" spans="1:7">
      <c r="A670" s="191">
        <v>667</v>
      </c>
      <c r="B670" s="192">
        <v>41023</v>
      </c>
      <c r="C670" s="127">
        <v>0.450781408119399</v>
      </c>
      <c r="D670" s="190">
        <v>1</v>
      </c>
      <c r="E670" s="190"/>
      <c r="F670" s="127">
        <v>0.746504275538851</v>
      </c>
      <c r="G670" s="190">
        <v>0</v>
      </c>
    </row>
    <row r="671" spans="1:7">
      <c r="A671" s="191">
        <v>668</v>
      </c>
      <c r="B671" s="192">
        <v>41024</v>
      </c>
      <c r="C671" s="127">
        <v>0.470779768764103</v>
      </c>
      <c r="D671" s="190">
        <v>1</v>
      </c>
      <c r="E671" s="190"/>
      <c r="F671" s="127">
        <v>0.767475293562247</v>
      </c>
      <c r="G671" s="190">
        <v>0</v>
      </c>
    </row>
    <row r="672" spans="1:7">
      <c r="A672" s="191">
        <v>669</v>
      </c>
      <c r="B672" s="192">
        <v>41025</v>
      </c>
      <c r="C672" s="127">
        <v>0.480684050609122</v>
      </c>
      <c r="D672" s="190">
        <v>1</v>
      </c>
      <c r="E672" s="190"/>
      <c r="F672" s="127">
        <v>0.781782544096592</v>
      </c>
      <c r="G672" s="190">
        <v>0</v>
      </c>
    </row>
    <row r="673" spans="1:7">
      <c r="A673" s="191">
        <v>670</v>
      </c>
      <c r="B673" s="192">
        <v>41026</v>
      </c>
      <c r="C673" s="127">
        <v>0.484289601426609</v>
      </c>
      <c r="D673" s="190">
        <v>1</v>
      </c>
      <c r="E673" s="190"/>
      <c r="F673" s="127">
        <v>0.793682930257308</v>
      </c>
      <c r="G673" s="190">
        <v>0</v>
      </c>
    </row>
    <row r="674" spans="1:7">
      <c r="A674" s="191">
        <v>671</v>
      </c>
      <c r="B674" s="192">
        <v>41029</v>
      </c>
      <c r="C674" s="127">
        <v>0.478559964378225</v>
      </c>
      <c r="D674" s="190">
        <v>1</v>
      </c>
      <c r="E674" s="190"/>
      <c r="F674" s="127">
        <v>0.781988239813355</v>
      </c>
      <c r="G674" s="190">
        <v>1</v>
      </c>
    </row>
    <row r="675" spans="1:7">
      <c r="A675" s="191">
        <v>672</v>
      </c>
      <c r="B675" s="192">
        <v>41030</v>
      </c>
      <c r="C675" s="127">
        <v>0.486934061302333</v>
      </c>
      <c r="D675" s="190">
        <v>1</v>
      </c>
      <c r="E675" s="190"/>
      <c r="F675" s="127">
        <v>0.787872706106427</v>
      </c>
      <c r="G675" s="190">
        <v>1</v>
      </c>
    </row>
    <row r="676" spans="1:7">
      <c r="A676" s="191">
        <v>673</v>
      </c>
      <c r="B676" s="192">
        <v>41031</v>
      </c>
      <c r="C676" s="127">
        <v>0.48337752831615</v>
      </c>
      <c r="D676" s="190">
        <v>1</v>
      </c>
      <c r="E676" s="190"/>
      <c r="F676" s="127">
        <v>0.79165753919748</v>
      </c>
      <c r="G676" s="190">
        <v>1</v>
      </c>
    </row>
    <row r="677" spans="1:7">
      <c r="A677" s="191">
        <v>674</v>
      </c>
      <c r="B677" s="192">
        <v>41032</v>
      </c>
      <c r="C677" s="127">
        <v>0.472285593823921</v>
      </c>
      <c r="D677" s="190">
        <v>1</v>
      </c>
      <c r="E677" s="190"/>
      <c r="F677" s="127">
        <v>0.785250573869651</v>
      </c>
      <c r="G677" s="190">
        <v>1</v>
      </c>
    </row>
    <row r="678" spans="1:7">
      <c r="A678" s="191">
        <v>675</v>
      </c>
      <c r="B678" s="192">
        <v>41033</v>
      </c>
      <c r="C678" s="127">
        <v>0.448547030696832</v>
      </c>
      <c r="D678" s="190">
        <v>1</v>
      </c>
      <c r="E678" s="190"/>
      <c r="F678" s="127">
        <v>0.763378399060247</v>
      </c>
      <c r="G678" s="190">
        <v>1</v>
      </c>
    </row>
    <row r="679" spans="1:7">
      <c r="A679" s="191">
        <v>676</v>
      </c>
      <c r="B679" s="192">
        <v>41036</v>
      </c>
      <c r="C679" s="127">
        <v>0.449079658646451</v>
      </c>
      <c r="D679" s="190">
        <v>1</v>
      </c>
      <c r="E679" s="190"/>
      <c r="F679" s="127">
        <v>0.763252990931762</v>
      </c>
      <c r="G679" s="190">
        <v>1</v>
      </c>
    </row>
    <row r="680" spans="1:7">
      <c r="A680" s="191">
        <v>677</v>
      </c>
      <c r="B680" s="192">
        <v>41037</v>
      </c>
      <c r="C680" s="127">
        <v>0.443074590809808</v>
      </c>
      <c r="D680" s="190">
        <v>1</v>
      </c>
      <c r="E680" s="190"/>
      <c r="F680" s="127">
        <v>0.7581732005912</v>
      </c>
      <c r="G680" s="190">
        <v>1</v>
      </c>
    </row>
    <row r="681" spans="1:7">
      <c r="A681" s="191">
        <v>678</v>
      </c>
      <c r="B681" s="192">
        <v>41038</v>
      </c>
      <c r="C681" s="127">
        <v>0.433806952511257</v>
      </c>
      <c r="D681" s="190">
        <v>1</v>
      </c>
      <c r="E681" s="190"/>
      <c r="F681" s="127">
        <v>0.750124909147309</v>
      </c>
      <c r="G681" s="190">
        <v>1</v>
      </c>
    </row>
    <row r="682" spans="1:7">
      <c r="A682" s="191">
        <v>679</v>
      </c>
      <c r="B682" s="192">
        <v>41039</v>
      </c>
      <c r="C682" s="127">
        <v>0.437859199947787</v>
      </c>
      <c r="D682" s="190">
        <v>1</v>
      </c>
      <c r="E682" s="190"/>
      <c r="F682" s="127">
        <v>0.756378668136496</v>
      </c>
      <c r="G682" s="190">
        <v>1</v>
      </c>
    </row>
    <row r="683" spans="1:7">
      <c r="A683" s="191">
        <v>680</v>
      </c>
      <c r="B683" s="192">
        <v>41040</v>
      </c>
      <c r="C683" s="127">
        <v>0.43314579974307</v>
      </c>
      <c r="D683" s="190">
        <v>1</v>
      </c>
      <c r="E683" s="190"/>
      <c r="F683" s="127">
        <v>0.756635704709678</v>
      </c>
      <c r="G683" s="190">
        <v>1</v>
      </c>
    </row>
    <row r="684" spans="1:7">
      <c r="A684" s="191">
        <v>681</v>
      </c>
      <c r="B684" s="192">
        <v>41043</v>
      </c>
      <c r="C684" s="127">
        <v>0.417364974879976</v>
      </c>
      <c r="D684" s="190">
        <v>1</v>
      </c>
      <c r="E684" s="190"/>
      <c r="F684" s="127">
        <v>0.737181663555238</v>
      </c>
      <c r="G684" s="190">
        <v>1</v>
      </c>
    </row>
    <row r="685" spans="1:7">
      <c r="A685" s="191">
        <v>682</v>
      </c>
      <c r="B685" s="192">
        <v>41044</v>
      </c>
      <c r="C685" s="127">
        <v>0.409474637434809</v>
      </c>
      <c r="D685" s="190">
        <v>1</v>
      </c>
      <c r="E685" s="190"/>
      <c r="F685" s="127">
        <v>0.736384777086916</v>
      </c>
      <c r="G685" s="190">
        <v>1</v>
      </c>
    </row>
    <row r="686" spans="1:7">
      <c r="A686" s="191">
        <v>683</v>
      </c>
      <c r="B686" s="192">
        <v>41045</v>
      </c>
      <c r="C686" s="127">
        <v>0.403751127232754</v>
      </c>
      <c r="D686" s="190">
        <v>1</v>
      </c>
      <c r="E686" s="190"/>
      <c r="F686" s="127">
        <v>0.731778231804417</v>
      </c>
      <c r="G686" s="190">
        <v>1</v>
      </c>
    </row>
    <row r="687" spans="1:7">
      <c r="A687" s="191">
        <v>684</v>
      </c>
      <c r="B687" s="192">
        <v>41046</v>
      </c>
      <c r="C687" s="127">
        <v>0.382767165812433</v>
      </c>
      <c r="D687" s="190">
        <v>1</v>
      </c>
      <c r="E687" s="190"/>
      <c r="F687" s="127">
        <v>0.700546991828962</v>
      </c>
      <c r="G687" s="190">
        <v>1</v>
      </c>
    </row>
    <row r="688" spans="1:7">
      <c r="A688" s="191">
        <v>685</v>
      </c>
      <c r="B688" s="192">
        <v>41047</v>
      </c>
      <c r="C688" s="127">
        <v>0.372556817111106</v>
      </c>
      <c r="D688" s="190">
        <v>1</v>
      </c>
      <c r="E688" s="190"/>
      <c r="F688" s="127">
        <v>0.687039072613405</v>
      </c>
      <c r="G688" s="190">
        <v>1</v>
      </c>
    </row>
    <row r="689" spans="1:7">
      <c r="A689" s="191">
        <v>686</v>
      </c>
      <c r="B689" s="192">
        <v>41050</v>
      </c>
      <c r="C689" s="127">
        <v>0.394587503306785</v>
      </c>
      <c r="D689" s="190">
        <v>1</v>
      </c>
      <c r="E689" s="190"/>
      <c r="F689" s="127">
        <v>0.715369285154277</v>
      </c>
      <c r="G689" s="190">
        <v>1</v>
      </c>
    </row>
    <row r="690" spans="1:7">
      <c r="A690" s="191">
        <v>687</v>
      </c>
      <c r="B690" s="192">
        <v>41051</v>
      </c>
      <c r="C690" s="127">
        <v>0.395297524545651</v>
      </c>
      <c r="D690" s="190">
        <v>1</v>
      </c>
      <c r="E690" s="190"/>
      <c r="F690" s="127">
        <v>0.723907399565394</v>
      </c>
      <c r="G690" s="190">
        <v>1</v>
      </c>
    </row>
    <row r="691" spans="1:7">
      <c r="A691" s="191">
        <v>688</v>
      </c>
      <c r="B691" s="192">
        <v>41052</v>
      </c>
      <c r="C691" s="127">
        <v>0.397721699535018</v>
      </c>
      <c r="D691" s="190">
        <v>1</v>
      </c>
      <c r="E691" s="190"/>
      <c r="F691" s="127">
        <v>0.730140462327878</v>
      </c>
      <c r="G691" s="190">
        <v>1</v>
      </c>
    </row>
    <row r="692" spans="1:7">
      <c r="A692" s="191">
        <v>689</v>
      </c>
      <c r="B692" s="192">
        <v>41053</v>
      </c>
      <c r="C692" s="127">
        <v>0.399870294987634</v>
      </c>
      <c r="D692" s="190">
        <v>1</v>
      </c>
      <c r="E692" s="190"/>
      <c r="F692" s="127">
        <v>0.734879429279717</v>
      </c>
      <c r="G692" s="190">
        <v>1</v>
      </c>
    </row>
    <row r="693" spans="1:7">
      <c r="A693" s="191">
        <v>690</v>
      </c>
      <c r="B693" s="192">
        <v>41054</v>
      </c>
      <c r="C693" s="127">
        <v>0.396840113744116</v>
      </c>
      <c r="D693" s="190">
        <v>1</v>
      </c>
      <c r="E693" s="190"/>
      <c r="F693" s="127">
        <v>0.733483562571866</v>
      </c>
      <c r="G693" s="190">
        <v>1</v>
      </c>
    </row>
    <row r="694" spans="1:7">
      <c r="A694" s="191">
        <v>691</v>
      </c>
      <c r="B694" s="192">
        <v>41058</v>
      </c>
      <c r="C694" s="127">
        <v>0.412541432844214</v>
      </c>
      <c r="D694" s="190">
        <v>1</v>
      </c>
      <c r="E694" s="190"/>
      <c r="F694" s="127">
        <v>0.751005622224421</v>
      </c>
      <c r="G694" s="190">
        <v>1</v>
      </c>
    </row>
    <row r="695" spans="1:7">
      <c r="A695" s="191">
        <v>692</v>
      </c>
      <c r="B695" s="192">
        <v>41059</v>
      </c>
      <c r="C695" s="127">
        <v>0.392720465488757</v>
      </c>
      <c r="D695" s="190">
        <v>1</v>
      </c>
      <c r="E695" s="190"/>
      <c r="F695" s="127">
        <v>0.73027042231869</v>
      </c>
      <c r="G695" s="190">
        <v>1</v>
      </c>
    </row>
    <row r="696" spans="1:7">
      <c r="A696" s="191">
        <v>693</v>
      </c>
      <c r="B696" s="192">
        <v>41060</v>
      </c>
      <c r="C696" s="127">
        <v>0.389696561064327</v>
      </c>
      <c r="D696" s="190">
        <v>1</v>
      </c>
      <c r="E696" s="190"/>
      <c r="F696" s="127">
        <v>0.730763354402788</v>
      </c>
      <c r="G696" s="190">
        <v>1</v>
      </c>
    </row>
    <row r="697" spans="1:7">
      <c r="A697" s="191">
        <v>694</v>
      </c>
      <c r="B697" s="192">
        <v>41061</v>
      </c>
      <c r="C697" s="127">
        <v>0.355514960684136</v>
      </c>
      <c r="D697" s="190">
        <v>1</v>
      </c>
      <c r="E697" s="190"/>
      <c r="F697" s="127">
        <v>0.683936432390388</v>
      </c>
      <c r="G697" s="190">
        <v>1</v>
      </c>
    </row>
    <row r="698" spans="1:7">
      <c r="A698" s="191">
        <v>695</v>
      </c>
      <c r="B698" s="192">
        <v>41064</v>
      </c>
      <c r="C698" s="127">
        <v>0.355692503334009</v>
      </c>
      <c r="D698" s="190">
        <v>1</v>
      </c>
      <c r="E698" s="190"/>
      <c r="F698" s="127">
        <v>0.68563802634336</v>
      </c>
      <c r="G698" s="190">
        <v>1</v>
      </c>
    </row>
    <row r="699" spans="1:7">
      <c r="A699" s="191">
        <v>696</v>
      </c>
      <c r="B699" s="192">
        <v>41065</v>
      </c>
      <c r="C699" s="127">
        <v>0.363497208169851</v>
      </c>
      <c r="D699" s="190">
        <v>1</v>
      </c>
      <c r="E699" s="190"/>
      <c r="F699" s="127">
        <v>0.687164240579846</v>
      </c>
      <c r="G699" s="190">
        <v>1</v>
      </c>
    </row>
    <row r="700" spans="1:7">
      <c r="A700" s="191">
        <v>697</v>
      </c>
      <c r="B700" s="192">
        <v>41066</v>
      </c>
      <c r="C700" s="127">
        <v>0.395309779462578</v>
      </c>
      <c r="D700" s="190">
        <v>1</v>
      </c>
      <c r="E700" s="190"/>
      <c r="F700" s="127">
        <v>0.722584317308673</v>
      </c>
      <c r="G700" s="190">
        <v>1</v>
      </c>
    </row>
    <row r="701" spans="1:7">
      <c r="A701" s="191">
        <v>698</v>
      </c>
      <c r="B701" s="192">
        <v>41067</v>
      </c>
      <c r="C701" s="127">
        <v>0.395224146241119</v>
      </c>
      <c r="D701" s="190">
        <v>1</v>
      </c>
      <c r="E701" s="190"/>
      <c r="F701" s="127">
        <v>0.723636461788404</v>
      </c>
      <c r="G701" s="190">
        <v>1</v>
      </c>
    </row>
    <row r="702" spans="1:7">
      <c r="A702" s="191">
        <v>699</v>
      </c>
      <c r="B702" s="192">
        <v>41068</v>
      </c>
      <c r="C702" s="127">
        <v>0.406573129146217</v>
      </c>
      <c r="D702" s="190">
        <v>1</v>
      </c>
      <c r="E702" s="190"/>
      <c r="F702" s="127">
        <v>0.73475726694808</v>
      </c>
      <c r="G702" s="190">
        <v>1</v>
      </c>
    </row>
    <row r="703" spans="1:7">
      <c r="A703" s="191">
        <v>700</v>
      </c>
      <c r="B703" s="192">
        <v>41071</v>
      </c>
      <c r="C703" s="127">
        <v>0.388894629784913</v>
      </c>
      <c r="D703" s="190">
        <v>1</v>
      </c>
      <c r="E703" s="190"/>
      <c r="F703" s="127">
        <v>0.711981965567578</v>
      </c>
      <c r="G703" s="190">
        <v>1</v>
      </c>
    </row>
    <row r="704" spans="1:7">
      <c r="A704" s="191">
        <v>701</v>
      </c>
      <c r="B704" s="192">
        <v>41072</v>
      </c>
      <c r="C704" s="127">
        <v>0.405091663947492</v>
      </c>
      <c r="D704" s="190">
        <v>1</v>
      </c>
      <c r="E704" s="190"/>
      <c r="F704" s="127">
        <v>0.733219173419636</v>
      </c>
      <c r="G704" s="190">
        <v>1</v>
      </c>
    </row>
    <row r="705" spans="1:7">
      <c r="A705" s="191">
        <v>702</v>
      </c>
      <c r="B705" s="192">
        <v>41073</v>
      </c>
      <c r="C705" s="127">
        <v>0.39574437052532</v>
      </c>
      <c r="D705" s="190">
        <v>1</v>
      </c>
      <c r="E705" s="190"/>
      <c r="F705" s="127">
        <v>0.719240922462674</v>
      </c>
      <c r="G705" s="190">
        <v>1</v>
      </c>
    </row>
    <row r="706" spans="1:7">
      <c r="A706" s="191">
        <v>703</v>
      </c>
      <c r="B706" s="192">
        <v>41074</v>
      </c>
      <c r="C706" s="127">
        <v>0.410864192592986</v>
      </c>
      <c r="D706" s="190">
        <v>1</v>
      </c>
      <c r="E706" s="190"/>
      <c r="F706" s="127">
        <v>0.740414876553928</v>
      </c>
      <c r="G706" s="190">
        <v>1</v>
      </c>
    </row>
    <row r="707" spans="1:7">
      <c r="A707" s="191">
        <v>704</v>
      </c>
      <c r="B707" s="192">
        <v>41075</v>
      </c>
      <c r="C707" s="127">
        <v>0.425451237350406</v>
      </c>
      <c r="D707" s="190">
        <v>1</v>
      </c>
      <c r="E707" s="190"/>
      <c r="F707" s="127">
        <v>0.754921008190513</v>
      </c>
      <c r="G707" s="190">
        <v>1</v>
      </c>
    </row>
    <row r="708" spans="1:7">
      <c r="A708" s="191">
        <v>705</v>
      </c>
      <c r="B708" s="192">
        <v>41078</v>
      </c>
      <c r="C708" s="127">
        <v>0.427538708803282</v>
      </c>
      <c r="D708" s="190">
        <v>1</v>
      </c>
      <c r="E708" s="190"/>
      <c r="F708" s="127">
        <v>0.760978700574783</v>
      </c>
      <c r="G708" s="190">
        <v>1</v>
      </c>
    </row>
    <row r="709" spans="1:7">
      <c r="A709" s="191">
        <v>706</v>
      </c>
      <c r="B709" s="192">
        <v>41079</v>
      </c>
      <c r="C709" s="127">
        <v>0.441581020666917</v>
      </c>
      <c r="D709" s="190">
        <v>1</v>
      </c>
      <c r="E709" s="190"/>
      <c r="F709" s="127">
        <v>0.776446599531615</v>
      </c>
      <c r="G709" s="190">
        <v>1</v>
      </c>
    </row>
    <row r="710" spans="1:7">
      <c r="A710" s="191">
        <v>707</v>
      </c>
      <c r="B710" s="192">
        <v>41080</v>
      </c>
      <c r="C710" s="127">
        <v>0.439211991579452</v>
      </c>
      <c r="D710" s="190">
        <v>1</v>
      </c>
      <c r="E710" s="190"/>
      <c r="F710" s="127">
        <v>0.770281332058838</v>
      </c>
      <c r="G710" s="190">
        <v>1</v>
      </c>
    </row>
    <row r="711" spans="1:7">
      <c r="A711" s="191">
        <v>708</v>
      </c>
      <c r="B711" s="192">
        <v>41081</v>
      </c>
      <c r="C711" s="127">
        <v>0.407393292828262</v>
      </c>
      <c r="D711" s="190">
        <v>1</v>
      </c>
      <c r="E711" s="190"/>
      <c r="F711" s="127">
        <v>0.736405035975819</v>
      </c>
      <c r="G711" s="190">
        <v>1</v>
      </c>
    </row>
    <row r="712" spans="1:7">
      <c r="A712" s="191">
        <v>709</v>
      </c>
      <c r="B712" s="192">
        <v>41082</v>
      </c>
      <c r="C712" s="127">
        <v>0.417487371627947</v>
      </c>
      <c r="D712" s="190">
        <v>1</v>
      </c>
      <c r="E712" s="190"/>
      <c r="F712" s="127">
        <v>0.744951833210009</v>
      </c>
      <c r="G712" s="190">
        <v>1</v>
      </c>
    </row>
    <row r="713" spans="1:7">
      <c r="A713" s="191">
        <v>710</v>
      </c>
      <c r="B713" s="192">
        <v>41085</v>
      </c>
      <c r="C713" s="127">
        <v>0.395040476132783</v>
      </c>
      <c r="D713" s="190">
        <v>1</v>
      </c>
      <c r="E713" s="190"/>
      <c r="F713" s="127">
        <v>0.722953500118598</v>
      </c>
      <c r="G713" s="190">
        <v>1</v>
      </c>
    </row>
    <row r="714" spans="1:7">
      <c r="A714" s="191">
        <v>711</v>
      </c>
      <c r="B714" s="192">
        <v>41086</v>
      </c>
      <c r="C714" s="127">
        <v>0.401700568667016</v>
      </c>
      <c r="D714" s="190">
        <v>1</v>
      </c>
      <c r="E714" s="190"/>
      <c r="F714" s="127">
        <v>0.727027195373134</v>
      </c>
      <c r="G714" s="190">
        <v>1</v>
      </c>
    </row>
    <row r="715" spans="1:7">
      <c r="A715" s="191">
        <v>712</v>
      </c>
      <c r="B715" s="192">
        <v>41087</v>
      </c>
      <c r="C715" s="127">
        <v>0.414628754936464</v>
      </c>
      <c r="D715" s="190">
        <v>1</v>
      </c>
      <c r="E715" s="190"/>
      <c r="F715" s="127">
        <v>0.732221152469095</v>
      </c>
      <c r="G715" s="190">
        <v>1</v>
      </c>
    </row>
    <row r="716" spans="1:7">
      <c r="A716" s="191">
        <v>713</v>
      </c>
      <c r="B716" s="192">
        <v>41088</v>
      </c>
      <c r="C716" s="127">
        <v>0.411714992955213</v>
      </c>
      <c r="D716" s="190">
        <v>1</v>
      </c>
      <c r="E716" s="190"/>
      <c r="F716" s="127">
        <v>0.724635061384525</v>
      </c>
      <c r="G716" s="190">
        <v>1</v>
      </c>
    </row>
    <row r="717" spans="1:7">
      <c r="A717" s="191">
        <v>714</v>
      </c>
      <c r="B717" s="192">
        <v>41089</v>
      </c>
      <c r="C717" s="127">
        <v>0.446955572415555</v>
      </c>
      <c r="D717" s="190">
        <v>1</v>
      </c>
      <c r="E717" s="190"/>
      <c r="F717" s="127">
        <v>0.762827377258048</v>
      </c>
      <c r="G717" s="190">
        <v>1</v>
      </c>
    </row>
    <row r="718" spans="1:7">
      <c r="A718" s="191">
        <v>715</v>
      </c>
      <c r="B718" s="192">
        <v>41092</v>
      </c>
      <c r="C718" s="127">
        <v>0.450603865469525</v>
      </c>
      <c r="D718" s="190">
        <v>1</v>
      </c>
      <c r="E718" s="190"/>
      <c r="F718" s="127">
        <v>0.768314119305328</v>
      </c>
      <c r="G718" s="190">
        <v>1</v>
      </c>
    </row>
    <row r="719" spans="1:7">
      <c r="A719" s="191">
        <v>716</v>
      </c>
      <c r="B719" s="192">
        <v>41093</v>
      </c>
      <c r="C719" s="127">
        <v>0.459975668725551</v>
      </c>
      <c r="D719" s="190">
        <v>1</v>
      </c>
      <c r="E719" s="190"/>
      <c r="F719" s="127">
        <v>0.778953758152985</v>
      </c>
      <c r="G719" s="190">
        <v>1</v>
      </c>
    </row>
    <row r="720" spans="1:7">
      <c r="A720" s="191">
        <v>717</v>
      </c>
      <c r="B720" s="192">
        <v>41095</v>
      </c>
      <c r="C720" s="127">
        <v>0.453150287846237</v>
      </c>
      <c r="D720" s="190">
        <v>1</v>
      </c>
      <c r="E720" s="190"/>
      <c r="F720" s="127">
        <v>0.782298960083026</v>
      </c>
      <c r="G720" s="190">
        <v>1</v>
      </c>
    </row>
    <row r="721" spans="1:7">
      <c r="A721" s="191">
        <v>718</v>
      </c>
      <c r="B721" s="192">
        <v>41096</v>
      </c>
      <c r="C721" s="127">
        <v>0.439946671400664</v>
      </c>
      <c r="D721" s="190">
        <v>1</v>
      </c>
      <c r="E721" s="190"/>
      <c r="F721" s="127">
        <v>0.767835325696098</v>
      </c>
      <c r="G721" s="190">
        <v>1</v>
      </c>
    </row>
    <row r="722" spans="1:7">
      <c r="A722" s="191">
        <v>719</v>
      </c>
      <c r="B722" s="192">
        <v>41099</v>
      </c>
      <c r="C722" s="127">
        <v>0.437608278993382</v>
      </c>
      <c r="D722" s="190">
        <v>1</v>
      </c>
      <c r="E722" s="190"/>
      <c r="F722" s="127">
        <v>0.761635704719629</v>
      </c>
      <c r="G722" s="190">
        <v>1</v>
      </c>
    </row>
    <row r="723" spans="1:7">
      <c r="A723" s="191">
        <v>720</v>
      </c>
      <c r="B723" s="192">
        <v>41100</v>
      </c>
      <c r="C723" s="127">
        <v>0.42594097431505</v>
      </c>
      <c r="D723" s="190">
        <v>1</v>
      </c>
      <c r="E723" s="190"/>
      <c r="F723" s="127">
        <v>0.744248082380192</v>
      </c>
      <c r="G723" s="190">
        <v>1</v>
      </c>
    </row>
    <row r="724" spans="1:7">
      <c r="A724" s="191">
        <v>721</v>
      </c>
      <c r="B724" s="192">
        <v>41101</v>
      </c>
      <c r="C724" s="127">
        <v>0.426094007743204</v>
      </c>
      <c r="D724" s="190">
        <v>1</v>
      </c>
      <c r="E724" s="190"/>
      <c r="F724" s="127">
        <v>0.733712777715972</v>
      </c>
      <c r="G724" s="190">
        <v>1</v>
      </c>
    </row>
    <row r="725" spans="1:7">
      <c r="A725" s="191">
        <v>722</v>
      </c>
      <c r="B725" s="192">
        <v>41102</v>
      </c>
      <c r="C725" s="127">
        <v>0.418981091743598</v>
      </c>
      <c r="D725" s="190">
        <v>1</v>
      </c>
      <c r="E725" s="190"/>
      <c r="F725" s="127">
        <v>0.734039386589811</v>
      </c>
      <c r="G725" s="190">
        <v>1</v>
      </c>
    </row>
    <row r="726" spans="1:7">
      <c r="A726" s="191">
        <v>723</v>
      </c>
      <c r="B726" s="192">
        <v>41103</v>
      </c>
      <c r="C726" s="127">
        <v>0.442431820417011</v>
      </c>
      <c r="D726" s="190">
        <v>1</v>
      </c>
      <c r="E726" s="190"/>
      <c r="F726" s="127">
        <v>0.764183848920747</v>
      </c>
      <c r="G726" s="190">
        <v>1</v>
      </c>
    </row>
    <row r="727" spans="1:7">
      <c r="A727" s="191">
        <v>724</v>
      </c>
      <c r="B727" s="192">
        <v>41106</v>
      </c>
      <c r="C727" s="127">
        <v>0.439089594219347</v>
      </c>
      <c r="D727" s="190">
        <v>1</v>
      </c>
      <c r="E727" s="190"/>
      <c r="F727" s="127">
        <v>0.755419968239444</v>
      </c>
      <c r="G727" s="190">
        <v>1</v>
      </c>
    </row>
    <row r="728" spans="1:7">
      <c r="A728" s="191">
        <v>725</v>
      </c>
      <c r="B728" s="192">
        <v>41107</v>
      </c>
      <c r="C728" s="127">
        <v>0.449753065107298</v>
      </c>
      <c r="D728" s="190">
        <v>1</v>
      </c>
      <c r="E728" s="190"/>
      <c r="F728" s="127">
        <v>0.765240999585547</v>
      </c>
      <c r="G728" s="190">
        <v>1</v>
      </c>
    </row>
    <row r="729" spans="1:7">
      <c r="A729" s="191">
        <v>726</v>
      </c>
      <c r="B729" s="192">
        <v>41108</v>
      </c>
      <c r="C729" s="127">
        <v>0.459657346952317</v>
      </c>
      <c r="D729" s="190">
        <v>1</v>
      </c>
      <c r="E729" s="190"/>
      <c r="F729" s="127">
        <v>0.786314548795617</v>
      </c>
      <c r="G729" s="190">
        <v>1</v>
      </c>
    </row>
    <row r="730" spans="1:7">
      <c r="A730" s="191">
        <v>727</v>
      </c>
      <c r="B730" s="192">
        <v>41109</v>
      </c>
      <c r="C730" s="127">
        <v>0.463776995207676</v>
      </c>
      <c r="D730" s="190">
        <v>1</v>
      </c>
      <c r="E730" s="190"/>
      <c r="F730" s="127">
        <v>0.789862655764572</v>
      </c>
      <c r="G730" s="190">
        <v>1</v>
      </c>
    </row>
    <row r="731" spans="1:7">
      <c r="A731" s="191">
        <v>728</v>
      </c>
      <c r="B731" s="192">
        <v>41110</v>
      </c>
      <c r="C731" s="127">
        <v>0.449079658646451</v>
      </c>
      <c r="D731" s="190">
        <v>1</v>
      </c>
      <c r="E731" s="190"/>
      <c r="F731" s="127">
        <v>0.769980382840116</v>
      </c>
      <c r="G731" s="190">
        <v>1</v>
      </c>
    </row>
    <row r="732" spans="1:7">
      <c r="A732" s="191">
        <v>729</v>
      </c>
      <c r="B732" s="192">
        <v>41113</v>
      </c>
      <c r="C732" s="127">
        <v>0.436200341459815</v>
      </c>
      <c r="D732" s="190">
        <v>1</v>
      </c>
      <c r="E732" s="190"/>
      <c r="F732" s="127">
        <v>0.755110681446429</v>
      </c>
      <c r="G732" s="190">
        <v>1</v>
      </c>
    </row>
    <row r="733" spans="1:7">
      <c r="A733" s="191">
        <v>730</v>
      </c>
      <c r="B733" s="192">
        <v>41114</v>
      </c>
      <c r="C733" s="127">
        <v>0.423223136746928</v>
      </c>
      <c r="D733" s="190">
        <v>1</v>
      </c>
      <c r="E733" s="190"/>
      <c r="F733" s="127">
        <v>0.74481131126582</v>
      </c>
      <c r="G733" s="190">
        <v>1</v>
      </c>
    </row>
    <row r="734" spans="1:7">
      <c r="A734" s="191">
        <v>731</v>
      </c>
      <c r="B734" s="192">
        <v>41115</v>
      </c>
      <c r="C734" s="127">
        <v>0.422800799988979</v>
      </c>
      <c r="D734" s="190">
        <v>1</v>
      </c>
      <c r="E734" s="190"/>
      <c r="F734" s="127">
        <v>0.740218761572269</v>
      </c>
      <c r="G734" s="190">
        <v>1</v>
      </c>
    </row>
    <row r="735" spans="1:7">
      <c r="A735" s="191">
        <v>732</v>
      </c>
      <c r="B735" s="192">
        <v>41116</v>
      </c>
      <c r="C735" s="127">
        <v>0.446380202841585</v>
      </c>
      <c r="D735" s="190">
        <v>1</v>
      </c>
      <c r="E735" s="190"/>
      <c r="F735" s="127">
        <v>0.761407571695515</v>
      </c>
      <c r="G735" s="190">
        <v>1</v>
      </c>
    </row>
    <row r="736" spans="1:7">
      <c r="A736" s="191">
        <v>733</v>
      </c>
      <c r="B736" s="192">
        <v>41117</v>
      </c>
      <c r="C736" s="127">
        <v>0.474060870962027</v>
      </c>
      <c r="D736" s="190">
        <v>1</v>
      </c>
      <c r="E736" s="190"/>
      <c r="F736" s="127">
        <v>0.789965132361346</v>
      </c>
      <c r="G736" s="190">
        <v>1</v>
      </c>
    </row>
    <row r="737" spans="1:7">
      <c r="A737" s="191">
        <v>734</v>
      </c>
      <c r="B737" s="192">
        <v>41120</v>
      </c>
      <c r="C737" s="127">
        <v>0.473399718805973</v>
      </c>
      <c r="D737" s="190">
        <v>1</v>
      </c>
      <c r="E737" s="190"/>
      <c r="F737" s="127">
        <v>0.789614173786112</v>
      </c>
      <c r="G737" s="190">
        <v>1</v>
      </c>
    </row>
    <row r="738" spans="1:7">
      <c r="A738" s="191">
        <v>735</v>
      </c>
      <c r="B738" s="192">
        <v>41121</v>
      </c>
      <c r="C738" s="127">
        <v>0.467051969947136</v>
      </c>
      <c r="D738" s="190">
        <v>1</v>
      </c>
      <c r="E738" s="190"/>
      <c r="F738" s="127">
        <v>0.783872131077131</v>
      </c>
      <c r="G738" s="190">
        <v>1</v>
      </c>
    </row>
    <row r="739" spans="1:7">
      <c r="A739" s="191">
        <v>736</v>
      </c>
      <c r="B739" s="192">
        <v>41122</v>
      </c>
      <c r="C739" s="127">
        <v>0.4628342848049</v>
      </c>
      <c r="D739" s="190">
        <v>1</v>
      </c>
      <c r="E739" s="190"/>
      <c r="F739" s="127">
        <v>0.772170704320346</v>
      </c>
      <c r="G739" s="190">
        <v>1</v>
      </c>
    </row>
    <row r="740" spans="1:7">
      <c r="A740" s="191">
        <v>737</v>
      </c>
      <c r="B740" s="192">
        <v>41123</v>
      </c>
      <c r="C740" s="127">
        <v>0.452170963889709</v>
      </c>
      <c r="D740" s="190">
        <v>1</v>
      </c>
      <c r="E740" s="190"/>
      <c r="F740" s="127">
        <v>0.771343215669751</v>
      </c>
      <c r="G740" s="190">
        <v>1</v>
      </c>
    </row>
    <row r="741" spans="1:7">
      <c r="A741" s="191">
        <v>738</v>
      </c>
      <c r="B741" s="192">
        <v>41124</v>
      </c>
      <c r="C741" s="127">
        <v>0.479998538591974</v>
      </c>
      <c r="D741" s="190">
        <v>1</v>
      </c>
      <c r="E741" s="190"/>
      <c r="F741" s="127">
        <v>0.799901024134388</v>
      </c>
      <c r="G741" s="190">
        <v>1</v>
      </c>
    </row>
    <row r="742" spans="1:7">
      <c r="A742" s="191">
        <v>739</v>
      </c>
      <c r="B742" s="192">
        <v>41127</v>
      </c>
      <c r="C742" s="127">
        <v>0.483481543300865</v>
      </c>
      <c r="D742" s="190">
        <v>1</v>
      </c>
      <c r="E742" s="190"/>
      <c r="F742" s="127">
        <v>0.802331233989297</v>
      </c>
      <c r="G742" s="190">
        <v>0</v>
      </c>
    </row>
    <row r="743" spans="1:7">
      <c r="A743" s="191">
        <v>740</v>
      </c>
      <c r="B743" s="192">
        <v>41128</v>
      </c>
      <c r="C743" s="127">
        <v>0.491084196265114</v>
      </c>
      <c r="D743" s="190">
        <v>1</v>
      </c>
      <c r="E743" s="190"/>
      <c r="F743" s="127">
        <v>0.810082323848605</v>
      </c>
      <c r="G743" s="190">
        <v>0</v>
      </c>
    </row>
    <row r="744" spans="1:7">
      <c r="A744" s="191">
        <v>741</v>
      </c>
      <c r="B744" s="192">
        <v>41129</v>
      </c>
      <c r="C744" s="127">
        <v>0.492479878881755</v>
      </c>
      <c r="D744" s="190">
        <v>1</v>
      </c>
      <c r="E744" s="190"/>
      <c r="F744" s="127">
        <v>0.809104560421812</v>
      </c>
      <c r="G744" s="190">
        <v>0</v>
      </c>
    </row>
    <row r="745" spans="1:7">
      <c r="A745" s="191">
        <v>742</v>
      </c>
      <c r="B745" s="192">
        <v>41130</v>
      </c>
      <c r="C745" s="127">
        <v>0.49374703729196</v>
      </c>
      <c r="D745" s="190">
        <v>1</v>
      </c>
      <c r="E745" s="190"/>
      <c r="F745" s="127">
        <v>0.802123508275059</v>
      </c>
      <c r="G745" s="190">
        <v>0</v>
      </c>
    </row>
    <row r="746" spans="1:7">
      <c r="A746" s="191">
        <v>743</v>
      </c>
      <c r="B746" s="192">
        <v>41131</v>
      </c>
      <c r="C746" s="127">
        <v>0.497058627421575</v>
      </c>
      <c r="D746" s="190">
        <v>1</v>
      </c>
      <c r="E746" s="190"/>
      <c r="F746" s="127">
        <v>0.806227417173168</v>
      </c>
      <c r="G746" s="190">
        <v>0</v>
      </c>
    </row>
    <row r="747" spans="1:7">
      <c r="A747" s="191">
        <v>744</v>
      </c>
      <c r="B747" s="192">
        <v>41134</v>
      </c>
      <c r="C747" s="127">
        <v>0.495473296598761</v>
      </c>
      <c r="D747" s="190">
        <v>1</v>
      </c>
      <c r="E747" s="190"/>
      <c r="F747" s="127">
        <v>0.806314208125011</v>
      </c>
      <c r="G747" s="190">
        <v>0</v>
      </c>
    </row>
    <row r="748" spans="1:7">
      <c r="A748" s="191">
        <v>745</v>
      </c>
      <c r="B748" s="192">
        <v>41135</v>
      </c>
      <c r="C748" s="127">
        <v>0.49554054744483</v>
      </c>
      <c r="D748" s="190">
        <v>1</v>
      </c>
      <c r="E748" s="190"/>
      <c r="F748" s="127">
        <v>0.80230570149133</v>
      </c>
      <c r="G748" s="190">
        <v>0</v>
      </c>
    </row>
    <row r="749" spans="1:7">
      <c r="A749" s="191">
        <v>746</v>
      </c>
      <c r="B749" s="192">
        <v>41136</v>
      </c>
      <c r="C749" s="127">
        <v>0.49778105232586</v>
      </c>
      <c r="D749" s="190">
        <v>1</v>
      </c>
      <c r="E749" s="190"/>
      <c r="F749" s="127">
        <v>0.805467141304789</v>
      </c>
      <c r="G749" s="190">
        <v>0</v>
      </c>
    </row>
    <row r="750" spans="1:7">
      <c r="A750" s="191">
        <v>747</v>
      </c>
      <c r="B750" s="192">
        <v>41137</v>
      </c>
      <c r="C750" s="127">
        <v>0.508530007074644</v>
      </c>
      <c r="D750" s="190">
        <v>1</v>
      </c>
      <c r="E750" s="190"/>
      <c r="F750" s="127">
        <v>0.814396305010201</v>
      </c>
      <c r="G750" s="190">
        <v>0</v>
      </c>
    </row>
    <row r="751" spans="1:7">
      <c r="A751" s="191">
        <v>748</v>
      </c>
      <c r="B751" s="192">
        <v>41138</v>
      </c>
      <c r="C751" s="127">
        <v>0.51135813644657</v>
      </c>
      <c r="D751" s="190">
        <v>0</v>
      </c>
      <c r="E751" s="190"/>
      <c r="F751" s="127">
        <v>0.824781270007879</v>
      </c>
      <c r="G751" s="190">
        <v>0</v>
      </c>
    </row>
    <row r="752" spans="1:7">
      <c r="A752" s="191">
        <v>749</v>
      </c>
      <c r="B752" s="192">
        <v>41141</v>
      </c>
      <c r="C752" s="127">
        <v>0.511352008988106</v>
      </c>
      <c r="D752" s="190">
        <v>0</v>
      </c>
      <c r="E752" s="190"/>
      <c r="F752" s="127">
        <v>0.822187005710353</v>
      </c>
      <c r="G752" s="190">
        <v>0</v>
      </c>
    </row>
    <row r="753" spans="1:7">
      <c r="A753" s="191">
        <v>750</v>
      </c>
      <c r="B753" s="192">
        <v>41142</v>
      </c>
      <c r="C753" s="127">
        <v>0.50609985398744</v>
      </c>
      <c r="D753" s="190">
        <v>0</v>
      </c>
      <c r="E753" s="190"/>
      <c r="F753" s="127">
        <v>0.818328759394667</v>
      </c>
      <c r="G753" s="190">
        <v>0</v>
      </c>
    </row>
    <row r="754" spans="1:7">
      <c r="A754" s="191">
        <v>751</v>
      </c>
      <c r="B754" s="192">
        <v>41143</v>
      </c>
      <c r="C754" s="127">
        <v>0.506534594410807</v>
      </c>
      <c r="D754" s="190">
        <v>0</v>
      </c>
      <c r="E754" s="190"/>
      <c r="F754" s="127">
        <v>0.81637112067501</v>
      </c>
      <c r="G754" s="190">
        <v>0</v>
      </c>
    </row>
    <row r="755" spans="1:7">
      <c r="A755" s="191">
        <v>752</v>
      </c>
      <c r="B755" s="192">
        <v>41144</v>
      </c>
      <c r="C755" s="127">
        <v>0.494395935143221</v>
      </c>
      <c r="D755" s="190">
        <v>0</v>
      </c>
      <c r="E755" s="190"/>
      <c r="F755" s="127">
        <v>0.803714747086375</v>
      </c>
      <c r="G755" s="190">
        <v>0</v>
      </c>
    </row>
    <row r="756" spans="1:7">
      <c r="A756" s="191">
        <v>753</v>
      </c>
      <c r="B756" s="192">
        <v>41145</v>
      </c>
      <c r="C756" s="127">
        <v>0.504257325391131</v>
      </c>
      <c r="D756" s="190">
        <v>0</v>
      </c>
      <c r="E756" s="190"/>
      <c r="F756" s="127">
        <v>0.81278191030592</v>
      </c>
      <c r="G756" s="190">
        <v>0</v>
      </c>
    </row>
    <row r="757" spans="1:7">
      <c r="A757" s="191">
        <v>754</v>
      </c>
      <c r="B757" s="192">
        <v>41148</v>
      </c>
      <c r="C757" s="127">
        <v>0.503535049847471</v>
      </c>
      <c r="D757" s="190">
        <v>0</v>
      </c>
      <c r="E757" s="190"/>
      <c r="F757" s="127">
        <v>0.806279128904845</v>
      </c>
      <c r="G757" s="190">
        <v>0</v>
      </c>
    </row>
    <row r="758" spans="1:7">
      <c r="A758" s="191">
        <v>755</v>
      </c>
      <c r="B758" s="192">
        <v>41149</v>
      </c>
      <c r="C758" s="127">
        <v>0.502414797406956</v>
      </c>
      <c r="D758" s="190">
        <v>0</v>
      </c>
      <c r="E758" s="190"/>
      <c r="F758" s="127">
        <v>0.802109444829573</v>
      </c>
      <c r="G758" s="190">
        <v>0</v>
      </c>
    </row>
    <row r="759" spans="1:7">
      <c r="A759" s="191">
        <v>756</v>
      </c>
      <c r="B759" s="192">
        <v>41150</v>
      </c>
      <c r="C759" s="127">
        <v>0.504043168575371</v>
      </c>
      <c r="D759" s="190">
        <v>0</v>
      </c>
      <c r="E759" s="190"/>
      <c r="F759" s="127">
        <v>0.807787907909577</v>
      </c>
      <c r="G759" s="190">
        <v>0</v>
      </c>
    </row>
    <row r="760" spans="1:7">
      <c r="A760" s="191">
        <v>757</v>
      </c>
      <c r="B760" s="192">
        <v>41151</v>
      </c>
      <c r="C760" s="127">
        <v>0.492504388103474</v>
      </c>
      <c r="D760" s="190">
        <v>0</v>
      </c>
      <c r="E760" s="190"/>
      <c r="F760" s="127">
        <v>0.795683604895464</v>
      </c>
      <c r="G760" s="190">
        <v>0</v>
      </c>
    </row>
    <row r="761" spans="1:7">
      <c r="A761" s="191">
        <v>758</v>
      </c>
      <c r="B761" s="192">
        <v>41152</v>
      </c>
      <c r="C761" s="127">
        <v>0.500094936123556</v>
      </c>
      <c r="D761" s="190">
        <v>0</v>
      </c>
      <c r="E761" s="190"/>
      <c r="F761" s="127">
        <v>0.806438519403055</v>
      </c>
      <c r="G761" s="190">
        <v>0</v>
      </c>
    </row>
    <row r="762" spans="1:7">
      <c r="A762" s="191">
        <v>759</v>
      </c>
      <c r="B762" s="192">
        <v>41156</v>
      </c>
      <c r="C762" s="127">
        <v>0.498380931733682</v>
      </c>
      <c r="D762" s="190">
        <v>0</v>
      </c>
      <c r="E762" s="190"/>
      <c r="F762" s="127">
        <v>0.805807476849194</v>
      </c>
      <c r="G762" s="190">
        <v>0</v>
      </c>
    </row>
    <row r="763" spans="1:7">
      <c r="A763" s="191">
        <v>760</v>
      </c>
      <c r="B763" s="192">
        <v>41157</v>
      </c>
      <c r="C763" s="127">
        <v>0.497162791766915</v>
      </c>
      <c r="D763" s="190">
        <v>0</v>
      </c>
      <c r="E763" s="190"/>
      <c r="F763" s="127">
        <v>0.795897744088477</v>
      </c>
      <c r="G763" s="190">
        <v>0</v>
      </c>
    </row>
    <row r="764" spans="1:7">
      <c r="A764" s="191">
        <v>761</v>
      </c>
      <c r="B764" s="192">
        <v>41158</v>
      </c>
      <c r="C764" s="127">
        <v>0.527959274352334</v>
      </c>
      <c r="D764" s="190">
        <v>0</v>
      </c>
      <c r="E764" s="190"/>
      <c r="F764" s="127">
        <v>0.828816539902338</v>
      </c>
      <c r="G764" s="190">
        <v>0</v>
      </c>
    </row>
    <row r="765" spans="1:7">
      <c r="A765" s="191">
        <v>762</v>
      </c>
      <c r="B765" s="192">
        <v>41159</v>
      </c>
      <c r="C765" s="127">
        <v>0.534233644906638</v>
      </c>
      <c r="D765" s="190">
        <v>0</v>
      </c>
      <c r="E765" s="190"/>
      <c r="F765" s="127">
        <v>0.834112887617265</v>
      </c>
      <c r="G765" s="190">
        <v>0</v>
      </c>
    </row>
    <row r="766" spans="1:7">
      <c r="A766" s="191">
        <v>763</v>
      </c>
      <c r="B766" s="192">
        <v>41162</v>
      </c>
      <c r="C766" s="127">
        <v>0.524892478330796</v>
      </c>
      <c r="D766" s="190">
        <v>0</v>
      </c>
      <c r="E766" s="190"/>
      <c r="F766" s="127">
        <v>0.83032596671654</v>
      </c>
      <c r="G766" s="190">
        <v>0</v>
      </c>
    </row>
    <row r="767" spans="1:7">
      <c r="A767" s="191">
        <v>764</v>
      </c>
      <c r="B767" s="192">
        <v>41163</v>
      </c>
      <c r="C767" s="127">
        <v>0.529691511144839</v>
      </c>
      <c r="D767" s="190">
        <v>0</v>
      </c>
      <c r="E767" s="190"/>
      <c r="F767" s="127">
        <v>0.838407716691324</v>
      </c>
      <c r="G767" s="190">
        <v>0</v>
      </c>
    </row>
    <row r="768" spans="1:7">
      <c r="A768" s="191">
        <v>765</v>
      </c>
      <c r="B768" s="192">
        <v>41164</v>
      </c>
      <c r="C768" s="127">
        <v>0.53329706257446</v>
      </c>
      <c r="D768" s="190">
        <v>0</v>
      </c>
      <c r="E768" s="190"/>
      <c r="F768" s="127">
        <v>0.843282769703275</v>
      </c>
      <c r="G768" s="190">
        <v>0</v>
      </c>
    </row>
    <row r="769" spans="1:7">
      <c r="A769" s="191">
        <v>766</v>
      </c>
      <c r="B769" s="192">
        <v>41165</v>
      </c>
      <c r="C769" s="127">
        <v>0.558510814081185</v>
      </c>
      <c r="D769" s="190">
        <v>0</v>
      </c>
      <c r="E769" s="190"/>
      <c r="F769" s="127">
        <v>0.861087878350127</v>
      </c>
      <c r="G769" s="190">
        <v>0</v>
      </c>
    </row>
    <row r="770" spans="1:7">
      <c r="A770" s="191">
        <v>767</v>
      </c>
      <c r="B770" s="192">
        <v>41166</v>
      </c>
      <c r="C770" s="127">
        <v>0.564693275207075</v>
      </c>
      <c r="D770" s="190">
        <v>0</v>
      </c>
      <c r="E770" s="190"/>
      <c r="F770" s="127">
        <v>0.866232443224017</v>
      </c>
      <c r="G770" s="190">
        <v>0</v>
      </c>
    </row>
    <row r="771" spans="1:7">
      <c r="A771" s="191">
        <v>768</v>
      </c>
      <c r="B771" s="192">
        <v>41169</v>
      </c>
      <c r="C771" s="127">
        <v>0.559875860629776</v>
      </c>
      <c r="D771" s="190">
        <v>1</v>
      </c>
      <c r="E771" s="190"/>
      <c r="F771" s="127">
        <v>0.860029590840812</v>
      </c>
      <c r="G771" s="190">
        <v>0</v>
      </c>
    </row>
    <row r="772" spans="1:7">
      <c r="A772" s="191">
        <v>769</v>
      </c>
      <c r="B772" s="192">
        <v>41170</v>
      </c>
      <c r="C772" s="127">
        <v>0.557910935285496</v>
      </c>
      <c r="D772" s="190">
        <v>1</v>
      </c>
      <c r="E772" s="190"/>
      <c r="F772" s="127">
        <v>0.855393527230005</v>
      </c>
      <c r="G772" s="190">
        <v>0</v>
      </c>
    </row>
    <row r="773" spans="1:7">
      <c r="A773" s="191">
        <v>770</v>
      </c>
      <c r="B773" s="192">
        <v>41171</v>
      </c>
      <c r="C773" s="127">
        <v>0.559784099949854</v>
      </c>
      <c r="D773" s="190">
        <v>1</v>
      </c>
      <c r="E773" s="190"/>
      <c r="F773" s="127">
        <v>0.854492718804078</v>
      </c>
      <c r="G773" s="190">
        <v>0</v>
      </c>
    </row>
    <row r="774" spans="1:7">
      <c r="A774" s="191">
        <v>771</v>
      </c>
      <c r="B774" s="192">
        <v>41172</v>
      </c>
      <c r="C774" s="127">
        <v>0.559171966237239</v>
      </c>
      <c r="D774" s="190">
        <v>1</v>
      </c>
      <c r="E774" s="190"/>
      <c r="F774" s="127">
        <v>0.845289170622627</v>
      </c>
      <c r="G774" s="190">
        <v>0</v>
      </c>
    </row>
    <row r="775" spans="1:7">
      <c r="A775" s="191">
        <v>772</v>
      </c>
      <c r="B775" s="192">
        <v>41173</v>
      </c>
      <c r="C775" s="127">
        <v>0.559055547587105</v>
      </c>
      <c r="D775" s="190">
        <v>1</v>
      </c>
      <c r="E775" s="190"/>
      <c r="F775" s="127">
        <v>0.839013490727549</v>
      </c>
      <c r="G775" s="190">
        <v>0</v>
      </c>
    </row>
    <row r="776" spans="1:7">
      <c r="A776" s="191">
        <v>773</v>
      </c>
      <c r="B776" s="192">
        <v>41176</v>
      </c>
      <c r="C776" s="127">
        <v>0.555572542266081</v>
      </c>
      <c r="D776" s="190">
        <v>1</v>
      </c>
      <c r="E776" s="190"/>
      <c r="F776" s="127">
        <v>0.839346902910028</v>
      </c>
      <c r="G776" s="190">
        <v>0</v>
      </c>
    </row>
    <row r="777" spans="1:7">
      <c r="A777" s="191">
        <v>774</v>
      </c>
      <c r="B777" s="192">
        <v>41177</v>
      </c>
      <c r="C777" s="127">
        <v>0.539412272242147</v>
      </c>
      <c r="D777" s="190">
        <v>1</v>
      </c>
      <c r="E777" s="190"/>
      <c r="F777" s="127">
        <v>0.821012269485739</v>
      </c>
      <c r="G777" s="190">
        <v>0</v>
      </c>
    </row>
    <row r="778" spans="1:7">
      <c r="A778" s="191">
        <v>775</v>
      </c>
      <c r="B778" s="192">
        <v>41178</v>
      </c>
      <c r="C778" s="127">
        <v>0.530897396806812</v>
      </c>
      <c r="D778" s="190">
        <v>1</v>
      </c>
      <c r="E778" s="190"/>
      <c r="F778" s="127">
        <v>0.817790889111443</v>
      </c>
      <c r="G778" s="190">
        <v>0</v>
      </c>
    </row>
    <row r="779" spans="1:7">
      <c r="A779" s="191">
        <v>776</v>
      </c>
      <c r="B779" s="192">
        <v>41179</v>
      </c>
      <c r="C779" s="127">
        <v>0.54577840286424</v>
      </c>
      <c r="D779" s="190">
        <v>1</v>
      </c>
      <c r="E779" s="190"/>
      <c r="F779" s="127">
        <v>0.832847634871235</v>
      </c>
      <c r="G779" s="190">
        <v>0</v>
      </c>
    </row>
    <row r="780" spans="1:7">
      <c r="A780" s="191">
        <v>777</v>
      </c>
      <c r="B780" s="192">
        <v>41180</v>
      </c>
      <c r="C780" s="127">
        <v>0.538861262529271</v>
      </c>
      <c r="D780" s="190">
        <v>1</v>
      </c>
      <c r="E780" s="190"/>
      <c r="F780" s="127">
        <v>0.826850065492844</v>
      </c>
      <c r="G780" s="190">
        <v>0</v>
      </c>
    </row>
    <row r="781" spans="1:7">
      <c r="A781" s="191">
        <v>778</v>
      </c>
      <c r="B781" s="192">
        <v>41183</v>
      </c>
      <c r="C781" s="127">
        <v>0.543011546852679</v>
      </c>
      <c r="D781" s="190">
        <v>1</v>
      </c>
      <c r="E781" s="190"/>
      <c r="F781" s="127">
        <v>0.833979491583589</v>
      </c>
      <c r="G781" s="190">
        <v>0</v>
      </c>
    </row>
    <row r="782" spans="1:7">
      <c r="A782" s="191">
        <v>779</v>
      </c>
      <c r="B782" s="192">
        <v>41184</v>
      </c>
      <c r="C782" s="127">
        <v>0.544462375371221</v>
      </c>
      <c r="D782" s="190">
        <v>1</v>
      </c>
      <c r="E782" s="190"/>
      <c r="F782" s="127">
        <v>0.831336243593449</v>
      </c>
      <c r="G782" s="190">
        <v>0</v>
      </c>
    </row>
    <row r="783" spans="1:7">
      <c r="A783" s="191">
        <v>780</v>
      </c>
      <c r="B783" s="192">
        <v>41185</v>
      </c>
      <c r="C783" s="127">
        <v>0.550406169847499</v>
      </c>
      <c r="D783" s="190">
        <v>1</v>
      </c>
      <c r="E783" s="190"/>
      <c r="F783" s="127">
        <v>0.840908974063625</v>
      </c>
      <c r="G783" s="190">
        <v>0</v>
      </c>
    </row>
    <row r="784" spans="1:7">
      <c r="A784" s="191">
        <v>781</v>
      </c>
      <c r="B784" s="192">
        <v>41186</v>
      </c>
      <c r="C784" s="127">
        <v>0.561540845964077</v>
      </c>
      <c r="D784" s="190">
        <v>1</v>
      </c>
      <c r="E784" s="190"/>
      <c r="F784" s="127">
        <v>0.85280095793237</v>
      </c>
      <c r="G784" s="190">
        <v>0</v>
      </c>
    </row>
    <row r="785" spans="1:7">
      <c r="A785" s="191">
        <v>782</v>
      </c>
      <c r="B785" s="192">
        <v>41187</v>
      </c>
      <c r="C785" s="127">
        <v>0.56157148264426</v>
      </c>
      <c r="D785" s="190">
        <v>1</v>
      </c>
      <c r="E785" s="190"/>
      <c r="F785" s="127">
        <v>0.857246132649795</v>
      </c>
      <c r="G785" s="190">
        <v>0</v>
      </c>
    </row>
    <row r="786" spans="1:7">
      <c r="A786" s="191">
        <v>783</v>
      </c>
      <c r="B786" s="192">
        <v>41190</v>
      </c>
      <c r="C786" s="127">
        <v>0.556172421673903</v>
      </c>
      <c r="D786" s="190">
        <v>1</v>
      </c>
      <c r="E786" s="190"/>
      <c r="F786" s="127">
        <v>0.855791240256433</v>
      </c>
      <c r="G786" s="190">
        <v>0</v>
      </c>
    </row>
    <row r="787" spans="1:7">
      <c r="A787" s="191">
        <v>784</v>
      </c>
      <c r="B787" s="192">
        <v>41191</v>
      </c>
      <c r="C787" s="127">
        <v>0.540826187873551</v>
      </c>
      <c r="D787" s="190">
        <v>1</v>
      </c>
      <c r="E787" s="190"/>
      <c r="F787" s="127">
        <v>0.838029322437376</v>
      </c>
      <c r="G787" s="190">
        <v>0</v>
      </c>
    </row>
    <row r="788" spans="1:7">
      <c r="A788" s="191">
        <v>785</v>
      </c>
      <c r="B788" s="192">
        <v>41192</v>
      </c>
      <c r="C788" s="127">
        <v>0.531405515534713</v>
      </c>
      <c r="D788" s="190">
        <v>1</v>
      </c>
      <c r="E788" s="190"/>
      <c r="F788" s="127">
        <v>0.836290357407267</v>
      </c>
      <c r="G788" s="190">
        <v>0</v>
      </c>
    </row>
    <row r="789" spans="1:7">
      <c r="A789" s="191">
        <v>786</v>
      </c>
      <c r="B789" s="192">
        <v>41193</v>
      </c>
      <c r="C789" s="127">
        <v>0.531962503345426</v>
      </c>
      <c r="D789" s="190">
        <v>1</v>
      </c>
      <c r="E789" s="190"/>
      <c r="F789" s="127">
        <v>0.834120347871896</v>
      </c>
      <c r="G789" s="190">
        <v>0</v>
      </c>
    </row>
    <row r="790" spans="1:7">
      <c r="A790" s="191">
        <v>787</v>
      </c>
      <c r="B790" s="192">
        <v>41194</v>
      </c>
      <c r="C790" s="127">
        <v>0.527445028165971</v>
      </c>
      <c r="D790" s="190">
        <v>1</v>
      </c>
      <c r="E790" s="190"/>
      <c r="F790" s="127">
        <v>0.834360979793671</v>
      </c>
      <c r="G790" s="190">
        <v>0</v>
      </c>
    </row>
    <row r="791" spans="1:7">
      <c r="A791" s="191">
        <v>788</v>
      </c>
      <c r="B791" s="192">
        <v>41197</v>
      </c>
      <c r="C791" s="127">
        <v>0.539785589944524</v>
      </c>
      <c r="D791" s="190">
        <v>1</v>
      </c>
      <c r="E791" s="190"/>
      <c r="F791" s="127">
        <v>0.850913311595638</v>
      </c>
      <c r="G791" s="190">
        <v>0</v>
      </c>
    </row>
    <row r="792" spans="1:7">
      <c r="A792" s="191">
        <v>789</v>
      </c>
      <c r="B792" s="192">
        <v>41198</v>
      </c>
      <c r="C792" s="127">
        <v>0.555603178946263</v>
      </c>
      <c r="D792" s="190">
        <v>1</v>
      </c>
      <c r="E792" s="190"/>
      <c r="F792" s="127">
        <v>0.865235534663947</v>
      </c>
      <c r="G792" s="190">
        <v>0</v>
      </c>
    </row>
    <row r="793" spans="1:7">
      <c r="A793" s="191">
        <v>790</v>
      </c>
      <c r="B793" s="192">
        <v>41199</v>
      </c>
      <c r="C793" s="127">
        <v>0.562195871273802</v>
      </c>
      <c r="D793" s="190">
        <v>1</v>
      </c>
      <c r="E793" s="190"/>
      <c r="F793" s="127">
        <v>0.861324975134147</v>
      </c>
      <c r="G793" s="190">
        <v>0</v>
      </c>
    </row>
    <row r="794" spans="1:7">
      <c r="A794" s="191">
        <v>791</v>
      </c>
      <c r="B794" s="192">
        <v>41200</v>
      </c>
      <c r="C794" s="127">
        <v>0.558461795637746</v>
      </c>
      <c r="D794" s="190">
        <v>1</v>
      </c>
      <c r="E794" s="190"/>
      <c r="F794" s="127">
        <v>0.859449113714126</v>
      </c>
      <c r="G794" s="190">
        <v>0</v>
      </c>
    </row>
    <row r="795" spans="1:7">
      <c r="A795" s="191">
        <v>792</v>
      </c>
      <c r="B795" s="192">
        <v>41201</v>
      </c>
      <c r="C795" s="127">
        <v>0.532660419640125</v>
      </c>
      <c r="D795" s="190">
        <v>1</v>
      </c>
      <c r="E795" s="190"/>
      <c r="F795" s="127">
        <v>0.831225016872283</v>
      </c>
      <c r="G795" s="190">
        <v>0</v>
      </c>
    </row>
    <row r="796" spans="1:7">
      <c r="A796" s="191">
        <v>793</v>
      </c>
      <c r="B796" s="192">
        <v>41204</v>
      </c>
      <c r="C796" s="127">
        <v>0.533370440878992</v>
      </c>
      <c r="D796" s="190">
        <v>1</v>
      </c>
      <c r="E796" s="190"/>
      <c r="F796" s="127">
        <v>0.830530685351468</v>
      </c>
      <c r="G796" s="190">
        <v>0</v>
      </c>
    </row>
    <row r="797" spans="1:7">
      <c r="A797" s="191">
        <v>794</v>
      </c>
      <c r="B797" s="192">
        <v>41205</v>
      </c>
      <c r="C797" s="127">
        <v>0.511223484781672</v>
      </c>
      <c r="D797" s="190">
        <v>1</v>
      </c>
      <c r="E797" s="190"/>
      <c r="F797" s="127">
        <v>0.819949205426672</v>
      </c>
      <c r="G797" s="190">
        <v>0</v>
      </c>
    </row>
    <row r="798" spans="1:7">
      <c r="A798" s="191">
        <v>795</v>
      </c>
      <c r="B798" s="192">
        <v>41206</v>
      </c>
      <c r="C798" s="127">
        <v>0.506571209188827</v>
      </c>
      <c r="D798" s="190">
        <v>1</v>
      </c>
      <c r="E798" s="190"/>
      <c r="F798" s="127">
        <v>0.806983610301051</v>
      </c>
      <c r="G798" s="190">
        <v>0</v>
      </c>
    </row>
    <row r="799" spans="1:7">
      <c r="A799" s="191">
        <v>796</v>
      </c>
      <c r="B799" s="192">
        <v>41207</v>
      </c>
      <c r="C799" s="127">
        <v>0.511113342950627</v>
      </c>
      <c r="D799" s="190">
        <v>1</v>
      </c>
      <c r="E799" s="190"/>
      <c r="F799" s="127">
        <v>0.81280349161317</v>
      </c>
      <c r="G799" s="190">
        <v>0</v>
      </c>
    </row>
    <row r="800" spans="1:7">
      <c r="A800" s="191">
        <v>797</v>
      </c>
      <c r="B800" s="192">
        <v>41208</v>
      </c>
      <c r="C800" s="127">
        <v>0.510011472273368</v>
      </c>
      <c r="D800" s="190">
        <v>1</v>
      </c>
      <c r="E800" s="190"/>
      <c r="F800" s="127">
        <v>0.810282007907262</v>
      </c>
      <c r="G800" s="190">
        <v>0</v>
      </c>
    </row>
    <row r="801" spans="1:7">
      <c r="A801" s="191">
        <v>798</v>
      </c>
      <c r="B801" s="192">
        <v>41213</v>
      </c>
      <c r="C801" s="127">
        <v>0.51044606333611</v>
      </c>
      <c r="D801" s="190">
        <v>1</v>
      </c>
      <c r="E801" s="190"/>
      <c r="F801" s="127">
        <v>0.796004456243595</v>
      </c>
      <c r="G801" s="190">
        <v>0</v>
      </c>
    </row>
    <row r="802" spans="1:7">
      <c r="A802" s="191">
        <v>799</v>
      </c>
      <c r="B802" s="192">
        <v>41214</v>
      </c>
      <c r="C802" s="127">
        <v>0.527071561102968</v>
      </c>
      <c r="D802" s="190">
        <v>1</v>
      </c>
      <c r="E802" s="190"/>
      <c r="F802" s="127">
        <v>0.821437597892127</v>
      </c>
      <c r="G802" s="190">
        <v>0</v>
      </c>
    </row>
    <row r="803" spans="1:7">
      <c r="A803" s="191">
        <v>800</v>
      </c>
      <c r="B803" s="192">
        <v>41215</v>
      </c>
      <c r="C803" s="127">
        <v>0.512766073980136</v>
      </c>
      <c r="D803" s="190">
        <v>1</v>
      </c>
      <c r="E803" s="190"/>
      <c r="F803" s="127">
        <v>0.808833074976197</v>
      </c>
      <c r="G803" s="190">
        <v>0</v>
      </c>
    </row>
    <row r="804" spans="1:7">
      <c r="A804" s="191">
        <v>801</v>
      </c>
      <c r="B804" s="192">
        <v>41218</v>
      </c>
      <c r="C804" s="127">
        <v>0.516218442008844</v>
      </c>
      <c r="D804" s="190">
        <v>1</v>
      </c>
      <c r="E804" s="190"/>
      <c r="F804" s="127">
        <v>0.813417556911647</v>
      </c>
      <c r="G804" s="190">
        <v>0</v>
      </c>
    </row>
    <row r="805" spans="1:7">
      <c r="A805" s="191">
        <v>802</v>
      </c>
      <c r="B805" s="192">
        <v>41219</v>
      </c>
      <c r="C805" s="127">
        <v>0.528167304321764</v>
      </c>
      <c r="D805" s="190">
        <v>1</v>
      </c>
      <c r="E805" s="190"/>
      <c r="F805" s="127">
        <v>0.825777193749804</v>
      </c>
      <c r="G805" s="190">
        <v>0</v>
      </c>
    </row>
    <row r="806" spans="1:7">
      <c r="A806" s="191">
        <v>803</v>
      </c>
      <c r="B806" s="192">
        <v>41220</v>
      </c>
      <c r="C806" s="127">
        <v>0.493287937007499</v>
      </c>
      <c r="D806" s="190">
        <v>1</v>
      </c>
      <c r="E806" s="190"/>
      <c r="F806" s="127">
        <v>0.79931181976384</v>
      </c>
      <c r="G806" s="190">
        <v>0</v>
      </c>
    </row>
    <row r="807" spans="1:7">
      <c r="A807" s="191">
        <v>804</v>
      </c>
      <c r="B807" s="192">
        <v>41221</v>
      </c>
      <c r="C807" s="127">
        <v>0.475070832210871</v>
      </c>
      <c r="D807" s="190">
        <v>1</v>
      </c>
      <c r="E807" s="190"/>
      <c r="F807" s="127">
        <v>0.784590484638105</v>
      </c>
      <c r="G807" s="190">
        <v>0</v>
      </c>
    </row>
    <row r="808" spans="1:7">
      <c r="A808" s="191">
        <v>805</v>
      </c>
      <c r="B808" s="192">
        <v>41222</v>
      </c>
      <c r="C808" s="127">
        <v>0.477641763809303</v>
      </c>
      <c r="D808" s="190">
        <v>1</v>
      </c>
      <c r="E808" s="190"/>
      <c r="F808" s="127">
        <v>0.787571258110751</v>
      </c>
      <c r="G808" s="190">
        <v>0</v>
      </c>
    </row>
    <row r="809" spans="1:7">
      <c r="A809" s="191">
        <v>806</v>
      </c>
      <c r="B809" s="192">
        <v>41225</v>
      </c>
      <c r="C809" s="127">
        <v>0.477837688222432</v>
      </c>
      <c r="D809" s="190">
        <v>1</v>
      </c>
      <c r="E809" s="190"/>
      <c r="F809" s="127">
        <v>0.789827200577209</v>
      </c>
      <c r="G809" s="190">
        <v>0</v>
      </c>
    </row>
    <row r="810" spans="1:7">
      <c r="A810" s="191">
        <v>807</v>
      </c>
      <c r="B810" s="192">
        <v>41226</v>
      </c>
      <c r="C810" s="127">
        <v>0.472414118030355</v>
      </c>
      <c r="D810" s="190">
        <v>1</v>
      </c>
      <c r="E810" s="190"/>
      <c r="F810" s="127">
        <v>0.79017557351658</v>
      </c>
      <c r="G810" s="190">
        <v>0</v>
      </c>
    </row>
    <row r="811" spans="1:7">
      <c r="A811" s="191">
        <v>808</v>
      </c>
      <c r="B811" s="192">
        <v>41227</v>
      </c>
      <c r="C811" s="127">
        <v>0.452556535896878</v>
      </c>
      <c r="D811" s="190">
        <v>1</v>
      </c>
      <c r="E811" s="190"/>
      <c r="F811" s="127">
        <v>0.768863257409326</v>
      </c>
      <c r="G811" s="190">
        <v>0</v>
      </c>
    </row>
    <row r="812" spans="1:7">
      <c r="A812" s="191">
        <v>809</v>
      </c>
      <c r="B812" s="192">
        <v>41228</v>
      </c>
      <c r="C812" s="127">
        <v>0.450340689598193</v>
      </c>
      <c r="D812" s="190">
        <v>1</v>
      </c>
      <c r="E812" s="190"/>
      <c r="F812" s="127">
        <v>0.764550232605044</v>
      </c>
      <c r="G812" s="190">
        <v>0</v>
      </c>
    </row>
    <row r="813" spans="1:7">
      <c r="A813" s="191">
        <v>810</v>
      </c>
      <c r="B813" s="192">
        <v>41229</v>
      </c>
      <c r="C813" s="127">
        <v>0.457502624653371</v>
      </c>
      <c r="D813" s="190">
        <v>1</v>
      </c>
      <c r="E813" s="190"/>
      <c r="F813" s="127">
        <v>0.770018330116122</v>
      </c>
      <c r="G813" s="190">
        <v>0</v>
      </c>
    </row>
    <row r="814" spans="1:7">
      <c r="A814" s="191">
        <v>811</v>
      </c>
      <c r="B814" s="192">
        <v>41232</v>
      </c>
      <c r="C814" s="127">
        <v>0.486548339322404</v>
      </c>
      <c r="D814" s="190">
        <v>1</v>
      </c>
      <c r="E814" s="190"/>
      <c r="F814" s="127">
        <v>0.799363423888934</v>
      </c>
      <c r="G814" s="190">
        <v>0</v>
      </c>
    </row>
    <row r="815" spans="1:7">
      <c r="A815" s="191">
        <v>812</v>
      </c>
      <c r="B815" s="192">
        <v>41233</v>
      </c>
      <c r="C815" s="127">
        <v>0.487662464304456</v>
      </c>
      <c r="D815" s="190">
        <v>1</v>
      </c>
      <c r="E815" s="190"/>
      <c r="F815" s="127">
        <v>0.794866896670409</v>
      </c>
      <c r="G815" s="190">
        <v>0</v>
      </c>
    </row>
    <row r="816" spans="1:7">
      <c r="A816" s="191">
        <v>813</v>
      </c>
      <c r="B816" s="192">
        <v>41234</v>
      </c>
      <c r="C816" s="127">
        <v>0.491139342167016</v>
      </c>
      <c r="D816" s="190">
        <v>1</v>
      </c>
      <c r="E816" s="190"/>
      <c r="F816" s="127">
        <v>0.799147385233153</v>
      </c>
      <c r="G816" s="190">
        <v>0</v>
      </c>
    </row>
    <row r="817" spans="1:7">
      <c r="A817" s="191">
        <v>814</v>
      </c>
      <c r="B817" s="192">
        <v>41236</v>
      </c>
      <c r="C817" s="127">
        <v>0.5107827668726</v>
      </c>
      <c r="D817" s="190">
        <v>1</v>
      </c>
      <c r="E817" s="190"/>
      <c r="F817" s="127">
        <v>0.8198347388744</v>
      </c>
      <c r="G817" s="190">
        <v>0</v>
      </c>
    </row>
    <row r="818" spans="1:7">
      <c r="A818" s="191">
        <v>815</v>
      </c>
      <c r="B818" s="192">
        <v>41239</v>
      </c>
      <c r="C818" s="127">
        <v>0.507758861836037</v>
      </c>
      <c r="D818" s="190">
        <v>1</v>
      </c>
      <c r="E818" s="190"/>
      <c r="F818" s="127">
        <v>0.813667532985162</v>
      </c>
      <c r="G818" s="190">
        <v>0</v>
      </c>
    </row>
    <row r="819" spans="1:7">
      <c r="A819" s="191">
        <v>816</v>
      </c>
      <c r="B819" s="192">
        <v>41240</v>
      </c>
      <c r="C819" s="127">
        <v>0.500021407846265</v>
      </c>
      <c r="D819" s="190">
        <v>1</v>
      </c>
      <c r="E819" s="190"/>
      <c r="F819" s="127">
        <v>0.808807494434953</v>
      </c>
      <c r="G819" s="190">
        <v>0</v>
      </c>
    </row>
    <row r="820" spans="1:7">
      <c r="A820" s="191">
        <v>817</v>
      </c>
      <c r="B820" s="192">
        <v>41241</v>
      </c>
      <c r="C820" s="127">
        <v>0.512257955252236</v>
      </c>
      <c r="D820" s="190">
        <v>1</v>
      </c>
      <c r="E820" s="190"/>
      <c r="F820" s="127">
        <v>0.824266288052282</v>
      </c>
      <c r="G820" s="190">
        <v>0</v>
      </c>
    </row>
    <row r="821" spans="1:7">
      <c r="A821" s="191">
        <v>818</v>
      </c>
      <c r="B821" s="192">
        <v>41242</v>
      </c>
      <c r="C821" s="127">
        <v>0.518960789410819</v>
      </c>
      <c r="D821" s="190">
        <v>1</v>
      </c>
      <c r="E821" s="190"/>
      <c r="F821" s="127">
        <v>0.827987337675093</v>
      </c>
      <c r="G821" s="190">
        <v>0</v>
      </c>
    </row>
    <row r="822" spans="1:7">
      <c r="A822" s="191">
        <v>819</v>
      </c>
      <c r="B822" s="192">
        <v>41243</v>
      </c>
      <c r="C822" s="127">
        <v>0.519205732267387</v>
      </c>
      <c r="D822" s="190">
        <v>1</v>
      </c>
      <c r="E822" s="190"/>
      <c r="F822" s="127">
        <v>0.817526847467307</v>
      </c>
      <c r="G822" s="190">
        <v>0</v>
      </c>
    </row>
    <row r="823" spans="1:7">
      <c r="A823" s="191">
        <v>820</v>
      </c>
      <c r="B823" s="192">
        <v>41246</v>
      </c>
      <c r="C823" s="127">
        <v>0.51201316114416</v>
      </c>
      <c r="D823" s="190">
        <v>1</v>
      </c>
      <c r="E823" s="190"/>
      <c r="F823" s="127">
        <v>0.805404205358358</v>
      </c>
      <c r="G823" s="190">
        <v>0</v>
      </c>
    </row>
    <row r="824" spans="1:7">
      <c r="A824" s="191">
        <v>821</v>
      </c>
      <c r="B824" s="192">
        <v>41247</v>
      </c>
      <c r="C824" s="127">
        <v>0.509460461948359</v>
      </c>
      <c r="D824" s="190">
        <v>1</v>
      </c>
      <c r="E824" s="190"/>
      <c r="F824" s="127">
        <v>0.802740243302863</v>
      </c>
      <c r="G824" s="190">
        <v>0</v>
      </c>
    </row>
    <row r="825" spans="1:7">
      <c r="A825" s="191">
        <v>822</v>
      </c>
      <c r="B825" s="192">
        <v>41248</v>
      </c>
      <c r="C825" s="127">
        <v>0.512331482917394</v>
      </c>
      <c r="D825" s="190">
        <v>1</v>
      </c>
      <c r="E825" s="190"/>
      <c r="F825" s="127">
        <v>0.811575376817237</v>
      </c>
      <c r="G825" s="190">
        <v>0</v>
      </c>
    </row>
    <row r="826" spans="1:7">
      <c r="A826" s="191">
        <v>823</v>
      </c>
      <c r="B826" s="192">
        <v>41249</v>
      </c>
      <c r="C826" s="127">
        <v>0.517724267068662</v>
      </c>
      <c r="D826" s="190">
        <v>1</v>
      </c>
      <c r="E826" s="190"/>
      <c r="F826" s="127">
        <v>0.814553479230468</v>
      </c>
      <c r="G826" s="190">
        <v>0</v>
      </c>
    </row>
    <row r="827" spans="1:7">
      <c r="A827" s="191">
        <v>824</v>
      </c>
      <c r="B827" s="192">
        <v>41250</v>
      </c>
      <c r="C827" s="127">
        <v>0.522278655747389</v>
      </c>
      <c r="D827" s="190">
        <v>1</v>
      </c>
      <c r="E827" s="190"/>
      <c r="F827" s="127">
        <v>0.82242809403662</v>
      </c>
      <c r="G827" s="190">
        <v>0</v>
      </c>
    </row>
    <row r="828" spans="1:7">
      <c r="A828" s="191">
        <v>825</v>
      </c>
      <c r="B828" s="192">
        <v>41253</v>
      </c>
      <c r="C828" s="127">
        <v>0.522854025321358</v>
      </c>
      <c r="D828" s="190">
        <v>1</v>
      </c>
      <c r="E828" s="190"/>
      <c r="F828" s="127">
        <v>0.823415624475373</v>
      </c>
      <c r="G828" s="190">
        <v>0</v>
      </c>
    </row>
    <row r="829" spans="1:7">
      <c r="A829" s="191">
        <v>826</v>
      </c>
      <c r="B829" s="192">
        <v>41254</v>
      </c>
      <c r="C829" s="127">
        <v>0.532831834831535</v>
      </c>
      <c r="D829" s="190">
        <v>1</v>
      </c>
      <c r="E829" s="190"/>
      <c r="F829" s="127">
        <v>0.827625272811785</v>
      </c>
      <c r="G829" s="190">
        <v>0</v>
      </c>
    </row>
    <row r="830" spans="1:7">
      <c r="A830" s="191">
        <v>827</v>
      </c>
      <c r="B830" s="192">
        <v>41255</v>
      </c>
      <c r="C830" s="127">
        <v>0.533860177843636</v>
      </c>
      <c r="D830" s="190">
        <v>1</v>
      </c>
      <c r="E830" s="190"/>
      <c r="F830" s="127">
        <v>0.824993709637827</v>
      </c>
      <c r="G830" s="190">
        <v>0</v>
      </c>
    </row>
    <row r="831" spans="1:7">
      <c r="A831" s="191">
        <v>828</v>
      </c>
      <c r="B831" s="192">
        <v>41256</v>
      </c>
      <c r="C831" s="127">
        <v>0.524555775406439</v>
      </c>
      <c r="D831" s="190">
        <v>1</v>
      </c>
      <c r="E831" s="190"/>
      <c r="F831" s="127">
        <v>0.820222592526438</v>
      </c>
      <c r="G831" s="190">
        <v>0</v>
      </c>
    </row>
    <row r="832" spans="1:7">
      <c r="A832" s="191">
        <v>829</v>
      </c>
      <c r="B832" s="192">
        <v>41257</v>
      </c>
      <c r="C832" s="127">
        <v>0.518312040920184</v>
      </c>
      <c r="D832" s="190">
        <v>1</v>
      </c>
      <c r="E832" s="190"/>
      <c r="F832" s="127">
        <v>0.817983496649288</v>
      </c>
      <c r="G832" s="190">
        <v>0</v>
      </c>
    </row>
    <row r="833" spans="1:7">
      <c r="A833" s="191">
        <v>830</v>
      </c>
      <c r="B833" s="192">
        <v>41260</v>
      </c>
      <c r="C833" s="127">
        <v>0.536357731137535</v>
      </c>
      <c r="D833" s="190">
        <v>1</v>
      </c>
      <c r="E833" s="190"/>
      <c r="F833" s="127">
        <v>0.837585408882429</v>
      </c>
      <c r="G833" s="190">
        <v>0</v>
      </c>
    </row>
    <row r="834" spans="1:7">
      <c r="A834" s="191">
        <v>831</v>
      </c>
      <c r="B834" s="192">
        <v>41261</v>
      </c>
      <c r="C834" s="127">
        <v>0.554036081138213</v>
      </c>
      <c r="D834" s="190">
        <v>1</v>
      </c>
      <c r="E834" s="190"/>
      <c r="F834" s="127">
        <v>0.857559735341631</v>
      </c>
      <c r="G834" s="190">
        <v>0</v>
      </c>
    </row>
    <row r="835" spans="1:7">
      <c r="A835" s="191">
        <v>832</v>
      </c>
      <c r="B835" s="192">
        <v>41262</v>
      </c>
      <c r="C835" s="127">
        <v>0.542295398155349</v>
      </c>
      <c r="D835" s="190">
        <v>1</v>
      </c>
      <c r="E835" s="190"/>
      <c r="F835" s="127">
        <v>0.848718249963815</v>
      </c>
      <c r="G835" s="190">
        <v>0</v>
      </c>
    </row>
    <row r="836" spans="1:7">
      <c r="A836" s="191">
        <v>833</v>
      </c>
      <c r="B836" s="192">
        <v>41263</v>
      </c>
      <c r="C836" s="127">
        <v>0.551091681864646</v>
      </c>
      <c r="D836" s="190">
        <v>1</v>
      </c>
      <c r="E836" s="190"/>
      <c r="F836" s="127">
        <v>0.849608210159952</v>
      </c>
      <c r="G836" s="190">
        <v>0</v>
      </c>
    </row>
    <row r="837" spans="1:7">
      <c r="A837" s="191">
        <v>834</v>
      </c>
      <c r="B837" s="192">
        <v>41264</v>
      </c>
      <c r="C837" s="127">
        <v>0.536651543076916</v>
      </c>
      <c r="D837" s="190">
        <v>1</v>
      </c>
      <c r="E837" s="190"/>
      <c r="F837" s="127">
        <v>0.83567872916439</v>
      </c>
      <c r="G837" s="190">
        <v>0</v>
      </c>
    </row>
    <row r="838" spans="1:7">
      <c r="A838" s="191">
        <v>835</v>
      </c>
      <c r="B838" s="192">
        <v>41267</v>
      </c>
      <c r="C838" s="127">
        <v>0.533095010702867</v>
      </c>
      <c r="D838" s="190">
        <v>1</v>
      </c>
      <c r="E838" s="190"/>
      <c r="F838" s="127">
        <v>0.834520059935708</v>
      </c>
      <c r="G838" s="190">
        <v>0</v>
      </c>
    </row>
    <row r="839" spans="1:7">
      <c r="A839" s="191">
        <v>836</v>
      </c>
      <c r="B839" s="192">
        <v>41269</v>
      </c>
      <c r="C839" s="127">
        <v>0.525767787914743</v>
      </c>
      <c r="D839" s="190">
        <v>1</v>
      </c>
      <c r="E839" s="190"/>
      <c r="F839" s="127">
        <v>0.822222264603144</v>
      </c>
      <c r="G839" s="190">
        <v>0</v>
      </c>
    </row>
    <row r="840" spans="1:7">
      <c r="A840" s="191">
        <v>837</v>
      </c>
      <c r="B840" s="192">
        <v>41270</v>
      </c>
      <c r="C840" s="127">
        <v>0.52419456264823</v>
      </c>
      <c r="D840" s="190">
        <v>1</v>
      </c>
      <c r="E840" s="190"/>
      <c r="F840" s="127">
        <v>0.82613321600071</v>
      </c>
      <c r="G840" s="190">
        <v>0</v>
      </c>
    </row>
    <row r="841" spans="1:7">
      <c r="A841" s="191">
        <v>838</v>
      </c>
      <c r="B841" s="192">
        <v>41271</v>
      </c>
      <c r="C841" s="127">
        <v>0.507507791521006</v>
      </c>
      <c r="D841" s="190">
        <v>1</v>
      </c>
      <c r="E841" s="190"/>
      <c r="F841" s="127">
        <v>0.810679855319427</v>
      </c>
      <c r="G841" s="190">
        <v>0</v>
      </c>
    </row>
    <row r="842" spans="1:7">
      <c r="A842" s="191">
        <v>839</v>
      </c>
      <c r="B842" s="192">
        <v>41274</v>
      </c>
      <c r="C842" s="127">
        <v>0.533052119105758</v>
      </c>
      <c r="D842" s="190">
        <v>1</v>
      </c>
      <c r="E842" s="190"/>
      <c r="F842" s="127">
        <v>0.841583680785284</v>
      </c>
      <c r="G842" s="190">
        <v>0</v>
      </c>
    </row>
    <row r="843" spans="1:7">
      <c r="A843" s="191">
        <v>840</v>
      </c>
      <c r="B843" s="192">
        <v>41276</v>
      </c>
      <c r="C843" s="127">
        <v>0.57229607753195</v>
      </c>
      <c r="D843" s="190">
        <v>1</v>
      </c>
      <c r="E843" s="190"/>
      <c r="F843" s="127">
        <v>0.875850040477861</v>
      </c>
      <c r="G843" s="190">
        <v>0</v>
      </c>
    </row>
    <row r="844" spans="1:7">
      <c r="A844" s="191">
        <v>841</v>
      </c>
      <c r="B844" s="192">
        <v>41277</v>
      </c>
      <c r="C844" s="127">
        <v>0.569014974721892</v>
      </c>
      <c r="D844" s="190">
        <v>0</v>
      </c>
      <c r="E844" s="190"/>
      <c r="F844" s="127">
        <v>0.885768447017898</v>
      </c>
      <c r="G844" s="190">
        <v>0</v>
      </c>
    </row>
    <row r="845" spans="1:7">
      <c r="A845" s="191">
        <v>842</v>
      </c>
      <c r="B845" s="192">
        <v>41278</v>
      </c>
      <c r="C845" s="127">
        <v>0.576648264366325</v>
      </c>
      <c r="D845" s="190">
        <v>0</v>
      </c>
      <c r="E845" s="190"/>
      <c r="F845" s="127">
        <v>0.8941553584124</v>
      </c>
      <c r="G845" s="190">
        <v>0</v>
      </c>
    </row>
    <row r="846" spans="1:7">
      <c r="A846" s="191">
        <v>843</v>
      </c>
      <c r="B846" s="192">
        <v>41281</v>
      </c>
      <c r="C846" s="127">
        <v>0.571732812902148</v>
      </c>
      <c r="D846" s="190">
        <v>0</v>
      </c>
      <c r="E846" s="190"/>
      <c r="F846" s="127">
        <v>0.882708611664198</v>
      </c>
      <c r="G846" s="190">
        <v>0</v>
      </c>
    </row>
    <row r="847" spans="1:7">
      <c r="A847" s="191">
        <v>844</v>
      </c>
      <c r="B847" s="192">
        <v>41282</v>
      </c>
      <c r="C847" s="127">
        <v>0.567166319279254</v>
      </c>
      <c r="D847" s="190">
        <v>0</v>
      </c>
      <c r="E847" s="190"/>
      <c r="F847" s="127">
        <v>0.871753066873547</v>
      </c>
      <c r="G847" s="190">
        <v>0</v>
      </c>
    </row>
    <row r="848" spans="1:7">
      <c r="A848" s="191">
        <v>845</v>
      </c>
      <c r="B848" s="192">
        <v>41283</v>
      </c>
      <c r="C848" s="127">
        <v>0.571359495199771</v>
      </c>
      <c r="D848" s="190">
        <v>0</v>
      </c>
      <c r="E848" s="190"/>
      <c r="F848" s="127">
        <v>0.880869018530765</v>
      </c>
      <c r="G848" s="190">
        <v>0</v>
      </c>
    </row>
    <row r="849" spans="1:7">
      <c r="A849" s="191">
        <v>846</v>
      </c>
      <c r="B849" s="192">
        <v>41284</v>
      </c>
      <c r="C849" s="127">
        <v>0.583296102595765</v>
      </c>
      <c r="D849" s="190">
        <v>0</v>
      </c>
      <c r="E849" s="190"/>
      <c r="F849" s="127">
        <v>0.894006700942813</v>
      </c>
      <c r="G849" s="190">
        <v>0</v>
      </c>
    </row>
    <row r="850" spans="1:7">
      <c r="A850" s="191">
        <v>847</v>
      </c>
      <c r="B850" s="192">
        <v>41285</v>
      </c>
      <c r="C850" s="127">
        <v>0.583400116968346</v>
      </c>
      <c r="D850" s="190">
        <v>0</v>
      </c>
      <c r="E850" s="190"/>
      <c r="F850" s="127">
        <v>0.890407992731909</v>
      </c>
      <c r="G850" s="190">
        <v>0</v>
      </c>
    </row>
    <row r="851" spans="1:7">
      <c r="A851" s="191">
        <v>848</v>
      </c>
      <c r="B851" s="192">
        <v>41288</v>
      </c>
      <c r="C851" s="127">
        <v>0.581918801742381</v>
      </c>
      <c r="D851" s="190">
        <v>0</v>
      </c>
      <c r="E851" s="190"/>
      <c r="F851" s="127">
        <v>0.891732321187254</v>
      </c>
      <c r="G851" s="190">
        <v>0</v>
      </c>
    </row>
    <row r="852" spans="1:7">
      <c r="A852" s="191">
        <v>849</v>
      </c>
      <c r="B852" s="192">
        <v>41289</v>
      </c>
      <c r="C852" s="127">
        <v>0.583712311283117</v>
      </c>
      <c r="D852" s="190">
        <v>0</v>
      </c>
      <c r="E852" s="190"/>
      <c r="F852" s="127">
        <v>0.899607958960171</v>
      </c>
      <c r="G852" s="190">
        <v>0</v>
      </c>
    </row>
    <row r="853" spans="1:7">
      <c r="A853" s="191">
        <v>850</v>
      </c>
      <c r="B853" s="192">
        <v>41290</v>
      </c>
      <c r="C853" s="127">
        <v>0.584214303164688</v>
      </c>
      <c r="D853" s="190">
        <v>0</v>
      </c>
      <c r="E853" s="190"/>
      <c r="F853" s="127">
        <v>0.895990357649615</v>
      </c>
      <c r="G853" s="190">
        <v>0</v>
      </c>
    </row>
    <row r="854" spans="1:7">
      <c r="A854" s="191">
        <v>851</v>
      </c>
      <c r="B854" s="192">
        <v>41291</v>
      </c>
      <c r="C854" s="127">
        <v>0.593163620302138</v>
      </c>
      <c r="D854" s="190">
        <v>0</v>
      </c>
      <c r="E854" s="190"/>
      <c r="F854" s="127">
        <v>0.912408673051415</v>
      </c>
      <c r="G854" s="190">
        <v>0</v>
      </c>
    </row>
    <row r="855" spans="1:7">
      <c r="A855" s="191">
        <v>852</v>
      </c>
      <c r="B855" s="192">
        <v>41292</v>
      </c>
      <c r="C855" s="127">
        <v>0.598611699715934</v>
      </c>
      <c r="D855" s="190">
        <v>0</v>
      </c>
      <c r="E855" s="190"/>
      <c r="F855" s="127">
        <v>0.917232713127645</v>
      </c>
      <c r="G855" s="190">
        <v>0</v>
      </c>
    </row>
    <row r="856" spans="1:7">
      <c r="A856" s="191">
        <v>853</v>
      </c>
      <c r="B856" s="192">
        <v>41296</v>
      </c>
      <c r="C856" s="127">
        <v>0.605761379854185</v>
      </c>
      <c r="D856" s="190">
        <v>0</v>
      </c>
      <c r="E856" s="190"/>
      <c r="F856" s="127">
        <v>0.928779550283867</v>
      </c>
      <c r="G856" s="190">
        <v>0</v>
      </c>
    </row>
    <row r="857" spans="1:7">
      <c r="A857" s="191">
        <v>854</v>
      </c>
      <c r="B857" s="192">
        <v>41297</v>
      </c>
      <c r="C857" s="127">
        <v>0.608216041550975</v>
      </c>
      <c r="D857" s="190">
        <v>0</v>
      </c>
      <c r="E857" s="190"/>
      <c r="F857" s="127">
        <v>0.9387921941748</v>
      </c>
      <c r="G857" s="190">
        <v>0</v>
      </c>
    </row>
    <row r="858" spans="1:7">
      <c r="A858" s="191">
        <v>855</v>
      </c>
      <c r="B858" s="192">
        <v>41298</v>
      </c>
      <c r="C858" s="127">
        <v>0.608277314911341</v>
      </c>
      <c r="D858" s="190">
        <v>0</v>
      </c>
      <c r="E858" s="190"/>
      <c r="F858" s="127">
        <v>0.94809844858646</v>
      </c>
      <c r="G858" s="190">
        <v>0</v>
      </c>
    </row>
    <row r="859" spans="1:7">
      <c r="A859" s="191">
        <v>856</v>
      </c>
      <c r="B859" s="192">
        <v>41299</v>
      </c>
      <c r="C859" s="127">
        <v>0.617036835094125</v>
      </c>
      <c r="D859" s="190">
        <v>0</v>
      </c>
      <c r="E859" s="190"/>
      <c r="F859" s="127">
        <v>0.953357217257876</v>
      </c>
      <c r="G859" s="190">
        <v>0</v>
      </c>
    </row>
    <row r="860" spans="1:7">
      <c r="A860" s="191">
        <v>857</v>
      </c>
      <c r="B860" s="192">
        <v>41302</v>
      </c>
      <c r="C860" s="127">
        <v>0.614092585181184</v>
      </c>
      <c r="D860" s="190">
        <v>0</v>
      </c>
      <c r="E860" s="190"/>
      <c r="F860" s="127">
        <v>0.95104361313835</v>
      </c>
      <c r="G860" s="190">
        <v>0</v>
      </c>
    </row>
    <row r="861" spans="1:7">
      <c r="A861" s="191">
        <v>858</v>
      </c>
      <c r="B861" s="192">
        <v>41303</v>
      </c>
      <c r="C861" s="127">
        <v>0.622417514301226</v>
      </c>
      <c r="D861" s="190">
        <v>0</v>
      </c>
      <c r="E861" s="190"/>
      <c r="F861" s="127">
        <v>0.954690622339833</v>
      </c>
      <c r="G861" s="190">
        <v>0</v>
      </c>
    </row>
    <row r="862" spans="1:7">
      <c r="A862" s="191">
        <v>859</v>
      </c>
      <c r="B862" s="192">
        <v>41304</v>
      </c>
      <c r="C862" s="127">
        <v>0.616504356505132</v>
      </c>
      <c r="D862" s="190">
        <v>0</v>
      </c>
      <c r="E862" s="190"/>
      <c r="F862" s="127">
        <v>0.947905612546158</v>
      </c>
      <c r="G862" s="190">
        <v>0</v>
      </c>
    </row>
    <row r="863" spans="1:7">
      <c r="A863" s="191">
        <v>860</v>
      </c>
      <c r="B863" s="192">
        <v>41305</v>
      </c>
      <c r="C863" s="127">
        <v>0.612458086554305</v>
      </c>
      <c r="D863" s="190">
        <v>0</v>
      </c>
      <c r="E863" s="190"/>
      <c r="F863" s="127">
        <v>0.947784339232305</v>
      </c>
      <c r="G863" s="190">
        <v>0</v>
      </c>
    </row>
    <row r="864" spans="1:7">
      <c r="A864" s="191">
        <v>861</v>
      </c>
      <c r="B864" s="192">
        <v>41306</v>
      </c>
      <c r="C864" s="127">
        <v>0.628704139160324</v>
      </c>
      <c r="D864" s="190">
        <v>0</v>
      </c>
      <c r="E864" s="190"/>
      <c r="F864" s="127">
        <v>0.960130998036581</v>
      </c>
      <c r="G864" s="190">
        <v>0</v>
      </c>
    </row>
    <row r="865" spans="1:7">
      <c r="A865" s="191">
        <v>862</v>
      </c>
      <c r="B865" s="192">
        <v>41309</v>
      </c>
      <c r="C865" s="127">
        <v>0.609942300857776</v>
      </c>
      <c r="D865" s="190">
        <v>0</v>
      </c>
      <c r="E865" s="190"/>
      <c r="F865" s="127">
        <v>0.944167726558189</v>
      </c>
      <c r="G865" s="190">
        <v>0</v>
      </c>
    </row>
    <row r="866" spans="1:7">
      <c r="A866" s="191">
        <v>863</v>
      </c>
      <c r="B866" s="192">
        <v>41310</v>
      </c>
      <c r="C866" s="127">
        <v>0.626904502161124</v>
      </c>
      <c r="D866" s="190">
        <v>0</v>
      </c>
      <c r="E866" s="190"/>
      <c r="F866" s="127">
        <v>0.960950439603752</v>
      </c>
      <c r="G866" s="190">
        <v>0</v>
      </c>
    </row>
    <row r="867" spans="1:7">
      <c r="A867" s="191">
        <v>864</v>
      </c>
      <c r="B867" s="192">
        <v>41311</v>
      </c>
      <c r="C867" s="127">
        <v>0.62800024537992</v>
      </c>
      <c r="D867" s="190">
        <v>0</v>
      </c>
      <c r="E867" s="190"/>
      <c r="F867" s="127">
        <v>0.961234147865624</v>
      </c>
      <c r="G867" s="190">
        <v>0</v>
      </c>
    </row>
    <row r="868" spans="1:7">
      <c r="A868" s="191">
        <v>865</v>
      </c>
      <c r="B868" s="192">
        <v>41312</v>
      </c>
      <c r="C868" s="127">
        <v>0.625729253179333</v>
      </c>
      <c r="D868" s="190">
        <v>0</v>
      </c>
      <c r="E868" s="190"/>
      <c r="F868" s="127">
        <v>0.958669732203351</v>
      </c>
      <c r="G868" s="190">
        <v>0</v>
      </c>
    </row>
    <row r="869" spans="1:7">
      <c r="A869" s="191">
        <v>866</v>
      </c>
      <c r="B869" s="192">
        <v>41313</v>
      </c>
      <c r="C869" s="127">
        <v>0.634917386327022</v>
      </c>
      <c r="D869" s="190">
        <v>0</v>
      </c>
      <c r="E869" s="190"/>
      <c r="F869" s="127">
        <v>0.96985929769073</v>
      </c>
      <c r="G869" s="190">
        <v>0</v>
      </c>
    </row>
    <row r="870" spans="1:7">
      <c r="A870" s="191">
        <v>867</v>
      </c>
      <c r="B870" s="192">
        <v>41316</v>
      </c>
      <c r="C870" s="127">
        <v>0.634011440062892</v>
      </c>
      <c r="D870" s="190">
        <v>0</v>
      </c>
      <c r="E870" s="190"/>
      <c r="F870" s="127">
        <v>0.969082246602701</v>
      </c>
      <c r="G870" s="190">
        <v>0</v>
      </c>
    </row>
    <row r="871" spans="1:7">
      <c r="A871" s="191">
        <v>868</v>
      </c>
      <c r="B871" s="192">
        <v>41317</v>
      </c>
      <c r="C871" s="127">
        <v>0.636704769021428</v>
      </c>
      <c r="D871" s="190">
        <v>0</v>
      </c>
      <c r="E871" s="190"/>
      <c r="F871" s="127">
        <v>0.975710386432048</v>
      </c>
      <c r="G871" s="190">
        <v>0</v>
      </c>
    </row>
    <row r="872" spans="1:7">
      <c r="A872" s="191">
        <v>869</v>
      </c>
      <c r="B872" s="192">
        <v>41318</v>
      </c>
      <c r="C872" s="127">
        <v>0.638437155174559</v>
      </c>
      <c r="D872" s="190">
        <v>0</v>
      </c>
      <c r="E872" s="190"/>
      <c r="F872" s="127">
        <v>0.972680417881925</v>
      </c>
      <c r="G872" s="190">
        <v>0</v>
      </c>
    </row>
    <row r="873" spans="1:7">
      <c r="A873" s="191">
        <v>870</v>
      </c>
      <c r="B873" s="192">
        <v>41319</v>
      </c>
      <c r="C873" s="127">
        <v>0.639765437584504</v>
      </c>
      <c r="D873" s="190">
        <v>0</v>
      </c>
      <c r="E873" s="190"/>
      <c r="F873" s="127">
        <v>0.974346144579484</v>
      </c>
      <c r="G873" s="190">
        <v>0</v>
      </c>
    </row>
    <row r="874" spans="1:7">
      <c r="A874" s="191">
        <v>871</v>
      </c>
      <c r="B874" s="192">
        <v>41320</v>
      </c>
      <c r="C874" s="127">
        <v>0.63819833916432</v>
      </c>
      <c r="D874" s="190">
        <v>0</v>
      </c>
      <c r="E874" s="190"/>
      <c r="F874" s="127">
        <v>0.980553428316858</v>
      </c>
      <c r="G874" s="190">
        <v>0</v>
      </c>
    </row>
    <row r="875" spans="1:7">
      <c r="A875" s="191">
        <v>872</v>
      </c>
      <c r="B875" s="192">
        <v>41324</v>
      </c>
      <c r="C875" s="127">
        <v>0.650471650096804</v>
      </c>
      <c r="D875" s="190">
        <v>0</v>
      </c>
      <c r="E875" s="190"/>
      <c r="F875" s="127">
        <v>0.992600903816354</v>
      </c>
      <c r="G875" s="190">
        <v>0</v>
      </c>
    </row>
    <row r="876" spans="1:7">
      <c r="A876" s="191">
        <v>873</v>
      </c>
      <c r="B876" s="192">
        <v>41325</v>
      </c>
      <c r="C876" s="127">
        <v>0.630075312555244</v>
      </c>
      <c r="D876" s="190">
        <v>0</v>
      </c>
      <c r="E876" s="190"/>
      <c r="F876" s="127">
        <v>0.966663797503004</v>
      </c>
      <c r="G876" s="190">
        <v>0</v>
      </c>
    </row>
    <row r="877" spans="1:7">
      <c r="A877" s="191">
        <v>874</v>
      </c>
      <c r="B877" s="192">
        <v>41326</v>
      </c>
      <c r="C877" s="127">
        <v>0.620164903863895</v>
      </c>
      <c r="D877" s="190">
        <v>0</v>
      </c>
      <c r="E877" s="190"/>
      <c r="F877" s="127">
        <v>0.953478515510737</v>
      </c>
      <c r="G877" s="190">
        <v>0</v>
      </c>
    </row>
    <row r="878" spans="1:7">
      <c r="A878" s="191">
        <v>875</v>
      </c>
      <c r="B878" s="192">
        <v>41327</v>
      </c>
      <c r="C878" s="127">
        <v>0.634617446317044</v>
      </c>
      <c r="D878" s="190">
        <v>0</v>
      </c>
      <c r="E878" s="190"/>
      <c r="F878" s="127">
        <v>0.964312418104166</v>
      </c>
      <c r="G878" s="190">
        <v>0</v>
      </c>
    </row>
    <row r="879" spans="1:7">
      <c r="A879" s="191">
        <v>876</v>
      </c>
      <c r="B879" s="192">
        <v>41330</v>
      </c>
      <c r="C879" s="127">
        <v>0.604684018398646</v>
      </c>
      <c r="D879" s="190">
        <v>0</v>
      </c>
      <c r="E879" s="190"/>
      <c r="F879" s="127">
        <v>0.931558800982051</v>
      </c>
      <c r="G879" s="190">
        <v>0</v>
      </c>
    </row>
    <row r="880" spans="1:7">
      <c r="A880" s="191">
        <v>877</v>
      </c>
      <c r="B880" s="192">
        <v>41331</v>
      </c>
      <c r="C880" s="127">
        <v>0.614741333671819</v>
      </c>
      <c r="D880" s="190">
        <v>0</v>
      </c>
      <c r="E880" s="190"/>
      <c r="F880" s="127">
        <v>0.94691564872438</v>
      </c>
      <c r="G880" s="190">
        <v>0</v>
      </c>
    </row>
    <row r="881" spans="1:7">
      <c r="A881" s="191">
        <v>878</v>
      </c>
      <c r="B881" s="192">
        <v>41332</v>
      </c>
      <c r="C881" s="127">
        <v>0.63568868031412</v>
      </c>
      <c r="D881" s="190">
        <v>0</v>
      </c>
      <c r="E881" s="190"/>
      <c r="F881" s="127">
        <v>0.978111511147077</v>
      </c>
      <c r="G881" s="190">
        <v>0</v>
      </c>
    </row>
    <row r="882" spans="1:7">
      <c r="A882" s="191">
        <v>879</v>
      </c>
      <c r="B882" s="192">
        <v>41333</v>
      </c>
      <c r="C882" s="127">
        <v>0.634347994238757</v>
      </c>
      <c r="D882" s="190">
        <v>0</v>
      </c>
      <c r="E882" s="190"/>
      <c r="F882" s="127">
        <v>0.98066751460256</v>
      </c>
      <c r="G882" s="190">
        <v>0</v>
      </c>
    </row>
    <row r="883" spans="1:7">
      <c r="A883" s="191">
        <v>880</v>
      </c>
      <c r="B883" s="192">
        <v>41334</v>
      </c>
      <c r="C883" s="127">
        <v>0.638179957401064</v>
      </c>
      <c r="D883" s="190">
        <v>0</v>
      </c>
      <c r="E883" s="190"/>
      <c r="F883" s="127">
        <v>0.988084614948117</v>
      </c>
      <c r="G883" s="190">
        <v>0</v>
      </c>
    </row>
    <row r="884" spans="1:7">
      <c r="A884" s="191">
        <v>881</v>
      </c>
      <c r="B884" s="192">
        <v>41337</v>
      </c>
      <c r="C884" s="127">
        <v>0.645745995587293</v>
      </c>
      <c r="D884" s="190">
        <v>0</v>
      </c>
      <c r="E884" s="190"/>
      <c r="F884" s="127">
        <v>0.99941517950822</v>
      </c>
      <c r="G884" s="190">
        <v>0</v>
      </c>
    </row>
    <row r="885" spans="1:7">
      <c r="A885" s="191">
        <v>882</v>
      </c>
      <c r="B885" s="192">
        <v>41338</v>
      </c>
      <c r="C885" s="127">
        <v>0.661545202825777</v>
      </c>
      <c r="D885" s="190">
        <v>0</v>
      </c>
      <c r="E885" s="190"/>
      <c r="F885" s="127">
        <v>1.01989697825536</v>
      </c>
      <c r="G885" s="190">
        <v>0</v>
      </c>
    </row>
    <row r="886" spans="1:7">
      <c r="A886" s="191">
        <v>883</v>
      </c>
      <c r="B886" s="192">
        <v>41339</v>
      </c>
      <c r="C886" s="127">
        <v>0.663822321872694</v>
      </c>
      <c r="D886" s="190">
        <v>0</v>
      </c>
      <c r="E886" s="190"/>
      <c r="F886" s="127">
        <v>1.01616659136738</v>
      </c>
      <c r="G886" s="190">
        <v>0</v>
      </c>
    </row>
    <row r="887" spans="1:7">
      <c r="A887" s="191">
        <v>884</v>
      </c>
      <c r="B887" s="192">
        <v>41340</v>
      </c>
      <c r="C887" s="127">
        <v>0.667005387795874</v>
      </c>
      <c r="D887" s="190">
        <v>0</v>
      </c>
      <c r="E887" s="190"/>
      <c r="F887" s="127">
        <v>1.00833756203558</v>
      </c>
      <c r="G887" s="190">
        <v>0</v>
      </c>
    </row>
    <row r="888" spans="1:7">
      <c r="A888" s="191">
        <v>885</v>
      </c>
      <c r="B888" s="192">
        <v>41341</v>
      </c>
      <c r="C888" s="127">
        <v>0.674595785843197</v>
      </c>
      <c r="D888" s="190">
        <v>0</v>
      </c>
      <c r="E888" s="190"/>
      <c r="F888" s="127">
        <v>1.02420766856596</v>
      </c>
      <c r="G888" s="190">
        <v>0</v>
      </c>
    </row>
    <row r="889" spans="1:7">
      <c r="A889" s="191">
        <v>886</v>
      </c>
      <c r="B889" s="192">
        <v>41344</v>
      </c>
      <c r="C889" s="127">
        <v>0.680190771838817</v>
      </c>
      <c r="D889" s="190">
        <v>0</v>
      </c>
      <c r="E889" s="190"/>
      <c r="F889" s="127">
        <v>1.03062664571247</v>
      </c>
      <c r="G889" s="190">
        <v>0</v>
      </c>
    </row>
    <row r="890" spans="1:7">
      <c r="A890" s="191">
        <v>887</v>
      </c>
      <c r="B890" s="192">
        <v>41345</v>
      </c>
      <c r="C890" s="127">
        <v>0.676236411928538</v>
      </c>
      <c r="D890" s="190">
        <v>0</v>
      </c>
      <c r="E890" s="190"/>
      <c r="F890" s="127">
        <v>1.02383149214561</v>
      </c>
      <c r="G890" s="190">
        <v>0</v>
      </c>
    </row>
    <row r="891" spans="1:7">
      <c r="A891" s="191">
        <v>888</v>
      </c>
      <c r="B891" s="192">
        <v>41346</v>
      </c>
      <c r="C891" s="127">
        <v>0.679003267940099</v>
      </c>
      <c r="D891" s="190">
        <v>0</v>
      </c>
      <c r="E891" s="190"/>
      <c r="F891" s="127">
        <v>1.02916848553421</v>
      </c>
      <c r="G891" s="190">
        <v>0</v>
      </c>
    </row>
    <row r="892" spans="1:7">
      <c r="A892" s="191">
        <v>889</v>
      </c>
      <c r="B892" s="192">
        <v>41347</v>
      </c>
      <c r="C892" s="127">
        <v>0.688448449500657</v>
      </c>
      <c r="D892" s="190">
        <v>0</v>
      </c>
      <c r="E892" s="190"/>
      <c r="F892" s="127">
        <v>1.03934067019873</v>
      </c>
      <c r="G892" s="190">
        <v>0</v>
      </c>
    </row>
    <row r="893" spans="1:7">
      <c r="A893" s="191">
        <v>890</v>
      </c>
      <c r="B893" s="192">
        <v>41348</v>
      </c>
      <c r="C893" s="127">
        <v>0.685706102098682</v>
      </c>
      <c r="D893" s="190">
        <v>0</v>
      </c>
      <c r="E893" s="190"/>
      <c r="F893" s="127">
        <v>1.03857137687651</v>
      </c>
      <c r="G893" s="190">
        <v>0</v>
      </c>
    </row>
    <row r="894" spans="1:7">
      <c r="A894" s="191">
        <v>891</v>
      </c>
      <c r="B894" s="192">
        <v>41351</v>
      </c>
      <c r="C894" s="127">
        <v>0.676438314439505</v>
      </c>
      <c r="D894" s="190">
        <v>0</v>
      </c>
      <c r="E894" s="190"/>
      <c r="F894" s="127">
        <v>1.02742530722966</v>
      </c>
      <c r="G894" s="190">
        <v>0</v>
      </c>
    </row>
    <row r="895" spans="1:7">
      <c r="A895" s="191">
        <v>892</v>
      </c>
      <c r="B895" s="192">
        <v>41352</v>
      </c>
      <c r="C895" s="127">
        <v>0.672404448766231</v>
      </c>
      <c r="D895" s="190">
        <v>0</v>
      </c>
      <c r="E895" s="190"/>
      <c r="F895" s="127">
        <v>1.01961496440859</v>
      </c>
      <c r="G895" s="190">
        <v>0</v>
      </c>
    </row>
    <row r="896" spans="1:7">
      <c r="A896" s="191">
        <v>893</v>
      </c>
      <c r="B896" s="192">
        <v>41353</v>
      </c>
      <c r="C896" s="127">
        <v>0.683624758104268</v>
      </c>
      <c r="D896" s="190">
        <v>0</v>
      </c>
      <c r="E896" s="190"/>
      <c r="F896" s="127">
        <v>1.03409687197331</v>
      </c>
      <c r="G896" s="190">
        <v>0</v>
      </c>
    </row>
    <row r="897" spans="1:7">
      <c r="A897" s="191">
        <v>894</v>
      </c>
      <c r="B897" s="192">
        <v>41354</v>
      </c>
      <c r="C897" s="127">
        <v>0.669710970447069</v>
      </c>
      <c r="D897" s="190">
        <v>0</v>
      </c>
      <c r="E897" s="190"/>
      <c r="F897" s="127">
        <v>1.02150726226219</v>
      </c>
      <c r="G897" s="190">
        <v>0</v>
      </c>
    </row>
    <row r="898" spans="1:7">
      <c r="A898" s="191">
        <v>895</v>
      </c>
      <c r="B898" s="192">
        <v>41355</v>
      </c>
      <c r="C898" s="127">
        <v>0.681684341981708</v>
      </c>
      <c r="D898" s="190">
        <v>0</v>
      </c>
      <c r="E898" s="190"/>
      <c r="F898" s="127">
        <v>1.0342956624071</v>
      </c>
      <c r="G898" s="190">
        <v>0</v>
      </c>
    </row>
    <row r="899" spans="1:7">
      <c r="A899" s="191">
        <v>896</v>
      </c>
      <c r="B899" s="192">
        <v>41358</v>
      </c>
      <c r="C899" s="127">
        <v>0.676071123583458</v>
      </c>
      <c r="D899" s="190">
        <v>0</v>
      </c>
      <c r="E899" s="190"/>
      <c r="F899" s="127">
        <v>1.02367248308422</v>
      </c>
      <c r="G899" s="190">
        <v>0</v>
      </c>
    </row>
    <row r="900" spans="1:7">
      <c r="A900" s="191">
        <v>897</v>
      </c>
      <c r="B900" s="192">
        <v>41359</v>
      </c>
      <c r="C900" s="127">
        <v>0.68968497123068</v>
      </c>
      <c r="D900" s="190">
        <v>0</v>
      </c>
      <c r="E900" s="190"/>
      <c r="F900" s="127">
        <v>1.03411083001888</v>
      </c>
      <c r="G900" s="190">
        <v>0</v>
      </c>
    </row>
    <row r="901" spans="1:7">
      <c r="A901" s="191">
        <v>898</v>
      </c>
      <c r="B901" s="192">
        <v>41360</v>
      </c>
      <c r="C901" s="127">
        <v>0.688785153037147</v>
      </c>
      <c r="D901" s="190">
        <v>0</v>
      </c>
      <c r="E901" s="190"/>
      <c r="F901" s="127">
        <v>1.03733608091145</v>
      </c>
      <c r="G901" s="190">
        <v>0</v>
      </c>
    </row>
    <row r="902" spans="1:7">
      <c r="A902" s="191">
        <v>899</v>
      </c>
      <c r="B902" s="192">
        <v>41361</v>
      </c>
      <c r="C902" s="127">
        <v>0.695641020623883</v>
      </c>
      <c r="D902" s="190">
        <v>0</v>
      </c>
      <c r="E902" s="190"/>
      <c r="F902" s="127">
        <v>1.05066218189063</v>
      </c>
      <c r="G902" s="190">
        <v>0</v>
      </c>
    </row>
    <row r="903" spans="1:7">
      <c r="A903" s="191">
        <v>900</v>
      </c>
      <c r="B903" s="192">
        <v>41365</v>
      </c>
      <c r="C903" s="127">
        <v>0.688160764407605</v>
      </c>
      <c r="D903" s="190">
        <v>0</v>
      </c>
      <c r="E903" s="190"/>
      <c r="F903" s="127">
        <v>1.03034539905203</v>
      </c>
      <c r="G903" s="190">
        <v>0</v>
      </c>
    </row>
    <row r="904" spans="1:7">
      <c r="A904" s="191">
        <v>901</v>
      </c>
      <c r="B904" s="192">
        <v>41366</v>
      </c>
      <c r="C904" s="127">
        <v>0.696902051575626</v>
      </c>
      <c r="D904" s="190">
        <v>0</v>
      </c>
      <c r="E904" s="190"/>
      <c r="F904" s="127">
        <v>1.03450229438703</v>
      </c>
      <c r="G904" s="190">
        <v>0</v>
      </c>
    </row>
    <row r="905" spans="1:7">
      <c r="A905" s="191">
        <v>902</v>
      </c>
      <c r="B905" s="192">
        <v>41367</v>
      </c>
      <c r="C905" s="127">
        <v>0.679315312894244</v>
      </c>
      <c r="D905" s="190">
        <v>0</v>
      </c>
      <c r="E905" s="190"/>
      <c r="F905" s="127">
        <v>1.02207593167929</v>
      </c>
      <c r="G905" s="190">
        <v>0</v>
      </c>
    </row>
    <row r="906" spans="1:7">
      <c r="A906" s="191">
        <v>903</v>
      </c>
      <c r="B906" s="192">
        <v>41368</v>
      </c>
      <c r="C906" s="127">
        <v>0.686226326382883</v>
      </c>
      <c r="D906" s="190">
        <v>0</v>
      </c>
      <c r="E906" s="190"/>
      <c r="F906" s="127">
        <v>1.03508686570842</v>
      </c>
      <c r="G906" s="190">
        <v>0</v>
      </c>
    </row>
    <row r="907" spans="1:7">
      <c r="A907" s="191">
        <v>904</v>
      </c>
      <c r="B907" s="192">
        <v>41369</v>
      </c>
      <c r="C907" s="127">
        <v>0.678997140481636</v>
      </c>
      <c r="D907" s="190">
        <v>0</v>
      </c>
      <c r="E907" s="190"/>
      <c r="F907" s="127">
        <v>1.02611758033438</v>
      </c>
      <c r="G907" s="190">
        <v>0</v>
      </c>
    </row>
    <row r="908" spans="1:7">
      <c r="A908" s="191">
        <v>905</v>
      </c>
      <c r="B908" s="192">
        <v>41372</v>
      </c>
      <c r="C908" s="127">
        <v>0.690131817210348</v>
      </c>
      <c r="D908" s="190">
        <v>0</v>
      </c>
      <c r="E908" s="190"/>
      <c r="F908" s="127">
        <v>1.04117045054558</v>
      </c>
      <c r="G908" s="190">
        <v>0</v>
      </c>
    </row>
    <row r="909" spans="1:7">
      <c r="A909" s="191">
        <v>906</v>
      </c>
      <c r="B909" s="192">
        <v>41373</v>
      </c>
      <c r="C909" s="127">
        <v>0.696124630130064</v>
      </c>
      <c r="D909" s="190">
        <v>0</v>
      </c>
      <c r="E909" s="190"/>
      <c r="F909" s="127">
        <v>1.04498736608674</v>
      </c>
      <c r="G909" s="190">
        <v>0</v>
      </c>
    </row>
    <row r="910" spans="1:7">
      <c r="A910" s="191">
        <v>907</v>
      </c>
      <c r="B910" s="192">
        <v>41374</v>
      </c>
      <c r="C910" s="127">
        <v>0.71691879459572</v>
      </c>
      <c r="D910" s="190">
        <v>0</v>
      </c>
      <c r="E910" s="190"/>
      <c r="F910" s="127">
        <v>1.0654847444187</v>
      </c>
      <c r="G910" s="190">
        <v>0</v>
      </c>
    </row>
    <row r="911" spans="1:7">
      <c r="A911" s="191">
        <v>908</v>
      </c>
      <c r="B911" s="192">
        <v>41375</v>
      </c>
      <c r="C911" s="127">
        <v>0.723168655928305</v>
      </c>
      <c r="D911" s="190">
        <v>0</v>
      </c>
      <c r="E911" s="190"/>
      <c r="F911" s="127">
        <v>1.07968229008456</v>
      </c>
      <c r="G911" s="190">
        <v>0</v>
      </c>
    </row>
    <row r="912" spans="1:7">
      <c r="A912" s="191">
        <v>909</v>
      </c>
      <c r="B912" s="192">
        <v>41376</v>
      </c>
      <c r="C912" s="127">
        <v>0.718320604670823</v>
      </c>
      <c r="D912" s="190">
        <v>0</v>
      </c>
      <c r="E912" s="190"/>
      <c r="F912" s="127">
        <v>1.07781599560661</v>
      </c>
      <c r="G912" s="190">
        <v>0</v>
      </c>
    </row>
    <row r="913" spans="1:7">
      <c r="A913" s="191">
        <v>910</v>
      </c>
      <c r="B913" s="192">
        <v>41379</v>
      </c>
      <c r="C913" s="127">
        <v>0.678856212609783</v>
      </c>
      <c r="D913" s="190">
        <v>0</v>
      </c>
      <c r="E913" s="190"/>
      <c r="F913" s="127">
        <v>1.02874568318902</v>
      </c>
      <c r="G913" s="190">
        <v>0</v>
      </c>
    </row>
    <row r="914" spans="1:7">
      <c r="A914" s="191">
        <v>911</v>
      </c>
      <c r="B914" s="192">
        <v>41380</v>
      </c>
      <c r="C914" s="127">
        <v>0.702870355273623</v>
      </c>
      <c r="D914" s="190">
        <v>0</v>
      </c>
      <c r="E914" s="190"/>
      <c r="F914" s="127">
        <v>1.06263164463585</v>
      </c>
      <c r="G914" s="190">
        <v>0</v>
      </c>
    </row>
    <row r="915" spans="1:7">
      <c r="A915" s="191">
        <v>912</v>
      </c>
      <c r="B915" s="192">
        <v>41381</v>
      </c>
      <c r="C915" s="127">
        <v>0.678476767448943</v>
      </c>
      <c r="D915" s="190">
        <v>0</v>
      </c>
      <c r="E915" s="190"/>
      <c r="F915" s="127">
        <v>1.04072409981266</v>
      </c>
      <c r="G915" s="190">
        <v>0</v>
      </c>
    </row>
    <row r="916" spans="1:7">
      <c r="A916" s="191">
        <v>913</v>
      </c>
      <c r="B916" s="192">
        <v>41382</v>
      </c>
      <c r="C916" s="127">
        <v>0.667280817971998</v>
      </c>
      <c r="D916" s="190">
        <v>0</v>
      </c>
      <c r="E916" s="190"/>
      <c r="F916" s="127">
        <v>1.02861874585478</v>
      </c>
      <c r="G916" s="190">
        <v>0</v>
      </c>
    </row>
    <row r="917" spans="1:7">
      <c r="A917" s="191">
        <v>914</v>
      </c>
      <c r="B917" s="192">
        <v>41383</v>
      </c>
      <c r="C917" s="127">
        <v>0.682106678127524</v>
      </c>
      <c r="D917" s="190">
        <v>0</v>
      </c>
      <c r="E917" s="190"/>
      <c r="F917" s="127">
        <v>1.04192734456934</v>
      </c>
      <c r="G917" s="190">
        <v>0</v>
      </c>
    </row>
    <row r="918" spans="1:7">
      <c r="A918" s="191">
        <v>915</v>
      </c>
      <c r="B918" s="192">
        <v>41386</v>
      </c>
      <c r="C918" s="127">
        <v>0.689978783782194</v>
      </c>
      <c r="D918" s="190">
        <v>0</v>
      </c>
      <c r="E918" s="190"/>
      <c r="F918" s="127">
        <v>1.04805222124873</v>
      </c>
      <c r="G918" s="190">
        <v>0</v>
      </c>
    </row>
    <row r="919" spans="1:7">
      <c r="A919" s="191">
        <v>916</v>
      </c>
      <c r="B919" s="192">
        <v>41387</v>
      </c>
      <c r="C919" s="127">
        <v>0.70758375547834</v>
      </c>
      <c r="D919" s="190">
        <v>0</v>
      </c>
      <c r="E919" s="190"/>
      <c r="F919" s="127">
        <v>1.05989430100335</v>
      </c>
      <c r="G919" s="190">
        <v>0</v>
      </c>
    </row>
    <row r="920" spans="1:7">
      <c r="A920" s="191">
        <v>917</v>
      </c>
      <c r="B920" s="192">
        <v>41388</v>
      </c>
      <c r="C920" s="127">
        <v>0.707810167211026</v>
      </c>
      <c r="D920" s="190">
        <v>0</v>
      </c>
      <c r="E920" s="190"/>
      <c r="F920" s="127">
        <v>1.06896340031828</v>
      </c>
      <c r="G920" s="190">
        <v>0</v>
      </c>
    </row>
    <row r="921" spans="1:7">
      <c r="A921" s="191">
        <v>918</v>
      </c>
      <c r="B921" s="192">
        <v>41389</v>
      </c>
      <c r="C921" s="127">
        <v>0.714757944226178</v>
      </c>
      <c r="D921" s="190">
        <v>0</v>
      </c>
      <c r="E921" s="190"/>
      <c r="F921" s="127">
        <v>1.08547956245337</v>
      </c>
      <c r="G921" s="190">
        <v>0</v>
      </c>
    </row>
    <row r="922" spans="1:7">
      <c r="A922" s="191">
        <v>919</v>
      </c>
      <c r="B922" s="192">
        <v>41390</v>
      </c>
      <c r="C922" s="127">
        <v>0.711672766441383</v>
      </c>
      <c r="D922" s="190">
        <v>0</v>
      </c>
      <c r="E922" s="190"/>
      <c r="F922" s="127">
        <v>1.08136998854273</v>
      </c>
      <c r="G922" s="190">
        <v>0</v>
      </c>
    </row>
    <row r="923" spans="1:7">
      <c r="A923" s="191">
        <v>920</v>
      </c>
      <c r="B923" s="192">
        <v>41393</v>
      </c>
      <c r="C923" s="127">
        <v>0.724007201373606</v>
      </c>
      <c r="D923" s="190">
        <v>0</v>
      </c>
      <c r="E923" s="190"/>
      <c r="F923" s="127">
        <v>1.09765568095991</v>
      </c>
      <c r="G923" s="190">
        <v>0</v>
      </c>
    </row>
    <row r="924" spans="1:7">
      <c r="A924" s="191">
        <v>921</v>
      </c>
      <c r="B924" s="192">
        <v>41394</v>
      </c>
      <c r="C924" s="127">
        <v>0.728310519125168</v>
      </c>
      <c r="D924" s="190">
        <v>0</v>
      </c>
      <c r="E924" s="190"/>
      <c r="F924" s="127">
        <v>1.10233929440286</v>
      </c>
      <c r="G924" s="190">
        <v>0</v>
      </c>
    </row>
    <row r="925" spans="1:7">
      <c r="A925" s="191">
        <v>922</v>
      </c>
      <c r="B925" s="192">
        <v>41395</v>
      </c>
      <c r="C925" s="127">
        <v>0.712309409375717</v>
      </c>
      <c r="D925" s="190">
        <v>0</v>
      </c>
      <c r="E925" s="190"/>
      <c r="F925" s="127">
        <v>1.09188634441415</v>
      </c>
      <c r="G925" s="190">
        <v>0</v>
      </c>
    </row>
    <row r="926" spans="1:7">
      <c r="A926" s="191">
        <v>923</v>
      </c>
      <c r="B926" s="192">
        <v>41396</v>
      </c>
      <c r="C926" s="127">
        <v>0.728555461981736</v>
      </c>
      <c r="D926" s="190">
        <v>0</v>
      </c>
      <c r="E926" s="190"/>
      <c r="F926" s="127">
        <v>1.10566110538957</v>
      </c>
      <c r="G926" s="190">
        <v>0</v>
      </c>
    </row>
    <row r="927" spans="1:7">
      <c r="A927" s="191">
        <v>924</v>
      </c>
      <c r="B927" s="192">
        <v>41397</v>
      </c>
      <c r="C927" s="127">
        <v>0.746956088138207</v>
      </c>
      <c r="D927" s="190">
        <v>0</v>
      </c>
      <c r="E927" s="190"/>
      <c r="F927" s="127">
        <v>1.13341033654211</v>
      </c>
      <c r="G927" s="190">
        <v>0</v>
      </c>
    </row>
    <row r="928" spans="1:7">
      <c r="A928" s="191">
        <v>925</v>
      </c>
      <c r="B928" s="192">
        <v>41400</v>
      </c>
      <c r="C928" s="127">
        <v>0.750298463696496</v>
      </c>
      <c r="D928" s="190">
        <v>0</v>
      </c>
      <c r="E928" s="190"/>
      <c r="F928" s="127">
        <v>1.13280504029623</v>
      </c>
      <c r="G928" s="190">
        <v>0</v>
      </c>
    </row>
    <row r="929" spans="1:7">
      <c r="A929" s="191">
        <v>926</v>
      </c>
      <c r="B929" s="192">
        <v>41401</v>
      </c>
      <c r="C929" s="127">
        <v>0.759553847690255</v>
      </c>
      <c r="D929" s="190">
        <v>0</v>
      </c>
      <c r="E929" s="190"/>
      <c r="F929" s="127">
        <v>1.15352250500758</v>
      </c>
      <c r="G929" s="190">
        <v>0</v>
      </c>
    </row>
    <row r="930" spans="1:7">
      <c r="A930" s="191">
        <v>927</v>
      </c>
      <c r="B930" s="192">
        <v>41402</v>
      </c>
      <c r="C930" s="127">
        <v>0.767603495382665</v>
      </c>
      <c r="D930" s="190">
        <v>0</v>
      </c>
      <c r="E930" s="190"/>
      <c r="F930" s="127">
        <v>1.15848612876364</v>
      </c>
      <c r="G930" s="190">
        <v>0</v>
      </c>
    </row>
    <row r="931" spans="1:7">
      <c r="A931" s="191">
        <v>928</v>
      </c>
      <c r="B931" s="192">
        <v>41403</v>
      </c>
      <c r="C931" s="127">
        <v>0.761904495014463</v>
      </c>
      <c r="D931" s="190">
        <v>0</v>
      </c>
      <c r="E931" s="190"/>
      <c r="F931" s="127">
        <v>1.15119330509943</v>
      </c>
      <c r="G931" s="190">
        <v>0</v>
      </c>
    </row>
    <row r="932" spans="1:7">
      <c r="A932" s="191">
        <v>929</v>
      </c>
      <c r="B932" s="192">
        <v>41404</v>
      </c>
      <c r="C932" s="127">
        <v>0.769537784658895</v>
      </c>
      <c r="D932" s="190">
        <v>0</v>
      </c>
      <c r="E932" s="190"/>
      <c r="F932" s="127">
        <v>1.16224454976854</v>
      </c>
      <c r="G932" s="190">
        <v>0</v>
      </c>
    </row>
    <row r="933" spans="1:7">
      <c r="A933" s="191">
        <v>930</v>
      </c>
      <c r="B933" s="192">
        <v>41407</v>
      </c>
      <c r="C933" s="127">
        <v>0.769782578154838</v>
      </c>
      <c r="D933" s="190">
        <v>0</v>
      </c>
      <c r="E933" s="190"/>
      <c r="F933" s="127">
        <v>1.15876935851913</v>
      </c>
      <c r="G933" s="190">
        <v>0</v>
      </c>
    </row>
    <row r="934" spans="1:7">
      <c r="A934" s="191">
        <v>931</v>
      </c>
      <c r="B934" s="192">
        <v>41408</v>
      </c>
      <c r="C934" s="127">
        <v>0.788116102213732</v>
      </c>
      <c r="D934" s="190">
        <v>0</v>
      </c>
      <c r="E934" s="190"/>
      <c r="F934" s="127">
        <v>1.18377699864674</v>
      </c>
      <c r="G934" s="190">
        <v>0</v>
      </c>
    </row>
    <row r="935" spans="1:7">
      <c r="A935" s="191">
        <v>932</v>
      </c>
      <c r="B935" s="192">
        <v>41409</v>
      </c>
      <c r="C935" s="127">
        <v>0.797824459033488</v>
      </c>
      <c r="D935" s="190">
        <v>0</v>
      </c>
      <c r="E935" s="190"/>
      <c r="F935" s="127">
        <v>1.19231851244298</v>
      </c>
      <c r="G935" s="190">
        <v>0</v>
      </c>
    </row>
    <row r="936" spans="1:7">
      <c r="A936" s="191">
        <v>933</v>
      </c>
      <c r="B936" s="192">
        <v>41410</v>
      </c>
      <c r="C936" s="127">
        <v>0.788899501757131</v>
      </c>
      <c r="D936" s="190">
        <v>0</v>
      </c>
      <c r="E936" s="190"/>
      <c r="F936" s="127">
        <v>1.17520536401582</v>
      </c>
      <c r="G936" s="190">
        <v>0</v>
      </c>
    </row>
    <row r="937" spans="1:7">
      <c r="A937" s="191">
        <v>934</v>
      </c>
      <c r="B937" s="192">
        <v>41411</v>
      </c>
      <c r="C937" s="127">
        <v>0.807361550634594</v>
      </c>
      <c r="D937" s="190">
        <v>0</v>
      </c>
      <c r="E937" s="190"/>
      <c r="F937" s="127">
        <v>1.20027655188312</v>
      </c>
      <c r="G937" s="190">
        <v>0</v>
      </c>
    </row>
    <row r="938" spans="1:7">
      <c r="A938" s="191">
        <v>935</v>
      </c>
      <c r="B938" s="192">
        <v>41414</v>
      </c>
      <c r="C938" s="127">
        <v>0.806118900833974</v>
      </c>
      <c r="D938" s="190">
        <v>0</v>
      </c>
      <c r="E938" s="190"/>
      <c r="F938" s="127">
        <v>1.1997745949248</v>
      </c>
      <c r="G938" s="190">
        <v>0</v>
      </c>
    </row>
    <row r="939" spans="1:7">
      <c r="A939" s="191">
        <v>936</v>
      </c>
      <c r="B939" s="192">
        <v>41415</v>
      </c>
      <c r="C939" s="127">
        <v>0.809277456923301</v>
      </c>
      <c r="D939" s="190">
        <v>0</v>
      </c>
      <c r="E939" s="190"/>
      <c r="F939" s="127">
        <v>1.20950568395748</v>
      </c>
      <c r="G939" s="190">
        <v>0</v>
      </c>
    </row>
    <row r="940" spans="1:7">
      <c r="A940" s="191">
        <v>937</v>
      </c>
      <c r="B940" s="192">
        <v>41416</v>
      </c>
      <c r="C940" s="127">
        <v>0.794518996974471</v>
      </c>
      <c r="D940" s="190">
        <v>0</v>
      </c>
      <c r="E940" s="190"/>
      <c r="F940" s="127">
        <v>1.18501222041097</v>
      </c>
      <c r="G940" s="190">
        <v>0</v>
      </c>
    </row>
    <row r="941" spans="1:7">
      <c r="A941" s="191">
        <v>938</v>
      </c>
      <c r="B941" s="192">
        <v>41417</v>
      </c>
      <c r="C941" s="127">
        <v>0.789530017845136</v>
      </c>
      <c r="D941" s="190">
        <v>0</v>
      </c>
      <c r="E941" s="190"/>
      <c r="F941" s="127">
        <v>1.17491586673633</v>
      </c>
      <c r="G941" s="190">
        <v>0</v>
      </c>
    </row>
    <row r="942" spans="1:7">
      <c r="A942" s="191">
        <v>939</v>
      </c>
      <c r="B942" s="192">
        <v>41418</v>
      </c>
      <c r="C942" s="127">
        <v>0.788581180596031</v>
      </c>
      <c r="D942" s="190">
        <v>0</v>
      </c>
      <c r="E942" s="190"/>
      <c r="F942" s="127">
        <v>1.17567808844573</v>
      </c>
      <c r="G942" s="190">
        <v>0</v>
      </c>
    </row>
    <row r="943" spans="1:7">
      <c r="A943" s="191">
        <v>940</v>
      </c>
      <c r="B943" s="192">
        <v>41422</v>
      </c>
      <c r="C943" s="127">
        <v>0.799948545264385</v>
      </c>
      <c r="D943" s="190">
        <v>0</v>
      </c>
      <c r="E943" s="190"/>
      <c r="F943" s="127">
        <v>1.18470283857622</v>
      </c>
      <c r="G943" s="190">
        <v>0</v>
      </c>
    </row>
    <row r="944" spans="1:7">
      <c r="A944" s="191">
        <v>941</v>
      </c>
      <c r="B944" s="192">
        <v>41423</v>
      </c>
      <c r="C944" s="127">
        <v>0.787540583279137</v>
      </c>
      <c r="D944" s="190">
        <v>0</v>
      </c>
      <c r="E944" s="190"/>
      <c r="F944" s="127">
        <v>1.17029673476177</v>
      </c>
      <c r="G944" s="190">
        <v>0</v>
      </c>
    </row>
    <row r="945" spans="1:7">
      <c r="A945" s="191">
        <v>942</v>
      </c>
      <c r="B945" s="192">
        <v>41424</v>
      </c>
      <c r="C945" s="127">
        <v>0.794402578324337</v>
      </c>
      <c r="D945" s="190">
        <v>0</v>
      </c>
      <c r="E945" s="190"/>
      <c r="F945" s="127">
        <v>1.17035679100102</v>
      </c>
      <c r="G945" s="190">
        <v>0</v>
      </c>
    </row>
    <row r="946" spans="1:7">
      <c r="A946" s="191">
        <v>943</v>
      </c>
      <c r="B946" s="192">
        <v>41425</v>
      </c>
      <c r="C946" s="127">
        <v>0.768735853379481</v>
      </c>
      <c r="D946" s="190">
        <v>0</v>
      </c>
      <c r="E946" s="190"/>
      <c r="F946" s="127">
        <v>1.15642115815565</v>
      </c>
      <c r="G946" s="190">
        <v>0</v>
      </c>
    </row>
    <row r="947" spans="1:7">
      <c r="A947" s="191">
        <v>944</v>
      </c>
      <c r="B947" s="192">
        <v>41428</v>
      </c>
      <c r="C947" s="127">
        <v>0.779417556670061</v>
      </c>
      <c r="D947" s="190">
        <v>0</v>
      </c>
      <c r="E947" s="190"/>
      <c r="F947" s="127">
        <v>1.16619365878996</v>
      </c>
      <c r="G947" s="190">
        <v>0</v>
      </c>
    </row>
    <row r="948" spans="1:7">
      <c r="A948" s="191">
        <v>945</v>
      </c>
      <c r="B948" s="192">
        <v>41429</v>
      </c>
      <c r="C948" s="127">
        <v>0.769690818087049</v>
      </c>
      <c r="D948" s="190">
        <v>0</v>
      </c>
      <c r="E948" s="190"/>
      <c r="F948" s="127">
        <v>1.15814783979245</v>
      </c>
      <c r="G948" s="190">
        <v>0</v>
      </c>
    </row>
    <row r="949" spans="1:7">
      <c r="A949" s="191">
        <v>946</v>
      </c>
      <c r="B949" s="192">
        <v>41430</v>
      </c>
      <c r="C949" s="127">
        <v>0.745737948171441</v>
      </c>
      <c r="D949" s="190">
        <v>0</v>
      </c>
      <c r="E949" s="190"/>
      <c r="F949" s="127">
        <v>1.12652602376727</v>
      </c>
      <c r="G949" s="190">
        <v>0</v>
      </c>
    </row>
    <row r="950" spans="1:7">
      <c r="A950" s="191">
        <v>947</v>
      </c>
      <c r="B950" s="192">
        <v>41431</v>
      </c>
      <c r="C950" s="127">
        <v>0.760802624337204</v>
      </c>
      <c r="D950" s="190">
        <v>0</v>
      </c>
      <c r="E950" s="190"/>
      <c r="F950" s="127">
        <v>1.14687849245589</v>
      </c>
      <c r="G950" s="190">
        <v>0</v>
      </c>
    </row>
    <row r="951" spans="1:7">
      <c r="A951" s="191">
        <v>948</v>
      </c>
      <c r="B951" s="192">
        <v>41432</v>
      </c>
      <c r="C951" s="127">
        <v>0.783427062482242</v>
      </c>
      <c r="D951" s="190">
        <v>0</v>
      </c>
      <c r="E951" s="190"/>
      <c r="F951" s="127">
        <v>1.17288152842389</v>
      </c>
      <c r="G951" s="190">
        <v>0</v>
      </c>
    </row>
    <row r="952" spans="1:7">
      <c r="A952" s="191">
        <v>949</v>
      </c>
      <c r="B952" s="192">
        <v>41435</v>
      </c>
      <c r="C952" s="127">
        <v>0.782918943754342</v>
      </c>
      <c r="D952" s="190">
        <v>0</v>
      </c>
      <c r="E952" s="190"/>
      <c r="F952" s="127">
        <v>1.16605185294527</v>
      </c>
      <c r="G952" s="190">
        <v>0</v>
      </c>
    </row>
    <row r="953" spans="1:7">
      <c r="A953" s="191">
        <v>950</v>
      </c>
      <c r="B953" s="192">
        <v>41436</v>
      </c>
      <c r="C953" s="127">
        <v>0.764824384454178</v>
      </c>
      <c r="D953" s="190">
        <v>0</v>
      </c>
      <c r="E953" s="190"/>
      <c r="F953" s="127">
        <v>1.15172658151351</v>
      </c>
      <c r="G953" s="190">
        <v>0</v>
      </c>
    </row>
    <row r="954" spans="1:7">
      <c r="A954" s="191">
        <v>951</v>
      </c>
      <c r="B954" s="192">
        <v>41437</v>
      </c>
      <c r="C954" s="127">
        <v>0.750469878887907</v>
      </c>
      <c r="D954" s="190">
        <v>0</v>
      </c>
      <c r="E954" s="190"/>
      <c r="F954" s="127">
        <v>1.13628521002311</v>
      </c>
      <c r="G954" s="190">
        <v>0</v>
      </c>
    </row>
    <row r="955" spans="1:7">
      <c r="A955" s="191">
        <v>952</v>
      </c>
      <c r="B955" s="192">
        <v>41438</v>
      </c>
      <c r="C955" s="127">
        <v>0.776607958422017</v>
      </c>
      <c r="D955" s="190">
        <v>0</v>
      </c>
      <c r="E955" s="190"/>
      <c r="F955" s="127">
        <v>1.16868090504429</v>
      </c>
      <c r="G955" s="190">
        <v>0</v>
      </c>
    </row>
    <row r="956" spans="1:7">
      <c r="A956" s="191">
        <v>953</v>
      </c>
      <c r="B956" s="192">
        <v>41439</v>
      </c>
      <c r="C956" s="127">
        <v>0.766152666864123</v>
      </c>
      <c r="D956" s="190">
        <v>0</v>
      </c>
      <c r="E956" s="190"/>
      <c r="F956" s="127">
        <v>1.16021268687325</v>
      </c>
      <c r="G956" s="190">
        <v>0</v>
      </c>
    </row>
    <row r="957" spans="1:7">
      <c r="A957" s="191">
        <v>954</v>
      </c>
      <c r="B957" s="192">
        <v>41442</v>
      </c>
      <c r="C957" s="127">
        <v>0.779546230237121</v>
      </c>
      <c r="D957" s="190">
        <v>0</v>
      </c>
      <c r="E957" s="190"/>
      <c r="F957" s="127">
        <v>1.16866207974219</v>
      </c>
      <c r="G957" s="190">
        <v>0</v>
      </c>
    </row>
    <row r="958" spans="1:7">
      <c r="A958" s="191">
        <v>955</v>
      </c>
      <c r="B958" s="192">
        <v>41443</v>
      </c>
      <c r="C958" s="127">
        <v>0.793435508672602</v>
      </c>
      <c r="D958" s="190">
        <v>0</v>
      </c>
      <c r="E958" s="190"/>
      <c r="F958" s="127">
        <v>1.18901997210515</v>
      </c>
      <c r="G958" s="190">
        <v>0</v>
      </c>
    </row>
    <row r="959" spans="1:7">
      <c r="A959" s="191">
        <v>956</v>
      </c>
      <c r="B959" s="192">
        <v>41444</v>
      </c>
      <c r="C959" s="127">
        <v>0.768607329173046</v>
      </c>
      <c r="D959" s="190">
        <v>0</v>
      </c>
      <c r="E959" s="190"/>
      <c r="F959" s="127">
        <v>1.16273992587189</v>
      </c>
      <c r="G959" s="190">
        <v>0</v>
      </c>
    </row>
    <row r="960" spans="1:7">
      <c r="A960" s="191">
        <v>957</v>
      </c>
      <c r="B960" s="192">
        <v>41445</v>
      </c>
      <c r="C960" s="127">
        <v>0.72464997115427</v>
      </c>
      <c r="D960" s="190">
        <v>0</v>
      </c>
      <c r="E960" s="190"/>
      <c r="F960" s="127">
        <v>1.11716291384067</v>
      </c>
      <c r="G960" s="190">
        <v>0</v>
      </c>
    </row>
    <row r="961" spans="1:7">
      <c r="A961" s="191">
        <v>958</v>
      </c>
      <c r="B961" s="192">
        <v>41446</v>
      </c>
      <c r="C961" s="127">
        <v>0.729259356374273</v>
      </c>
      <c r="D961" s="190">
        <v>0</v>
      </c>
      <c r="E961" s="190"/>
      <c r="F961" s="127">
        <v>1.11600122476121</v>
      </c>
      <c r="G961" s="190">
        <v>0</v>
      </c>
    </row>
    <row r="962" spans="1:7">
      <c r="A962" s="191">
        <v>959</v>
      </c>
      <c r="B962" s="192">
        <v>41449</v>
      </c>
      <c r="C962" s="127">
        <v>0.708257012578561</v>
      </c>
      <c r="D962" s="190">
        <v>0</v>
      </c>
      <c r="E962" s="190"/>
      <c r="F962" s="127">
        <v>1.09180357214495</v>
      </c>
      <c r="G962" s="190">
        <v>0</v>
      </c>
    </row>
    <row r="963" spans="1:7">
      <c r="A963" s="191">
        <v>960</v>
      </c>
      <c r="B963" s="192">
        <v>41450</v>
      </c>
      <c r="C963" s="127">
        <v>0.72464997115427</v>
      </c>
      <c r="D963" s="190">
        <v>0</v>
      </c>
      <c r="E963" s="190"/>
      <c r="F963" s="127">
        <v>1.11390286787102</v>
      </c>
      <c r="G963" s="190">
        <v>0</v>
      </c>
    </row>
    <row r="964" spans="1:7">
      <c r="A964" s="191">
        <v>961</v>
      </c>
      <c r="B964" s="192">
        <v>41451</v>
      </c>
      <c r="C964" s="127">
        <v>0.741544921611549</v>
      </c>
      <c r="D964" s="190">
        <v>0</v>
      </c>
      <c r="E964" s="190"/>
      <c r="F964" s="127">
        <v>1.13038015570121</v>
      </c>
      <c r="G964" s="190">
        <v>0</v>
      </c>
    </row>
    <row r="965" spans="1:7">
      <c r="A965" s="191">
        <v>962</v>
      </c>
      <c r="B965" s="192">
        <v>41452</v>
      </c>
      <c r="C965" s="127">
        <v>0.752489800773462</v>
      </c>
      <c r="D965" s="190">
        <v>0</v>
      </c>
      <c r="E965" s="190"/>
      <c r="F965" s="127">
        <v>1.14480095868276</v>
      </c>
      <c r="G965" s="190">
        <v>0</v>
      </c>
    </row>
    <row r="966" spans="1:7">
      <c r="A966" s="191">
        <v>963</v>
      </c>
      <c r="B966" s="192">
        <v>41453</v>
      </c>
      <c r="C966" s="127">
        <v>0.744985035335465</v>
      </c>
      <c r="D966" s="190">
        <v>0</v>
      </c>
      <c r="E966" s="190"/>
      <c r="F966" s="127">
        <v>1.1365233394562</v>
      </c>
      <c r="G966" s="190">
        <v>0</v>
      </c>
    </row>
    <row r="967" spans="1:7">
      <c r="A967" s="191">
        <v>964</v>
      </c>
      <c r="B967" s="192">
        <v>41456</v>
      </c>
      <c r="C967" s="127">
        <v>0.754626141309152</v>
      </c>
      <c r="D967" s="190">
        <v>0</v>
      </c>
      <c r="E967" s="190"/>
      <c r="F967" s="127">
        <v>1.14877503182623</v>
      </c>
      <c r="G967" s="190">
        <v>0</v>
      </c>
    </row>
    <row r="968" spans="1:7">
      <c r="A968" s="191">
        <v>965</v>
      </c>
      <c r="B968" s="192">
        <v>41457</v>
      </c>
      <c r="C968" s="127">
        <v>0.754056898581512</v>
      </c>
      <c r="D968" s="190">
        <v>0</v>
      </c>
      <c r="E968" s="190"/>
      <c r="F968" s="127">
        <v>1.14331154238473</v>
      </c>
      <c r="G968" s="190">
        <v>0</v>
      </c>
    </row>
    <row r="969" spans="1:7">
      <c r="A969" s="191">
        <v>966</v>
      </c>
      <c r="B969" s="192">
        <v>41458</v>
      </c>
      <c r="C969" s="127">
        <v>0.755507727712188</v>
      </c>
      <c r="D969" s="190">
        <v>0</v>
      </c>
      <c r="E969" s="190"/>
      <c r="F969" s="127">
        <v>1.14651937995776</v>
      </c>
      <c r="G969" s="190">
        <v>0</v>
      </c>
    </row>
    <row r="970" spans="1:7">
      <c r="A970" s="191">
        <v>967</v>
      </c>
      <c r="B970" s="192">
        <v>41460</v>
      </c>
      <c r="C970" s="127">
        <v>0.773424893110971</v>
      </c>
      <c r="D970" s="190">
        <v>0</v>
      </c>
      <c r="E970" s="190"/>
      <c r="F970" s="127">
        <v>1.1660727720017</v>
      </c>
      <c r="G970" s="190">
        <v>0</v>
      </c>
    </row>
    <row r="971" spans="1:7">
      <c r="A971" s="191">
        <v>968</v>
      </c>
      <c r="B971" s="192">
        <v>41463</v>
      </c>
      <c r="C971" s="127">
        <v>0.783267901595625</v>
      </c>
      <c r="D971" s="190">
        <v>0</v>
      </c>
      <c r="E971" s="190"/>
      <c r="F971" s="127">
        <v>1.17962102523588</v>
      </c>
      <c r="G971" s="190">
        <v>0</v>
      </c>
    </row>
    <row r="972" spans="1:7">
      <c r="A972" s="191">
        <v>969</v>
      </c>
      <c r="B972" s="192">
        <v>41464</v>
      </c>
      <c r="C972" s="127">
        <v>0.79619011037937</v>
      </c>
      <c r="D972" s="190">
        <v>0</v>
      </c>
      <c r="E972" s="190"/>
      <c r="F972" s="127">
        <v>1.20184563798975</v>
      </c>
      <c r="G972" s="190">
        <v>0</v>
      </c>
    </row>
    <row r="973" spans="1:7">
      <c r="A973" s="191">
        <v>970</v>
      </c>
      <c r="B973" s="192">
        <v>41465</v>
      </c>
      <c r="C973" s="127">
        <v>0.796594064761929</v>
      </c>
      <c r="D973" s="190">
        <v>0</v>
      </c>
      <c r="E973" s="190"/>
      <c r="F973" s="127">
        <v>1.20472617592415</v>
      </c>
      <c r="G973" s="190">
        <v>0</v>
      </c>
    </row>
    <row r="974" spans="1:7">
      <c r="A974" s="191">
        <v>971</v>
      </c>
      <c r="B974" s="192">
        <v>41466</v>
      </c>
      <c r="C974" s="127">
        <v>0.821134559168433</v>
      </c>
      <c r="D974" s="190">
        <v>0</v>
      </c>
      <c r="E974" s="190"/>
      <c r="F974" s="127">
        <v>1.22670763217066</v>
      </c>
      <c r="G974" s="190">
        <v>0</v>
      </c>
    </row>
    <row r="975" spans="1:7">
      <c r="A975" s="191">
        <v>972</v>
      </c>
      <c r="B975" s="192">
        <v>41467</v>
      </c>
      <c r="C975" s="127">
        <v>0.826753904413013</v>
      </c>
      <c r="D975" s="190">
        <v>0</v>
      </c>
      <c r="E975" s="190"/>
      <c r="F975" s="127">
        <v>1.22926659317383</v>
      </c>
      <c r="G975" s="190">
        <v>0</v>
      </c>
    </row>
    <row r="976" spans="1:7">
      <c r="A976" s="191">
        <v>973</v>
      </c>
      <c r="B976" s="192">
        <v>41470</v>
      </c>
      <c r="C976" s="127">
        <v>0.829269840082302</v>
      </c>
      <c r="D976" s="190">
        <v>0</v>
      </c>
      <c r="E976" s="190"/>
      <c r="F976" s="127">
        <v>1.23436854953488</v>
      </c>
      <c r="G976" s="190">
        <v>0</v>
      </c>
    </row>
    <row r="977" spans="1:7">
      <c r="A977" s="191">
        <v>974</v>
      </c>
      <c r="B977" s="192">
        <v>41471</v>
      </c>
      <c r="C977" s="127">
        <v>0.822481223341634</v>
      </c>
      <c r="D977" s="190">
        <v>0</v>
      </c>
      <c r="E977" s="190"/>
      <c r="F977" s="127">
        <v>1.22761505880293</v>
      </c>
      <c r="G977" s="190">
        <v>0</v>
      </c>
    </row>
    <row r="978" spans="1:7">
      <c r="A978" s="191">
        <v>975</v>
      </c>
      <c r="B978" s="192">
        <v>41472</v>
      </c>
      <c r="C978" s="127">
        <v>0.827739505800764</v>
      </c>
      <c r="D978" s="190">
        <v>0</v>
      </c>
      <c r="E978" s="190"/>
      <c r="F978" s="127">
        <v>1.22904404983941</v>
      </c>
      <c r="G978" s="190">
        <v>0</v>
      </c>
    </row>
    <row r="979" spans="1:7">
      <c r="A979" s="191">
        <v>976</v>
      </c>
      <c r="B979" s="192">
        <v>41473</v>
      </c>
      <c r="C979" s="127">
        <v>0.837141795764213</v>
      </c>
      <c r="D979" s="190">
        <v>0</v>
      </c>
      <c r="E979" s="190"/>
      <c r="F979" s="127">
        <v>1.2429887659051</v>
      </c>
      <c r="G979" s="190">
        <v>0</v>
      </c>
    </row>
    <row r="980" spans="1:7">
      <c r="A980" s="191">
        <v>977</v>
      </c>
      <c r="B980" s="192">
        <v>41474</v>
      </c>
      <c r="C980" s="127">
        <v>0.840153445883849</v>
      </c>
      <c r="D980" s="190">
        <v>0</v>
      </c>
      <c r="E980" s="190"/>
      <c r="F980" s="127">
        <v>1.24314067074868</v>
      </c>
      <c r="G980" s="190">
        <v>0</v>
      </c>
    </row>
    <row r="981" spans="1:7">
      <c r="A981" s="191">
        <v>978</v>
      </c>
      <c r="B981" s="192">
        <v>41477</v>
      </c>
      <c r="C981" s="127">
        <v>0.843930412504881</v>
      </c>
      <c r="D981" s="190">
        <v>0</v>
      </c>
      <c r="E981" s="190"/>
      <c r="F981" s="127">
        <v>1.24535225088075</v>
      </c>
      <c r="G981" s="190">
        <v>0</v>
      </c>
    </row>
    <row r="982" spans="1:7">
      <c r="A982" s="191">
        <v>979</v>
      </c>
      <c r="B982" s="192">
        <v>41478</v>
      </c>
      <c r="C982" s="127">
        <v>0.840514658642059</v>
      </c>
      <c r="D982" s="190">
        <v>0</v>
      </c>
      <c r="E982" s="190"/>
      <c r="F982" s="127">
        <v>1.23947140068051</v>
      </c>
      <c r="G982" s="190">
        <v>0</v>
      </c>
    </row>
    <row r="983" spans="1:7">
      <c r="A983" s="191">
        <v>980</v>
      </c>
      <c r="B983" s="192">
        <v>41479</v>
      </c>
      <c r="C983" s="127">
        <v>0.833524139390424</v>
      </c>
      <c r="D983" s="190">
        <v>0</v>
      </c>
      <c r="E983" s="190"/>
      <c r="F983" s="127">
        <v>1.23091857162035</v>
      </c>
      <c r="G983" s="190">
        <v>0</v>
      </c>
    </row>
    <row r="984" spans="1:7">
      <c r="A984" s="191">
        <v>981</v>
      </c>
      <c r="B984" s="192">
        <v>41480</v>
      </c>
      <c r="C984" s="127">
        <v>0.838243666441472</v>
      </c>
      <c r="D984" s="190">
        <v>0</v>
      </c>
      <c r="E984" s="190"/>
      <c r="F984" s="127">
        <v>1.23090590886724</v>
      </c>
      <c r="G984" s="190">
        <v>0</v>
      </c>
    </row>
    <row r="985" spans="1:7">
      <c r="A985" s="191">
        <v>982</v>
      </c>
      <c r="B985" s="192">
        <v>41481</v>
      </c>
      <c r="C985" s="127">
        <v>0.839774000723009</v>
      </c>
      <c r="D985" s="190">
        <v>0</v>
      </c>
      <c r="E985" s="190"/>
      <c r="F985" s="127">
        <v>1.23387929523335</v>
      </c>
      <c r="G985" s="190">
        <v>0</v>
      </c>
    </row>
    <row r="986" spans="1:7">
      <c r="A986" s="191">
        <v>983</v>
      </c>
      <c r="B986" s="192">
        <v>41484</v>
      </c>
      <c r="C986" s="127">
        <v>0.833003765745598</v>
      </c>
      <c r="D986" s="190">
        <v>0</v>
      </c>
      <c r="E986" s="190"/>
      <c r="F986" s="127">
        <v>1.22770023065073</v>
      </c>
      <c r="G986" s="190">
        <v>0</v>
      </c>
    </row>
    <row r="987" spans="1:7">
      <c r="A987" s="191">
        <v>984</v>
      </c>
      <c r="B987" s="192">
        <v>41485</v>
      </c>
      <c r="C987" s="127">
        <v>0.833756678581574</v>
      </c>
      <c r="D987" s="190">
        <v>0</v>
      </c>
      <c r="E987" s="190"/>
      <c r="F987" s="127">
        <v>1.23681154076194</v>
      </c>
      <c r="G987" s="190">
        <v>0</v>
      </c>
    </row>
    <row r="988" spans="1:7">
      <c r="A988" s="191">
        <v>985</v>
      </c>
      <c r="B988" s="192">
        <v>41486</v>
      </c>
      <c r="C988" s="127">
        <v>0.833781187803293</v>
      </c>
      <c r="D988" s="190">
        <v>0</v>
      </c>
      <c r="E988" s="190"/>
      <c r="F988" s="127">
        <v>1.24393172662587</v>
      </c>
      <c r="G988" s="190">
        <v>0</v>
      </c>
    </row>
    <row r="989" spans="1:7">
      <c r="A989" s="191">
        <v>986</v>
      </c>
      <c r="B989" s="192">
        <v>41487</v>
      </c>
      <c r="C989" s="127">
        <v>0.85696276311967</v>
      </c>
      <c r="D989" s="190">
        <v>0</v>
      </c>
      <c r="E989" s="190"/>
      <c r="F989" s="127">
        <v>1.28209173881135</v>
      </c>
      <c r="G989" s="190">
        <v>0</v>
      </c>
    </row>
    <row r="990" spans="1:7">
      <c r="A990" s="191">
        <v>987</v>
      </c>
      <c r="B990" s="192">
        <v>41488</v>
      </c>
      <c r="C990" s="127">
        <v>0.860047791543839</v>
      </c>
      <c r="D990" s="190">
        <v>0</v>
      </c>
      <c r="E990" s="190"/>
      <c r="F990" s="127">
        <v>1.28432918520382</v>
      </c>
      <c r="G990" s="190">
        <v>0</v>
      </c>
    </row>
    <row r="991" spans="1:7">
      <c r="A991" s="191">
        <v>988</v>
      </c>
      <c r="B991" s="192">
        <v>41491</v>
      </c>
      <c r="C991" s="127">
        <v>0.857476859945407</v>
      </c>
      <c r="D991" s="190">
        <v>0</v>
      </c>
      <c r="E991" s="190"/>
      <c r="F991" s="127">
        <v>1.2787216686173</v>
      </c>
      <c r="G991" s="190">
        <v>0</v>
      </c>
    </row>
    <row r="992" spans="1:7">
      <c r="A992" s="191">
        <v>989</v>
      </c>
      <c r="B992" s="192">
        <v>41492</v>
      </c>
      <c r="C992" s="127">
        <v>0.846905298485871</v>
      </c>
      <c r="D992" s="190">
        <v>0</v>
      </c>
      <c r="E992" s="190"/>
      <c r="F992" s="127">
        <v>1.26342917211375</v>
      </c>
      <c r="G992" s="190">
        <v>0</v>
      </c>
    </row>
    <row r="993" spans="1:7">
      <c r="A993" s="191">
        <v>990</v>
      </c>
      <c r="B993" s="192">
        <v>41493</v>
      </c>
      <c r="C993" s="127">
        <v>0.840459512740157</v>
      </c>
      <c r="D993" s="190">
        <v>0</v>
      </c>
      <c r="E993" s="190"/>
      <c r="F993" s="127">
        <v>1.24583763077784</v>
      </c>
      <c r="G993" s="190">
        <v>0</v>
      </c>
    </row>
    <row r="994" spans="1:7">
      <c r="A994" s="191">
        <v>991</v>
      </c>
      <c r="B994" s="192">
        <v>41494</v>
      </c>
      <c r="C994" s="127">
        <v>0.848031678384849</v>
      </c>
      <c r="D994" s="190">
        <v>0</v>
      </c>
      <c r="E994" s="190"/>
      <c r="F994" s="127">
        <v>1.25747074841234</v>
      </c>
      <c r="G994" s="190">
        <v>0</v>
      </c>
    </row>
    <row r="995" spans="1:7">
      <c r="A995" s="191">
        <v>992</v>
      </c>
      <c r="B995" s="192">
        <v>41495</v>
      </c>
      <c r="C995" s="127">
        <v>0.841781817052265</v>
      </c>
      <c r="D995" s="190">
        <v>0</v>
      </c>
      <c r="E995" s="190"/>
      <c r="F995" s="127">
        <v>1.25451123998666</v>
      </c>
      <c r="G995" s="190">
        <v>0</v>
      </c>
    </row>
    <row r="996" spans="1:7">
      <c r="A996" s="191">
        <v>993</v>
      </c>
      <c r="B996" s="192">
        <v>41498</v>
      </c>
      <c r="C996" s="127">
        <v>0.839718854821107</v>
      </c>
      <c r="D996" s="190">
        <v>0</v>
      </c>
      <c r="E996" s="190"/>
      <c r="F996" s="127">
        <v>1.2570083240627</v>
      </c>
      <c r="G996" s="190">
        <v>0</v>
      </c>
    </row>
    <row r="997" spans="1:7">
      <c r="A997" s="191">
        <v>994</v>
      </c>
      <c r="B997" s="192">
        <v>41499</v>
      </c>
      <c r="C997" s="127">
        <v>0.845234185693106</v>
      </c>
      <c r="D997" s="190">
        <v>0</v>
      </c>
      <c r="E997" s="190"/>
      <c r="F997" s="127">
        <v>1.26423329856541</v>
      </c>
      <c r="G997" s="190">
        <v>0</v>
      </c>
    </row>
    <row r="998" spans="1:7">
      <c r="A998" s="191">
        <v>995</v>
      </c>
      <c r="B998" s="192">
        <v>41500</v>
      </c>
      <c r="C998" s="127">
        <v>0.836046052545417</v>
      </c>
      <c r="D998" s="190">
        <v>0</v>
      </c>
      <c r="E998" s="190"/>
      <c r="F998" s="127">
        <v>1.24319252940113</v>
      </c>
      <c r="G998" s="190">
        <v>0</v>
      </c>
    </row>
    <row r="999" spans="1:7">
      <c r="A999" s="191">
        <v>996</v>
      </c>
      <c r="B999" s="192">
        <v>41501</v>
      </c>
      <c r="C999" s="127">
        <v>0.810128406646155</v>
      </c>
      <c r="D999" s="190">
        <v>0</v>
      </c>
      <c r="E999" s="190"/>
      <c r="F999" s="127">
        <v>1.21743657373647</v>
      </c>
      <c r="G999" s="190">
        <v>0</v>
      </c>
    </row>
    <row r="1000" spans="1:7">
      <c r="A1000" s="191">
        <v>997</v>
      </c>
      <c r="B1000" s="192">
        <v>41502</v>
      </c>
      <c r="C1000" s="127">
        <v>0.804239608711154</v>
      </c>
      <c r="D1000" s="190">
        <v>0</v>
      </c>
      <c r="E1000" s="190"/>
      <c r="F1000" s="127">
        <v>1.21240648764082</v>
      </c>
      <c r="G1000" s="190">
        <v>0</v>
      </c>
    </row>
    <row r="1001" spans="1:7">
      <c r="A1001" s="191">
        <v>998</v>
      </c>
      <c r="B1001" s="192">
        <v>41505</v>
      </c>
      <c r="C1001" s="127">
        <v>0.79371706630719</v>
      </c>
      <c r="D1001" s="190">
        <v>0</v>
      </c>
      <c r="E1001" s="190"/>
      <c r="F1001" s="127">
        <v>1.20193155581273</v>
      </c>
      <c r="G1001" s="190">
        <v>0</v>
      </c>
    </row>
    <row r="1002" spans="1:7">
      <c r="A1002" s="191">
        <v>999</v>
      </c>
      <c r="B1002" s="192">
        <v>41506</v>
      </c>
      <c r="C1002" s="127">
        <v>0.800640334100621</v>
      </c>
      <c r="D1002" s="190">
        <v>0</v>
      </c>
      <c r="E1002" s="190"/>
      <c r="F1002" s="127">
        <v>1.21630801456991</v>
      </c>
      <c r="G1002" s="190">
        <v>0</v>
      </c>
    </row>
    <row r="1003" spans="1:7">
      <c r="A1003" s="191">
        <v>1000</v>
      </c>
      <c r="B1003" s="192">
        <v>41507</v>
      </c>
      <c r="C1003" s="127">
        <v>0.790325821053954</v>
      </c>
      <c r="D1003" s="190">
        <v>0</v>
      </c>
      <c r="E1003" s="190"/>
      <c r="F1003" s="127">
        <v>1.19949559645355</v>
      </c>
      <c r="G1003" s="190">
        <v>0</v>
      </c>
    </row>
    <row r="1004" spans="1:7">
      <c r="A1004" s="191">
        <v>1001</v>
      </c>
      <c r="B1004" s="192">
        <v>41508</v>
      </c>
      <c r="C1004" s="127">
        <v>0.805769942992691</v>
      </c>
      <c r="D1004" s="190">
        <v>0</v>
      </c>
      <c r="E1004" s="190"/>
      <c r="F1004" s="127">
        <v>1.22149771602898</v>
      </c>
      <c r="G1004" s="190">
        <v>0</v>
      </c>
    </row>
    <row r="1005" spans="1:7">
      <c r="A1005" s="191">
        <v>1002</v>
      </c>
      <c r="B1005" s="192">
        <v>41509</v>
      </c>
      <c r="C1005" s="127">
        <v>0.813176820904437</v>
      </c>
      <c r="D1005" s="190">
        <v>0</v>
      </c>
      <c r="E1005" s="190"/>
      <c r="F1005" s="127">
        <v>1.22514400204684</v>
      </c>
      <c r="G1005" s="190">
        <v>0</v>
      </c>
    </row>
    <row r="1006" spans="1:7">
      <c r="A1006" s="191">
        <v>1003</v>
      </c>
      <c r="B1006" s="192">
        <v>41512</v>
      </c>
      <c r="C1006" s="127">
        <v>0.805873957977406</v>
      </c>
      <c r="D1006" s="190">
        <v>0</v>
      </c>
      <c r="E1006" s="190"/>
      <c r="F1006" s="127">
        <v>1.21622731775728</v>
      </c>
      <c r="G1006" s="190">
        <v>0</v>
      </c>
    </row>
    <row r="1007" spans="1:7">
      <c r="A1007" s="191">
        <v>1004</v>
      </c>
      <c r="B1007" s="192">
        <v>41513</v>
      </c>
      <c r="C1007" s="127">
        <v>0.777201710371376</v>
      </c>
      <c r="D1007" s="190">
        <v>0</v>
      </c>
      <c r="E1007" s="190"/>
      <c r="F1007" s="127">
        <v>1.17974689015987</v>
      </c>
      <c r="G1007" s="190">
        <v>0</v>
      </c>
    </row>
    <row r="1008" spans="1:7">
      <c r="A1008" s="191">
        <v>1005</v>
      </c>
      <c r="B1008" s="192">
        <v>41514</v>
      </c>
      <c r="C1008" s="127">
        <v>0.782429356150324</v>
      </c>
      <c r="D1008" s="190">
        <v>0</v>
      </c>
      <c r="E1008" s="190"/>
      <c r="F1008" s="127">
        <v>1.18474718449012</v>
      </c>
      <c r="G1008" s="190">
        <v>0</v>
      </c>
    </row>
    <row r="1009" spans="1:7">
      <c r="A1009" s="191">
        <v>1006</v>
      </c>
      <c r="B1009" s="192">
        <v>41515</v>
      </c>
      <c r="C1009" s="127">
        <v>0.78618166418901</v>
      </c>
      <c r="D1009" s="190">
        <v>0</v>
      </c>
      <c r="E1009" s="190"/>
      <c r="F1009" s="127">
        <v>1.18977952393589</v>
      </c>
      <c r="G1009" s="190">
        <v>0</v>
      </c>
    </row>
    <row r="1010" spans="1:7">
      <c r="A1010" s="191">
        <v>1007</v>
      </c>
      <c r="B1010" s="192">
        <v>41516</v>
      </c>
      <c r="C1010" s="127">
        <v>0.780672460775474</v>
      </c>
      <c r="D1010" s="190">
        <v>0</v>
      </c>
      <c r="E1010" s="190"/>
      <c r="F1010" s="127">
        <v>1.18213411682042</v>
      </c>
      <c r="G1010" s="190">
        <v>0</v>
      </c>
    </row>
    <row r="1011" spans="1:7">
      <c r="A1011" s="191">
        <v>1008</v>
      </c>
      <c r="B1011" s="192">
        <v>41520</v>
      </c>
      <c r="C1011" s="127">
        <v>0.788183353059801</v>
      </c>
      <c r="D1011" s="190">
        <v>0</v>
      </c>
      <c r="E1011" s="190"/>
      <c r="F1011" s="127">
        <v>1.19765982278957</v>
      </c>
      <c r="G1011" s="190">
        <v>0</v>
      </c>
    </row>
    <row r="1012" spans="1:7">
      <c r="A1012" s="191">
        <v>1009</v>
      </c>
      <c r="B1012" s="192">
        <v>41521</v>
      </c>
      <c r="C1012" s="127">
        <v>0.803113378172801</v>
      </c>
      <c r="D1012" s="190">
        <v>0</v>
      </c>
      <c r="E1012" s="190"/>
      <c r="F1012" s="127">
        <v>1.2151994146198</v>
      </c>
      <c r="G1012" s="190">
        <v>0</v>
      </c>
    </row>
    <row r="1013" spans="1:7">
      <c r="A1013" s="191">
        <v>1010</v>
      </c>
      <c r="B1013" s="192">
        <v>41522</v>
      </c>
      <c r="C1013" s="127">
        <v>0.805347606846876</v>
      </c>
      <c r="D1013" s="190">
        <v>0</v>
      </c>
      <c r="E1013" s="190"/>
      <c r="F1013" s="127">
        <v>1.21982204928775</v>
      </c>
      <c r="G1013" s="190">
        <v>0</v>
      </c>
    </row>
    <row r="1014" spans="1:7">
      <c r="A1014" s="191">
        <v>1011</v>
      </c>
      <c r="B1014" s="192">
        <v>41523</v>
      </c>
      <c r="C1014" s="127">
        <v>0.80567205546644</v>
      </c>
      <c r="D1014" s="190">
        <v>0</v>
      </c>
      <c r="E1014" s="190"/>
      <c r="F1014" s="127">
        <v>1.2134482235847</v>
      </c>
      <c r="G1014" s="190">
        <v>0</v>
      </c>
    </row>
    <row r="1015" spans="1:7">
      <c r="A1015" s="191">
        <v>1012</v>
      </c>
      <c r="B1015" s="192">
        <v>41526</v>
      </c>
      <c r="C1015" s="127">
        <v>0.823821760056372</v>
      </c>
      <c r="D1015" s="190">
        <v>0</v>
      </c>
      <c r="E1015" s="190"/>
      <c r="F1015" s="127">
        <v>1.23270942092337</v>
      </c>
      <c r="G1015" s="190">
        <v>0</v>
      </c>
    </row>
    <row r="1016" spans="1:7">
      <c r="A1016" s="191">
        <v>1013</v>
      </c>
      <c r="B1016" s="192">
        <v>41527</v>
      </c>
      <c r="C1016" s="127">
        <v>0.837233705192627</v>
      </c>
      <c r="D1016" s="190">
        <v>0</v>
      </c>
      <c r="E1016" s="190"/>
      <c r="F1016" s="127">
        <v>1.24825190946619</v>
      </c>
      <c r="G1016" s="190">
        <v>0</v>
      </c>
    </row>
    <row r="1017" spans="1:7">
      <c r="A1017" s="191">
        <v>1014</v>
      </c>
      <c r="B1017" s="192">
        <v>41528</v>
      </c>
      <c r="C1017" s="127">
        <v>0.843097844545283</v>
      </c>
      <c r="D1017" s="190">
        <v>0</v>
      </c>
      <c r="E1017" s="190"/>
      <c r="F1017" s="127">
        <v>1.26100735365963</v>
      </c>
      <c r="G1017" s="190">
        <v>0</v>
      </c>
    </row>
    <row r="1018" spans="1:7">
      <c r="A1018" s="191">
        <v>1015</v>
      </c>
      <c r="B1018" s="192">
        <v>41529</v>
      </c>
      <c r="C1018" s="127">
        <v>0.837392866079244</v>
      </c>
      <c r="D1018" s="190">
        <v>0</v>
      </c>
      <c r="E1018" s="190"/>
      <c r="F1018" s="127">
        <v>1.25416620667574</v>
      </c>
      <c r="G1018" s="190">
        <v>0</v>
      </c>
    </row>
    <row r="1019" spans="1:7">
      <c r="A1019" s="191">
        <v>1016</v>
      </c>
      <c r="B1019" s="192">
        <v>41530</v>
      </c>
      <c r="C1019" s="127">
        <v>0.84239395076488</v>
      </c>
      <c r="D1019" s="190">
        <v>0</v>
      </c>
      <c r="E1019" s="190"/>
      <c r="F1019" s="127">
        <v>1.26233366109158</v>
      </c>
      <c r="G1019" s="190">
        <v>0</v>
      </c>
    </row>
    <row r="1020" spans="1:7">
      <c r="A1020" s="191">
        <v>1017</v>
      </c>
      <c r="B1020" s="192">
        <v>41533</v>
      </c>
      <c r="C1020" s="127">
        <v>0.852891983947124</v>
      </c>
      <c r="D1020" s="190">
        <v>0</v>
      </c>
      <c r="E1020" s="190"/>
      <c r="F1020" s="127">
        <v>1.28081747066617</v>
      </c>
      <c r="G1020" s="190">
        <v>0</v>
      </c>
    </row>
    <row r="1021" spans="1:7">
      <c r="A1021" s="191">
        <v>1018</v>
      </c>
      <c r="B1021" s="192">
        <v>41534</v>
      </c>
      <c r="C1021" s="127">
        <v>0.860733452921612</v>
      </c>
      <c r="D1021" s="190">
        <v>0</v>
      </c>
      <c r="E1021" s="190"/>
      <c r="F1021" s="127">
        <v>1.28525659973155</v>
      </c>
      <c r="G1021" s="190">
        <v>0</v>
      </c>
    </row>
    <row r="1022" spans="1:7">
      <c r="A1022" s="191">
        <v>1019</v>
      </c>
      <c r="B1022" s="192">
        <v>41535</v>
      </c>
      <c r="C1022" s="127">
        <v>0.883419164427015</v>
      </c>
      <c r="D1022" s="190">
        <v>0</v>
      </c>
      <c r="E1022" s="190"/>
      <c r="F1022" s="127">
        <v>1.3119748755512</v>
      </c>
      <c r="G1022" s="190">
        <v>0</v>
      </c>
    </row>
    <row r="1023" spans="1:7">
      <c r="A1023" s="191">
        <v>1020</v>
      </c>
      <c r="B1023" s="192">
        <v>41536</v>
      </c>
      <c r="C1023" s="127">
        <v>0.880236098503835</v>
      </c>
      <c r="D1023" s="190">
        <v>0</v>
      </c>
      <c r="E1023" s="190"/>
      <c r="F1023" s="127">
        <v>1.3084108648351</v>
      </c>
      <c r="G1023" s="190">
        <v>0</v>
      </c>
    </row>
    <row r="1024" spans="1:7">
      <c r="A1024" s="191">
        <v>1021</v>
      </c>
      <c r="B1024" s="192">
        <v>41537</v>
      </c>
      <c r="C1024" s="127">
        <v>0.866683374856352</v>
      </c>
      <c r="D1024" s="190">
        <v>0</v>
      </c>
      <c r="E1024" s="190"/>
      <c r="F1024" s="127">
        <v>1.28766494547698</v>
      </c>
      <c r="G1024" s="190">
        <v>0</v>
      </c>
    </row>
    <row r="1025" spans="1:7">
      <c r="A1025" s="191">
        <v>1022</v>
      </c>
      <c r="B1025" s="192">
        <v>41540</v>
      </c>
      <c r="C1025" s="127">
        <v>0.857880963688592</v>
      </c>
      <c r="D1025" s="190">
        <v>0</v>
      </c>
      <c r="E1025" s="190"/>
      <c r="F1025" s="127">
        <v>1.28235018760619</v>
      </c>
      <c r="G1025" s="190">
        <v>0</v>
      </c>
    </row>
    <row r="1026" spans="1:7">
      <c r="A1026" s="191">
        <v>1023</v>
      </c>
      <c r="B1026" s="192">
        <v>41541</v>
      </c>
      <c r="C1026" s="127">
        <v>0.853247069859004</v>
      </c>
      <c r="D1026" s="190">
        <v>0</v>
      </c>
      <c r="E1026" s="190"/>
      <c r="F1026" s="127">
        <v>1.27938855453464</v>
      </c>
      <c r="G1026" s="190">
        <v>0</v>
      </c>
    </row>
    <row r="1027" spans="1:7">
      <c r="A1027" s="191">
        <v>1024</v>
      </c>
      <c r="B1027" s="192">
        <v>41542</v>
      </c>
      <c r="C1027" s="127">
        <v>0.848221475951649</v>
      </c>
      <c r="D1027" s="190">
        <v>0</v>
      </c>
      <c r="E1027" s="190"/>
      <c r="F1027" s="127">
        <v>1.2731251714068</v>
      </c>
      <c r="G1027" s="190">
        <v>0</v>
      </c>
    </row>
    <row r="1028" spans="1:7">
      <c r="A1028" s="191">
        <v>1025</v>
      </c>
      <c r="B1028" s="192">
        <v>41543</v>
      </c>
      <c r="C1028" s="127">
        <v>0.855016070178021</v>
      </c>
      <c r="D1028" s="190">
        <v>0</v>
      </c>
      <c r="E1028" s="190"/>
      <c r="F1028" s="127">
        <v>1.28470857218605</v>
      </c>
      <c r="G1028" s="190">
        <v>0</v>
      </c>
    </row>
    <row r="1029" spans="1:7">
      <c r="A1029" s="191">
        <v>1026</v>
      </c>
      <c r="B1029" s="192">
        <v>41544</v>
      </c>
      <c r="C1029" s="127">
        <v>0.847566450641925</v>
      </c>
      <c r="D1029" s="190">
        <v>0</v>
      </c>
      <c r="E1029" s="190"/>
      <c r="F1029" s="127">
        <v>1.27611865799613</v>
      </c>
      <c r="G1029" s="190">
        <v>0</v>
      </c>
    </row>
    <row r="1030" spans="1:7">
      <c r="A1030" s="191">
        <v>1027</v>
      </c>
      <c r="B1030" s="192">
        <v>41547</v>
      </c>
      <c r="C1030" s="127">
        <v>0.836511280288342</v>
      </c>
      <c r="D1030" s="190">
        <v>0</v>
      </c>
      <c r="E1030" s="190"/>
      <c r="F1030" s="127">
        <v>1.26663934372144</v>
      </c>
      <c r="G1030" s="190">
        <v>0</v>
      </c>
    </row>
    <row r="1031" spans="1:7">
      <c r="A1031" s="191">
        <v>1028</v>
      </c>
      <c r="B1031" s="192">
        <v>41548</v>
      </c>
      <c r="C1031" s="127">
        <v>0.851324886139074</v>
      </c>
      <c r="D1031" s="190">
        <v>0</v>
      </c>
      <c r="E1031" s="190"/>
      <c r="F1031" s="127">
        <v>1.28167117124063</v>
      </c>
      <c r="G1031" s="190">
        <v>0</v>
      </c>
    </row>
    <row r="1032" spans="1:7">
      <c r="A1032" s="191">
        <v>1029</v>
      </c>
      <c r="B1032" s="192">
        <v>41549</v>
      </c>
      <c r="C1032" s="127">
        <v>0.850449576555127</v>
      </c>
      <c r="D1032" s="190">
        <v>0</v>
      </c>
      <c r="E1032" s="190"/>
      <c r="F1032" s="127">
        <v>1.27859195974262</v>
      </c>
      <c r="G1032" s="190">
        <v>0</v>
      </c>
    </row>
    <row r="1033" spans="1:7">
      <c r="A1033" s="191">
        <v>1030</v>
      </c>
      <c r="B1033" s="192">
        <v>41550</v>
      </c>
      <c r="C1033" s="127">
        <v>0.833836333705195</v>
      </c>
      <c r="D1033" s="190">
        <v>0</v>
      </c>
      <c r="E1033" s="190"/>
      <c r="F1033" s="127">
        <v>1.26065614933101</v>
      </c>
      <c r="G1033" s="190">
        <v>0</v>
      </c>
    </row>
    <row r="1034" spans="1:7">
      <c r="A1034" s="191">
        <v>1031</v>
      </c>
      <c r="B1034" s="192">
        <v>41551</v>
      </c>
      <c r="C1034" s="127">
        <v>0.846838047639802</v>
      </c>
      <c r="D1034" s="190">
        <v>0</v>
      </c>
      <c r="E1034" s="190"/>
      <c r="F1034" s="127">
        <v>1.27526638571565</v>
      </c>
      <c r="G1034" s="190">
        <v>0</v>
      </c>
    </row>
    <row r="1035" spans="1:7">
      <c r="A1035" s="191">
        <v>1032</v>
      </c>
      <c r="B1035" s="192">
        <v>41554</v>
      </c>
      <c r="C1035" s="127">
        <v>0.83113060108124</v>
      </c>
      <c r="D1035" s="190">
        <v>0</v>
      </c>
      <c r="E1035" s="190"/>
      <c r="F1035" s="127">
        <v>1.25019835249109</v>
      </c>
      <c r="G1035" s="190">
        <v>0</v>
      </c>
    </row>
    <row r="1036" spans="1:7">
      <c r="A1036" s="191">
        <v>1033</v>
      </c>
      <c r="B1036" s="192">
        <v>41555</v>
      </c>
      <c r="C1036" s="127">
        <v>0.809106041731892</v>
      </c>
      <c r="D1036" s="190">
        <v>0</v>
      </c>
      <c r="E1036" s="190"/>
      <c r="F1036" s="127">
        <v>1.23059302482509</v>
      </c>
      <c r="G1036" s="190">
        <v>0</v>
      </c>
    </row>
    <row r="1037" spans="1:7">
      <c r="A1037" s="191">
        <v>1034</v>
      </c>
      <c r="B1037" s="192">
        <v>41556</v>
      </c>
      <c r="C1037" s="127">
        <v>0.810324181698658</v>
      </c>
      <c r="D1037" s="190">
        <v>0</v>
      </c>
      <c r="E1037" s="190"/>
      <c r="F1037" s="127">
        <v>1.22586257087375</v>
      </c>
      <c r="G1037" s="190">
        <v>0</v>
      </c>
    </row>
    <row r="1038" spans="1:7">
      <c r="A1038" s="191">
        <v>1035</v>
      </c>
      <c r="B1038" s="192">
        <v>41557</v>
      </c>
      <c r="C1038" s="127">
        <v>0.850131255394027</v>
      </c>
      <c r="D1038" s="190">
        <v>0</v>
      </c>
      <c r="E1038" s="190"/>
      <c r="F1038" s="127">
        <v>1.26496705081406</v>
      </c>
      <c r="G1038" s="190">
        <v>0</v>
      </c>
    </row>
    <row r="1039" spans="1:7">
      <c r="A1039" s="191">
        <v>1036</v>
      </c>
      <c r="B1039" s="192">
        <v>41558</v>
      </c>
      <c r="C1039" s="127">
        <v>0.861761795933713</v>
      </c>
      <c r="D1039" s="190">
        <v>0</v>
      </c>
      <c r="E1039" s="190"/>
      <c r="F1039" s="127">
        <v>1.27285761074918</v>
      </c>
      <c r="G1039" s="190">
        <v>0</v>
      </c>
    </row>
    <row r="1040" spans="1:7">
      <c r="A1040" s="191">
        <v>1037</v>
      </c>
      <c r="B1040" s="192">
        <v>41561</v>
      </c>
      <c r="C1040" s="127">
        <v>0.869358470800125</v>
      </c>
      <c r="D1040" s="190">
        <v>0</v>
      </c>
      <c r="E1040" s="190"/>
      <c r="F1040" s="127">
        <v>1.2829310185711</v>
      </c>
      <c r="G1040" s="190">
        <v>0</v>
      </c>
    </row>
    <row r="1041" spans="1:7">
      <c r="A1041" s="191">
        <v>1038</v>
      </c>
      <c r="B1041" s="192">
        <v>41562</v>
      </c>
      <c r="C1041" s="127">
        <v>0.856154704993926</v>
      </c>
      <c r="D1041" s="190">
        <v>0</v>
      </c>
      <c r="E1041" s="190"/>
      <c r="F1041" s="127">
        <v>1.26421847865315</v>
      </c>
      <c r="G1041" s="190">
        <v>0</v>
      </c>
    </row>
    <row r="1042" spans="1:7">
      <c r="A1042" s="191">
        <v>1039</v>
      </c>
      <c r="B1042" s="192">
        <v>41563</v>
      </c>
      <c r="C1042" s="127">
        <v>0.882029608656704</v>
      </c>
      <c r="D1042" s="190">
        <v>0</v>
      </c>
      <c r="E1042" s="190"/>
      <c r="F1042" s="127">
        <v>1.28522386933237</v>
      </c>
      <c r="G1042" s="190">
        <v>0</v>
      </c>
    </row>
    <row r="1043" spans="1:7">
      <c r="A1043" s="191">
        <v>1040</v>
      </c>
      <c r="B1043" s="192">
        <v>41564</v>
      </c>
      <c r="C1043" s="127">
        <v>0.894810888956462</v>
      </c>
      <c r="D1043" s="190">
        <v>0</v>
      </c>
      <c r="E1043" s="190"/>
      <c r="F1043" s="127">
        <v>1.29261102779726</v>
      </c>
      <c r="G1043" s="190">
        <v>0</v>
      </c>
    </row>
    <row r="1044" spans="1:7">
      <c r="A1044" s="191">
        <v>1041</v>
      </c>
      <c r="B1044" s="192">
        <v>41565</v>
      </c>
      <c r="C1044" s="127">
        <v>0.907267869997282</v>
      </c>
      <c r="D1044" s="190">
        <v>0</v>
      </c>
      <c r="E1044" s="190"/>
      <c r="F1044" s="127">
        <v>1.30998023476631</v>
      </c>
      <c r="G1044" s="190">
        <v>0</v>
      </c>
    </row>
    <row r="1045" spans="1:7">
      <c r="A1045" s="191">
        <v>1042</v>
      </c>
      <c r="B1045" s="192">
        <v>41568</v>
      </c>
      <c r="C1045" s="127">
        <v>0.907463794410412</v>
      </c>
      <c r="D1045" s="190">
        <v>0</v>
      </c>
      <c r="E1045" s="190"/>
      <c r="F1045" s="127">
        <v>1.31364839326394</v>
      </c>
      <c r="G1045" s="190">
        <v>0</v>
      </c>
    </row>
    <row r="1046" spans="1:7">
      <c r="A1046" s="191">
        <v>1043</v>
      </c>
      <c r="B1046" s="192">
        <v>41569</v>
      </c>
      <c r="C1046" s="127">
        <v>0.918414800418654</v>
      </c>
      <c r="D1046" s="190">
        <v>0</v>
      </c>
      <c r="E1046" s="190"/>
      <c r="F1046" s="127">
        <v>1.33405654634832</v>
      </c>
      <c r="G1046" s="190">
        <v>0</v>
      </c>
    </row>
    <row r="1047" spans="1:7">
      <c r="A1047" s="191">
        <v>1044</v>
      </c>
      <c r="B1047" s="192">
        <v>41570</v>
      </c>
      <c r="C1047" s="127">
        <v>0.909367446394326</v>
      </c>
      <c r="D1047" s="190">
        <v>0</v>
      </c>
      <c r="E1047" s="190"/>
      <c r="F1047" s="127">
        <v>1.32338720623237</v>
      </c>
      <c r="G1047" s="190">
        <v>0</v>
      </c>
    </row>
    <row r="1048" spans="1:7">
      <c r="A1048" s="191">
        <v>1045</v>
      </c>
      <c r="B1048" s="192">
        <v>41571</v>
      </c>
      <c r="C1048" s="127">
        <v>0.915617307726911</v>
      </c>
      <c r="D1048" s="190">
        <v>0</v>
      </c>
      <c r="E1048" s="190"/>
      <c r="F1048" s="127">
        <v>1.33570032699777</v>
      </c>
      <c r="G1048" s="190">
        <v>0</v>
      </c>
    </row>
    <row r="1049" spans="1:7">
      <c r="A1049" s="191">
        <v>1046</v>
      </c>
      <c r="B1049" s="192">
        <v>41572</v>
      </c>
      <c r="C1049" s="127">
        <v>0.924034146275368</v>
      </c>
      <c r="D1049" s="190">
        <v>0</v>
      </c>
      <c r="E1049" s="190"/>
      <c r="F1049" s="127">
        <v>1.3383661813827</v>
      </c>
      <c r="G1049" s="190">
        <v>0</v>
      </c>
    </row>
    <row r="1050" spans="1:7">
      <c r="A1050" s="191">
        <v>1047</v>
      </c>
      <c r="B1050" s="192">
        <v>41575</v>
      </c>
      <c r="C1050" s="127">
        <v>0.926605227234425</v>
      </c>
      <c r="D1050" s="190">
        <v>0</v>
      </c>
      <c r="E1050" s="190"/>
      <c r="F1050" s="127">
        <v>1.3393506512991</v>
      </c>
      <c r="G1050" s="190">
        <v>0</v>
      </c>
    </row>
    <row r="1051" spans="1:7">
      <c r="A1051" s="191">
        <v>1048</v>
      </c>
      <c r="B1051" s="192">
        <v>41576</v>
      </c>
      <c r="C1051" s="127">
        <v>0.937470600633342</v>
      </c>
      <c r="D1051" s="190">
        <v>0</v>
      </c>
      <c r="E1051" s="190"/>
      <c r="F1051" s="127">
        <v>1.3478924139015</v>
      </c>
      <c r="G1051" s="190">
        <v>0</v>
      </c>
    </row>
    <row r="1052" spans="1:7">
      <c r="A1052" s="191">
        <v>1049</v>
      </c>
      <c r="B1052" s="192">
        <v>41577</v>
      </c>
      <c r="C1052" s="127">
        <v>0.928178303752446</v>
      </c>
      <c r="D1052" s="190">
        <v>0</v>
      </c>
      <c r="E1052" s="190"/>
      <c r="F1052" s="127">
        <v>1.32473177018655</v>
      </c>
      <c r="G1052" s="190">
        <v>0</v>
      </c>
    </row>
    <row r="1053" spans="1:7">
      <c r="A1053" s="191">
        <v>1050</v>
      </c>
      <c r="B1053" s="192">
        <v>41578</v>
      </c>
      <c r="C1053" s="127">
        <v>0.920930736087943</v>
      </c>
      <c r="D1053" s="190">
        <v>0</v>
      </c>
      <c r="E1053" s="190"/>
      <c r="F1053" s="127">
        <v>1.32602649590866</v>
      </c>
      <c r="G1053" s="190">
        <v>0</v>
      </c>
    </row>
    <row r="1054" spans="1:7">
      <c r="A1054" s="191">
        <v>1051</v>
      </c>
      <c r="B1054" s="192">
        <v>41579</v>
      </c>
      <c r="C1054" s="127">
        <v>0.926513317806011</v>
      </c>
      <c r="D1054" s="190">
        <v>0</v>
      </c>
      <c r="E1054" s="190"/>
      <c r="F1054" s="127">
        <v>1.33654481002883</v>
      </c>
      <c r="G1054" s="190">
        <v>0</v>
      </c>
    </row>
    <row r="1055" spans="1:7">
      <c r="A1055" s="191">
        <v>1052</v>
      </c>
      <c r="B1055" s="192">
        <v>41582</v>
      </c>
      <c r="C1055" s="127">
        <v>0.933405949531394</v>
      </c>
      <c r="D1055" s="190">
        <v>0</v>
      </c>
      <c r="E1055" s="190"/>
      <c r="F1055" s="127">
        <v>1.34205784679187</v>
      </c>
      <c r="G1055" s="190">
        <v>0</v>
      </c>
    </row>
    <row r="1056" spans="1:7">
      <c r="A1056" s="191">
        <v>1053</v>
      </c>
      <c r="B1056" s="192">
        <v>41583</v>
      </c>
      <c r="C1056" s="127">
        <v>0.928196685515702</v>
      </c>
      <c r="D1056" s="190">
        <v>0</v>
      </c>
      <c r="E1056" s="190"/>
      <c r="F1056" s="127">
        <v>1.34180593261013</v>
      </c>
      <c r="G1056" s="190">
        <v>0</v>
      </c>
    </row>
    <row r="1057" spans="1:7">
      <c r="A1057" s="191">
        <v>1054</v>
      </c>
      <c r="B1057" s="192">
        <v>41584</v>
      </c>
      <c r="C1057" s="127">
        <v>0.937482706189643</v>
      </c>
      <c r="D1057" s="190">
        <v>0</v>
      </c>
      <c r="E1057" s="190"/>
      <c r="F1057" s="127">
        <v>1.35691534535017</v>
      </c>
      <c r="G1057" s="190">
        <v>0</v>
      </c>
    </row>
    <row r="1058" spans="1:7">
      <c r="A1058" s="191">
        <v>1055</v>
      </c>
      <c r="B1058" s="192">
        <v>41585</v>
      </c>
      <c r="C1058" s="127">
        <v>0.912379245874588</v>
      </c>
      <c r="D1058" s="190">
        <v>0</v>
      </c>
      <c r="E1058" s="190"/>
      <c r="F1058" s="127">
        <v>1.32300445290167</v>
      </c>
      <c r="G1058" s="190">
        <v>0</v>
      </c>
    </row>
    <row r="1059" spans="1:7">
      <c r="A1059" s="191">
        <v>1056</v>
      </c>
      <c r="B1059" s="192">
        <v>41586</v>
      </c>
      <c r="C1059" s="127">
        <v>0.938082734345957</v>
      </c>
      <c r="D1059" s="190">
        <v>0</v>
      </c>
      <c r="E1059" s="190"/>
      <c r="F1059" s="127">
        <v>1.34760028035449</v>
      </c>
      <c r="G1059" s="190">
        <v>0</v>
      </c>
    </row>
    <row r="1060" spans="1:7">
      <c r="A1060" s="191">
        <v>1057</v>
      </c>
      <c r="B1060" s="192">
        <v>41589</v>
      </c>
      <c r="C1060" s="127">
        <v>0.939490522518898</v>
      </c>
      <c r="D1060" s="190">
        <v>0</v>
      </c>
      <c r="E1060" s="190"/>
      <c r="F1060" s="127">
        <v>1.35442374630117</v>
      </c>
      <c r="G1060" s="190">
        <v>0</v>
      </c>
    </row>
    <row r="1061" spans="1:7">
      <c r="A1061" s="191">
        <v>1058</v>
      </c>
      <c r="B1061" s="192">
        <v>41590</v>
      </c>
      <c r="C1061" s="127">
        <v>0.935015938936552</v>
      </c>
      <c r="D1061" s="190">
        <v>0</v>
      </c>
      <c r="E1061" s="190"/>
      <c r="F1061" s="127">
        <v>1.35009987429915</v>
      </c>
      <c r="G1061" s="190">
        <v>0</v>
      </c>
    </row>
    <row r="1062" spans="1:7">
      <c r="A1062" s="191">
        <v>1059</v>
      </c>
      <c r="B1062" s="192">
        <v>41591</v>
      </c>
      <c r="C1062" s="127">
        <v>0.951261842181945</v>
      </c>
      <c r="D1062" s="190">
        <v>0</v>
      </c>
      <c r="E1062" s="190"/>
      <c r="F1062" s="127">
        <v>1.37964867147823</v>
      </c>
      <c r="G1062" s="190">
        <v>0</v>
      </c>
    </row>
    <row r="1063" spans="1:7">
      <c r="A1063" s="191">
        <v>1060</v>
      </c>
      <c r="B1063" s="192">
        <v>41592</v>
      </c>
      <c r="C1063" s="127">
        <v>0.961062108430115</v>
      </c>
      <c r="D1063" s="190">
        <v>0</v>
      </c>
      <c r="E1063" s="190"/>
      <c r="F1063" s="127">
        <v>1.39118674113127</v>
      </c>
      <c r="G1063" s="190">
        <v>0</v>
      </c>
    </row>
    <row r="1064" spans="1:7">
      <c r="A1064" s="191">
        <v>1061</v>
      </c>
      <c r="B1064" s="192">
        <v>41593</v>
      </c>
      <c r="C1064" s="127">
        <v>0.969356550230601</v>
      </c>
      <c r="D1064" s="190">
        <v>0</v>
      </c>
      <c r="E1064" s="190"/>
      <c r="F1064" s="127">
        <v>1.39120478780063</v>
      </c>
      <c r="G1064" s="190">
        <v>0</v>
      </c>
    </row>
    <row r="1065" spans="1:7">
      <c r="A1065" s="191">
        <v>1062</v>
      </c>
      <c r="B1065" s="192">
        <v>41596</v>
      </c>
      <c r="C1065" s="127">
        <v>0.962170106565838</v>
      </c>
      <c r="D1065" s="190">
        <v>0</v>
      </c>
      <c r="E1065" s="190"/>
      <c r="F1065" s="127">
        <v>1.3739843434617</v>
      </c>
      <c r="G1065" s="190">
        <v>0</v>
      </c>
    </row>
    <row r="1066" spans="1:7">
      <c r="A1066" s="191">
        <v>1063</v>
      </c>
      <c r="B1066" s="192">
        <v>41597</v>
      </c>
      <c r="C1066" s="127">
        <v>0.958534068428793</v>
      </c>
      <c r="D1066" s="190">
        <v>0</v>
      </c>
      <c r="E1066" s="190"/>
      <c r="F1066" s="127">
        <v>1.3665205042178</v>
      </c>
      <c r="G1066" s="190">
        <v>0</v>
      </c>
    </row>
    <row r="1067" spans="1:7">
      <c r="A1067" s="191">
        <v>1064</v>
      </c>
      <c r="B1067" s="192">
        <v>41598</v>
      </c>
      <c r="C1067" s="127">
        <v>0.951506785038513</v>
      </c>
      <c r="D1067" s="190">
        <v>0</v>
      </c>
      <c r="E1067" s="190"/>
      <c r="F1067" s="127">
        <v>1.36259595722956</v>
      </c>
      <c r="G1067" s="190">
        <v>0</v>
      </c>
    </row>
    <row r="1068" spans="1:7">
      <c r="A1068" s="191">
        <v>1065</v>
      </c>
      <c r="B1068" s="192">
        <v>41599</v>
      </c>
      <c r="C1068" s="127">
        <v>0.967495639871037</v>
      </c>
      <c r="D1068" s="190">
        <v>0</v>
      </c>
      <c r="E1068" s="190"/>
      <c r="F1068" s="127">
        <v>1.37760534413193</v>
      </c>
      <c r="G1068" s="190">
        <v>0</v>
      </c>
    </row>
    <row r="1069" spans="1:7">
      <c r="A1069" s="191">
        <v>1066</v>
      </c>
      <c r="B1069" s="192">
        <v>41600</v>
      </c>
      <c r="C1069" s="127">
        <v>0.977522467824653</v>
      </c>
      <c r="D1069" s="190">
        <v>0</v>
      </c>
      <c r="E1069" s="190"/>
      <c r="F1069" s="127">
        <v>1.38390147155357</v>
      </c>
      <c r="G1069" s="190">
        <v>0</v>
      </c>
    </row>
    <row r="1070" spans="1:7">
      <c r="A1070" s="191">
        <v>1067</v>
      </c>
      <c r="B1070" s="192">
        <v>41603</v>
      </c>
      <c r="C1070" s="127">
        <v>0.975067805515729</v>
      </c>
      <c r="D1070" s="190">
        <v>0</v>
      </c>
      <c r="E1070" s="190"/>
      <c r="F1070" s="127">
        <v>1.3821334700173</v>
      </c>
      <c r="G1070" s="190">
        <v>0</v>
      </c>
    </row>
    <row r="1071" spans="1:7">
      <c r="A1071" s="191">
        <v>1068</v>
      </c>
      <c r="B1071" s="192">
        <v>41604</v>
      </c>
      <c r="C1071" s="127">
        <v>0.975575924243629</v>
      </c>
      <c r="D1071" s="190">
        <v>0</v>
      </c>
      <c r="E1071" s="190"/>
      <c r="F1071" s="127">
        <v>1.39166878408923</v>
      </c>
      <c r="G1071" s="190">
        <v>0</v>
      </c>
    </row>
    <row r="1072" spans="1:7">
      <c r="A1072" s="191">
        <v>1069</v>
      </c>
      <c r="B1072" s="192">
        <v>41605</v>
      </c>
      <c r="C1072" s="127">
        <v>0.980950327243775</v>
      </c>
      <c r="D1072" s="190">
        <v>0</v>
      </c>
      <c r="E1072" s="190"/>
      <c r="F1072" s="127">
        <v>1.39161115752166</v>
      </c>
      <c r="G1072" s="190">
        <v>0</v>
      </c>
    </row>
    <row r="1073" spans="1:7">
      <c r="A1073" s="191">
        <v>1070</v>
      </c>
      <c r="B1073" s="192">
        <v>41607</v>
      </c>
      <c r="C1073" s="127">
        <v>0.979469011405676</v>
      </c>
      <c r="D1073" s="190">
        <v>0</v>
      </c>
      <c r="E1073" s="190"/>
      <c r="F1073" s="127">
        <v>1.38960137668127</v>
      </c>
      <c r="G1073" s="190">
        <v>0</v>
      </c>
    </row>
    <row r="1074" spans="1:7">
      <c r="A1074" s="191">
        <v>1071</v>
      </c>
      <c r="B1074" s="192">
        <v>41610</v>
      </c>
      <c r="C1074" s="127">
        <v>0.974167987322197</v>
      </c>
      <c r="D1074" s="190">
        <v>0</v>
      </c>
      <c r="E1074" s="190"/>
      <c r="F1074" s="127">
        <v>1.38100118586433</v>
      </c>
      <c r="G1074" s="190">
        <v>0</v>
      </c>
    </row>
    <row r="1075" spans="1:7">
      <c r="A1075" s="191">
        <v>1072</v>
      </c>
      <c r="B1075" s="192">
        <v>41611</v>
      </c>
      <c r="C1075" s="127">
        <v>0.967979249377217</v>
      </c>
      <c r="D1075" s="190">
        <v>0</v>
      </c>
      <c r="E1075" s="190"/>
      <c r="F1075" s="127">
        <v>1.37119852840642</v>
      </c>
      <c r="G1075" s="190">
        <v>0</v>
      </c>
    </row>
    <row r="1076" spans="1:7">
      <c r="A1076" s="191">
        <v>1073</v>
      </c>
      <c r="B1076" s="192">
        <v>41612</v>
      </c>
      <c r="C1076" s="127">
        <v>0.965922563965149</v>
      </c>
      <c r="D1076" s="190">
        <v>0</v>
      </c>
      <c r="E1076" s="190"/>
      <c r="F1076" s="127">
        <v>1.35978631478298</v>
      </c>
      <c r="G1076" s="190">
        <v>0</v>
      </c>
    </row>
    <row r="1077" spans="1:7">
      <c r="A1077" s="191">
        <v>1074</v>
      </c>
      <c r="B1077" s="192">
        <v>41613</v>
      </c>
      <c r="C1077" s="127">
        <v>0.957456706973254</v>
      </c>
      <c r="D1077" s="190">
        <v>0</v>
      </c>
      <c r="E1077" s="190"/>
      <c r="F1077" s="127">
        <v>1.35333922236236</v>
      </c>
      <c r="G1077" s="190">
        <v>0</v>
      </c>
    </row>
    <row r="1078" spans="1:7">
      <c r="A1078" s="191">
        <v>1075</v>
      </c>
      <c r="B1078" s="192">
        <v>41614</v>
      </c>
      <c r="C1078" s="127">
        <v>0.979634299138623</v>
      </c>
      <c r="D1078" s="190">
        <v>0</v>
      </c>
      <c r="E1078" s="190"/>
      <c r="F1078" s="127">
        <v>1.378284317456</v>
      </c>
      <c r="G1078" s="190">
        <v>0</v>
      </c>
    </row>
    <row r="1079" spans="1:7">
      <c r="A1079" s="191">
        <v>1076</v>
      </c>
      <c r="B1079" s="192">
        <v>41617</v>
      </c>
      <c r="C1079" s="127">
        <v>0.983307101414313</v>
      </c>
      <c r="D1079" s="190">
        <v>0</v>
      </c>
      <c r="E1079" s="190"/>
      <c r="F1079" s="127">
        <v>1.37635123184863</v>
      </c>
      <c r="G1079" s="190">
        <v>0</v>
      </c>
    </row>
    <row r="1080" spans="1:7">
      <c r="A1080" s="191">
        <v>1077</v>
      </c>
      <c r="B1080" s="192">
        <v>41618</v>
      </c>
      <c r="C1080" s="127">
        <v>0.977020476555216</v>
      </c>
      <c r="D1080" s="190">
        <v>0</v>
      </c>
      <c r="E1080" s="190"/>
      <c r="F1080" s="127">
        <v>1.37221353939497</v>
      </c>
      <c r="G1080" s="190">
        <v>0</v>
      </c>
    </row>
    <row r="1081" spans="1:7">
      <c r="A1081" s="191">
        <v>1078</v>
      </c>
      <c r="B1081" s="192">
        <v>41619</v>
      </c>
      <c r="C1081" s="127">
        <v>0.954861266153103</v>
      </c>
      <c r="D1081" s="190">
        <v>0</v>
      </c>
      <c r="E1081" s="190"/>
      <c r="F1081" s="127">
        <v>1.35729290422451</v>
      </c>
      <c r="G1081" s="190">
        <v>0</v>
      </c>
    </row>
    <row r="1082" spans="1:7">
      <c r="A1082" s="191">
        <v>1079</v>
      </c>
      <c r="B1082" s="192">
        <v>41620</v>
      </c>
      <c r="C1082" s="127">
        <v>0.948011525412696</v>
      </c>
      <c r="D1082" s="190">
        <v>0</v>
      </c>
      <c r="E1082" s="190"/>
      <c r="F1082" s="127">
        <v>1.35685492969699</v>
      </c>
      <c r="G1082" s="190">
        <v>0</v>
      </c>
    </row>
    <row r="1083" spans="1:7">
      <c r="A1083" s="191">
        <v>1080</v>
      </c>
      <c r="B1083" s="192">
        <v>41621</v>
      </c>
      <c r="C1083" s="127">
        <v>0.947852364526079</v>
      </c>
      <c r="D1083" s="190">
        <v>0</v>
      </c>
      <c r="E1083" s="190"/>
      <c r="F1083" s="127">
        <v>1.35682560578012</v>
      </c>
      <c r="G1083" s="190">
        <v>0</v>
      </c>
    </row>
    <row r="1084" spans="1:7">
      <c r="A1084" s="191">
        <v>1081</v>
      </c>
      <c r="B1084" s="192">
        <v>41624</v>
      </c>
      <c r="C1084" s="127">
        <v>0.960186799458302</v>
      </c>
      <c r="D1084" s="190">
        <v>0</v>
      </c>
      <c r="E1084" s="190"/>
      <c r="F1084" s="127">
        <v>1.37502224300959</v>
      </c>
      <c r="G1084" s="190">
        <v>0</v>
      </c>
    </row>
    <row r="1085" spans="1:7">
      <c r="A1085" s="191">
        <v>1082</v>
      </c>
      <c r="B1085" s="192">
        <v>41625</v>
      </c>
      <c r="C1085" s="127">
        <v>0.954132862538846</v>
      </c>
      <c r="D1085" s="190">
        <v>0</v>
      </c>
      <c r="E1085" s="190"/>
      <c r="F1085" s="127">
        <v>1.36183032805096</v>
      </c>
      <c r="G1085" s="190">
        <v>0</v>
      </c>
    </row>
    <row r="1086" spans="1:7">
      <c r="A1086" s="191">
        <v>1083</v>
      </c>
      <c r="B1086" s="192">
        <v>41626</v>
      </c>
      <c r="C1086" s="127">
        <v>0.986735110194061</v>
      </c>
      <c r="D1086" s="190">
        <v>0</v>
      </c>
      <c r="E1086" s="190"/>
      <c r="F1086" s="127">
        <v>1.40198698584605</v>
      </c>
      <c r="G1086" s="190">
        <v>0</v>
      </c>
    </row>
    <row r="1087" spans="1:7">
      <c r="A1087" s="191">
        <v>1084</v>
      </c>
      <c r="B1087" s="192">
        <v>41627</v>
      </c>
      <c r="C1087" s="127">
        <v>0.985853523791025</v>
      </c>
      <c r="D1087" s="190">
        <v>0</v>
      </c>
      <c r="E1087" s="190"/>
      <c r="F1087" s="127">
        <v>1.40126764749404</v>
      </c>
      <c r="G1087" s="190">
        <v>0</v>
      </c>
    </row>
    <row r="1088" spans="1:7">
      <c r="A1088" s="191">
        <v>1085</v>
      </c>
      <c r="B1088" s="192">
        <v>41628</v>
      </c>
      <c r="C1088" s="127">
        <v>0.995427378918643</v>
      </c>
      <c r="D1088" s="190">
        <v>0</v>
      </c>
      <c r="E1088" s="190"/>
      <c r="F1088" s="127">
        <v>1.40818246320363</v>
      </c>
      <c r="G1088" s="190">
        <v>0</v>
      </c>
    </row>
    <row r="1089" spans="1:7">
      <c r="A1089" s="191">
        <v>1086</v>
      </c>
      <c r="B1089" s="192">
        <v>41631</v>
      </c>
      <c r="C1089" s="127">
        <v>1.006341770761</v>
      </c>
      <c r="D1089" s="190">
        <v>0</v>
      </c>
      <c r="E1089" s="190"/>
      <c r="F1089" s="127">
        <v>1.41844836555838</v>
      </c>
      <c r="G1089" s="190">
        <v>0</v>
      </c>
    </row>
    <row r="1090" spans="1:7">
      <c r="A1090" s="191">
        <v>1087</v>
      </c>
      <c r="B1090" s="192">
        <v>41632</v>
      </c>
      <c r="C1090" s="127">
        <v>1.01242021690217</v>
      </c>
      <c r="D1090" s="190">
        <v>0</v>
      </c>
      <c r="E1090" s="190"/>
      <c r="F1090" s="127">
        <v>1.42778240957829</v>
      </c>
      <c r="G1090" s="190">
        <v>0</v>
      </c>
    </row>
    <row r="1091" spans="1:7">
      <c r="A1091" s="191">
        <v>1088</v>
      </c>
      <c r="B1091" s="192">
        <v>41634</v>
      </c>
      <c r="C1091" s="127">
        <v>1.02196941283531</v>
      </c>
      <c r="D1091" s="190">
        <v>0</v>
      </c>
      <c r="E1091" s="190"/>
      <c r="F1091" s="127">
        <v>1.43904385832624</v>
      </c>
      <c r="G1091" s="190">
        <v>0</v>
      </c>
    </row>
    <row r="1092" spans="1:7">
      <c r="A1092" s="191">
        <v>1089</v>
      </c>
      <c r="B1092" s="192">
        <v>41635</v>
      </c>
      <c r="C1092" s="127">
        <v>1.02166947343747</v>
      </c>
      <c r="D1092" s="190">
        <v>0</v>
      </c>
      <c r="E1092" s="190"/>
      <c r="F1092" s="127">
        <v>1.43647129448296</v>
      </c>
      <c r="G1092" s="190">
        <v>0</v>
      </c>
    </row>
    <row r="1093" spans="1:7">
      <c r="A1093" s="191">
        <v>1090</v>
      </c>
      <c r="B1093" s="192">
        <v>41638</v>
      </c>
      <c r="C1093" s="127">
        <v>1.02144918916325</v>
      </c>
      <c r="D1093" s="190">
        <v>0</v>
      </c>
      <c r="E1093" s="190"/>
      <c r="F1093" s="127">
        <v>1.44571654970859</v>
      </c>
      <c r="G1093" s="190">
        <v>0</v>
      </c>
    </row>
    <row r="1094" spans="1:7">
      <c r="A1094" s="191">
        <v>1091</v>
      </c>
      <c r="B1094" s="192">
        <v>41639</v>
      </c>
      <c r="C1094" s="127">
        <v>1.02958447007712</v>
      </c>
      <c r="D1094" s="190">
        <v>0</v>
      </c>
      <c r="E1094" s="190"/>
      <c r="F1094" s="127">
        <v>1.45122664102099</v>
      </c>
      <c r="G1094" s="190">
        <v>0</v>
      </c>
    </row>
    <row r="1095" spans="1:7">
      <c r="A1095" s="191">
        <v>1092</v>
      </c>
      <c r="B1095" s="192">
        <v>41641</v>
      </c>
      <c r="C1095" s="127">
        <v>1.01189371579888</v>
      </c>
      <c r="D1095" s="190">
        <v>0</v>
      </c>
      <c r="E1095" s="190"/>
      <c r="F1095" s="127">
        <v>1.4331641583941</v>
      </c>
      <c r="G1095" s="190">
        <v>1</v>
      </c>
    </row>
    <row r="1096" spans="1:7">
      <c r="A1096" s="191">
        <v>1093</v>
      </c>
      <c r="B1096" s="192">
        <v>41642</v>
      </c>
      <c r="C1096" s="127">
        <v>1.01127545523994</v>
      </c>
      <c r="D1096" s="190">
        <v>0</v>
      </c>
      <c r="E1096" s="190"/>
      <c r="F1096" s="127">
        <v>1.432104041728</v>
      </c>
      <c r="G1096" s="190">
        <v>1</v>
      </c>
    </row>
    <row r="1097" spans="1:7">
      <c r="A1097" s="191">
        <v>1094</v>
      </c>
      <c r="B1097" s="192">
        <v>41645</v>
      </c>
      <c r="C1097" s="127">
        <v>1.00625598817891</v>
      </c>
      <c r="D1097" s="190">
        <v>0</v>
      </c>
      <c r="E1097" s="190"/>
      <c r="F1097" s="127">
        <v>1.41902224897748</v>
      </c>
      <c r="G1097" s="190">
        <v>1</v>
      </c>
    </row>
    <row r="1098" spans="1:7">
      <c r="A1098" s="191">
        <v>1095</v>
      </c>
      <c r="B1098" s="192">
        <v>41646</v>
      </c>
      <c r="C1098" s="127">
        <v>1.01848028066796</v>
      </c>
      <c r="D1098" s="190">
        <v>0</v>
      </c>
      <c r="E1098" s="190"/>
      <c r="F1098" s="127">
        <v>1.42899819675636</v>
      </c>
      <c r="G1098" s="190">
        <v>1</v>
      </c>
    </row>
    <row r="1099" spans="1:7">
      <c r="A1099" s="191">
        <v>1096</v>
      </c>
      <c r="B1099" s="192">
        <v>41647</v>
      </c>
      <c r="C1099" s="127">
        <v>1.01865782331783</v>
      </c>
      <c r="D1099" s="190">
        <v>0</v>
      </c>
      <c r="E1099" s="190"/>
      <c r="F1099" s="127">
        <v>1.42155903923717</v>
      </c>
      <c r="G1099" s="190">
        <v>1</v>
      </c>
    </row>
    <row r="1100" spans="1:7">
      <c r="A1100" s="191">
        <v>1097</v>
      </c>
      <c r="B1100" s="192">
        <v>41648</v>
      </c>
      <c r="C1100" s="127">
        <v>1.01934961215407</v>
      </c>
      <c r="D1100" s="190">
        <v>0</v>
      </c>
      <c r="E1100" s="190"/>
      <c r="F1100" s="127">
        <v>1.43054794252211</v>
      </c>
      <c r="G1100" s="190">
        <v>1</v>
      </c>
    </row>
    <row r="1101" spans="1:7">
      <c r="A1101" s="191">
        <v>1098</v>
      </c>
      <c r="B1101" s="192">
        <v>41649</v>
      </c>
      <c r="C1101" s="127">
        <v>1.02401399330321</v>
      </c>
      <c r="D1101" s="190">
        <v>0</v>
      </c>
      <c r="E1101" s="190"/>
      <c r="F1101" s="127">
        <v>1.4395659102581</v>
      </c>
      <c r="G1101" s="190">
        <v>1</v>
      </c>
    </row>
    <row r="1102" spans="1:7">
      <c r="A1102" s="191">
        <v>1099</v>
      </c>
      <c r="B1102" s="192">
        <v>41652</v>
      </c>
      <c r="C1102" s="127">
        <v>0.998781860033233</v>
      </c>
      <c r="D1102" s="190">
        <v>0</v>
      </c>
      <c r="E1102" s="190"/>
      <c r="F1102" s="127">
        <v>1.39375122031697</v>
      </c>
      <c r="G1102" s="190">
        <v>1</v>
      </c>
    </row>
    <row r="1103" spans="1:7">
      <c r="A1103" s="191">
        <v>1100</v>
      </c>
      <c r="B1103" s="192">
        <v>41653</v>
      </c>
      <c r="C1103" s="127">
        <v>1.02041471869268</v>
      </c>
      <c r="D1103" s="190">
        <v>0</v>
      </c>
      <c r="E1103" s="190"/>
      <c r="F1103" s="127">
        <v>1.40866283988329</v>
      </c>
      <c r="G1103" s="190">
        <v>1</v>
      </c>
    </row>
    <row r="1104" spans="1:7">
      <c r="A1104" s="191">
        <v>1101</v>
      </c>
      <c r="B1104" s="192">
        <v>41654</v>
      </c>
      <c r="C1104" s="127">
        <v>1.0309066250286</v>
      </c>
      <c r="D1104" s="190">
        <v>0</v>
      </c>
      <c r="E1104" s="190"/>
      <c r="F1104" s="127">
        <v>1.41258508336967</v>
      </c>
      <c r="G1104" s="190">
        <v>1</v>
      </c>
    </row>
    <row r="1105" spans="1:7">
      <c r="A1105" s="191">
        <v>1102</v>
      </c>
      <c r="B1105" s="192">
        <v>41655</v>
      </c>
      <c r="C1105" s="127">
        <v>1.02821942352852</v>
      </c>
      <c r="D1105" s="190">
        <v>1</v>
      </c>
      <c r="E1105" s="190"/>
      <c r="F1105" s="127">
        <v>1.40685959031372</v>
      </c>
      <c r="G1105" s="190">
        <v>1</v>
      </c>
    </row>
    <row r="1106" spans="1:7">
      <c r="A1106" s="191">
        <v>1103</v>
      </c>
      <c r="B1106" s="192">
        <v>41656</v>
      </c>
      <c r="C1106" s="127">
        <v>1.02035344594445</v>
      </c>
      <c r="D1106" s="190">
        <v>1</v>
      </c>
      <c r="E1106" s="190"/>
      <c r="F1106" s="127">
        <v>1.39906229766216</v>
      </c>
      <c r="G1106" s="190">
        <v>1</v>
      </c>
    </row>
    <row r="1107" spans="1:7">
      <c r="A1107" s="191">
        <v>1104</v>
      </c>
      <c r="B1107" s="192">
        <v>41660</v>
      </c>
      <c r="C1107" s="127">
        <v>1.02600342786921</v>
      </c>
      <c r="D1107" s="190">
        <v>1</v>
      </c>
      <c r="E1107" s="190"/>
      <c r="F1107" s="127">
        <v>1.39038541669152</v>
      </c>
      <c r="G1107" s="190">
        <v>1</v>
      </c>
    </row>
    <row r="1108" spans="1:7">
      <c r="A1108" s="191">
        <v>1105</v>
      </c>
      <c r="B1108" s="192">
        <v>41661</v>
      </c>
      <c r="C1108" s="127">
        <v>1.02741136540278</v>
      </c>
      <c r="D1108" s="190">
        <v>1</v>
      </c>
      <c r="E1108" s="190"/>
      <c r="F1108" s="127">
        <v>1.39552872197695</v>
      </c>
      <c r="G1108" s="190">
        <v>1</v>
      </c>
    </row>
    <row r="1109" spans="1:7">
      <c r="A1109" s="191">
        <v>1106</v>
      </c>
      <c r="B1109" s="192">
        <v>41662</v>
      </c>
      <c r="C1109" s="127">
        <v>1.00941454488038</v>
      </c>
      <c r="D1109" s="190">
        <v>1</v>
      </c>
      <c r="E1109" s="190"/>
      <c r="F1109" s="127">
        <v>1.37597263091734</v>
      </c>
      <c r="G1109" s="190">
        <v>1</v>
      </c>
    </row>
    <row r="1110" spans="1:7">
      <c r="A1110" s="191">
        <v>1107</v>
      </c>
      <c r="B1110" s="192">
        <v>41663</v>
      </c>
      <c r="C1110" s="127">
        <v>0.967483385566244</v>
      </c>
      <c r="D1110" s="190">
        <v>1</v>
      </c>
      <c r="E1110" s="190"/>
      <c r="F1110" s="127">
        <v>1.32781632358356</v>
      </c>
      <c r="G1110" s="190">
        <v>1</v>
      </c>
    </row>
    <row r="1111" spans="1:7">
      <c r="A1111" s="191">
        <v>1108</v>
      </c>
      <c r="B1111" s="192">
        <v>41666</v>
      </c>
      <c r="C1111" s="127">
        <v>0.957952570784227</v>
      </c>
      <c r="D1111" s="190">
        <v>1</v>
      </c>
      <c r="E1111" s="190"/>
      <c r="F1111" s="127">
        <v>1.32093505536989</v>
      </c>
      <c r="G1111" s="190">
        <v>1</v>
      </c>
    </row>
    <row r="1112" spans="1:7">
      <c r="A1112" s="191">
        <v>1109</v>
      </c>
      <c r="B1112" s="192">
        <v>41667</v>
      </c>
      <c r="C1112" s="127">
        <v>0.96997481140168</v>
      </c>
      <c r="D1112" s="190">
        <v>1</v>
      </c>
      <c r="E1112" s="190"/>
      <c r="F1112" s="127">
        <v>1.33679475754491</v>
      </c>
      <c r="G1112" s="190">
        <v>1</v>
      </c>
    </row>
    <row r="1113" spans="1:7">
      <c r="A1113" s="191">
        <v>1110</v>
      </c>
      <c r="B1113" s="192">
        <v>41668</v>
      </c>
      <c r="C1113" s="127">
        <v>0.950074338283227</v>
      </c>
      <c r="D1113" s="190">
        <v>1</v>
      </c>
      <c r="E1113" s="190"/>
      <c r="F1113" s="127">
        <v>1.31638861100146</v>
      </c>
      <c r="G1113" s="190">
        <v>1</v>
      </c>
    </row>
    <row r="1114" spans="1:7">
      <c r="A1114" s="191">
        <v>1111</v>
      </c>
      <c r="B1114" s="192">
        <v>41669</v>
      </c>
      <c r="C1114" s="127">
        <v>0.972160170380808</v>
      </c>
      <c r="D1114" s="190">
        <v>1</v>
      </c>
      <c r="E1114" s="190"/>
      <c r="F1114" s="127">
        <v>1.34365601445791</v>
      </c>
      <c r="G1114" s="190">
        <v>1</v>
      </c>
    </row>
    <row r="1115" spans="1:7">
      <c r="A1115" s="191">
        <v>1112</v>
      </c>
      <c r="B1115" s="192">
        <v>41670</v>
      </c>
      <c r="C1115" s="127">
        <v>0.959409377400607</v>
      </c>
      <c r="D1115" s="190">
        <v>1</v>
      </c>
      <c r="E1115" s="190"/>
      <c r="F1115" s="127">
        <v>1.32793036847114</v>
      </c>
      <c r="G1115" s="190">
        <v>1</v>
      </c>
    </row>
    <row r="1116" spans="1:7">
      <c r="A1116" s="191">
        <v>1113</v>
      </c>
      <c r="B1116" s="192">
        <v>41673</v>
      </c>
      <c r="C1116" s="127">
        <v>0.914674747296895</v>
      </c>
      <c r="D1116" s="190">
        <v>1</v>
      </c>
      <c r="E1116" s="190"/>
      <c r="F1116" s="127">
        <v>1.27592244361519</v>
      </c>
      <c r="G1116" s="190">
        <v>1</v>
      </c>
    </row>
    <row r="1117" spans="1:7">
      <c r="A1117" s="191">
        <v>1114</v>
      </c>
      <c r="B1117" s="192">
        <v>41674</v>
      </c>
      <c r="C1117" s="127">
        <v>0.929408698024006</v>
      </c>
      <c r="D1117" s="190">
        <v>1</v>
      </c>
      <c r="E1117" s="190"/>
      <c r="F1117" s="127">
        <v>1.29239895023998</v>
      </c>
      <c r="G1117" s="190">
        <v>1</v>
      </c>
    </row>
    <row r="1118" spans="1:7">
      <c r="A1118" s="191">
        <v>1115</v>
      </c>
      <c r="B1118" s="192">
        <v>41675</v>
      </c>
      <c r="C1118" s="127">
        <v>0.926072599284806</v>
      </c>
      <c r="D1118" s="190">
        <v>1</v>
      </c>
      <c r="E1118" s="190"/>
      <c r="F1118" s="127">
        <v>1.29263609949228</v>
      </c>
      <c r="G1118" s="190">
        <v>1</v>
      </c>
    </row>
    <row r="1119" spans="1:7">
      <c r="A1119" s="191">
        <v>1116</v>
      </c>
      <c r="B1119" s="192">
        <v>41676</v>
      </c>
      <c r="C1119" s="127">
        <v>0.951023175532332</v>
      </c>
      <c r="D1119" s="190">
        <v>1</v>
      </c>
      <c r="E1119" s="190"/>
      <c r="F1119" s="127">
        <v>1.33543060765321</v>
      </c>
      <c r="G1119" s="190">
        <v>1</v>
      </c>
    </row>
    <row r="1120" spans="1:7">
      <c r="A1120" s="191">
        <v>1117</v>
      </c>
      <c r="B1120" s="192">
        <v>41677</v>
      </c>
      <c r="C1120" s="127">
        <v>0.976977584958107</v>
      </c>
      <c r="D1120" s="190">
        <v>1</v>
      </c>
      <c r="E1120" s="190"/>
      <c r="F1120" s="127">
        <v>1.36075407538444</v>
      </c>
      <c r="G1120" s="190">
        <v>1</v>
      </c>
    </row>
    <row r="1121" spans="1:7">
      <c r="A1121" s="191">
        <v>1118</v>
      </c>
      <c r="B1121" s="192">
        <v>41680</v>
      </c>
      <c r="C1121" s="127">
        <v>0.980124036103267</v>
      </c>
      <c r="D1121" s="190">
        <v>1</v>
      </c>
      <c r="E1121" s="190"/>
      <c r="F1121" s="127">
        <v>1.36041782010621</v>
      </c>
      <c r="G1121" s="190">
        <v>1</v>
      </c>
    </row>
    <row r="1122" spans="1:7">
      <c r="A1122" s="191">
        <v>1119</v>
      </c>
      <c r="B1122" s="192">
        <v>41681</v>
      </c>
      <c r="C1122" s="127">
        <v>1.00213021307723</v>
      </c>
      <c r="D1122" s="190">
        <v>1</v>
      </c>
      <c r="E1122" s="190"/>
      <c r="F1122" s="127">
        <v>1.38303289485614</v>
      </c>
      <c r="G1122" s="190">
        <v>1</v>
      </c>
    </row>
    <row r="1123" spans="1:7">
      <c r="A1123" s="191">
        <v>1120</v>
      </c>
      <c r="B1123" s="192">
        <v>41682</v>
      </c>
      <c r="C1123" s="127">
        <v>1.00257705905689</v>
      </c>
      <c r="D1123" s="190">
        <v>1</v>
      </c>
      <c r="E1123" s="190"/>
      <c r="F1123" s="127">
        <v>1.39096859683923</v>
      </c>
      <c r="G1123" s="190">
        <v>1</v>
      </c>
    </row>
    <row r="1124" spans="1:7">
      <c r="A1124" s="191">
        <v>1121</v>
      </c>
      <c r="B1124" s="192">
        <v>41683</v>
      </c>
      <c r="C1124" s="127">
        <v>1.01442190577297</v>
      </c>
      <c r="D1124" s="190">
        <v>1</v>
      </c>
      <c r="E1124" s="190"/>
      <c r="F1124" s="127">
        <v>1.40459048119216</v>
      </c>
      <c r="G1124" s="190">
        <v>1</v>
      </c>
    </row>
    <row r="1125" spans="1:7">
      <c r="A1125" s="191">
        <v>1122</v>
      </c>
      <c r="B1125" s="192">
        <v>41684</v>
      </c>
      <c r="C1125" s="127">
        <v>1.02427716917455</v>
      </c>
      <c r="D1125" s="190">
        <v>1</v>
      </c>
      <c r="E1125" s="190"/>
      <c r="F1125" s="127">
        <v>1.41694246166001</v>
      </c>
      <c r="G1125" s="190">
        <v>1</v>
      </c>
    </row>
    <row r="1126" spans="1:7">
      <c r="A1126" s="191">
        <v>1123</v>
      </c>
      <c r="B1126" s="192">
        <v>41688</v>
      </c>
      <c r="C1126" s="127">
        <v>1.02694001081353</v>
      </c>
      <c r="D1126" s="190">
        <v>1</v>
      </c>
      <c r="E1126" s="190"/>
      <c r="F1126" s="127">
        <v>1.42065268375614</v>
      </c>
      <c r="G1126" s="190">
        <v>1</v>
      </c>
    </row>
    <row r="1127" spans="1:7">
      <c r="A1127" s="191">
        <v>1124</v>
      </c>
      <c r="B1127" s="192">
        <v>41689</v>
      </c>
      <c r="C1127" s="127">
        <v>1.01381589951881</v>
      </c>
      <c r="D1127" s="190">
        <v>1</v>
      </c>
      <c r="E1127" s="190"/>
      <c r="F1127" s="127">
        <v>1.4094363317108</v>
      </c>
      <c r="G1127" s="190">
        <v>1</v>
      </c>
    </row>
    <row r="1128" spans="1:7">
      <c r="A1128" s="191">
        <v>1125</v>
      </c>
      <c r="B1128" s="192">
        <v>41690</v>
      </c>
      <c r="C1128" s="127">
        <v>1.02632787710091</v>
      </c>
      <c r="D1128" s="190">
        <v>1</v>
      </c>
      <c r="E1128" s="190"/>
      <c r="F1128" s="127">
        <v>1.42010211619525</v>
      </c>
      <c r="G1128" s="190">
        <v>1</v>
      </c>
    </row>
    <row r="1129" spans="1:7">
      <c r="A1129" s="191">
        <v>1126</v>
      </c>
      <c r="B1129" s="192">
        <v>41691</v>
      </c>
      <c r="C1129" s="127">
        <v>1.02271022011499</v>
      </c>
      <c r="D1129" s="190">
        <v>1</v>
      </c>
      <c r="E1129" s="190"/>
      <c r="F1129" s="127">
        <v>1.42583805342625</v>
      </c>
      <c r="G1129" s="190">
        <v>1</v>
      </c>
    </row>
    <row r="1130" spans="1:7">
      <c r="A1130" s="191">
        <v>1127</v>
      </c>
      <c r="B1130" s="192">
        <v>41694</v>
      </c>
      <c r="C1130" s="127">
        <v>1.0352467069188</v>
      </c>
      <c r="D1130" s="190">
        <v>1</v>
      </c>
      <c r="E1130" s="190"/>
      <c r="F1130" s="127">
        <v>1.44628593591308</v>
      </c>
      <c r="G1130" s="190">
        <v>1</v>
      </c>
    </row>
    <row r="1131" spans="1:7">
      <c r="A1131" s="191">
        <v>1128</v>
      </c>
      <c r="B1131" s="192">
        <v>41695</v>
      </c>
      <c r="C1131" s="127">
        <v>1.03254710175331</v>
      </c>
      <c r="D1131" s="190">
        <v>0</v>
      </c>
      <c r="E1131" s="190"/>
      <c r="F1131" s="127">
        <v>1.45149589679097</v>
      </c>
      <c r="G1131" s="190">
        <v>1</v>
      </c>
    </row>
    <row r="1132" spans="1:7">
      <c r="A1132" s="191">
        <v>1129</v>
      </c>
      <c r="B1132" s="192">
        <v>41696</v>
      </c>
      <c r="C1132" s="127">
        <v>1.03298781966238</v>
      </c>
      <c r="D1132" s="190">
        <v>0</v>
      </c>
      <c r="E1132" s="190"/>
      <c r="F1132" s="127">
        <v>1.46237955806454</v>
      </c>
      <c r="G1132" s="190">
        <v>0</v>
      </c>
    </row>
    <row r="1133" spans="1:7">
      <c r="A1133" s="191">
        <v>1130</v>
      </c>
      <c r="B1133" s="192">
        <v>41697</v>
      </c>
      <c r="C1133" s="127">
        <v>1.04333296938923</v>
      </c>
      <c r="D1133" s="190">
        <v>0</v>
      </c>
      <c r="E1133" s="190"/>
      <c r="F1133" s="127">
        <v>1.47035215816666</v>
      </c>
      <c r="G1133" s="190">
        <v>0</v>
      </c>
    </row>
    <row r="1134" spans="1:7">
      <c r="A1134" s="191">
        <v>1131</v>
      </c>
      <c r="B1134" s="192">
        <v>41698</v>
      </c>
      <c r="C1134" s="127">
        <v>1.04904407531374</v>
      </c>
      <c r="D1134" s="190">
        <v>0</v>
      </c>
      <c r="E1134" s="190"/>
      <c r="F1134" s="127">
        <v>1.48519725127059</v>
      </c>
      <c r="G1134" s="190">
        <v>0</v>
      </c>
    </row>
    <row r="1135" spans="1:7">
      <c r="A1135" s="191">
        <v>1132</v>
      </c>
      <c r="B1135" s="192">
        <v>41701</v>
      </c>
      <c r="C1135" s="127">
        <v>1.03402856695204</v>
      </c>
      <c r="D1135" s="190">
        <v>0</v>
      </c>
      <c r="E1135" s="190"/>
      <c r="F1135" s="127">
        <v>1.46574415457607</v>
      </c>
      <c r="G1135" s="190">
        <v>0</v>
      </c>
    </row>
    <row r="1136" spans="1:7">
      <c r="A1136" s="191">
        <v>1133</v>
      </c>
      <c r="B1136" s="192">
        <v>41702</v>
      </c>
      <c r="C1136" s="127">
        <v>1.06511871272835</v>
      </c>
      <c r="D1136" s="190">
        <v>0</v>
      </c>
      <c r="E1136" s="190"/>
      <c r="F1136" s="127">
        <v>1.49762259836055</v>
      </c>
      <c r="G1136" s="190">
        <v>0</v>
      </c>
    </row>
    <row r="1137" spans="1:7">
      <c r="A1137" s="191">
        <v>1134</v>
      </c>
      <c r="B1137" s="192">
        <v>41703</v>
      </c>
      <c r="C1137" s="127">
        <v>1.06540041972356</v>
      </c>
      <c r="D1137" s="190">
        <v>0</v>
      </c>
      <c r="E1137" s="190"/>
      <c r="F1137" s="127">
        <v>1.49268062101538</v>
      </c>
      <c r="G1137" s="190">
        <v>0</v>
      </c>
    </row>
    <row r="1138" spans="1:7">
      <c r="A1138" s="191">
        <v>1135</v>
      </c>
      <c r="B1138" s="192">
        <v>41704</v>
      </c>
      <c r="C1138" s="127">
        <v>1.06931188803673</v>
      </c>
      <c r="D1138" s="190">
        <v>0</v>
      </c>
      <c r="E1138" s="190"/>
      <c r="F1138" s="127">
        <v>1.50083537655171</v>
      </c>
      <c r="G1138" s="190">
        <v>0</v>
      </c>
    </row>
    <row r="1139" spans="1:7">
      <c r="A1139" s="191">
        <v>1136</v>
      </c>
      <c r="B1139" s="192">
        <v>41705</v>
      </c>
      <c r="C1139" s="127">
        <v>1.0705851739054</v>
      </c>
      <c r="D1139" s="190">
        <v>0</v>
      </c>
      <c r="E1139" s="190"/>
      <c r="F1139" s="127">
        <v>1.50721867012769</v>
      </c>
      <c r="G1139" s="190">
        <v>0</v>
      </c>
    </row>
    <row r="1140" spans="1:7">
      <c r="A1140" s="191">
        <v>1137</v>
      </c>
      <c r="B1140" s="192">
        <v>41708</v>
      </c>
      <c r="C1140" s="127">
        <v>1.0697587340164</v>
      </c>
      <c r="D1140" s="190">
        <v>0</v>
      </c>
      <c r="E1140" s="190"/>
      <c r="F1140" s="127">
        <v>1.50217178423368</v>
      </c>
      <c r="G1140" s="190">
        <v>0</v>
      </c>
    </row>
    <row r="1141" spans="1:7">
      <c r="A1141" s="191">
        <v>1138</v>
      </c>
      <c r="B1141" s="192">
        <v>41709</v>
      </c>
      <c r="C1141" s="127">
        <v>1.05932182422176</v>
      </c>
      <c r="D1141" s="190">
        <v>0</v>
      </c>
      <c r="E1141" s="190"/>
      <c r="F1141" s="127">
        <v>1.4919485216965</v>
      </c>
      <c r="G1141" s="190">
        <v>0</v>
      </c>
    </row>
    <row r="1142" spans="1:7">
      <c r="A1142" s="191">
        <v>1139</v>
      </c>
      <c r="B1142" s="192">
        <v>41710</v>
      </c>
      <c r="C1142" s="127">
        <v>1.06048496764725</v>
      </c>
      <c r="D1142" s="190">
        <v>0</v>
      </c>
      <c r="E1142" s="190"/>
      <c r="F1142" s="127">
        <v>1.49079405182966</v>
      </c>
      <c r="G1142" s="190">
        <v>0</v>
      </c>
    </row>
    <row r="1143" spans="1:7">
      <c r="A1143" s="191">
        <v>1140</v>
      </c>
      <c r="B1143" s="192">
        <v>41711</v>
      </c>
      <c r="C1143" s="127">
        <v>1.03663626207698</v>
      </c>
      <c r="D1143" s="190">
        <v>0</v>
      </c>
      <c r="E1143" s="190"/>
      <c r="F1143" s="127">
        <v>1.46532571522517</v>
      </c>
      <c r="G1143" s="190">
        <v>0</v>
      </c>
    </row>
    <row r="1144" spans="1:7">
      <c r="A1144" s="191">
        <v>1141</v>
      </c>
      <c r="B1144" s="192">
        <v>41712</v>
      </c>
      <c r="C1144" s="127">
        <v>1.03094338916724</v>
      </c>
      <c r="D1144" s="190">
        <v>0</v>
      </c>
      <c r="E1144" s="190"/>
      <c r="F1144" s="127">
        <v>1.46333265577131</v>
      </c>
      <c r="G1144" s="190">
        <v>0</v>
      </c>
    </row>
    <row r="1145" spans="1:7">
      <c r="A1145" s="191">
        <v>1142</v>
      </c>
      <c r="B1145" s="192">
        <v>41715</v>
      </c>
      <c r="C1145" s="127">
        <v>1.05047039461056</v>
      </c>
      <c r="D1145" s="190">
        <v>0</v>
      </c>
      <c r="E1145" s="190"/>
      <c r="F1145" s="127">
        <v>1.49224966937101</v>
      </c>
      <c r="G1145" s="190">
        <v>0</v>
      </c>
    </row>
    <row r="1146" spans="1:7">
      <c r="A1146" s="191">
        <v>1143</v>
      </c>
      <c r="B1146" s="192">
        <v>41716</v>
      </c>
      <c r="C1146" s="127">
        <v>1.06532689144627</v>
      </c>
      <c r="D1146" s="190">
        <v>0</v>
      </c>
      <c r="E1146" s="190"/>
      <c r="F1146" s="127">
        <v>1.50126328140667</v>
      </c>
      <c r="G1146" s="190">
        <v>0</v>
      </c>
    </row>
    <row r="1147" spans="1:7">
      <c r="A1147" s="191">
        <v>1144</v>
      </c>
      <c r="B1147" s="192">
        <v>41717</v>
      </c>
      <c r="C1147" s="127">
        <v>1.05266188104815</v>
      </c>
      <c r="D1147" s="190">
        <v>0</v>
      </c>
      <c r="E1147" s="190"/>
      <c r="F1147" s="127">
        <v>1.47980476038739</v>
      </c>
      <c r="G1147" s="190">
        <v>0</v>
      </c>
    </row>
    <row r="1148" spans="1:7">
      <c r="A1148" s="191">
        <v>1145</v>
      </c>
      <c r="B1148" s="192">
        <v>41718</v>
      </c>
      <c r="C1148" s="127">
        <v>1.06509435286725</v>
      </c>
      <c r="D1148" s="190">
        <v>0</v>
      </c>
      <c r="E1148" s="190"/>
      <c r="F1148" s="127">
        <v>1.48618632405092</v>
      </c>
      <c r="G1148" s="190">
        <v>0</v>
      </c>
    </row>
    <row r="1149" spans="1:7">
      <c r="A1149" s="191">
        <v>1146</v>
      </c>
      <c r="B1149" s="192">
        <v>41719</v>
      </c>
      <c r="C1149" s="127">
        <v>1.05904639404563</v>
      </c>
      <c r="D1149" s="190">
        <v>0</v>
      </c>
      <c r="E1149" s="190"/>
      <c r="F1149" s="127">
        <v>1.4783640252182</v>
      </c>
      <c r="G1149" s="190">
        <v>0</v>
      </c>
    </row>
    <row r="1150" spans="1:7">
      <c r="A1150" s="191">
        <v>1147</v>
      </c>
      <c r="B1150" s="192">
        <v>41722</v>
      </c>
      <c r="C1150" s="127">
        <v>1.04903196975744</v>
      </c>
      <c r="D1150" s="190">
        <v>0</v>
      </c>
      <c r="E1150" s="190"/>
      <c r="F1150" s="127">
        <v>1.46435115981707</v>
      </c>
      <c r="G1150" s="190">
        <v>0</v>
      </c>
    </row>
    <row r="1151" spans="1:7">
      <c r="A1151" s="191">
        <v>1148</v>
      </c>
      <c r="B1151" s="192">
        <v>41723</v>
      </c>
      <c r="C1151" s="127">
        <v>1.05826284452947</v>
      </c>
      <c r="D1151" s="190">
        <v>0</v>
      </c>
      <c r="E1151" s="190"/>
      <c r="F1151" s="127">
        <v>1.46197363542706</v>
      </c>
      <c r="G1151" s="190">
        <v>0</v>
      </c>
    </row>
    <row r="1152" spans="1:7">
      <c r="A1152" s="191">
        <v>1149</v>
      </c>
      <c r="B1152" s="192">
        <v>41724</v>
      </c>
      <c r="C1152" s="127">
        <v>1.04391446642167</v>
      </c>
      <c r="D1152" s="190">
        <v>0</v>
      </c>
      <c r="E1152" s="190"/>
      <c r="F1152" s="127">
        <v>1.44217694881937</v>
      </c>
      <c r="G1152" s="190">
        <v>0</v>
      </c>
    </row>
    <row r="1153" spans="1:7">
      <c r="A1153" s="191">
        <v>1150</v>
      </c>
      <c r="B1153" s="192">
        <v>41725</v>
      </c>
      <c r="C1153" s="127">
        <v>1.0403824426572</v>
      </c>
      <c r="D1153" s="190">
        <v>0</v>
      </c>
      <c r="E1153" s="190"/>
      <c r="F1153" s="127">
        <v>1.44250299871837</v>
      </c>
      <c r="G1153" s="190">
        <v>0</v>
      </c>
    </row>
    <row r="1154" spans="1:7">
      <c r="A1154" s="191">
        <v>1151</v>
      </c>
      <c r="B1154" s="192">
        <v>41726</v>
      </c>
      <c r="C1154" s="127">
        <v>1.0499317885631</v>
      </c>
      <c r="D1154" s="190">
        <v>0</v>
      </c>
      <c r="E1154" s="190"/>
      <c r="F1154" s="127">
        <v>1.46102209620741</v>
      </c>
      <c r="G1154" s="190">
        <v>0</v>
      </c>
    </row>
    <row r="1155" spans="1:7">
      <c r="A1155" s="191">
        <v>1152</v>
      </c>
      <c r="B1155" s="192">
        <v>41729</v>
      </c>
      <c r="C1155" s="127">
        <v>1.06626347439058</v>
      </c>
      <c r="D1155" s="190">
        <v>0</v>
      </c>
      <c r="E1155" s="190"/>
      <c r="F1155" s="127">
        <v>1.4781836322023</v>
      </c>
      <c r="G1155" s="190">
        <v>0</v>
      </c>
    </row>
    <row r="1156" spans="1:7">
      <c r="A1156" s="191">
        <v>1153</v>
      </c>
      <c r="B1156" s="192">
        <v>41730</v>
      </c>
      <c r="C1156" s="127">
        <v>1.08095468349334</v>
      </c>
      <c r="D1156" s="190">
        <v>0</v>
      </c>
      <c r="E1156" s="190"/>
      <c r="F1156" s="127">
        <v>1.49855794224471</v>
      </c>
      <c r="G1156" s="190">
        <v>0</v>
      </c>
    </row>
    <row r="1157" spans="1:7">
      <c r="A1157" s="191">
        <v>1154</v>
      </c>
      <c r="B1157" s="192">
        <v>41731</v>
      </c>
      <c r="C1157" s="127">
        <v>1.08725356326936</v>
      </c>
      <c r="D1157" s="190">
        <v>0</v>
      </c>
      <c r="E1157" s="190"/>
      <c r="F1157" s="127">
        <v>1.50578877544085</v>
      </c>
      <c r="G1157" s="190">
        <v>0</v>
      </c>
    </row>
    <row r="1158" spans="1:7">
      <c r="A1158" s="191">
        <v>1155</v>
      </c>
      <c r="B1158" s="192">
        <v>41732</v>
      </c>
      <c r="C1158" s="127">
        <v>1.08492742516688</v>
      </c>
      <c r="D1158" s="190">
        <v>0</v>
      </c>
      <c r="E1158" s="190"/>
      <c r="F1158" s="127">
        <v>1.50463730287123</v>
      </c>
      <c r="G1158" s="190">
        <v>0</v>
      </c>
    </row>
    <row r="1159" spans="1:7">
      <c r="A1159" s="191">
        <v>1156</v>
      </c>
      <c r="B1159" s="192">
        <v>41733</v>
      </c>
      <c r="C1159" s="127">
        <v>1.05885659647883</v>
      </c>
      <c r="D1159" s="190">
        <v>0</v>
      </c>
      <c r="E1159" s="190"/>
      <c r="F1159" s="127">
        <v>1.47690130913464</v>
      </c>
      <c r="G1159" s="190">
        <v>0</v>
      </c>
    </row>
    <row r="1160" spans="1:7">
      <c r="A1160" s="191">
        <v>1157</v>
      </c>
      <c r="B1160" s="192">
        <v>41736</v>
      </c>
      <c r="C1160" s="127">
        <v>1.03673415021537</v>
      </c>
      <c r="D1160" s="190">
        <v>0</v>
      </c>
      <c r="E1160" s="190"/>
      <c r="F1160" s="127">
        <v>1.43531893817959</v>
      </c>
      <c r="G1160" s="190">
        <v>0</v>
      </c>
    </row>
    <row r="1161" spans="1:7">
      <c r="A1161" s="191">
        <v>1158</v>
      </c>
      <c r="B1161" s="192">
        <v>41737</v>
      </c>
      <c r="C1161" s="127">
        <v>1.04504084632065</v>
      </c>
      <c r="D1161" s="190">
        <v>0</v>
      </c>
      <c r="E1161" s="190"/>
      <c r="F1161" s="127">
        <v>1.45059688439338</v>
      </c>
      <c r="G1161" s="190">
        <v>0</v>
      </c>
    </row>
    <row r="1162" spans="1:7">
      <c r="A1162" s="191">
        <v>1159</v>
      </c>
      <c r="B1162" s="192">
        <v>41738</v>
      </c>
      <c r="C1162" s="127">
        <v>1.06754901456404</v>
      </c>
      <c r="D1162" s="190">
        <v>0</v>
      </c>
      <c r="E1162" s="190"/>
      <c r="F1162" s="127">
        <v>1.47490305687905</v>
      </c>
      <c r="G1162" s="190">
        <v>0</v>
      </c>
    </row>
    <row r="1163" spans="1:7">
      <c r="A1163" s="191">
        <v>1160</v>
      </c>
      <c r="B1163" s="192">
        <v>41739</v>
      </c>
      <c r="C1163" s="127">
        <v>1.02437520606142</v>
      </c>
      <c r="D1163" s="190">
        <v>0</v>
      </c>
      <c r="E1163" s="190"/>
      <c r="F1163" s="127">
        <v>1.42820496970345</v>
      </c>
      <c r="G1163" s="190">
        <v>0</v>
      </c>
    </row>
    <row r="1164" spans="1:7">
      <c r="A1164" s="191">
        <v>1161</v>
      </c>
      <c r="B1164" s="192">
        <v>41740</v>
      </c>
      <c r="C1164" s="127">
        <v>1.00537455174864</v>
      </c>
      <c r="D1164" s="190">
        <v>0</v>
      </c>
      <c r="E1164" s="190"/>
      <c r="F1164" s="127">
        <v>1.40421260464445</v>
      </c>
      <c r="G1164" s="190">
        <v>0</v>
      </c>
    </row>
    <row r="1165" spans="1:7">
      <c r="A1165" s="191">
        <v>1162</v>
      </c>
      <c r="B1165" s="192">
        <v>41743</v>
      </c>
      <c r="C1165" s="127">
        <v>1.0218653978506</v>
      </c>
      <c r="D1165" s="190">
        <v>0</v>
      </c>
      <c r="E1165" s="190"/>
      <c r="F1165" s="127">
        <v>1.42114264975987</v>
      </c>
      <c r="G1165" s="190">
        <v>0</v>
      </c>
    </row>
    <row r="1166" spans="1:7">
      <c r="A1166" s="191">
        <v>1163</v>
      </c>
      <c r="B1166" s="192">
        <v>41744</v>
      </c>
      <c r="C1166" s="127">
        <v>1.03552826455339</v>
      </c>
      <c r="D1166" s="190">
        <v>0</v>
      </c>
      <c r="E1166" s="190"/>
      <c r="F1166" s="127">
        <v>1.43203872269232</v>
      </c>
      <c r="G1166" s="190">
        <v>0</v>
      </c>
    </row>
    <row r="1167" spans="1:7">
      <c r="A1167" s="191">
        <v>1164</v>
      </c>
      <c r="B1167" s="192">
        <v>41745</v>
      </c>
      <c r="C1167" s="127">
        <v>1.05693456273166</v>
      </c>
      <c r="D1167" s="190">
        <v>0</v>
      </c>
      <c r="E1167" s="190"/>
      <c r="F1167" s="127">
        <v>1.46003264267663</v>
      </c>
      <c r="G1167" s="190">
        <v>0</v>
      </c>
    </row>
    <row r="1168" spans="1:7">
      <c r="A1168" s="191">
        <v>1165</v>
      </c>
      <c r="B1168" s="192">
        <v>41746</v>
      </c>
      <c r="C1168" s="127">
        <v>1.05982994294966</v>
      </c>
      <c r="D1168" s="190">
        <v>0</v>
      </c>
      <c r="E1168" s="190"/>
      <c r="F1168" s="127">
        <v>1.45891727453314</v>
      </c>
      <c r="G1168" s="190">
        <v>0</v>
      </c>
    </row>
    <row r="1169" spans="1:7">
      <c r="A1169" s="191">
        <v>1166</v>
      </c>
      <c r="B1169" s="192">
        <v>41750</v>
      </c>
      <c r="C1169" s="127">
        <v>1.0676346477855</v>
      </c>
      <c r="D1169" s="190">
        <v>0</v>
      </c>
      <c r="E1169" s="190"/>
      <c r="F1169" s="127">
        <v>1.46566413429672</v>
      </c>
      <c r="G1169" s="190">
        <v>0</v>
      </c>
    </row>
    <row r="1170" spans="1:7">
      <c r="A1170" s="191">
        <v>1167</v>
      </c>
      <c r="B1170" s="192">
        <v>41751</v>
      </c>
      <c r="C1170" s="127">
        <v>1.0761005047774</v>
      </c>
      <c r="D1170" s="190">
        <v>0</v>
      </c>
      <c r="E1170" s="190"/>
      <c r="F1170" s="127">
        <v>1.4718709795321</v>
      </c>
      <c r="G1170" s="190">
        <v>0</v>
      </c>
    </row>
    <row r="1171" spans="1:7">
      <c r="A1171" s="191">
        <v>1168</v>
      </c>
      <c r="B1171" s="192">
        <v>41752</v>
      </c>
      <c r="C1171" s="127">
        <v>1.07176655034565</v>
      </c>
      <c r="D1171" s="190">
        <v>0</v>
      </c>
      <c r="E1171" s="190"/>
      <c r="F1171" s="127">
        <v>1.47671380121823</v>
      </c>
      <c r="G1171" s="190">
        <v>0</v>
      </c>
    </row>
    <row r="1172" spans="1:7">
      <c r="A1172" s="191">
        <v>1169</v>
      </c>
      <c r="B1172" s="192">
        <v>41753</v>
      </c>
      <c r="C1172" s="127">
        <v>1.07537195241465</v>
      </c>
      <c r="D1172" s="190">
        <v>0</v>
      </c>
      <c r="E1172" s="190"/>
      <c r="F1172" s="127">
        <v>1.47257376257614</v>
      </c>
      <c r="G1172" s="190">
        <v>0</v>
      </c>
    </row>
    <row r="1173" spans="1:7">
      <c r="A1173" s="191">
        <v>1170</v>
      </c>
      <c r="B1173" s="192">
        <v>41754</v>
      </c>
      <c r="C1173" s="127">
        <v>1.05857503884425</v>
      </c>
      <c r="D1173" s="190">
        <v>0</v>
      </c>
      <c r="E1173" s="190"/>
      <c r="F1173" s="127">
        <v>1.44785859568274</v>
      </c>
      <c r="G1173" s="190">
        <v>0</v>
      </c>
    </row>
    <row r="1174" spans="1:7">
      <c r="A1174" s="191">
        <v>1171</v>
      </c>
      <c r="B1174" s="192">
        <v>41757</v>
      </c>
      <c r="C1174" s="127">
        <v>1.06536365558491</v>
      </c>
      <c r="D1174" s="190">
        <v>0</v>
      </c>
      <c r="E1174" s="190"/>
      <c r="F1174" s="127">
        <v>1.44306133280391</v>
      </c>
      <c r="G1174" s="190">
        <v>0</v>
      </c>
    </row>
    <row r="1175" spans="1:7">
      <c r="A1175" s="191">
        <v>1172</v>
      </c>
      <c r="B1175" s="192">
        <v>41758</v>
      </c>
      <c r="C1175" s="127">
        <v>1.07523117329129</v>
      </c>
      <c r="D1175" s="190">
        <v>0</v>
      </c>
      <c r="E1175" s="190"/>
      <c r="F1175" s="127">
        <v>1.4564802960902</v>
      </c>
      <c r="G1175" s="190">
        <v>0</v>
      </c>
    </row>
    <row r="1176" spans="1:7">
      <c r="A1176" s="191">
        <v>1173</v>
      </c>
      <c r="B1176" s="192">
        <v>41759</v>
      </c>
      <c r="C1176" s="127">
        <v>1.08153618052577</v>
      </c>
      <c r="D1176" s="190">
        <v>0</v>
      </c>
      <c r="E1176" s="190"/>
      <c r="F1176" s="127">
        <v>1.46309583073803</v>
      </c>
      <c r="G1176" s="190">
        <v>0</v>
      </c>
    </row>
    <row r="1177" spans="1:7">
      <c r="A1177" s="191">
        <v>1174</v>
      </c>
      <c r="B1177" s="192">
        <v>41760</v>
      </c>
      <c r="C1177" s="127">
        <v>1.08137701963916</v>
      </c>
      <c r="D1177" s="190">
        <v>0</v>
      </c>
      <c r="E1177" s="190"/>
      <c r="F1177" s="127">
        <v>1.46325289411963</v>
      </c>
      <c r="G1177" s="190">
        <v>0</v>
      </c>
    </row>
    <row r="1178" spans="1:7">
      <c r="A1178" s="191">
        <v>1175</v>
      </c>
      <c r="B1178" s="192">
        <v>41761</v>
      </c>
      <c r="C1178" s="127">
        <v>1.07856742139111</v>
      </c>
      <c r="D1178" s="190">
        <v>0</v>
      </c>
      <c r="E1178" s="190"/>
      <c r="F1178" s="127">
        <v>1.46829343561397</v>
      </c>
      <c r="G1178" s="190">
        <v>0</v>
      </c>
    </row>
    <row r="1179" spans="1:7">
      <c r="A1179" s="191">
        <v>1176</v>
      </c>
      <c r="B1179" s="192">
        <v>41764</v>
      </c>
      <c r="C1179" s="127">
        <v>1.08261966882764</v>
      </c>
      <c r="D1179" s="190">
        <v>0</v>
      </c>
      <c r="E1179" s="190"/>
      <c r="F1179" s="127">
        <v>1.47441433059847</v>
      </c>
      <c r="G1179" s="190">
        <v>0</v>
      </c>
    </row>
    <row r="1180" spans="1:7">
      <c r="A1180" s="191">
        <v>1177</v>
      </c>
      <c r="B1180" s="192">
        <v>41765</v>
      </c>
      <c r="C1180" s="127">
        <v>1.06394346374655</v>
      </c>
      <c r="D1180" s="190">
        <v>0</v>
      </c>
      <c r="E1180" s="190"/>
      <c r="F1180" s="127">
        <v>1.45408312606805</v>
      </c>
      <c r="G1180" s="190">
        <v>0</v>
      </c>
    </row>
    <row r="1181" spans="1:7">
      <c r="A1181" s="191">
        <v>1178</v>
      </c>
      <c r="B1181" s="192">
        <v>41766</v>
      </c>
      <c r="C1181" s="127">
        <v>1.07641882655063</v>
      </c>
      <c r="D1181" s="190">
        <v>0</v>
      </c>
      <c r="E1181" s="190"/>
      <c r="F1181" s="127">
        <v>1.46421234841811</v>
      </c>
      <c r="G1181" s="190">
        <v>0</v>
      </c>
    </row>
    <row r="1182" spans="1:7">
      <c r="A1182" s="191">
        <v>1179</v>
      </c>
      <c r="B1182" s="192">
        <v>41767</v>
      </c>
      <c r="C1182" s="127">
        <v>1.07408656098968</v>
      </c>
      <c r="D1182" s="190">
        <v>0</v>
      </c>
      <c r="E1182" s="190"/>
      <c r="F1182" s="127">
        <v>1.47127113612406</v>
      </c>
      <c r="G1182" s="190">
        <v>0</v>
      </c>
    </row>
    <row r="1183" spans="1:7">
      <c r="A1183" s="191">
        <v>1180</v>
      </c>
      <c r="B1183" s="192">
        <v>41768</v>
      </c>
      <c r="C1183" s="127">
        <v>1.07761245729568</v>
      </c>
      <c r="D1183" s="190">
        <v>0</v>
      </c>
      <c r="E1183" s="190"/>
      <c r="F1183" s="127">
        <v>1.46871917126564</v>
      </c>
      <c r="G1183" s="190">
        <v>0</v>
      </c>
    </row>
    <row r="1184" spans="1:7">
      <c r="A1184" s="191">
        <v>1181</v>
      </c>
      <c r="B1184" s="192">
        <v>41771</v>
      </c>
      <c r="C1184" s="127">
        <v>1.09778836059025</v>
      </c>
      <c r="D1184" s="190">
        <v>0</v>
      </c>
      <c r="E1184" s="190"/>
      <c r="F1184" s="127">
        <v>1.4897750132828</v>
      </c>
      <c r="G1184" s="190">
        <v>0</v>
      </c>
    </row>
    <row r="1185" spans="1:7">
      <c r="A1185" s="191">
        <v>1182</v>
      </c>
      <c r="B1185" s="192">
        <v>41772</v>
      </c>
      <c r="C1185" s="127">
        <v>1.09919017066536</v>
      </c>
      <c r="D1185" s="190">
        <v>0</v>
      </c>
      <c r="E1185" s="190"/>
      <c r="F1185" s="127">
        <v>1.48665271362421</v>
      </c>
      <c r="G1185" s="190">
        <v>0</v>
      </c>
    </row>
    <row r="1186" spans="1:7">
      <c r="A1186" s="191">
        <v>1183</v>
      </c>
      <c r="B1186" s="192">
        <v>41773</v>
      </c>
      <c r="C1186" s="127">
        <v>1.08972660734154</v>
      </c>
      <c r="D1186" s="190">
        <v>0</v>
      </c>
      <c r="E1186" s="190"/>
      <c r="F1186" s="127">
        <v>1.47446543069412</v>
      </c>
      <c r="G1186" s="190">
        <v>0</v>
      </c>
    </row>
    <row r="1187" spans="1:7">
      <c r="A1187" s="191">
        <v>1184</v>
      </c>
      <c r="B1187" s="192">
        <v>41774</v>
      </c>
      <c r="C1187" s="127">
        <v>1.07055453783735</v>
      </c>
      <c r="D1187" s="190">
        <v>0</v>
      </c>
      <c r="E1187" s="190"/>
      <c r="F1187" s="127">
        <v>1.4556986217674</v>
      </c>
      <c r="G1187" s="190">
        <v>0</v>
      </c>
    </row>
    <row r="1188" spans="1:7">
      <c r="A1188" s="191">
        <v>1185</v>
      </c>
      <c r="B1188" s="192">
        <v>41775</v>
      </c>
      <c r="C1188" s="127">
        <v>1.07832247853454</v>
      </c>
      <c r="D1188" s="190">
        <v>0</v>
      </c>
      <c r="E1188" s="190"/>
      <c r="F1188" s="127">
        <v>1.47338464624792</v>
      </c>
      <c r="G1188" s="190">
        <v>0</v>
      </c>
    </row>
    <row r="1189" spans="1:7">
      <c r="A1189" s="191">
        <v>1186</v>
      </c>
      <c r="B1189" s="192">
        <v>41778</v>
      </c>
      <c r="C1189" s="127">
        <v>1.08647001436534</v>
      </c>
      <c r="D1189" s="190">
        <v>0</v>
      </c>
      <c r="E1189" s="190"/>
      <c r="F1189" s="127">
        <v>1.48262007856422</v>
      </c>
      <c r="G1189" s="190">
        <v>0</v>
      </c>
    </row>
    <row r="1190" spans="1:7">
      <c r="A1190" s="191">
        <v>1187</v>
      </c>
      <c r="B1190" s="192">
        <v>41779</v>
      </c>
      <c r="C1190" s="127">
        <v>1.07297856285396</v>
      </c>
      <c r="D1190" s="190">
        <v>0</v>
      </c>
      <c r="E1190" s="190"/>
      <c r="F1190" s="127">
        <v>1.44959632811498</v>
      </c>
      <c r="G1190" s="190">
        <v>0</v>
      </c>
    </row>
    <row r="1191" spans="1:7">
      <c r="A1191" s="191">
        <v>1188</v>
      </c>
      <c r="B1191" s="192">
        <v>41780</v>
      </c>
      <c r="C1191" s="127">
        <v>1.09009992504392</v>
      </c>
      <c r="D1191" s="190">
        <v>0</v>
      </c>
      <c r="E1191" s="190"/>
      <c r="F1191" s="127">
        <v>1.47782707344236</v>
      </c>
      <c r="G1191" s="190">
        <v>0</v>
      </c>
    </row>
    <row r="1192" spans="1:7">
      <c r="A1192" s="191">
        <v>1189</v>
      </c>
      <c r="B1192" s="192">
        <v>41781</v>
      </c>
      <c r="C1192" s="127">
        <v>1.09532757082287</v>
      </c>
      <c r="D1192" s="190">
        <v>0</v>
      </c>
      <c r="E1192" s="190"/>
      <c r="F1192" s="127">
        <v>1.48201118156477</v>
      </c>
      <c r="G1192" s="190">
        <v>0</v>
      </c>
    </row>
    <row r="1193" spans="1:7">
      <c r="A1193" s="191">
        <v>1190</v>
      </c>
      <c r="B1193" s="192">
        <v>41782</v>
      </c>
      <c r="C1193" s="127">
        <v>1.10425865555769</v>
      </c>
      <c r="D1193" s="190">
        <v>0</v>
      </c>
      <c r="E1193" s="190"/>
      <c r="F1193" s="127">
        <v>1.500177692904</v>
      </c>
      <c r="G1193" s="190">
        <v>0</v>
      </c>
    </row>
    <row r="1194" spans="1:7">
      <c r="A1194" s="191">
        <v>1191</v>
      </c>
      <c r="B1194" s="192">
        <v>41786</v>
      </c>
      <c r="C1194" s="127">
        <v>1.11687464751237</v>
      </c>
      <c r="D1194" s="190">
        <v>0</v>
      </c>
      <c r="E1194" s="190"/>
      <c r="F1194" s="127">
        <v>1.50700164548669</v>
      </c>
      <c r="G1194" s="190">
        <v>0</v>
      </c>
    </row>
    <row r="1195" spans="1:7">
      <c r="A1195" s="191">
        <v>1192</v>
      </c>
      <c r="B1195" s="192">
        <v>41787</v>
      </c>
      <c r="C1195" s="127">
        <v>1.11484844941985</v>
      </c>
      <c r="D1195" s="190">
        <v>0</v>
      </c>
      <c r="E1195" s="190"/>
      <c r="F1195" s="127">
        <v>1.51472955193162</v>
      </c>
      <c r="G1195" s="190">
        <v>0</v>
      </c>
    </row>
    <row r="1196" spans="1:7">
      <c r="A1196" s="191">
        <v>1193</v>
      </c>
      <c r="B1196" s="192">
        <v>41788</v>
      </c>
      <c r="C1196" s="127">
        <v>1.12646688440324</v>
      </c>
      <c r="D1196" s="190">
        <v>0</v>
      </c>
      <c r="E1196" s="190"/>
      <c r="F1196" s="127">
        <v>1.52523358526921</v>
      </c>
      <c r="G1196" s="190">
        <v>0</v>
      </c>
    </row>
    <row r="1197" spans="1:7">
      <c r="A1197" s="191">
        <v>1194</v>
      </c>
      <c r="B1197" s="192">
        <v>41789</v>
      </c>
      <c r="C1197" s="127">
        <v>1.13040286255026</v>
      </c>
      <c r="D1197" s="190">
        <v>0</v>
      </c>
      <c r="E1197" s="190"/>
      <c r="F1197" s="127">
        <v>1.53440120405996</v>
      </c>
      <c r="G1197" s="190">
        <v>0</v>
      </c>
    </row>
    <row r="1198" spans="1:7">
      <c r="A1198" s="191">
        <v>1195</v>
      </c>
      <c r="B1198" s="192">
        <v>41792</v>
      </c>
      <c r="C1198" s="127">
        <v>1.13214735425969</v>
      </c>
      <c r="D1198" s="190">
        <v>0</v>
      </c>
      <c r="E1198" s="190"/>
      <c r="F1198" s="127">
        <v>1.5404840618675</v>
      </c>
      <c r="G1198" s="190">
        <v>0</v>
      </c>
    </row>
    <row r="1199" spans="1:7">
      <c r="A1199" s="191">
        <v>1196</v>
      </c>
      <c r="B1199" s="192">
        <v>41793</v>
      </c>
      <c r="C1199" s="127">
        <v>1.13144958732562</v>
      </c>
      <c r="D1199" s="190">
        <v>0</v>
      </c>
      <c r="E1199" s="190"/>
      <c r="F1199" s="127">
        <v>1.5383554106435</v>
      </c>
      <c r="G1199" s="190">
        <v>0</v>
      </c>
    </row>
    <row r="1200" spans="1:7">
      <c r="A1200" s="191">
        <v>1197</v>
      </c>
      <c r="B1200" s="192">
        <v>41794</v>
      </c>
      <c r="C1200" s="127">
        <v>1.13586304752036</v>
      </c>
      <c r="D1200" s="190">
        <v>0</v>
      </c>
      <c r="E1200" s="190"/>
      <c r="F1200" s="127">
        <v>1.54769054676255</v>
      </c>
      <c r="G1200" s="190">
        <v>0</v>
      </c>
    </row>
    <row r="1201" spans="1:7">
      <c r="A1201" s="191">
        <v>1198</v>
      </c>
      <c r="B1201" s="192">
        <v>41795</v>
      </c>
      <c r="C1201" s="127">
        <v>1.14994212291051</v>
      </c>
      <c r="D1201" s="190">
        <v>0</v>
      </c>
      <c r="E1201" s="190"/>
      <c r="F1201" s="127">
        <v>1.55788518457922</v>
      </c>
      <c r="G1201" s="190">
        <v>0</v>
      </c>
    </row>
    <row r="1202" spans="1:7">
      <c r="A1202" s="191">
        <v>1199</v>
      </c>
      <c r="B1202" s="192">
        <v>41796</v>
      </c>
      <c r="C1202" s="127">
        <v>1.1602076169016</v>
      </c>
      <c r="D1202" s="190">
        <v>0</v>
      </c>
      <c r="E1202" s="190"/>
      <c r="F1202" s="127">
        <v>1.57669558659456</v>
      </c>
      <c r="G1202" s="190">
        <v>0</v>
      </c>
    </row>
    <row r="1203" spans="1:7">
      <c r="A1203" s="191">
        <v>1200</v>
      </c>
      <c r="B1203" s="192">
        <v>41799</v>
      </c>
      <c r="C1203" s="127">
        <v>1.16234395804942</v>
      </c>
      <c r="D1203" s="190">
        <v>0</v>
      </c>
      <c r="E1203" s="190"/>
      <c r="F1203" s="127">
        <v>1.57894411314436</v>
      </c>
      <c r="G1203" s="190">
        <v>0</v>
      </c>
    </row>
    <row r="1204" spans="1:7">
      <c r="A1204" s="191">
        <v>1201</v>
      </c>
      <c r="B1204" s="192">
        <v>41800</v>
      </c>
      <c r="C1204" s="127">
        <v>1.16182373376522</v>
      </c>
      <c r="D1204" s="190">
        <v>0</v>
      </c>
      <c r="E1204" s="190"/>
      <c r="F1204" s="127">
        <v>1.57508074313346</v>
      </c>
      <c r="G1204" s="190">
        <v>0</v>
      </c>
    </row>
    <row r="1205" spans="1:7">
      <c r="A1205" s="191">
        <v>1202</v>
      </c>
      <c r="B1205" s="192">
        <v>41801</v>
      </c>
      <c r="C1205" s="127">
        <v>1.15441685646561</v>
      </c>
      <c r="D1205" s="190">
        <v>0</v>
      </c>
      <c r="E1205" s="190"/>
      <c r="F1205" s="127">
        <v>1.56271798460071</v>
      </c>
      <c r="G1205" s="190">
        <v>0</v>
      </c>
    </row>
    <row r="1206" spans="1:7">
      <c r="A1206" s="191">
        <v>1203</v>
      </c>
      <c r="B1206" s="192">
        <v>41802</v>
      </c>
      <c r="C1206" s="127">
        <v>1.1397562834309</v>
      </c>
      <c r="D1206" s="190">
        <v>0</v>
      </c>
      <c r="E1206" s="190"/>
      <c r="F1206" s="127">
        <v>1.53287442020375</v>
      </c>
      <c r="G1206" s="190">
        <v>0</v>
      </c>
    </row>
    <row r="1207" spans="1:7">
      <c r="A1207" s="191">
        <v>1204</v>
      </c>
      <c r="B1207" s="192">
        <v>41803</v>
      </c>
      <c r="C1207" s="127">
        <v>1.14649588172813</v>
      </c>
      <c r="D1207" s="190">
        <v>0</v>
      </c>
      <c r="E1207" s="190"/>
      <c r="F1207" s="127">
        <v>1.54052658935347</v>
      </c>
      <c r="G1207" s="190">
        <v>0</v>
      </c>
    </row>
    <row r="1208" spans="1:7">
      <c r="A1208" s="191">
        <v>1205</v>
      </c>
      <c r="B1208" s="192">
        <v>41806</v>
      </c>
      <c r="C1208" s="127">
        <v>1.14830777364425</v>
      </c>
      <c r="D1208" s="190">
        <v>0</v>
      </c>
      <c r="E1208" s="190"/>
      <c r="F1208" s="127">
        <v>1.5412960691723</v>
      </c>
      <c r="G1208" s="190">
        <v>0</v>
      </c>
    </row>
    <row r="1209" spans="1:7">
      <c r="A1209" s="191">
        <v>1206</v>
      </c>
      <c r="B1209" s="192">
        <v>41807</v>
      </c>
      <c r="C1209" s="127">
        <v>1.15301504577837</v>
      </c>
      <c r="D1209" s="190">
        <v>0</v>
      </c>
      <c r="E1209" s="190"/>
      <c r="F1209" s="127">
        <v>1.54559744091994</v>
      </c>
      <c r="G1209" s="190">
        <v>0</v>
      </c>
    </row>
    <row r="1210" spans="1:7">
      <c r="A1210" s="191">
        <v>1207</v>
      </c>
      <c r="B1210" s="192">
        <v>41808</v>
      </c>
      <c r="C1210" s="127">
        <v>1.16965892592062</v>
      </c>
      <c r="D1210" s="190">
        <v>0</v>
      </c>
      <c r="E1210" s="190"/>
      <c r="F1210" s="127">
        <v>1.56426926215167</v>
      </c>
      <c r="G1210" s="190">
        <v>0</v>
      </c>
    </row>
    <row r="1211" spans="1:7">
      <c r="A1211" s="191">
        <v>1208</v>
      </c>
      <c r="B1211" s="192">
        <v>41809</v>
      </c>
      <c r="C1211" s="127">
        <v>1.17273184878849</v>
      </c>
      <c r="D1211" s="190">
        <v>0</v>
      </c>
      <c r="E1211" s="190"/>
      <c r="F1211" s="127">
        <v>1.57110102360778</v>
      </c>
      <c r="G1211" s="190">
        <v>0</v>
      </c>
    </row>
    <row r="1212" spans="1:7">
      <c r="A1212" s="191">
        <v>1209</v>
      </c>
      <c r="B1212" s="192">
        <v>41810</v>
      </c>
      <c r="C1212" s="127">
        <v>1.17650268856319</v>
      </c>
      <c r="D1212" s="190">
        <v>0</v>
      </c>
      <c r="E1212" s="190"/>
      <c r="F1212" s="127">
        <v>1.57556610923086</v>
      </c>
      <c r="G1212" s="190">
        <v>0</v>
      </c>
    </row>
    <row r="1213" spans="1:7">
      <c r="A1213" s="191">
        <v>1210</v>
      </c>
      <c r="B1213" s="192">
        <v>41813</v>
      </c>
      <c r="C1213" s="127">
        <v>1.17622098156798</v>
      </c>
      <c r="D1213" s="190">
        <v>0</v>
      </c>
      <c r="E1213" s="190"/>
      <c r="F1213" s="127">
        <v>1.57188145977718</v>
      </c>
      <c r="G1213" s="190">
        <v>0</v>
      </c>
    </row>
    <row r="1214" spans="1:7">
      <c r="A1214" s="191">
        <v>1211</v>
      </c>
      <c r="B1214" s="192">
        <v>41814</v>
      </c>
      <c r="C1214" s="127">
        <v>1.16240523079766</v>
      </c>
      <c r="D1214" s="190">
        <v>0</v>
      </c>
      <c r="E1214" s="190"/>
      <c r="F1214" s="127">
        <v>1.54705407347256</v>
      </c>
      <c r="G1214" s="190">
        <v>0</v>
      </c>
    </row>
    <row r="1215" spans="1:7">
      <c r="A1215" s="191">
        <v>1212</v>
      </c>
      <c r="B1215" s="192">
        <v>41815</v>
      </c>
      <c r="C1215" s="127">
        <v>1.17305017056172</v>
      </c>
      <c r="D1215" s="190">
        <v>0</v>
      </c>
      <c r="E1215" s="190"/>
      <c r="F1215" s="127">
        <v>1.56336618510492</v>
      </c>
      <c r="G1215" s="190">
        <v>0</v>
      </c>
    </row>
    <row r="1216" spans="1:7">
      <c r="A1216" s="191">
        <v>1213</v>
      </c>
      <c r="B1216" s="192">
        <v>41816</v>
      </c>
      <c r="C1216" s="127">
        <v>1.17085868412413</v>
      </c>
      <c r="D1216" s="190">
        <v>0</v>
      </c>
      <c r="E1216" s="190"/>
      <c r="F1216" s="127">
        <v>1.56086806577236</v>
      </c>
      <c r="G1216" s="190">
        <v>0</v>
      </c>
    </row>
    <row r="1217" spans="1:7">
      <c r="A1217" s="191">
        <v>1214</v>
      </c>
      <c r="B1217" s="192">
        <v>41817</v>
      </c>
      <c r="C1217" s="127">
        <v>1.17512538770981</v>
      </c>
      <c r="D1217" s="190">
        <v>0</v>
      </c>
      <c r="E1217" s="190"/>
      <c r="F1217" s="127">
        <v>1.5662471037092</v>
      </c>
      <c r="G1217" s="190">
        <v>0</v>
      </c>
    </row>
    <row r="1218" spans="1:7">
      <c r="A1218" s="191">
        <v>1215</v>
      </c>
      <c r="B1218" s="192">
        <v>41820</v>
      </c>
      <c r="C1218" s="127">
        <v>1.17440908965185</v>
      </c>
      <c r="D1218" s="190">
        <v>0</v>
      </c>
      <c r="E1218" s="190"/>
      <c r="F1218" s="127">
        <v>1.57070978867382</v>
      </c>
      <c r="G1218" s="190">
        <v>0</v>
      </c>
    </row>
    <row r="1219" spans="1:7">
      <c r="A1219" s="191">
        <v>1216</v>
      </c>
      <c r="B1219" s="192">
        <v>41821</v>
      </c>
      <c r="C1219" s="127">
        <v>1.18932685984793</v>
      </c>
      <c r="D1219" s="190">
        <v>0</v>
      </c>
      <c r="E1219" s="190"/>
      <c r="F1219" s="127">
        <v>1.58662321340646</v>
      </c>
      <c r="G1219" s="190">
        <v>0</v>
      </c>
    </row>
    <row r="1220" spans="1:7">
      <c r="A1220" s="191">
        <v>1217</v>
      </c>
      <c r="B1220" s="192">
        <v>41822</v>
      </c>
      <c r="C1220" s="127">
        <v>1.19089395765597</v>
      </c>
      <c r="D1220" s="190">
        <v>0</v>
      </c>
      <c r="E1220" s="190"/>
      <c r="F1220" s="127">
        <v>1.58698312895848</v>
      </c>
      <c r="G1220" s="190">
        <v>0</v>
      </c>
    </row>
    <row r="1221" spans="1:7">
      <c r="A1221" s="191">
        <v>1218</v>
      </c>
      <c r="B1221" s="192">
        <v>41823</v>
      </c>
      <c r="C1221" s="127">
        <v>1.2029039433565</v>
      </c>
      <c r="D1221" s="190">
        <v>0</v>
      </c>
      <c r="E1221" s="190"/>
      <c r="F1221" s="127">
        <v>1.60287049769737</v>
      </c>
      <c r="G1221" s="190">
        <v>0</v>
      </c>
    </row>
    <row r="1222" spans="1:7">
      <c r="A1222" s="191">
        <v>1219</v>
      </c>
      <c r="B1222" s="192">
        <v>41827</v>
      </c>
      <c r="C1222" s="127">
        <v>1.19434632629682</v>
      </c>
      <c r="D1222" s="190">
        <v>0</v>
      </c>
      <c r="E1222" s="190"/>
      <c r="F1222" s="127">
        <v>1.58615958929356</v>
      </c>
      <c r="G1222" s="190">
        <v>0</v>
      </c>
    </row>
    <row r="1223" spans="1:7">
      <c r="A1223" s="191">
        <v>1220</v>
      </c>
      <c r="B1223" s="192">
        <v>41828</v>
      </c>
      <c r="C1223" s="127">
        <v>1.17952046552916</v>
      </c>
      <c r="D1223" s="190">
        <v>0</v>
      </c>
      <c r="E1223" s="190"/>
      <c r="F1223" s="127">
        <v>1.57545998306231</v>
      </c>
      <c r="G1223" s="190">
        <v>0</v>
      </c>
    </row>
    <row r="1224" spans="1:7">
      <c r="A1224" s="191">
        <v>1221</v>
      </c>
      <c r="B1224" s="192">
        <v>41829</v>
      </c>
      <c r="C1224" s="127">
        <v>1.18977370521546</v>
      </c>
      <c r="D1224" s="190">
        <v>0</v>
      </c>
      <c r="E1224" s="190"/>
      <c r="F1224" s="127">
        <v>1.59109598484532</v>
      </c>
      <c r="G1224" s="190">
        <v>0</v>
      </c>
    </row>
    <row r="1225" spans="1:7">
      <c r="A1225" s="191">
        <v>1222</v>
      </c>
      <c r="B1225" s="192">
        <v>41830</v>
      </c>
      <c r="C1225" s="127">
        <v>1.18072022373267</v>
      </c>
      <c r="D1225" s="190">
        <v>0</v>
      </c>
      <c r="E1225" s="190"/>
      <c r="F1225" s="127">
        <v>1.57031286969205</v>
      </c>
      <c r="G1225" s="190">
        <v>0</v>
      </c>
    </row>
    <row r="1226" spans="1:7">
      <c r="A1226" s="191">
        <v>1223</v>
      </c>
      <c r="B1226" s="192">
        <v>41831</v>
      </c>
      <c r="C1226" s="127">
        <v>1.18414210505395</v>
      </c>
      <c r="D1226" s="190">
        <v>0</v>
      </c>
      <c r="E1226" s="190"/>
      <c r="F1226" s="127">
        <v>1.56834113767487</v>
      </c>
      <c r="G1226" s="190">
        <v>0</v>
      </c>
    </row>
    <row r="1227" spans="1:7">
      <c r="A1227" s="191">
        <v>1224</v>
      </c>
      <c r="B1227" s="192">
        <v>41834</v>
      </c>
      <c r="C1227" s="127">
        <v>1.19472592081828</v>
      </c>
      <c r="D1227" s="190">
        <v>0</v>
      </c>
      <c r="E1227" s="190"/>
      <c r="F1227" s="127">
        <v>1.57499079190094</v>
      </c>
      <c r="G1227" s="190">
        <v>0</v>
      </c>
    </row>
    <row r="1228" spans="1:7">
      <c r="A1228" s="191">
        <v>1225</v>
      </c>
      <c r="B1228" s="192">
        <v>41835</v>
      </c>
      <c r="C1228" s="127">
        <v>1.19049598137125</v>
      </c>
      <c r="D1228" s="190">
        <v>0</v>
      </c>
      <c r="E1228" s="190"/>
      <c r="F1228" s="127">
        <v>1.57248947012092</v>
      </c>
      <c r="G1228" s="190">
        <v>0</v>
      </c>
    </row>
    <row r="1229" spans="1:7">
      <c r="A1229" s="191">
        <v>1226</v>
      </c>
      <c r="B1229" s="192">
        <v>41836</v>
      </c>
      <c r="C1229" s="127">
        <v>1.1999534172366</v>
      </c>
      <c r="D1229" s="190">
        <v>0</v>
      </c>
      <c r="E1229" s="190"/>
      <c r="F1229" s="127">
        <v>1.58026803796809</v>
      </c>
      <c r="G1229" s="190">
        <v>0</v>
      </c>
    </row>
    <row r="1230" spans="1:7">
      <c r="A1230" s="191">
        <v>1227</v>
      </c>
      <c r="B1230" s="192">
        <v>41837</v>
      </c>
      <c r="C1230" s="127">
        <v>1.17413365886359</v>
      </c>
      <c r="D1230" s="190">
        <v>0</v>
      </c>
      <c r="E1230" s="190"/>
      <c r="F1230" s="127">
        <v>1.55694652376502</v>
      </c>
      <c r="G1230" s="190">
        <v>0</v>
      </c>
    </row>
    <row r="1231" spans="1:7">
      <c r="A1231" s="191">
        <v>1228</v>
      </c>
      <c r="B1231" s="192">
        <v>41838</v>
      </c>
      <c r="C1231" s="127">
        <v>1.19646428506925</v>
      </c>
      <c r="D1231" s="190">
        <v>0</v>
      </c>
      <c r="E1231" s="190"/>
      <c r="F1231" s="127">
        <v>1.57516741403334</v>
      </c>
      <c r="G1231" s="190">
        <v>0</v>
      </c>
    </row>
    <row r="1232" spans="1:7">
      <c r="A1232" s="191">
        <v>1229</v>
      </c>
      <c r="B1232" s="192">
        <v>41841</v>
      </c>
      <c r="C1232" s="127">
        <v>1.19143256370343</v>
      </c>
      <c r="D1232" s="190">
        <v>0</v>
      </c>
      <c r="E1232" s="190"/>
      <c r="F1232" s="127">
        <v>1.56308305028319</v>
      </c>
      <c r="G1232" s="190">
        <v>0</v>
      </c>
    </row>
    <row r="1233" spans="1:7">
      <c r="A1233" s="191">
        <v>1230</v>
      </c>
      <c r="B1233" s="192">
        <v>41842</v>
      </c>
      <c r="C1233" s="127">
        <v>1.20242646130878</v>
      </c>
      <c r="D1233" s="190">
        <v>0</v>
      </c>
      <c r="E1233" s="190"/>
      <c r="F1233" s="127">
        <v>1.58429209017336</v>
      </c>
      <c r="G1233" s="190">
        <v>0</v>
      </c>
    </row>
    <row r="1234" spans="1:7">
      <c r="A1234" s="191">
        <v>1231</v>
      </c>
      <c r="B1234" s="192">
        <v>41843</v>
      </c>
      <c r="C1234" s="127">
        <v>1.20631357037299</v>
      </c>
      <c r="D1234" s="190">
        <v>0</v>
      </c>
      <c r="E1234" s="190"/>
      <c r="F1234" s="127">
        <v>1.58992417304099</v>
      </c>
      <c r="G1234" s="190">
        <v>0</v>
      </c>
    </row>
    <row r="1235" spans="1:7">
      <c r="A1235" s="191">
        <v>1232</v>
      </c>
      <c r="B1235" s="192">
        <v>41844</v>
      </c>
      <c r="C1235" s="127">
        <v>1.20741544105025</v>
      </c>
      <c r="D1235" s="190">
        <v>0</v>
      </c>
      <c r="E1235" s="190"/>
      <c r="F1235" s="127">
        <v>1.59325413035177</v>
      </c>
      <c r="G1235" s="190">
        <v>0</v>
      </c>
    </row>
    <row r="1236" spans="1:7">
      <c r="A1236" s="191">
        <v>1233</v>
      </c>
      <c r="B1236" s="192">
        <v>41845</v>
      </c>
      <c r="C1236" s="127">
        <v>1.1967519701623</v>
      </c>
      <c r="D1236" s="190">
        <v>0</v>
      </c>
      <c r="E1236" s="190"/>
      <c r="F1236" s="127">
        <v>1.58514869651395</v>
      </c>
      <c r="G1236" s="190">
        <v>0</v>
      </c>
    </row>
    <row r="1237" spans="1:7">
      <c r="A1237" s="191">
        <v>1234</v>
      </c>
      <c r="B1237" s="192">
        <v>41848</v>
      </c>
      <c r="C1237" s="127">
        <v>1.19739473994297</v>
      </c>
      <c r="D1237" s="190">
        <v>0</v>
      </c>
      <c r="E1237" s="190"/>
      <c r="F1237" s="127">
        <v>1.57867387830504</v>
      </c>
      <c r="G1237" s="190">
        <v>0</v>
      </c>
    </row>
    <row r="1238" spans="1:7">
      <c r="A1238" s="191">
        <v>1235</v>
      </c>
      <c r="B1238" s="192">
        <v>41849</v>
      </c>
      <c r="C1238" s="127">
        <v>1.18755158209769</v>
      </c>
      <c r="D1238" s="190">
        <v>0</v>
      </c>
      <c r="E1238" s="190"/>
      <c r="F1238" s="127">
        <v>1.56174006597976</v>
      </c>
      <c r="G1238" s="190">
        <v>0</v>
      </c>
    </row>
    <row r="1239" spans="1:7">
      <c r="A1239" s="191">
        <v>1236</v>
      </c>
      <c r="B1239" s="192">
        <v>41850</v>
      </c>
      <c r="C1239" s="127">
        <v>1.18804131906233</v>
      </c>
      <c r="D1239" s="190">
        <v>0</v>
      </c>
      <c r="E1239" s="190"/>
      <c r="F1239" s="127">
        <v>1.56957860783854</v>
      </c>
      <c r="G1239" s="190">
        <v>0</v>
      </c>
    </row>
    <row r="1240" spans="1:7">
      <c r="A1240" s="191">
        <v>1237</v>
      </c>
      <c r="B1240" s="192">
        <v>41851</v>
      </c>
      <c r="C1240" s="127">
        <v>1.14442066458004</v>
      </c>
      <c r="D1240" s="190">
        <v>0</v>
      </c>
      <c r="E1240" s="190"/>
      <c r="F1240" s="127">
        <v>1.53015495327936</v>
      </c>
      <c r="G1240" s="190">
        <v>0</v>
      </c>
    </row>
    <row r="1241" spans="1:7">
      <c r="A1241" s="191">
        <v>1238</v>
      </c>
      <c r="B1241" s="192">
        <v>41852</v>
      </c>
      <c r="C1241" s="127">
        <v>1.13829320060756</v>
      </c>
      <c r="D1241" s="190">
        <v>0</v>
      </c>
      <c r="E1241" s="190"/>
      <c r="F1241" s="127">
        <v>1.53287157195193</v>
      </c>
      <c r="G1241" s="190">
        <v>0</v>
      </c>
    </row>
    <row r="1242" spans="1:7">
      <c r="A1242" s="191">
        <v>1239</v>
      </c>
      <c r="B1242" s="192">
        <v>41855</v>
      </c>
      <c r="C1242" s="127">
        <v>1.15367619854656</v>
      </c>
      <c r="D1242" s="190">
        <v>0</v>
      </c>
      <c r="E1242" s="190"/>
      <c r="F1242" s="127">
        <v>1.55695026057393</v>
      </c>
      <c r="G1242" s="190">
        <v>0</v>
      </c>
    </row>
    <row r="1243" spans="1:7">
      <c r="A1243" s="191">
        <v>1240</v>
      </c>
      <c r="B1243" s="192">
        <v>41856</v>
      </c>
      <c r="C1243" s="127">
        <v>1.1330166857458</v>
      </c>
      <c r="D1243" s="190">
        <v>0</v>
      </c>
      <c r="E1243" s="190"/>
      <c r="F1243" s="127">
        <v>1.53584067977132</v>
      </c>
      <c r="G1243" s="190">
        <v>0</v>
      </c>
    </row>
    <row r="1244" spans="1:7">
      <c r="A1244" s="191">
        <v>1241</v>
      </c>
      <c r="B1244" s="192">
        <v>41857</v>
      </c>
      <c r="C1244" s="127">
        <v>1.13369607030449</v>
      </c>
      <c r="D1244" s="190">
        <v>0</v>
      </c>
      <c r="E1244" s="190"/>
      <c r="F1244" s="127">
        <v>1.53662432366304</v>
      </c>
      <c r="G1244" s="190">
        <v>0</v>
      </c>
    </row>
    <row r="1245" spans="1:7">
      <c r="A1245" s="191">
        <v>1242</v>
      </c>
      <c r="B1245" s="192">
        <v>41858</v>
      </c>
      <c r="C1245" s="127">
        <v>1.12235321485785</v>
      </c>
      <c r="D1245" s="190">
        <v>0</v>
      </c>
      <c r="E1245" s="190"/>
      <c r="F1245" s="127">
        <v>1.51633735400283</v>
      </c>
      <c r="G1245" s="190">
        <v>0</v>
      </c>
    </row>
    <row r="1246" spans="1:7">
      <c r="A1246" s="191">
        <v>1243</v>
      </c>
      <c r="B1246" s="192">
        <v>41859</v>
      </c>
      <c r="C1246" s="127">
        <v>1.14688145434743</v>
      </c>
      <c r="D1246" s="190">
        <v>0</v>
      </c>
      <c r="E1246" s="190"/>
      <c r="F1246" s="127">
        <v>1.55437773869004</v>
      </c>
      <c r="G1246" s="190">
        <v>0</v>
      </c>
    </row>
    <row r="1247" spans="1:7">
      <c r="A1247" s="191">
        <v>1244</v>
      </c>
      <c r="B1247" s="192">
        <v>41862</v>
      </c>
      <c r="C1247" s="127">
        <v>1.15319871588671</v>
      </c>
      <c r="D1247" s="190">
        <v>0</v>
      </c>
      <c r="E1247" s="190"/>
      <c r="F1247" s="127">
        <v>1.56737631105651</v>
      </c>
      <c r="G1247" s="190">
        <v>0</v>
      </c>
    </row>
    <row r="1248" spans="1:7">
      <c r="A1248" s="191">
        <v>1245</v>
      </c>
      <c r="B1248" s="192">
        <v>41863</v>
      </c>
      <c r="C1248" s="127">
        <v>1.14978908948235</v>
      </c>
      <c r="D1248" s="190">
        <v>0</v>
      </c>
      <c r="E1248" s="190"/>
      <c r="F1248" s="127">
        <v>1.56318142855334</v>
      </c>
      <c r="G1248" s="190">
        <v>0</v>
      </c>
    </row>
    <row r="1249" spans="1:7">
      <c r="A1249" s="191">
        <v>1246</v>
      </c>
      <c r="B1249" s="192">
        <v>41864</v>
      </c>
      <c r="C1249" s="127">
        <v>1.1647618562197</v>
      </c>
      <c r="D1249" s="190">
        <v>0</v>
      </c>
      <c r="E1249" s="190"/>
      <c r="F1249" s="127">
        <v>1.57241262134807</v>
      </c>
      <c r="G1249" s="190">
        <v>0</v>
      </c>
    </row>
    <row r="1250" spans="1:7">
      <c r="A1250" s="191">
        <v>1247</v>
      </c>
      <c r="B1250" s="192">
        <v>41865</v>
      </c>
      <c r="C1250" s="127">
        <v>1.17428056544542</v>
      </c>
      <c r="D1250" s="190">
        <v>0</v>
      </c>
      <c r="E1250" s="190"/>
      <c r="F1250" s="127">
        <v>1.58372599738569</v>
      </c>
      <c r="G1250" s="190">
        <v>0</v>
      </c>
    </row>
    <row r="1251" spans="1:7">
      <c r="A1251" s="191">
        <v>1248</v>
      </c>
      <c r="B1251" s="192">
        <v>41866</v>
      </c>
      <c r="C1251" s="127">
        <v>1.17440296219339</v>
      </c>
      <c r="D1251" s="190">
        <v>0</v>
      </c>
      <c r="E1251" s="190"/>
      <c r="F1251" s="127">
        <v>1.58050563823418</v>
      </c>
      <c r="G1251" s="190">
        <v>0</v>
      </c>
    </row>
    <row r="1252" spans="1:7">
      <c r="A1252" s="191">
        <v>1249</v>
      </c>
      <c r="B1252" s="192">
        <v>41869</v>
      </c>
      <c r="C1252" s="127">
        <v>1.1930914221914</v>
      </c>
      <c r="D1252" s="190">
        <v>0</v>
      </c>
      <c r="E1252" s="190"/>
      <c r="F1252" s="127">
        <v>1.60854298269681</v>
      </c>
      <c r="G1252" s="190">
        <v>0</v>
      </c>
    </row>
    <row r="1253" spans="1:7">
      <c r="A1253" s="191">
        <v>1250</v>
      </c>
      <c r="B1253" s="192">
        <v>41870</v>
      </c>
      <c r="C1253" s="127">
        <v>1.2044955509984</v>
      </c>
      <c r="D1253" s="190">
        <v>0</v>
      </c>
      <c r="E1253" s="190"/>
      <c r="F1253" s="127">
        <v>1.62763375892328</v>
      </c>
      <c r="G1253" s="190">
        <v>0</v>
      </c>
    </row>
    <row r="1254" spans="1:7">
      <c r="A1254" s="191">
        <v>1251</v>
      </c>
      <c r="B1254" s="192">
        <v>41871</v>
      </c>
      <c r="C1254" s="127">
        <v>1.21010264193819</v>
      </c>
      <c r="D1254" s="190">
        <v>0</v>
      </c>
      <c r="E1254" s="190"/>
      <c r="F1254" s="127">
        <v>1.64176351210856</v>
      </c>
      <c r="G1254" s="190">
        <v>0</v>
      </c>
    </row>
    <row r="1255" spans="1:7">
      <c r="A1255" s="191">
        <v>1252</v>
      </c>
      <c r="B1255" s="192">
        <v>41872</v>
      </c>
      <c r="C1255" s="127">
        <v>1.21667695189034</v>
      </c>
      <c r="D1255" s="190">
        <v>0</v>
      </c>
      <c r="E1255" s="190"/>
      <c r="F1255" s="127">
        <v>1.64381114588423</v>
      </c>
      <c r="G1255" s="190">
        <v>0</v>
      </c>
    </row>
    <row r="1256" spans="1:7">
      <c r="A1256" s="191">
        <v>1253</v>
      </c>
      <c r="B1256" s="192">
        <v>41873</v>
      </c>
      <c r="C1256" s="127">
        <v>1.21255730424711</v>
      </c>
      <c r="D1256" s="190">
        <v>0</v>
      </c>
      <c r="E1256" s="190"/>
      <c r="F1256" s="127">
        <v>1.65008901065886</v>
      </c>
      <c r="G1256" s="190">
        <v>0</v>
      </c>
    </row>
    <row r="1257" spans="1:7">
      <c r="A1257" s="191">
        <v>1254</v>
      </c>
      <c r="B1257" s="192">
        <v>41876</v>
      </c>
      <c r="C1257" s="127">
        <v>1.22318401099642</v>
      </c>
      <c r="D1257" s="190">
        <v>0</v>
      </c>
      <c r="E1257" s="190"/>
      <c r="F1257" s="127">
        <v>1.66066262933314</v>
      </c>
      <c r="G1257" s="190">
        <v>0</v>
      </c>
    </row>
    <row r="1258" spans="1:7">
      <c r="A1258" s="191">
        <v>1255</v>
      </c>
      <c r="B1258" s="192">
        <v>41877</v>
      </c>
      <c r="C1258" s="127">
        <v>1.22554063641847</v>
      </c>
      <c r="D1258" s="190">
        <v>0</v>
      </c>
      <c r="E1258" s="190"/>
      <c r="F1258" s="127">
        <v>1.66243876022799</v>
      </c>
      <c r="G1258" s="190">
        <v>0</v>
      </c>
    </row>
    <row r="1259" spans="1:7">
      <c r="A1259" s="191">
        <v>1256</v>
      </c>
      <c r="B1259" s="192">
        <v>41878</v>
      </c>
      <c r="C1259" s="127">
        <v>1.2261098791461</v>
      </c>
      <c r="D1259" s="190">
        <v>0</v>
      </c>
      <c r="E1259" s="190"/>
      <c r="F1259" s="127">
        <v>1.65991112516114</v>
      </c>
      <c r="G1259" s="190">
        <v>0</v>
      </c>
    </row>
    <row r="1260" spans="1:7">
      <c r="A1260" s="191">
        <v>1257</v>
      </c>
      <c r="B1260" s="192">
        <v>41879</v>
      </c>
      <c r="C1260" s="127">
        <v>1.22264525558834</v>
      </c>
      <c r="D1260" s="190">
        <v>0</v>
      </c>
      <c r="E1260" s="190"/>
      <c r="F1260" s="127">
        <v>1.65382923721393</v>
      </c>
      <c r="G1260" s="190">
        <v>0</v>
      </c>
    </row>
    <row r="1261" spans="1:7">
      <c r="A1261" s="191">
        <v>1258</v>
      </c>
      <c r="B1261" s="192">
        <v>41880</v>
      </c>
      <c r="C1261" s="127">
        <v>1.23020516692824</v>
      </c>
      <c r="D1261" s="190">
        <v>0</v>
      </c>
      <c r="E1261" s="190"/>
      <c r="F1261" s="127">
        <v>1.65851776548981</v>
      </c>
      <c r="G1261" s="190">
        <v>0</v>
      </c>
    </row>
    <row r="1262" spans="1:7">
      <c r="A1262" s="191">
        <v>1259</v>
      </c>
      <c r="B1262" s="192">
        <v>41884</v>
      </c>
      <c r="C1262" s="127">
        <v>1.22909716940465</v>
      </c>
      <c r="D1262" s="190">
        <v>0</v>
      </c>
      <c r="E1262" s="190"/>
      <c r="F1262" s="127">
        <v>1.66312926171103</v>
      </c>
      <c r="G1262" s="190">
        <v>0</v>
      </c>
    </row>
    <row r="1263" spans="1:7">
      <c r="A1263" s="191">
        <v>1260</v>
      </c>
      <c r="B1263" s="192">
        <v>41885</v>
      </c>
      <c r="C1263" s="127">
        <v>1.2277688869947</v>
      </c>
      <c r="D1263" s="190">
        <v>0</v>
      </c>
      <c r="E1263" s="190"/>
      <c r="F1263" s="127">
        <v>1.6646431720715</v>
      </c>
      <c r="G1263" s="190">
        <v>0</v>
      </c>
    </row>
    <row r="1264" spans="1:7">
      <c r="A1264" s="191">
        <v>1261</v>
      </c>
      <c r="B1264" s="192">
        <v>41886</v>
      </c>
      <c r="C1264" s="127">
        <v>1.22441440588011</v>
      </c>
      <c r="D1264" s="190">
        <v>0</v>
      </c>
      <c r="E1264" s="190"/>
      <c r="F1264" s="127">
        <v>1.67164381923537</v>
      </c>
      <c r="G1264" s="190">
        <v>0</v>
      </c>
    </row>
    <row r="1265" spans="1:7">
      <c r="A1265" s="191">
        <v>1262</v>
      </c>
      <c r="B1265" s="192">
        <v>41887</v>
      </c>
      <c r="C1265" s="127">
        <v>1.2356714793568</v>
      </c>
      <c r="D1265" s="190">
        <v>0</v>
      </c>
      <c r="E1265" s="190"/>
      <c r="F1265" s="127">
        <v>1.68752204098379</v>
      </c>
      <c r="G1265" s="190">
        <v>0</v>
      </c>
    </row>
    <row r="1266" spans="1:7">
      <c r="A1266" s="191">
        <v>1263</v>
      </c>
      <c r="B1266" s="192">
        <v>41890</v>
      </c>
      <c r="C1266" s="127">
        <v>1.22918280201397</v>
      </c>
      <c r="D1266" s="190">
        <v>0</v>
      </c>
      <c r="E1266" s="190"/>
      <c r="F1266" s="127">
        <v>1.67672039465657</v>
      </c>
      <c r="G1266" s="190">
        <v>1</v>
      </c>
    </row>
    <row r="1267" spans="1:7">
      <c r="A1267" s="191">
        <v>1264</v>
      </c>
      <c r="B1267" s="192">
        <v>41891</v>
      </c>
      <c r="C1267" s="127">
        <v>1.21463237203457</v>
      </c>
      <c r="D1267" s="190">
        <v>0</v>
      </c>
      <c r="E1267" s="190"/>
      <c r="F1267" s="127">
        <v>1.65971219363781</v>
      </c>
      <c r="G1267" s="190">
        <v>1</v>
      </c>
    </row>
    <row r="1268" spans="1:7">
      <c r="A1268" s="191">
        <v>1265</v>
      </c>
      <c r="B1268" s="192">
        <v>41892</v>
      </c>
      <c r="C1268" s="127">
        <v>1.22293294068139</v>
      </c>
      <c r="D1268" s="190">
        <v>0</v>
      </c>
      <c r="E1268" s="190"/>
      <c r="F1268" s="127">
        <v>1.66457831394053</v>
      </c>
      <c r="G1268" s="190">
        <v>1</v>
      </c>
    </row>
    <row r="1269" spans="1:7">
      <c r="A1269" s="191">
        <v>1266</v>
      </c>
      <c r="B1269" s="192">
        <v>41893</v>
      </c>
      <c r="C1269" s="127">
        <v>1.22550999973828</v>
      </c>
      <c r="D1269" s="190">
        <v>0</v>
      </c>
      <c r="E1269" s="190"/>
      <c r="F1269" s="127">
        <v>1.66744265292237</v>
      </c>
      <c r="G1269" s="190">
        <v>1</v>
      </c>
    </row>
    <row r="1270" spans="1:7">
      <c r="A1270" s="191">
        <v>1267</v>
      </c>
      <c r="B1270" s="192">
        <v>41894</v>
      </c>
      <c r="C1270" s="127">
        <v>1.21228800152945</v>
      </c>
      <c r="D1270" s="190">
        <v>0</v>
      </c>
      <c r="E1270" s="190"/>
      <c r="F1270" s="127">
        <v>1.65534096748009</v>
      </c>
      <c r="G1270" s="190">
        <v>1</v>
      </c>
    </row>
    <row r="1271" spans="1:7">
      <c r="A1271" s="191">
        <v>1268</v>
      </c>
      <c r="B1271" s="192">
        <v>41897</v>
      </c>
      <c r="C1271" s="127">
        <v>1.2107331580262</v>
      </c>
      <c r="D1271" s="190">
        <v>0</v>
      </c>
      <c r="E1271" s="190"/>
      <c r="F1271" s="127">
        <v>1.6540628022237</v>
      </c>
      <c r="G1271" s="190">
        <v>1</v>
      </c>
    </row>
    <row r="1272" spans="1:7">
      <c r="A1272" s="191">
        <v>1269</v>
      </c>
      <c r="B1272" s="192">
        <v>41898</v>
      </c>
      <c r="C1272" s="127">
        <v>1.22730978671024</v>
      </c>
      <c r="D1272" s="190">
        <v>0</v>
      </c>
      <c r="E1272" s="190"/>
      <c r="F1272" s="127">
        <v>1.67255750832211</v>
      </c>
      <c r="G1272" s="190">
        <v>1</v>
      </c>
    </row>
    <row r="1273" spans="1:7">
      <c r="A1273" s="191">
        <v>1270</v>
      </c>
      <c r="B1273" s="192">
        <v>41899</v>
      </c>
      <c r="C1273" s="127">
        <v>1.23024790855259</v>
      </c>
      <c r="D1273" s="190">
        <v>0</v>
      </c>
      <c r="E1273" s="190"/>
      <c r="F1273" s="127">
        <v>1.67143752130296</v>
      </c>
      <c r="G1273" s="190">
        <v>1</v>
      </c>
    </row>
    <row r="1274" spans="1:7">
      <c r="A1274" s="191">
        <v>1271</v>
      </c>
      <c r="B1274" s="192">
        <v>41900</v>
      </c>
      <c r="C1274" s="127">
        <v>1.24146836725125</v>
      </c>
      <c r="D1274" s="190">
        <v>0</v>
      </c>
      <c r="E1274" s="190"/>
      <c r="F1274" s="127">
        <v>1.68214809824508</v>
      </c>
      <c r="G1274" s="190">
        <v>1</v>
      </c>
    </row>
    <row r="1275" spans="1:7">
      <c r="A1275" s="191">
        <v>1272</v>
      </c>
      <c r="B1275" s="192">
        <v>41901</v>
      </c>
      <c r="C1275" s="127">
        <v>1.24042776993436</v>
      </c>
      <c r="D1275" s="190">
        <v>1</v>
      </c>
      <c r="E1275" s="190"/>
      <c r="F1275" s="127">
        <v>1.67228776112545</v>
      </c>
      <c r="G1275" s="190">
        <v>1</v>
      </c>
    </row>
    <row r="1276" spans="1:7">
      <c r="A1276" s="191">
        <v>1273</v>
      </c>
      <c r="B1276" s="192">
        <v>41904</v>
      </c>
      <c r="C1276" s="127">
        <v>1.22247384039693</v>
      </c>
      <c r="D1276" s="190">
        <v>1</v>
      </c>
      <c r="E1276" s="190"/>
      <c r="F1276" s="127">
        <v>1.64354668771379</v>
      </c>
      <c r="G1276" s="190">
        <v>1</v>
      </c>
    </row>
    <row r="1277" spans="1:7">
      <c r="A1277" s="191">
        <v>1274</v>
      </c>
      <c r="B1277" s="192">
        <v>41905</v>
      </c>
      <c r="C1277" s="127">
        <v>1.20986397590071</v>
      </c>
      <c r="D1277" s="190">
        <v>1</v>
      </c>
      <c r="E1277" s="190"/>
      <c r="F1277" s="127">
        <v>1.62917220069097</v>
      </c>
      <c r="G1277" s="190">
        <v>1</v>
      </c>
    </row>
    <row r="1278" spans="1:7">
      <c r="A1278" s="191">
        <v>1275</v>
      </c>
      <c r="B1278" s="192">
        <v>41906</v>
      </c>
      <c r="C1278" s="127">
        <v>1.22721174921123</v>
      </c>
      <c r="D1278" s="190">
        <v>1</v>
      </c>
      <c r="E1278" s="190"/>
      <c r="F1278" s="127">
        <v>1.65289496347169</v>
      </c>
      <c r="G1278" s="190">
        <v>1</v>
      </c>
    </row>
    <row r="1279" spans="1:7">
      <c r="A1279" s="191">
        <v>1276</v>
      </c>
      <c r="B1279" s="192">
        <v>41907</v>
      </c>
      <c r="C1279" s="127">
        <v>1.19120002451228</v>
      </c>
      <c r="D1279" s="190">
        <v>1</v>
      </c>
      <c r="E1279" s="190"/>
      <c r="F1279" s="127">
        <v>1.61805421118297</v>
      </c>
      <c r="G1279" s="190">
        <v>1</v>
      </c>
    </row>
    <row r="1280" spans="1:7">
      <c r="A1280" s="191">
        <v>1277</v>
      </c>
      <c r="B1280" s="192">
        <v>41908</v>
      </c>
      <c r="C1280" s="127">
        <v>1.21040258133604</v>
      </c>
      <c r="D1280" s="190">
        <v>1</v>
      </c>
      <c r="E1280" s="190"/>
      <c r="F1280" s="127">
        <v>1.65427923836112</v>
      </c>
      <c r="G1280" s="190">
        <v>1</v>
      </c>
    </row>
    <row r="1281" spans="1:7">
      <c r="A1281" s="191">
        <v>1278</v>
      </c>
      <c r="B1281" s="192">
        <v>41911</v>
      </c>
      <c r="C1281" s="127">
        <v>1.20496077874133</v>
      </c>
      <c r="D1281" s="190">
        <v>1</v>
      </c>
      <c r="E1281" s="190"/>
      <c r="F1281" s="127">
        <v>1.64713112200921</v>
      </c>
      <c r="G1281" s="190">
        <v>1</v>
      </c>
    </row>
    <row r="1282" spans="1:7">
      <c r="A1282" s="191">
        <v>1279</v>
      </c>
      <c r="B1282" s="192">
        <v>41912</v>
      </c>
      <c r="C1282" s="127">
        <v>1.19893732914143</v>
      </c>
      <c r="D1282" s="190">
        <v>1</v>
      </c>
      <c r="E1282" s="190"/>
      <c r="F1282" s="127">
        <v>1.63462501878367</v>
      </c>
      <c r="G1282" s="190">
        <v>1</v>
      </c>
    </row>
    <row r="1283" spans="1:7">
      <c r="A1283" s="191">
        <v>1280</v>
      </c>
      <c r="B1283" s="192">
        <v>41913</v>
      </c>
      <c r="C1283" s="127">
        <v>1.17000175630344</v>
      </c>
      <c r="D1283" s="190">
        <v>1</v>
      </c>
      <c r="E1283" s="190"/>
      <c r="F1283" s="127">
        <v>1.60192654109291</v>
      </c>
      <c r="G1283" s="190">
        <v>1</v>
      </c>
    </row>
    <row r="1284" spans="1:7">
      <c r="A1284" s="191">
        <v>1281</v>
      </c>
      <c r="B1284" s="192">
        <v>41914</v>
      </c>
      <c r="C1284" s="127">
        <v>1.1701976813287</v>
      </c>
      <c r="D1284" s="190">
        <v>1</v>
      </c>
      <c r="E1284" s="190"/>
      <c r="F1284" s="127">
        <v>1.60718811914583</v>
      </c>
      <c r="G1284" s="190">
        <v>1</v>
      </c>
    </row>
    <row r="1285" spans="1:7">
      <c r="A1285" s="191">
        <v>1282</v>
      </c>
      <c r="B1285" s="192">
        <v>41915</v>
      </c>
      <c r="C1285" s="127">
        <v>1.19446259558632</v>
      </c>
      <c r="D1285" s="190">
        <v>1</v>
      </c>
      <c r="E1285" s="190"/>
      <c r="F1285" s="127">
        <v>1.64263901923415</v>
      </c>
      <c r="G1285" s="190">
        <v>1</v>
      </c>
    </row>
    <row r="1286" spans="1:7">
      <c r="A1286" s="191">
        <v>1283</v>
      </c>
      <c r="B1286" s="192">
        <v>41918</v>
      </c>
      <c r="C1286" s="127">
        <v>1.19108360586215</v>
      </c>
      <c r="D1286" s="190">
        <v>1</v>
      </c>
      <c r="E1286" s="190"/>
      <c r="F1286" s="127">
        <v>1.63472134866057</v>
      </c>
      <c r="G1286" s="190">
        <v>1</v>
      </c>
    </row>
    <row r="1287" spans="1:7">
      <c r="A1287" s="191">
        <v>1284</v>
      </c>
      <c r="B1287" s="192">
        <v>41919</v>
      </c>
      <c r="C1287" s="127">
        <v>1.15794887961794</v>
      </c>
      <c r="D1287" s="190">
        <v>1</v>
      </c>
      <c r="E1287" s="190"/>
      <c r="F1287" s="127">
        <v>1.58911735250999</v>
      </c>
      <c r="G1287" s="190">
        <v>1</v>
      </c>
    </row>
    <row r="1288" spans="1:7">
      <c r="A1288" s="191">
        <v>1285</v>
      </c>
      <c r="B1288" s="192">
        <v>41920</v>
      </c>
      <c r="C1288" s="127">
        <v>1.19637865184779</v>
      </c>
      <c r="D1288" s="190">
        <v>1</v>
      </c>
      <c r="E1288" s="190"/>
      <c r="F1288" s="127">
        <v>1.62947819278958</v>
      </c>
      <c r="G1288" s="190">
        <v>1</v>
      </c>
    </row>
    <row r="1289" spans="1:7">
      <c r="A1289" s="191">
        <v>1286</v>
      </c>
      <c r="B1289" s="192">
        <v>41921</v>
      </c>
      <c r="C1289" s="127">
        <v>1.15111139379446</v>
      </c>
      <c r="D1289" s="190">
        <v>1</v>
      </c>
      <c r="E1289" s="190"/>
      <c r="F1289" s="127">
        <v>1.57369821441882</v>
      </c>
      <c r="G1289" s="190">
        <v>1</v>
      </c>
    </row>
    <row r="1290" spans="1:7">
      <c r="A1290" s="191">
        <v>1287</v>
      </c>
      <c r="B1290" s="192">
        <v>41922</v>
      </c>
      <c r="C1290" s="127">
        <v>1.12669329613593</v>
      </c>
      <c r="D1290" s="190">
        <v>1</v>
      </c>
      <c r="E1290" s="190"/>
      <c r="F1290" s="127">
        <v>1.54383672023963</v>
      </c>
      <c r="G1290" s="190">
        <v>1</v>
      </c>
    </row>
    <row r="1291" spans="1:7">
      <c r="A1291" s="191">
        <v>1288</v>
      </c>
      <c r="B1291" s="192">
        <v>41925</v>
      </c>
      <c r="C1291" s="127">
        <v>1.0916670234641</v>
      </c>
      <c r="D1291" s="190">
        <v>1</v>
      </c>
      <c r="E1291" s="190"/>
      <c r="F1291" s="127">
        <v>1.49596786145464</v>
      </c>
      <c r="G1291" s="190">
        <v>1</v>
      </c>
    </row>
    <row r="1292" spans="1:7">
      <c r="A1292" s="191">
        <v>1289</v>
      </c>
      <c r="B1292" s="192">
        <v>41926</v>
      </c>
      <c r="C1292" s="127">
        <v>1.09498474044005</v>
      </c>
      <c r="D1292" s="190">
        <v>1</v>
      </c>
      <c r="E1292" s="190"/>
      <c r="F1292" s="127">
        <v>1.52282302549426</v>
      </c>
      <c r="G1292" s="190">
        <v>1</v>
      </c>
    </row>
    <row r="1293" spans="1:7">
      <c r="A1293" s="191">
        <v>1290</v>
      </c>
      <c r="B1293" s="192">
        <v>41927</v>
      </c>
      <c r="C1293" s="127">
        <v>1.07821233609137</v>
      </c>
      <c r="D1293" s="190">
        <v>1</v>
      </c>
      <c r="E1293" s="190"/>
      <c r="F1293" s="127">
        <v>1.50053944033296</v>
      </c>
      <c r="G1293" s="190">
        <v>1</v>
      </c>
    </row>
    <row r="1294" spans="1:7">
      <c r="A1294" s="191">
        <v>1291</v>
      </c>
      <c r="B1294" s="192">
        <v>41928</v>
      </c>
      <c r="C1294" s="127">
        <v>1.07858565440588</v>
      </c>
      <c r="D1294" s="190">
        <v>1</v>
      </c>
      <c r="E1294" s="190"/>
      <c r="F1294" s="127">
        <v>1.51566197425056</v>
      </c>
      <c r="G1294" s="190">
        <v>1</v>
      </c>
    </row>
    <row r="1295" spans="1:7">
      <c r="A1295" s="191">
        <v>1292</v>
      </c>
      <c r="B1295" s="192">
        <v>41929</v>
      </c>
      <c r="C1295" s="127">
        <v>1.10536650433278</v>
      </c>
      <c r="D1295" s="190">
        <v>1</v>
      </c>
      <c r="E1295" s="190"/>
      <c r="F1295" s="127">
        <v>1.55164210350022</v>
      </c>
      <c r="G1295" s="190">
        <v>1</v>
      </c>
    </row>
    <row r="1296" spans="1:7">
      <c r="A1296" s="191">
        <v>1293</v>
      </c>
      <c r="B1296" s="192">
        <v>41932</v>
      </c>
      <c r="C1296" s="127">
        <v>1.12464871628016</v>
      </c>
      <c r="D1296" s="190">
        <v>1</v>
      </c>
      <c r="E1296" s="190"/>
      <c r="F1296" s="127">
        <v>1.57661347332537</v>
      </c>
      <c r="G1296" s="190">
        <v>1</v>
      </c>
    </row>
    <row r="1297" spans="1:7">
      <c r="A1297" s="191">
        <v>1294</v>
      </c>
      <c r="B1297" s="192">
        <v>41933</v>
      </c>
      <c r="C1297" s="127">
        <v>1.16627993558431</v>
      </c>
      <c r="D1297" s="190">
        <v>1</v>
      </c>
      <c r="E1297" s="190"/>
      <c r="F1297" s="127">
        <v>1.63562032141932</v>
      </c>
      <c r="G1297" s="190">
        <v>1</v>
      </c>
    </row>
    <row r="1298" spans="1:7">
      <c r="A1298" s="191">
        <v>1295</v>
      </c>
      <c r="B1298" s="192">
        <v>41934</v>
      </c>
      <c r="C1298" s="127">
        <v>1.15071341750974</v>
      </c>
      <c r="D1298" s="190">
        <v>1</v>
      </c>
      <c r="E1298" s="190"/>
      <c r="F1298" s="127">
        <v>1.60359873859743</v>
      </c>
      <c r="G1298" s="190">
        <v>1</v>
      </c>
    </row>
    <row r="1299" spans="1:7">
      <c r="A1299" s="191">
        <v>1296</v>
      </c>
      <c r="B1299" s="192">
        <v>41935</v>
      </c>
      <c r="C1299" s="127">
        <v>1.17717594566341</v>
      </c>
      <c r="D1299" s="190">
        <v>1</v>
      </c>
      <c r="E1299" s="190"/>
      <c r="F1299" s="127">
        <v>1.63482015843834</v>
      </c>
      <c r="G1299" s="190">
        <v>1</v>
      </c>
    </row>
    <row r="1300" spans="1:7">
      <c r="A1300" s="191">
        <v>1297</v>
      </c>
      <c r="B1300" s="192">
        <v>41936</v>
      </c>
      <c r="C1300" s="127">
        <v>1.19255281614395</v>
      </c>
      <c r="D1300" s="190">
        <v>1</v>
      </c>
      <c r="E1300" s="190"/>
      <c r="F1300" s="127">
        <v>1.65287356094005</v>
      </c>
      <c r="G1300" s="190">
        <v>1</v>
      </c>
    </row>
    <row r="1301" spans="1:7">
      <c r="A1301" s="191">
        <v>1298</v>
      </c>
      <c r="B1301" s="192">
        <v>41939</v>
      </c>
      <c r="C1301" s="127">
        <v>1.18927784140449</v>
      </c>
      <c r="D1301" s="190">
        <v>1</v>
      </c>
      <c r="E1301" s="190"/>
      <c r="F1301" s="127">
        <v>1.65267509327475</v>
      </c>
      <c r="G1301" s="190">
        <v>1</v>
      </c>
    </row>
    <row r="1302" spans="1:7">
      <c r="A1302" s="191">
        <v>1299</v>
      </c>
      <c r="B1302" s="192">
        <v>41940</v>
      </c>
      <c r="C1302" s="127">
        <v>1.21540979348013</v>
      </c>
      <c r="D1302" s="190">
        <v>1</v>
      </c>
      <c r="E1302" s="190"/>
      <c r="F1302" s="127">
        <v>1.68507339033058</v>
      </c>
      <c r="G1302" s="190">
        <v>1</v>
      </c>
    </row>
    <row r="1303" spans="1:7">
      <c r="A1303" s="191">
        <v>1300</v>
      </c>
      <c r="B1303" s="192">
        <v>41941</v>
      </c>
      <c r="C1303" s="127">
        <v>1.21257568601037</v>
      </c>
      <c r="D1303" s="190">
        <v>1</v>
      </c>
      <c r="E1303" s="190"/>
      <c r="F1303" s="127">
        <v>1.67602398092436</v>
      </c>
      <c r="G1303" s="190">
        <v>1</v>
      </c>
    </row>
    <row r="1304" spans="1:7">
      <c r="A1304" s="191">
        <v>1301</v>
      </c>
      <c r="B1304" s="192">
        <v>41942</v>
      </c>
      <c r="C1304" s="127">
        <v>1.22651398288929</v>
      </c>
      <c r="D1304" s="190">
        <v>1</v>
      </c>
      <c r="E1304" s="190"/>
      <c r="F1304" s="127">
        <v>1.69803467647175</v>
      </c>
      <c r="G1304" s="190">
        <v>1</v>
      </c>
    </row>
    <row r="1305" spans="1:7">
      <c r="A1305" s="191">
        <v>1302</v>
      </c>
      <c r="B1305" s="192">
        <v>41943</v>
      </c>
      <c r="C1305" s="127">
        <v>1.25264593496494</v>
      </c>
      <c r="D1305" s="190">
        <v>1</v>
      </c>
      <c r="E1305" s="190"/>
      <c r="F1305" s="127">
        <v>1.72367453419713</v>
      </c>
      <c r="G1305" s="190">
        <v>0</v>
      </c>
    </row>
    <row r="1306" spans="1:7">
      <c r="A1306" s="191">
        <v>1303</v>
      </c>
      <c r="B1306" s="192">
        <v>41946</v>
      </c>
      <c r="C1306" s="127">
        <v>1.25239501401053</v>
      </c>
      <c r="D1306" s="190">
        <v>0</v>
      </c>
      <c r="E1306" s="190"/>
      <c r="F1306" s="127">
        <v>1.72379941661442</v>
      </c>
      <c r="G1306" s="190">
        <v>0</v>
      </c>
    </row>
    <row r="1307" spans="1:7">
      <c r="A1307" s="191">
        <v>1304</v>
      </c>
      <c r="B1307" s="192">
        <v>41947</v>
      </c>
      <c r="C1307" s="127">
        <v>1.24602873402781</v>
      </c>
      <c r="D1307" s="190">
        <v>0</v>
      </c>
      <c r="E1307" s="190"/>
      <c r="F1307" s="127">
        <v>1.70730488639134</v>
      </c>
      <c r="G1307" s="190">
        <v>0</v>
      </c>
    </row>
    <row r="1308" spans="1:7">
      <c r="A1308" s="191">
        <v>1305</v>
      </c>
      <c r="B1308" s="192">
        <v>41948</v>
      </c>
      <c r="C1308" s="127">
        <v>1.25961807245332</v>
      </c>
      <c r="D1308" s="190">
        <v>0</v>
      </c>
      <c r="E1308" s="190"/>
      <c r="F1308" s="127">
        <v>1.73071520893441</v>
      </c>
      <c r="G1308" s="190">
        <v>0</v>
      </c>
    </row>
    <row r="1309" spans="1:7">
      <c r="A1309" s="191">
        <v>1306</v>
      </c>
      <c r="B1309" s="192">
        <v>41949</v>
      </c>
      <c r="C1309" s="127">
        <v>1.26884296912752</v>
      </c>
      <c r="D1309" s="190">
        <v>0</v>
      </c>
      <c r="E1309" s="190"/>
      <c r="F1309" s="127">
        <v>1.7562223532846</v>
      </c>
      <c r="G1309" s="190">
        <v>0</v>
      </c>
    </row>
    <row r="1310" spans="1:7">
      <c r="A1310" s="191">
        <v>1307</v>
      </c>
      <c r="B1310" s="192">
        <v>41950</v>
      </c>
      <c r="C1310" s="127">
        <v>1.27007336401121</v>
      </c>
      <c r="D1310" s="190">
        <v>0</v>
      </c>
      <c r="E1310" s="190"/>
      <c r="F1310" s="127">
        <v>1.75348365922031</v>
      </c>
      <c r="G1310" s="190">
        <v>0</v>
      </c>
    </row>
    <row r="1311" spans="1:7">
      <c r="A1311" s="191">
        <v>1308</v>
      </c>
      <c r="B1311" s="192">
        <v>41953</v>
      </c>
      <c r="C1311" s="127">
        <v>1.27729044435616</v>
      </c>
      <c r="D1311" s="190">
        <v>0</v>
      </c>
      <c r="E1311" s="190"/>
      <c r="F1311" s="127">
        <v>1.76330019513634</v>
      </c>
      <c r="G1311" s="190">
        <v>0</v>
      </c>
    </row>
    <row r="1312" spans="1:7">
      <c r="A1312" s="191">
        <v>1309</v>
      </c>
      <c r="B1312" s="192">
        <v>41954</v>
      </c>
      <c r="C1312" s="127">
        <v>1.2788759245396</v>
      </c>
      <c r="D1312" s="190">
        <v>0</v>
      </c>
      <c r="E1312" s="190"/>
      <c r="F1312" s="127">
        <v>1.76805946249999</v>
      </c>
      <c r="G1312" s="190">
        <v>0</v>
      </c>
    </row>
    <row r="1313" spans="1:7">
      <c r="A1313" s="191">
        <v>1310</v>
      </c>
      <c r="B1313" s="192">
        <v>41955</v>
      </c>
      <c r="C1313" s="127">
        <v>1.27793321474895</v>
      </c>
      <c r="D1313" s="190">
        <v>0</v>
      </c>
      <c r="E1313" s="190"/>
      <c r="F1313" s="127">
        <v>1.77709878497107</v>
      </c>
      <c r="G1313" s="190">
        <v>0</v>
      </c>
    </row>
    <row r="1314" spans="1:7">
      <c r="A1314" s="191">
        <v>1311</v>
      </c>
      <c r="B1314" s="192">
        <v>41956</v>
      </c>
      <c r="C1314" s="127">
        <v>1.27932889736559</v>
      </c>
      <c r="D1314" s="190">
        <v>0</v>
      </c>
      <c r="E1314" s="190"/>
      <c r="F1314" s="127">
        <v>1.77406428687193</v>
      </c>
      <c r="G1314" s="190">
        <v>0</v>
      </c>
    </row>
    <row r="1315" spans="1:7">
      <c r="A1315" s="191">
        <v>1312</v>
      </c>
      <c r="B1315" s="192">
        <v>41957</v>
      </c>
      <c r="C1315" s="127">
        <v>1.28014906104764</v>
      </c>
      <c r="D1315" s="190">
        <v>0</v>
      </c>
      <c r="E1315" s="190"/>
      <c r="F1315" s="127">
        <v>1.77259678106513</v>
      </c>
      <c r="G1315" s="190">
        <v>0</v>
      </c>
    </row>
    <row r="1316" spans="1:7">
      <c r="A1316" s="191">
        <v>1313</v>
      </c>
      <c r="B1316" s="192">
        <v>41960</v>
      </c>
      <c r="C1316" s="127">
        <v>1.28194884740746</v>
      </c>
      <c r="D1316" s="190">
        <v>0</v>
      </c>
      <c r="E1316" s="190"/>
      <c r="F1316" s="127">
        <v>1.7682577254893</v>
      </c>
      <c r="G1316" s="190">
        <v>0</v>
      </c>
    </row>
    <row r="1317" spans="1:7">
      <c r="A1317" s="191">
        <v>1314</v>
      </c>
      <c r="B1317" s="192">
        <v>41961</v>
      </c>
      <c r="C1317" s="127">
        <v>1.29411799399461</v>
      </c>
      <c r="D1317" s="190">
        <v>0</v>
      </c>
      <c r="E1317" s="190"/>
      <c r="F1317" s="127">
        <v>1.78252600561692</v>
      </c>
      <c r="G1317" s="190">
        <v>0</v>
      </c>
    </row>
    <row r="1318" spans="1:7">
      <c r="A1318" s="191">
        <v>1315</v>
      </c>
      <c r="B1318" s="192">
        <v>41962</v>
      </c>
      <c r="C1318" s="127">
        <v>1.29081865939405</v>
      </c>
      <c r="D1318" s="190">
        <v>0</v>
      </c>
      <c r="E1318" s="190"/>
      <c r="F1318" s="127">
        <v>1.78124741517665</v>
      </c>
      <c r="G1318" s="190">
        <v>0</v>
      </c>
    </row>
    <row r="1319" spans="1:7">
      <c r="A1319" s="191">
        <v>1316</v>
      </c>
      <c r="B1319" s="192">
        <v>41963</v>
      </c>
      <c r="C1319" s="127">
        <v>1.29542191654346</v>
      </c>
      <c r="D1319" s="190">
        <v>0</v>
      </c>
      <c r="E1319" s="190"/>
      <c r="F1319" s="127">
        <v>1.79174431870263</v>
      </c>
      <c r="G1319" s="190">
        <v>0</v>
      </c>
    </row>
    <row r="1320" spans="1:7">
      <c r="A1320" s="191">
        <v>1317</v>
      </c>
      <c r="B1320" s="192">
        <v>41964</v>
      </c>
      <c r="C1320" s="127">
        <v>1.30776247832201</v>
      </c>
      <c r="D1320" s="190">
        <v>0</v>
      </c>
      <c r="E1320" s="190"/>
      <c r="F1320" s="127">
        <v>1.81417506429533</v>
      </c>
      <c r="G1320" s="190">
        <v>0</v>
      </c>
    </row>
    <row r="1321" spans="1:7">
      <c r="A1321" s="191">
        <v>1318</v>
      </c>
      <c r="B1321" s="192">
        <v>41967</v>
      </c>
      <c r="C1321" s="127">
        <v>1.31440403973236</v>
      </c>
      <c r="D1321" s="190">
        <v>0</v>
      </c>
      <c r="E1321" s="190"/>
      <c r="F1321" s="127">
        <v>1.8322779587138</v>
      </c>
      <c r="G1321" s="190">
        <v>0</v>
      </c>
    </row>
    <row r="1322" spans="1:7">
      <c r="A1322" s="191">
        <v>1319</v>
      </c>
      <c r="B1322" s="192">
        <v>41968</v>
      </c>
      <c r="C1322" s="127">
        <v>1.31199226840841</v>
      </c>
      <c r="D1322" s="190">
        <v>0</v>
      </c>
      <c r="E1322" s="190"/>
      <c r="F1322" s="127">
        <v>1.83291433025888</v>
      </c>
      <c r="G1322" s="190">
        <v>0</v>
      </c>
    </row>
    <row r="1323" spans="1:7">
      <c r="A1323" s="191">
        <v>1320</v>
      </c>
      <c r="B1323" s="192">
        <v>41969</v>
      </c>
      <c r="C1323" s="127">
        <v>1.3190195517987</v>
      </c>
      <c r="D1323" s="190">
        <v>0</v>
      </c>
      <c r="E1323" s="190"/>
      <c r="F1323" s="127">
        <v>1.83711168275449</v>
      </c>
      <c r="G1323" s="190">
        <v>0</v>
      </c>
    </row>
    <row r="1324" spans="1:7">
      <c r="A1324" s="191">
        <v>1321</v>
      </c>
      <c r="B1324" s="192">
        <v>41971</v>
      </c>
      <c r="C1324" s="127">
        <v>1.31322879075057</v>
      </c>
      <c r="D1324" s="190">
        <v>0</v>
      </c>
      <c r="E1324" s="190"/>
      <c r="F1324" s="127">
        <v>1.83584344890528</v>
      </c>
      <c r="G1324" s="190">
        <v>0</v>
      </c>
    </row>
    <row r="1325" spans="1:7">
      <c r="A1325" s="191">
        <v>1322</v>
      </c>
      <c r="B1325" s="192">
        <v>41974</v>
      </c>
      <c r="C1325" s="127">
        <v>1.2975276210111</v>
      </c>
      <c r="D1325" s="190">
        <v>0</v>
      </c>
      <c r="E1325" s="190"/>
      <c r="F1325" s="127">
        <v>1.80497959463687</v>
      </c>
      <c r="G1325" s="190">
        <v>0</v>
      </c>
    </row>
    <row r="1326" spans="1:7">
      <c r="A1326" s="191">
        <v>1323</v>
      </c>
      <c r="B1326" s="192">
        <v>41975</v>
      </c>
      <c r="C1326" s="127">
        <v>1.31231671764011</v>
      </c>
      <c r="D1326" s="190">
        <v>0</v>
      </c>
      <c r="E1326" s="190"/>
      <c r="F1326" s="127">
        <v>1.82489823852461</v>
      </c>
      <c r="G1326" s="190">
        <v>0</v>
      </c>
    </row>
    <row r="1327" spans="1:7">
      <c r="A1327" s="191">
        <v>1324</v>
      </c>
      <c r="B1327" s="192">
        <v>41976</v>
      </c>
      <c r="C1327" s="127">
        <v>1.32162724753577</v>
      </c>
      <c r="D1327" s="190">
        <v>0</v>
      </c>
      <c r="E1327" s="190"/>
      <c r="F1327" s="127">
        <v>1.85251102587624</v>
      </c>
      <c r="G1327" s="190">
        <v>0</v>
      </c>
    </row>
    <row r="1328" spans="1:7">
      <c r="A1328" s="191">
        <v>1325</v>
      </c>
      <c r="B1328" s="192">
        <v>41977</v>
      </c>
      <c r="C1328" s="127">
        <v>1.31897068271588</v>
      </c>
      <c r="D1328" s="190">
        <v>0</v>
      </c>
      <c r="E1328" s="190"/>
      <c r="F1328" s="127">
        <v>1.84380429846606</v>
      </c>
      <c r="G1328" s="190">
        <v>0</v>
      </c>
    </row>
    <row r="1329" spans="1:7">
      <c r="A1329" s="191">
        <v>1326</v>
      </c>
      <c r="B1329" s="192">
        <v>41978</v>
      </c>
      <c r="C1329" s="127">
        <v>1.322851514961</v>
      </c>
      <c r="D1329" s="190">
        <v>0</v>
      </c>
      <c r="E1329" s="190"/>
      <c r="F1329" s="127">
        <v>1.84798057586138</v>
      </c>
      <c r="G1329" s="190">
        <v>0</v>
      </c>
    </row>
    <row r="1330" spans="1:7">
      <c r="A1330" s="191">
        <v>1327</v>
      </c>
      <c r="B1330" s="192">
        <v>41981</v>
      </c>
      <c r="C1330" s="127">
        <v>1.30633615902519</v>
      </c>
      <c r="D1330" s="190">
        <v>0</v>
      </c>
      <c r="E1330" s="190"/>
      <c r="F1330" s="127">
        <v>1.82712476192675</v>
      </c>
      <c r="G1330" s="190">
        <v>0</v>
      </c>
    </row>
    <row r="1331" spans="1:7">
      <c r="A1331" s="191">
        <v>1328</v>
      </c>
      <c r="B1331" s="192">
        <v>41982</v>
      </c>
      <c r="C1331" s="127">
        <v>1.30093111995699</v>
      </c>
      <c r="D1331" s="190">
        <v>0</v>
      </c>
      <c r="E1331" s="190"/>
      <c r="F1331" s="127">
        <v>1.82566595448108</v>
      </c>
      <c r="G1331" s="190">
        <v>0</v>
      </c>
    </row>
    <row r="1332" spans="1:7">
      <c r="A1332" s="191">
        <v>1329</v>
      </c>
      <c r="B1332" s="192">
        <v>41983</v>
      </c>
      <c r="C1332" s="127">
        <v>1.26826759955355</v>
      </c>
      <c r="D1332" s="190">
        <v>0</v>
      </c>
      <c r="E1332" s="190"/>
      <c r="F1332" s="127">
        <v>1.79011234781688</v>
      </c>
      <c r="G1332" s="190">
        <v>0</v>
      </c>
    </row>
    <row r="1333" spans="1:7">
      <c r="A1333" s="191">
        <v>1330</v>
      </c>
      <c r="B1333" s="192">
        <v>41984</v>
      </c>
      <c r="C1333" s="127">
        <v>1.27916973647898</v>
      </c>
      <c r="D1333" s="190">
        <v>0</v>
      </c>
      <c r="E1333" s="190"/>
      <c r="F1333" s="127">
        <v>1.80929592390593</v>
      </c>
      <c r="G1333" s="190">
        <v>0</v>
      </c>
    </row>
    <row r="1334" spans="1:7">
      <c r="A1334" s="191">
        <v>1331</v>
      </c>
      <c r="B1334" s="192">
        <v>41985</v>
      </c>
      <c r="C1334" s="127">
        <v>1.24230706266931</v>
      </c>
      <c r="D1334" s="190">
        <v>0</v>
      </c>
      <c r="E1334" s="190"/>
      <c r="F1334" s="127">
        <v>1.7721883407714</v>
      </c>
      <c r="G1334" s="190">
        <v>0</v>
      </c>
    </row>
    <row r="1335" spans="1:7">
      <c r="A1335" s="191">
        <v>1332</v>
      </c>
      <c r="B1335" s="192">
        <v>41988</v>
      </c>
      <c r="C1335" s="127">
        <v>1.22814833215554</v>
      </c>
      <c r="D1335" s="190">
        <v>0</v>
      </c>
      <c r="E1335" s="190"/>
      <c r="F1335" s="127">
        <v>1.77147614570235</v>
      </c>
      <c r="G1335" s="190">
        <v>0</v>
      </c>
    </row>
    <row r="1336" spans="1:7">
      <c r="A1336" s="191">
        <v>1333</v>
      </c>
      <c r="B1336" s="192">
        <v>41989</v>
      </c>
      <c r="C1336" s="127">
        <v>1.20922733296638</v>
      </c>
      <c r="D1336" s="190">
        <v>0</v>
      </c>
      <c r="E1336" s="190"/>
      <c r="F1336" s="127">
        <v>1.74741302637772</v>
      </c>
      <c r="G1336" s="190">
        <v>0</v>
      </c>
    </row>
    <row r="1337" spans="1:7">
      <c r="A1337" s="191">
        <v>1334</v>
      </c>
      <c r="B1337" s="192">
        <v>41990</v>
      </c>
      <c r="C1337" s="127">
        <v>1.25430479345291</v>
      </c>
      <c r="D1337" s="190">
        <v>0</v>
      </c>
      <c r="E1337" s="190"/>
      <c r="F1337" s="127">
        <v>1.7989605269097</v>
      </c>
      <c r="G1337" s="190">
        <v>0</v>
      </c>
    </row>
    <row r="1338" spans="1:7">
      <c r="A1338" s="191">
        <v>1335</v>
      </c>
      <c r="B1338" s="192">
        <v>41991</v>
      </c>
      <c r="C1338" s="127">
        <v>1.30879694879258</v>
      </c>
      <c r="D1338" s="190">
        <v>0</v>
      </c>
      <c r="E1338" s="190"/>
      <c r="F1338" s="127">
        <v>1.85260191798975</v>
      </c>
      <c r="G1338" s="190">
        <v>0</v>
      </c>
    </row>
    <row r="1339" spans="1:7">
      <c r="A1339" s="191">
        <v>1336</v>
      </c>
      <c r="B1339" s="192">
        <v>41992</v>
      </c>
      <c r="C1339" s="127">
        <v>1.31935625533519</v>
      </c>
      <c r="D1339" s="190">
        <v>0</v>
      </c>
      <c r="E1339" s="190"/>
      <c r="F1339" s="127">
        <v>1.85341795343064</v>
      </c>
      <c r="G1339" s="190">
        <v>0</v>
      </c>
    </row>
    <row r="1340" spans="1:7">
      <c r="A1340" s="191">
        <v>1337</v>
      </c>
      <c r="B1340" s="192">
        <v>41995</v>
      </c>
      <c r="C1340" s="127">
        <v>1.32851987864902</v>
      </c>
      <c r="D1340" s="190">
        <v>0</v>
      </c>
      <c r="E1340" s="190"/>
      <c r="F1340" s="127">
        <v>1.87542339565086</v>
      </c>
      <c r="G1340" s="190">
        <v>0</v>
      </c>
    </row>
    <row r="1341" spans="1:7">
      <c r="A1341" s="191">
        <v>1338</v>
      </c>
      <c r="B1341" s="192">
        <v>41996</v>
      </c>
      <c r="C1341" s="127">
        <v>1.33270692711107</v>
      </c>
      <c r="D1341" s="190">
        <v>0</v>
      </c>
      <c r="E1341" s="190"/>
      <c r="F1341" s="127">
        <v>1.88780562526205</v>
      </c>
      <c r="G1341" s="190">
        <v>0</v>
      </c>
    </row>
    <row r="1342" spans="1:7">
      <c r="A1342" s="191">
        <v>1339</v>
      </c>
      <c r="B1342" s="192">
        <v>41997</v>
      </c>
      <c r="C1342" s="127">
        <v>1.33246811171297</v>
      </c>
      <c r="D1342" s="190">
        <v>0</v>
      </c>
      <c r="E1342" s="190"/>
      <c r="F1342" s="127">
        <v>1.8914928614565</v>
      </c>
      <c r="G1342" s="190">
        <v>0</v>
      </c>
    </row>
    <row r="1343" spans="1:7">
      <c r="A1343" s="191">
        <v>1340</v>
      </c>
      <c r="B1343" s="192">
        <v>41999</v>
      </c>
      <c r="C1343" s="127">
        <v>1.34018718332735</v>
      </c>
      <c r="D1343" s="190">
        <v>0</v>
      </c>
      <c r="E1343" s="190"/>
      <c r="F1343" s="127">
        <v>1.89375078897191</v>
      </c>
      <c r="G1343" s="190">
        <v>0</v>
      </c>
    </row>
    <row r="1344" spans="1:7">
      <c r="A1344" s="191">
        <v>1341</v>
      </c>
      <c r="B1344" s="192">
        <v>42002</v>
      </c>
      <c r="C1344" s="127">
        <v>1.34260508149763</v>
      </c>
      <c r="D1344" s="190">
        <v>0</v>
      </c>
      <c r="E1344" s="190"/>
      <c r="F1344" s="127">
        <v>1.89956862635772</v>
      </c>
      <c r="G1344" s="190">
        <v>0</v>
      </c>
    </row>
    <row r="1345" spans="1:7">
      <c r="A1345" s="191">
        <v>1342</v>
      </c>
      <c r="B1345" s="192">
        <v>42003</v>
      </c>
      <c r="C1345" s="127">
        <v>1.33142751378394</v>
      </c>
      <c r="D1345" s="190">
        <v>0</v>
      </c>
      <c r="E1345" s="190"/>
      <c r="F1345" s="127">
        <v>1.89256527149084</v>
      </c>
      <c r="G1345" s="190">
        <v>0</v>
      </c>
    </row>
    <row r="1346" spans="1:7">
      <c r="A1346" s="191">
        <v>1343</v>
      </c>
      <c r="B1346" s="192">
        <v>42004</v>
      </c>
      <c r="C1346" s="127">
        <v>1.3074012655638</v>
      </c>
      <c r="D1346" s="190">
        <v>0</v>
      </c>
      <c r="E1346" s="190"/>
      <c r="F1346" s="127">
        <v>1.8720044728556</v>
      </c>
      <c r="G1346" s="190">
        <v>0</v>
      </c>
    </row>
    <row r="1347" spans="1:7">
      <c r="A1347" s="191">
        <v>1344</v>
      </c>
      <c r="B1347" s="192">
        <v>42006</v>
      </c>
      <c r="C1347" s="127">
        <v>1.30693603843301</v>
      </c>
      <c r="D1347" s="190">
        <v>0</v>
      </c>
      <c r="E1347" s="190"/>
      <c r="F1347" s="127">
        <v>1.8657496429338</v>
      </c>
      <c r="G1347" s="190">
        <v>0</v>
      </c>
    </row>
    <row r="1348" spans="1:7">
      <c r="A1348" s="191">
        <v>1345</v>
      </c>
      <c r="B1348" s="192">
        <v>42009</v>
      </c>
      <c r="C1348" s="127">
        <v>1.26491311843896</v>
      </c>
      <c r="D1348" s="190">
        <v>0</v>
      </c>
      <c r="E1348" s="190"/>
      <c r="F1348" s="127">
        <v>1.82103944577285</v>
      </c>
      <c r="G1348" s="190">
        <v>0</v>
      </c>
    </row>
    <row r="1349" spans="1:7">
      <c r="A1349" s="191">
        <v>1346</v>
      </c>
      <c r="B1349" s="192">
        <v>42010</v>
      </c>
      <c r="C1349" s="127">
        <v>1.24477995738086</v>
      </c>
      <c r="D1349" s="190">
        <v>0</v>
      </c>
      <c r="E1349" s="190"/>
      <c r="F1349" s="127">
        <v>1.79737260036825</v>
      </c>
      <c r="G1349" s="190">
        <v>0</v>
      </c>
    </row>
    <row r="1350" spans="1:7">
      <c r="A1350" s="191">
        <v>1347</v>
      </c>
      <c r="B1350" s="192">
        <v>42011</v>
      </c>
      <c r="C1350" s="127">
        <v>1.27159144337582</v>
      </c>
      <c r="D1350" s="190">
        <v>0</v>
      </c>
      <c r="E1350" s="190"/>
      <c r="F1350" s="127">
        <v>1.8333021970439</v>
      </c>
      <c r="G1350" s="190">
        <v>0</v>
      </c>
    </row>
    <row r="1351" spans="1:7">
      <c r="A1351" s="191">
        <v>1348</v>
      </c>
      <c r="B1351" s="192">
        <v>42012</v>
      </c>
      <c r="C1351" s="127">
        <v>1.312273826043</v>
      </c>
      <c r="D1351" s="190">
        <v>0</v>
      </c>
      <c r="E1351" s="190"/>
      <c r="F1351" s="127">
        <v>1.88651028501875</v>
      </c>
      <c r="G1351" s="190">
        <v>0</v>
      </c>
    </row>
    <row r="1352" spans="1:7">
      <c r="A1352" s="191">
        <v>1349</v>
      </c>
      <c r="B1352" s="192">
        <v>42013</v>
      </c>
      <c r="C1352" s="127">
        <v>1.2928508355844</v>
      </c>
      <c r="D1352" s="190">
        <v>0</v>
      </c>
      <c r="E1352" s="190"/>
      <c r="F1352" s="127">
        <v>1.85744038743334</v>
      </c>
      <c r="G1352" s="190">
        <v>0</v>
      </c>
    </row>
    <row r="1353" spans="1:7">
      <c r="A1353" s="191">
        <v>1350</v>
      </c>
      <c r="B1353" s="192">
        <v>42016</v>
      </c>
      <c r="C1353" s="127">
        <v>1.27429717599978</v>
      </c>
      <c r="D1353" s="190">
        <v>0</v>
      </c>
      <c r="E1353" s="190"/>
      <c r="F1353" s="127">
        <v>1.84567872747163</v>
      </c>
      <c r="G1353" s="190">
        <v>0</v>
      </c>
    </row>
    <row r="1354" spans="1:7">
      <c r="A1354" s="191">
        <v>1351</v>
      </c>
      <c r="B1354" s="192">
        <v>42017</v>
      </c>
      <c r="C1354" s="127">
        <v>1.26865929901918</v>
      </c>
      <c r="D1354" s="190">
        <v>0</v>
      </c>
      <c r="E1354" s="190"/>
      <c r="F1354" s="127">
        <v>1.84487480885335</v>
      </c>
      <c r="G1354" s="190">
        <v>0</v>
      </c>
    </row>
    <row r="1355" spans="1:7">
      <c r="A1355" s="191">
        <v>1352</v>
      </c>
      <c r="B1355" s="192">
        <v>42018</v>
      </c>
      <c r="C1355" s="127">
        <v>1.25554131579507</v>
      </c>
      <c r="D1355" s="190">
        <v>0</v>
      </c>
      <c r="E1355" s="190"/>
      <c r="F1355" s="127">
        <v>1.82045979512697</v>
      </c>
      <c r="G1355" s="190">
        <v>0</v>
      </c>
    </row>
    <row r="1356" spans="1:7">
      <c r="A1356" s="191">
        <v>1353</v>
      </c>
      <c r="B1356" s="192">
        <v>42019</v>
      </c>
      <c r="C1356" s="127">
        <v>1.23474102387095</v>
      </c>
      <c r="D1356" s="190">
        <v>0</v>
      </c>
      <c r="E1356" s="190"/>
      <c r="F1356" s="127">
        <v>1.79520345598512</v>
      </c>
      <c r="G1356" s="190">
        <v>0</v>
      </c>
    </row>
    <row r="1357" spans="1:7">
      <c r="A1357" s="191">
        <v>1354</v>
      </c>
      <c r="B1357" s="192">
        <v>42020</v>
      </c>
      <c r="C1357" s="127">
        <v>1.26476621246927</v>
      </c>
      <c r="D1357" s="190">
        <v>0</v>
      </c>
      <c r="E1357" s="190"/>
      <c r="F1357" s="127">
        <v>1.83304082053229</v>
      </c>
      <c r="G1357" s="190">
        <v>0</v>
      </c>
    </row>
    <row r="1358" spans="1:7">
      <c r="A1358" s="191">
        <v>1355</v>
      </c>
      <c r="B1358" s="192">
        <v>42024</v>
      </c>
      <c r="C1358" s="127">
        <v>1.26834710531654</v>
      </c>
      <c r="D1358" s="190">
        <v>0</v>
      </c>
      <c r="E1358" s="190"/>
      <c r="F1358" s="127">
        <v>1.83333141934131</v>
      </c>
      <c r="G1358" s="190">
        <v>0</v>
      </c>
    </row>
    <row r="1359" spans="1:7">
      <c r="A1359" s="191">
        <v>1356</v>
      </c>
      <c r="B1359" s="192">
        <v>42025</v>
      </c>
      <c r="C1359" s="127">
        <v>1.27935340658731</v>
      </c>
      <c r="D1359" s="190">
        <v>0</v>
      </c>
      <c r="E1359" s="190"/>
      <c r="F1359" s="127">
        <v>1.8519726877943</v>
      </c>
      <c r="G1359" s="190">
        <v>0</v>
      </c>
    </row>
    <row r="1360" spans="1:7">
      <c r="A1360" s="191">
        <v>1357</v>
      </c>
      <c r="B1360" s="192">
        <v>42026</v>
      </c>
      <c r="C1360" s="127">
        <v>1.31417762799968</v>
      </c>
      <c r="D1360" s="190">
        <v>0</v>
      </c>
      <c r="E1360" s="190"/>
      <c r="F1360" s="127">
        <v>1.91230125259499</v>
      </c>
      <c r="G1360" s="190">
        <v>0</v>
      </c>
    </row>
    <row r="1361" spans="1:7">
      <c r="A1361" s="191">
        <v>1358</v>
      </c>
      <c r="B1361" s="192">
        <v>42027</v>
      </c>
      <c r="C1361" s="127">
        <v>1.30147585346291</v>
      </c>
      <c r="D1361" s="190">
        <v>0</v>
      </c>
      <c r="E1361" s="190"/>
      <c r="F1361" s="127">
        <v>1.90535132853382</v>
      </c>
      <c r="G1361" s="190">
        <v>0</v>
      </c>
    </row>
    <row r="1362" spans="1:7">
      <c r="A1362" s="191">
        <v>1359</v>
      </c>
      <c r="B1362" s="192">
        <v>42030</v>
      </c>
      <c r="C1362" s="127">
        <v>1.30740739302227</v>
      </c>
      <c r="D1362" s="190">
        <v>0</v>
      </c>
      <c r="E1362" s="190"/>
      <c r="F1362" s="127">
        <v>1.91434726843576</v>
      </c>
      <c r="G1362" s="190">
        <v>0</v>
      </c>
    </row>
    <row r="1363" spans="1:7">
      <c r="A1363" s="191">
        <v>1360</v>
      </c>
      <c r="B1363" s="192">
        <v>42031</v>
      </c>
      <c r="C1363" s="127">
        <v>1.27651914975692</v>
      </c>
      <c r="D1363" s="190">
        <v>0</v>
      </c>
      <c r="E1363" s="190"/>
      <c r="F1363" s="127">
        <v>1.89256356192464</v>
      </c>
      <c r="G1363" s="190">
        <v>0</v>
      </c>
    </row>
    <row r="1364" spans="1:7">
      <c r="A1364" s="191">
        <v>1361</v>
      </c>
      <c r="B1364" s="192">
        <v>42032</v>
      </c>
      <c r="C1364" s="127">
        <v>1.245979864945</v>
      </c>
      <c r="D1364" s="190">
        <v>0</v>
      </c>
      <c r="E1364" s="190"/>
      <c r="F1364" s="127">
        <v>1.86985951728257</v>
      </c>
      <c r="G1364" s="190">
        <v>0</v>
      </c>
    </row>
    <row r="1365" spans="1:7">
      <c r="A1365" s="191">
        <v>1362</v>
      </c>
      <c r="B1365" s="192">
        <v>42033</v>
      </c>
      <c r="C1365" s="127">
        <v>1.26755757831468</v>
      </c>
      <c r="D1365" s="190">
        <v>0</v>
      </c>
      <c r="E1365" s="190"/>
      <c r="F1365" s="127">
        <v>1.90357884821811</v>
      </c>
      <c r="G1365" s="190">
        <v>0</v>
      </c>
    </row>
    <row r="1366" spans="1:7">
      <c r="A1366" s="191">
        <v>1363</v>
      </c>
      <c r="B1366" s="192">
        <v>42034</v>
      </c>
      <c r="C1366" s="127">
        <v>1.23813226851205</v>
      </c>
      <c r="D1366" s="190">
        <v>0</v>
      </c>
      <c r="E1366" s="190"/>
      <c r="F1366" s="127">
        <v>1.85263333139654</v>
      </c>
      <c r="G1366" s="190">
        <v>0</v>
      </c>
    </row>
    <row r="1367" spans="1:7">
      <c r="A1367" s="191">
        <v>1364</v>
      </c>
      <c r="B1367" s="192">
        <v>42037</v>
      </c>
      <c r="C1367" s="127">
        <v>1.26720249301493</v>
      </c>
      <c r="D1367" s="190">
        <v>0</v>
      </c>
      <c r="E1367" s="190"/>
      <c r="F1367" s="127">
        <v>1.867847215953</v>
      </c>
      <c r="G1367" s="190">
        <v>0</v>
      </c>
    </row>
    <row r="1368" spans="1:7">
      <c r="A1368" s="191">
        <v>1365</v>
      </c>
      <c r="B1368" s="192">
        <v>42038</v>
      </c>
      <c r="C1368" s="127">
        <v>1.29999453762482</v>
      </c>
      <c r="D1368" s="190">
        <v>0</v>
      </c>
      <c r="E1368" s="190"/>
      <c r="F1368" s="127">
        <v>1.90960921071224</v>
      </c>
      <c r="G1368" s="190">
        <v>0</v>
      </c>
    </row>
    <row r="1369" spans="1:7">
      <c r="A1369" s="191">
        <v>1366</v>
      </c>
      <c r="B1369" s="192">
        <v>42039</v>
      </c>
      <c r="C1369" s="127">
        <v>1.2911185987919</v>
      </c>
      <c r="D1369" s="190">
        <v>0</v>
      </c>
      <c r="E1369" s="190"/>
      <c r="F1369" s="127">
        <v>1.91354222552588</v>
      </c>
      <c r="G1369" s="190">
        <v>0</v>
      </c>
    </row>
    <row r="1370" spans="1:7">
      <c r="A1370" s="191">
        <v>1367</v>
      </c>
      <c r="B1370" s="192">
        <v>42040</v>
      </c>
      <c r="C1370" s="127">
        <v>1.31515710131683</v>
      </c>
      <c r="D1370" s="190">
        <v>0</v>
      </c>
      <c r="E1370" s="190"/>
      <c r="F1370" s="127">
        <v>1.9237883816105</v>
      </c>
      <c r="G1370" s="190">
        <v>0</v>
      </c>
    </row>
    <row r="1371" spans="1:7">
      <c r="A1371" s="191">
        <v>1368</v>
      </c>
      <c r="B1371" s="192">
        <v>42041</v>
      </c>
      <c r="C1371" s="127">
        <v>1.30786649330673</v>
      </c>
      <c r="D1371" s="190">
        <v>0</v>
      </c>
      <c r="E1371" s="190"/>
      <c r="F1371" s="127">
        <v>1.93174832732758</v>
      </c>
      <c r="G1371" s="190">
        <v>0</v>
      </c>
    </row>
    <row r="1372" spans="1:7">
      <c r="A1372" s="191">
        <v>1369</v>
      </c>
      <c r="B1372" s="192">
        <v>42044</v>
      </c>
      <c r="C1372" s="127">
        <v>1.29817039079176</v>
      </c>
      <c r="D1372" s="190">
        <v>0</v>
      </c>
      <c r="E1372" s="190"/>
      <c r="F1372" s="127">
        <v>1.92157468400443</v>
      </c>
      <c r="G1372" s="190">
        <v>0</v>
      </c>
    </row>
    <row r="1373" spans="1:7">
      <c r="A1373" s="191">
        <v>1370</v>
      </c>
      <c r="B1373" s="192">
        <v>42045</v>
      </c>
      <c r="C1373" s="127">
        <v>1.32281490018298</v>
      </c>
      <c r="D1373" s="190">
        <v>0</v>
      </c>
      <c r="E1373" s="190"/>
      <c r="F1373" s="127">
        <v>1.94999933441993</v>
      </c>
      <c r="G1373" s="190">
        <v>0</v>
      </c>
    </row>
    <row r="1374" spans="1:7">
      <c r="A1374" s="191">
        <v>1371</v>
      </c>
      <c r="B1374" s="192">
        <v>42046</v>
      </c>
      <c r="C1374" s="127">
        <v>1.32354943064357</v>
      </c>
      <c r="D1374" s="190">
        <v>0</v>
      </c>
      <c r="E1374" s="190"/>
      <c r="F1374" s="127">
        <v>1.95350422623045</v>
      </c>
      <c r="G1374" s="190">
        <v>0</v>
      </c>
    </row>
    <row r="1375" spans="1:7">
      <c r="A1375" s="191">
        <v>1372</v>
      </c>
      <c r="B1375" s="192">
        <v>42047</v>
      </c>
      <c r="C1375" s="127">
        <v>1.34652282724202</v>
      </c>
      <c r="D1375" s="190">
        <v>0</v>
      </c>
      <c r="E1375" s="190"/>
      <c r="F1375" s="127">
        <v>1.98472384421848</v>
      </c>
      <c r="G1375" s="190">
        <v>0</v>
      </c>
    </row>
    <row r="1376" spans="1:7">
      <c r="A1376" s="191">
        <v>1373</v>
      </c>
      <c r="B1376" s="192">
        <v>42048</v>
      </c>
      <c r="C1376" s="127">
        <v>1.35628020250522</v>
      </c>
      <c r="D1376" s="190">
        <v>0</v>
      </c>
      <c r="E1376" s="190"/>
      <c r="F1376" s="127">
        <v>1.98702572131403</v>
      </c>
      <c r="G1376" s="190">
        <v>0</v>
      </c>
    </row>
    <row r="1377" spans="1:7">
      <c r="A1377" s="191">
        <v>1374</v>
      </c>
      <c r="B1377" s="192">
        <v>42052</v>
      </c>
      <c r="C1377" s="127">
        <v>1.36041210506537</v>
      </c>
      <c r="D1377" s="190">
        <v>0</v>
      </c>
      <c r="E1377" s="190"/>
      <c r="F1377" s="127">
        <v>1.98645068500681</v>
      </c>
      <c r="G1377" s="190">
        <v>0</v>
      </c>
    </row>
    <row r="1378" spans="1:7">
      <c r="A1378" s="191">
        <v>1375</v>
      </c>
      <c r="B1378" s="192">
        <v>42053</v>
      </c>
      <c r="C1378" s="127">
        <v>1.35977546213104</v>
      </c>
      <c r="D1378" s="190">
        <v>0</v>
      </c>
      <c r="E1378" s="190"/>
      <c r="F1378" s="127">
        <v>1.99085854811714</v>
      </c>
      <c r="G1378" s="190">
        <v>0</v>
      </c>
    </row>
    <row r="1379" spans="1:7">
      <c r="A1379" s="191">
        <v>1376</v>
      </c>
      <c r="B1379" s="192">
        <v>42054</v>
      </c>
      <c r="C1379" s="127">
        <v>1.35765137590014</v>
      </c>
      <c r="D1379" s="190">
        <v>0</v>
      </c>
      <c r="E1379" s="190"/>
      <c r="F1379" s="127">
        <v>1.99005067856386</v>
      </c>
      <c r="G1379" s="190">
        <v>0</v>
      </c>
    </row>
    <row r="1380" spans="1:7">
      <c r="A1380" s="191">
        <v>1377</v>
      </c>
      <c r="B1380" s="192">
        <v>42055</v>
      </c>
      <c r="C1380" s="127">
        <v>1.37238547660001</v>
      </c>
      <c r="D1380" s="190">
        <v>0</v>
      </c>
      <c r="E1380" s="190"/>
      <c r="F1380" s="127">
        <v>2.01992922745351</v>
      </c>
      <c r="G1380" s="190">
        <v>0</v>
      </c>
    </row>
    <row r="1381" spans="1:7">
      <c r="A1381" s="191">
        <v>1378</v>
      </c>
      <c r="B1381" s="192">
        <v>42058</v>
      </c>
      <c r="C1381" s="127">
        <v>1.37168756030531</v>
      </c>
      <c r="D1381" s="190">
        <v>0</v>
      </c>
      <c r="E1381" s="190"/>
      <c r="F1381" s="127">
        <v>2.02155375542474</v>
      </c>
      <c r="G1381" s="190">
        <v>0</v>
      </c>
    </row>
    <row r="1382" spans="1:7">
      <c r="A1382" s="191">
        <v>1379</v>
      </c>
      <c r="B1382" s="192">
        <v>42059</v>
      </c>
      <c r="C1382" s="127">
        <v>1.37830476185457</v>
      </c>
      <c r="D1382" s="190">
        <v>0</v>
      </c>
      <c r="E1382" s="190"/>
      <c r="F1382" s="127">
        <v>2.02112599617886</v>
      </c>
      <c r="G1382" s="190">
        <v>0</v>
      </c>
    </row>
    <row r="1383" spans="1:7">
      <c r="A1383" s="191">
        <v>1380</v>
      </c>
      <c r="B1383" s="192">
        <v>42060</v>
      </c>
      <c r="C1383" s="127">
        <v>1.37688456940407</v>
      </c>
      <c r="D1383" s="190">
        <v>0</v>
      </c>
      <c r="E1383" s="190"/>
      <c r="F1383" s="127">
        <v>2.02518132991677</v>
      </c>
      <c r="G1383" s="190">
        <v>0</v>
      </c>
    </row>
    <row r="1384" spans="1:7">
      <c r="A1384" s="191">
        <v>1381</v>
      </c>
      <c r="B1384" s="192">
        <v>42061</v>
      </c>
      <c r="C1384" s="127">
        <v>1.37376277745339</v>
      </c>
      <c r="D1384" s="190">
        <v>0</v>
      </c>
      <c r="E1384" s="190"/>
      <c r="F1384" s="127">
        <v>2.01096202507985</v>
      </c>
      <c r="G1384" s="190">
        <v>0</v>
      </c>
    </row>
    <row r="1385" spans="1:7">
      <c r="A1385" s="191">
        <v>1382</v>
      </c>
      <c r="B1385" s="192">
        <v>42062</v>
      </c>
      <c r="C1385" s="127">
        <v>1.36676598138267</v>
      </c>
      <c r="D1385" s="190">
        <v>0</v>
      </c>
      <c r="E1385" s="190"/>
      <c r="F1385" s="127">
        <v>2.00867750846098</v>
      </c>
      <c r="G1385" s="190">
        <v>0</v>
      </c>
    </row>
    <row r="1386" spans="1:7">
      <c r="A1386" s="191">
        <v>1383</v>
      </c>
      <c r="B1386" s="192">
        <v>42065</v>
      </c>
      <c r="C1386" s="127">
        <v>1.38139606648569</v>
      </c>
      <c r="D1386" s="190">
        <v>0</v>
      </c>
      <c r="E1386" s="190"/>
      <c r="F1386" s="127">
        <v>2.0354179824931</v>
      </c>
      <c r="G1386" s="190">
        <v>0</v>
      </c>
    </row>
    <row r="1387" spans="1:7">
      <c r="A1387" s="191">
        <v>1384</v>
      </c>
      <c r="B1387" s="192">
        <v>42066</v>
      </c>
      <c r="C1387" s="127">
        <v>1.37061632630823</v>
      </c>
      <c r="D1387" s="190">
        <v>0</v>
      </c>
      <c r="E1387" s="190"/>
      <c r="F1387" s="127">
        <v>2.02537637234831</v>
      </c>
      <c r="G1387" s="190">
        <v>0</v>
      </c>
    </row>
    <row r="1388" spans="1:7">
      <c r="A1388" s="191">
        <v>1385</v>
      </c>
      <c r="B1388" s="192">
        <v>42067</v>
      </c>
      <c r="C1388" s="127">
        <v>1.36069979015842</v>
      </c>
      <c r="D1388" s="190">
        <v>0</v>
      </c>
      <c r="E1388" s="190"/>
      <c r="F1388" s="127">
        <v>2.01335240792508</v>
      </c>
      <c r="G1388" s="190">
        <v>0</v>
      </c>
    </row>
    <row r="1389" spans="1:7">
      <c r="A1389" s="191">
        <v>1386</v>
      </c>
      <c r="B1389" s="192">
        <v>42068</v>
      </c>
      <c r="C1389" s="127">
        <v>1.3636258070566</v>
      </c>
      <c r="D1389" s="190">
        <v>0</v>
      </c>
      <c r="E1389" s="190"/>
      <c r="F1389" s="127">
        <v>2.02823106078664</v>
      </c>
      <c r="G1389" s="190">
        <v>0</v>
      </c>
    </row>
    <row r="1390" spans="1:7">
      <c r="A1390" s="191">
        <v>1387</v>
      </c>
      <c r="B1390" s="192">
        <v>42069</v>
      </c>
      <c r="C1390" s="127">
        <v>1.33041755314723</v>
      </c>
      <c r="D1390" s="190">
        <v>0</v>
      </c>
      <c r="E1390" s="190"/>
      <c r="F1390" s="127">
        <v>1.99906990412873</v>
      </c>
      <c r="G1390" s="190">
        <v>0</v>
      </c>
    </row>
    <row r="1391" spans="1:7">
      <c r="A1391" s="191">
        <v>1388</v>
      </c>
      <c r="B1391" s="192">
        <v>42072</v>
      </c>
      <c r="C1391" s="127">
        <v>1.33983209802761</v>
      </c>
      <c r="D1391" s="190">
        <v>0</v>
      </c>
      <c r="E1391" s="190"/>
      <c r="F1391" s="127">
        <v>2.01601019309028</v>
      </c>
      <c r="G1391" s="190">
        <v>0</v>
      </c>
    </row>
    <row r="1392" spans="1:7">
      <c r="A1392" s="191">
        <v>1389</v>
      </c>
      <c r="B1392" s="192">
        <v>42073</v>
      </c>
      <c r="C1392" s="127">
        <v>1.30029447702266</v>
      </c>
      <c r="D1392" s="190">
        <v>0</v>
      </c>
      <c r="E1392" s="190"/>
      <c r="F1392" s="127">
        <v>1.97390086877054</v>
      </c>
      <c r="G1392" s="190">
        <v>0</v>
      </c>
    </row>
    <row r="1393" spans="1:7">
      <c r="A1393" s="191">
        <v>1390</v>
      </c>
      <c r="B1393" s="192">
        <v>42074</v>
      </c>
      <c r="C1393" s="127">
        <v>1.29623595276704</v>
      </c>
      <c r="D1393" s="190">
        <v>0</v>
      </c>
      <c r="E1393" s="190"/>
      <c r="F1393" s="127">
        <v>1.97297000453606</v>
      </c>
      <c r="G1393" s="190">
        <v>0</v>
      </c>
    </row>
    <row r="1394" spans="1:7">
      <c r="A1394" s="191">
        <v>1391</v>
      </c>
      <c r="B1394" s="192">
        <v>42075</v>
      </c>
      <c r="C1394" s="127">
        <v>1.32575915009592</v>
      </c>
      <c r="D1394" s="190">
        <v>0</v>
      </c>
      <c r="E1394" s="190"/>
      <c r="F1394" s="127">
        <v>2.02159379040242</v>
      </c>
      <c r="G1394" s="190">
        <v>0</v>
      </c>
    </row>
    <row r="1395" spans="1:7">
      <c r="A1395" s="191">
        <v>1392</v>
      </c>
      <c r="B1395" s="192">
        <v>42076</v>
      </c>
      <c r="C1395" s="127">
        <v>1.31168620155211</v>
      </c>
      <c r="D1395" s="190">
        <v>0</v>
      </c>
      <c r="E1395" s="190"/>
      <c r="F1395" s="127">
        <v>2.0056522417824</v>
      </c>
      <c r="G1395" s="190">
        <v>0</v>
      </c>
    </row>
    <row r="1396" spans="1:7">
      <c r="A1396" s="191">
        <v>1393</v>
      </c>
      <c r="B1396" s="192">
        <v>42079</v>
      </c>
      <c r="C1396" s="127">
        <v>1.34301531269928</v>
      </c>
      <c r="D1396" s="190">
        <v>0</v>
      </c>
      <c r="E1396" s="190"/>
      <c r="F1396" s="127">
        <v>2.04531386972712</v>
      </c>
      <c r="G1396" s="190">
        <v>0</v>
      </c>
    </row>
    <row r="1397" spans="1:7">
      <c r="A1397" s="191">
        <v>1394</v>
      </c>
      <c r="B1397" s="192">
        <v>42080</v>
      </c>
      <c r="C1397" s="127">
        <v>1.33523496772453</v>
      </c>
      <c r="D1397" s="190">
        <v>0</v>
      </c>
      <c r="E1397" s="190"/>
      <c r="F1397" s="127">
        <v>2.04368751392989</v>
      </c>
      <c r="G1397" s="190">
        <v>0</v>
      </c>
    </row>
    <row r="1398" spans="1:7">
      <c r="A1398" s="191">
        <v>1395</v>
      </c>
      <c r="B1398" s="192">
        <v>42081</v>
      </c>
      <c r="C1398" s="127">
        <v>1.36368693105634</v>
      </c>
      <c r="D1398" s="190">
        <v>0</v>
      </c>
      <c r="E1398" s="190"/>
      <c r="F1398" s="127">
        <v>2.06097625354247</v>
      </c>
      <c r="G1398" s="190">
        <v>0</v>
      </c>
    </row>
    <row r="1399" spans="1:7">
      <c r="A1399" s="191">
        <v>1396</v>
      </c>
      <c r="B1399" s="192">
        <v>42082</v>
      </c>
      <c r="C1399" s="127">
        <v>1.3521973183885</v>
      </c>
      <c r="D1399" s="190">
        <v>0</v>
      </c>
      <c r="E1399" s="190"/>
      <c r="F1399" s="127">
        <v>2.055351558539</v>
      </c>
      <c r="G1399" s="190">
        <v>0</v>
      </c>
    </row>
    <row r="1400" spans="1:7">
      <c r="A1400" s="191">
        <v>1397</v>
      </c>
      <c r="B1400" s="192">
        <v>42083</v>
      </c>
      <c r="C1400" s="127">
        <v>1.37340156469518</v>
      </c>
      <c r="D1400" s="190">
        <v>0</v>
      </c>
      <c r="E1400" s="190"/>
      <c r="F1400" s="127">
        <v>2.07437700974145</v>
      </c>
      <c r="G1400" s="190">
        <v>0</v>
      </c>
    </row>
    <row r="1401" spans="1:7">
      <c r="A1401" s="191">
        <v>1398</v>
      </c>
      <c r="B1401" s="192">
        <v>42086</v>
      </c>
      <c r="C1401" s="127">
        <v>1.36925740721811</v>
      </c>
      <c r="D1401" s="190">
        <v>0</v>
      </c>
      <c r="E1401" s="190"/>
      <c r="F1401" s="127">
        <v>2.05444245804363</v>
      </c>
      <c r="G1401" s="190">
        <v>0</v>
      </c>
    </row>
    <row r="1402" spans="1:7">
      <c r="A1402" s="191">
        <v>1399</v>
      </c>
      <c r="B1402" s="192">
        <v>42087</v>
      </c>
      <c r="C1402" s="127">
        <v>1.3549090291103</v>
      </c>
      <c r="D1402" s="190">
        <v>0</v>
      </c>
      <c r="E1402" s="190"/>
      <c r="F1402" s="127">
        <v>2.04511870251591</v>
      </c>
      <c r="G1402" s="190">
        <v>0</v>
      </c>
    </row>
    <row r="1403" spans="1:7">
      <c r="A1403" s="191">
        <v>1400</v>
      </c>
      <c r="B1403" s="192">
        <v>42088</v>
      </c>
      <c r="C1403" s="127">
        <v>1.32067841028667</v>
      </c>
      <c r="D1403" s="190">
        <v>0</v>
      </c>
      <c r="E1403" s="190"/>
      <c r="F1403" s="127">
        <v>1.99922406719223</v>
      </c>
      <c r="G1403" s="190">
        <v>0</v>
      </c>
    </row>
    <row r="1404" spans="1:7">
      <c r="A1404" s="191">
        <v>1401</v>
      </c>
      <c r="B1404" s="192">
        <v>42089</v>
      </c>
      <c r="C1404" s="127">
        <v>1.31521822531657</v>
      </c>
      <c r="D1404" s="190">
        <v>0</v>
      </c>
      <c r="E1404" s="190"/>
      <c r="F1404" s="127">
        <v>1.98757881231916</v>
      </c>
      <c r="G1404" s="190">
        <v>0</v>
      </c>
    </row>
    <row r="1405" spans="1:7">
      <c r="A1405" s="191">
        <v>1402</v>
      </c>
      <c r="B1405" s="192">
        <v>42090</v>
      </c>
      <c r="C1405" s="127">
        <v>1.32114976487592</v>
      </c>
      <c r="D1405" s="190">
        <v>0</v>
      </c>
      <c r="E1405" s="190"/>
      <c r="F1405" s="127">
        <v>1.99712378435937</v>
      </c>
      <c r="G1405" s="190">
        <v>0</v>
      </c>
    </row>
    <row r="1406" spans="1:7">
      <c r="A1406" s="191">
        <v>1403</v>
      </c>
      <c r="B1406" s="192">
        <v>42093</v>
      </c>
      <c r="C1406" s="127">
        <v>1.34976701594067</v>
      </c>
      <c r="D1406" s="190">
        <v>0</v>
      </c>
      <c r="E1406" s="190"/>
      <c r="F1406" s="127">
        <v>2.03617489708929</v>
      </c>
      <c r="G1406" s="190">
        <v>0</v>
      </c>
    </row>
    <row r="1407" spans="1:7">
      <c r="A1407" s="191">
        <v>1404</v>
      </c>
      <c r="B1407" s="192">
        <v>42094</v>
      </c>
      <c r="C1407" s="127">
        <v>1.32933406484536</v>
      </c>
      <c r="D1407" s="190">
        <v>0</v>
      </c>
      <c r="E1407" s="190"/>
      <c r="F1407" s="127">
        <v>2.01333579965053</v>
      </c>
      <c r="G1407" s="190">
        <v>0</v>
      </c>
    </row>
    <row r="1408" spans="1:7">
      <c r="A1408" s="191">
        <v>1405</v>
      </c>
      <c r="B1408" s="192">
        <v>42095</v>
      </c>
      <c r="C1408" s="127">
        <v>1.32039072519362</v>
      </c>
      <c r="D1408" s="190">
        <v>0</v>
      </c>
      <c r="E1408" s="190"/>
      <c r="F1408" s="127">
        <v>1.99916967882848</v>
      </c>
      <c r="G1408" s="190">
        <v>0</v>
      </c>
    </row>
    <row r="1409" spans="1:7">
      <c r="A1409" s="191">
        <v>1406</v>
      </c>
      <c r="B1409" s="192">
        <v>42096</v>
      </c>
      <c r="C1409" s="127">
        <v>1.32864227600913</v>
      </c>
      <c r="D1409" s="190">
        <v>0</v>
      </c>
      <c r="E1409" s="190"/>
      <c r="F1409" s="127">
        <v>2.01366157156707</v>
      </c>
      <c r="G1409" s="190">
        <v>0</v>
      </c>
    </row>
    <row r="1410" spans="1:7">
      <c r="A1410" s="191">
        <v>1407</v>
      </c>
      <c r="B1410" s="192">
        <v>42100</v>
      </c>
      <c r="C1410" s="127">
        <v>1.34404978316984</v>
      </c>
      <c r="D1410" s="190">
        <v>0</v>
      </c>
      <c r="E1410" s="190"/>
      <c r="F1410" s="127">
        <v>2.01401443860692</v>
      </c>
      <c r="G1410" s="190">
        <v>0</v>
      </c>
    </row>
    <row r="1411" spans="1:7">
      <c r="A1411" s="191">
        <v>1408</v>
      </c>
      <c r="B1411" s="192">
        <v>42101</v>
      </c>
      <c r="C1411" s="127">
        <v>1.33926285529997</v>
      </c>
      <c r="D1411" s="190">
        <v>0</v>
      </c>
      <c r="E1411" s="190"/>
      <c r="F1411" s="127">
        <v>2.00579432286961</v>
      </c>
      <c r="G1411" s="190">
        <v>0</v>
      </c>
    </row>
    <row r="1412" spans="1:7">
      <c r="A1412" s="191">
        <v>1409</v>
      </c>
      <c r="B1412" s="192">
        <v>42102</v>
      </c>
      <c r="C1412" s="127">
        <v>1.34643091720148</v>
      </c>
      <c r="D1412" s="190">
        <v>0</v>
      </c>
      <c r="E1412" s="190"/>
      <c r="F1412" s="127">
        <v>2.03097176912522</v>
      </c>
      <c r="G1412" s="190">
        <v>0</v>
      </c>
    </row>
    <row r="1413" spans="1:7">
      <c r="A1413" s="191">
        <v>1410</v>
      </c>
      <c r="B1413" s="192">
        <v>42103</v>
      </c>
      <c r="C1413" s="127">
        <v>1.35689233621783</v>
      </c>
      <c r="D1413" s="190">
        <v>0</v>
      </c>
      <c r="E1413" s="190"/>
      <c r="F1413" s="127">
        <v>2.02713361250679</v>
      </c>
      <c r="G1413" s="190">
        <v>0</v>
      </c>
    </row>
    <row r="1414" spans="1:7">
      <c r="A1414" s="191">
        <v>1411</v>
      </c>
      <c r="B1414" s="192">
        <v>42104</v>
      </c>
      <c r="C1414" s="127">
        <v>1.36914726538706</v>
      </c>
      <c r="D1414" s="190">
        <v>0</v>
      </c>
      <c r="E1414" s="190"/>
      <c r="F1414" s="127">
        <v>2.0322945982833</v>
      </c>
      <c r="G1414" s="190">
        <v>0</v>
      </c>
    </row>
    <row r="1415" spans="1:7">
      <c r="A1415" s="191">
        <v>1412</v>
      </c>
      <c r="B1415" s="192">
        <v>42107</v>
      </c>
      <c r="C1415" s="127">
        <v>1.35850830372083</v>
      </c>
      <c r="D1415" s="190">
        <v>0</v>
      </c>
      <c r="E1415" s="190"/>
      <c r="F1415" s="127">
        <v>2.02780708190094</v>
      </c>
      <c r="G1415" s="190">
        <v>0</v>
      </c>
    </row>
    <row r="1416" spans="1:7">
      <c r="A1416" s="191">
        <v>1413</v>
      </c>
      <c r="B1416" s="192">
        <v>42108</v>
      </c>
      <c r="C1416" s="127">
        <v>1.36235864864639</v>
      </c>
      <c r="D1416" s="190">
        <v>0</v>
      </c>
      <c r="E1416" s="190"/>
      <c r="F1416" s="127">
        <v>2.02823996627523</v>
      </c>
      <c r="G1416" s="190">
        <v>0</v>
      </c>
    </row>
    <row r="1417" spans="1:7">
      <c r="A1417" s="191">
        <v>1414</v>
      </c>
      <c r="B1417" s="192">
        <v>42109</v>
      </c>
      <c r="C1417" s="127">
        <v>1.37452794459416</v>
      </c>
      <c r="D1417" s="190">
        <v>0</v>
      </c>
      <c r="E1417" s="190"/>
      <c r="F1417" s="127">
        <v>2.0238669970038</v>
      </c>
      <c r="G1417" s="190">
        <v>0</v>
      </c>
    </row>
    <row r="1418" spans="1:7">
      <c r="A1418" s="191">
        <v>1415</v>
      </c>
      <c r="B1418" s="192">
        <v>42110</v>
      </c>
      <c r="C1418" s="127">
        <v>1.37273428508067</v>
      </c>
      <c r="D1418" s="190">
        <v>0</v>
      </c>
      <c r="E1418" s="190"/>
      <c r="F1418" s="127">
        <v>2.02405166388021</v>
      </c>
      <c r="G1418" s="190">
        <v>0</v>
      </c>
    </row>
    <row r="1419" spans="1:7">
      <c r="A1419" s="191">
        <v>1416</v>
      </c>
      <c r="B1419" s="192">
        <v>42111</v>
      </c>
      <c r="C1419" s="127">
        <v>1.34589843861248</v>
      </c>
      <c r="D1419" s="190">
        <v>0</v>
      </c>
      <c r="E1419" s="190"/>
      <c r="F1419" s="127">
        <v>1.98412063059951</v>
      </c>
      <c r="G1419" s="190">
        <v>0</v>
      </c>
    </row>
    <row r="1420" spans="1:7">
      <c r="A1420" s="191">
        <v>1417</v>
      </c>
      <c r="B1420" s="192">
        <v>42114</v>
      </c>
      <c r="C1420" s="127">
        <v>1.36762305795185</v>
      </c>
      <c r="D1420" s="190">
        <v>0</v>
      </c>
      <c r="E1420" s="190"/>
      <c r="F1420" s="127">
        <v>2.0154527571277</v>
      </c>
      <c r="G1420" s="190">
        <v>0</v>
      </c>
    </row>
    <row r="1421" spans="1:7">
      <c r="A1421" s="191">
        <v>1418</v>
      </c>
      <c r="B1421" s="192">
        <v>42115</v>
      </c>
      <c r="C1421" s="127">
        <v>1.36415215818713</v>
      </c>
      <c r="D1421" s="190">
        <v>0</v>
      </c>
      <c r="E1421" s="190"/>
      <c r="F1421" s="127">
        <v>2.0227072250814</v>
      </c>
      <c r="G1421" s="190">
        <v>0</v>
      </c>
    </row>
    <row r="1422" spans="1:7">
      <c r="A1422" s="191">
        <v>1419</v>
      </c>
      <c r="B1422" s="192">
        <v>42116</v>
      </c>
      <c r="C1422" s="127">
        <v>1.37626018138667</v>
      </c>
      <c r="D1422" s="190">
        <v>0</v>
      </c>
      <c r="E1422" s="190"/>
      <c r="F1422" s="127">
        <v>2.02548987924926</v>
      </c>
      <c r="G1422" s="190">
        <v>0</v>
      </c>
    </row>
    <row r="1423" spans="1:7">
      <c r="A1423" s="191">
        <v>1420</v>
      </c>
      <c r="B1423" s="192">
        <v>42117</v>
      </c>
      <c r="C1423" s="127">
        <v>1.38209383341976</v>
      </c>
      <c r="D1423" s="190">
        <v>0</v>
      </c>
      <c r="E1423" s="190"/>
      <c r="F1423" s="127">
        <v>2.03802534532535</v>
      </c>
      <c r="G1423" s="190">
        <v>0</v>
      </c>
    </row>
    <row r="1424" spans="1:7">
      <c r="A1424" s="191">
        <v>1421</v>
      </c>
      <c r="B1424" s="192">
        <v>42118</v>
      </c>
      <c r="C1424" s="127">
        <v>1.3874683851684</v>
      </c>
      <c r="D1424" s="190">
        <v>0</v>
      </c>
      <c r="E1424" s="190"/>
      <c r="F1424" s="127">
        <v>2.03073521400118</v>
      </c>
      <c r="G1424" s="190">
        <v>0</v>
      </c>
    </row>
    <row r="1425" spans="1:7">
      <c r="A1425" s="191">
        <v>1422</v>
      </c>
      <c r="B1425" s="192">
        <v>42121</v>
      </c>
      <c r="C1425" s="127">
        <v>1.37758861315724</v>
      </c>
      <c r="D1425" s="190">
        <v>0</v>
      </c>
      <c r="E1425" s="190"/>
      <c r="F1425" s="127">
        <v>2.01001442582374</v>
      </c>
      <c r="G1425" s="190">
        <v>0</v>
      </c>
    </row>
    <row r="1426" spans="1:7">
      <c r="A1426" s="191">
        <v>1423</v>
      </c>
      <c r="B1426" s="192">
        <v>42122</v>
      </c>
      <c r="C1426" s="127">
        <v>1.38438933484207</v>
      </c>
      <c r="D1426" s="190">
        <v>0</v>
      </c>
      <c r="E1426" s="190"/>
      <c r="F1426" s="127">
        <v>2.01088400968867</v>
      </c>
      <c r="G1426" s="190">
        <v>0</v>
      </c>
    </row>
    <row r="1427" spans="1:7">
      <c r="A1427" s="191">
        <v>1424</v>
      </c>
      <c r="B1427" s="192">
        <v>42123</v>
      </c>
      <c r="C1427" s="127">
        <v>1.37562966529866</v>
      </c>
      <c r="D1427" s="190">
        <v>0</v>
      </c>
      <c r="E1427" s="190"/>
      <c r="F1427" s="127">
        <v>1.9852420793308</v>
      </c>
      <c r="G1427" s="190">
        <v>0</v>
      </c>
    </row>
    <row r="1428" spans="1:7">
      <c r="A1428" s="191">
        <v>1425</v>
      </c>
      <c r="B1428" s="192">
        <v>42124</v>
      </c>
      <c r="C1428" s="127">
        <v>1.35168307220214</v>
      </c>
      <c r="D1428" s="190">
        <v>0</v>
      </c>
      <c r="E1428" s="190"/>
      <c r="F1428" s="127">
        <v>1.95713426467497</v>
      </c>
      <c r="G1428" s="190">
        <v>0</v>
      </c>
    </row>
    <row r="1429" spans="1:7">
      <c r="A1429" s="191">
        <v>1426</v>
      </c>
      <c r="B1429" s="192">
        <v>42125</v>
      </c>
      <c r="C1429" s="127">
        <v>1.37737430636872</v>
      </c>
      <c r="D1429" s="190">
        <v>0</v>
      </c>
      <c r="E1429" s="190"/>
      <c r="F1429" s="127">
        <v>1.99931328766114</v>
      </c>
      <c r="G1429" s="190">
        <v>0</v>
      </c>
    </row>
    <row r="1430" spans="1:7">
      <c r="A1430" s="191">
        <v>1427</v>
      </c>
      <c r="B1430" s="192">
        <v>42128</v>
      </c>
      <c r="C1430" s="127">
        <v>1.38435869816189</v>
      </c>
      <c r="D1430" s="190">
        <v>0</v>
      </c>
      <c r="E1430" s="190"/>
      <c r="F1430" s="127">
        <v>2.00756519116016</v>
      </c>
      <c r="G1430" s="190">
        <v>0</v>
      </c>
    </row>
    <row r="1431" spans="1:7">
      <c r="A1431" s="191">
        <v>1428</v>
      </c>
      <c r="B1431" s="192">
        <v>42129</v>
      </c>
      <c r="C1431" s="127">
        <v>1.35635358080975</v>
      </c>
      <c r="D1431" s="190">
        <v>0</v>
      </c>
      <c r="E1431" s="190"/>
      <c r="F1431" s="127">
        <v>1.98039891773059</v>
      </c>
      <c r="G1431" s="190">
        <v>0</v>
      </c>
    </row>
    <row r="1432" spans="1:7">
      <c r="A1432" s="191">
        <v>1429</v>
      </c>
      <c r="B1432" s="192">
        <v>42130</v>
      </c>
      <c r="C1432" s="127">
        <v>1.34673698405778</v>
      </c>
      <c r="D1432" s="190">
        <v>0</v>
      </c>
      <c r="E1432" s="190"/>
      <c r="F1432" s="127">
        <v>1.97881244916012</v>
      </c>
      <c r="G1432" s="190">
        <v>0</v>
      </c>
    </row>
    <row r="1433" spans="1:7">
      <c r="A1433" s="191">
        <v>1430</v>
      </c>
      <c r="B1433" s="192">
        <v>42131</v>
      </c>
      <c r="C1433" s="127">
        <v>1.35618216561834</v>
      </c>
      <c r="D1433" s="190">
        <v>0</v>
      </c>
      <c r="E1433" s="190"/>
      <c r="F1433" s="127">
        <v>1.99582435467597</v>
      </c>
      <c r="G1433" s="190">
        <v>0</v>
      </c>
    </row>
    <row r="1434" spans="1:7">
      <c r="A1434" s="191">
        <v>1431</v>
      </c>
      <c r="B1434" s="192">
        <v>42132</v>
      </c>
      <c r="C1434" s="127">
        <v>1.38793974036979</v>
      </c>
      <c r="D1434" s="190">
        <v>0</v>
      </c>
      <c r="E1434" s="190"/>
      <c r="F1434" s="127">
        <v>2.03200078774355</v>
      </c>
      <c r="G1434" s="190">
        <v>0</v>
      </c>
    </row>
    <row r="1435" spans="1:7">
      <c r="A1435" s="191">
        <v>1432</v>
      </c>
      <c r="B1435" s="192">
        <v>42135</v>
      </c>
      <c r="C1435" s="127">
        <v>1.37626018138667</v>
      </c>
      <c r="D1435" s="190">
        <v>0</v>
      </c>
      <c r="E1435" s="190"/>
      <c r="F1435" s="127">
        <v>2.02407571682997</v>
      </c>
      <c r="G1435" s="190">
        <v>0</v>
      </c>
    </row>
    <row r="1436" spans="1:7">
      <c r="A1436" s="191">
        <v>1433</v>
      </c>
      <c r="B1436" s="192">
        <v>42136</v>
      </c>
      <c r="C1436" s="127">
        <v>1.36937980396608</v>
      </c>
      <c r="D1436" s="190">
        <v>0</v>
      </c>
      <c r="E1436" s="190"/>
      <c r="F1436" s="127">
        <v>2.01368436680458</v>
      </c>
      <c r="G1436" s="190">
        <v>0</v>
      </c>
    </row>
    <row r="1437" spans="1:7">
      <c r="A1437" s="191">
        <v>1434</v>
      </c>
      <c r="B1437" s="192">
        <v>42137</v>
      </c>
      <c r="C1437" s="127">
        <v>1.36917790145511</v>
      </c>
      <c r="D1437" s="190">
        <v>0</v>
      </c>
      <c r="E1437" s="190"/>
      <c r="F1437" s="127">
        <v>2.00148087009904</v>
      </c>
      <c r="G1437" s="190">
        <v>0</v>
      </c>
    </row>
    <row r="1438" spans="1:7">
      <c r="A1438" s="191">
        <v>1435</v>
      </c>
      <c r="B1438" s="192">
        <v>42138</v>
      </c>
      <c r="C1438" s="127">
        <v>1.39498540552333</v>
      </c>
      <c r="D1438" s="190">
        <v>0</v>
      </c>
      <c r="E1438" s="190"/>
      <c r="F1438" s="127">
        <v>2.0304051082371</v>
      </c>
      <c r="G1438" s="190">
        <v>0</v>
      </c>
    </row>
    <row r="1439" spans="1:7">
      <c r="A1439" s="191">
        <v>1436</v>
      </c>
      <c r="B1439" s="192">
        <v>42139</v>
      </c>
      <c r="C1439" s="127">
        <v>1.39710949114209</v>
      </c>
      <c r="D1439" s="190">
        <v>0</v>
      </c>
      <c r="E1439" s="190"/>
      <c r="F1439" s="127">
        <v>2.04025674894847</v>
      </c>
      <c r="G1439" s="190">
        <v>0</v>
      </c>
    </row>
    <row r="1440" spans="1:7">
      <c r="A1440" s="191">
        <v>1437</v>
      </c>
      <c r="B1440" s="192">
        <v>42142</v>
      </c>
      <c r="C1440" s="127">
        <v>1.40455298321972</v>
      </c>
      <c r="D1440" s="190">
        <v>0</v>
      </c>
      <c r="E1440" s="190"/>
      <c r="F1440" s="127">
        <v>2.05847742025973</v>
      </c>
      <c r="G1440" s="190">
        <v>0</v>
      </c>
    </row>
    <row r="1441" spans="1:7">
      <c r="A1441" s="191">
        <v>1438</v>
      </c>
      <c r="B1441" s="192">
        <v>42143</v>
      </c>
      <c r="C1441" s="127">
        <v>1.40348787668111</v>
      </c>
      <c r="D1441" s="190">
        <v>0</v>
      </c>
      <c r="E1441" s="190"/>
      <c r="F1441" s="127">
        <v>2.06358548370424</v>
      </c>
      <c r="G1441" s="190">
        <v>0</v>
      </c>
    </row>
    <row r="1442" spans="1:7">
      <c r="A1442" s="191">
        <v>1439</v>
      </c>
      <c r="B1442" s="192">
        <v>42144</v>
      </c>
      <c r="C1442" s="127">
        <v>1.40151069703204</v>
      </c>
      <c r="D1442" s="190">
        <v>0</v>
      </c>
      <c r="E1442" s="190"/>
      <c r="F1442" s="127">
        <v>2.04713686178426</v>
      </c>
      <c r="G1442" s="190">
        <v>0</v>
      </c>
    </row>
    <row r="1443" spans="1:7">
      <c r="A1443" s="191">
        <v>1440</v>
      </c>
      <c r="B1443" s="192">
        <v>42145</v>
      </c>
      <c r="C1443" s="127">
        <v>1.40746061835464</v>
      </c>
      <c r="D1443" s="190">
        <v>0</v>
      </c>
      <c r="E1443" s="190"/>
      <c r="F1443" s="127">
        <v>2.0506427734139</v>
      </c>
      <c r="G1443" s="190">
        <v>0</v>
      </c>
    </row>
    <row r="1444" spans="1:7">
      <c r="A1444" s="191">
        <v>1441</v>
      </c>
      <c r="B1444" s="192">
        <v>42146</v>
      </c>
      <c r="C1444" s="127">
        <v>1.40211057582773</v>
      </c>
      <c r="D1444" s="190">
        <v>0</v>
      </c>
      <c r="E1444" s="190"/>
      <c r="F1444" s="127">
        <v>2.03914580063945</v>
      </c>
      <c r="G1444" s="190">
        <v>0</v>
      </c>
    </row>
    <row r="1445" spans="1:7">
      <c r="A1445" s="191">
        <v>1442</v>
      </c>
      <c r="B1445" s="192">
        <v>42150</v>
      </c>
      <c r="C1445" s="127">
        <v>1.37745381213171</v>
      </c>
      <c r="D1445" s="190">
        <v>0</v>
      </c>
      <c r="E1445" s="190"/>
      <c r="F1445" s="127">
        <v>2.00487323180332</v>
      </c>
      <c r="G1445" s="190">
        <v>0</v>
      </c>
    </row>
    <row r="1446" spans="1:7">
      <c r="A1446" s="191">
        <v>1443</v>
      </c>
      <c r="B1446" s="192">
        <v>42151</v>
      </c>
      <c r="C1446" s="127">
        <v>1.39963155365771</v>
      </c>
      <c r="D1446" s="190">
        <v>0</v>
      </c>
      <c r="E1446" s="190"/>
      <c r="F1446" s="127">
        <v>2.03068694805945</v>
      </c>
      <c r="G1446" s="190">
        <v>0</v>
      </c>
    </row>
    <row r="1447" spans="1:7">
      <c r="A1447" s="191">
        <v>1444</v>
      </c>
      <c r="B1447" s="192">
        <v>42152</v>
      </c>
      <c r="C1447" s="127">
        <v>1.39700547615737</v>
      </c>
      <c r="D1447" s="190">
        <v>0</v>
      </c>
      <c r="E1447" s="190"/>
      <c r="F1447" s="127">
        <v>2.02566490885814</v>
      </c>
      <c r="G1447" s="190">
        <v>0</v>
      </c>
    </row>
    <row r="1448" spans="1:7">
      <c r="A1448" s="191">
        <v>1445</v>
      </c>
      <c r="B1448" s="192">
        <v>42153</v>
      </c>
      <c r="C1448" s="127">
        <v>1.38192241822836</v>
      </c>
      <c r="D1448" s="190">
        <v>0</v>
      </c>
      <c r="E1448" s="190"/>
      <c r="F1448" s="127">
        <v>2.00524557848332</v>
      </c>
      <c r="G1448" s="190">
        <v>0</v>
      </c>
    </row>
    <row r="1449" spans="1:7">
      <c r="A1449" s="191">
        <v>1446</v>
      </c>
      <c r="B1449" s="192">
        <v>42156</v>
      </c>
      <c r="C1449" s="127">
        <v>1.38707055824431</v>
      </c>
      <c r="D1449" s="190">
        <v>0</v>
      </c>
      <c r="E1449" s="190"/>
      <c r="F1449" s="127">
        <v>2.01295981669735</v>
      </c>
      <c r="G1449" s="190">
        <v>0</v>
      </c>
    </row>
    <row r="1450" spans="1:7">
      <c r="A1450" s="191">
        <v>1447</v>
      </c>
      <c r="B1450" s="192">
        <v>42157</v>
      </c>
      <c r="C1450" s="127">
        <v>1.38478118428046</v>
      </c>
      <c r="D1450" s="190">
        <v>0</v>
      </c>
      <c r="E1450" s="190"/>
      <c r="F1450" s="127">
        <v>2.01116660558127</v>
      </c>
      <c r="G1450" s="190">
        <v>0</v>
      </c>
    </row>
    <row r="1451" spans="1:7">
      <c r="A1451" s="191">
        <v>1448</v>
      </c>
      <c r="B1451" s="192">
        <v>42158</v>
      </c>
      <c r="C1451" s="127">
        <v>1.39027813277707</v>
      </c>
      <c r="D1451" s="190">
        <v>0</v>
      </c>
      <c r="E1451" s="190"/>
      <c r="F1451" s="127">
        <v>2.02587564844067</v>
      </c>
      <c r="G1451" s="190">
        <v>0</v>
      </c>
    </row>
    <row r="1452" spans="1:7">
      <c r="A1452" s="191">
        <v>1449</v>
      </c>
      <c r="B1452" s="192">
        <v>42159</v>
      </c>
      <c r="C1452" s="127">
        <v>1.3697103800441</v>
      </c>
      <c r="D1452" s="190">
        <v>0</v>
      </c>
      <c r="E1452" s="190"/>
      <c r="F1452" s="127">
        <v>1.99545443017305</v>
      </c>
      <c r="G1452" s="190">
        <v>0</v>
      </c>
    </row>
    <row r="1453" spans="1:7">
      <c r="A1453" s="191">
        <v>1450</v>
      </c>
      <c r="B1453" s="192">
        <v>42160</v>
      </c>
      <c r="C1453" s="127">
        <v>1.36640491798509</v>
      </c>
      <c r="D1453" s="190">
        <v>0</v>
      </c>
      <c r="E1453" s="190"/>
      <c r="F1453" s="127">
        <v>1.99478469093907</v>
      </c>
      <c r="G1453" s="190">
        <v>0</v>
      </c>
    </row>
    <row r="1454" spans="1:7">
      <c r="A1454" s="191">
        <v>1451</v>
      </c>
      <c r="B1454" s="192">
        <v>42163</v>
      </c>
      <c r="C1454" s="127">
        <v>1.35148102033055</v>
      </c>
      <c r="D1454" s="190">
        <v>0</v>
      </c>
      <c r="E1454" s="190"/>
      <c r="F1454" s="127">
        <v>1.97652140775247</v>
      </c>
      <c r="G1454" s="190">
        <v>0</v>
      </c>
    </row>
    <row r="1455" spans="1:7">
      <c r="A1455" s="191">
        <v>1452</v>
      </c>
      <c r="B1455" s="192">
        <v>42164</v>
      </c>
      <c r="C1455" s="127">
        <v>1.35252774510591</v>
      </c>
      <c r="D1455" s="190">
        <v>0</v>
      </c>
      <c r="E1455" s="190"/>
      <c r="F1455" s="127">
        <v>1.97021997388069</v>
      </c>
      <c r="G1455" s="190">
        <v>0</v>
      </c>
    </row>
    <row r="1456" spans="1:7">
      <c r="A1456" s="191">
        <v>1453</v>
      </c>
      <c r="B1456" s="192">
        <v>42165</v>
      </c>
      <c r="C1456" s="127">
        <v>1.38101647196423</v>
      </c>
      <c r="D1456" s="190">
        <v>0</v>
      </c>
      <c r="E1456" s="190"/>
      <c r="F1456" s="127">
        <v>2.00082372362715</v>
      </c>
      <c r="G1456" s="190">
        <v>0</v>
      </c>
    </row>
    <row r="1457" spans="1:7">
      <c r="A1457" s="191">
        <v>1454</v>
      </c>
      <c r="B1457" s="192">
        <v>42166</v>
      </c>
      <c r="C1457" s="127">
        <v>1.38584629081908</v>
      </c>
      <c r="D1457" s="190">
        <v>0</v>
      </c>
      <c r="E1457" s="190"/>
      <c r="F1457" s="127">
        <v>2.01713957230907</v>
      </c>
      <c r="G1457" s="190">
        <v>0</v>
      </c>
    </row>
    <row r="1458" spans="1:7">
      <c r="A1458" s="191">
        <v>1455</v>
      </c>
      <c r="B1458" s="192">
        <v>42167</v>
      </c>
      <c r="C1458" s="127">
        <v>1.36930029881521</v>
      </c>
      <c r="D1458" s="190">
        <v>0</v>
      </c>
      <c r="E1458" s="190"/>
      <c r="F1458" s="127">
        <v>2.00625072334215</v>
      </c>
      <c r="G1458" s="190">
        <v>0</v>
      </c>
    </row>
    <row r="1459" spans="1:7">
      <c r="A1459" s="191">
        <v>1456</v>
      </c>
      <c r="B1459" s="192">
        <v>42170</v>
      </c>
      <c r="C1459" s="127">
        <v>1.35839816127765</v>
      </c>
      <c r="D1459" s="190">
        <v>0</v>
      </c>
      <c r="E1459" s="190"/>
      <c r="F1459" s="127">
        <v>1.99555380665995</v>
      </c>
      <c r="G1459" s="190">
        <v>0</v>
      </c>
    </row>
    <row r="1460" spans="1:7">
      <c r="A1460" s="191">
        <v>1457</v>
      </c>
      <c r="B1460" s="192">
        <v>42171</v>
      </c>
      <c r="C1460" s="127">
        <v>1.37185284803826</v>
      </c>
      <c r="D1460" s="190">
        <v>0</v>
      </c>
      <c r="E1460" s="190"/>
      <c r="F1460" s="127">
        <v>2.0091045681215</v>
      </c>
      <c r="G1460" s="190">
        <v>0</v>
      </c>
    </row>
    <row r="1461" spans="1:7">
      <c r="A1461" s="191">
        <v>1458</v>
      </c>
      <c r="B1461" s="192">
        <v>42172</v>
      </c>
      <c r="C1461" s="127">
        <v>1.37660301176949</v>
      </c>
      <c r="D1461" s="190">
        <v>0</v>
      </c>
      <c r="E1461" s="190"/>
      <c r="F1461" s="127">
        <v>2.01426990530584</v>
      </c>
      <c r="G1461" s="190">
        <v>0</v>
      </c>
    </row>
    <row r="1462" spans="1:7">
      <c r="A1462" s="191">
        <v>1459</v>
      </c>
      <c r="B1462" s="192">
        <v>42173</v>
      </c>
      <c r="C1462" s="127">
        <v>1.40043946303496</v>
      </c>
      <c r="D1462" s="190">
        <v>0</v>
      </c>
      <c r="E1462" s="190"/>
      <c r="F1462" s="127">
        <v>2.04665803671932</v>
      </c>
      <c r="G1462" s="190">
        <v>0</v>
      </c>
    </row>
    <row r="1463" spans="1:7">
      <c r="A1463" s="191">
        <v>1460</v>
      </c>
      <c r="B1463" s="192">
        <v>42174</v>
      </c>
      <c r="C1463" s="127">
        <v>1.38771317927648</v>
      </c>
      <c r="D1463" s="190">
        <v>0</v>
      </c>
      <c r="E1463" s="190"/>
      <c r="F1463" s="127">
        <v>2.03786636001895</v>
      </c>
      <c r="G1463" s="190">
        <v>0</v>
      </c>
    </row>
    <row r="1464" spans="1:7">
      <c r="A1464" s="191">
        <v>1461</v>
      </c>
      <c r="B1464" s="192">
        <v>42177</v>
      </c>
      <c r="C1464" s="127">
        <v>1.40226360925588</v>
      </c>
      <c r="D1464" s="190">
        <v>0</v>
      </c>
      <c r="E1464" s="190"/>
      <c r="F1464" s="127">
        <v>2.05408208857203</v>
      </c>
      <c r="G1464" s="190">
        <v>0</v>
      </c>
    </row>
    <row r="1465" spans="1:7">
      <c r="A1465" s="191">
        <v>1462</v>
      </c>
      <c r="B1465" s="192">
        <v>42178</v>
      </c>
      <c r="C1465" s="127">
        <v>1.40398986795055</v>
      </c>
      <c r="D1465" s="190">
        <v>0</v>
      </c>
      <c r="E1465" s="190"/>
      <c r="F1465" s="127">
        <v>2.05833825801411</v>
      </c>
      <c r="G1465" s="190">
        <v>0</v>
      </c>
    </row>
    <row r="1466" spans="1:7">
      <c r="A1466" s="191">
        <v>1463</v>
      </c>
      <c r="B1466" s="192">
        <v>42179</v>
      </c>
      <c r="C1466" s="127">
        <v>1.38638489686653</v>
      </c>
      <c r="D1466" s="190">
        <v>0</v>
      </c>
      <c r="E1466" s="190"/>
      <c r="F1466" s="127">
        <v>2.03318938666195</v>
      </c>
      <c r="G1466" s="190">
        <v>0</v>
      </c>
    </row>
    <row r="1467" spans="1:7">
      <c r="A1467" s="191">
        <v>1464</v>
      </c>
      <c r="B1467" s="192">
        <v>42180</v>
      </c>
      <c r="C1467" s="127">
        <v>1.37938825015644</v>
      </c>
      <c r="D1467" s="190">
        <v>0</v>
      </c>
      <c r="E1467" s="190"/>
      <c r="F1467" s="127">
        <v>2.02829986360632</v>
      </c>
      <c r="G1467" s="190">
        <v>0</v>
      </c>
    </row>
    <row r="1468" spans="1:7">
      <c r="A1468" s="191">
        <v>1465</v>
      </c>
      <c r="B1468" s="192">
        <v>42181</v>
      </c>
      <c r="C1468" s="127">
        <v>1.37888013142854</v>
      </c>
      <c r="D1468" s="190">
        <v>0</v>
      </c>
      <c r="E1468" s="190"/>
      <c r="F1468" s="127">
        <v>2.03682243145355</v>
      </c>
      <c r="G1468" s="190">
        <v>0</v>
      </c>
    </row>
    <row r="1469" spans="1:7">
      <c r="A1469" s="191">
        <v>1466</v>
      </c>
      <c r="B1469" s="192">
        <v>42184</v>
      </c>
      <c r="C1469" s="127">
        <v>1.32947484335659</v>
      </c>
      <c r="D1469" s="190">
        <v>0</v>
      </c>
      <c r="E1469" s="190"/>
      <c r="F1469" s="127">
        <v>1.9797075790068</v>
      </c>
      <c r="G1469" s="190">
        <v>0</v>
      </c>
    </row>
    <row r="1470" spans="1:7">
      <c r="A1470" s="191">
        <v>1467</v>
      </c>
      <c r="B1470" s="192">
        <v>42185</v>
      </c>
      <c r="C1470" s="127">
        <v>1.33581048727126</v>
      </c>
      <c r="D1470" s="190">
        <v>0</v>
      </c>
      <c r="E1470" s="190"/>
      <c r="F1470" s="127">
        <v>1.98871165734046</v>
      </c>
      <c r="G1470" s="190">
        <v>0</v>
      </c>
    </row>
    <row r="1471" spans="1:7">
      <c r="A1471" s="191">
        <v>1468</v>
      </c>
      <c r="B1471" s="192">
        <v>42186</v>
      </c>
      <c r="C1471" s="127">
        <v>1.35258901846627</v>
      </c>
      <c r="D1471" s="190">
        <v>0</v>
      </c>
      <c r="E1471" s="190"/>
      <c r="F1471" s="127">
        <v>2.01072026832127</v>
      </c>
      <c r="G1471" s="190">
        <v>0</v>
      </c>
    </row>
    <row r="1472" spans="1:7">
      <c r="A1472" s="191">
        <v>1469</v>
      </c>
      <c r="B1472" s="192">
        <v>42187</v>
      </c>
      <c r="C1472" s="127">
        <v>1.35185448800569</v>
      </c>
      <c r="D1472" s="190">
        <v>0</v>
      </c>
      <c r="E1472" s="190"/>
      <c r="F1472" s="127">
        <v>2.00318936948991</v>
      </c>
      <c r="G1472" s="190">
        <v>0</v>
      </c>
    </row>
    <row r="1473" spans="1:7">
      <c r="A1473" s="191">
        <v>1470</v>
      </c>
      <c r="B1473" s="192">
        <v>42191</v>
      </c>
      <c r="C1473" s="127">
        <v>1.34285002496633</v>
      </c>
      <c r="D1473" s="190">
        <v>0</v>
      </c>
      <c r="E1473" s="190"/>
      <c r="F1473" s="127">
        <v>2.00113057414228</v>
      </c>
      <c r="G1473" s="190">
        <v>0</v>
      </c>
    </row>
    <row r="1474" spans="1:7">
      <c r="A1474" s="191">
        <v>1471</v>
      </c>
      <c r="B1474" s="192">
        <v>42192</v>
      </c>
      <c r="C1474" s="127">
        <v>1.35711874795052</v>
      </c>
      <c r="D1474" s="190">
        <v>0</v>
      </c>
      <c r="E1474" s="190"/>
      <c r="F1474" s="127">
        <v>2.01986230981571</v>
      </c>
      <c r="G1474" s="190">
        <v>0</v>
      </c>
    </row>
    <row r="1475" spans="1:7">
      <c r="A1475" s="191">
        <v>1472</v>
      </c>
      <c r="B1475" s="192">
        <v>42193</v>
      </c>
      <c r="C1475" s="127">
        <v>1.31856045151423</v>
      </c>
      <c r="D1475" s="190">
        <v>0</v>
      </c>
      <c r="E1475" s="190"/>
      <c r="F1475" s="127">
        <v>1.97418347702853</v>
      </c>
      <c r="G1475" s="190">
        <v>0</v>
      </c>
    </row>
    <row r="1476" spans="1:7">
      <c r="A1476" s="191">
        <v>1473</v>
      </c>
      <c r="B1476" s="192">
        <v>42194</v>
      </c>
      <c r="C1476" s="127">
        <v>1.32381873397336</v>
      </c>
      <c r="D1476" s="190">
        <v>0</v>
      </c>
      <c r="E1476" s="190"/>
      <c r="F1476" s="127">
        <v>1.98978301466099</v>
      </c>
      <c r="G1476" s="190">
        <v>0</v>
      </c>
    </row>
    <row r="1477" spans="1:7">
      <c r="A1477" s="191">
        <v>1474</v>
      </c>
      <c r="B1477" s="192">
        <v>42195</v>
      </c>
      <c r="C1477" s="127">
        <v>1.35249113094002</v>
      </c>
      <c r="D1477" s="190">
        <v>0</v>
      </c>
      <c r="E1477" s="190"/>
      <c r="F1477" s="127">
        <v>2.02930427031426</v>
      </c>
      <c r="G1477" s="190">
        <v>0</v>
      </c>
    </row>
    <row r="1478" spans="1:7">
      <c r="A1478" s="191">
        <v>1475</v>
      </c>
      <c r="B1478" s="192">
        <v>42198</v>
      </c>
      <c r="C1478" s="127">
        <v>1.37873322545885</v>
      </c>
      <c r="D1478" s="190">
        <v>0</v>
      </c>
      <c r="E1478" s="190"/>
      <c r="F1478" s="127">
        <v>2.06201618269734</v>
      </c>
      <c r="G1478" s="190">
        <v>0</v>
      </c>
    </row>
    <row r="1479" spans="1:7">
      <c r="A1479" s="191">
        <v>1476</v>
      </c>
      <c r="B1479" s="192">
        <v>42199</v>
      </c>
      <c r="C1479" s="127">
        <v>1.38934767790336</v>
      </c>
      <c r="D1479" s="190">
        <v>0</v>
      </c>
      <c r="E1479" s="190"/>
      <c r="F1479" s="127">
        <v>2.06910803029972</v>
      </c>
      <c r="G1479" s="190">
        <v>0</v>
      </c>
    </row>
    <row r="1480" spans="1:7">
      <c r="A1480" s="191">
        <v>1477</v>
      </c>
      <c r="B1480" s="192">
        <v>42200</v>
      </c>
      <c r="C1480" s="127">
        <v>1.38762754605502</v>
      </c>
      <c r="D1480" s="190">
        <v>0</v>
      </c>
      <c r="E1480" s="190"/>
      <c r="F1480" s="127">
        <v>2.06618911163446</v>
      </c>
      <c r="G1480" s="190">
        <v>0</v>
      </c>
    </row>
    <row r="1481" spans="1:7">
      <c r="A1481" s="191">
        <v>1478</v>
      </c>
      <c r="B1481" s="192">
        <v>42201</v>
      </c>
      <c r="C1481" s="127">
        <v>1.40681799793461</v>
      </c>
      <c r="D1481" s="190">
        <v>0</v>
      </c>
      <c r="E1481" s="190"/>
      <c r="F1481" s="127">
        <v>2.08330781953381</v>
      </c>
      <c r="G1481" s="190">
        <v>0</v>
      </c>
    </row>
    <row r="1482" spans="1:7">
      <c r="A1482" s="191">
        <v>1479</v>
      </c>
      <c r="B1482" s="192">
        <v>42202</v>
      </c>
      <c r="C1482" s="127">
        <v>1.40949294451775</v>
      </c>
      <c r="D1482" s="190">
        <v>0</v>
      </c>
      <c r="E1482" s="190"/>
      <c r="F1482" s="127">
        <v>2.07427815818914</v>
      </c>
      <c r="G1482" s="190">
        <v>0</v>
      </c>
    </row>
    <row r="1483" spans="1:7">
      <c r="A1483" s="191">
        <v>1480</v>
      </c>
      <c r="B1483" s="192">
        <v>42205</v>
      </c>
      <c r="C1483" s="127">
        <v>1.41140900077922</v>
      </c>
      <c r="D1483" s="190">
        <v>0</v>
      </c>
      <c r="E1483" s="190"/>
      <c r="F1483" s="127">
        <v>2.07908863759801</v>
      </c>
      <c r="G1483" s="190">
        <v>0</v>
      </c>
    </row>
    <row r="1484" spans="1:7">
      <c r="A1484" s="191">
        <v>1481</v>
      </c>
      <c r="B1484" s="192">
        <v>42206</v>
      </c>
      <c r="C1484" s="127">
        <v>1.40121688448052</v>
      </c>
      <c r="D1484" s="190">
        <v>1</v>
      </c>
      <c r="E1484" s="190"/>
      <c r="F1484" s="127">
        <v>2.07081795132578</v>
      </c>
      <c r="G1484" s="190">
        <v>0</v>
      </c>
    </row>
    <row r="1485" spans="1:7">
      <c r="A1485" s="191">
        <v>1482</v>
      </c>
      <c r="B1485" s="192">
        <v>42207</v>
      </c>
      <c r="C1485" s="127">
        <v>1.39573831774717</v>
      </c>
      <c r="D1485" s="190">
        <v>1</v>
      </c>
      <c r="E1485" s="190"/>
      <c r="F1485" s="127">
        <v>2.08805865507334</v>
      </c>
      <c r="G1485" s="190">
        <v>0</v>
      </c>
    </row>
    <row r="1486" spans="1:7">
      <c r="A1486" s="191">
        <v>1483</v>
      </c>
      <c r="B1486" s="192">
        <v>42208</v>
      </c>
      <c r="C1486" s="127">
        <v>1.38229588529136</v>
      </c>
      <c r="D1486" s="190">
        <v>1</v>
      </c>
      <c r="E1486" s="190"/>
      <c r="F1486" s="127">
        <v>2.07139731097881</v>
      </c>
      <c r="G1486" s="190">
        <v>0</v>
      </c>
    </row>
    <row r="1487" spans="1:7">
      <c r="A1487" s="191">
        <v>1484</v>
      </c>
      <c r="B1487" s="192">
        <v>42209</v>
      </c>
      <c r="C1487" s="127">
        <v>1.35680655363575</v>
      </c>
      <c r="D1487" s="190">
        <v>1</v>
      </c>
      <c r="E1487" s="190"/>
      <c r="F1487" s="127">
        <v>2.05325511834103</v>
      </c>
      <c r="G1487" s="190">
        <v>0</v>
      </c>
    </row>
    <row r="1488" spans="1:7">
      <c r="A1488" s="191">
        <v>1485</v>
      </c>
      <c r="B1488" s="192">
        <v>42212</v>
      </c>
      <c r="C1488" s="127">
        <v>1.34320496090545</v>
      </c>
      <c r="D1488" s="190">
        <v>1</v>
      </c>
      <c r="E1488" s="190"/>
      <c r="F1488" s="127">
        <v>2.02985634851493</v>
      </c>
      <c r="G1488" s="190">
        <v>0</v>
      </c>
    </row>
    <row r="1489" spans="1:7">
      <c r="A1489" s="191">
        <v>1486</v>
      </c>
      <c r="B1489" s="192">
        <v>42213</v>
      </c>
      <c r="C1489" s="127">
        <v>1.37224469747665</v>
      </c>
      <c r="D1489" s="190">
        <v>1</v>
      </c>
      <c r="E1489" s="190"/>
      <c r="F1489" s="127">
        <v>2.05521129910383</v>
      </c>
      <c r="G1489" s="190">
        <v>0</v>
      </c>
    </row>
    <row r="1490" spans="1:7">
      <c r="A1490" s="191">
        <v>1487</v>
      </c>
      <c r="B1490" s="192">
        <v>42214</v>
      </c>
      <c r="C1490" s="127">
        <v>1.38989853825561</v>
      </c>
      <c r="D1490" s="190">
        <v>1</v>
      </c>
      <c r="E1490" s="190"/>
      <c r="F1490" s="127">
        <v>2.08595746908543</v>
      </c>
      <c r="G1490" s="190">
        <v>0</v>
      </c>
    </row>
    <row r="1491" spans="1:7">
      <c r="A1491" s="191">
        <v>1488</v>
      </c>
      <c r="B1491" s="192">
        <v>42215</v>
      </c>
      <c r="C1491" s="127">
        <v>1.39016171412694</v>
      </c>
      <c r="D1491" s="190">
        <v>1</v>
      </c>
      <c r="E1491" s="190"/>
      <c r="F1491" s="127">
        <v>2.08681059404151</v>
      </c>
      <c r="G1491" s="190">
        <v>0</v>
      </c>
    </row>
    <row r="1492" spans="1:7">
      <c r="A1492" s="191">
        <v>1489</v>
      </c>
      <c r="B1492" s="192">
        <v>42216</v>
      </c>
      <c r="C1492" s="127">
        <v>1.38475054760028</v>
      </c>
      <c r="D1492" s="190">
        <v>1</v>
      </c>
      <c r="E1492" s="190"/>
      <c r="F1492" s="127">
        <v>2.08449316393656</v>
      </c>
      <c r="G1492" s="190">
        <v>0</v>
      </c>
    </row>
    <row r="1493" spans="1:7">
      <c r="A1493" s="191">
        <v>1490</v>
      </c>
      <c r="B1493" s="192">
        <v>42219</v>
      </c>
      <c r="C1493" s="127">
        <v>1.37818236449446</v>
      </c>
      <c r="D1493" s="190">
        <v>1</v>
      </c>
      <c r="E1493" s="190"/>
      <c r="F1493" s="127">
        <v>2.08215233899379</v>
      </c>
      <c r="G1493" s="190">
        <v>0</v>
      </c>
    </row>
    <row r="1494" spans="1:7">
      <c r="A1494" s="191">
        <v>1491</v>
      </c>
      <c r="B1494" s="192">
        <v>42220</v>
      </c>
      <c r="C1494" s="127">
        <v>1.37289957281361</v>
      </c>
      <c r="D1494" s="190">
        <v>1</v>
      </c>
      <c r="E1494" s="190"/>
      <c r="F1494" s="127">
        <v>2.0872841569632</v>
      </c>
      <c r="G1494" s="190">
        <v>0</v>
      </c>
    </row>
    <row r="1495" spans="1:7">
      <c r="A1495" s="191">
        <v>1492</v>
      </c>
      <c r="B1495" s="192">
        <v>42221</v>
      </c>
      <c r="C1495" s="127">
        <v>1.3811940146141</v>
      </c>
      <c r="D1495" s="190">
        <v>1</v>
      </c>
      <c r="E1495" s="190"/>
      <c r="F1495" s="127">
        <v>2.09728924157838</v>
      </c>
      <c r="G1495" s="190">
        <v>0</v>
      </c>
    </row>
    <row r="1496" spans="1:7">
      <c r="A1496" s="191">
        <v>1493</v>
      </c>
      <c r="B1496" s="192">
        <v>42222</v>
      </c>
      <c r="C1496" s="127">
        <v>1.36339924596329</v>
      </c>
      <c r="D1496" s="190">
        <v>1</v>
      </c>
      <c r="E1496" s="190"/>
      <c r="F1496" s="127">
        <v>2.06416440819692</v>
      </c>
      <c r="G1496" s="190">
        <v>0</v>
      </c>
    </row>
    <row r="1497" spans="1:7">
      <c r="A1497" s="191">
        <v>1494</v>
      </c>
      <c r="B1497" s="192">
        <v>42223</v>
      </c>
      <c r="C1497" s="127">
        <v>1.35669028434624</v>
      </c>
      <c r="D1497" s="190">
        <v>1</v>
      </c>
      <c r="E1497" s="190"/>
      <c r="F1497" s="127">
        <v>2.06047005825175</v>
      </c>
      <c r="G1497" s="190">
        <v>0</v>
      </c>
    </row>
    <row r="1498" spans="1:7">
      <c r="A1498" s="191">
        <v>1495</v>
      </c>
      <c r="B1498" s="192">
        <v>42226</v>
      </c>
      <c r="C1498" s="127">
        <v>1.38692977912095</v>
      </c>
      <c r="D1498" s="190">
        <v>1</v>
      </c>
      <c r="E1498" s="190"/>
      <c r="F1498" s="127">
        <v>2.09245043490551</v>
      </c>
      <c r="G1498" s="190">
        <v>0</v>
      </c>
    </row>
    <row r="1499" spans="1:7">
      <c r="A1499" s="191">
        <v>1496</v>
      </c>
      <c r="B1499" s="192">
        <v>42227</v>
      </c>
      <c r="C1499" s="127">
        <v>1.36455626254245</v>
      </c>
      <c r="D1499" s="190">
        <v>1</v>
      </c>
      <c r="E1499" s="190"/>
      <c r="F1499" s="127">
        <v>2.07010296059567</v>
      </c>
      <c r="G1499" s="190">
        <v>0</v>
      </c>
    </row>
    <row r="1500" spans="1:7">
      <c r="A1500" s="191">
        <v>1497</v>
      </c>
      <c r="B1500" s="192">
        <v>42228</v>
      </c>
      <c r="C1500" s="127">
        <v>1.36734762777573</v>
      </c>
      <c r="D1500" s="190">
        <v>1</v>
      </c>
      <c r="E1500" s="190"/>
      <c r="F1500" s="127">
        <v>2.0625688704821</v>
      </c>
      <c r="G1500" s="190">
        <v>0</v>
      </c>
    </row>
    <row r="1501" spans="1:7">
      <c r="A1501" s="191">
        <v>1498</v>
      </c>
      <c r="B1501" s="192">
        <v>42229</v>
      </c>
      <c r="C1501" s="127">
        <v>1.36469091359521</v>
      </c>
      <c r="D1501" s="190">
        <v>1</v>
      </c>
      <c r="E1501" s="190"/>
      <c r="F1501" s="127">
        <v>2.07174809926211</v>
      </c>
      <c r="G1501" s="190">
        <v>0</v>
      </c>
    </row>
    <row r="1502" spans="1:7">
      <c r="A1502" s="191">
        <v>1499</v>
      </c>
      <c r="B1502" s="192">
        <v>42230</v>
      </c>
      <c r="C1502" s="127">
        <v>1.37395242504743</v>
      </c>
      <c r="D1502" s="190">
        <v>1</v>
      </c>
      <c r="E1502" s="190"/>
      <c r="F1502" s="127">
        <v>2.08251765532262</v>
      </c>
      <c r="G1502" s="190">
        <v>0</v>
      </c>
    </row>
    <row r="1503" spans="1:7">
      <c r="A1503" s="191">
        <v>1500</v>
      </c>
      <c r="B1503" s="192">
        <v>42233</v>
      </c>
      <c r="C1503" s="127">
        <v>1.38677061884646</v>
      </c>
      <c r="D1503" s="190">
        <v>1</v>
      </c>
      <c r="E1503" s="190"/>
      <c r="F1503" s="127">
        <v>2.10605911049237</v>
      </c>
      <c r="G1503" s="190">
        <v>0</v>
      </c>
    </row>
    <row r="1504" spans="1:7">
      <c r="A1504" s="191">
        <v>1501</v>
      </c>
      <c r="B1504" s="192">
        <v>42234</v>
      </c>
      <c r="C1504" s="127">
        <v>1.38095534857662</v>
      </c>
      <c r="D1504" s="190">
        <v>1</v>
      </c>
      <c r="E1504" s="190"/>
      <c r="F1504" s="127">
        <v>2.12042080107859</v>
      </c>
      <c r="G1504" s="190">
        <v>0</v>
      </c>
    </row>
    <row r="1505" spans="1:7">
      <c r="A1505" s="191">
        <v>1502</v>
      </c>
      <c r="B1505" s="192">
        <v>42235</v>
      </c>
      <c r="C1505" s="127">
        <v>1.36145270238226</v>
      </c>
      <c r="D1505" s="190">
        <v>1</v>
      </c>
      <c r="E1505" s="190"/>
      <c r="F1505" s="127">
        <v>2.09907493053666</v>
      </c>
      <c r="G1505" s="190">
        <v>1</v>
      </c>
    </row>
    <row r="1506" spans="1:7">
      <c r="A1506" s="191">
        <v>1503</v>
      </c>
      <c r="B1506" s="192">
        <v>42236</v>
      </c>
      <c r="C1506" s="127">
        <v>1.31163733246929</v>
      </c>
      <c r="D1506" s="190">
        <v>1</v>
      </c>
      <c r="E1506" s="190"/>
      <c r="F1506" s="127">
        <v>2.03637104559357</v>
      </c>
      <c r="G1506" s="190">
        <v>1</v>
      </c>
    </row>
    <row r="1507" spans="1:7">
      <c r="A1507" s="191">
        <v>1504</v>
      </c>
      <c r="B1507" s="192">
        <v>42237</v>
      </c>
      <c r="C1507" s="127">
        <v>1.23837093516166</v>
      </c>
      <c r="D1507" s="190">
        <v>1</v>
      </c>
      <c r="E1507" s="190"/>
      <c r="F1507" s="127">
        <v>1.94072279908115</v>
      </c>
      <c r="G1507" s="190">
        <v>1</v>
      </c>
    </row>
    <row r="1508" spans="1:7">
      <c r="A1508" s="191">
        <v>1505</v>
      </c>
      <c r="B1508" s="192">
        <v>42240</v>
      </c>
      <c r="C1508" s="127">
        <v>1.15021142562817</v>
      </c>
      <c r="D1508" s="190">
        <v>1</v>
      </c>
      <c r="E1508" s="190"/>
      <c r="F1508" s="127">
        <v>1.84390041745389</v>
      </c>
      <c r="G1508" s="190">
        <v>1</v>
      </c>
    </row>
    <row r="1509" spans="1:7">
      <c r="A1509" s="191">
        <v>1506</v>
      </c>
      <c r="B1509" s="192">
        <v>42241</v>
      </c>
      <c r="C1509" s="127">
        <v>1.12115958350067</v>
      </c>
      <c r="D1509" s="190">
        <v>1</v>
      </c>
      <c r="E1509" s="190"/>
      <c r="F1509" s="127">
        <v>1.81925176214375</v>
      </c>
      <c r="G1509" s="190">
        <v>1</v>
      </c>
    </row>
    <row r="1510" spans="1:7">
      <c r="A1510" s="191">
        <v>1507</v>
      </c>
      <c r="B1510" s="192">
        <v>42242</v>
      </c>
      <c r="C1510" s="127">
        <v>1.20412821078173</v>
      </c>
      <c r="D1510" s="190">
        <v>1</v>
      </c>
      <c r="E1510" s="190"/>
      <c r="F1510" s="127">
        <v>1.90563250513919</v>
      </c>
      <c r="G1510" s="190">
        <v>1</v>
      </c>
    </row>
    <row r="1511" spans="1:7">
      <c r="A1511" s="191">
        <v>1508</v>
      </c>
      <c r="B1511" s="192">
        <v>42243</v>
      </c>
      <c r="C1511" s="127">
        <v>1.25791647234099</v>
      </c>
      <c r="D1511" s="190">
        <v>1</v>
      </c>
      <c r="E1511" s="190"/>
      <c r="F1511" s="127">
        <v>1.96266099948374</v>
      </c>
      <c r="G1511" s="190">
        <v>1</v>
      </c>
    </row>
    <row r="1512" spans="1:7">
      <c r="A1512" s="191">
        <v>1509</v>
      </c>
      <c r="B1512" s="192">
        <v>42244</v>
      </c>
      <c r="C1512" s="127">
        <v>1.2595692033705</v>
      </c>
      <c r="D1512" s="190">
        <v>1</v>
      </c>
      <c r="E1512" s="190"/>
      <c r="F1512" s="127">
        <v>1.95348373035142</v>
      </c>
      <c r="G1512" s="190">
        <v>1</v>
      </c>
    </row>
    <row r="1513" spans="1:7">
      <c r="A1513" s="191">
        <v>1510</v>
      </c>
      <c r="B1513" s="192">
        <v>42247</v>
      </c>
      <c r="C1513" s="127">
        <v>1.24086848845556</v>
      </c>
      <c r="D1513" s="190">
        <v>1</v>
      </c>
      <c r="E1513" s="190"/>
      <c r="F1513" s="127">
        <v>1.9251795614422</v>
      </c>
      <c r="G1513" s="190">
        <v>1</v>
      </c>
    </row>
    <row r="1514" spans="1:7">
      <c r="A1514" s="191">
        <v>1511</v>
      </c>
      <c r="B1514" s="192">
        <v>42248</v>
      </c>
      <c r="C1514" s="127">
        <v>1.17469677413277</v>
      </c>
      <c r="D1514" s="190">
        <v>1</v>
      </c>
      <c r="E1514" s="190"/>
      <c r="F1514" s="127">
        <v>1.85673399826343</v>
      </c>
      <c r="G1514" s="190">
        <v>1</v>
      </c>
    </row>
    <row r="1515" spans="1:7">
      <c r="A1515" s="191">
        <v>1512</v>
      </c>
      <c r="B1515" s="192">
        <v>42249</v>
      </c>
      <c r="C1515" s="127">
        <v>1.21485280566942</v>
      </c>
      <c r="D1515" s="190">
        <v>1</v>
      </c>
      <c r="E1515" s="190"/>
      <c r="F1515" s="127">
        <v>1.90895908243499</v>
      </c>
      <c r="G1515" s="190">
        <v>1</v>
      </c>
    </row>
    <row r="1516" spans="1:7">
      <c r="A1516" s="191">
        <v>1513</v>
      </c>
      <c r="B1516" s="192">
        <v>42250</v>
      </c>
      <c r="C1516" s="127">
        <v>1.21755226147429</v>
      </c>
      <c r="D1516" s="190">
        <v>1</v>
      </c>
      <c r="E1516" s="190"/>
      <c r="F1516" s="127">
        <v>1.91584106416818</v>
      </c>
      <c r="G1516" s="190">
        <v>1</v>
      </c>
    </row>
    <row r="1517" spans="1:7">
      <c r="A1517" s="191">
        <v>1514</v>
      </c>
      <c r="B1517" s="192">
        <v>42251</v>
      </c>
      <c r="C1517" s="127">
        <v>1.18373187385231</v>
      </c>
      <c r="D1517" s="190">
        <v>1</v>
      </c>
      <c r="E1517" s="190"/>
      <c r="F1517" s="127">
        <v>1.88348495878664</v>
      </c>
      <c r="G1517" s="190">
        <v>1</v>
      </c>
    </row>
    <row r="1518" spans="1:7">
      <c r="A1518" s="191">
        <v>1515</v>
      </c>
      <c r="B1518" s="192">
        <v>42255</v>
      </c>
      <c r="C1518" s="127">
        <v>1.23876891144638</v>
      </c>
      <c r="D1518" s="190">
        <v>1</v>
      </c>
      <c r="E1518" s="190"/>
      <c r="F1518" s="127">
        <v>1.94718802590374</v>
      </c>
      <c r="G1518" s="190">
        <v>1</v>
      </c>
    </row>
    <row r="1519" spans="1:7">
      <c r="A1519" s="191">
        <v>1516</v>
      </c>
      <c r="B1519" s="192">
        <v>42256</v>
      </c>
      <c r="C1519" s="127">
        <v>1.20784390465453</v>
      </c>
      <c r="D1519" s="190">
        <v>1</v>
      </c>
      <c r="E1519" s="190"/>
      <c r="F1519" s="127">
        <v>1.91837575557295</v>
      </c>
      <c r="G1519" s="190">
        <v>1</v>
      </c>
    </row>
    <row r="1520" spans="1:7">
      <c r="A1520" s="191">
        <v>1517</v>
      </c>
      <c r="B1520" s="192">
        <v>42257</v>
      </c>
      <c r="C1520" s="127">
        <v>1.21968247516365</v>
      </c>
      <c r="D1520" s="190">
        <v>1</v>
      </c>
      <c r="E1520" s="190"/>
      <c r="F1520" s="127">
        <v>1.93007534381266</v>
      </c>
      <c r="G1520" s="190">
        <v>1</v>
      </c>
    </row>
    <row r="1521" spans="1:7">
      <c r="A1521" s="191">
        <v>1518</v>
      </c>
      <c r="B1521" s="192">
        <v>42258</v>
      </c>
      <c r="C1521" s="127">
        <v>1.23033369113467</v>
      </c>
      <c r="D1521" s="190">
        <v>1</v>
      </c>
      <c r="E1521" s="190"/>
      <c r="F1521" s="127">
        <v>1.95202183944491</v>
      </c>
      <c r="G1521" s="190">
        <v>1</v>
      </c>
    </row>
    <row r="1522" spans="1:7">
      <c r="A1522" s="191">
        <v>1519</v>
      </c>
      <c r="B1522" s="192">
        <v>42261</v>
      </c>
      <c r="C1522" s="127">
        <v>1.22135373731704</v>
      </c>
      <c r="D1522" s="190">
        <v>1</v>
      </c>
      <c r="E1522" s="190"/>
      <c r="F1522" s="127">
        <v>1.93821833136049</v>
      </c>
      <c r="G1522" s="190">
        <v>1</v>
      </c>
    </row>
    <row r="1523" spans="1:7">
      <c r="A1523" s="191">
        <v>1520</v>
      </c>
      <c r="B1523" s="192">
        <v>42262</v>
      </c>
      <c r="C1523" s="127">
        <v>1.24988520579971</v>
      </c>
      <c r="D1523" s="190">
        <v>1</v>
      </c>
      <c r="E1523" s="190"/>
      <c r="F1523" s="127">
        <v>1.96868220343544</v>
      </c>
      <c r="G1523" s="190">
        <v>1</v>
      </c>
    </row>
    <row r="1524" spans="1:7">
      <c r="A1524" s="191">
        <v>1521</v>
      </c>
      <c r="B1524" s="192">
        <v>42263</v>
      </c>
      <c r="C1524" s="127">
        <v>1.26955926718547</v>
      </c>
      <c r="D1524" s="190">
        <v>1</v>
      </c>
      <c r="E1524" s="190"/>
      <c r="F1524" s="127">
        <v>1.98993841698414</v>
      </c>
      <c r="G1524" s="190">
        <v>1</v>
      </c>
    </row>
    <row r="1525" spans="1:7">
      <c r="A1525" s="191">
        <v>1522</v>
      </c>
      <c r="B1525" s="192">
        <v>42264</v>
      </c>
      <c r="C1525" s="127">
        <v>1.26412344207647</v>
      </c>
      <c r="D1525" s="190">
        <v>1</v>
      </c>
      <c r="E1525" s="190"/>
      <c r="F1525" s="127">
        <v>1.98726931858121</v>
      </c>
      <c r="G1525" s="190">
        <v>1</v>
      </c>
    </row>
    <row r="1526" spans="1:7">
      <c r="A1526" s="191">
        <v>1523</v>
      </c>
      <c r="B1526" s="192">
        <v>42265</v>
      </c>
      <c r="C1526" s="127">
        <v>1.22754845274772</v>
      </c>
      <c r="D1526" s="190">
        <v>1</v>
      </c>
      <c r="E1526" s="190"/>
      <c r="F1526" s="127">
        <v>1.94280042442761</v>
      </c>
      <c r="G1526" s="190">
        <v>1</v>
      </c>
    </row>
    <row r="1527" spans="1:7">
      <c r="A1527" s="191">
        <v>1524</v>
      </c>
      <c r="B1527" s="192">
        <v>42268</v>
      </c>
      <c r="C1527" s="127">
        <v>1.23774041968579</v>
      </c>
      <c r="D1527" s="190">
        <v>1</v>
      </c>
      <c r="E1527" s="190"/>
      <c r="F1527" s="127">
        <v>1.95777892219267</v>
      </c>
      <c r="G1527" s="190">
        <v>1</v>
      </c>
    </row>
    <row r="1528" spans="1:7">
      <c r="A1528" s="191">
        <v>1525</v>
      </c>
      <c r="B1528" s="192">
        <v>42269</v>
      </c>
      <c r="C1528" s="127">
        <v>1.21023116614463</v>
      </c>
      <c r="D1528" s="190">
        <v>1</v>
      </c>
      <c r="E1528" s="190"/>
      <c r="F1528" s="127">
        <v>1.92283866377223</v>
      </c>
      <c r="G1528" s="190">
        <v>1</v>
      </c>
    </row>
    <row r="1529" spans="1:7">
      <c r="A1529" s="191">
        <v>1526</v>
      </c>
      <c r="B1529" s="192">
        <v>42270</v>
      </c>
      <c r="C1529" s="127">
        <v>1.20581770594989</v>
      </c>
      <c r="D1529" s="190">
        <v>1</v>
      </c>
      <c r="E1529" s="190"/>
      <c r="F1529" s="127">
        <v>1.9219052149602</v>
      </c>
      <c r="G1529" s="190">
        <v>1</v>
      </c>
    </row>
    <row r="1530" spans="1:7">
      <c r="A1530" s="191">
        <v>1527</v>
      </c>
      <c r="B1530" s="192">
        <v>42271</v>
      </c>
      <c r="C1530" s="127">
        <v>1.19839872309397</v>
      </c>
      <c r="D1530" s="190">
        <v>1</v>
      </c>
      <c r="E1530" s="190"/>
      <c r="F1530" s="127">
        <v>1.90566758119661</v>
      </c>
      <c r="G1530" s="190">
        <v>1</v>
      </c>
    </row>
    <row r="1531" spans="1:7">
      <c r="A1531" s="191">
        <v>1528</v>
      </c>
      <c r="B1531" s="192">
        <v>42272</v>
      </c>
      <c r="C1531" s="127">
        <v>1.19738248563817</v>
      </c>
      <c r="D1531" s="190">
        <v>1</v>
      </c>
      <c r="E1531" s="190"/>
      <c r="F1531" s="127">
        <v>1.91124553943271</v>
      </c>
      <c r="G1531" s="190">
        <v>1</v>
      </c>
    </row>
    <row r="1532" spans="1:7">
      <c r="A1532" s="191">
        <v>1529</v>
      </c>
      <c r="B1532" s="192">
        <v>42275</v>
      </c>
      <c r="C1532" s="127">
        <v>1.14161719379046</v>
      </c>
      <c r="D1532" s="190">
        <v>1</v>
      </c>
      <c r="E1532" s="190"/>
      <c r="F1532" s="127">
        <v>1.83985674569349</v>
      </c>
      <c r="G1532" s="190">
        <v>1</v>
      </c>
    </row>
    <row r="1533" spans="1:7">
      <c r="A1533" s="191">
        <v>1530</v>
      </c>
      <c r="B1533" s="192">
        <v>42276</v>
      </c>
      <c r="C1533" s="127">
        <v>1.14438390105353</v>
      </c>
      <c r="D1533" s="190">
        <v>1</v>
      </c>
      <c r="E1533" s="190"/>
      <c r="F1533" s="127">
        <v>1.84966484763258</v>
      </c>
      <c r="G1533" s="190">
        <v>1</v>
      </c>
    </row>
    <row r="1534" spans="1:7">
      <c r="A1534" s="191">
        <v>1531</v>
      </c>
      <c r="B1534" s="192">
        <v>42277</v>
      </c>
      <c r="C1534" s="127">
        <v>1.18542136902046</v>
      </c>
      <c r="D1534" s="190">
        <v>1</v>
      </c>
      <c r="E1534" s="190"/>
      <c r="F1534" s="127">
        <v>1.8926879362048</v>
      </c>
      <c r="G1534" s="190">
        <v>1</v>
      </c>
    </row>
    <row r="1535" spans="1:7">
      <c r="A1535" s="191">
        <v>1532</v>
      </c>
      <c r="B1535" s="192">
        <v>42278</v>
      </c>
      <c r="C1535" s="127">
        <v>1.1898899751171</v>
      </c>
      <c r="D1535" s="190">
        <v>1</v>
      </c>
      <c r="E1535" s="190"/>
      <c r="F1535" s="127">
        <v>1.90008477339842</v>
      </c>
      <c r="G1535" s="190">
        <v>1</v>
      </c>
    </row>
    <row r="1536" spans="1:7">
      <c r="A1536" s="191">
        <v>1533</v>
      </c>
      <c r="B1536" s="192">
        <v>42279</v>
      </c>
      <c r="C1536" s="127">
        <v>1.22145775230175</v>
      </c>
      <c r="D1536" s="190">
        <v>1</v>
      </c>
      <c r="E1536" s="190"/>
      <c r="F1536" s="127">
        <v>1.93095097052024</v>
      </c>
      <c r="G1536" s="190">
        <v>1</v>
      </c>
    </row>
    <row r="1537" spans="1:7">
      <c r="A1537" s="191">
        <v>1534</v>
      </c>
      <c r="B1537" s="192">
        <v>42282</v>
      </c>
      <c r="C1537" s="127">
        <v>1.26220753517563</v>
      </c>
      <c r="D1537" s="190">
        <v>1</v>
      </c>
      <c r="E1537" s="190"/>
      <c r="F1537" s="127">
        <v>1.97507262917174</v>
      </c>
      <c r="G1537" s="190">
        <v>1</v>
      </c>
    </row>
    <row r="1538" spans="1:7">
      <c r="A1538" s="191">
        <v>1535</v>
      </c>
      <c r="B1538" s="192">
        <v>42283</v>
      </c>
      <c r="C1538" s="127">
        <v>1.25407838172022</v>
      </c>
      <c r="D1538" s="190">
        <v>1</v>
      </c>
      <c r="E1538" s="190"/>
      <c r="F1538" s="127">
        <v>1.94537474804157</v>
      </c>
      <c r="G1538" s="190">
        <v>1</v>
      </c>
    </row>
    <row r="1539" spans="1:7">
      <c r="A1539" s="191">
        <v>1536</v>
      </c>
      <c r="B1539" s="192">
        <v>42284</v>
      </c>
      <c r="C1539" s="127">
        <v>1.27307290857455</v>
      </c>
      <c r="D1539" s="190">
        <v>1</v>
      </c>
      <c r="E1539" s="190"/>
      <c r="F1539" s="127">
        <v>1.97369302644805</v>
      </c>
      <c r="G1539" s="190">
        <v>1</v>
      </c>
    </row>
    <row r="1540" spans="1:7">
      <c r="A1540" s="191">
        <v>1537</v>
      </c>
      <c r="B1540" s="192">
        <v>42285</v>
      </c>
      <c r="C1540" s="127">
        <v>1.29312641512115</v>
      </c>
      <c r="D1540" s="190">
        <v>1</v>
      </c>
      <c r="E1540" s="190"/>
      <c r="F1540" s="127">
        <v>1.99810593457858</v>
      </c>
      <c r="G1540" s="190">
        <v>1</v>
      </c>
    </row>
    <row r="1541" spans="1:7">
      <c r="A1541" s="191">
        <v>1538</v>
      </c>
      <c r="B1541" s="192">
        <v>42286</v>
      </c>
      <c r="C1541" s="127">
        <v>1.29486477937212</v>
      </c>
      <c r="D1541" s="190">
        <v>1</v>
      </c>
      <c r="E1541" s="190"/>
      <c r="F1541" s="127">
        <v>2.00983782929176</v>
      </c>
      <c r="G1541" s="190">
        <v>1</v>
      </c>
    </row>
    <row r="1542" spans="1:7">
      <c r="A1542" s="191">
        <v>1539</v>
      </c>
      <c r="B1542" s="192">
        <v>42289</v>
      </c>
      <c r="C1542" s="127">
        <v>1.29778466881183</v>
      </c>
      <c r="D1542" s="190">
        <v>1</v>
      </c>
      <c r="E1542" s="190"/>
      <c r="F1542" s="127">
        <v>2.0266601553884</v>
      </c>
      <c r="G1542" s="190">
        <v>1</v>
      </c>
    </row>
    <row r="1543" spans="1:7">
      <c r="A1543" s="191">
        <v>1540</v>
      </c>
      <c r="B1543" s="192">
        <v>42290</v>
      </c>
      <c r="C1543" s="127">
        <v>1.2823282925683</v>
      </c>
      <c r="D1543" s="190">
        <v>1</v>
      </c>
      <c r="E1543" s="190"/>
      <c r="F1543" s="127">
        <v>2.00726241691565</v>
      </c>
      <c r="G1543" s="190">
        <v>1</v>
      </c>
    </row>
    <row r="1544" spans="1:7">
      <c r="A1544" s="191">
        <v>1541</v>
      </c>
      <c r="B1544" s="192">
        <v>42291</v>
      </c>
      <c r="C1544" s="127">
        <v>1.27169560772116</v>
      </c>
      <c r="D1544" s="190">
        <v>1</v>
      </c>
      <c r="E1544" s="190"/>
      <c r="F1544" s="127">
        <v>1.97697401507944</v>
      </c>
      <c r="G1544" s="190">
        <v>1</v>
      </c>
    </row>
    <row r="1545" spans="1:7">
      <c r="A1545" s="191">
        <v>1542</v>
      </c>
      <c r="B1545" s="192">
        <v>42292</v>
      </c>
      <c r="C1545" s="127">
        <v>1.30555873757963</v>
      </c>
      <c r="D1545" s="190">
        <v>1</v>
      </c>
      <c r="E1545" s="190"/>
      <c r="F1545" s="127">
        <v>2.01271462675302</v>
      </c>
      <c r="G1545" s="190">
        <v>1</v>
      </c>
    </row>
    <row r="1546" spans="1:7">
      <c r="A1546" s="191">
        <v>1543</v>
      </c>
      <c r="B1546" s="192">
        <v>42293</v>
      </c>
      <c r="C1546" s="127">
        <v>1.31609353490052</v>
      </c>
      <c r="D1546" s="190">
        <v>1</v>
      </c>
      <c r="E1546" s="190"/>
      <c r="F1546" s="127">
        <v>2.02481071113588</v>
      </c>
      <c r="G1546" s="190">
        <v>1</v>
      </c>
    </row>
    <row r="1547" spans="1:7">
      <c r="A1547" s="191">
        <v>1544</v>
      </c>
      <c r="B1547" s="192">
        <v>42296</v>
      </c>
      <c r="C1547" s="127">
        <v>1.31675468705657</v>
      </c>
      <c r="D1547" s="190">
        <v>1</v>
      </c>
      <c r="E1547" s="190"/>
      <c r="F1547" s="127">
        <v>2.03685309952122</v>
      </c>
      <c r="G1547" s="190">
        <v>1</v>
      </c>
    </row>
    <row r="1548" spans="1:7">
      <c r="A1548" s="191">
        <v>1545</v>
      </c>
      <c r="B1548" s="192">
        <v>42297</v>
      </c>
      <c r="C1548" s="127">
        <v>1.31352260268995</v>
      </c>
      <c r="D1548" s="190">
        <v>1</v>
      </c>
      <c r="E1548" s="190"/>
      <c r="F1548" s="127">
        <v>2.04051238691204</v>
      </c>
      <c r="G1548" s="190">
        <v>1</v>
      </c>
    </row>
    <row r="1549" spans="1:7">
      <c r="A1549" s="191">
        <v>1546</v>
      </c>
      <c r="B1549" s="192">
        <v>42298</v>
      </c>
      <c r="C1549" s="127">
        <v>1.30034334610547</v>
      </c>
      <c r="D1549" s="190">
        <v>1</v>
      </c>
      <c r="E1549" s="190"/>
      <c r="F1549" s="127">
        <v>2.02126616873573</v>
      </c>
      <c r="G1549" s="190">
        <v>1</v>
      </c>
    </row>
    <row r="1550" spans="1:7">
      <c r="A1550" s="191">
        <v>1547</v>
      </c>
      <c r="B1550" s="192">
        <v>42299</v>
      </c>
      <c r="C1550" s="127">
        <v>1.33865072158735</v>
      </c>
      <c r="D1550" s="190">
        <v>1</v>
      </c>
      <c r="E1550" s="190"/>
      <c r="F1550" s="127">
        <v>2.07841056080656</v>
      </c>
      <c r="G1550" s="190">
        <v>1</v>
      </c>
    </row>
    <row r="1551" spans="1:7">
      <c r="A1551" s="191">
        <v>1548</v>
      </c>
      <c r="B1551" s="192">
        <v>42300</v>
      </c>
      <c r="C1551" s="127">
        <v>1.36445822504344</v>
      </c>
      <c r="D1551" s="190">
        <v>1</v>
      </c>
      <c r="E1551" s="190"/>
      <c r="F1551" s="127">
        <v>2.09178239054776</v>
      </c>
      <c r="G1551" s="190">
        <v>1</v>
      </c>
    </row>
    <row r="1552" spans="1:7">
      <c r="A1552" s="191">
        <v>1549</v>
      </c>
      <c r="B1552" s="192">
        <v>42303</v>
      </c>
      <c r="C1552" s="127">
        <v>1.35995300478091</v>
      </c>
      <c r="D1552" s="190">
        <v>1</v>
      </c>
      <c r="E1552" s="190"/>
      <c r="F1552" s="127">
        <v>2.09802796110073</v>
      </c>
      <c r="G1552" s="190">
        <v>1</v>
      </c>
    </row>
    <row r="1553" spans="1:7">
      <c r="A1553" s="191">
        <v>1550</v>
      </c>
      <c r="B1553" s="192">
        <v>42304</v>
      </c>
      <c r="C1553" s="127">
        <v>1.35392955518101</v>
      </c>
      <c r="D1553" s="190">
        <v>1</v>
      </c>
      <c r="E1553" s="190"/>
      <c r="F1553" s="127">
        <v>2.088040667459</v>
      </c>
      <c r="G1553" s="190">
        <v>1</v>
      </c>
    </row>
    <row r="1554" spans="1:7">
      <c r="A1554" s="191">
        <v>1551</v>
      </c>
      <c r="B1554" s="192">
        <v>42305</v>
      </c>
      <c r="C1554" s="127">
        <v>1.38202045511523</v>
      </c>
      <c r="D1554" s="190">
        <v>1</v>
      </c>
      <c r="E1554" s="190"/>
      <c r="F1554" s="127">
        <v>2.11027025150808</v>
      </c>
      <c r="G1554" s="190">
        <v>1</v>
      </c>
    </row>
    <row r="1555" spans="1:7">
      <c r="A1555" s="191">
        <v>1552</v>
      </c>
      <c r="B1555" s="192">
        <v>42306</v>
      </c>
      <c r="C1555" s="127">
        <v>1.38122465129428</v>
      </c>
      <c r="D1555" s="190">
        <v>1</v>
      </c>
      <c r="E1555" s="190"/>
      <c r="F1555" s="127">
        <v>2.11289618156181</v>
      </c>
      <c r="G1555" s="190">
        <v>1</v>
      </c>
    </row>
    <row r="1556" spans="1:7">
      <c r="A1556" s="191">
        <v>1553</v>
      </c>
      <c r="B1556" s="192">
        <v>42307</v>
      </c>
      <c r="C1556" s="127">
        <v>1.36977165340447</v>
      </c>
      <c r="D1556" s="190">
        <v>1</v>
      </c>
      <c r="E1556" s="190"/>
      <c r="F1556" s="127">
        <v>2.09327927278475</v>
      </c>
      <c r="G1556" s="190">
        <v>1</v>
      </c>
    </row>
    <row r="1557" spans="1:7">
      <c r="A1557" s="191">
        <v>1554</v>
      </c>
      <c r="B1557" s="192">
        <v>42310</v>
      </c>
      <c r="C1557" s="127">
        <v>1.39791142242151</v>
      </c>
      <c r="D1557" s="190">
        <v>1</v>
      </c>
      <c r="E1557" s="190"/>
      <c r="F1557" s="127">
        <v>2.11421132021938</v>
      </c>
      <c r="G1557" s="190">
        <v>1</v>
      </c>
    </row>
    <row r="1558" spans="1:7">
      <c r="A1558" s="191">
        <v>1555</v>
      </c>
      <c r="B1558" s="192">
        <v>42311</v>
      </c>
      <c r="C1558" s="127">
        <v>1.40449185983212</v>
      </c>
      <c r="D1558" s="190">
        <v>1</v>
      </c>
      <c r="E1558" s="190"/>
      <c r="F1558" s="127">
        <v>2.12489827634898</v>
      </c>
      <c r="G1558" s="190">
        <v>1</v>
      </c>
    </row>
    <row r="1559" spans="1:7">
      <c r="A1559" s="191">
        <v>1556</v>
      </c>
      <c r="B1559" s="192">
        <v>42312</v>
      </c>
      <c r="C1559" s="127">
        <v>1.39682180666117</v>
      </c>
      <c r="D1559" s="190">
        <v>1</v>
      </c>
      <c r="E1559" s="190"/>
      <c r="F1559" s="127">
        <v>2.11371655433256</v>
      </c>
      <c r="G1559" s="190">
        <v>0</v>
      </c>
    </row>
    <row r="1560" spans="1:7">
      <c r="A1560" s="191">
        <v>1557</v>
      </c>
      <c r="B1560" s="192">
        <v>42313</v>
      </c>
      <c r="C1560" s="127">
        <v>1.3945996835434</v>
      </c>
      <c r="D1560" s="190">
        <v>1</v>
      </c>
      <c r="E1560" s="190"/>
      <c r="F1560" s="127">
        <v>2.12133938952065</v>
      </c>
      <c r="G1560" s="190">
        <v>0</v>
      </c>
    </row>
    <row r="1561" spans="1:7">
      <c r="A1561" s="191">
        <v>1558</v>
      </c>
      <c r="B1561" s="192">
        <v>42314</v>
      </c>
      <c r="C1561" s="127">
        <v>1.39404269512055</v>
      </c>
      <c r="D1561" s="190">
        <v>1</v>
      </c>
      <c r="E1561" s="190"/>
      <c r="F1561" s="127">
        <v>2.11917838696302</v>
      </c>
      <c r="G1561" s="190">
        <v>0</v>
      </c>
    </row>
    <row r="1562" spans="1:7">
      <c r="A1562" s="191">
        <v>1559</v>
      </c>
      <c r="B1562" s="192">
        <v>42317</v>
      </c>
      <c r="C1562" s="127">
        <v>1.37102043005142</v>
      </c>
      <c r="D1562" s="190">
        <v>1</v>
      </c>
      <c r="E1562" s="190"/>
      <c r="F1562" s="127">
        <v>2.09225237320056</v>
      </c>
      <c r="G1562" s="190">
        <v>0</v>
      </c>
    </row>
    <row r="1563" spans="1:7">
      <c r="A1563" s="191">
        <v>1560</v>
      </c>
      <c r="B1563" s="192">
        <v>42318</v>
      </c>
      <c r="C1563" s="127">
        <v>1.37521958345764</v>
      </c>
      <c r="D1563" s="190">
        <v>1</v>
      </c>
      <c r="E1563" s="190"/>
      <c r="F1563" s="127">
        <v>2.10194662329934</v>
      </c>
      <c r="G1563" s="190">
        <v>0</v>
      </c>
    </row>
    <row r="1564" spans="1:7">
      <c r="A1564" s="191">
        <v>1561</v>
      </c>
      <c r="B1564" s="192">
        <v>42319</v>
      </c>
      <c r="C1564" s="127">
        <v>1.36755565774516</v>
      </c>
      <c r="D1564" s="190">
        <v>1</v>
      </c>
      <c r="E1564" s="190"/>
      <c r="F1564" s="127">
        <v>2.08879026161014</v>
      </c>
      <c r="G1564" s="190">
        <v>0</v>
      </c>
    </row>
    <row r="1565" spans="1:7">
      <c r="A1565" s="191">
        <v>1562</v>
      </c>
      <c r="B1565" s="192">
        <v>42320</v>
      </c>
      <c r="C1565" s="127">
        <v>1.33485552256369</v>
      </c>
      <c r="D1565" s="190">
        <v>1</v>
      </c>
      <c r="E1565" s="190"/>
      <c r="F1565" s="127">
        <v>2.05515090968583</v>
      </c>
      <c r="G1565" s="190">
        <v>0</v>
      </c>
    </row>
    <row r="1566" spans="1:7">
      <c r="A1566" s="191">
        <v>1563</v>
      </c>
      <c r="B1566" s="192">
        <v>42321</v>
      </c>
      <c r="C1566" s="127">
        <v>1.30871744302958</v>
      </c>
      <c r="D1566" s="190">
        <v>1</v>
      </c>
      <c r="E1566" s="190"/>
      <c r="F1566" s="127">
        <v>2.00625505565014</v>
      </c>
      <c r="G1566" s="190">
        <v>0</v>
      </c>
    </row>
    <row r="1567" spans="1:7">
      <c r="A1567" s="191">
        <v>1564</v>
      </c>
      <c r="B1567" s="192">
        <v>42324</v>
      </c>
      <c r="C1567" s="127">
        <v>1.34352940952502</v>
      </c>
      <c r="D1567" s="190">
        <v>1</v>
      </c>
      <c r="E1567" s="190"/>
      <c r="F1567" s="127">
        <v>2.04764974630107</v>
      </c>
      <c r="G1567" s="190">
        <v>0</v>
      </c>
    </row>
    <row r="1568" spans="1:7">
      <c r="A1568" s="191">
        <v>1565</v>
      </c>
      <c r="B1568" s="192">
        <v>42325</v>
      </c>
      <c r="C1568" s="127">
        <v>1.34088495026143</v>
      </c>
      <c r="D1568" s="190">
        <v>1</v>
      </c>
      <c r="E1568" s="190"/>
      <c r="F1568" s="127">
        <v>2.06648598121669</v>
      </c>
      <c r="G1568" s="190">
        <v>0</v>
      </c>
    </row>
    <row r="1569" spans="1:7">
      <c r="A1569" s="191">
        <v>1566</v>
      </c>
      <c r="B1569" s="192">
        <v>42326</v>
      </c>
      <c r="C1569" s="127">
        <v>1.37891076810872</v>
      </c>
      <c r="D1569" s="190">
        <v>1</v>
      </c>
      <c r="E1569" s="190"/>
      <c r="F1569" s="127">
        <v>2.1087648753548</v>
      </c>
      <c r="G1569" s="190">
        <v>0</v>
      </c>
    </row>
    <row r="1570" spans="1:7">
      <c r="A1570" s="191">
        <v>1567</v>
      </c>
      <c r="B1570" s="192">
        <v>42327</v>
      </c>
      <c r="C1570" s="127">
        <v>1.37633983651029</v>
      </c>
      <c r="D1570" s="190">
        <v>1</v>
      </c>
      <c r="E1570" s="190"/>
      <c r="F1570" s="127">
        <v>2.09671813218097</v>
      </c>
      <c r="G1570" s="190">
        <v>0</v>
      </c>
    </row>
    <row r="1571" spans="1:7">
      <c r="A1571" s="191">
        <v>1568</v>
      </c>
      <c r="B1571" s="192">
        <v>42328</v>
      </c>
      <c r="C1571" s="127">
        <v>1.38576050823699</v>
      </c>
      <c r="D1571" s="190">
        <v>1</v>
      </c>
      <c r="E1571" s="190"/>
      <c r="F1571" s="127">
        <v>2.12885205757821</v>
      </c>
      <c r="G1571" s="190">
        <v>0</v>
      </c>
    </row>
    <row r="1572" spans="1:7">
      <c r="A1572" s="191">
        <v>1569</v>
      </c>
      <c r="B1572" s="192">
        <v>42331</v>
      </c>
      <c r="C1572" s="127">
        <v>1.38291414646244</v>
      </c>
      <c r="D1572" s="190">
        <v>1</v>
      </c>
      <c r="E1572" s="190"/>
      <c r="F1572" s="127">
        <v>2.13263596807649</v>
      </c>
      <c r="G1572" s="190">
        <v>0</v>
      </c>
    </row>
    <row r="1573" spans="1:7">
      <c r="A1573" s="191">
        <v>1570</v>
      </c>
      <c r="B1573" s="192">
        <v>42332</v>
      </c>
      <c r="C1573" s="127">
        <v>1.38589515990189</v>
      </c>
      <c r="D1573" s="190">
        <v>1</v>
      </c>
      <c r="E1573" s="190"/>
      <c r="F1573" s="127">
        <v>2.12872739686781</v>
      </c>
      <c r="G1573" s="190">
        <v>0</v>
      </c>
    </row>
    <row r="1574" spans="1:7">
      <c r="A1574" s="191">
        <v>1571</v>
      </c>
      <c r="B1574" s="192">
        <v>42333</v>
      </c>
      <c r="C1574" s="127">
        <v>1.38583403590215</v>
      </c>
      <c r="D1574" s="190">
        <v>1</v>
      </c>
      <c r="E1574" s="190"/>
      <c r="F1574" s="127">
        <v>2.14201872450815</v>
      </c>
      <c r="G1574" s="190">
        <v>0</v>
      </c>
    </row>
    <row r="1575" spans="1:7">
      <c r="A1575" s="191">
        <v>1572</v>
      </c>
      <c r="B1575" s="192">
        <v>42335</v>
      </c>
      <c r="C1575" s="127">
        <v>1.38777445202471</v>
      </c>
      <c r="D1575" s="190">
        <v>1</v>
      </c>
      <c r="E1575" s="190"/>
      <c r="F1575" s="127">
        <v>2.14552542557923</v>
      </c>
      <c r="G1575" s="190">
        <v>0</v>
      </c>
    </row>
    <row r="1576" spans="1:7">
      <c r="A1576" s="191">
        <v>1573</v>
      </c>
      <c r="B1576" s="192">
        <v>42338</v>
      </c>
      <c r="C1576" s="127">
        <v>1.376817318558</v>
      </c>
      <c r="D1576" s="190">
        <v>1</v>
      </c>
      <c r="E1576" s="190"/>
      <c r="F1576" s="127">
        <v>2.1260745752872</v>
      </c>
      <c r="G1576" s="190">
        <v>0</v>
      </c>
    </row>
    <row r="1577" spans="1:7">
      <c r="A1577" s="191">
        <v>1574</v>
      </c>
      <c r="B1577" s="192">
        <v>42339</v>
      </c>
      <c r="C1577" s="127">
        <v>1.40239826092078</v>
      </c>
      <c r="D1577" s="190">
        <v>1</v>
      </c>
      <c r="E1577" s="190"/>
      <c r="F1577" s="127">
        <v>2.15468214289201</v>
      </c>
      <c r="G1577" s="190">
        <v>0</v>
      </c>
    </row>
    <row r="1578" spans="1:7">
      <c r="A1578" s="191">
        <v>1575</v>
      </c>
      <c r="B1578" s="192">
        <v>42340</v>
      </c>
      <c r="C1578" s="127">
        <v>1.37653561156279</v>
      </c>
      <c r="D1578" s="190">
        <v>1</v>
      </c>
      <c r="E1578" s="190"/>
      <c r="F1578" s="127">
        <v>2.14085281936065</v>
      </c>
      <c r="G1578" s="190">
        <v>0</v>
      </c>
    </row>
    <row r="1579" spans="1:7">
      <c r="A1579" s="191">
        <v>1576</v>
      </c>
      <c r="B1579" s="192">
        <v>42341</v>
      </c>
      <c r="C1579" s="127">
        <v>1.3424765572912</v>
      </c>
      <c r="D1579" s="190">
        <v>1</v>
      </c>
      <c r="E1579" s="190"/>
      <c r="F1579" s="127">
        <v>2.09586430499496</v>
      </c>
      <c r="G1579" s="190">
        <v>0</v>
      </c>
    </row>
    <row r="1580" spans="1:7">
      <c r="A1580" s="191">
        <v>1577</v>
      </c>
      <c r="B1580" s="192">
        <v>42342</v>
      </c>
      <c r="C1580" s="127">
        <v>1.39057194532859</v>
      </c>
      <c r="D1580" s="190">
        <v>1</v>
      </c>
      <c r="E1580" s="190"/>
      <c r="F1580" s="127">
        <v>2.16353054661494</v>
      </c>
      <c r="G1580" s="190">
        <v>0</v>
      </c>
    </row>
    <row r="1581" spans="1:7">
      <c r="A1581" s="191">
        <v>1578</v>
      </c>
      <c r="B1581" s="192">
        <v>42345</v>
      </c>
      <c r="C1581" s="127">
        <v>1.37404433508798</v>
      </c>
      <c r="D1581" s="190">
        <v>1</v>
      </c>
      <c r="E1581" s="190"/>
      <c r="F1581" s="127">
        <v>2.15463364401148</v>
      </c>
      <c r="G1581" s="190">
        <v>1</v>
      </c>
    </row>
    <row r="1582" spans="1:7">
      <c r="A1582" s="191">
        <v>1579</v>
      </c>
      <c r="B1582" s="192">
        <v>42346</v>
      </c>
      <c r="C1582" s="127">
        <v>1.35884500664519</v>
      </c>
      <c r="D1582" s="190">
        <v>1</v>
      </c>
      <c r="E1582" s="190"/>
      <c r="F1582" s="127">
        <v>2.12895649916945</v>
      </c>
      <c r="G1582" s="190">
        <v>1</v>
      </c>
    </row>
    <row r="1583" spans="1:7">
      <c r="A1583" s="191">
        <v>1580</v>
      </c>
      <c r="B1583" s="192">
        <v>42347</v>
      </c>
      <c r="C1583" s="127">
        <v>1.3407380436796</v>
      </c>
      <c r="D1583" s="190">
        <v>1</v>
      </c>
      <c r="E1583" s="190"/>
      <c r="F1583" s="127">
        <v>2.1033185566701</v>
      </c>
      <c r="G1583" s="190">
        <v>1</v>
      </c>
    </row>
    <row r="1584" spans="1:7">
      <c r="A1584" s="191">
        <v>1581</v>
      </c>
      <c r="B1584" s="192">
        <v>42348</v>
      </c>
      <c r="C1584" s="127">
        <v>1.34626562946853</v>
      </c>
      <c r="D1584" s="190">
        <v>1</v>
      </c>
      <c r="E1584" s="190"/>
      <c r="F1584" s="127">
        <v>2.11695000034633</v>
      </c>
      <c r="G1584" s="190">
        <v>1</v>
      </c>
    </row>
    <row r="1585" spans="1:7">
      <c r="A1585" s="191">
        <v>1582</v>
      </c>
      <c r="B1585" s="192">
        <v>42349</v>
      </c>
      <c r="C1585" s="127">
        <v>1.30106577162189</v>
      </c>
      <c r="D1585" s="190">
        <v>1</v>
      </c>
      <c r="E1585" s="190"/>
      <c r="F1585" s="127">
        <v>2.06757098791347</v>
      </c>
      <c r="G1585" s="190">
        <v>1</v>
      </c>
    </row>
    <row r="1586" spans="1:7">
      <c r="A1586" s="191">
        <v>1583</v>
      </c>
      <c r="B1586" s="192">
        <v>42352</v>
      </c>
      <c r="C1586" s="127">
        <v>1.31216368421196</v>
      </c>
      <c r="D1586" s="190">
        <v>1</v>
      </c>
      <c r="E1586" s="190"/>
      <c r="F1586" s="127">
        <v>2.08670965168699</v>
      </c>
      <c r="G1586" s="190">
        <v>1</v>
      </c>
    </row>
    <row r="1587" spans="1:7">
      <c r="A1587" s="191">
        <v>1584</v>
      </c>
      <c r="B1587" s="192">
        <v>42353</v>
      </c>
      <c r="C1587" s="127">
        <v>1.33673481468651</v>
      </c>
      <c r="D1587" s="190">
        <v>1</v>
      </c>
      <c r="E1587" s="190"/>
      <c r="F1587" s="127">
        <v>2.10749072802499</v>
      </c>
      <c r="G1587" s="190">
        <v>1</v>
      </c>
    </row>
    <row r="1588" spans="1:7">
      <c r="A1588" s="191">
        <v>1585</v>
      </c>
      <c r="B1588" s="192">
        <v>42354</v>
      </c>
      <c r="C1588" s="127">
        <v>1.37086739662326</v>
      </c>
      <c r="D1588" s="190">
        <v>1</v>
      </c>
      <c r="E1588" s="190"/>
      <c r="F1588" s="127">
        <v>2.14525126696086</v>
      </c>
      <c r="G1588" s="190">
        <v>1</v>
      </c>
    </row>
    <row r="1589" spans="1:7">
      <c r="A1589" s="191">
        <v>1586</v>
      </c>
      <c r="B1589" s="192">
        <v>42355</v>
      </c>
      <c r="C1589" s="127">
        <v>1.33557167126102</v>
      </c>
      <c r="D1589" s="190">
        <v>1</v>
      </c>
      <c r="E1589" s="190"/>
      <c r="F1589" s="127">
        <v>2.10259416479249</v>
      </c>
      <c r="G1589" s="190">
        <v>1</v>
      </c>
    </row>
    <row r="1590" spans="1:7">
      <c r="A1590" s="191">
        <v>1587</v>
      </c>
      <c r="B1590" s="192">
        <v>42356</v>
      </c>
      <c r="C1590" s="127">
        <v>1.29400785216356</v>
      </c>
      <c r="D1590" s="190">
        <v>1</v>
      </c>
      <c r="E1590" s="190"/>
      <c r="F1590" s="127">
        <v>2.05165739051283</v>
      </c>
      <c r="G1590" s="190">
        <v>1</v>
      </c>
    </row>
    <row r="1591" spans="1:7">
      <c r="A1591" s="191">
        <v>1588</v>
      </c>
      <c r="B1591" s="192">
        <v>42359</v>
      </c>
      <c r="C1591" s="127">
        <v>1.31212079261485</v>
      </c>
      <c r="D1591" s="190">
        <v>1</v>
      </c>
      <c r="E1591" s="190"/>
      <c r="F1591" s="127">
        <v>2.07417562619879</v>
      </c>
      <c r="G1591" s="190">
        <v>1</v>
      </c>
    </row>
    <row r="1592" spans="1:7">
      <c r="A1592" s="191">
        <v>1589</v>
      </c>
      <c r="B1592" s="192">
        <v>42360</v>
      </c>
      <c r="C1592" s="127">
        <v>1.33274981870818</v>
      </c>
      <c r="D1592" s="190">
        <v>1</v>
      </c>
      <c r="E1592" s="190"/>
      <c r="F1592" s="127">
        <v>2.09990381007219</v>
      </c>
      <c r="G1592" s="190">
        <v>1</v>
      </c>
    </row>
    <row r="1593" spans="1:7">
      <c r="A1593" s="191">
        <v>1590</v>
      </c>
      <c r="B1593" s="192">
        <v>42361</v>
      </c>
      <c r="C1593" s="127">
        <v>1.36189954836193</v>
      </c>
      <c r="D1593" s="190">
        <v>1</v>
      </c>
      <c r="E1593" s="190"/>
      <c r="F1593" s="127">
        <v>2.11789009368497</v>
      </c>
      <c r="G1593" s="190">
        <v>1</v>
      </c>
    </row>
    <row r="1594" spans="1:7">
      <c r="A1594" s="191">
        <v>1591</v>
      </c>
      <c r="B1594" s="192">
        <v>42362</v>
      </c>
      <c r="C1594" s="127">
        <v>1.35812885855999</v>
      </c>
      <c r="D1594" s="190">
        <v>1</v>
      </c>
      <c r="E1594" s="190"/>
      <c r="F1594" s="127">
        <v>2.11842681862058</v>
      </c>
      <c r="G1594" s="190">
        <v>1</v>
      </c>
    </row>
    <row r="1595" spans="1:7">
      <c r="A1595" s="191">
        <v>1592</v>
      </c>
      <c r="B1595" s="192">
        <v>42366</v>
      </c>
      <c r="C1595" s="127">
        <v>1.35300522715362</v>
      </c>
      <c r="D1595" s="190">
        <v>1</v>
      </c>
      <c r="E1595" s="190"/>
      <c r="F1595" s="127">
        <v>2.11787318177735</v>
      </c>
      <c r="G1595" s="190">
        <v>1</v>
      </c>
    </row>
    <row r="1596" spans="1:7">
      <c r="A1596" s="191">
        <v>1593</v>
      </c>
      <c r="B1596" s="192">
        <v>42367</v>
      </c>
      <c r="C1596" s="127">
        <v>1.37847617704598</v>
      </c>
      <c r="D1596" s="190">
        <v>1</v>
      </c>
      <c r="E1596" s="190"/>
      <c r="F1596" s="127">
        <v>2.14685925058502</v>
      </c>
      <c r="G1596" s="190">
        <v>1</v>
      </c>
    </row>
    <row r="1597" spans="1:7">
      <c r="A1597" s="191">
        <v>1594</v>
      </c>
      <c r="B1597" s="192">
        <v>42368</v>
      </c>
      <c r="C1597" s="127">
        <v>1.36155058990851</v>
      </c>
      <c r="D1597" s="190">
        <v>1</v>
      </c>
      <c r="E1597" s="190"/>
      <c r="F1597" s="127">
        <v>2.12680833416351</v>
      </c>
      <c r="G1597" s="190">
        <v>1</v>
      </c>
    </row>
    <row r="1598" spans="1:7">
      <c r="A1598" s="191">
        <v>1595</v>
      </c>
      <c r="B1598" s="192">
        <v>42369</v>
      </c>
      <c r="C1598" s="127">
        <v>1.3393302561188</v>
      </c>
      <c r="D1598" s="190">
        <v>1</v>
      </c>
      <c r="E1598" s="190"/>
      <c r="F1598" s="127">
        <v>2.09873137186025</v>
      </c>
      <c r="G1598" s="190">
        <v>1</v>
      </c>
    </row>
    <row r="1599" spans="1:7">
      <c r="A1599" s="191">
        <v>1596</v>
      </c>
      <c r="B1599" s="192">
        <v>42373</v>
      </c>
      <c r="C1599" s="127">
        <v>1.3040651668246</v>
      </c>
      <c r="D1599" s="190">
        <v>1</v>
      </c>
      <c r="E1599" s="190"/>
      <c r="F1599" s="127">
        <v>2.05357833654218</v>
      </c>
      <c r="G1599" s="190">
        <v>1</v>
      </c>
    </row>
    <row r="1600" spans="1:7">
      <c r="A1600" s="191">
        <v>1597</v>
      </c>
      <c r="B1600" s="192">
        <v>42374</v>
      </c>
      <c r="C1600" s="127">
        <v>1.30870518811265</v>
      </c>
      <c r="D1600" s="190">
        <v>1</v>
      </c>
      <c r="E1600" s="190"/>
      <c r="F1600" s="127">
        <v>2.06395129230696</v>
      </c>
      <c r="G1600" s="190">
        <v>1</v>
      </c>
    </row>
    <row r="1601" spans="1:7">
      <c r="A1601" s="191">
        <v>1598</v>
      </c>
      <c r="B1601" s="192">
        <v>42375</v>
      </c>
      <c r="C1601" s="127">
        <v>1.27924311478351</v>
      </c>
      <c r="D1601" s="190">
        <v>1</v>
      </c>
      <c r="E1601" s="190"/>
      <c r="F1601" s="127">
        <v>2.03086575160593</v>
      </c>
      <c r="G1601" s="190">
        <v>1</v>
      </c>
    </row>
    <row r="1602" spans="1:7">
      <c r="A1602" s="191">
        <v>1599</v>
      </c>
      <c r="B1602" s="192">
        <v>42376</v>
      </c>
      <c r="C1602" s="127">
        <v>1.2252835880056</v>
      </c>
      <c r="D1602" s="190">
        <v>1</v>
      </c>
      <c r="E1602" s="190"/>
      <c r="F1602" s="127">
        <v>1.97455848400139</v>
      </c>
      <c r="G1602" s="190">
        <v>1</v>
      </c>
    </row>
    <row r="1603" spans="1:7">
      <c r="A1603" s="191">
        <v>1600</v>
      </c>
      <c r="B1603" s="192">
        <v>42377</v>
      </c>
      <c r="C1603" s="127">
        <v>1.20117768466183</v>
      </c>
      <c r="D1603" s="190">
        <v>1</v>
      </c>
      <c r="E1603" s="190"/>
      <c r="F1603" s="127">
        <v>1.94048927912558</v>
      </c>
      <c r="G1603" s="190">
        <v>1</v>
      </c>
    </row>
    <row r="1604" spans="1:7">
      <c r="A1604" s="191">
        <v>1601</v>
      </c>
      <c r="B1604" s="192">
        <v>42380</v>
      </c>
      <c r="C1604" s="127">
        <v>1.20305084993832</v>
      </c>
      <c r="D1604" s="190">
        <v>1</v>
      </c>
      <c r="E1604" s="190"/>
      <c r="F1604" s="127">
        <v>1.94008524063052</v>
      </c>
      <c r="G1604" s="190">
        <v>1</v>
      </c>
    </row>
    <row r="1605" spans="1:7">
      <c r="A1605" s="191">
        <v>1602</v>
      </c>
      <c r="B1605" s="192">
        <v>42381</v>
      </c>
      <c r="C1605" s="127">
        <v>1.22024573979345</v>
      </c>
      <c r="D1605" s="190">
        <v>1</v>
      </c>
      <c r="E1605" s="190"/>
      <c r="F1605" s="127">
        <v>1.9785674653278</v>
      </c>
      <c r="G1605" s="190">
        <v>1</v>
      </c>
    </row>
    <row r="1606" spans="1:7">
      <c r="A1606" s="191">
        <v>1603</v>
      </c>
      <c r="B1606" s="192">
        <v>42382</v>
      </c>
      <c r="C1606" s="127">
        <v>1.16506792307601</v>
      </c>
      <c r="D1606" s="190">
        <v>1</v>
      </c>
      <c r="E1606" s="190"/>
      <c r="F1606" s="127">
        <v>1.90583276879886</v>
      </c>
      <c r="G1606" s="190">
        <v>1</v>
      </c>
    </row>
    <row r="1607" spans="1:7">
      <c r="A1607" s="191">
        <v>1604</v>
      </c>
      <c r="B1607" s="192">
        <v>42383</v>
      </c>
      <c r="C1607" s="127">
        <v>1.20125121232699</v>
      </c>
      <c r="D1607" s="190">
        <v>1</v>
      </c>
      <c r="E1607" s="190"/>
      <c r="F1607" s="127">
        <v>1.93147618082477</v>
      </c>
      <c r="G1607" s="190">
        <v>1</v>
      </c>
    </row>
    <row r="1608" spans="1:7">
      <c r="A1608" s="191">
        <v>1605</v>
      </c>
      <c r="B1608" s="192">
        <v>42384</v>
      </c>
      <c r="C1608" s="127">
        <v>1.15379859529453</v>
      </c>
      <c r="D1608" s="190">
        <v>1</v>
      </c>
      <c r="E1608" s="190"/>
      <c r="F1608" s="127">
        <v>1.88293533229014</v>
      </c>
      <c r="G1608" s="190">
        <v>1</v>
      </c>
    </row>
    <row r="1609" spans="1:7">
      <c r="A1609" s="191">
        <v>1606</v>
      </c>
      <c r="B1609" s="192">
        <v>42388</v>
      </c>
      <c r="C1609" s="127">
        <v>1.15495546190093</v>
      </c>
      <c r="D1609" s="190">
        <v>1</v>
      </c>
      <c r="E1609" s="190"/>
      <c r="F1609" s="127">
        <v>1.88667042986185</v>
      </c>
      <c r="G1609" s="190">
        <v>1</v>
      </c>
    </row>
    <row r="1610" spans="1:7">
      <c r="A1610" s="191">
        <v>1607</v>
      </c>
      <c r="B1610" s="192">
        <v>42389</v>
      </c>
      <c r="C1610" s="127">
        <v>1.13007228647224</v>
      </c>
      <c r="D1610" s="190">
        <v>1</v>
      </c>
      <c r="E1610" s="190"/>
      <c r="F1610" s="127">
        <v>1.86126552698662</v>
      </c>
      <c r="G1610" s="190">
        <v>1</v>
      </c>
    </row>
    <row r="1611" spans="1:7">
      <c r="A1611" s="191">
        <v>1608</v>
      </c>
      <c r="B1611" s="192">
        <v>42390</v>
      </c>
      <c r="C1611" s="127">
        <v>1.14120696258881</v>
      </c>
      <c r="D1611" s="190">
        <v>1</v>
      </c>
      <c r="E1611" s="190"/>
      <c r="F1611" s="127">
        <v>1.87577935565681</v>
      </c>
      <c r="G1611" s="190">
        <v>1</v>
      </c>
    </row>
    <row r="1612" spans="1:7">
      <c r="A1612" s="191">
        <v>1609</v>
      </c>
      <c r="B1612" s="192">
        <v>42391</v>
      </c>
      <c r="C1612" s="127">
        <v>1.18464394696276</v>
      </c>
      <c r="D1612" s="190">
        <v>1</v>
      </c>
      <c r="E1612" s="190"/>
      <c r="F1612" s="127">
        <v>1.91324358495351</v>
      </c>
      <c r="G1612" s="190">
        <v>1</v>
      </c>
    </row>
    <row r="1613" spans="1:7">
      <c r="A1613" s="191">
        <v>1610</v>
      </c>
      <c r="B1613" s="192">
        <v>42394</v>
      </c>
      <c r="C1613" s="127">
        <v>1.15049313262338</v>
      </c>
      <c r="D1613" s="190">
        <v>1</v>
      </c>
      <c r="E1613" s="190"/>
      <c r="F1613" s="127">
        <v>1.88455097056351</v>
      </c>
      <c r="G1613" s="190">
        <v>1</v>
      </c>
    </row>
    <row r="1614" spans="1:7">
      <c r="A1614" s="191">
        <v>1611</v>
      </c>
      <c r="B1614" s="192">
        <v>42395</v>
      </c>
      <c r="C1614" s="127">
        <v>1.18091614875793</v>
      </c>
      <c r="D1614" s="190">
        <v>1</v>
      </c>
      <c r="E1614" s="190"/>
      <c r="F1614" s="127">
        <v>1.91123527497502</v>
      </c>
      <c r="G1614" s="190">
        <v>1</v>
      </c>
    </row>
    <row r="1615" spans="1:7">
      <c r="A1615" s="191">
        <v>1612</v>
      </c>
      <c r="B1615" s="192">
        <v>42396</v>
      </c>
      <c r="C1615" s="127">
        <v>1.15736125512704</v>
      </c>
      <c r="D1615" s="190">
        <v>1</v>
      </c>
      <c r="E1615" s="190"/>
      <c r="F1615" s="127">
        <v>1.87658862507714</v>
      </c>
      <c r="G1615" s="190">
        <v>1</v>
      </c>
    </row>
    <row r="1616" spans="1:7">
      <c r="A1616" s="191">
        <v>1613</v>
      </c>
      <c r="B1616" s="192">
        <v>42397</v>
      </c>
      <c r="C1616" s="127">
        <v>1.16948138327075</v>
      </c>
      <c r="D1616" s="190">
        <v>1</v>
      </c>
      <c r="E1616" s="190"/>
      <c r="F1616" s="127">
        <v>1.87623891311345</v>
      </c>
      <c r="G1616" s="190">
        <v>1</v>
      </c>
    </row>
    <row r="1617" spans="1:7">
      <c r="A1617" s="191">
        <v>1614</v>
      </c>
      <c r="B1617" s="192">
        <v>42398</v>
      </c>
      <c r="C1617" s="127">
        <v>1.22324513499616</v>
      </c>
      <c r="D1617" s="190">
        <v>1</v>
      </c>
      <c r="E1617" s="190"/>
      <c r="F1617" s="127">
        <v>1.95350308580937</v>
      </c>
      <c r="G1617" s="190">
        <v>1</v>
      </c>
    </row>
    <row r="1618" spans="1:7">
      <c r="A1618" s="191">
        <v>1615</v>
      </c>
      <c r="B1618" s="192">
        <v>42401</v>
      </c>
      <c r="C1618" s="127">
        <v>1.22232693442724</v>
      </c>
      <c r="D1618" s="190">
        <v>1</v>
      </c>
      <c r="E1618" s="190"/>
      <c r="F1618" s="127">
        <v>1.96061564069961</v>
      </c>
      <c r="G1618" s="190">
        <v>1</v>
      </c>
    </row>
    <row r="1619" spans="1:7">
      <c r="A1619" s="191">
        <v>1616</v>
      </c>
      <c r="B1619" s="192">
        <v>42402</v>
      </c>
      <c r="C1619" s="127">
        <v>1.18073860610806</v>
      </c>
      <c r="D1619" s="190">
        <v>1</v>
      </c>
      <c r="E1619" s="190"/>
      <c r="F1619" s="127">
        <v>1.91441527871852</v>
      </c>
      <c r="G1619" s="190">
        <v>1</v>
      </c>
    </row>
    <row r="1620" spans="1:7">
      <c r="A1620" s="191">
        <v>1617</v>
      </c>
      <c r="B1620" s="192">
        <v>42403</v>
      </c>
      <c r="C1620" s="127">
        <v>1.19237527349407</v>
      </c>
      <c r="D1620" s="190">
        <v>1</v>
      </c>
      <c r="E1620" s="190"/>
      <c r="F1620" s="127">
        <v>1.91315102050696</v>
      </c>
      <c r="G1620" s="190">
        <v>1</v>
      </c>
    </row>
    <row r="1621" spans="1:7">
      <c r="A1621" s="191">
        <v>1618</v>
      </c>
      <c r="B1621" s="192">
        <v>42404</v>
      </c>
      <c r="C1621" s="127">
        <v>1.19615821821294</v>
      </c>
      <c r="D1621" s="190">
        <v>1</v>
      </c>
      <c r="E1621" s="190"/>
      <c r="F1621" s="127">
        <v>1.89865458729689</v>
      </c>
      <c r="G1621" s="190">
        <v>1</v>
      </c>
    </row>
    <row r="1622" spans="1:7">
      <c r="A1622" s="191">
        <v>1619</v>
      </c>
      <c r="B1622" s="192">
        <v>42405</v>
      </c>
      <c r="C1622" s="127">
        <v>1.15569014233428</v>
      </c>
      <c r="D1622" s="190">
        <v>1</v>
      </c>
      <c r="E1622" s="190"/>
      <c r="F1622" s="127">
        <v>1.85907316841896</v>
      </c>
      <c r="G1622" s="190">
        <v>1</v>
      </c>
    </row>
    <row r="1623" spans="1:7">
      <c r="A1623" s="191">
        <v>1620</v>
      </c>
      <c r="B1623" s="192">
        <v>42408</v>
      </c>
      <c r="C1623" s="127">
        <v>1.12537726864291</v>
      </c>
      <c r="D1623" s="190">
        <v>1</v>
      </c>
      <c r="E1623" s="190"/>
      <c r="F1623" s="127">
        <v>1.82644446308145</v>
      </c>
      <c r="G1623" s="190">
        <v>1</v>
      </c>
    </row>
    <row r="1624" spans="1:7">
      <c r="A1624" s="191">
        <v>1621</v>
      </c>
      <c r="B1624" s="192">
        <v>42409</v>
      </c>
      <c r="C1624" s="127">
        <v>1.12441004963055</v>
      </c>
      <c r="D1624" s="190">
        <v>1</v>
      </c>
      <c r="E1624" s="190"/>
      <c r="F1624" s="127">
        <v>1.8497115421737</v>
      </c>
      <c r="G1624" s="190">
        <v>1</v>
      </c>
    </row>
    <row r="1625" spans="1:7">
      <c r="A1625" s="191">
        <v>1622</v>
      </c>
      <c r="B1625" s="192">
        <v>42410</v>
      </c>
      <c r="C1625" s="127">
        <v>1.12474062570857</v>
      </c>
      <c r="D1625" s="190">
        <v>1</v>
      </c>
      <c r="E1625" s="190"/>
      <c r="F1625" s="127">
        <v>1.86178933911552</v>
      </c>
      <c r="G1625" s="190">
        <v>1</v>
      </c>
    </row>
    <row r="1626" spans="1:7">
      <c r="A1626" s="191">
        <v>1623</v>
      </c>
      <c r="B1626" s="192">
        <v>42411</v>
      </c>
      <c r="C1626" s="127">
        <v>1.09900037309856</v>
      </c>
      <c r="D1626" s="190">
        <v>1</v>
      </c>
      <c r="E1626" s="190"/>
      <c r="F1626" s="127">
        <v>1.82389301326946</v>
      </c>
      <c r="G1626" s="190">
        <v>1</v>
      </c>
    </row>
    <row r="1627" spans="1:7">
      <c r="A1627" s="191">
        <v>1624</v>
      </c>
      <c r="B1627" s="192">
        <v>42412</v>
      </c>
      <c r="C1627" s="127">
        <v>1.14019087449364</v>
      </c>
      <c r="D1627" s="190">
        <v>1</v>
      </c>
      <c r="E1627" s="190"/>
      <c r="F1627" s="127">
        <v>1.86993193382665</v>
      </c>
      <c r="G1627" s="190">
        <v>1</v>
      </c>
    </row>
    <row r="1628" spans="1:7">
      <c r="A1628" s="191">
        <v>1625</v>
      </c>
      <c r="B1628" s="192">
        <v>42416</v>
      </c>
      <c r="C1628" s="127">
        <v>1.17625774509449</v>
      </c>
      <c r="D1628" s="190">
        <v>1</v>
      </c>
      <c r="E1628" s="190"/>
      <c r="F1628" s="127">
        <v>1.92426837749</v>
      </c>
      <c r="G1628" s="190">
        <v>1</v>
      </c>
    </row>
    <row r="1629" spans="1:7">
      <c r="A1629" s="191">
        <v>1626</v>
      </c>
      <c r="B1629" s="192">
        <v>42417</v>
      </c>
      <c r="C1629" s="127">
        <v>1.21234912491706</v>
      </c>
      <c r="D1629" s="190">
        <v>1</v>
      </c>
      <c r="E1629" s="190"/>
      <c r="F1629" s="127">
        <v>1.96761894881091</v>
      </c>
      <c r="G1629" s="190">
        <v>1</v>
      </c>
    </row>
    <row r="1630" spans="1:7">
      <c r="A1630" s="191">
        <v>1627</v>
      </c>
      <c r="B1630" s="192">
        <v>42418</v>
      </c>
      <c r="C1630" s="127">
        <v>1.2021449036742</v>
      </c>
      <c r="D1630" s="190">
        <v>1</v>
      </c>
      <c r="E1630" s="190"/>
      <c r="F1630" s="127">
        <v>1.95078892394519</v>
      </c>
      <c r="G1630" s="190">
        <v>1</v>
      </c>
    </row>
    <row r="1631" spans="1:7">
      <c r="A1631" s="191">
        <v>1628</v>
      </c>
      <c r="B1631" s="192">
        <v>42419</v>
      </c>
      <c r="C1631" s="127">
        <v>1.20240807954553</v>
      </c>
      <c r="D1631" s="190">
        <v>1</v>
      </c>
      <c r="E1631" s="190"/>
      <c r="F1631" s="127">
        <v>1.95293881122774</v>
      </c>
      <c r="G1631" s="190">
        <v>1</v>
      </c>
    </row>
    <row r="1632" spans="1:7">
      <c r="A1632" s="191">
        <v>1629</v>
      </c>
      <c r="B1632" s="192">
        <v>42422</v>
      </c>
      <c r="C1632" s="127">
        <v>1.23423903260151</v>
      </c>
      <c r="D1632" s="190">
        <v>1</v>
      </c>
      <c r="E1632" s="190"/>
      <c r="F1632" s="127">
        <v>1.98760691030448</v>
      </c>
      <c r="G1632" s="190">
        <v>1</v>
      </c>
    </row>
    <row r="1633" spans="1:7">
      <c r="A1633" s="191">
        <v>1630</v>
      </c>
      <c r="B1633" s="192">
        <v>42423</v>
      </c>
      <c r="C1633" s="127">
        <v>1.20654610956414</v>
      </c>
      <c r="D1633" s="190">
        <v>1</v>
      </c>
      <c r="E1633" s="190"/>
      <c r="F1633" s="127">
        <v>1.98104154632808</v>
      </c>
      <c r="G1633" s="190">
        <v>1</v>
      </c>
    </row>
    <row r="1634" spans="1:7">
      <c r="A1634" s="191">
        <v>1631</v>
      </c>
      <c r="B1634" s="192">
        <v>42424</v>
      </c>
      <c r="C1634" s="127">
        <v>1.21645666761612</v>
      </c>
      <c r="D1634" s="190">
        <v>1</v>
      </c>
      <c r="E1634" s="190"/>
      <c r="F1634" s="127">
        <v>1.98715303318132</v>
      </c>
      <c r="G1634" s="190">
        <v>1</v>
      </c>
    </row>
    <row r="1635" spans="1:7">
      <c r="A1635" s="191">
        <v>1632</v>
      </c>
      <c r="B1635" s="192">
        <v>42425</v>
      </c>
      <c r="C1635" s="127">
        <v>1.24214790178269</v>
      </c>
      <c r="D1635" s="190">
        <v>1</v>
      </c>
      <c r="E1635" s="190"/>
      <c r="F1635" s="127">
        <v>2.0114947644021</v>
      </c>
      <c r="G1635" s="190">
        <v>1</v>
      </c>
    </row>
    <row r="1636" spans="1:7">
      <c r="A1636" s="191">
        <v>1633</v>
      </c>
      <c r="B1636" s="192">
        <v>42426</v>
      </c>
      <c r="C1636" s="127">
        <v>1.23821790173351</v>
      </c>
      <c r="D1636" s="190">
        <v>1</v>
      </c>
      <c r="E1636" s="190"/>
      <c r="F1636" s="127">
        <v>2.00762460221382</v>
      </c>
      <c r="G1636" s="190">
        <v>1</v>
      </c>
    </row>
    <row r="1637" spans="1:7">
      <c r="A1637" s="191">
        <v>1634</v>
      </c>
      <c r="B1637" s="192">
        <v>42429</v>
      </c>
      <c r="C1637" s="127">
        <v>1.22024573979345</v>
      </c>
      <c r="D1637" s="190">
        <v>1</v>
      </c>
      <c r="E1637" s="190"/>
      <c r="F1637" s="127">
        <v>1.98541416434452</v>
      </c>
      <c r="G1637" s="190">
        <v>1</v>
      </c>
    </row>
    <row r="1638" spans="1:7">
      <c r="A1638" s="191">
        <v>1635</v>
      </c>
      <c r="B1638" s="192">
        <v>42430</v>
      </c>
      <c r="C1638" s="127">
        <v>1.27328093854398</v>
      </c>
      <c r="D1638" s="190">
        <v>1</v>
      </c>
      <c r="E1638" s="190"/>
      <c r="F1638" s="127">
        <v>2.03514095141404</v>
      </c>
      <c r="G1638" s="190">
        <v>1</v>
      </c>
    </row>
    <row r="1639" spans="1:7">
      <c r="A1639" s="191">
        <v>1636</v>
      </c>
      <c r="B1639" s="192">
        <v>42431</v>
      </c>
      <c r="C1639" s="127">
        <v>1.28300782709975</v>
      </c>
      <c r="D1639" s="190">
        <v>1</v>
      </c>
      <c r="E1639" s="190"/>
      <c r="F1639" s="127">
        <v>2.03882915793008</v>
      </c>
      <c r="G1639" s="190">
        <v>1</v>
      </c>
    </row>
    <row r="1640" spans="1:7">
      <c r="A1640" s="191">
        <v>1637</v>
      </c>
      <c r="B1640" s="192">
        <v>42432</v>
      </c>
      <c r="C1640" s="127">
        <v>1.29122874123508</v>
      </c>
      <c r="D1640" s="190">
        <v>1</v>
      </c>
      <c r="E1640" s="190"/>
      <c r="F1640" s="127">
        <v>2.04063510240937</v>
      </c>
      <c r="G1640" s="190">
        <v>1</v>
      </c>
    </row>
    <row r="1641" spans="1:7">
      <c r="A1641" s="191">
        <v>1638</v>
      </c>
      <c r="B1641" s="192">
        <v>42433</v>
      </c>
      <c r="C1641" s="127">
        <v>1.29884977596258</v>
      </c>
      <c r="D1641" s="190">
        <v>1</v>
      </c>
      <c r="E1641" s="190"/>
      <c r="F1641" s="127">
        <v>2.03357908672033</v>
      </c>
      <c r="G1641" s="190">
        <v>1</v>
      </c>
    </row>
    <row r="1642" spans="1:7">
      <c r="A1642" s="191">
        <v>1639</v>
      </c>
      <c r="B1642" s="192">
        <v>42436</v>
      </c>
      <c r="C1642" s="127">
        <v>1.30104126240017</v>
      </c>
      <c r="D1642" s="190">
        <v>1</v>
      </c>
      <c r="E1642" s="190"/>
      <c r="F1642" s="127">
        <v>2.03579891790339</v>
      </c>
      <c r="G1642" s="190">
        <v>1</v>
      </c>
    </row>
    <row r="1643" spans="1:7">
      <c r="A1643" s="191">
        <v>1640</v>
      </c>
      <c r="B1643" s="192">
        <v>42437</v>
      </c>
      <c r="C1643" s="127">
        <v>1.275600949188</v>
      </c>
      <c r="D1643" s="190">
        <v>1</v>
      </c>
      <c r="E1643" s="190"/>
      <c r="F1643" s="127">
        <v>2.02106335652363</v>
      </c>
      <c r="G1643" s="190">
        <v>1</v>
      </c>
    </row>
    <row r="1644" spans="1:7">
      <c r="A1644" s="191">
        <v>1641</v>
      </c>
      <c r="B1644" s="192">
        <v>42438</v>
      </c>
      <c r="C1644" s="127">
        <v>1.28749466559902</v>
      </c>
      <c r="D1644" s="190">
        <v>1</v>
      </c>
      <c r="E1644" s="190"/>
      <c r="F1644" s="127">
        <v>2.02425274919329</v>
      </c>
      <c r="G1644" s="190">
        <v>1</v>
      </c>
    </row>
    <row r="1645" spans="1:7">
      <c r="A1645" s="191">
        <v>1642</v>
      </c>
      <c r="B1645" s="192">
        <v>42439</v>
      </c>
      <c r="C1645" s="127">
        <v>1.28799665686846</v>
      </c>
      <c r="D1645" s="190">
        <v>1</v>
      </c>
      <c r="E1645" s="190"/>
      <c r="F1645" s="127">
        <v>2.02621275440147</v>
      </c>
      <c r="G1645" s="190">
        <v>1</v>
      </c>
    </row>
    <row r="1646" spans="1:7">
      <c r="A1646" s="191">
        <v>1643</v>
      </c>
      <c r="B1646" s="192">
        <v>42440</v>
      </c>
      <c r="C1646" s="127">
        <v>1.32615099892218</v>
      </c>
      <c r="D1646" s="190">
        <v>1</v>
      </c>
      <c r="E1646" s="190"/>
      <c r="F1646" s="127">
        <v>2.0703991349312</v>
      </c>
      <c r="G1646" s="190">
        <v>1</v>
      </c>
    </row>
    <row r="1647" spans="1:7">
      <c r="A1647" s="191">
        <v>1644</v>
      </c>
      <c r="B1647" s="192">
        <v>42443</v>
      </c>
      <c r="C1647" s="127">
        <v>1.3233718879937</v>
      </c>
      <c r="D1647" s="190">
        <v>1</v>
      </c>
      <c r="E1647" s="190"/>
      <c r="F1647" s="127">
        <v>2.07678856382711</v>
      </c>
      <c r="G1647" s="190">
        <v>1</v>
      </c>
    </row>
    <row r="1648" spans="1:7">
      <c r="A1648" s="191">
        <v>1645</v>
      </c>
      <c r="B1648" s="192">
        <v>42444</v>
      </c>
      <c r="C1648" s="127">
        <v>1.31914209790729</v>
      </c>
      <c r="D1648" s="190">
        <v>1</v>
      </c>
      <c r="E1648" s="190"/>
      <c r="F1648" s="127">
        <v>2.07143506937128</v>
      </c>
      <c r="G1648" s="190">
        <v>1</v>
      </c>
    </row>
    <row r="1649" spans="1:7">
      <c r="A1649" s="191">
        <v>1646</v>
      </c>
      <c r="B1649" s="192">
        <v>42445</v>
      </c>
      <c r="C1649" s="127">
        <v>1.33228459096526</v>
      </c>
      <c r="D1649" s="190">
        <v>1</v>
      </c>
      <c r="E1649" s="190"/>
      <c r="F1649" s="127">
        <v>2.08404561481759</v>
      </c>
      <c r="G1649" s="190">
        <v>1</v>
      </c>
    </row>
    <row r="1650" spans="1:7">
      <c r="A1650" s="191">
        <v>1647</v>
      </c>
      <c r="B1650" s="192">
        <v>42446</v>
      </c>
      <c r="C1650" s="127">
        <v>1.34769194876535</v>
      </c>
      <c r="D1650" s="190">
        <v>1</v>
      </c>
      <c r="E1650" s="190"/>
      <c r="F1650" s="127">
        <v>2.09375731435312</v>
      </c>
      <c r="G1650" s="190">
        <v>1</v>
      </c>
    </row>
    <row r="1651" spans="1:7">
      <c r="A1651" s="191">
        <v>1648</v>
      </c>
      <c r="B1651" s="192">
        <v>42447</v>
      </c>
      <c r="C1651" s="127">
        <v>1.35803082106098</v>
      </c>
      <c r="D1651" s="190">
        <v>1</v>
      </c>
      <c r="E1651" s="190"/>
      <c r="F1651" s="127">
        <v>2.11618133669229</v>
      </c>
      <c r="G1651" s="190">
        <v>1</v>
      </c>
    </row>
    <row r="1652" spans="1:7">
      <c r="A1652" s="191">
        <v>1649</v>
      </c>
      <c r="B1652" s="192">
        <v>42450</v>
      </c>
      <c r="C1652" s="127">
        <v>1.36036921408039</v>
      </c>
      <c r="D1652" s="190">
        <v>1</v>
      </c>
      <c r="E1652" s="190"/>
      <c r="F1652" s="127">
        <v>2.11128673466267</v>
      </c>
      <c r="G1652" s="190">
        <v>1</v>
      </c>
    </row>
    <row r="1653" spans="1:7">
      <c r="A1653" s="191">
        <v>1650</v>
      </c>
      <c r="B1653" s="192">
        <v>42451</v>
      </c>
      <c r="C1653" s="127">
        <v>1.35866133714898</v>
      </c>
      <c r="D1653" s="190">
        <v>1</v>
      </c>
      <c r="E1653" s="190"/>
      <c r="F1653" s="127">
        <v>2.10986833958581</v>
      </c>
      <c r="G1653" s="190">
        <v>1</v>
      </c>
    </row>
    <row r="1654" spans="1:7">
      <c r="A1654" s="191">
        <v>1651</v>
      </c>
      <c r="B1654" s="192">
        <v>42452</v>
      </c>
      <c r="C1654" s="127">
        <v>1.34360293719017</v>
      </c>
      <c r="D1654" s="190">
        <v>1</v>
      </c>
      <c r="E1654" s="190"/>
      <c r="F1654" s="127">
        <v>2.09790637028064</v>
      </c>
      <c r="G1654" s="190">
        <v>1</v>
      </c>
    </row>
    <row r="1655" spans="1:7">
      <c r="A1655" s="191">
        <v>1652</v>
      </c>
      <c r="B1655" s="192">
        <v>42453</v>
      </c>
      <c r="C1655" s="127">
        <v>1.34272135139927</v>
      </c>
      <c r="D1655" s="190">
        <v>1</v>
      </c>
      <c r="E1655" s="190"/>
      <c r="F1655" s="127">
        <v>2.08987354507567</v>
      </c>
      <c r="G1655" s="190">
        <v>1</v>
      </c>
    </row>
    <row r="1656" spans="1:7">
      <c r="A1656" s="191">
        <v>1653</v>
      </c>
      <c r="B1656" s="192">
        <v>42457</v>
      </c>
      <c r="C1656" s="127">
        <v>1.34401914648966</v>
      </c>
      <c r="D1656" s="190">
        <v>1</v>
      </c>
      <c r="E1656" s="190"/>
      <c r="F1656" s="127">
        <v>2.10137364974731</v>
      </c>
      <c r="G1656" s="190">
        <v>1</v>
      </c>
    </row>
    <row r="1657" spans="1:7">
      <c r="A1657" s="191">
        <v>1654</v>
      </c>
      <c r="B1657" s="192">
        <v>42458</v>
      </c>
      <c r="C1657" s="127">
        <v>1.3651622687966</v>
      </c>
      <c r="D1657" s="190">
        <v>1</v>
      </c>
      <c r="E1657" s="190"/>
      <c r="F1657" s="127">
        <v>2.1178929382729</v>
      </c>
      <c r="G1657" s="190">
        <v>1</v>
      </c>
    </row>
    <row r="1658" spans="1:7">
      <c r="A1658" s="191">
        <v>1655</v>
      </c>
      <c r="B1658" s="192">
        <v>42459</v>
      </c>
      <c r="C1658" s="127">
        <v>1.37569706611749</v>
      </c>
      <c r="D1658" s="190">
        <v>1</v>
      </c>
      <c r="E1658" s="190"/>
      <c r="F1658" s="127">
        <v>2.12802457778402</v>
      </c>
      <c r="G1658" s="190">
        <v>1</v>
      </c>
    </row>
    <row r="1659" spans="1:7">
      <c r="A1659" s="191">
        <v>1656</v>
      </c>
      <c r="B1659" s="192">
        <v>42460</v>
      </c>
      <c r="C1659" s="127">
        <v>1.3708612691648</v>
      </c>
      <c r="D1659" s="190">
        <v>1</v>
      </c>
      <c r="E1659" s="190"/>
      <c r="F1659" s="127">
        <v>2.11827247300877</v>
      </c>
      <c r="G1659" s="190">
        <v>1</v>
      </c>
    </row>
    <row r="1660" spans="1:7">
      <c r="A1660" s="191">
        <v>1657</v>
      </c>
      <c r="B1660" s="192">
        <v>42461</v>
      </c>
      <c r="C1660" s="127">
        <v>1.38588903244343</v>
      </c>
      <c r="D1660" s="190">
        <v>1</v>
      </c>
      <c r="E1660" s="190"/>
      <c r="F1660" s="127">
        <v>2.14483322570114</v>
      </c>
      <c r="G1660" s="190">
        <v>1</v>
      </c>
    </row>
    <row r="1661" spans="1:7">
      <c r="A1661" s="191">
        <v>1658</v>
      </c>
      <c r="B1661" s="192">
        <v>42464</v>
      </c>
      <c r="C1661" s="127">
        <v>1.3787516072221</v>
      </c>
      <c r="D1661" s="190">
        <v>1</v>
      </c>
      <c r="E1661" s="190"/>
      <c r="F1661" s="127">
        <v>2.12898748082241</v>
      </c>
      <c r="G1661" s="190">
        <v>1</v>
      </c>
    </row>
    <row r="1662" spans="1:7">
      <c r="A1662" s="191">
        <v>1659</v>
      </c>
      <c r="B1662" s="192">
        <v>42465</v>
      </c>
      <c r="C1662" s="127">
        <v>1.35462747147571</v>
      </c>
      <c r="D1662" s="190">
        <v>1</v>
      </c>
      <c r="E1662" s="190"/>
      <c r="F1662" s="127">
        <v>2.09837535386389</v>
      </c>
      <c r="G1662" s="190">
        <v>1</v>
      </c>
    </row>
    <row r="1663" spans="1:7">
      <c r="A1663" s="191">
        <v>1660</v>
      </c>
      <c r="B1663" s="192">
        <v>42466</v>
      </c>
      <c r="C1663" s="127">
        <v>1.38022679560174</v>
      </c>
      <c r="D1663" s="190">
        <v>1</v>
      </c>
      <c r="E1663" s="190"/>
      <c r="F1663" s="127">
        <v>2.12597033336823</v>
      </c>
      <c r="G1663" s="190">
        <v>1</v>
      </c>
    </row>
    <row r="1664" spans="1:7">
      <c r="A1664" s="191">
        <v>1661</v>
      </c>
      <c r="B1664" s="192">
        <v>42467</v>
      </c>
      <c r="C1664" s="127">
        <v>1.35180546895011</v>
      </c>
      <c r="D1664" s="190">
        <v>1</v>
      </c>
      <c r="E1664" s="190"/>
      <c r="F1664" s="127">
        <v>2.09532838793557</v>
      </c>
      <c r="G1664" s="190">
        <v>1</v>
      </c>
    </row>
    <row r="1665" spans="1:7">
      <c r="A1665" s="191">
        <v>1662</v>
      </c>
      <c r="B1665" s="192">
        <v>42468</v>
      </c>
      <c r="C1665" s="127">
        <v>1.3583797795144</v>
      </c>
      <c r="D1665" s="190">
        <v>1</v>
      </c>
      <c r="E1665" s="190"/>
      <c r="F1665" s="127">
        <v>2.09765393940465</v>
      </c>
      <c r="G1665" s="190">
        <v>1</v>
      </c>
    </row>
    <row r="1666" spans="1:7">
      <c r="A1666" s="191">
        <v>1663</v>
      </c>
      <c r="B1666" s="192">
        <v>42471</v>
      </c>
      <c r="C1666" s="127">
        <v>1.35192173885175</v>
      </c>
      <c r="D1666" s="190">
        <v>1</v>
      </c>
      <c r="E1666" s="190"/>
      <c r="F1666" s="127">
        <v>2.0860559167374</v>
      </c>
      <c r="G1666" s="190">
        <v>1</v>
      </c>
    </row>
    <row r="1667" spans="1:7">
      <c r="A1667" s="191">
        <v>1664</v>
      </c>
      <c r="B1667" s="192">
        <v>42472</v>
      </c>
      <c r="C1667" s="127">
        <v>1.37472371964667</v>
      </c>
      <c r="D1667" s="190">
        <v>1</v>
      </c>
      <c r="E1667" s="190"/>
      <c r="F1667" s="127">
        <v>2.10060481254186</v>
      </c>
      <c r="G1667" s="190">
        <v>1</v>
      </c>
    </row>
    <row r="1668" spans="1:7">
      <c r="A1668" s="191">
        <v>1665</v>
      </c>
      <c r="B1668" s="192">
        <v>42473</v>
      </c>
      <c r="C1668" s="127">
        <v>1.39892138305822</v>
      </c>
      <c r="D1668" s="190">
        <v>1</v>
      </c>
      <c r="E1668" s="190"/>
      <c r="F1668" s="127">
        <v>2.11940734325718</v>
      </c>
      <c r="G1668" s="190">
        <v>1</v>
      </c>
    </row>
    <row r="1669" spans="1:7">
      <c r="A1669" s="191">
        <v>1666</v>
      </c>
      <c r="B1669" s="192">
        <v>42474</v>
      </c>
      <c r="C1669" s="127">
        <v>1.39958253521427</v>
      </c>
      <c r="D1669" s="190">
        <v>1</v>
      </c>
      <c r="E1669" s="190"/>
      <c r="F1669" s="127">
        <v>2.11919774243689</v>
      </c>
      <c r="G1669" s="190">
        <v>1</v>
      </c>
    </row>
    <row r="1670" spans="1:7">
      <c r="A1670" s="191">
        <v>1667</v>
      </c>
      <c r="B1670" s="192">
        <v>42475</v>
      </c>
      <c r="C1670" s="127">
        <v>1.39721963358527</v>
      </c>
      <c r="D1670" s="190">
        <v>1</v>
      </c>
      <c r="E1670" s="190"/>
      <c r="F1670" s="127">
        <v>2.12154351456785</v>
      </c>
      <c r="G1670" s="190">
        <v>1</v>
      </c>
    </row>
    <row r="1671" spans="1:7">
      <c r="A1671" s="191">
        <v>1668</v>
      </c>
      <c r="B1671" s="192">
        <v>42478</v>
      </c>
      <c r="C1671" s="127">
        <v>1.41294546190709</v>
      </c>
      <c r="D1671" s="190">
        <v>1</v>
      </c>
      <c r="E1671" s="190"/>
      <c r="F1671" s="127">
        <v>2.1414606186292</v>
      </c>
      <c r="G1671" s="190">
        <v>1</v>
      </c>
    </row>
    <row r="1672" spans="1:7">
      <c r="A1672" s="191">
        <v>1669</v>
      </c>
      <c r="B1672" s="192">
        <v>42479</v>
      </c>
      <c r="C1672" s="127">
        <v>1.42038282713839</v>
      </c>
      <c r="D1672" s="190">
        <v>0</v>
      </c>
      <c r="E1672" s="190"/>
      <c r="F1672" s="127">
        <v>2.1445566283954</v>
      </c>
      <c r="G1672" s="190">
        <v>1</v>
      </c>
    </row>
    <row r="1673" spans="1:7">
      <c r="A1673" s="191">
        <v>1670</v>
      </c>
      <c r="B1673" s="192">
        <v>42480</v>
      </c>
      <c r="C1673" s="127">
        <v>1.42236613424592</v>
      </c>
      <c r="D1673" s="190">
        <v>0</v>
      </c>
      <c r="E1673" s="190"/>
      <c r="F1673" s="127">
        <v>2.14471231452997</v>
      </c>
      <c r="G1673" s="190">
        <v>1</v>
      </c>
    </row>
    <row r="1674" spans="1:7">
      <c r="A1674" s="191">
        <v>1671</v>
      </c>
      <c r="B1674" s="192">
        <v>42481</v>
      </c>
      <c r="C1674" s="127">
        <v>1.4098480298175</v>
      </c>
      <c r="D1674" s="190">
        <v>0</v>
      </c>
      <c r="E1674" s="190"/>
      <c r="F1674" s="127">
        <v>2.13998221746563</v>
      </c>
      <c r="G1674" s="190">
        <v>1</v>
      </c>
    </row>
    <row r="1675" spans="1:7">
      <c r="A1675" s="191">
        <v>1672</v>
      </c>
      <c r="B1675" s="192">
        <v>42482</v>
      </c>
      <c r="C1675" s="127">
        <v>1.40997042656547</v>
      </c>
      <c r="D1675" s="190">
        <v>0</v>
      </c>
      <c r="E1675" s="190"/>
      <c r="F1675" s="127">
        <v>2.12967981510979</v>
      </c>
      <c r="G1675" s="190">
        <v>1</v>
      </c>
    </row>
    <row r="1676" spans="1:7">
      <c r="A1676" s="191">
        <v>1673</v>
      </c>
      <c r="B1676" s="192">
        <v>42485</v>
      </c>
      <c r="C1676" s="127">
        <v>1.40561196291201</v>
      </c>
      <c r="D1676" s="190">
        <v>0</v>
      </c>
      <c r="E1676" s="190"/>
      <c r="F1676" s="127">
        <v>2.13679523045682</v>
      </c>
      <c r="G1676" s="190">
        <v>1</v>
      </c>
    </row>
    <row r="1677" spans="1:7">
      <c r="A1677" s="191">
        <v>1674</v>
      </c>
      <c r="B1677" s="192">
        <v>42486</v>
      </c>
      <c r="C1677" s="127">
        <v>1.4101112050767</v>
      </c>
      <c r="D1677" s="190">
        <v>0</v>
      </c>
      <c r="E1677" s="190"/>
      <c r="F1677" s="127">
        <v>2.14398381852822</v>
      </c>
      <c r="G1677" s="190">
        <v>1</v>
      </c>
    </row>
    <row r="1678" spans="1:7">
      <c r="A1678" s="191">
        <v>1675</v>
      </c>
      <c r="B1678" s="192">
        <v>42487</v>
      </c>
      <c r="C1678" s="127">
        <v>1.4142676174707</v>
      </c>
      <c r="D1678" s="190">
        <v>0</v>
      </c>
      <c r="E1678" s="190"/>
      <c r="F1678" s="127">
        <v>2.14798116548899</v>
      </c>
      <c r="G1678" s="190">
        <v>1</v>
      </c>
    </row>
    <row r="1679" spans="1:7">
      <c r="A1679" s="191">
        <v>1676</v>
      </c>
      <c r="B1679" s="192">
        <v>42488</v>
      </c>
      <c r="C1679" s="127">
        <v>1.39214502123447</v>
      </c>
      <c r="D1679" s="190">
        <v>0</v>
      </c>
      <c r="E1679" s="190"/>
      <c r="F1679" s="127">
        <v>2.11139237966416</v>
      </c>
      <c r="G1679" s="190">
        <v>1</v>
      </c>
    </row>
    <row r="1680" spans="1:7">
      <c r="A1680" s="191">
        <v>1677</v>
      </c>
      <c r="B1680" s="192">
        <v>42489</v>
      </c>
      <c r="C1680" s="127">
        <v>1.38005538041033</v>
      </c>
      <c r="D1680" s="190">
        <v>0</v>
      </c>
      <c r="E1680" s="190"/>
      <c r="F1680" s="127">
        <v>2.10216966555283</v>
      </c>
      <c r="G1680" s="190">
        <v>1</v>
      </c>
    </row>
    <row r="1681" spans="1:7">
      <c r="A1681" s="191">
        <v>1678</v>
      </c>
      <c r="B1681" s="192">
        <v>42492</v>
      </c>
      <c r="C1681" s="127">
        <v>1.39866433464535</v>
      </c>
      <c r="D1681" s="190">
        <v>0</v>
      </c>
      <c r="E1681" s="190"/>
      <c r="F1681" s="127">
        <v>2.11976975417023</v>
      </c>
      <c r="G1681" s="190">
        <v>1</v>
      </c>
    </row>
    <row r="1682" spans="1:7">
      <c r="A1682" s="191">
        <v>1679</v>
      </c>
      <c r="B1682" s="192">
        <v>42493</v>
      </c>
      <c r="C1682" s="127">
        <v>1.37791291241617</v>
      </c>
      <c r="D1682" s="190">
        <v>0</v>
      </c>
      <c r="E1682" s="190"/>
      <c r="F1682" s="127">
        <v>2.09936630624235</v>
      </c>
      <c r="G1682" s="190">
        <v>1</v>
      </c>
    </row>
    <row r="1683" spans="1:7">
      <c r="A1683" s="191">
        <v>1680</v>
      </c>
      <c r="B1683" s="192">
        <v>42494</v>
      </c>
      <c r="C1683" s="127">
        <v>1.36430519161528</v>
      </c>
      <c r="D1683" s="190">
        <v>0</v>
      </c>
      <c r="E1683" s="190"/>
      <c r="F1683" s="127">
        <v>2.08652372231309</v>
      </c>
      <c r="G1683" s="190">
        <v>1</v>
      </c>
    </row>
    <row r="1684" spans="1:7">
      <c r="A1684" s="191">
        <v>1681</v>
      </c>
      <c r="B1684" s="192">
        <v>42495</v>
      </c>
      <c r="C1684" s="127">
        <v>1.36430519161528</v>
      </c>
      <c r="D1684" s="190">
        <v>0</v>
      </c>
      <c r="E1684" s="190"/>
      <c r="F1684" s="127">
        <v>2.07572308607271</v>
      </c>
      <c r="G1684" s="190">
        <v>1</v>
      </c>
    </row>
    <row r="1685" spans="1:7">
      <c r="A1685" s="191">
        <v>1682</v>
      </c>
      <c r="B1685" s="192">
        <v>42496</v>
      </c>
      <c r="C1685" s="127">
        <v>1.37212827882651</v>
      </c>
      <c r="D1685" s="190">
        <v>0</v>
      </c>
      <c r="E1685" s="190"/>
      <c r="F1685" s="127">
        <v>2.08592714405006</v>
      </c>
      <c r="G1685" s="190">
        <v>1</v>
      </c>
    </row>
    <row r="1686" spans="1:7">
      <c r="A1686" s="191">
        <v>1683</v>
      </c>
      <c r="B1686" s="192">
        <v>42499</v>
      </c>
      <c r="C1686" s="127">
        <v>1.37394017074264</v>
      </c>
      <c r="D1686" s="190">
        <v>0</v>
      </c>
      <c r="E1686" s="190"/>
      <c r="F1686" s="127">
        <v>2.10372592387381</v>
      </c>
      <c r="G1686" s="190">
        <v>1</v>
      </c>
    </row>
    <row r="1687" spans="1:7">
      <c r="A1687" s="191">
        <v>1684</v>
      </c>
      <c r="B1687" s="192">
        <v>42500</v>
      </c>
      <c r="C1687" s="127">
        <v>1.40362252834601</v>
      </c>
      <c r="D1687" s="190">
        <v>0</v>
      </c>
      <c r="E1687" s="190"/>
      <c r="F1687" s="127">
        <v>2.12979341189482</v>
      </c>
      <c r="G1687" s="190">
        <v>1</v>
      </c>
    </row>
    <row r="1688" spans="1:7">
      <c r="A1688" s="191">
        <v>1685</v>
      </c>
      <c r="B1688" s="192">
        <v>42501</v>
      </c>
      <c r="C1688" s="127">
        <v>1.38189178154817</v>
      </c>
      <c r="D1688" s="190">
        <v>0</v>
      </c>
      <c r="E1688" s="190"/>
      <c r="F1688" s="127">
        <v>2.087832728052</v>
      </c>
      <c r="G1688" s="190">
        <v>1</v>
      </c>
    </row>
    <row r="1689" spans="1:7">
      <c r="A1689" s="191">
        <v>1686</v>
      </c>
      <c r="B1689" s="192">
        <v>42502</v>
      </c>
      <c r="C1689" s="127">
        <v>1.38172051571739</v>
      </c>
      <c r="D1689" s="190">
        <v>0</v>
      </c>
      <c r="E1689" s="190"/>
      <c r="F1689" s="127">
        <v>2.09270371392179</v>
      </c>
      <c r="G1689" s="190">
        <v>1</v>
      </c>
    </row>
    <row r="1690" spans="1:7">
      <c r="A1690" s="191">
        <v>1687</v>
      </c>
      <c r="B1690" s="192">
        <v>42503</v>
      </c>
      <c r="C1690" s="127">
        <v>1.36171587825359</v>
      </c>
      <c r="D1690" s="190">
        <v>0</v>
      </c>
      <c r="E1690" s="190"/>
      <c r="F1690" s="127">
        <v>2.07623502150009</v>
      </c>
      <c r="G1690" s="190">
        <v>1</v>
      </c>
    </row>
    <row r="1691" spans="1:7">
      <c r="A1691" s="191">
        <v>1688</v>
      </c>
      <c r="B1691" s="192">
        <v>42506</v>
      </c>
      <c r="C1691" s="127">
        <v>1.3850933779831</v>
      </c>
      <c r="D1691" s="190">
        <v>0</v>
      </c>
      <c r="E1691" s="190"/>
      <c r="F1691" s="127">
        <v>2.09993967944109</v>
      </c>
      <c r="G1691" s="190">
        <v>1</v>
      </c>
    </row>
    <row r="1692" spans="1:7">
      <c r="A1692" s="191">
        <v>1689</v>
      </c>
      <c r="B1692" s="192">
        <v>42507</v>
      </c>
      <c r="C1692" s="127">
        <v>1.36337473674157</v>
      </c>
      <c r="D1692" s="190">
        <v>0</v>
      </c>
      <c r="E1692" s="190"/>
      <c r="F1692" s="127">
        <v>2.06978125638688</v>
      </c>
      <c r="G1692" s="190">
        <v>1</v>
      </c>
    </row>
    <row r="1693" spans="1:7">
      <c r="A1693" s="191">
        <v>1690</v>
      </c>
      <c r="B1693" s="192">
        <v>42508</v>
      </c>
      <c r="C1693" s="127">
        <v>1.36421343154749</v>
      </c>
      <c r="D1693" s="190">
        <v>0</v>
      </c>
      <c r="E1693" s="190"/>
      <c r="F1693" s="127">
        <v>2.05856126594988</v>
      </c>
      <c r="G1693" s="190">
        <v>1</v>
      </c>
    </row>
    <row r="1694" spans="1:7">
      <c r="A1694" s="191">
        <v>1691</v>
      </c>
      <c r="B1694" s="192">
        <v>42509</v>
      </c>
      <c r="C1694" s="127">
        <v>1.35547214437947</v>
      </c>
      <c r="D1694" s="190">
        <v>0</v>
      </c>
      <c r="E1694" s="190"/>
      <c r="F1694" s="127">
        <v>2.05354689259872</v>
      </c>
      <c r="G1694" s="190">
        <v>1</v>
      </c>
    </row>
    <row r="1695" spans="1:7">
      <c r="A1695" s="191">
        <v>1692</v>
      </c>
      <c r="B1695" s="192">
        <v>42510</v>
      </c>
      <c r="C1695" s="127">
        <v>1.37002870181734</v>
      </c>
      <c r="D1695" s="190">
        <v>0</v>
      </c>
      <c r="E1695" s="190"/>
      <c r="F1695" s="127">
        <v>2.0563451175132</v>
      </c>
      <c r="G1695" s="190">
        <v>1</v>
      </c>
    </row>
    <row r="1696" spans="1:7">
      <c r="A1696" s="191">
        <v>1693</v>
      </c>
      <c r="B1696" s="192">
        <v>42513</v>
      </c>
      <c r="C1696" s="127">
        <v>1.36517452310139</v>
      </c>
      <c r="D1696" s="190">
        <v>0</v>
      </c>
      <c r="E1696" s="190"/>
      <c r="F1696" s="127">
        <v>2.04441371427323</v>
      </c>
      <c r="G1696" s="190">
        <v>1</v>
      </c>
    </row>
    <row r="1697" spans="1:7">
      <c r="A1697" s="191">
        <v>1694</v>
      </c>
      <c r="B1697" s="192">
        <v>42514</v>
      </c>
      <c r="C1697" s="127">
        <v>1.39758697380194</v>
      </c>
      <c r="D1697" s="190">
        <v>0</v>
      </c>
      <c r="E1697" s="190"/>
      <c r="F1697" s="127">
        <v>2.07611252696008</v>
      </c>
      <c r="G1697" s="190">
        <v>1</v>
      </c>
    </row>
    <row r="1698" spans="1:7">
      <c r="A1698" s="191">
        <v>1695</v>
      </c>
      <c r="B1698" s="192">
        <v>42515</v>
      </c>
      <c r="C1698" s="127">
        <v>1.41445741442537</v>
      </c>
      <c r="D1698" s="190">
        <v>0</v>
      </c>
      <c r="E1698" s="190"/>
      <c r="F1698" s="127">
        <v>2.07645988390279</v>
      </c>
      <c r="G1698" s="190">
        <v>1</v>
      </c>
    </row>
    <row r="1699" spans="1:7">
      <c r="A1699" s="191">
        <v>1696</v>
      </c>
      <c r="B1699" s="192">
        <v>42516</v>
      </c>
      <c r="C1699" s="127">
        <v>1.41428599923396</v>
      </c>
      <c r="D1699" s="190">
        <v>0</v>
      </c>
      <c r="E1699" s="190"/>
      <c r="F1699" s="127">
        <v>2.07833741970358</v>
      </c>
      <c r="G1699" s="190">
        <v>1</v>
      </c>
    </row>
    <row r="1700" spans="1:7">
      <c r="A1700" s="191">
        <v>1697</v>
      </c>
      <c r="B1700" s="192">
        <v>42517</v>
      </c>
      <c r="C1700" s="127">
        <v>1.42507171750925</v>
      </c>
      <c r="D1700" s="190">
        <v>0</v>
      </c>
      <c r="E1700" s="190"/>
      <c r="F1700" s="127">
        <v>2.08849528610809</v>
      </c>
      <c r="G1700" s="190">
        <v>1</v>
      </c>
    </row>
    <row r="1701" spans="1:7">
      <c r="A1701" s="191">
        <v>1698</v>
      </c>
      <c r="B1701" s="192">
        <v>42521</v>
      </c>
      <c r="C1701" s="127">
        <v>1.4227945978502</v>
      </c>
      <c r="D1701" s="190">
        <v>0</v>
      </c>
      <c r="E1701" s="190"/>
      <c r="F1701" s="127">
        <v>2.08870297646671</v>
      </c>
      <c r="G1701" s="190">
        <v>1</v>
      </c>
    </row>
    <row r="1702" spans="1:7">
      <c r="A1702" s="191">
        <v>1699</v>
      </c>
      <c r="B1702" s="192">
        <v>42522</v>
      </c>
      <c r="C1702" s="127">
        <v>1.42594717645383</v>
      </c>
      <c r="D1702" s="190">
        <v>0</v>
      </c>
      <c r="E1702" s="190"/>
      <c r="F1702" s="127">
        <v>2.08135134626956</v>
      </c>
      <c r="G1702" s="190">
        <v>1</v>
      </c>
    </row>
    <row r="1703" spans="1:7">
      <c r="A1703" s="191">
        <v>1700</v>
      </c>
      <c r="B1703" s="192">
        <v>42523</v>
      </c>
      <c r="C1703" s="127">
        <v>1.43308460167515</v>
      </c>
      <c r="D1703" s="190">
        <v>0</v>
      </c>
      <c r="E1703" s="190"/>
      <c r="F1703" s="127">
        <v>2.08432574685405</v>
      </c>
      <c r="G1703" s="190">
        <v>1</v>
      </c>
    </row>
    <row r="1704" spans="1:7">
      <c r="A1704" s="191">
        <v>1701</v>
      </c>
      <c r="B1704" s="192">
        <v>42524</v>
      </c>
      <c r="C1704" s="127">
        <v>1.42602668160469</v>
      </c>
      <c r="D1704" s="190">
        <v>0</v>
      </c>
      <c r="E1704" s="190"/>
      <c r="F1704" s="127">
        <v>2.07743092714937</v>
      </c>
      <c r="G1704" s="190">
        <v>1</v>
      </c>
    </row>
    <row r="1705" spans="1:7">
      <c r="A1705" s="191">
        <v>1702</v>
      </c>
      <c r="B1705" s="192">
        <v>42527</v>
      </c>
      <c r="C1705" s="127">
        <v>1.43796941645914</v>
      </c>
      <c r="D1705" s="190">
        <v>0</v>
      </c>
      <c r="E1705" s="190"/>
      <c r="F1705" s="127">
        <v>2.08099727514642</v>
      </c>
      <c r="G1705" s="190">
        <v>1</v>
      </c>
    </row>
    <row r="1706" spans="1:7">
      <c r="A1706" s="191">
        <v>1703</v>
      </c>
      <c r="B1706" s="192">
        <v>42528</v>
      </c>
      <c r="C1706" s="127">
        <v>1.44116473668712</v>
      </c>
      <c r="D1706" s="190">
        <v>0</v>
      </c>
      <c r="E1706" s="190"/>
      <c r="F1706" s="127">
        <v>2.08805339475097</v>
      </c>
      <c r="G1706" s="190">
        <v>1</v>
      </c>
    </row>
    <row r="1707" spans="1:7">
      <c r="A1707" s="191">
        <v>1704</v>
      </c>
      <c r="B1707" s="192">
        <v>42529</v>
      </c>
      <c r="C1707" s="127">
        <v>1.44974686296852</v>
      </c>
      <c r="D1707" s="190">
        <v>0</v>
      </c>
      <c r="E1707" s="190"/>
      <c r="F1707" s="127">
        <v>2.09508624923779</v>
      </c>
      <c r="G1707" s="190">
        <v>1</v>
      </c>
    </row>
    <row r="1708" spans="1:7">
      <c r="A1708" s="191">
        <v>1705</v>
      </c>
      <c r="B1708" s="192">
        <v>42530</v>
      </c>
      <c r="C1708" s="127">
        <v>1.44564559708855</v>
      </c>
      <c r="D1708" s="190">
        <v>0</v>
      </c>
      <c r="E1708" s="190"/>
      <c r="F1708" s="127">
        <v>2.10143353492365</v>
      </c>
      <c r="G1708" s="190">
        <v>1</v>
      </c>
    </row>
    <row r="1709" spans="1:7">
      <c r="A1709" s="191">
        <v>1706</v>
      </c>
      <c r="B1709" s="192">
        <v>42531</v>
      </c>
      <c r="C1709" s="127">
        <v>1.42324144382987</v>
      </c>
      <c r="D1709" s="190">
        <v>0</v>
      </c>
      <c r="E1709" s="190"/>
      <c r="F1709" s="127">
        <v>2.07695488046126</v>
      </c>
      <c r="G1709" s="190">
        <v>1</v>
      </c>
    </row>
    <row r="1710" spans="1:7">
      <c r="A1710" s="191">
        <v>1707</v>
      </c>
      <c r="B1710" s="192">
        <v>42534</v>
      </c>
      <c r="C1710" s="127">
        <v>1.40429593480685</v>
      </c>
      <c r="D1710" s="190">
        <v>0</v>
      </c>
      <c r="E1710" s="190"/>
      <c r="F1710" s="127">
        <v>2.04856282400858</v>
      </c>
      <c r="G1710" s="190">
        <v>1</v>
      </c>
    </row>
    <row r="1711" spans="1:7">
      <c r="A1711" s="191">
        <v>1708</v>
      </c>
      <c r="B1711" s="192">
        <v>42535</v>
      </c>
      <c r="C1711" s="127">
        <v>1.40013339617865</v>
      </c>
      <c r="D1711" s="190">
        <v>0</v>
      </c>
      <c r="E1711" s="190"/>
      <c r="F1711" s="127">
        <v>2.04315634922807</v>
      </c>
      <c r="G1711" s="190">
        <v>1</v>
      </c>
    </row>
    <row r="1712" spans="1:7">
      <c r="A1712" s="191">
        <v>1709</v>
      </c>
      <c r="B1712" s="192">
        <v>42536</v>
      </c>
      <c r="C1712" s="127">
        <v>1.39590360609225</v>
      </c>
      <c r="D1712" s="190">
        <v>0</v>
      </c>
      <c r="E1712" s="190"/>
      <c r="F1712" s="127">
        <v>2.03812517459289</v>
      </c>
      <c r="G1712" s="190">
        <v>1</v>
      </c>
    </row>
    <row r="1713" spans="1:7">
      <c r="A1713" s="191">
        <v>1710</v>
      </c>
      <c r="B1713" s="192">
        <v>42537</v>
      </c>
      <c r="C1713" s="127">
        <v>1.40380619845434</v>
      </c>
      <c r="D1713" s="190">
        <v>0</v>
      </c>
      <c r="E1713" s="190"/>
      <c r="F1713" s="127">
        <v>2.04837207492698</v>
      </c>
      <c r="G1713" s="190">
        <v>1</v>
      </c>
    </row>
    <row r="1714" spans="1:7">
      <c r="A1714" s="191">
        <v>1711</v>
      </c>
      <c r="B1714" s="192">
        <v>42538</v>
      </c>
      <c r="C1714" s="127">
        <v>1.39598311124311</v>
      </c>
      <c r="D1714" s="190">
        <v>0</v>
      </c>
      <c r="E1714" s="190"/>
      <c r="F1714" s="127">
        <v>2.04020763596942</v>
      </c>
      <c r="G1714" s="190">
        <v>1</v>
      </c>
    </row>
    <row r="1715" spans="1:7">
      <c r="A1715" s="191">
        <v>1712</v>
      </c>
      <c r="B1715" s="192">
        <v>42541</v>
      </c>
      <c r="C1715" s="127">
        <v>1.40991528066357</v>
      </c>
      <c r="D1715" s="190">
        <v>0</v>
      </c>
      <c r="E1715" s="190"/>
      <c r="F1715" s="127">
        <v>2.04970156455826</v>
      </c>
      <c r="G1715" s="190">
        <v>1</v>
      </c>
    </row>
    <row r="1716" spans="1:7">
      <c r="A1716" s="191">
        <v>1713</v>
      </c>
      <c r="B1716" s="192">
        <v>42542</v>
      </c>
      <c r="C1716" s="127">
        <v>1.41666713326559</v>
      </c>
      <c r="D1716" s="190">
        <v>0</v>
      </c>
      <c r="E1716" s="190"/>
      <c r="F1716" s="127">
        <v>2.05349720995324</v>
      </c>
      <c r="G1716" s="190">
        <v>1</v>
      </c>
    </row>
    <row r="1717" spans="1:7">
      <c r="A1717" s="191">
        <v>1714</v>
      </c>
      <c r="B1717" s="192">
        <v>42543</v>
      </c>
      <c r="C1717" s="127">
        <v>1.41269439159205</v>
      </c>
      <c r="D1717" s="190">
        <v>0</v>
      </c>
      <c r="E1717" s="190"/>
      <c r="F1717" s="127">
        <v>2.04735346824827</v>
      </c>
      <c r="G1717" s="190">
        <v>1</v>
      </c>
    </row>
    <row r="1718" spans="1:7">
      <c r="A1718" s="191">
        <v>1715</v>
      </c>
      <c r="B1718" s="192">
        <v>42544</v>
      </c>
      <c r="C1718" s="127">
        <v>1.44497219062771</v>
      </c>
      <c r="D1718" s="190">
        <v>0</v>
      </c>
      <c r="E1718" s="190"/>
      <c r="F1718" s="127">
        <v>2.07168310534545</v>
      </c>
      <c r="G1718" s="190">
        <v>1</v>
      </c>
    </row>
    <row r="1719" spans="1:7">
      <c r="A1719" s="191">
        <v>1716</v>
      </c>
      <c r="B1719" s="192">
        <v>42545</v>
      </c>
      <c r="C1719" s="127">
        <v>1.35714325717224</v>
      </c>
      <c r="D1719" s="190">
        <v>0</v>
      </c>
      <c r="E1719" s="190"/>
      <c r="F1719" s="127">
        <v>2.00901655490174</v>
      </c>
      <c r="G1719" s="190">
        <v>1</v>
      </c>
    </row>
    <row r="1720" spans="1:7">
      <c r="A1720" s="191">
        <v>1717</v>
      </c>
      <c r="B1720" s="192">
        <v>42548</v>
      </c>
      <c r="C1720" s="127">
        <v>1.31448982231445</v>
      </c>
      <c r="D1720" s="190">
        <v>0</v>
      </c>
      <c r="E1720" s="190"/>
      <c r="F1720" s="127">
        <v>1.98331661699823</v>
      </c>
      <c r="G1720" s="190">
        <v>1</v>
      </c>
    </row>
    <row r="1721" spans="1:7">
      <c r="A1721" s="191">
        <v>1718</v>
      </c>
      <c r="B1721" s="192">
        <v>42549</v>
      </c>
      <c r="C1721" s="127">
        <v>1.35613329653553</v>
      </c>
      <c r="D1721" s="190">
        <v>0</v>
      </c>
      <c r="E1721" s="190"/>
      <c r="F1721" s="127">
        <v>2.00928766521635</v>
      </c>
      <c r="G1721" s="190">
        <v>1</v>
      </c>
    </row>
    <row r="1722" spans="1:7">
      <c r="A1722" s="191">
        <v>1719</v>
      </c>
      <c r="B1722" s="192">
        <v>42550</v>
      </c>
      <c r="C1722" s="127">
        <v>1.3965647582483</v>
      </c>
      <c r="D1722" s="190">
        <v>0</v>
      </c>
      <c r="E1722" s="190"/>
      <c r="F1722" s="127">
        <v>2.04775789431706</v>
      </c>
      <c r="G1722" s="190">
        <v>1</v>
      </c>
    </row>
    <row r="1723" spans="1:7">
      <c r="A1723" s="191">
        <v>1720</v>
      </c>
      <c r="B1723" s="192">
        <v>42551</v>
      </c>
      <c r="C1723" s="127">
        <v>1.42907509586297</v>
      </c>
      <c r="D1723" s="190">
        <v>0</v>
      </c>
      <c r="E1723" s="190"/>
      <c r="F1723" s="127">
        <v>2.07796852261608</v>
      </c>
      <c r="G1723" s="190">
        <v>1</v>
      </c>
    </row>
    <row r="1724" spans="1:7">
      <c r="A1724" s="191">
        <v>1721</v>
      </c>
      <c r="B1724" s="192">
        <v>42552</v>
      </c>
      <c r="C1724" s="127">
        <v>1.43425985065694</v>
      </c>
      <c r="D1724" s="190">
        <v>0</v>
      </c>
      <c r="E1724" s="190"/>
      <c r="F1724" s="127">
        <v>2.08122136493179</v>
      </c>
      <c r="G1724" s="190">
        <v>1</v>
      </c>
    </row>
    <row r="1725" spans="1:7">
      <c r="A1725" s="191">
        <v>1722</v>
      </c>
      <c r="B1725" s="192">
        <v>42556</v>
      </c>
      <c r="C1725" s="127">
        <v>1.41775674963806</v>
      </c>
      <c r="D1725" s="190">
        <v>0</v>
      </c>
      <c r="E1725" s="190"/>
      <c r="F1725" s="127">
        <v>2.07215215110324</v>
      </c>
      <c r="G1725" s="190">
        <v>1</v>
      </c>
    </row>
    <row r="1726" spans="1:7">
      <c r="A1726" s="191">
        <v>1723</v>
      </c>
      <c r="B1726" s="192">
        <v>42557</v>
      </c>
      <c r="C1726" s="127">
        <v>1.43155426739361</v>
      </c>
      <c r="D1726" s="190">
        <v>0</v>
      </c>
      <c r="E1726" s="190"/>
      <c r="F1726" s="127">
        <v>2.08480488972262</v>
      </c>
      <c r="G1726" s="190">
        <v>1</v>
      </c>
    </row>
    <row r="1727" spans="1:7">
      <c r="A1727" s="191">
        <v>1724</v>
      </c>
      <c r="B1727" s="192">
        <v>42558</v>
      </c>
      <c r="C1727" s="127">
        <v>1.42967497465866</v>
      </c>
      <c r="D1727" s="190">
        <v>0</v>
      </c>
      <c r="E1727" s="190"/>
      <c r="F1727" s="127">
        <v>2.08647141546182</v>
      </c>
      <c r="G1727" s="190">
        <v>1</v>
      </c>
    </row>
    <row r="1728" spans="1:7">
      <c r="A1728" s="191">
        <v>1725</v>
      </c>
      <c r="B1728" s="192">
        <v>42559</v>
      </c>
      <c r="C1728" s="127">
        <v>1.46674582841052</v>
      </c>
      <c r="D1728" s="190">
        <v>0</v>
      </c>
      <c r="E1728" s="190"/>
      <c r="F1728" s="127">
        <v>2.12842269878232</v>
      </c>
      <c r="G1728" s="190">
        <v>1</v>
      </c>
    </row>
    <row r="1729" spans="1:7">
      <c r="A1729" s="191">
        <v>1726</v>
      </c>
      <c r="B1729" s="192">
        <v>42562</v>
      </c>
      <c r="C1729" s="127">
        <v>1.47515653950051</v>
      </c>
      <c r="D1729" s="190">
        <v>0</v>
      </c>
      <c r="E1729" s="190"/>
      <c r="F1729" s="127">
        <v>2.12823555318298</v>
      </c>
      <c r="G1729" s="190">
        <v>1</v>
      </c>
    </row>
    <row r="1730" spans="1:7">
      <c r="A1730" s="191">
        <v>1727</v>
      </c>
      <c r="B1730" s="192">
        <v>42563</v>
      </c>
      <c r="C1730" s="127">
        <v>1.49251671770071</v>
      </c>
      <c r="D1730" s="190">
        <v>0</v>
      </c>
      <c r="E1730" s="190"/>
      <c r="F1730" s="127">
        <v>2.14416764102363</v>
      </c>
      <c r="G1730" s="190">
        <v>1</v>
      </c>
    </row>
    <row r="1731" spans="1:7">
      <c r="A1731" s="191">
        <v>1728</v>
      </c>
      <c r="B1731" s="192">
        <v>42564</v>
      </c>
      <c r="C1731" s="127">
        <v>1.49307983296989</v>
      </c>
      <c r="D1731" s="190">
        <v>0</v>
      </c>
      <c r="E1731" s="190"/>
      <c r="F1731" s="127">
        <v>2.14360235705757</v>
      </c>
      <c r="G1731" s="190">
        <v>1</v>
      </c>
    </row>
    <row r="1732" spans="1:7">
      <c r="A1732" s="191">
        <v>1729</v>
      </c>
      <c r="B1732" s="192">
        <v>42565</v>
      </c>
      <c r="C1732" s="127">
        <v>1.50624683463744</v>
      </c>
      <c r="D1732" s="190">
        <v>0</v>
      </c>
      <c r="E1732" s="190"/>
      <c r="F1732" s="127">
        <v>2.1587622045454</v>
      </c>
      <c r="G1732" s="190">
        <v>1</v>
      </c>
    </row>
    <row r="1733" spans="1:7">
      <c r="A1733" s="191">
        <v>1730</v>
      </c>
      <c r="B1733" s="192">
        <v>42566</v>
      </c>
      <c r="C1733" s="127">
        <v>1.50392682399342</v>
      </c>
      <c r="D1733" s="190">
        <v>0</v>
      </c>
      <c r="E1733" s="190"/>
      <c r="F1733" s="127">
        <v>2.15525330026905</v>
      </c>
      <c r="G1733" s="190">
        <v>1</v>
      </c>
    </row>
    <row r="1734" spans="1:7">
      <c r="A1734" s="191">
        <v>1731</v>
      </c>
      <c r="B1734" s="192">
        <v>42569</v>
      </c>
      <c r="C1734" s="127">
        <v>1.50999301521767</v>
      </c>
      <c r="D1734" s="190">
        <v>0</v>
      </c>
      <c r="E1734" s="190"/>
      <c r="F1734" s="127">
        <v>2.15969179653483</v>
      </c>
      <c r="G1734" s="190">
        <v>1</v>
      </c>
    </row>
    <row r="1735" spans="1:7">
      <c r="A1735" s="191">
        <v>1732</v>
      </c>
      <c r="B1735" s="192">
        <v>42570</v>
      </c>
      <c r="C1735" s="127">
        <v>1.50644888650904</v>
      </c>
      <c r="D1735" s="190">
        <v>0</v>
      </c>
      <c r="E1735" s="190"/>
      <c r="F1735" s="127">
        <v>2.16333895166902</v>
      </c>
      <c r="G1735" s="190">
        <v>1</v>
      </c>
    </row>
    <row r="1736" spans="1:7">
      <c r="A1736" s="191">
        <v>1733</v>
      </c>
      <c r="B1736" s="192">
        <v>42571</v>
      </c>
      <c r="C1736" s="127">
        <v>1.51746714397548</v>
      </c>
      <c r="D1736" s="190">
        <v>0</v>
      </c>
      <c r="E1736" s="190"/>
      <c r="F1736" s="127">
        <v>2.18541663881209</v>
      </c>
      <c r="G1736" s="190">
        <v>1</v>
      </c>
    </row>
    <row r="1737" spans="1:7">
      <c r="A1737" s="191">
        <v>1734</v>
      </c>
      <c r="B1737" s="192">
        <v>42572</v>
      </c>
      <c r="C1737" s="127">
        <v>1.50841366249269</v>
      </c>
      <c r="D1737" s="190">
        <v>0</v>
      </c>
      <c r="E1737" s="190"/>
      <c r="F1737" s="127">
        <v>2.15539828598911</v>
      </c>
      <c r="G1737" s="190">
        <v>0</v>
      </c>
    </row>
    <row r="1738" spans="1:7">
      <c r="A1738" s="191">
        <v>1735</v>
      </c>
      <c r="B1738" s="192">
        <v>42573</v>
      </c>
      <c r="C1738" s="127">
        <v>1.51984842797987</v>
      </c>
      <c r="D1738" s="190">
        <v>0</v>
      </c>
      <c r="E1738" s="190"/>
      <c r="F1738" s="127">
        <v>2.17441977406371</v>
      </c>
      <c r="G1738" s="190">
        <v>0</v>
      </c>
    </row>
    <row r="1739" spans="1:7">
      <c r="A1739" s="191">
        <v>1736</v>
      </c>
      <c r="B1739" s="192">
        <v>42576</v>
      </c>
      <c r="C1739" s="127">
        <v>1.51227626233518</v>
      </c>
      <c r="D1739" s="190">
        <v>0</v>
      </c>
      <c r="E1739" s="190"/>
      <c r="F1739" s="127">
        <v>2.162418910287</v>
      </c>
      <c r="G1739" s="190">
        <v>0</v>
      </c>
    </row>
    <row r="1740" spans="1:7">
      <c r="A1740" s="191">
        <v>1737</v>
      </c>
      <c r="B1740" s="192">
        <v>42577</v>
      </c>
      <c r="C1740" s="127">
        <v>1.51315769876546</v>
      </c>
      <c r="D1740" s="190">
        <v>0</v>
      </c>
      <c r="E1740" s="190"/>
      <c r="F1740" s="127">
        <v>2.17358134523602</v>
      </c>
      <c r="G1740" s="190">
        <v>0</v>
      </c>
    </row>
    <row r="1741" spans="1:7">
      <c r="A1741" s="191">
        <v>1738</v>
      </c>
      <c r="B1741" s="192">
        <v>42578</v>
      </c>
      <c r="C1741" s="127">
        <v>1.51024408614483</v>
      </c>
      <c r="D1741" s="190">
        <v>0</v>
      </c>
      <c r="E1741" s="190"/>
      <c r="F1741" s="127">
        <v>2.16290974154963</v>
      </c>
      <c r="G1741" s="190">
        <v>0</v>
      </c>
    </row>
    <row r="1742" spans="1:7">
      <c r="A1742" s="191">
        <v>1739</v>
      </c>
      <c r="B1742" s="192">
        <v>42579</v>
      </c>
      <c r="C1742" s="127">
        <v>1.51449225799449</v>
      </c>
      <c r="D1742" s="190">
        <v>0</v>
      </c>
      <c r="E1742" s="190"/>
      <c r="F1742" s="127">
        <v>2.16799825033581</v>
      </c>
      <c r="G1742" s="190">
        <v>0</v>
      </c>
    </row>
    <row r="1743" spans="1:7">
      <c r="A1743" s="191">
        <v>1740</v>
      </c>
      <c r="B1743" s="192">
        <v>42580</v>
      </c>
      <c r="C1743" s="127">
        <v>1.51863013865248</v>
      </c>
      <c r="D1743" s="190">
        <v>0</v>
      </c>
      <c r="E1743" s="190"/>
      <c r="F1743" s="127">
        <v>2.16981083026402</v>
      </c>
      <c r="G1743" s="190">
        <v>0</v>
      </c>
    </row>
    <row r="1744" spans="1:7">
      <c r="A1744" s="191">
        <v>1741</v>
      </c>
      <c r="B1744" s="192">
        <v>42583</v>
      </c>
      <c r="C1744" s="127">
        <v>1.51542869096604</v>
      </c>
      <c r="D1744" s="190">
        <v>0</v>
      </c>
      <c r="E1744" s="190"/>
      <c r="F1744" s="127">
        <v>2.17487498934349</v>
      </c>
      <c r="G1744" s="190">
        <v>0</v>
      </c>
    </row>
    <row r="1745" spans="1:7">
      <c r="A1745" s="191">
        <v>1742</v>
      </c>
      <c r="B1745" s="192">
        <v>42584</v>
      </c>
      <c r="C1745" s="127">
        <v>1.49949498203542</v>
      </c>
      <c r="D1745" s="190">
        <v>0</v>
      </c>
      <c r="E1745" s="190"/>
      <c r="F1745" s="127">
        <v>2.1496711510018</v>
      </c>
      <c r="G1745" s="190">
        <v>0</v>
      </c>
    </row>
    <row r="1746" spans="1:7">
      <c r="A1746" s="191">
        <v>1743</v>
      </c>
      <c r="B1746" s="192">
        <v>42585</v>
      </c>
      <c r="C1746" s="127">
        <v>1.50809534133159</v>
      </c>
      <c r="D1746" s="190">
        <v>0</v>
      </c>
      <c r="E1746" s="190"/>
      <c r="F1746" s="127">
        <v>2.15210774341972</v>
      </c>
      <c r="G1746" s="190">
        <v>0</v>
      </c>
    </row>
    <row r="1747" spans="1:7">
      <c r="A1747" s="191">
        <v>1744</v>
      </c>
      <c r="B1747" s="192">
        <v>42586</v>
      </c>
      <c r="C1747" s="127">
        <v>1.50926461221554</v>
      </c>
      <c r="D1747" s="190">
        <v>0</v>
      </c>
      <c r="E1747" s="190"/>
      <c r="F1747" s="127">
        <v>2.1441691673558</v>
      </c>
      <c r="G1747" s="190">
        <v>0</v>
      </c>
    </row>
    <row r="1748" spans="1:7">
      <c r="A1748" s="191">
        <v>1745</v>
      </c>
      <c r="B1748" s="192">
        <v>42587</v>
      </c>
      <c r="C1748" s="127">
        <v>1.53090359894559</v>
      </c>
      <c r="D1748" s="190">
        <v>0</v>
      </c>
      <c r="E1748" s="190"/>
      <c r="F1748" s="127">
        <v>2.16512156239732</v>
      </c>
      <c r="G1748" s="190">
        <v>0</v>
      </c>
    </row>
    <row r="1749" spans="1:7">
      <c r="A1749" s="191">
        <v>1746</v>
      </c>
      <c r="B1749" s="192">
        <v>42590</v>
      </c>
      <c r="C1749" s="127">
        <v>1.5288406361023</v>
      </c>
      <c r="D1749" s="190">
        <v>0</v>
      </c>
      <c r="E1749" s="190"/>
      <c r="F1749" s="127">
        <v>2.15472689077147</v>
      </c>
      <c r="G1749" s="190">
        <v>0</v>
      </c>
    </row>
    <row r="1750" spans="1:7">
      <c r="A1750" s="191">
        <v>1747</v>
      </c>
      <c r="B1750" s="192">
        <v>42591</v>
      </c>
      <c r="C1750" s="127">
        <v>1.5299241250163</v>
      </c>
      <c r="D1750" s="190">
        <v>0</v>
      </c>
      <c r="E1750" s="190"/>
      <c r="F1750" s="127">
        <v>2.15631584839787</v>
      </c>
      <c r="G1750" s="190">
        <v>0</v>
      </c>
    </row>
    <row r="1751" spans="1:7">
      <c r="A1751" s="191">
        <v>1748</v>
      </c>
      <c r="B1751" s="192">
        <v>42592</v>
      </c>
      <c r="C1751" s="127">
        <v>1.52361299032335</v>
      </c>
      <c r="D1751" s="190">
        <v>0</v>
      </c>
      <c r="E1751" s="190"/>
      <c r="F1751" s="127">
        <v>2.15884213253859</v>
      </c>
      <c r="G1751" s="190">
        <v>0</v>
      </c>
    </row>
    <row r="1752" spans="1:7">
      <c r="A1752" s="191">
        <v>1749</v>
      </c>
      <c r="B1752" s="192">
        <v>42593</v>
      </c>
      <c r="C1752" s="127">
        <v>1.53589870553339</v>
      </c>
      <c r="D1752" s="190">
        <v>0</v>
      </c>
      <c r="E1752" s="190"/>
      <c r="F1752" s="127">
        <v>2.17128339503712</v>
      </c>
      <c r="G1752" s="190">
        <v>0</v>
      </c>
    </row>
    <row r="1753" spans="1:7">
      <c r="A1753" s="191">
        <v>1750</v>
      </c>
      <c r="B1753" s="192">
        <v>42594</v>
      </c>
      <c r="C1753" s="127">
        <v>1.53400700913301</v>
      </c>
      <c r="D1753" s="190">
        <v>0</v>
      </c>
      <c r="E1753" s="190"/>
      <c r="F1753" s="127">
        <v>2.16890831550915</v>
      </c>
      <c r="G1753" s="190">
        <v>0</v>
      </c>
    </row>
    <row r="1754" spans="1:7">
      <c r="A1754" s="191">
        <v>1751</v>
      </c>
      <c r="B1754" s="192">
        <v>42597</v>
      </c>
      <c r="C1754" s="127">
        <v>1.54138937721091</v>
      </c>
      <c r="D1754" s="190">
        <v>0</v>
      </c>
      <c r="E1754" s="190"/>
      <c r="F1754" s="127">
        <v>2.17657845152872</v>
      </c>
      <c r="G1754" s="190">
        <v>0</v>
      </c>
    </row>
    <row r="1755" spans="1:7">
      <c r="A1755" s="191">
        <v>1752</v>
      </c>
      <c r="B1755" s="192">
        <v>42598</v>
      </c>
      <c r="C1755" s="127">
        <v>1.52791645804767</v>
      </c>
      <c r="D1755" s="190">
        <v>0</v>
      </c>
      <c r="E1755" s="190"/>
      <c r="F1755" s="127">
        <v>2.16520215347091</v>
      </c>
      <c r="G1755" s="190">
        <v>0</v>
      </c>
    </row>
    <row r="1756" spans="1:7">
      <c r="A1756" s="191">
        <v>1753</v>
      </c>
      <c r="B1756" s="192">
        <v>42599</v>
      </c>
      <c r="C1756" s="127">
        <v>1.53326635121396</v>
      </c>
      <c r="D1756" s="190">
        <v>0</v>
      </c>
      <c r="E1756" s="190"/>
      <c r="F1756" s="127">
        <v>2.17473893264997</v>
      </c>
      <c r="G1756" s="190">
        <v>0</v>
      </c>
    </row>
    <row r="1757" spans="1:7">
      <c r="A1757" s="191">
        <v>1754</v>
      </c>
      <c r="B1757" s="192">
        <v>42600</v>
      </c>
      <c r="C1757" s="127">
        <v>1.53891035565302</v>
      </c>
      <c r="D1757" s="190">
        <v>0</v>
      </c>
      <c r="E1757" s="190"/>
      <c r="F1757" s="127">
        <v>2.17375874324838</v>
      </c>
      <c r="G1757" s="190">
        <v>0</v>
      </c>
    </row>
    <row r="1758" spans="1:7">
      <c r="A1758" s="191">
        <v>1755</v>
      </c>
      <c r="B1758" s="192">
        <v>42601</v>
      </c>
      <c r="C1758" s="127">
        <v>1.53559861616278</v>
      </c>
      <c r="D1758" s="190">
        <v>0</v>
      </c>
      <c r="E1758" s="190"/>
      <c r="F1758" s="127">
        <v>2.186755101448</v>
      </c>
      <c r="G1758" s="190">
        <v>0</v>
      </c>
    </row>
    <row r="1759" spans="1:7">
      <c r="A1759" s="191">
        <v>1756</v>
      </c>
      <c r="B1759" s="192">
        <v>42604</v>
      </c>
      <c r="C1759" s="127">
        <v>1.5342153378237</v>
      </c>
      <c r="D1759" s="190">
        <v>0</v>
      </c>
      <c r="E1759" s="190"/>
      <c r="F1759" s="127">
        <v>2.19691415225751</v>
      </c>
      <c r="G1759" s="190">
        <v>0</v>
      </c>
    </row>
    <row r="1760" spans="1:7">
      <c r="A1760" s="191">
        <v>1757</v>
      </c>
      <c r="B1760" s="192">
        <v>42605</v>
      </c>
      <c r="C1760" s="127">
        <v>1.53922867681412</v>
      </c>
      <c r="D1760" s="190">
        <v>0</v>
      </c>
      <c r="E1760" s="190"/>
      <c r="F1760" s="127">
        <v>2.19809128377206</v>
      </c>
      <c r="G1760" s="190">
        <v>0</v>
      </c>
    </row>
    <row r="1761" spans="1:7">
      <c r="A1761" s="191">
        <v>1758</v>
      </c>
      <c r="B1761" s="192">
        <v>42606</v>
      </c>
      <c r="C1761" s="127">
        <v>1.52606152517381</v>
      </c>
      <c r="D1761" s="190">
        <v>0</v>
      </c>
      <c r="E1761" s="190"/>
      <c r="F1761" s="127">
        <v>2.18658465930812</v>
      </c>
      <c r="G1761" s="190">
        <v>0</v>
      </c>
    </row>
    <row r="1762" spans="1:7">
      <c r="A1762" s="191">
        <v>1759</v>
      </c>
      <c r="B1762" s="192">
        <v>42607</v>
      </c>
      <c r="C1762" s="127">
        <v>1.52265802622792</v>
      </c>
      <c r="D1762" s="190">
        <v>0</v>
      </c>
      <c r="E1762" s="190"/>
      <c r="F1762" s="127">
        <v>2.18527207371866</v>
      </c>
      <c r="G1762" s="190">
        <v>0</v>
      </c>
    </row>
    <row r="1763" spans="1:7">
      <c r="A1763" s="191">
        <v>1760</v>
      </c>
      <c r="B1763" s="192">
        <v>42608</v>
      </c>
      <c r="C1763" s="127">
        <v>1.51873445235845</v>
      </c>
      <c r="D1763" s="190">
        <v>0</v>
      </c>
      <c r="E1763" s="190"/>
      <c r="F1763" s="127">
        <v>2.17891828755868</v>
      </c>
      <c r="G1763" s="190">
        <v>0</v>
      </c>
    </row>
    <row r="1764" spans="1:7">
      <c r="A1764" s="191">
        <v>1761</v>
      </c>
      <c r="B1764" s="192">
        <v>42611</v>
      </c>
      <c r="C1764" s="127">
        <v>1.53224413566033</v>
      </c>
      <c r="D1764" s="190">
        <v>0</v>
      </c>
      <c r="E1764" s="190"/>
      <c r="F1764" s="127">
        <v>2.19088203693876</v>
      </c>
      <c r="G1764" s="190">
        <v>0</v>
      </c>
    </row>
    <row r="1765" spans="1:7">
      <c r="A1765" s="191">
        <v>1762</v>
      </c>
      <c r="B1765" s="192">
        <v>42612</v>
      </c>
      <c r="C1765" s="127">
        <v>1.52770812935699</v>
      </c>
      <c r="D1765" s="190">
        <v>0</v>
      </c>
      <c r="E1765" s="190"/>
      <c r="F1765" s="127">
        <v>2.179909606117</v>
      </c>
      <c r="G1765" s="190">
        <v>0</v>
      </c>
    </row>
    <row r="1766" spans="1:7">
      <c r="A1766" s="191">
        <v>1763</v>
      </c>
      <c r="B1766" s="192">
        <v>42613</v>
      </c>
      <c r="C1766" s="127">
        <v>1.5221684386239</v>
      </c>
      <c r="D1766" s="190">
        <v>0</v>
      </c>
      <c r="E1766" s="190"/>
      <c r="F1766" s="127">
        <v>2.17464011532571</v>
      </c>
      <c r="G1766" s="190">
        <v>0</v>
      </c>
    </row>
    <row r="1767" spans="1:7">
      <c r="A1767" s="191">
        <v>1764</v>
      </c>
      <c r="B1767" s="192">
        <v>42614</v>
      </c>
      <c r="C1767" s="127">
        <v>1.52209491095874</v>
      </c>
      <c r="D1767" s="190">
        <v>0</v>
      </c>
      <c r="E1767" s="190"/>
      <c r="F1767" s="127">
        <v>2.17829515214663</v>
      </c>
      <c r="G1767" s="190">
        <v>0</v>
      </c>
    </row>
    <row r="1768" spans="1:7">
      <c r="A1768" s="191">
        <v>1765</v>
      </c>
      <c r="B1768" s="192">
        <v>42615</v>
      </c>
      <c r="C1768" s="127">
        <v>1.53282578205339</v>
      </c>
      <c r="D1768" s="190">
        <v>0</v>
      </c>
      <c r="E1768" s="190"/>
      <c r="F1768" s="127">
        <v>2.19567877487483</v>
      </c>
      <c r="G1768" s="190">
        <v>0</v>
      </c>
    </row>
    <row r="1769" spans="1:7">
      <c r="A1769" s="191">
        <v>1766</v>
      </c>
      <c r="B1769" s="192">
        <v>42619</v>
      </c>
      <c r="C1769" s="127">
        <v>1.54042215819854</v>
      </c>
      <c r="D1769" s="190">
        <v>0</v>
      </c>
      <c r="E1769" s="190"/>
      <c r="F1769" s="127">
        <v>2.1898647295947</v>
      </c>
      <c r="G1769" s="190">
        <v>0</v>
      </c>
    </row>
    <row r="1770" spans="1:7">
      <c r="A1770" s="191">
        <v>1767</v>
      </c>
      <c r="B1770" s="192">
        <v>42620</v>
      </c>
      <c r="C1770" s="127">
        <v>1.54066695230662</v>
      </c>
      <c r="D1770" s="190">
        <v>0</v>
      </c>
      <c r="E1770" s="190"/>
      <c r="F1770" s="127">
        <v>2.18408520178249</v>
      </c>
      <c r="G1770" s="190">
        <v>0</v>
      </c>
    </row>
    <row r="1771" spans="1:7">
      <c r="A1771" s="191">
        <v>1768</v>
      </c>
      <c r="B1771" s="192">
        <v>42621</v>
      </c>
      <c r="C1771" s="127">
        <v>1.53512726157353</v>
      </c>
      <c r="D1771" s="190">
        <v>0</v>
      </c>
      <c r="E1771" s="190"/>
      <c r="F1771" s="127">
        <v>2.1559826462518</v>
      </c>
      <c r="G1771" s="190">
        <v>0</v>
      </c>
    </row>
    <row r="1772" spans="1:7">
      <c r="A1772" s="191">
        <v>1769</v>
      </c>
      <c r="B1772" s="192">
        <v>42622</v>
      </c>
      <c r="C1772" s="127">
        <v>1.47298956228464</v>
      </c>
      <c r="D1772" s="190">
        <v>0</v>
      </c>
      <c r="E1772" s="190"/>
      <c r="F1772" s="127">
        <v>2.08795658336732</v>
      </c>
      <c r="G1772" s="190">
        <v>0</v>
      </c>
    </row>
    <row r="1773" spans="1:7">
      <c r="A1773" s="191">
        <v>1770</v>
      </c>
      <c r="B1773" s="192">
        <v>42625</v>
      </c>
      <c r="C1773" s="127">
        <v>1.50942392246279</v>
      </c>
      <c r="D1773" s="190">
        <v>0</v>
      </c>
      <c r="E1773" s="190"/>
      <c r="F1773" s="127">
        <v>2.1187679826408</v>
      </c>
      <c r="G1773" s="190">
        <v>0</v>
      </c>
    </row>
    <row r="1774" spans="1:7">
      <c r="A1774" s="191">
        <v>1771</v>
      </c>
      <c r="B1774" s="192">
        <v>42626</v>
      </c>
      <c r="C1774" s="127">
        <v>1.47297118052138</v>
      </c>
      <c r="D1774" s="190">
        <v>0</v>
      </c>
      <c r="E1774" s="190"/>
      <c r="F1774" s="127">
        <v>2.0891442300246</v>
      </c>
      <c r="G1774" s="190">
        <v>0</v>
      </c>
    </row>
    <row r="1775" spans="1:7">
      <c r="A1775" s="191">
        <v>1772</v>
      </c>
      <c r="B1775" s="192">
        <v>42627</v>
      </c>
      <c r="C1775" s="127">
        <v>1.47169191655487</v>
      </c>
      <c r="D1775" s="190">
        <v>0</v>
      </c>
      <c r="E1775" s="190"/>
      <c r="F1775" s="127">
        <v>2.08209636773152</v>
      </c>
      <c r="G1775" s="190">
        <v>0</v>
      </c>
    </row>
    <row r="1776" spans="1:7">
      <c r="A1776" s="191">
        <v>1773</v>
      </c>
      <c r="B1776" s="192">
        <v>42628</v>
      </c>
      <c r="C1776" s="127">
        <v>1.49708933816994</v>
      </c>
      <c r="D1776" s="190">
        <v>0</v>
      </c>
      <c r="E1776" s="190"/>
      <c r="F1776" s="127">
        <v>2.10489538326326</v>
      </c>
      <c r="G1776" s="190">
        <v>0</v>
      </c>
    </row>
    <row r="1777" spans="1:7">
      <c r="A1777" s="191">
        <v>1774</v>
      </c>
      <c r="B1777" s="192">
        <v>42629</v>
      </c>
      <c r="C1777" s="127">
        <v>1.48769302630433</v>
      </c>
      <c r="D1777" s="190">
        <v>0</v>
      </c>
      <c r="E1777" s="190"/>
      <c r="F1777" s="127">
        <v>2.09383387592977</v>
      </c>
      <c r="G1777" s="190">
        <v>0</v>
      </c>
    </row>
    <row r="1778" spans="1:7">
      <c r="A1778" s="191">
        <v>1775</v>
      </c>
      <c r="B1778" s="192">
        <v>42632</v>
      </c>
      <c r="C1778" s="127">
        <v>1.48767464392894</v>
      </c>
      <c r="D1778" s="190">
        <v>0</v>
      </c>
      <c r="E1778" s="190"/>
      <c r="F1778" s="127">
        <v>2.09544016633646</v>
      </c>
      <c r="G1778" s="190">
        <v>0</v>
      </c>
    </row>
    <row r="1779" spans="1:7">
      <c r="A1779" s="191">
        <v>1776</v>
      </c>
      <c r="B1779" s="192">
        <v>42633</v>
      </c>
      <c r="C1779" s="127">
        <v>1.48844593852817</v>
      </c>
      <c r="D1779" s="190">
        <v>0</v>
      </c>
      <c r="E1779" s="190"/>
      <c r="F1779" s="127">
        <v>2.10373982542487</v>
      </c>
      <c r="G1779" s="190">
        <v>0</v>
      </c>
    </row>
    <row r="1780" spans="1:7">
      <c r="A1780" s="191">
        <v>1777</v>
      </c>
      <c r="B1780" s="192">
        <v>42634</v>
      </c>
      <c r="C1780" s="127">
        <v>1.51564299775456</v>
      </c>
      <c r="D1780" s="190">
        <v>0</v>
      </c>
      <c r="E1780" s="190"/>
      <c r="F1780" s="127">
        <v>2.12411771806278</v>
      </c>
      <c r="G1780" s="190">
        <v>0</v>
      </c>
    </row>
    <row r="1781" spans="1:7">
      <c r="A1781" s="191">
        <v>1778</v>
      </c>
      <c r="B1781" s="192">
        <v>42635</v>
      </c>
      <c r="C1781" s="127">
        <v>1.5320361056909</v>
      </c>
      <c r="D1781" s="190">
        <v>0</v>
      </c>
      <c r="E1781" s="190"/>
      <c r="F1781" s="127">
        <v>2.14648389693764</v>
      </c>
      <c r="G1781" s="190">
        <v>0</v>
      </c>
    </row>
    <row r="1782" spans="1:7">
      <c r="A1782" s="191">
        <v>1779</v>
      </c>
      <c r="B1782" s="192">
        <v>42636</v>
      </c>
      <c r="C1782" s="127">
        <v>1.51751616241892</v>
      </c>
      <c r="D1782" s="190">
        <v>0</v>
      </c>
      <c r="E1782" s="190"/>
      <c r="F1782" s="127">
        <v>2.13518583313484</v>
      </c>
      <c r="G1782" s="190">
        <v>0</v>
      </c>
    </row>
    <row r="1783" spans="1:7">
      <c r="A1783" s="191">
        <v>1780</v>
      </c>
      <c r="B1783" s="192">
        <v>42639</v>
      </c>
      <c r="C1783" s="127">
        <v>1.49610373739432</v>
      </c>
      <c r="D1783" s="190">
        <v>0</v>
      </c>
      <c r="E1783" s="190"/>
      <c r="F1783" s="127">
        <v>2.11473127751231</v>
      </c>
      <c r="G1783" s="190">
        <v>0</v>
      </c>
    </row>
    <row r="1784" spans="1:7">
      <c r="A1784" s="191">
        <v>1781</v>
      </c>
      <c r="B1784" s="192">
        <v>42640</v>
      </c>
      <c r="C1784" s="127">
        <v>1.51230704837599</v>
      </c>
      <c r="D1784" s="190">
        <v>0</v>
      </c>
      <c r="E1784" s="190"/>
      <c r="F1784" s="127">
        <v>2.13316974064563</v>
      </c>
      <c r="G1784" s="190">
        <v>0</v>
      </c>
    </row>
    <row r="1785" spans="1:7">
      <c r="A1785" s="191">
        <v>1782</v>
      </c>
      <c r="B1785" s="192">
        <v>42641</v>
      </c>
      <c r="C1785" s="127">
        <v>1.52617181697761</v>
      </c>
      <c r="D1785" s="190">
        <v>0</v>
      </c>
      <c r="E1785" s="190"/>
      <c r="F1785" s="127">
        <v>2.13778724083033</v>
      </c>
      <c r="G1785" s="190">
        <v>0</v>
      </c>
    </row>
    <row r="1786" spans="1:7">
      <c r="A1786" s="191">
        <v>1783</v>
      </c>
      <c r="B1786" s="192">
        <v>42642</v>
      </c>
      <c r="C1786" s="127">
        <v>1.50269030226339</v>
      </c>
      <c r="D1786" s="190">
        <v>0</v>
      </c>
      <c r="E1786" s="190"/>
      <c r="F1786" s="127">
        <v>2.10851359187017</v>
      </c>
      <c r="G1786" s="190">
        <v>0</v>
      </c>
    </row>
    <row r="1787" spans="1:7">
      <c r="A1787" s="191">
        <v>1784</v>
      </c>
      <c r="B1787" s="192">
        <v>42643</v>
      </c>
      <c r="C1787" s="127">
        <v>1.52263979382529</v>
      </c>
      <c r="D1787" s="190">
        <v>0</v>
      </c>
      <c r="E1787" s="190"/>
      <c r="F1787" s="127">
        <v>2.13078320985798</v>
      </c>
      <c r="G1787" s="190">
        <v>0</v>
      </c>
    </row>
    <row r="1788" spans="1:7">
      <c r="A1788" s="191">
        <v>1785</v>
      </c>
      <c r="B1788" s="192">
        <v>42646</v>
      </c>
      <c r="C1788" s="127">
        <v>1.51472479718564</v>
      </c>
      <c r="D1788" s="190">
        <v>0</v>
      </c>
      <c r="E1788" s="190"/>
      <c r="F1788" s="127">
        <v>2.12674948566426</v>
      </c>
      <c r="G1788" s="190">
        <v>0</v>
      </c>
    </row>
    <row r="1789" spans="1:7">
      <c r="A1789" s="191">
        <v>1786</v>
      </c>
      <c r="B1789" s="192">
        <v>42647</v>
      </c>
      <c r="C1789" s="127">
        <v>1.50250663215506</v>
      </c>
      <c r="D1789" s="190">
        <v>0</v>
      </c>
      <c r="E1789" s="190"/>
      <c r="F1789" s="127">
        <v>2.11052695366513</v>
      </c>
      <c r="G1789" s="190">
        <v>0</v>
      </c>
    </row>
    <row r="1790" spans="1:7">
      <c r="A1790" s="191">
        <v>1787</v>
      </c>
      <c r="B1790" s="192">
        <v>42648</v>
      </c>
      <c r="C1790" s="127">
        <v>1.51427795120597</v>
      </c>
      <c r="D1790" s="190">
        <v>0</v>
      </c>
      <c r="E1790" s="190"/>
      <c r="F1790" s="127">
        <v>2.11424079210627</v>
      </c>
      <c r="G1790" s="190">
        <v>0</v>
      </c>
    </row>
    <row r="1791" spans="1:7">
      <c r="A1791" s="191">
        <v>1788</v>
      </c>
      <c r="B1791" s="192">
        <v>42649</v>
      </c>
      <c r="C1791" s="127">
        <v>1.51555751389373</v>
      </c>
      <c r="D1791" s="190">
        <v>0</v>
      </c>
      <c r="E1791" s="190"/>
      <c r="F1791" s="127">
        <v>2.12875039574932</v>
      </c>
      <c r="G1791" s="190">
        <v>0</v>
      </c>
    </row>
    <row r="1792" spans="1:7">
      <c r="A1792" s="191">
        <v>1789</v>
      </c>
      <c r="B1792" s="192">
        <v>42650</v>
      </c>
      <c r="C1792" s="127">
        <v>1.50745272029942</v>
      </c>
      <c r="D1792" s="190">
        <v>0</v>
      </c>
      <c r="E1792" s="190"/>
      <c r="F1792" s="127">
        <v>2.10496861335761</v>
      </c>
      <c r="G1792" s="190">
        <v>0</v>
      </c>
    </row>
    <row r="1793" spans="1:7">
      <c r="A1793" s="191">
        <v>1790</v>
      </c>
      <c r="B1793" s="192">
        <v>42653</v>
      </c>
      <c r="C1793" s="127">
        <v>1.51900375507611</v>
      </c>
      <c r="D1793" s="190">
        <v>0</v>
      </c>
      <c r="E1793" s="190"/>
      <c r="F1793" s="127">
        <v>2.11862835113426</v>
      </c>
      <c r="G1793" s="190">
        <v>0</v>
      </c>
    </row>
    <row r="1794" spans="1:7">
      <c r="A1794" s="191">
        <v>1791</v>
      </c>
      <c r="B1794" s="192">
        <v>42654</v>
      </c>
      <c r="C1794" s="127">
        <v>1.48766238962414</v>
      </c>
      <c r="D1794" s="190">
        <v>0</v>
      </c>
      <c r="E1794" s="190"/>
      <c r="F1794" s="127">
        <v>2.09377897646085</v>
      </c>
      <c r="G1794" s="190">
        <v>0</v>
      </c>
    </row>
    <row r="1795" spans="1:7">
      <c r="A1795" s="191">
        <v>1792</v>
      </c>
      <c r="B1795" s="192">
        <v>42655</v>
      </c>
      <c r="C1795" s="127">
        <v>1.49072305818722</v>
      </c>
      <c r="D1795" s="190">
        <v>0</v>
      </c>
      <c r="E1795" s="190"/>
      <c r="F1795" s="127">
        <v>2.10353364537258</v>
      </c>
      <c r="G1795" s="190">
        <v>0</v>
      </c>
    </row>
    <row r="1796" spans="1:7">
      <c r="A1796" s="191">
        <v>1793</v>
      </c>
      <c r="B1796" s="192">
        <v>42656</v>
      </c>
      <c r="C1796" s="127">
        <v>1.48308976854279</v>
      </c>
      <c r="D1796" s="190">
        <v>0</v>
      </c>
      <c r="E1796" s="190"/>
      <c r="F1796" s="127">
        <v>2.09799820144687</v>
      </c>
      <c r="G1796" s="190">
        <v>0</v>
      </c>
    </row>
    <row r="1797" spans="1:7">
      <c r="A1797" s="191">
        <v>1794</v>
      </c>
      <c r="B1797" s="192">
        <v>42657</v>
      </c>
      <c r="C1797" s="127">
        <v>1.48359788727069</v>
      </c>
      <c r="D1797" s="190">
        <v>0</v>
      </c>
      <c r="E1797" s="190"/>
      <c r="F1797" s="127">
        <v>2.09926889695741</v>
      </c>
      <c r="G1797" s="190">
        <v>0</v>
      </c>
    </row>
    <row r="1798" spans="1:7">
      <c r="A1798" s="191">
        <v>1795</v>
      </c>
      <c r="B1798" s="192">
        <v>42660</v>
      </c>
      <c r="C1798" s="127">
        <v>1.47612375851287</v>
      </c>
      <c r="D1798" s="190">
        <v>0</v>
      </c>
      <c r="E1798" s="190"/>
      <c r="F1798" s="127">
        <v>2.08648306643177</v>
      </c>
      <c r="G1798" s="190">
        <v>0</v>
      </c>
    </row>
    <row r="1799" spans="1:7">
      <c r="A1799" s="191">
        <v>1796</v>
      </c>
      <c r="B1799" s="192">
        <v>42661</v>
      </c>
      <c r="C1799" s="127">
        <v>1.49137808288481</v>
      </c>
      <c r="D1799" s="190">
        <v>0</v>
      </c>
      <c r="E1799" s="190"/>
      <c r="F1799" s="127">
        <v>2.10139647723668</v>
      </c>
      <c r="G1799" s="190">
        <v>0</v>
      </c>
    </row>
    <row r="1800" spans="1:7">
      <c r="A1800" s="191">
        <v>1797</v>
      </c>
      <c r="B1800" s="192">
        <v>42662</v>
      </c>
      <c r="C1800" s="127">
        <v>1.49719948061311</v>
      </c>
      <c r="D1800" s="190">
        <v>0</v>
      </c>
      <c r="E1800" s="190"/>
      <c r="F1800" s="127">
        <v>2.11244941213417</v>
      </c>
      <c r="G1800" s="190">
        <v>0</v>
      </c>
    </row>
    <row r="1801" spans="1:7">
      <c r="A1801" s="191">
        <v>1798</v>
      </c>
      <c r="B1801" s="192">
        <v>42663</v>
      </c>
      <c r="C1801" s="127">
        <v>1.49394288763691</v>
      </c>
      <c r="D1801" s="190">
        <v>0</v>
      </c>
      <c r="E1801" s="190"/>
      <c r="F1801" s="127">
        <v>2.1191842232841</v>
      </c>
      <c r="G1801" s="190">
        <v>0</v>
      </c>
    </row>
    <row r="1802" spans="1:7">
      <c r="A1802" s="191">
        <v>1799</v>
      </c>
      <c r="B1802" s="192">
        <v>42664</v>
      </c>
      <c r="C1802" s="127">
        <v>1.49374098512594</v>
      </c>
      <c r="D1802" s="190">
        <v>0</v>
      </c>
      <c r="E1802" s="190"/>
      <c r="F1802" s="127">
        <v>2.11591966077538</v>
      </c>
      <c r="G1802" s="190">
        <v>0</v>
      </c>
    </row>
    <row r="1803" spans="1:7">
      <c r="A1803" s="191">
        <v>1800</v>
      </c>
      <c r="B1803" s="192">
        <v>42667</v>
      </c>
      <c r="C1803" s="127">
        <v>1.50559793739832</v>
      </c>
      <c r="D1803" s="190">
        <v>0</v>
      </c>
      <c r="E1803" s="190"/>
      <c r="F1803" s="127">
        <v>2.12656917451224</v>
      </c>
      <c r="G1803" s="190">
        <v>0</v>
      </c>
    </row>
    <row r="1804" spans="1:7">
      <c r="A1804" s="191">
        <v>1801</v>
      </c>
      <c r="B1804" s="192">
        <v>42668</v>
      </c>
      <c r="C1804" s="127">
        <v>1.49615888329622</v>
      </c>
      <c r="D1804" s="190">
        <v>0</v>
      </c>
      <c r="E1804" s="190"/>
      <c r="F1804" s="127">
        <v>2.0949426157594</v>
      </c>
      <c r="G1804" s="190">
        <v>0</v>
      </c>
    </row>
    <row r="1805" spans="1:7">
      <c r="A1805" s="191">
        <v>1802</v>
      </c>
      <c r="B1805" s="192">
        <v>42669</v>
      </c>
      <c r="C1805" s="127">
        <v>1.4918494380862</v>
      </c>
      <c r="D1805" s="190">
        <v>0</v>
      </c>
      <c r="E1805" s="190"/>
      <c r="F1805" s="127">
        <v>2.0789140730274</v>
      </c>
      <c r="G1805" s="190">
        <v>0</v>
      </c>
    </row>
    <row r="1806" spans="1:7">
      <c r="A1806" s="191">
        <v>1803</v>
      </c>
      <c r="B1806" s="192">
        <v>42670</v>
      </c>
      <c r="C1806" s="127">
        <v>1.48449770607635</v>
      </c>
      <c r="D1806" s="190">
        <v>0</v>
      </c>
      <c r="E1806" s="190"/>
      <c r="F1806" s="127">
        <v>2.07817770075351</v>
      </c>
      <c r="G1806" s="190">
        <v>0</v>
      </c>
    </row>
    <row r="1807" spans="1:7">
      <c r="A1807" s="191">
        <v>1804</v>
      </c>
      <c r="B1807" s="192">
        <v>42671</v>
      </c>
      <c r="C1807" s="127">
        <v>1.47691343487536</v>
      </c>
      <c r="D1807" s="190">
        <v>0</v>
      </c>
      <c r="E1807" s="190"/>
      <c r="F1807" s="127">
        <v>2.06628374785662</v>
      </c>
      <c r="G1807" s="190">
        <v>0</v>
      </c>
    </row>
    <row r="1808" spans="1:7">
      <c r="A1808" s="191">
        <v>1805</v>
      </c>
      <c r="B1808" s="192">
        <v>42674</v>
      </c>
      <c r="C1808" s="127">
        <v>1.47662560103382</v>
      </c>
      <c r="D1808" s="190">
        <v>0</v>
      </c>
      <c r="E1808" s="190"/>
      <c r="F1808" s="127">
        <v>2.07455356081145</v>
      </c>
      <c r="G1808" s="190">
        <v>0</v>
      </c>
    </row>
    <row r="1809" spans="1:7">
      <c r="A1809" s="191">
        <v>1806</v>
      </c>
      <c r="B1809" s="192">
        <v>42675</v>
      </c>
      <c r="C1809" s="127">
        <v>1.45984094238034</v>
      </c>
      <c r="D1809" s="190">
        <v>0</v>
      </c>
      <c r="E1809" s="190"/>
      <c r="F1809" s="127">
        <v>2.05507397467037</v>
      </c>
      <c r="G1809" s="190">
        <v>0</v>
      </c>
    </row>
    <row r="1810" spans="1:7">
      <c r="A1810" s="191">
        <v>1807</v>
      </c>
      <c r="B1810" s="192">
        <v>42676</v>
      </c>
      <c r="C1810" s="127">
        <v>1.44410300850222</v>
      </c>
      <c r="D1810" s="190">
        <v>0</v>
      </c>
      <c r="E1810" s="190"/>
      <c r="F1810" s="127">
        <v>2.0538734517602</v>
      </c>
      <c r="G1810" s="190">
        <v>0</v>
      </c>
    </row>
    <row r="1811" spans="1:7">
      <c r="A1811" s="191">
        <v>1808</v>
      </c>
      <c r="B1811" s="192">
        <v>42677</v>
      </c>
      <c r="C1811" s="127">
        <v>1.43418647235241</v>
      </c>
      <c r="D1811" s="190">
        <v>0</v>
      </c>
      <c r="E1811" s="190"/>
      <c r="F1811" s="127">
        <v>2.03663996360495</v>
      </c>
      <c r="G1811" s="190">
        <v>0</v>
      </c>
    </row>
    <row r="1812" spans="1:7">
      <c r="A1812" s="191">
        <v>1809</v>
      </c>
      <c r="B1812" s="192">
        <v>42678</v>
      </c>
      <c r="C1812" s="127">
        <v>1.43018309399869</v>
      </c>
      <c r="D1812" s="190">
        <v>0</v>
      </c>
      <c r="E1812" s="190"/>
      <c r="F1812" s="127">
        <v>2.03736832640278</v>
      </c>
      <c r="G1812" s="190">
        <v>0</v>
      </c>
    </row>
    <row r="1813" spans="1:7">
      <c r="A1813" s="191">
        <v>1810</v>
      </c>
      <c r="B1813" s="192">
        <v>42681</v>
      </c>
      <c r="C1813" s="127">
        <v>1.48422227590023</v>
      </c>
      <c r="D1813" s="190">
        <v>0</v>
      </c>
      <c r="E1813" s="190"/>
      <c r="F1813" s="127">
        <v>2.09434359371341</v>
      </c>
      <c r="G1813" s="190">
        <v>0</v>
      </c>
    </row>
    <row r="1814" spans="1:7">
      <c r="A1814" s="191">
        <v>1811</v>
      </c>
      <c r="B1814" s="192">
        <v>42682</v>
      </c>
      <c r="C1814" s="127">
        <v>1.49481834596935</v>
      </c>
      <c r="D1814" s="190">
        <v>0</v>
      </c>
      <c r="E1814" s="190"/>
      <c r="F1814" s="127">
        <v>2.08918105994599</v>
      </c>
      <c r="G1814" s="190">
        <v>0</v>
      </c>
    </row>
    <row r="1815" spans="1:7">
      <c r="A1815" s="191">
        <v>1812</v>
      </c>
      <c r="B1815" s="192">
        <v>42683</v>
      </c>
      <c r="C1815" s="127">
        <v>1.52262126208927</v>
      </c>
      <c r="D1815" s="190">
        <v>0</v>
      </c>
      <c r="E1815" s="190"/>
      <c r="F1815" s="127">
        <v>2.11779242976561</v>
      </c>
      <c r="G1815" s="190">
        <v>0</v>
      </c>
    </row>
    <row r="1816" spans="1:7">
      <c r="A1816" s="191">
        <v>1813</v>
      </c>
      <c r="B1816" s="192">
        <v>42684</v>
      </c>
      <c r="C1816" s="127">
        <v>1.52778165702215</v>
      </c>
      <c r="D1816" s="190">
        <v>0</v>
      </c>
      <c r="E1816" s="190"/>
      <c r="F1816" s="127">
        <v>2.13583217767428</v>
      </c>
      <c r="G1816" s="190">
        <v>0</v>
      </c>
    </row>
    <row r="1817" spans="1:7">
      <c r="A1817" s="191">
        <v>1814</v>
      </c>
      <c r="B1817" s="192">
        <v>42685</v>
      </c>
      <c r="C1817" s="127">
        <v>1.52424963325768</v>
      </c>
      <c r="D1817" s="190">
        <v>0</v>
      </c>
      <c r="E1817" s="190"/>
      <c r="F1817" s="127">
        <v>2.14293016370433</v>
      </c>
      <c r="G1817" s="190">
        <v>0</v>
      </c>
    </row>
    <row r="1818" spans="1:7">
      <c r="A1818" s="191">
        <v>1815</v>
      </c>
      <c r="B1818" s="192">
        <v>42688</v>
      </c>
      <c r="C1818" s="127">
        <v>1.52432316153498</v>
      </c>
      <c r="D1818" s="190">
        <v>0</v>
      </c>
      <c r="E1818" s="190"/>
      <c r="F1818" s="127">
        <v>2.15285697157188</v>
      </c>
      <c r="G1818" s="190">
        <v>0</v>
      </c>
    </row>
    <row r="1819" spans="1:7">
      <c r="A1819" s="191">
        <v>1816</v>
      </c>
      <c r="B1819" s="192">
        <v>42689</v>
      </c>
      <c r="C1819" s="127">
        <v>1.54379517043702</v>
      </c>
      <c r="D1819" s="190">
        <v>0</v>
      </c>
      <c r="E1819" s="190"/>
      <c r="F1819" s="127">
        <v>2.15921579521971</v>
      </c>
      <c r="G1819" s="190">
        <v>0</v>
      </c>
    </row>
    <row r="1820" spans="1:7">
      <c r="A1820" s="191">
        <v>1817</v>
      </c>
      <c r="B1820" s="192">
        <v>42690</v>
      </c>
      <c r="C1820" s="127">
        <v>1.54048343155891</v>
      </c>
      <c r="D1820" s="190">
        <v>0</v>
      </c>
      <c r="E1820" s="190"/>
      <c r="F1820" s="127">
        <v>2.1633300674927</v>
      </c>
      <c r="G1820" s="190">
        <v>0</v>
      </c>
    </row>
    <row r="1821" spans="1:7">
      <c r="A1821" s="191">
        <v>1818</v>
      </c>
      <c r="B1821" s="192">
        <v>42691</v>
      </c>
      <c r="C1821" s="127">
        <v>1.55251807584178</v>
      </c>
      <c r="D1821" s="190">
        <v>0</v>
      </c>
      <c r="E1821" s="190"/>
      <c r="F1821" s="127">
        <v>2.17018888551772</v>
      </c>
      <c r="G1821" s="190">
        <v>0</v>
      </c>
    </row>
    <row r="1822" spans="1:7">
      <c r="A1822" s="191">
        <v>1819</v>
      </c>
      <c r="B1822" s="192">
        <v>42692</v>
      </c>
      <c r="C1822" s="127">
        <v>1.54683132977837</v>
      </c>
      <c r="D1822" s="190">
        <v>0</v>
      </c>
      <c r="E1822" s="190"/>
      <c r="F1822" s="127">
        <v>2.16747186293244</v>
      </c>
      <c r="G1822" s="190">
        <v>0</v>
      </c>
    </row>
    <row r="1823" spans="1:7">
      <c r="A1823" s="191">
        <v>1820</v>
      </c>
      <c r="B1823" s="192">
        <v>42695</v>
      </c>
      <c r="C1823" s="127">
        <v>1.5658687482298</v>
      </c>
      <c r="D1823" s="190">
        <v>0</v>
      </c>
      <c r="E1823" s="190"/>
      <c r="F1823" s="127">
        <v>2.16101579485477</v>
      </c>
      <c r="G1823" s="190">
        <v>0</v>
      </c>
    </row>
    <row r="1824" spans="1:7">
      <c r="A1824" s="191">
        <v>1821</v>
      </c>
      <c r="B1824" s="192">
        <v>42696</v>
      </c>
      <c r="C1824" s="127">
        <v>1.57154323937629</v>
      </c>
      <c r="D1824" s="190">
        <v>0</v>
      </c>
      <c r="E1824" s="190"/>
      <c r="F1824" s="127">
        <v>2.17330180341605</v>
      </c>
      <c r="G1824" s="190">
        <v>0</v>
      </c>
    </row>
    <row r="1825" spans="1:7">
      <c r="A1825" s="191">
        <v>1822</v>
      </c>
      <c r="B1825" s="192">
        <v>42697</v>
      </c>
      <c r="C1825" s="127">
        <v>1.57371021659216</v>
      </c>
      <c r="D1825" s="190">
        <v>0</v>
      </c>
      <c r="E1825" s="190"/>
      <c r="F1825" s="127">
        <v>2.17786811751085</v>
      </c>
      <c r="G1825" s="190">
        <v>0</v>
      </c>
    </row>
    <row r="1826" spans="1:7">
      <c r="A1826" s="191">
        <v>1823</v>
      </c>
      <c r="B1826" s="192">
        <v>42699</v>
      </c>
      <c r="C1826" s="127">
        <v>1.58382865586507</v>
      </c>
      <c r="D1826" s="190">
        <v>0</v>
      </c>
      <c r="E1826" s="190"/>
      <c r="F1826" s="127">
        <v>2.18852657298842</v>
      </c>
      <c r="G1826" s="190">
        <v>0</v>
      </c>
    </row>
    <row r="1827" spans="1:7">
      <c r="A1827" s="191">
        <v>1824</v>
      </c>
      <c r="B1827" s="192">
        <v>42702</v>
      </c>
      <c r="C1827" s="127">
        <v>1.57058827528085</v>
      </c>
      <c r="D1827" s="190">
        <v>0</v>
      </c>
      <c r="E1827" s="190"/>
      <c r="F1827" s="127">
        <v>2.17247757665311</v>
      </c>
      <c r="G1827" s="190">
        <v>0</v>
      </c>
    </row>
    <row r="1828" spans="1:7">
      <c r="A1828" s="191">
        <v>1825</v>
      </c>
      <c r="B1828" s="192">
        <v>42703</v>
      </c>
      <c r="C1828" s="127">
        <v>1.57462841716108</v>
      </c>
      <c r="D1828" s="190">
        <v>0</v>
      </c>
      <c r="E1828" s="190"/>
      <c r="F1828" s="127">
        <v>2.18158073341456</v>
      </c>
      <c r="G1828" s="190">
        <v>0</v>
      </c>
    </row>
    <row r="1829" spans="1:7">
      <c r="A1829" s="191">
        <v>1826</v>
      </c>
      <c r="B1829" s="192">
        <v>42704</v>
      </c>
      <c r="C1829" s="127">
        <v>1.56834776978769</v>
      </c>
      <c r="D1829" s="190">
        <v>0</v>
      </c>
      <c r="E1829" s="190"/>
      <c r="F1829" s="127">
        <v>2.16430417554308</v>
      </c>
      <c r="G1829" s="190">
        <v>0</v>
      </c>
    </row>
    <row r="1830" spans="1:7">
      <c r="A1830" s="191">
        <v>1827</v>
      </c>
      <c r="B1830" s="192">
        <v>42705</v>
      </c>
      <c r="C1830" s="127">
        <v>1.55942281251133</v>
      </c>
      <c r="D1830" s="190">
        <v>0</v>
      </c>
      <c r="E1830" s="190"/>
      <c r="F1830" s="127">
        <v>2.1617406757395</v>
      </c>
      <c r="G1830" s="190">
        <v>0</v>
      </c>
    </row>
    <row r="1831" spans="1:7">
      <c r="A1831" s="191">
        <v>1828</v>
      </c>
      <c r="B1831" s="192">
        <v>42706</v>
      </c>
      <c r="C1831" s="127">
        <v>1.56043905057927</v>
      </c>
      <c r="D1831" s="190">
        <v>0</v>
      </c>
      <c r="E1831" s="190"/>
      <c r="F1831" s="127">
        <v>2.16718892306064</v>
      </c>
      <c r="G1831" s="190">
        <v>0</v>
      </c>
    </row>
    <row r="1832" spans="1:7">
      <c r="A1832" s="191">
        <v>1829</v>
      </c>
      <c r="B1832" s="192">
        <v>42709</v>
      </c>
      <c r="C1832" s="127">
        <v>1.57559533745219</v>
      </c>
      <c r="D1832" s="190">
        <v>0</v>
      </c>
      <c r="E1832" s="190"/>
      <c r="F1832" s="127">
        <v>2.17570837544715</v>
      </c>
      <c r="G1832" s="190">
        <v>0</v>
      </c>
    </row>
    <row r="1833" spans="1:7">
      <c r="A1833" s="191">
        <v>1830</v>
      </c>
      <c r="B1833" s="192">
        <v>42710</v>
      </c>
      <c r="C1833" s="127">
        <v>1.58445304388248</v>
      </c>
      <c r="D1833" s="190">
        <v>0</v>
      </c>
      <c r="E1833" s="190"/>
      <c r="F1833" s="127">
        <v>2.181804468177</v>
      </c>
      <c r="G1833" s="190">
        <v>0</v>
      </c>
    </row>
    <row r="1834" spans="1:7">
      <c r="A1834" s="191">
        <v>1831</v>
      </c>
      <c r="B1834" s="192">
        <v>42711</v>
      </c>
      <c r="C1834" s="127">
        <v>1.61897732528486</v>
      </c>
      <c r="D1834" s="190">
        <v>0</v>
      </c>
      <c r="E1834" s="190"/>
      <c r="F1834" s="127">
        <v>2.22424380076404</v>
      </c>
      <c r="G1834" s="190">
        <v>0</v>
      </c>
    </row>
    <row r="1835" spans="1:7">
      <c r="A1835" s="191">
        <v>1832</v>
      </c>
      <c r="B1835" s="192">
        <v>42712</v>
      </c>
      <c r="C1835" s="127">
        <v>1.62489063305372</v>
      </c>
      <c r="D1835" s="190">
        <v>0</v>
      </c>
      <c r="E1835" s="190"/>
      <c r="F1835" s="127">
        <v>2.22908916747259</v>
      </c>
      <c r="G1835" s="190">
        <v>0</v>
      </c>
    </row>
    <row r="1836" spans="1:7">
      <c r="A1836" s="191">
        <v>1833</v>
      </c>
      <c r="B1836" s="192">
        <v>42713</v>
      </c>
      <c r="C1836" s="127">
        <v>1.64050602021111</v>
      </c>
      <c r="D1836" s="190">
        <v>0</v>
      </c>
      <c r="E1836" s="190"/>
      <c r="F1836" s="127">
        <v>2.24602991916255</v>
      </c>
      <c r="G1836" s="190">
        <v>0</v>
      </c>
    </row>
    <row r="1837" spans="1:7">
      <c r="A1837" s="191">
        <v>1834</v>
      </c>
      <c r="B1837" s="192">
        <v>42716</v>
      </c>
      <c r="C1837" s="127">
        <v>1.63764740351962</v>
      </c>
      <c r="D1837" s="190">
        <v>0</v>
      </c>
      <c r="E1837" s="190"/>
      <c r="F1837" s="127">
        <v>2.23454980215077</v>
      </c>
      <c r="G1837" s="190">
        <v>0</v>
      </c>
    </row>
    <row r="1838" spans="1:7">
      <c r="A1838" s="191">
        <v>1835</v>
      </c>
      <c r="B1838" s="192">
        <v>42717</v>
      </c>
      <c r="C1838" s="127">
        <v>1.65535026274202</v>
      </c>
      <c r="D1838" s="190">
        <v>0</v>
      </c>
      <c r="E1838" s="190"/>
      <c r="F1838" s="127">
        <v>2.25442427221763</v>
      </c>
      <c r="G1838" s="190">
        <v>0</v>
      </c>
    </row>
    <row r="1839" spans="1:7">
      <c r="A1839" s="191">
        <v>1836</v>
      </c>
      <c r="B1839" s="192">
        <v>42718</v>
      </c>
      <c r="C1839" s="127">
        <v>1.63396862375823</v>
      </c>
      <c r="D1839" s="190">
        <v>0</v>
      </c>
      <c r="E1839" s="190"/>
      <c r="F1839" s="127">
        <v>2.24143887365364</v>
      </c>
      <c r="G1839" s="190">
        <v>0</v>
      </c>
    </row>
    <row r="1840" spans="1:7">
      <c r="A1840" s="191">
        <v>1837</v>
      </c>
      <c r="B1840" s="192">
        <v>42719</v>
      </c>
      <c r="C1840" s="127">
        <v>1.64431960161016</v>
      </c>
      <c r="D1840" s="190">
        <v>0</v>
      </c>
      <c r="E1840" s="190"/>
      <c r="F1840" s="127">
        <v>2.25990548880991</v>
      </c>
      <c r="G1840" s="190">
        <v>0</v>
      </c>
    </row>
    <row r="1841" spans="1:7">
      <c r="A1841" s="191">
        <v>1838</v>
      </c>
      <c r="B1841" s="192">
        <v>42720</v>
      </c>
      <c r="C1841" s="127">
        <v>1.63976536229206</v>
      </c>
      <c r="D1841" s="190">
        <v>0</v>
      </c>
      <c r="E1841" s="190"/>
      <c r="F1841" s="127">
        <v>2.25605346867727</v>
      </c>
      <c r="G1841" s="190">
        <v>0</v>
      </c>
    </row>
    <row r="1842" spans="1:7">
      <c r="A1842" s="191">
        <v>1839</v>
      </c>
      <c r="B1842" s="192">
        <v>42723</v>
      </c>
      <c r="C1842" s="127">
        <v>1.64504202712658</v>
      </c>
      <c r="D1842" s="190">
        <v>0</v>
      </c>
      <c r="E1842" s="190"/>
      <c r="F1842" s="127">
        <v>2.25591535342322</v>
      </c>
      <c r="G1842" s="190">
        <v>0</v>
      </c>
    </row>
    <row r="1843" spans="1:7">
      <c r="A1843" s="191">
        <v>1840</v>
      </c>
      <c r="B1843" s="192">
        <v>42724</v>
      </c>
      <c r="C1843" s="127">
        <v>1.65504419588571</v>
      </c>
      <c r="D1843" s="190">
        <v>0</v>
      </c>
      <c r="E1843" s="190"/>
      <c r="F1843" s="127">
        <v>2.26380576510315</v>
      </c>
      <c r="G1843" s="190">
        <v>0</v>
      </c>
    </row>
    <row r="1844" spans="1:7">
      <c r="A1844" s="191">
        <v>1841</v>
      </c>
      <c r="B1844" s="192">
        <v>42725</v>
      </c>
      <c r="C1844" s="127">
        <v>1.64861081441755</v>
      </c>
      <c r="D1844" s="190">
        <v>0</v>
      </c>
      <c r="E1844" s="190"/>
      <c r="F1844" s="127">
        <v>2.25733669196297</v>
      </c>
      <c r="G1844" s="190">
        <v>0</v>
      </c>
    </row>
    <row r="1845" spans="1:7">
      <c r="A1845" s="191">
        <v>1842</v>
      </c>
      <c r="B1845" s="192">
        <v>42726</v>
      </c>
      <c r="C1845" s="127">
        <v>1.64400755665601</v>
      </c>
      <c r="D1845" s="190">
        <v>0</v>
      </c>
      <c r="E1845" s="190"/>
      <c r="F1845" s="127">
        <v>2.25236656633763</v>
      </c>
      <c r="G1845" s="190">
        <v>0</v>
      </c>
    </row>
    <row r="1846" spans="1:7">
      <c r="A1846" s="191">
        <v>1843</v>
      </c>
      <c r="B1846" s="192">
        <v>42727</v>
      </c>
      <c r="C1846" s="127">
        <v>1.64758232204483</v>
      </c>
      <c r="D1846" s="190">
        <v>0</v>
      </c>
      <c r="E1846" s="190"/>
      <c r="F1846" s="127">
        <v>2.25660311216521</v>
      </c>
      <c r="G1846" s="190">
        <v>0</v>
      </c>
    </row>
    <row r="1847" spans="1:7">
      <c r="A1847" s="191">
        <v>1844</v>
      </c>
      <c r="B1847" s="192">
        <v>42731</v>
      </c>
      <c r="C1847" s="127">
        <v>1.65355690256191</v>
      </c>
      <c r="D1847" s="190">
        <v>0</v>
      </c>
      <c r="E1847" s="190"/>
      <c r="F1847" s="127">
        <v>2.26022405379983</v>
      </c>
      <c r="G1847" s="190">
        <v>0</v>
      </c>
    </row>
    <row r="1848" spans="1:7">
      <c r="A1848" s="191">
        <v>1845</v>
      </c>
      <c r="B1848" s="192">
        <v>42732</v>
      </c>
      <c r="C1848" s="127">
        <v>1.63183841006887</v>
      </c>
      <c r="D1848" s="190">
        <v>0</v>
      </c>
      <c r="E1848" s="190"/>
      <c r="F1848" s="127">
        <v>2.23403534723004</v>
      </c>
      <c r="G1848" s="190">
        <v>0</v>
      </c>
    </row>
    <row r="1849" spans="1:7">
      <c r="A1849" s="191">
        <v>1846</v>
      </c>
      <c r="B1849" s="192">
        <v>42733</v>
      </c>
      <c r="C1849" s="127">
        <v>1.63118951282974</v>
      </c>
      <c r="D1849" s="190">
        <v>0</v>
      </c>
      <c r="E1849" s="190"/>
      <c r="F1849" s="127">
        <v>2.23567976587414</v>
      </c>
      <c r="G1849" s="190">
        <v>0</v>
      </c>
    </row>
    <row r="1850" spans="1:7">
      <c r="A1850" s="191">
        <v>1847</v>
      </c>
      <c r="B1850" s="192">
        <v>42734</v>
      </c>
      <c r="C1850" s="127">
        <v>1.61911212631039</v>
      </c>
      <c r="D1850" s="190">
        <v>0</v>
      </c>
      <c r="E1850" s="190"/>
      <c r="F1850" s="127">
        <v>2.21938194187315</v>
      </c>
      <c r="G1850" s="190">
        <v>0</v>
      </c>
    </row>
    <row r="1851" spans="1:7">
      <c r="A1851" s="191">
        <v>1848</v>
      </c>
      <c r="B1851" s="192">
        <v>42738</v>
      </c>
      <c r="C1851" s="127">
        <v>1.6414059883774</v>
      </c>
      <c r="D1851" s="190">
        <v>0</v>
      </c>
      <c r="E1851" s="190"/>
      <c r="F1851" s="127">
        <v>2.23991695353119</v>
      </c>
      <c r="G1851" s="190">
        <v>0</v>
      </c>
    </row>
    <row r="1852" spans="1:7">
      <c r="A1852" s="191">
        <v>1849</v>
      </c>
      <c r="B1852" s="192">
        <v>42739</v>
      </c>
      <c r="C1852" s="127">
        <v>1.6571194130338</v>
      </c>
      <c r="D1852" s="190">
        <v>0</v>
      </c>
      <c r="E1852" s="190"/>
      <c r="F1852" s="127">
        <v>2.26282663033128</v>
      </c>
      <c r="G1852" s="190">
        <v>0</v>
      </c>
    </row>
    <row r="1853" spans="1:7">
      <c r="A1853" s="191">
        <v>1850</v>
      </c>
      <c r="B1853" s="192">
        <v>42740</v>
      </c>
      <c r="C1853" s="127">
        <v>1.65509949114824</v>
      </c>
      <c r="D1853" s="190">
        <v>0</v>
      </c>
      <c r="E1853" s="190"/>
      <c r="F1853" s="127">
        <v>2.25721320895729</v>
      </c>
      <c r="G1853" s="190">
        <v>0</v>
      </c>
    </row>
    <row r="1854" spans="1:7">
      <c r="A1854" s="191">
        <v>1851</v>
      </c>
      <c r="B1854" s="192">
        <v>42741</v>
      </c>
      <c r="C1854" s="127">
        <v>1.6652606720455</v>
      </c>
      <c r="D1854" s="190">
        <v>0</v>
      </c>
      <c r="E1854" s="190"/>
      <c r="F1854" s="127">
        <v>2.27108047243477</v>
      </c>
      <c r="G1854" s="190">
        <v>0</v>
      </c>
    </row>
    <row r="1855" spans="1:7">
      <c r="A1855" s="191">
        <v>1852</v>
      </c>
      <c r="B1855" s="192">
        <v>42744</v>
      </c>
      <c r="C1855" s="127">
        <v>1.65581563984557</v>
      </c>
      <c r="D1855" s="190">
        <v>0</v>
      </c>
      <c r="E1855" s="190"/>
      <c r="F1855" s="127">
        <v>2.26689728056291</v>
      </c>
      <c r="G1855" s="190">
        <v>0</v>
      </c>
    </row>
    <row r="1856" spans="1:7">
      <c r="A1856" s="191">
        <v>1853</v>
      </c>
      <c r="B1856" s="192">
        <v>42745</v>
      </c>
      <c r="C1856" s="127">
        <v>1.6558278947625</v>
      </c>
      <c r="D1856" s="190">
        <v>0</v>
      </c>
      <c r="E1856" s="190"/>
      <c r="F1856" s="127">
        <v>2.27521287698873</v>
      </c>
      <c r="G1856" s="190">
        <v>0</v>
      </c>
    </row>
    <row r="1857" spans="1:7">
      <c r="A1857" s="191">
        <v>1854</v>
      </c>
      <c r="B1857" s="192">
        <v>42746</v>
      </c>
      <c r="C1857" s="127">
        <v>1.66358955864061</v>
      </c>
      <c r="D1857" s="190">
        <v>0</v>
      </c>
      <c r="E1857" s="190"/>
      <c r="F1857" s="127">
        <v>2.29250358957369</v>
      </c>
      <c r="G1857" s="190">
        <v>0</v>
      </c>
    </row>
    <row r="1858" spans="1:7">
      <c r="A1858" s="191">
        <v>1855</v>
      </c>
      <c r="B1858" s="192">
        <v>42747</v>
      </c>
      <c r="C1858" s="127">
        <v>1.65793957671584</v>
      </c>
      <c r="D1858" s="190">
        <v>0</v>
      </c>
      <c r="E1858" s="190"/>
      <c r="F1858" s="127">
        <v>2.28433332571994</v>
      </c>
      <c r="G1858" s="190">
        <v>0</v>
      </c>
    </row>
    <row r="1859" spans="1:7">
      <c r="A1859" s="191">
        <v>1856</v>
      </c>
      <c r="B1859" s="192">
        <v>42748</v>
      </c>
      <c r="C1859" s="127">
        <v>1.66284890072156</v>
      </c>
      <c r="D1859" s="190">
        <v>0</v>
      </c>
      <c r="E1859" s="190"/>
      <c r="F1859" s="127">
        <v>2.29129843957607</v>
      </c>
      <c r="G1859" s="190">
        <v>0</v>
      </c>
    </row>
    <row r="1860" spans="1:7">
      <c r="A1860" s="191">
        <v>1857</v>
      </c>
      <c r="B1860" s="192">
        <v>42752</v>
      </c>
      <c r="C1860" s="127">
        <v>1.65494645772009</v>
      </c>
      <c r="D1860" s="190">
        <v>0</v>
      </c>
      <c r="E1860" s="190"/>
      <c r="F1860" s="127">
        <v>2.28600823107629</v>
      </c>
      <c r="G1860" s="190">
        <v>0</v>
      </c>
    </row>
    <row r="1861" spans="1:7">
      <c r="A1861" s="191">
        <v>1858</v>
      </c>
      <c r="B1861" s="192">
        <v>42753</v>
      </c>
      <c r="C1861" s="127">
        <v>1.66006978979307</v>
      </c>
      <c r="D1861" s="190">
        <v>0</v>
      </c>
      <c r="E1861" s="190"/>
      <c r="F1861" s="127">
        <v>2.29269703349055</v>
      </c>
      <c r="G1861" s="190">
        <v>0</v>
      </c>
    </row>
    <row r="1862" spans="1:7">
      <c r="A1862" s="191">
        <v>1859</v>
      </c>
      <c r="B1862" s="192">
        <v>42754</v>
      </c>
      <c r="C1862" s="127">
        <v>1.65051446640147</v>
      </c>
      <c r="D1862" s="190">
        <v>0</v>
      </c>
      <c r="E1862" s="190"/>
      <c r="F1862" s="127">
        <v>2.27656779762934</v>
      </c>
      <c r="G1862" s="190">
        <v>0</v>
      </c>
    </row>
    <row r="1863" spans="1:7">
      <c r="A1863" s="191">
        <v>1860</v>
      </c>
      <c r="B1863" s="192">
        <v>42755</v>
      </c>
      <c r="C1863" s="127">
        <v>1.65951892944082</v>
      </c>
      <c r="D1863" s="190">
        <v>0</v>
      </c>
      <c r="E1863" s="190"/>
      <c r="F1863" s="127">
        <v>2.28245387207743</v>
      </c>
      <c r="G1863" s="190">
        <v>0</v>
      </c>
    </row>
    <row r="1864" spans="1:7">
      <c r="A1864" s="191">
        <v>1861</v>
      </c>
      <c r="B1864" s="192">
        <v>42758</v>
      </c>
      <c r="C1864" s="127">
        <v>1.6524366501214</v>
      </c>
      <c r="D1864" s="190">
        <v>0</v>
      </c>
      <c r="E1864" s="190"/>
      <c r="F1864" s="127">
        <v>2.27246402125452</v>
      </c>
      <c r="G1864" s="190">
        <v>0</v>
      </c>
    </row>
    <row r="1865" spans="1:7">
      <c r="A1865" s="191">
        <v>1862</v>
      </c>
      <c r="B1865" s="192">
        <v>42759</v>
      </c>
      <c r="C1865" s="127">
        <v>1.66985795170921</v>
      </c>
      <c r="D1865" s="190">
        <v>0</v>
      </c>
      <c r="E1865" s="190"/>
      <c r="F1865" s="127">
        <v>2.29844011870848</v>
      </c>
      <c r="G1865" s="190">
        <v>0</v>
      </c>
    </row>
    <row r="1866" spans="1:7">
      <c r="A1866" s="191">
        <v>1863</v>
      </c>
      <c r="B1866" s="192">
        <v>42760</v>
      </c>
      <c r="C1866" s="127">
        <v>1.69128860913644</v>
      </c>
      <c r="D1866" s="190">
        <v>0</v>
      </c>
      <c r="E1866" s="190"/>
      <c r="F1866" s="127">
        <v>2.31317184473101</v>
      </c>
      <c r="G1866" s="190">
        <v>0</v>
      </c>
    </row>
    <row r="1867" spans="1:7">
      <c r="A1867" s="191">
        <v>1864</v>
      </c>
      <c r="B1867" s="192">
        <v>42761</v>
      </c>
      <c r="C1867" s="127">
        <v>1.68936672474989</v>
      </c>
      <c r="D1867" s="190">
        <v>0</v>
      </c>
      <c r="E1867" s="190"/>
      <c r="F1867" s="127">
        <v>2.32808783557229</v>
      </c>
      <c r="G1867" s="190">
        <v>0</v>
      </c>
    </row>
    <row r="1868" spans="1:7">
      <c r="A1868" s="191">
        <v>1865</v>
      </c>
      <c r="B1868" s="192">
        <v>42762</v>
      </c>
      <c r="C1868" s="127">
        <v>1.6871752383123</v>
      </c>
      <c r="D1868" s="190">
        <v>0</v>
      </c>
      <c r="E1868" s="190"/>
      <c r="F1868" s="127">
        <v>2.3304626348406</v>
      </c>
      <c r="G1868" s="190">
        <v>0</v>
      </c>
    </row>
    <row r="1869" spans="1:7">
      <c r="A1869" s="191">
        <v>1866</v>
      </c>
      <c r="B1869" s="192">
        <v>42765</v>
      </c>
      <c r="C1869" s="127">
        <v>1.67114946998051</v>
      </c>
      <c r="D1869" s="190">
        <v>0</v>
      </c>
      <c r="E1869" s="190"/>
      <c r="F1869" s="127">
        <v>2.32228029263498</v>
      </c>
      <c r="G1869" s="190">
        <v>0</v>
      </c>
    </row>
    <row r="1870" spans="1:7">
      <c r="A1870" s="191">
        <v>1867</v>
      </c>
      <c r="B1870" s="192">
        <v>42766</v>
      </c>
      <c r="C1870" s="127">
        <v>1.66878671771213</v>
      </c>
      <c r="D1870" s="190">
        <v>0</v>
      </c>
      <c r="E1870" s="190"/>
      <c r="F1870" s="127">
        <v>2.33113477242235</v>
      </c>
      <c r="G1870" s="190">
        <v>0</v>
      </c>
    </row>
    <row r="1871" spans="1:7">
      <c r="A1871" s="191">
        <v>1868</v>
      </c>
      <c r="B1871" s="192">
        <v>42767</v>
      </c>
      <c r="C1871" s="127">
        <v>1.67018852778723</v>
      </c>
      <c r="D1871" s="190">
        <v>0</v>
      </c>
      <c r="E1871" s="190"/>
      <c r="F1871" s="127">
        <v>2.32290975678954</v>
      </c>
      <c r="G1871" s="190">
        <v>0</v>
      </c>
    </row>
    <row r="1872" spans="1:7">
      <c r="A1872" s="191">
        <v>1869</v>
      </c>
      <c r="B1872" s="192">
        <v>42768</v>
      </c>
      <c r="C1872" s="127">
        <v>1.67187189549692</v>
      </c>
      <c r="D1872" s="190">
        <v>0</v>
      </c>
      <c r="E1872" s="190"/>
      <c r="F1872" s="127">
        <v>2.31854948214659</v>
      </c>
      <c r="G1872" s="190">
        <v>0</v>
      </c>
    </row>
    <row r="1873" spans="1:7">
      <c r="A1873" s="191">
        <v>1870</v>
      </c>
      <c r="B1873" s="192">
        <v>42769</v>
      </c>
      <c r="C1873" s="127">
        <v>1.69152144704884</v>
      </c>
      <c r="D1873" s="190">
        <v>0</v>
      </c>
      <c r="E1873" s="190"/>
      <c r="F1873" s="127">
        <v>2.34166924828486</v>
      </c>
      <c r="G1873" s="190">
        <v>0</v>
      </c>
    </row>
    <row r="1874" spans="1:7">
      <c r="A1874" s="191">
        <v>1871</v>
      </c>
      <c r="B1874" s="192">
        <v>42772</v>
      </c>
      <c r="C1874" s="127">
        <v>1.68584067908327</v>
      </c>
      <c r="D1874" s="190">
        <v>0</v>
      </c>
      <c r="E1874" s="190"/>
      <c r="F1874" s="127">
        <v>2.32764815517465</v>
      </c>
      <c r="G1874" s="190">
        <v>0</v>
      </c>
    </row>
    <row r="1875" spans="1:7">
      <c r="A1875" s="191">
        <v>1872</v>
      </c>
      <c r="B1875" s="192">
        <v>42773</v>
      </c>
      <c r="C1875" s="127">
        <v>1.68657535890448</v>
      </c>
      <c r="D1875" s="190">
        <v>0</v>
      </c>
      <c r="E1875" s="190"/>
      <c r="F1875" s="127">
        <v>2.32755957103883</v>
      </c>
      <c r="G1875" s="190">
        <v>0</v>
      </c>
    </row>
    <row r="1876" spans="1:7">
      <c r="A1876" s="191">
        <v>1873</v>
      </c>
      <c r="B1876" s="192">
        <v>42774</v>
      </c>
      <c r="C1876" s="127">
        <v>1.68929319708473</v>
      </c>
      <c r="D1876" s="190">
        <v>0</v>
      </c>
      <c r="E1876" s="190"/>
      <c r="F1876" s="127">
        <v>2.32950282433183</v>
      </c>
      <c r="G1876" s="190">
        <v>0</v>
      </c>
    </row>
    <row r="1877" spans="1:7">
      <c r="A1877" s="191">
        <v>1874</v>
      </c>
      <c r="B1877" s="192">
        <v>42775</v>
      </c>
      <c r="C1877" s="127">
        <v>1.70526366954187</v>
      </c>
      <c r="D1877" s="190">
        <v>0</v>
      </c>
      <c r="E1877" s="190"/>
      <c r="F1877" s="127">
        <v>2.36147626959346</v>
      </c>
      <c r="G1877" s="190">
        <v>0</v>
      </c>
    </row>
    <row r="1878" spans="1:7">
      <c r="A1878" s="191">
        <v>1875</v>
      </c>
      <c r="B1878" s="192">
        <v>42776</v>
      </c>
      <c r="C1878" s="127">
        <v>1.71507006386064</v>
      </c>
      <c r="D1878" s="190">
        <v>0</v>
      </c>
      <c r="E1878" s="190"/>
      <c r="F1878" s="127">
        <v>2.37366919319394</v>
      </c>
      <c r="G1878" s="190">
        <v>0</v>
      </c>
    </row>
    <row r="1879" spans="1:7">
      <c r="A1879" s="191">
        <v>1876</v>
      </c>
      <c r="B1879" s="192">
        <v>42779</v>
      </c>
      <c r="C1879" s="127">
        <v>1.73001234327843</v>
      </c>
      <c r="D1879" s="190">
        <v>0</v>
      </c>
      <c r="E1879" s="190"/>
      <c r="F1879" s="127">
        <v>2.38792677594039</v>
      </c>
      <c r="G1879" s="190">
        <v>0</v>
      </c>
    </row>
    <row r="1880" spans="1:7">
      <c r="A1880" s="191">
        <v>1877</v>
      </c>
      <c r="B1880" s="192">
        <v>42780</v>
      </c>
      <c r="C1880" s="127">
        <v>1.7417346438859</v>
      </c>
      <c r="D1880" s="190">
        <v>0</v>
      </c>
      <c r="E1880" s="190"/>
      <c r="F1880" s="127">
        <v>2.39814529455486</v>
      </c>
      <c r="G1880" s="190">
        <v>0</v>
      </c>
    </row>
    <row r="1881" spans="1:7">
      <c r="A1881" s="191">
        <v>1878</v>
      </c>
      <c r="B1881" s="192">
        <v>42781</v>
      </c>
      <c r="C1881" s="127">
        <v>1.75581999609514</v>
      </c>
      <c r="D1881" s="190">
        <v>0</v>
      </c>
      <c r="E1881" s="190"/>
      <c r="F1881" s="127">
        <v>2.42415234529197</v>
      </c>
      <c r="G1881" s="190">
        <v>0</v>
      </c>
    </row>
    <row r="1882" spans="1:7">
      <c r="A1882" s="191">
        <v>1879</v>
      </c>
      <c r="B1882" s="192">
        <v>42782</v>
      </c>
      <c r="C1882" s="127">
        <v>1.75372027033747</v>
      </c>
      <c r="D1882" s="190">
        <v>0</v>
      </c>
      <c r="E1882" s="190"/>
      <c r="F1882" s="127">
        <v>2.41790925282999</v>
      </c>
      <c r="G1882" s="190">
        <v>0</v>
      </c>
    </row>
    <row r="1883" spans="1:7">
      <c r="A1883" s="191">
        <v>1880</v>
      </c>
      <c r="B1883" s="192">
        <v>42783</v>
      </c>
      <c r="C1883" s="127">
        <v>1.75839705515203</v>
      </c>
      <c r="D1883" s="190">
        <v>0</v>
      </c>
      <c r="E1883" s="190"/>
      <c r="F1883" s="127">
        <v>2.42096982365687</v>
      </c>
      <c r="G1883" s="190">
        <v>0</v>
      </c>
    </row>
    <row r="1884" spans="1:7">
      <c r="A1884" s="191">
        <v>1881</v>
      </c>
      <c r="B1884" s="192">
        <v>42787</v>
      </c>
      <c r="C1884" s="127">
        <v>1.77508367691863</v>
      </c>
      <c r="D1884" s="190">
        <v>0</v>
      </c>
      <c r="E1884" s="190"/>
      <c r="F1884" s="127">
        <v>2.42880340572231</v>
      </c>
      <c r="G1884" s="190">
        <v>0</v>
      </c>
    </row>
    <row r="1885" spans="1:7">
      <c r="A1885" s="191">
        <v>1882</v>
      </c>
      <c r="B1885" s="192">
        <v>42788</v>
      </c>
      <c r="C1885" s="127">
        <v>1.77233535203095</v>
      </c>
      <c r="D1885" s="190">
        <v>0</v>
      </c>
      <c r="E1885" s="190"/>
      <c r="F1885" s="127">
        <v>2.43127308327778</v>
      </c>
      <c r="G1885" s="190">
        <v>0</v>
      </c>
    </row>
    <row r="1886" spans="1:7">
      <c r="A1886" s="191">
        <v>1883</v>
      </c>
      <c r="B1886" s="192">
        <v>42789</v>
      </c>
      <c r="C1886" s="127">
        <v>1.77381666786905</v>
      </c>
      <c r="D1886" s="190">
        <v>0</v>
      </c>
      <c r="E1886" s="190"/>
      <c r="F1886" s="127">
        <v>2.42081652072885</v>
      </c>
      <c r="G1886" s="190">
        <v>0</v>
      </c>
    </row>
    <row r="1887" spans="1:7">
      <c r="A1887" s="191">
        <v>1884</v>
      </c>
      <c r="B1887" s="192">
        <v>42790</v>
      </c>
      <c r="C1887" s="127">
        <v>1.77862795498789</v>
      </c>
      <c r="D1887" s="190">
        <v>0</v>
      </c>
      <c r="E1887" s="190"/>
      <c r="F1887" s="127">
        <v>2.43564906222712</v>
      </c>
      <c r="G1887" s="190">
        <v>0</v>
      </c>
    </row>
    <row r="1888" spans="1:7">
      <c r="A1888" s="191">
        <v>1885</v>
      </c>
      <c r="B1888" s="192">
        <v>42793</v>
      </c>
      <c r="C1888" s="127">
        <v>1.78184763507695</v>
      </c>
      <c r="D1888" s="190">
        <v>0</v>
      </c>
      <c r="E1888" s="190"/>
      <c r="F1888" s="127">
        <v>2.4260509156695</v>
      </c>
      <c r="G1888" s="190">
        <v>0</v>
      </c>
    </row>
    <row r="1889" spans="1:7">
      <c r="A1889" s="191">
        <v>1886</v>
      </c>
      <c r="B1889" s="192">
        <v>42794</v>
      </c>
      <c r="C1889" s="127">
        <v>1.77475937765969</v>
      </c>
      <c r="D1889" s="190">
        <v>0</v>
      </c>
      <c r="E1889" s="190"/>
      <c r="F1889" s="127">
        <v>2.41131514917275</v>
      </c>
      <c r="G1889" s="190">
        <v>0</v>
      </c>
    </row>
    <row r="1890" spans="1:7">
      <c r="A1890" s="191">
        <v>1887</v>
      </c>
      <c r="B1890" s="192">
        <v>42795</v>
      </c>
      <c r="C1890" s="127">
        <v>1.81320125483371</v>
      </c>
      <c r="D1890" s="190">
        <v>0</v>
      </c>
      <c r="E1890" s="190"/>
      <c r="F1890" s="127">
        <v>2.4514266134282</v>
      </c>
      <c r="G1890" s="190">
        <v>0</v>
      </c>
    </row>
    <row r="1891" spans="1:7">
      <c r="A1891" s="191">
        <v>1888</v>
      </c>
      <c r="B1891" s="192">
        <v>42796</v>
      </c>
      <c r="C1891" s="127">
        <v>1.7969429479229</v>
      </c>
      <c r="D1891" s="190">
        <v>0</v>
      </c>
      <c r="E1891" s="190"/>
      <c r="F1891" s="127">
        <v>2.43035997620906</v>
      </c>
      <c r="G1891" s="190">
        <v>0</v>
      </c>
    </row>
    <row r="1892" spans="1:7">
      <c r="A1892" s="191">
        <v>1889</v>
      </c>
      <c r="B1892" s="192">
        <v>42797</v>
      </c>
      <c r="C1892" s="127">
        <v>1.79843054058009</v>
      </c>
      <c r="D1892" s="190">
        <v>0</v>
      </c>
      <c r="E1892" s="190"/>
      <c r="F1892" s="127">
        <v>2.43316498809783</v>
      </c>
      <c r="G1892" s="190">
        <v>0</v>
      </c>
    </row>
    <row r="1893" spans="1:7">
      <c r="A1893" s="191">
        <v>1890</v>
      </c>
      <c r="B1893" s="192">
        <v>42800</v>
      </c>
      <c r="C1893" s="127">
        <v>1.78932206255602</v>
      </c>
      <c r="D1893" s="190">
        <v>0</v>
      </c>
      <c r="E1893" s="190"/>
      <c r="F1893" s="127">
        <v>2.41682557367351</v>
      </c>
      <c r="G1893" s="190">
        <v>0</v>
      </c>
    </row>
    <row r="1894" spans="1:7">
      <c r="A1894" s="191">
        <v>1891</v>
      </c>
      <c r="B1894" s="192">
        <v>42801</v>
      </c>
      <c r="C1894" s="127">
        <v>1.78138255669465</v>
      </c>
      <c r="D1894" s="190">
        <v>0</v>
      </c>
      <c r="E1894" s="190"/>
      <c r="F1894" s="127">
        <v>2.40723890261738</v>
      </c>
      <c r="G1894" s="190">
        <v>0</v>
      </c>
    </row>
    <row r="1895" spans="1:7">
      <c r="A1895" s="191">
        <v>1892</v>
      </c>
      <c r="B1895" s="192">
        <v>42802</v>
      </c>
      <c r="C1895" s="127">
        <v>1.77583061165677</v>
      </c>
      <c r="D1895" s="190">
        <v>0</v>
      </c>
      <c r="E1895" s="190"/>
      <c r="F1895" s="127">
        <v>2.40739394318837</v>
      </c>
      <c r="G1895" s="190">
        <v>0</v>
      </c>
    </row>
    <row r="1896" spans="1:7">
      <c r="A1896" s="191">
        <v>1893</v>
      </c>
      <c r="B1896" s="192">
        <v>42803</v>
      </c>
      <c r="C1896" s="127">
        <v>1.77808307212134</v>
      </c>
      <c r="D1896" s="190">
        <v>0</v>
      </c>
      <c r="E1896" s="190"/>
      <c r="F1896" s="127">
        <v>2.40781886166392</v>
      </c>
      <c r="G1896" s="190">
        <v>0</v>
      </c>
    </row>
    <row r="1897" spans="1:7">
      <c r="A1897" s="191">
        <v>1894</v>
      </c>
      <c r="B1897" s="192">
        <v>42804</v>
      </c>
      <c r="C1897" s="127">
        <v>1.78721605936713</v>
      </c>
      <c r="D1897" s="190">
        <v>0</v>
      </c>
      <c r="E1897" s="190"/>
      <c r="F1897" s="127">
        <v>2.42422798761689</v>
      </c>
      <c r="G1897" s="190">
        <v>0</v>
      </c>
    </row>
    <row r="1898" spans="1:7">
      <c r="A1898" s="191">
        <v>1895</v>
      </c>
      <c r="B1898" s="192">
        <v>42807</v>
      </c>
      <c r="C1898" s="127">
        <v>1.78915049739185</v>
      </c>
      <c r="D1898" s="190">
        <v>0</v>
      </c>
      <c r="E1898" s="190"/>
      <c r="F1898" s="127">
        <v>2.42668854457978</v>
      </c>
      <c r="G1898" s="190">
        <v>0</v>
      </c>
    </row>
    <row r="1899" spans="1:7">
      <c r="A1899" s="191">
        <v>1896</v>
      </c>
      <c r="B1899" s="192">
        <v>42808</v>
      </c>
      <c r="C1899" s="127">
        <v>1.77985820051095</v>
      </c>
      <c r="D1899" s="190">
        <v>0</v>
      </c>
      <c r="E1899" s="190"/>
      <c r="F1899" s="127">
        <v>2.41128979376498</v>
      </c>
      <c r="G1899" s="190">
        <v>0</v>
      </c>
    </row>
    <row r="1900" spans="1:7">
      <c r="A1900" s="191">
        <v>1897</v>
      </c>
      <c r="B1900" s="192">
        <v>42809</v>
      </c>
      <c r="C1900" s="127">
        <v>1.803229572782</v>
      </c>
      <c r="D1900" s="190">
        <v>0</v>
      </c>
      <c r="E1900" s="190"/>
      <c r="F1900" s="127">
        <v>2.44506223592889</v>
      </c>
      <c r="G1900" s="190">
        <v>0</v>
      </c>
    </row>
    <row r="1901" spans="1:7">
      <c r="A1901" s="191">
        <v>1898</v>
      </c>
      <c r="B1901" s="192">
        <v>42810</v>
      </c>
      <c r="C1901" s="127">
        <v>1.79877337096291</v>
      </c>
      <c r="D1901" s="190">
        <v>0</v>
      </c>
      <c r="E1901" s="190"/>
      <c r="F1901" s="127">
        <v>2.43387051059419</v>
      </c>
      <c r="G1901" s="190">
        <v>0</v>
      </c>
    </row>
    <row r="1902" spans="1:7">
      <c r="A1902" s="191">
        <v>1899</v>
      </c>
      <c r="B1902" s="192">
        <v>42811</v>
      </c>
      <c r="C1902" s="127">
        <v>1.79510654678505</v>
      </c>
      <c r="D1902" s="190">
        <v>0</v>
      </c>
      <c r="E1902" s="190"/>
      <c r="F1902" s="127">
        <v>2.44592255606283</v>
      </c>
      <c r="G1902" s="190">
        <v>0</v>
      </c>
    </row>
    <row r="1903" spans="1:7">
      <c r="A1903" s="191">
        <v>1900</v>
      </c>
      <c r="B1903" s="192">
        <v>42814</v>
      </c>
      <c r="C1903" s="127">
        <v>1.78956685605196</v>
      </c>
      <c r="D1903" s="190">
        <v>0</v>
      </c>
      <c r="E1903" s="190"/>
      <c r="F1903" s="127">
        <v>2.43683914899384</v>
      </c>
      <c r="G1903" s="190">
        <v>0</v>
      </c>
    </row>
    <row r="1904" spans="1:7">
      <c r="A1904" s="191">
        <v>1901</v>
      </c>
      <c r="B1904" s="192">
        <v>42815</v>
      </c>
      <c r="C1904" s="127">
        <v>1.75520158556343</v>
      </c>
      <c r="D1904" s="190">
        <v>0</v>
      </c>
      <c r="E1904" s="190"/>
      <c r="F1904" s="127">
        <v>2.40800330802765</v>
      </c>
      <c r="G1904" s="190">
        <v>0</v>
      </c>
    </row>
    <row r="1905" spans="1:7">
      <c r="A1905" s="191">
        <v>1902</v>
      </c>
      <c r="B1905" s="192">
        <v>42816</v>
      </c>
      <c r="C1905" s="127">
        <v>1.76050873710538</v>
      </c>
      <c r="D1905" s="190">
        <v>0</v>
      </c>
      <c r="E1905" s="190"/>
      <c r="F1905" s="127">
        <v>2.41804908885561</v>
      </c>
      <c r="G1905" s="190">
        <v>0</v>
      </c>
    </row>
    <row r="1906" spans="1:7">
      <c r="A1906" s="191">
        <v>1903</v>
      </c>
      <c r="B1906" s="192">
        <v>42817</v>
      </c>
      <c r="C1906" s="127">
        <v>1.75761335688738</v>
      </c>
      <c r="D1906" s="190">
        <v>0</v>
      </c>
      <c r="E1906" s="190"/>
      <c r="F1906" s="127">
        <v>2.42026459320909</v>
      </c>
      <c r="G1906" s="190">
        <v>0</v>
      </c>
    </row>
    <row r="1907" spans="1:7">
      <c r="A1907" s="191">
        <v>1904</v>
      </c>
      <c r="B1907" s="192">
        <v>42818</v>
      </c>
      <c r="C1907" s="127">
        <v>1.75528109132643</v>
      </c>
      <c r="D1907" s="190">
        <v>0</v>
      </c>
      <c r="E1907" s="190"/>
      <c r="F1907" s="127">
        <v>2.41885366239869</v>
      </c>
      <c r="G1907" s="190">
        <v>0</v>
      </c>
    </row>
    <row r="1908" spans="1:7">
      <c r="A1908" s="191">
        <v>1905</v>
      </c>
      <c r="B1908" s="192">
        <v>42821</v>
      </c>
      <c r="C1908" s="127">
        <v>1.75247747117622</v>
      </c>
      <c r="D1908" s="190">
        <v>0</v>
      </c>
      <c r="E1908" s="190"/>
      <c r="F1908" s="127">
        <v>2.41583978095645</v>
      </c>
      <c r="G1908" s="190">
        <v>0</v>
      </c>
    </row>
    <row r="1909" spans="1:7">
      <c r="A1909" s="191">
        <v>1906</v>
      </c>
      <c r="B1909" s="192">
        <v>42822</v>
      </c>
      <c r="C1909" s="127">
        <v>1.7724575994183</v>
      </c>
      <c r="D1909" s="190">
        <v>0</v>
      </c>
      <c r="E1909" s="190"/>
      <c r="F1909" s="127">
        <v>2.43752465679464</v>
      </c>
      <c r="G1909" s="190">
        <v>0</v>
      </c>
    </row>
    <row r="1910" spans="1:7">
      <c r="A1910" s="191">
        <v>1907</v>
      </c>
      <c r="B1910" s="192">
        <v>42823</v>
      </c>
      <c r="C1910" s="127">
        <v>1.77603236480711</v>
      </c>
      <c r="D1910" s="190">
        <v>0</v>
      </c>
      <c r="E1910" s="190"/>
      <c r="F1910" s="127">
        <v>2.43190149396073</v>
      </c>
      <c r="G1910" s="190">
        <v>0</v>
      </c>
    </row>
    <row r="1911" spans="1:7">
      <c r="A1911" s="191">
        <v>1908</v>
      </c>
      <c r="B1911" s="192">
        <v>42824</v>
      </c>
      <c r="C1911" s="127">
        <v>1.78426568260786</v>
      </c>
      <c r="D1911" s="190">
        <v>0</v>
      </c>
      <c r="E1911" s="190"/>
      <c r="F1911" s="127">
        <v>2.4412503097361</v>
      </c>
      <c r="G1911" s="190">
        <v>0</v>
      </c>
    </row>
    <row r="1912" spans="1:7">
      <c r="A1912" s="191">
        <v>1909</v>
      </c>
      <c r="B1912" s="192">
        <v>42825</v>
      </c>
      <c r="C1912" s="127">
        <v>1.77799131205355</v>
      </c>
      <c r="D1912" s="190">
        <v>0</v>
      </c>
      <c r="E1912" s="190"/>
      <c r="F1912" s="127">
        <v>2.43874237140819</v>
      </c>
      <c r="G1912" s="190">
        <v>0</v>
      </c>
    </row>
    <row r="1913" spans="1:7">
      <c r="A1913" s="191">
        <v>1910</v>
      </c>
      <c r="B1913" s="192">
        <v>42828</v>
      </c>
      <c r="C1913" s="127">
        <v>1.77356559694189</v>
      </c>
      <c r="D1913" s="190">
        <v>0</v>
      </c>
      <c r="E1913" s="190"/>
      <c r="F1913" s="127">
        <v>2.43293770199686</v>
      </c>
      <c r="G1913" s="190">
        <v>0</v>
      </c>
    </row>
    <row r="1914" spans="1:7">
      <c r="A1914" s="191">
        <v>1911</v>
      </c>
      <c r="B1914" s="192">
        <v>42829</v>
      </c>
      <c r="C1914" s="127">
        <v>1.77556728642481</v>
      </c>
      <c r="D1914" s="190">
        <v>0</v>
      </c>
      <c r="E1914" s="190"/>
      <c r="F1914" s="127">
        <v>2.42283826394729</v>
      </c>
      <c r="G1914" s="190">
        <v>0</v>
      </c>
    </row>
    <row r="1915" spans="1:7">
      <c r="A1915" s="191">
        <v>1912</v>
      </c>
      <c r="B1915" s="192">
        <v>42830</v>
      </c>
      <c r="C1915" s="127">
        <v>1.76737073215058</v>
      </c>
      <c r="D1915" s="190">
        <v>0</v>
      </c>
      <c r="E1915" s="190"/>
      <c r="F1915" s="127">
        <v>2.41675399513505</v>
      </c>
      <c r="G1915" s="190">
        <v>0</v>
      </c>
    </row>
    <row r="1916" spans="1:7">
      <c r="A1916" s="191">
        <v>1913</v>
      </c>
      <c r="B1916" s="192">
        <v>42831</v>
      </c>
      <c r="C1916" s="127">
        <v>1.77353511023446</v>
      </c>
      <c r="D1916" s="190">
        <v>0</v>
      </c>
      <c r="E1916" s="190"/>
      <c r="F1916" s="127">
        <v>2.4246471531878</v>
      </c>
      <c r="G1916" s="190">
        <v>0</v>
      </c>
    </row>
    <row r="1917" spans="1:7">
      <c r="A1917" s="191">
        <v>1914</v>
      </c>
      <c r="B1917" s="192">
        <v>42832</v>
      </c>
      <c r="C1917" s="127">
        <v>1.77125186311695</v>
      </c>
      <c r="D1917" s="190">
        <v>0</v>
      </c>
      <c r="E1917" s="190"/>
      <c r="F1917" s="127">
        <v>2.42405743352463</v>
      </c>
      <c r="G1917" s="190">
        <v>0</v>
      </c>
    </row>
    <row r="1918" spans="1:7">
      <c r="A1918" s="191">
        <v>1915</v>
      </c>
      <c r="B1918" s="192">
        <v>42835</v>
      </c>
      <c r="C1918" s="127">
        <v>1.77331452662685</v>
      </c>
      <c r="D1918" s="190">
        <v>0</v>
      </c>
      <c r="E1918" s="190"/>
      <c r="F1918" s="127">
        <v>2.43072693880531</v>
      </c>
      <c r="G1918" s="190">
        <v>0</v>
      </c>
    </row>
    <row r="1919" spans="1:7">
      <c r="A1919" s="191">
        <v>1916</v>
      </c>
      <c r="B1919" s="192">
        <v>42836</v>
      </c>
      <c r="C1919" s="127">
        <v>1.76972750693325</v>
      </c>
      <c r="D1919" s="190">
        <v>0</v>
      </c>
      <c r="E1919" s="190"/>
      <c r="F1919" s="127">
        <v>2.43015125476329</v>
      </c>
      <c r="G1919" s="190">
        <v>0</v>
      </c>
    </row>
    <row r="1920" spans="1:7">
      <c r="A1920" s="191">
        <v>1917</v>
      </c>
      <c r="B1920" s="192">
        <v>42837</v>
      </c>
      <c r="C1920" s="127">
        <v>1.75935172113835</v>
      </c>
      <c r="D1920" s="190">
        <v>0</v>
      </c>
      <c r="E1920" s="190"/>
      <c r="F1920" s="127">
        <v>2.4173424730071</v>
      </c>
      <c r="G1920" s="190">
        <v>0</v>
      </c>
    </row>
    <row r="1921" spans="1:7">
      <c r="A1921" s="191">
        <v>1918</v>
      </c>
      <c r="B1921" s="192">
        <v>42838</v>
      </c>
      <c r="C1921" s="127">
        <v>1.74056537300195</v>
      </c>
      <c r="D1921" s="190">
        <v>0</v>
      </c>
      <c r="E1921" s="190"/>
      <c r="F1921" s="127">
        <v>2.40245583485164</v>
      </c>
      <c r="G1921" s="190">
        <v>0</v>
      </c>
    </row>
    <row r="1922" spans="1:7">
      <c r="A1922" s="191">
        <v>1919</v>
      </c>
      <c r="B1922" s="192">
        <v>42842</v>
      </c>
      <c r="C1922" s="127">
        <v>1.76418153938107</v>
      </c>
      <c r="D1922" s="190">
        <v>0</v>
      </c>
      <c r="E1922" s="190"/>
      <c r="F1922" s="127">
        <v>2.43130146945979</v>
      </c>
      <c r="G1922" s="190">
        <v>0</v>
      </c>
    </row>
    <row r="1923" spans="1:7">
      <c r="A1923" s="191">
        <v>1920</v>
      </c>
      <c r="B1923" s="192">
        <v>42843</v>
      </c>
      <c r="C1923" s="127">
        <v>1.75623007793616</v>
      </c>
      <c r="D1923" s="190">
        <v>0</v>
      </c>
      <c r="E1923" s="190"/>
      <c r="F1923" s="127">
        <v>2.43139265969817</v>
      </c>
      <c r="G1923" s="190">
        <v>0</v>
      </c>
    </row>
    <row r="1924" spans="1:7">
      <c r="A1924" s="191">
        <v>1921</v>
      </c>
      <c r="B1924" s="192">
        <v>42844</v>
      </c>
      <c r="C1924" s="127">
        <v>1.75188386919962</v>
      </c>
      <c r="D1924" s="190">
        <v>0</v>
      </c>
      <c r="E1924" s="190"/>
      <c r="F1924" s="127">
        <v>2.43236849635629</v>
      </c>
      <c r="G1924" s="190">
        <v>0</v>
      </c>
    </row>
    <row r="1925" spans="1:7">
      <c r="A1925" s="191">
        <v>1922</v>
      </c>
      <c r="B1925" s="192">
        <v>42845</v>
      </c>
      <c r="C1925" s="127">
        <v>1.77275141135768</v>
      </c>
      <c r="D1925" s="190">
        <v>0</v>
      </c>
      <c r="E1925" s="190"/>
      <c r="F1925" s="127">
        <v>2.46075602668719</v>
      </c>
      <c r="G1925" s="190">
        <v>0</v>
      </c>
    </row>
    <row r="1926" spans="1:7">
      <c r="A1926" s="191">
        <v>1923</v>
      </c>
      <c r="B1926" s="192">
        <v>42846</v>
      </c>
      <c r="C1926" s="127">
        <v>1.76433457280922</v>
      </c>
      <c r="D1926" s="190">
        <v>0</v>
      </c>
      <c r="E1926" s="190"/>
      <c r="F1926" s="127">
        <v>2.46576252024224</v>
      </c>
      <c r="G1926" s="190">
        <v>0</v>
      </c>
    </row>
    <row r="1927" spans="1:7">
      <c r="A1927" s="191">
        <v>1924</v>
      </c>
      <c r="B1927" s="192">
        <v>42849</v>
      </c>
      <c r="C1927" s="127">
        <v>1.79434765646337</v>
      </c>
      <c r="D1927" s="190">
        <v>0</v>
      </c>
      <c r="E1927" s="190"/>
      <c r="F1927" s="127">
        <v>2.49361092569096</v>
      </c>
      <c r="G1927" s="190">
        <v>0</v>
      </c>
    </row>
    <row r="1928" spans="1:7">
      <c r="A1928" s="191">
        <v>1925</v>
      </c>
      <c r="B1928" s="192">
        <v>42850</v>
      </c>
      <c r="C1928" s="127">
        <v>1.81137113051495</v>
      </c>
      <c r="D1928" s="190">
        <v>0</v>
      </c>
      <c r="E1928" s="190"/>
      <c r="F1928" s="127">
        <v>2.5127619386261</v>
      </c>
      <c r="G1928" s="190">
        <v>0</v>
      </c>
    </row>
    <row r="1929" spans="1:7">
      <c r="A1929" s="191">
        <v>1926</v>
      </c>
      <c r="B1929" s="192">
        <v>42851</v>
      </c>
      <c r="C1929" s="127">
        <v>1.81003657189805</v>
      </c>
      <c r="D1929" s="190">
        <v>0</v>
      </c>
      <c r="E1929" s="190"/>
      <c r="F1929" s="127">
        <v>2.51325966169547</v>
      </c>
      <c r="G1929" s="190">
        <v>0</v>
      </c>
    </row>
    <row r="1930" spans="1:7">
      <c r="A1930" s="191">
        <v>1927</v>
      </c>
      <c r="B1930" s="192">
        <v>42852</v>
      </c>
      <c r="C1930" s="127">
        <v>1.8118789505216</v>
      </c>
      <c r="D1930" s="190">
        <v>0</v>
      </c>
      <c r="E1930" s="190"/>
      <c r="F1930" s="127">
        <v>2.51587648432254</v>
      </c>
      <c r="G1930" s="190">
        <v>0</v>
      </c>
    </row>
    <row r="1931" spans="1:7">
      <c r="A1931" s="191">
        <v>1928</v>
      </c>
      <c r="B1931" s="192">
        <v>42853</v>
      </c>
      <c r="C1931" s="127">
        <v>1.80652278053622</v>
      </c>
      <c r="D1931" s="190">
        <v>0</v>
      </c>
      <c r="E1931" s="190"/>
      <c r="F1931" s="127">
        <v>2.50749999999875</v>
      </c>
      <c r="G1931" s="190">
        <v>0</v>
      </c>
    </row>
    <row r="1935" spans="1:7">
      <c r="A1935" t="s">
        <v>64</v>
      </c>
      <c r="B1935" t="s">
        <v>64</v>
      </c>
      <c r="C1935" t="s">
        <v>64</v>
      </c>
      <c r="D1935" s="190" t="s">
        <v>64</v>
      </c>
      <c r="E1935" s="190" t="s">
        <v>64</v>
      </c>
      <c r="F1935" t="s">
        <v>64</v>
      </c>
      <c r="G1935" s="190" t="s">
        <v>64</v>
      </c>
    </row>
  </sheetData>
  <pageMargins left="0.699305555555556" right="0.699305555555556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FF00"/>
  </sheetPr>
  <dimension ref="A1"/>
  <sheetViews>
    <sheetView zoomScale="70" zoomScaleNormal="70" topLeftCell="A25" workbookViewId="0">
      <selection activeCell="L70" sqref="L70"/>
    </sheetView>
  </sheetViews>
  <sheetFormatPr defaultColWidth="9" defaultRowHeight="15"/>
  <sheetData/>
  <pageMargins left="0.699305555555556" right="0.699305555555556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Z2015"/>
  <sheetViews>
    <sheetView zoomScale="90" zoomScaleNormal="90" topLeftCell="A8" workbookViewId="0">
      <pane xSplit="6" ySplit="9" topLeftCell="J17" activePane="bottomRight" state="frozen"/>
      <selection/>
      <selection pane="topRight"/>
      <selection pane="bottomLeft"/>
      <selection pane="bottomRight" activeCell="P129" sqref="P129"/>
    </sheetView>
  </sheetViews>
  <sheetFormatPr defaultColWidth="9" defaultRowHeight="15"/>
  <cols>
    <col min="1" max="1" width="3.92380952380952" style="1" customWidth="1"/>
    <col min="2" max="2" width="10.4571428571429" style="2" customWidth="1"/>
    <col min="3" max="4" width="10.6095238095238" style="2" hidden="1" customWidth="1"/>
    <col min="5" max="5" width="10.3809523809524" hidden="1" customWidth="1"/>
    <col min="6" max="6" width="11.9238095238095" style="2" hidden="1" customWidth="1"/>
    <col min="7" max="7" width="11.9238095238095" style="142" hidden="1" customWidth="1"/>
    <col min="8" max="8" width="9.15238095238095" style="2" customWidth="1"/>
    <col min="9" max="9" width="11.9238095238095" style="3" customWidth="1"/>
    <col min="10" max="10" width="12.2285714285714" style="2" customWidth="1"/>
    <col min="11" max="11" width="10.6095238095238" style="5" customWidth="1"/>
    <col min="12" max="12" width="10.6095238095238" style="4" customWidth="1"/>
    <col min="13" max="13" width="9" style="4" customWidth="1"/>
    <col min="14" max="14" width="9.22857142857143" style="4" customWidth="1"/>
    <col min="15" max="15" width="9.15238095238095" style="143" customWidth="1"/>
    <col min="16" max="16" width="9.15238095238095" style="144" customWidth="1"/>
    <col min="17" max="22" width="9.15238095238095" style="145" customWidth="1"/>
    <col min="23" max="23" width="9.15238095238095" style="146" customWidth="1"/>
    <col min="24" max="24" width="10.152380952381" style="147" customWidth="1"/>
    <col min="25" max="25" width="8.69523809523809" style="148" customWidth="1"/>
    <col min="26" max="26" width="8.69523809523809" customWidth="1"/>
  </cols>
  <sheetData>
    <row r="1" hidden="1" spans="15:26">
      <c r="O1" s="2"/>
      <c r="P1"/>
      <c r="Q1" s="2"/>
      <c r="R1" s="2"/>
      <c r="S1" s="2"/>
      <c r="T1" s="2"/>
      <c r="U1"/>
      <c r="V1"/>
      <c r="W1" s="6"/>
      <c r="X1" s="6"/>
      <c r="Y1" s="180"/>
      <c r="Z1" s="8"/>
    </row>
    <row r="2" hidden="1" spans="15:26">
      <c r="O2" s="2"/>
      <c r="P2"/>
      <c r="Q2" s="2"/>
      <c r="R2" s="2"/>
      <c r="S2" s="2"/>
      <c r="T2" s="2"/>
      <c r="U2"/>
      <c r="V2"/>
      <c r="W2" s="6"/>
      <c r="X2" s="6"/>
      <c r="Y2" s="180"/>
      <c r="Z2" s="8"/>
    </row>
    <row r="3" hidden="1" spans="15:26">
      <c r="O3" s="58"/>
      <c r="P3" s="58"/>
      <c r="Q3" s="2"/>
      <c r="R3" s="2"/>
      <c r="S3" s="2"/>
      <c r="T3" s="2"/>
      <c r="U3"/>
      <c r="V3"/>
      <c r="W3" s="6"/>
      <c r="X3" s="6"/>
      <c r="Y3" s="180"/>
      <c r="Z3" s="8"/>
    </row>
    <row r="4" hidden="1" spans="15:26">
      <c r="O4" s="4"/>
      <c r="P4" s="4"/>
      <c r="Q4" s="2"/>
      <c r="R4" s="2"/>
      <c r="S4" s="2"/>
      <c r="T4" s="2"/>
      <c r="U4"/>
      <c r="V4"/>
      <c r="W4" s="6"/>
      <c r="X4" s="6"/>
      <c r="Y4" s="180"/>
      <c r="Z4" s="8"/>
    </row>
    <row r="5" hidden="1" spans="3:26">
      <c r="C5" s="9"/>
      <c r="D5" s="10"/>
      <c r="E5" s="10"/>
      <c r="F5" s="11"/>
      <c r="G5" s="149"/>
      <c r="H5" s="12"/>
      <c r="O5" s="4"/>
      <c r="P5" s="4"/>
      <c r="Q5" s="2"/>
      <c r="R5" s="2"/>
      <c r="S5" s="2"/>
      <c r="T5" s="2"/>
      <c r="U5"/>
      <c r="V5"/>
      <c r="W5" s="6"/>
      <c r="X5" s="6"/>
      <c r="Y5" s="180"/>
      <c r="Z5" s="8"/>
    </row>
    <row r="6" hidden="1" spans="6:26">
      <c r="F6" s="11"/>
      <c r="G6" s="149"/>
      <c r="H6" s="12"/>
      <c r="O6" s="4"/>
      <c r="P6" s="4"/>
      <c r="Q6" s="2"/>
      <c r="R6" s="2"/>
      <c r="S6" s="2"/>
      <c r="T6" s="2"/>
      <c r="U6"/>
      <c r="V6"/>
      <c r="W6" s="6"/>
      <c r="X6" s="6"/>
      <c r="Y6" s="180"/>
      <c r="Z6" s="8"/>
    </row>
    <row r="7" hidden="1" spans="6:26">
      <c r="F7" s="11"/>
      <c r="G7" s="149"/>
      <c r="H7" s="12"/>
      <c r="O7" s="4"/>
      <c r="P7" s="4"/>
      <c r="Q7" s="2"/>
      <c r="R7" s="2"/>
      <c r="S7" s="2"/>
      <c r="T7" s="2"/>
      <c r="U7"/>
      <c r="V7"/>
      <c r="W7" s="6"/>
      <c r="X7" s="6"/>
      <c r="Y7" s="180"/>
      <c r="Z7" s="8"/>
    </row>
    <row r="8" spans="3:26">
      <c r="C8" s="9"/>
      <c r="D8" s="10"/>
      <c r="E8" s="10"/>
      <c r="F8" s="11"/>
      <c r="G8" s="149"/>
      <c r="H8" s="12"/>
      <c r="O8" s="4"/>
      <c r="P8" s="4"/>
      <c r="Q8" s="2"/>
      <c r="R8" s="2"/>
      <c r="S8" s="2"/>
      <c r="T8" s="2"/>
      <c r="U8"/>
      <c r="V8"/>
      <c r="W8" s="6"/>
      <c r="X8" s="6"/>
      <c r="Y8" s="180"/>
      <c r="Z8" s="8"/>
    </row>
    <row r="9" spans="3:26">
      <c r="C9" s="9"/>
      <c r="D9" s="10"/>
      <c r="E9" s="10"/>
      <c r="F9" s="11"/>
      <c r="G9" s="149"/>
      <c r="H9" s="12"/>
      <c r="O9" s="4"/>
      <c r="P9" s="4"/>
      <c r="Q9" s="2"/>
      <c r="R9" s="2"/>
      <c r="S9" s="2"/>
      <c r="T9" s="2"/>
      <c r="U9"/>
      <c r="V9"/>
      <c r="W9" s="6"/>
      <c r="X9" s="6"/>
      <c r="Y9" s="180"/>
      <c r="Z9" s="8"/>
    </row>
    <row r="10" spans="3:26">
      <c r="C10" s="9"/>
      <c r="D10" s="10"/>
      <c r="E10" s="10"/>
      <c r="F10" s="10"/>
      <c r="G10" s="150"/>
      <c r="H10" s="10"/>
      <c r="I10" s="10"/>
      <c r="O10" s="4"/>
      <c r="P10" s="4"/>
      <c r="Q10" s="2"/>
      <c r="R10" s="2"/>
      <c r="S10" s="2"/>
      <c r="T10" s="2"/>
      <c r="U10"/>
      <c r="V10"/>
      <c r="W10" s="6"/>
      <c r="X10" s="6"/>
      <c r="Y10" s="180"/>
      <c r="Z10" s="8"/>
    </row>
    <row r="11" spans="3:26">
      <c r="C11" s="9"/>
      <c r="D11" s="10"/>
      <c r="E11" s="10"/>
      <c r="F11" s="10"/>
      <c r="G11" s="150"/>
      <c r="H11" s="10"/>
      <c r="I11" s="10"/>
      <c r="O11" s="4"/>
      <c r="P11" s="4"/>
      <c r="Q11" s="2"/>
      <c r="R11" s="2"/>
      <c r="S11" s="2"/>
      <c r="T11" s="2"/>
      <c r="U11"/>
      <c r="V11"/>
      <c r="W11" s="6"/>
      <c r="X11" s="6"/>
      <c r="Y11" s="180"/>
      <c r="Z11" s="8"/>
    </row>
    <row r="12" spans="3:26">
      <c r="C12" s="9"/>
      <c r="D12" s="10"/>
      <c r="E12" s="10"/>
      <c r="F12" s="10"/>
      <c r="G12" s="150"/>
      <c r="H12" s="10"/>
      <c r="I12" s="10"/>
      <c r="O12" s="4"/>
      <c r="P12" s="4"/>
      <c r="Q12" s="2"/>
      <c r="R12" s="2"/>
      <c r="S12" s="2"/>
      <c r="T12" s="2"/>
      <c r="U12" s="6"/>
      <c r="V12" s="6"/>
      <c r="W12" s="7"/>
      <c r="X12" s="8"/>
      <c r="Y12" s="180"/>
      <c r="Z12" s="8"/>
    </row>
    <row r="13" ht="15.75" spans="2:24">
      <c r="B13" s="17"/>
      <c r="E13" s="2"/>
      <c r="I13" s="2"/>
      <c r="O13" s="2"/>
      <c r="P13"/>
      <c r="Q13" s="6"/>
      <c r="R13" s="6"/>
      <c r="S13" s="6"/>
      <c r="T13" s="6"/>
      <c r="U13" s="6"/>
      <c r="V13" s="6"/>
      <c r="W13" s="7"/>
      <c r="X13" s="8"/>
    </row>
    <row r="14" ht="19.5" spans="2:24">
      <c r="B14" s="20"/>
      <c r="E14" s="2"/>
      <c r="H14" s="151" t="s">
        <v>68</v>
      </c>
      <c r="I14" s="154"/>
      <c r="J14" s="155"/>
      <c r="K14" s="155"/>
      <c r="L14" s="156"/>
      <c r="M14" s="156"/>
      <c r="N14" s="156"/>
      <c r="O14" s="157" t="s">
        <v>69</v>
      </c>
      <c r="P14" s="158"/>
      <c r="Q14" s="171" t="s">
        <v>70</v>
      </c>
      <c r="R14" s="171" t="s">
        <v>71</v>
      </c>
      <c r="S14" s="171" t="s">
        <v>72</v>
      </c>
      <c r="T14" s="171" t="s">
        <v>73</v>
      </c>
      <c r="U14" s="171" t="s">
        <v>74</v>
      </c>
      <c r="V14" s="172" t="s">
        <v>75</v>
      </c>
      <c r="W14" s="171" t="s">
        <v>76</v>
      </c>
      <c r="X14" s="173" t="s">
        <v>77</v>
      </c>
    </row>
    <row r="15" spans="1:24">
      <c r="A15" s="25"/>
      <c r="B15" s="26"/>
      <c r="E15" s="2"/>
      <c r="H15" s="152" t="s">
        <v>78</v>
      </c>
      <c r="I15" s="159" t="s">
        <v>79</v>
      </c>
      <c r="J15" s="160" t="s">
        <v>80</v>
      </c>
      <c r="K15" s="161"/>
      <c r="L15" s="162"/>
      <c r="M15" s="162"/>
      <c r="N15" s="162" t="s">
        <v>81</v>
      </c>
      <c r="O15" s="163" t="s">
        <v>82</v>
      </c>
      <c r="P15" s="164" t="s">
        <v>40</v>
      </c>
      <c r="Q15" s="174" t="s">
        <v>40</v>
      </c>
      <c r="R15" s="174" t="s">
        <v>83</v>
      </c>
      <c r="S15" s="174" t="s">
        <v>84</v>
      </c>
      <c r="T15" s="174" t="s">
        <v>85</v>
      </c>
      <c r="U15" s="174" t="s">
        <v>86</v>
      </c>
      <c r="V15" s="168" t="s">
        <v>40</v>
      </c>
      <c r="W15" s="174" t="s">
        <v>87</v>
      </c>
      <c r="X15" s="175" t="s">
        <v>88</v>
      </c>
    </row>
    <row r="16" ht="15.75" spans="1:24">
      <c r="A16" s="25"/>
      <c r="B16" s="32" t="s">
        <v>2</v>
      </c>
      <c r="E16" s="2"/>
      <c r="H16" s="33" t="s">
        <v>89</v>
      </c>
      <c r="I16" s="34" t="s">
        <v>90</v>
      </c>
      <c r="J16" s="165" t="s">
        <v>91</v>
      </c>
      <c r="K16" s="166">
        <v>100</v>
      </c>
      <c r="L16" s="167">
        <v>0</v>
      </c>
      <c r="M16" s="167"/>
      <c r="N16" s="167" t="s">
        <v>40</v>
      </c>
      <c r="O16" s="163" t="s">
        <v>40</v>
      </c>
      <c r="P16" s="168" t="s">
        <v>92</v>
      </c>
      <c r="Q16" s="174" t="s">
        <v>93</v>
      </c>
      <c r="R16" s="174" t="s">
        <v>40</v>
      </c>
      <c r="S16" s="174" t="s">
        <v>40</v>
      </c>
      <c r="T16" s="174" t="s">
        <v>93</v>
      </c>
      <c r="U16" s="174" t="s">
        <v>40</v>
      </c>
      <c r="V16" s="168" t="s">
        <v>94</v>
      </c>
      <c r="W16" s="174" t="s">
        <v>40</v>
      </c>
      <c r="X16" s="175" t="s">
        <v>40</v>
      </c>
    </row>
    <row r="17" spans="1:24">
      <c r="A17" s="38">
        <v>1</v>
      </c>
      <c r="B17" s="39">
        <v>40057</v>
      </c>
      <c r="C17" s="40"/>
      <c r="D17" s="41"/>
      <c r="E17" s="43"/>
      <c r="F17" s="44"/>
      <c r="G17" s="42"/>
      <c r="H17" s="153">
        <v>1633.630005</v>
      </c>
      <c r="I17" s="44"/>
      <c r="J17" s="81">
        <f t="shared" ref="J17:J48" si="0">(H17/$H$17)*100</f>
        <v>100</v>
      </c>
      <c r="K17" s="80">
        <f t="shared" ref="K17" si="1">MAX(J17,K16)</f>
        <v>100</v>
      </c>
      <c r="L17" s="79">
        <f t="shared" ref="L17" si="2">IF(J17=K17,0,MAX(L16,K17-J17))</f>
        <v>0</v>
      </c>
      <c r="M17" s="81"/>
      <c r="N17" s="82"/>
      <c r="O17" s="169">
        <v>1</v>
      </c>
      <c r="P17" s="170">
        <v>0.185864613839907</v>
      </c>
      <c r="Q17" s="176">
        <v>628</v>
      </c>
      <c r="R17" s="177">
        <v>141.143343532063</v>
      </c>
      <c r="S17" s="176">
        <v>436</v>
      </c>
      <c r="T17" s="177">
        <v>141.555308296385</v>
      </c>
      <c r="U17" s="176">
        <v>196</v>
      </c>
      <c r="V17" s="176">
        <v>192</v>
      </c>
      <c r="W17" s="177">
        <v>114.833220818566</v>
      </c>
      <c r="X17" s="178">
        <v>40819</v>
      </c>
    </row>
    <row r="18" hidden="1" spans="1:24">
      <c r="A18" s="38">
        <f t="shared" ref="A18:A81" si="3">A17+1</f>
        <v>2</v>
      </c>
      <c r="B18" s="46">
        <v>40058</v>
      </c>
      <c r="C18" s="47"/>
      <c r="D18" s="48"/>
      <c r="E18" s="50"/>
      <c r="F18" s="51"/>
      <c r="G18" s="49"/>
      <c r="H18" s="47">
        <v>1628.660034</v>
      </c>
      <c r="I18" s="51">
        <v>-0.0030422867998191</v>
      </c>
      <c r="J18" s="86">
        <f t="shared" si="0"/>
        <v>99.6957713200181</v>
      </c>
      <c r="K18" s="87">
        <f t="shared" ref="K18:K81" si="4">MAX(J18,K17)</f>
        <v>100</v>
      </c>
      <c r="L18" s="88">
        <f t="shared" ref="L18:L81" si="5">IF(J18=K18,0,MAX(L17,K18-J18))</f>
        <v>0.304228679981904</v>
      </c>
      <c r="M18" s="86" t="str">
        <f t="shared" ref="M18:M81" si="6">IF(AND(L17&gt;0,L18=0),L17,"")</f>
        <v/>
      </c>
      <c r="N18" s="48" t="str">
        <f>IFERROR(IF(L18=0,"",M18/K18),"")</f>
        <v/>
      </c>
      <c r="O18" s="89">
        <v>2</v>
      </c>
      <c r="P18" s="105">
        <v>0.154148843270375</v>
      </c>
      <c r="Q18" s="106">
        <v>314</v>
      </c>
      <c r="R18" s="107">
        <v>123.478996763407</v>
      </c>
      <c r="S18" s="106">
        <v>179</v>
      </c>
      <c r="T18" s="107">
        <v>125.219296213894</v>
      </c>
      <c r="U18" s="106">
        <v>136</v>
      </c>
      <c r="V18" s="106">
        <v>135</v>
      </c>
      <c r="W18" s="107">
        <v>104.176587096905</v>
      </c>
      <c r="X18" s="179">
        <v>40361</v>
      </c>
    </row>
    <row r="19" hidden="1" spans="1:24">
      <c r="A19" s="38">
        <f t="shared" si="3"/>
        <v>3</v>
      </c>
      <c r="B19" s="39">
        <v>40059</v>
      </c>
      <c r="C19" s="40"/>
      <c r="D19" s="53"/>
      <c r="E19" s="55"/>
      <c r="F19" s="56"/>
      <c r="G19" s="54"/>
      <c r="H19" s="40">
        <v>1642.680054</v>
      </c>
      <c r="I19" s="56">
        <v>0.00860831585924449</v>
      </c>
      <c r="J19" s="92">
        <f t="shared" si="0"/>
        <v>100.553984009372</v>
      </c>
      <c r="K19" s="93">
        <f t="shared" si="4"/>
        <v>100.553984009372</v>
      </c>
      <c r="L19" s="94">
        <f t="shared" si="5"/>
        <v>0</v>
      </c>
      <c r="M19" s="92">
        <f t="shared" si="6"/>
        <v>0.304228679981904</v>
      </c>
      <c r="N19" s="53">
        <f t="shared" ref="N19:N83" si="7">IFERROR((M19/K19),"")</f>
        <v>0.00302552587029818</v>
      </c>
      <c r="O19" s="169">
        <v>3</v>
      </c>
      <c r="P19" s="170">
        <v>0.129471897567774</v>
      </c>
      <c r="Q19" s="176">
        <v>1684</v>
      </c>
      <c r="R19" s="177">
        <v>241.140900077922</v>
      </c>
      <c r="S19" s="176">
        <v>1497</v>
      </c>
      <c r="T19" s="177">
        <v>241.294546190709</v>
      </c>
      <c r="U19" s="176">
        <v>189</v>
      </c>
      <c r="V19" s="176">
        <v>187</v>
      </c>
      <c r="W19" s="177">
        <v>209.900037309856</v>
      </c>
      <c r="X19" s="178">
        <v>42411</v>
      </c>
    </row>
    <row r="20" hidden="1" spans="1:24">
      <c r="A20" s="38">
        <f t="shared" si="3"/>
        <v>4</v>
      </c>
      <c r="B20" s="46">
        <v>40060</v>
      </c>
      <c r="C20" s="47"/>
      <c r="D20" s="48"/>
      <c r="E20" s="50"/>
      <c r="F20" s="51"/>
      <c r="G20" s="49"/>
      <c r="H20" s="47">
        <v>1664.339966</v>
      </c>
      <c r="I20" s="51">
        <v>0.0131857155915769</v>
      </c>
      <c r="J20" s="86">
        <f t="shared" si="0"/>
        <v>101.879860244119</v>
      </c>
      <c r="K20" s="87">
        <f t="shared" si="4"/>
        <v>101.879860244119</v>
      </c>
      <c r="L20" s="88">
        <f t="shared" si="5"/>
        <v>0</v>
      </c>
      <c r="M20" s="86" t="str">
        <f t="shared" si="6"/>
        <v/>
      </c>
      <c r="N20" s="48" t="str">
        <f t="shared" si="7"/>
        <v/>
      </c>
      <c r="O20" s="89">
        <v>4</v>
      </c>
      <c r="P20" s="105">
        <v>0.0952248342955654</v>
      </c>
      <c r="Q20" s="106">
        <v>763</v>
      </c>
      <c r="R20" s="107">
        <v>149.916448063771</v>
      </c>
      <c r="S20" s="106">
        <v>669</v>
      </c>
      <c r="T20" s="107">
        <v>150.853000707464</v>
      </c>
      <c r="U20" s="106">
        <v>95</v>
      </c>
      <c r="V20" s="106">
        <v>94</v>
      </c>
      <c r="W20" s="107">
        <v>135.551496068414</v>
      </c>
      <c r="X20" s="179">
        <v>41061</v>
      </c>
    </row>
    <row r="21" hidden="1" spans="1:24">
      <c r="A21" s="38">
        <f t="shared" si="3"/>
        <v>5</v>
      </c>
      <c r="B21" s="39">
        <v>40064</v>
      </c>
      <c r="C21" s="40"/>
      <c r="D21" s="53"/>
      <c r="E21" s="55"/>
      <c r="F21" s="56"/>
      <c r="G21" s="54"/>
      <c r="H21" s="40">
        <v>1679.319946</v>
      </c>
      <c r="I21" s="56">
        <v>0.00900055295553726</v>
      </c>
      <c r="J21" s="92">
        <f t="shared" si="0"/>
        <v>102.796835321349</v>
      </c>
      <c r="K21" s="93">
        <f t="shared" si="4"/>
        <v>102.796835321349</v>
      </c>
      <c r="L21" s="94">
        <f t="shared" si="5"/>
        <v>0</v>
      </c>
      <c r="M21" s="92" t="str">
        <f t="shared" si="6"/>
        <v/>
      </c>
      <c r="N21" s="53" t="str">
        <f t="shared" si="7"/>
        <v/>
      </c>
      <c r="O21" s="169">
        <v>5</v>
      </c>
      <c r="P21" s="170">
        <v>0.0800291917120648</v>
      </c>
      <c r="Q21" s="176">
        <v>148</v>
      </c>
      <c r="R21" s="177">
        <v>116.104623763935</v>
      </c>
      <c r="S21" s="176">
        <v>113</v>
      </c>
      <c r="T21" s="177">
        <v>116.530673908625</v>
      </c>
      <c r="U21" s="176">
        <v>36</v>
      </c>
      <c r="V21" s="176">
        <v>35</v>
      </c>
      <c r="W21" s="177">
        <v>106.778768121365</v>
      </c>
      <c r="X21" s="178">
        <v>40217</v>
      </c>
    </row>
    <row r="22" hidden="1" spans="1:24">
      <c r="A22" s="38">
        <f t="shared" si="3"/>
        <v>6</v>
      </c>
      <c r="B22" s="46">
        <v>40065</v>
      </c>
      <c r="C22" s="47"/>
      <c r="D22" s="48"/>
      <c r="E22" s="50"/>
      <c r="F22" s="51"/>
      <c r="G22" s="49"/>
      <c r="H22" s="47">
        <v>1692.47998</v>
      </c>
      <c r="I22" s="51">
        <v>0.00783652575040628</v>
      </c>
      <c r="J22" s="86">
        <f t="shared" si="0"/>
        <v>103.602405368405</v>
      </c>
      <c r="K22" s="87">
        <f t="shared" si="4"/>
        <v>103.602405368405</v>
      </c>
      <c r="L22" s="88">
        <f t="shared" si="5"/>
        <v>0</v>
      </c>
      <c r="M22" s="86" t="str">
        <f t="shared" si="6"/>
        <v/>
      </c>
      <c r="N22" s="48" t="str">
        <f t="shared" si="7"/>
        <v/>
      </c>
      <c r="O22" s="89">
        <v>6</v>
      </c>
      <c r="P22" s="105">
        <v>0.0727296768356644</v>
      </c>
      <c r="Q22" s="106">
        <v>856</v>
      </c>
      <c r="R22" s="107">
        <v>156.469327520707</v>
      </c>
      <c r="S22" s="106">
        <v>784</v>
      </c>
      <c r="T22" s="107">
        <v>157.229607753195</v>
      </c>
      <c r="U22" s="106">
        <v>74</v>
      </c>
      <c r="V22" s="106">
        <v>72</v>
      </c>
      <c r="W22" s="107">
        <v>145.034068959819</v>
      </c>
      <c r="X22" s="179">
        <v>41228</v>
      </c>
    </row>
    <row r="23" hidden="1" spans="1:24">
      <c r="A23" s="38">
        <f t="shared" si="3"/>
        <v>7</v>
      </c>
      <c r="B23" s="39">
        <v>40066</v>
      </c>
      <c r="C23" s="40"/>
      <c r="D23" s="53"/>
      <c r="E23" s="55"/>
      <c r="F23" s="56"/>
      <c r="G23" s="54"/>
      <c r="H23" s="40">
        <v>1710.140015</v>
      </c>
      <c r="I23" s="56">
        <v>0.0104344129376348</v>
      </c>
      <c r="J23" s="92">
        <f t="shared" si="0"/>
        <v>104.683435647352</v>
      </c>
      <c r="K23" s="93">
        <f t="shared" si="4"/>
        <v>104.683435647352</v>
      </c>
      <c r="L23" s="94">
        <f t="shared" si="5"/>
        <v>0</v>
      </c>
      <c r="M23" s="92" t="str">
        <f t="shared" si="6"/>
        <v/>
      </c>
      <c r="N23" s="53" t="str">
        <f t="shared" si="7"/>
        <v/>
      </c>
      <c r="O23" s="169">
        <v>7</v>
      </c>
      <c r="P23" s="170">
        <v>0.0724730099062036</v>
      </c>
      <c r="Q23" s="176">
        <v>1318</v>
      </c>
      <c r="R23" s="177">
        <v>224.146836725125</v>
      </c>
      <c r="S23" s="176">
        <v>1288</v>
      </c>
      <c r="T23" s="177">
        <v>225.264593496494</v>
      </c>
      <c r="U23" s="176">
        <v>31</v>
      </c>
      <c r="V23" s="176">
        <v>30</v>
      </c>
      <c r="W23" s="177">
        <v>207.821233609137</v>
      </c>
      <c r="X23" s="178">
        <v>41927</v>
      </c>
    </row>
    <row r="24" spans="1:24">
      <c r="A24" s="38">
        <f t="shared" si="3"/>
        <v>8</v>
      </c>
      <c r="B24" s="46">
        <v>40067</v>
      </c>
      <c r="C24" s="47"/>
      <c r="D24" s="48"/>
      <c r="E24" s="50"/>
      <c r="F24" s="51"/>
      <c r="G24" s="49"/>
      <c r="H24" s="47">
        <v>1708.180054</v>
      </c>
      <c r="I24" s="51">
        <v>-0.0011460821820487</v>
      </c>
      <c r="J24" s="86">
        <f t="shared" si="0"/>
        <v>104.563459827</v>
      </c>
      <c r="K24" s="87">
        <f t="shared" si="4"/>
        <v>104.683435647352</v>
      </c>
      <c r="L24" s="88">
        <f t="shared" si="5"/>
        <v>0.119975820351087</v>
      </c>
      <c r="M24" s="86" t="str">
        <f t="shared" si="6"/>
        <v/>
      </c>
      <c r="N24" s="48" t="str">
        <f t="shared" si="7"/>
        <v/>
      </c>
      <c r="O24" s="89">
        <v>8</v>
      </c>
      <c r="P24" s="105">
        <v>0.0622829745543028</v>
      </c>
      <c r="Q24" s="106">
        <v>432</v>
      </c>
      <c r="R24" s="107">
        <v>138.574220115405</v>
      </c>
      <c r="S24" s="106">
        <v>388</v>
      </c>
      <c r="T24" s="107">
        <v>139.414065793925</v>
      </c>
      <c r="U24" s="106">
        <v>47</v>
      </c>
      <c r="V24" s="106">
        <v>44</v>
      </c>
      <c r="W24" s="107">
        <v>129.89109740305</v>
      </c>
      <c r="X24" s="179">
        <v>40618</v>
      </c>
    </row>
    <row r="25" hidden="1" spans="1:24">
      <c r="A25" s="38">
        <f t="shared" si="3"/>
        <v>9</v>
      </c>
      <c r="B25" s="39">
        <v>40070</v>
      </c>
      <c r="C25" s="40"/>
      <c r="D25" s="53"/>
      <c r="E25" s="55"/>
      <c r="F25" s="56"/>
      <c r="G25" s="54"/>
      <c r="H25" s="40">
        <v>1719.040039</v>
      </c>
      <c r="I25" s="56">
        <v>0.00635763482577234</v>
      </c>
      <c r="J25" s="92">
        <f t="shared" si="0"/>
        <v>105.2282361207</v>
      </c>
      <c r="K25" s="93">
        <f t="shared" si="4"/>
        <v>105.2282361207</v>
      </c>
      <c r="L25" s="94">
        <f t="shared" si="5"/>
        <v>0</v>
      </c>
      <c r="M25" s="92">
        <f t="shared" si="6"/>
        <v>0.119975820351087</v>
      </c>
      <c r="N25" s="53">
        <f t="shared" si="7"/>
        <v>0.00114014854542911</v>
      </c>
      <c r="O25" s="169">
        <v>9</v>
      </c>
      <c r="P25" s="170">
        <v>0.0571094783431281</v>
      </c>
      <c r="Q25" s="176">
        <v>1143</v>
      </c>
      <c r="R25" s="177">
        <v>203.09066250286</v>
      </c>
      <c r="S25" s="176">
        <v>1118</v>
      </c>
      <c r="T25" s="177">
        <v>203.52467069188</v>
      </c>
      <c r="U25" s="176">
        <v>26</v>
      </c>
      <c r="V25" s="176">
        <v>25</v>
      </c>
      <c r="W25" s="177">
        <v>191.467474729689</v>
      </c>
      <c r="X25" s="178">
        <v>41673</v>
      </c>
    </row>
    <row r="26" hidden="1" spans="1:24">
      <c r="A26" s="38">
        <f t="shared" si="3"/>
        <v>10</v>
      </c>
      <c r="B26" s="46">
        <v>40071</v>
      </c>
      <c r="C26" s="47"/>
      <c r="D26" s="48"/>
      <c r="E26" s="50"/>
      <c r="F26" s="51"/>
      <c r="G26" s="49"/>
      <c r="H26" s="47">
        <v>1724.449951</v>
      </c>
      <c r="I26" s="51">
        <v>0.00314705409837179</v>
      </c>
      <c r="J26" s="86">
        <f t="shared" si="0"/>
        <v>105.559395072448</v>
      </c>
      <c r="K26" s="87">
        <f t="shared" si="4"/>
        <v>105.559395072448</v>
      </c>
      <c r="L26" s="88">
        <f t="shared" si="5"/>
        <v>0</v>
      </c>
      <c r="M26" s="86" t="str">
        <f t="shared" si="6"/>
        <v/>
      </c>
      <c r="N26" s="48" t="str">
        <f t="shared" si="7"/>
        <v/>
      </c>
      <c r="O26" s="89">
        <v>10</v>
      </c>
      <c r="P26" s="105">
        <v>0.0556530990092317</v>
      </c>
      <c r="Q26" s="106">
        <v>67</v>
      </c>
      <c r="R26" s="107">
        <v>110.252626940456</v>
      </c>
      <c r="S26" s="106">
        <v>51</v>
      </c>
      <c r="T26" s="107">
        <v>110.485853496551</v>
      </c>
      <c r="U26" s="106">
        <v>17</v>
      </c>
      <c r="V26" s="106">
        <v>16</v>
      </c>
      <c r="W26" s="107">
        <v>104.103746796693</v>
      </c>
      <c r="X26" s="179">
        <v>40116</v>
      </c>
    </row>
    <row r="27" hidden="1" spans="1:24">
      <c r="A27" s="38">
        <f t="shared" si="3"/>
        <v>11</v>
      </c>
      <c r="B27" s="39">
        <v>40072</v>
      </c>
      <c r="C27" s="40"/>
      <c r="D27" s="53"/>
      <c r="E27" s="55"/>
      <c r="F27" s="56"/>
      <c r="G27" s="54"/>
      <c r="H27" s="40">
        <v>1750.910034</v>
      </c>
      <c r="I27" s="56">
        <v>0.0153440712991733</v>
      </c>
      <c r="J27" s="92">
        <f t="shared" si="0"/>
        <v>107.179105956737</v>
      </c>
      <c r="K27" s="93">
        <f t="shared" si="4"/>
        <v>107.179105956737</v>
      </c>
      <c r="L27" s="94">
        <f t="shared" si="5"/>
        <v>0</v>
      </c>
      <c r="M27" s="92" t="str">
        <f t="shared" si="6"/>
        <v/>
      </c>
      <c r="N27" s="53" t="str">
        <f t="shared" si="7"/>
        <v/>
      </c>
      <c r="O27" s="169">
        <v>11</v>
      </c>
      <c r="P27" s="170">
        <v>0.055471158809302</v>
      </c>
      <c r="Q27" s="176">
        <v>987</v>
      </c>
      <c r="R27" s="177">
        <v>180.92774569233</v>
      </c>
      <c r="S27" s="176">
        <v>953</v>
      </c>
      <c r="T27" s="177">
        <v>182.113455916843</v>
      </c>
      <c r="U27" s="176">
        <v>35</v>
      </c>
      <c r="V27" s="176">
        <v>34</v>
      </c>
      <c r="W27" s="177">
        <v>170.825701257856</v>
      </c>
      <c r="X27" s="178">
        <v>41449</v>
      </c>
    </row>
    <row r="28" hidden="1" spans="1:24">
      <c r="A28" s="38">
        <f t="shared" si="3"/>
        <v>12</v>
      </c>
      <c r="B28" s="46">
        <v>40073</v>
      </c>
      <c r="C28" s="47"/>
      <c r="D28" s="48"/>
      <c r="E28" s="50"/>
      <c r="F28" s="51"/>
      <c r="G28" s="49"/>
      <c r="H28" s="47">
        <v>1745.800049</v>
      </c>
      <c r="I28" s="51">
        <v>-0.00291847376551158</v>
      </c>
      <c r="J28" s="86">
        <f t="shared" si="0"/>
        <v>106.866306547791</v>
      </c>
      <c r="K28" s="87">
        <f t="shared" si="4"/>
        <v>107.179105956737</v>
      </c>
      <c r="L28" s="88">
        <f t="shared" si="5"/>
        <v>0.312799408945722</v>
      </c>
      <c r="M28" s="86" t="str">
        <f t="shared" si="6"/>
        <v/>
      </c>
      <c r="N28" s="48" t="str">
        <f t="shared" si="7"/>
        <v/>
      </c>
      <c r="O28" s="89">
        <v>12</v>
      </c>
      <c r="P28" s="105">
        <v>0.0548321756932813</v>
      </c>
      <c r="Q28" s="106">
        <v>1741</v>
      </c>
      <c r="R28" s="107">
        <v>244.974686296852</v>
      </c>
      <c r="S28" s="106">
        <v>1721</v>
      </c>
      <c r="T28" s="107">
        <v>246.674582841052</v>
      </c>
      <c r="U28" s="106">
        <v>23</v>
      </c>
      <c r="V28" s="106">
        <v>20</v>
      </c>
      <c r="W28" s="107">
        <v>231.448982231445</v>
      </c>
      <c r="X28" s="179">
        <v>42548</v>
      </c>
    </row>
    <row r="29" hidden="1" spans="1:24">
      <c r="A29" s="38">
        <f t="shared" si="3"/>
        <v>13</v>
      </c>
      <c r="B29" s="39">
        <v>40074</v>
      </c>
      <c r="C29" s="40"/>
      <c r="D29" s="53"/>
      <c r="E29" s="55"/>
      <c r="F29" s="56"/>
      <c r="G29" s="54"/>
      <c r="H29" s="40">
        <v>1750.430054</v>
      </c>
      <c r="I29" s="56">
        <v>0.00265208206555623</v>
      </c>
      <c r="J29" s="92">
        <f t="shared" si="0"/>
        <v>107.149724762799</v>
      </c>
      <c r="K29" s="93">
        <f t="shared" si="4"/>
        <v>107.179105956737</v>
      </c>
      <c r="L29" s="94">
        <f t="shared" si="5"/>
        <v>0.312799408945722</v>
      </c>
      <c r="M29" s="92" t="str">
        <f t="shared" si="6"/>
        <v/>
      </c>
      <c r="N29" s="53" t="str">
        <f t="shared" si="7"/>
        <v/>
      </c>
      <c r="O29" s="169">
        <v>13</v>
      </c>
      <c r="P29" s="170">
        <v>0.0487967412417146</v>
      </c>
      <c r="Q29" s="176">
        <v>1353</v>
      </c>
      <c r="R29" s="177">
        <v>232.2851514961</v>
      </c>
      <c r="S29" s="176">
        <v>1343</v>
      </c>
      <c r="T29" s="177">
        <v>232.851987864902</v>
      </c>
      <c r="U29" s="176">
        <v>11</v>
      </c>
      <c r="V29" s="176">
        <v>10</v>
      </c>
      <c r="W29" s="177">
        <v>220.922733296638</v>
      </c>
      <c r="X29" s="178">
        <v>41989</v>
      </c>
    </row>
    <row r="30" hidden="1" spans="1:24">
      <c r="A30" s="38">
        <f t="shared" si="3"/>
        <v>14</v>
      </c>
      <c r="B30" s="46">
        <v>40077</v>
      </c>
      <c r="C30" s="47"/>
      <c r="D30" s="48"/>
      <c r="E30" s="50"/>
      <c r="F30" s="51"/>
      <c r="G30" s="49"/>
      <c r="H30" s="47">
        <v>1744.469971</v>
      </c>
      <c r="I30" s="51">
        <v>-0.00340492497051237</v>
      </c>
      <c r="J30" s="86">
        <f t="shared" si="0"/>
        <v>106.784887989371</v>
      </c>
      <c r="K30" s="87">
        <f t="shared" si="4"/>
        <v>107.179105956737</v>
      </c>
      <c r="L30" s="88">
        <f t="shared" si="5"/>
        <v>0.394217967366473</v>
      </c>
      <c r="M30" s="86" t="str">
        <f t="shared" si="6"/>
        <v/>
      </c>
      <c r="N30" s="48" t="str">
        <f t="shared" si="7"/>
        <v/>
      </c>
      <c r="O30" s="89">
        <v>14</v>
      </c>
      <c r="P30" s="105">
        <v>0.0459676148786761</v>
      </c>
      <c r="Q30" s="106">
        <v>1388</v>
      </c>
      <c r="R30" s="107">
        <v>234.260508149763</v>
      </c>
      <c r="S30" s="106">
        <v>1358</v>
      </c>
      <c r="T30" s="107">
        <v>234.652282724202</v>
      </c>
      <c r="U30" s="106">
        <v>35</v>
      </c>
      <c r="V30" s="106">
        <v>30</v>
      </c>
      <c r="W30" s="107">
        <v>223.474102387095</v>
      </c>
      <c r="X30" s="179">
        <v>42019</v>
      </c>
    </row>
    <row r="31" hidden="1" spans="1:24">
      <c r="A31" s="38">
        <f t="shared" si="3"/>
        <v>15</v>
      </c>
      <c r="B31" s="39">
        <v>40078</v>
      </c>
      <c r="C31" s="40"/>
      <c r="D31" s="53"/>
      <c r="E31" s="55"/>
      <c r="F31" s="56"/>
      <c r="G31" s="54"/>
      <c r="H31" s="40">
        <v>1755.98999</v>
      </c>
      <c r="I31" s="56">
        <v>0.00660373591492447</v>
      </c>
      <c r="J31" s="92">
        <f t="shared" si="0"/>
        <v>107.490067189357</v>
      </c>
      <c r="K31" s="93">
        <f t="shared" si="4"/>
        <v>107.490067189357</v>
      </c>
      <c r="L31" s="94">
        <f t="shared" si="5"/>
        <v>0</v>
      </c>
      <c r="M31" s="92">
        <f t="shared" si="6"/>
        <v>0.394217967366473</v>
      </c>
      <c r="N31" s="53">
        <f t="shared" si="7"/>
        <v>0.00366748275142491</v>
      </c>
      <c r="O31" s="169">
        <v>15</v>
      </c>
      <c r="P31" s="170">
        <v>0.044523346985772</v>
      </c>
      <c r="Q31" s="176">
        <v>1034</v>
      </c>
      <c r="R31" s="177">
        <v>186.004779154384</v>
      </c>
      <c r="S31" s="176">
        <v>1004</v>
      </c>
      <c r="T31" s="177">
        <v>186.073345292161</v>
      </c>
      <c r="U31" s="176">
        <v>32</v>
      </c>
      <c r="V31" s="176">
        <v>30</v>
      </c>
      <c r="W31" s="177">
        <v>177.720171037138</v>
      </c>
      <c r="X31" s="178">
        <v>41513</v>
      </c>
    </row>
    <row r="32" hidden="1" spans="1:24">
      <c r="A32" s="38">
        <f t="shared" si="3"/>
        <v>16</v>
      </c>
      <c r="B32" s="46">
        <v>40079</v>
      </c>
      <c r="C32" s="47"/>
      <c r="D32" s="48"/>
      <c r="E32" s="50"/>
      <c r="F32" s="51"/>
      <c r="G32" s="49"/>
      <c r="H32" s="47">
        <v>1738.319946</v>
      </c>
      <c r="I32" s="51">
        <v>-0.0100627247880838</v>
      </c>
      <c r="J32" s="86">
        <f t="shared" si="0"/>
        <v>106.408424225778</v>
      </c>
      <c r="K32" s="87">
        <f t="shared" si="4"/>
        <v>107.490067189357</v>
      </c>
      <c r="L32" s="88">
        <f t="shared" si="5"/>
        <v>1.08164296357914</v>
      </c>
      <c r="M32" s="86" t="str">
        <f t="shared" si="6"/>
        <v/>
      </c>
      <c r="N32" s="48" t="str">
        <f t="shared" si="7"/>
        <v/>
      </c>
      <c r="O32" s="89">
        <v>16</v>
      </c>
      <c r="P32" s="105">
        <v>0.043716681478371</v>
      </c>
      <c r="Q32" s="106">
        <v>1832</v>
      </c>
      <c r="R32" s="107">
        <v>254.138937721091</v>
      </c>
      <c r="S32" s="106">
        <v>1768</v>
      </c>
      <c r="T32" s="107">
        <v>254.379517043702</v>
      </c>
      <c r="U32" s="106">
        <v>65</v>
      </c>
      <c r="V32" s="106">
        <v>64</v>
      </c>
      <c r="W32" s="107">
        <v>243.018309399869</v>
      </c>
      <c r="X32" s="179">
        <v>42678</v>
      </c>
    </row>
    <row r="33" hidden="1" spans="1:24">
      <c r="A33" s="38">
        <f t="shared" si="3"/>
        <v>17</v>
      </c>
      <c r="B33" s="39">
        <v>40080</v>
      </c>
      <c r="C33" s="40"/>
      <c r="D33" s="53"/>
      <c r="E33" s="55"/>
      <c r="F33" s="56"/>
      <c r="G33" s="54"/>
      <c r="H33" s="40">
        <v>1722.02002</v>
      </c>
      <c r="I33" s="56">
        <v>-0.0093768273426923</v>
      </c>
      <c r="J33" s="92">
        <f t="shared" si="0"/>
        <v>105.410650804005</v>
      </c>
      <c r="K33" s="93">
        <f t="shared" si="4"/>
        <v>107.490067189357</v>
      </c>
      <c r="L33" s="94">
        <f t="shared" si="5"/>
        <v>2.0794163853522</v>
      </c>
      <c r="M33" s="92" t="str">
        <f t="shared" si="6"/>
        <v/>
      </c>
      <c r="N33" s="53" t="str">
        <f t="shared" si="7"/>
        <v/>
      </c>
      <c r="O33" s="169">
        <v>17</v>
      </c>
      <c r="P33" s="170">
        <v>0.0428368457146586</v>
      </c>
      <c r="Q33" s="176">
        <v>44</v>
      </c>
      <c r="R33" s="177">
        <v>107.490067189357</v>
      </c>
      <c r="S33" s="176">
        <v>32</v>
      </c>
      <c r="T33" s="177">
        <v>107.588619860101</v>
      </c>
      <c r="U33" s="176">
        <v>13</v>
      </c>
      <c r="V33" s="176">
        <v>12</v>
      </c>
      <c r="W33" s="177">
        <v>102.881310079757</v>
      </c>
      <c r="X33" s="178">
        <v>40088</v>
      </c>
    </row>
    <row r="34" hidden="1" spans="1:24">
      <c r="A34" s="38">
        <f t="shared" si="3"/>
        <v>18</v>
      </c>
      <c r="B34" s="46">
        <v>40081</v>
      </c>
      <c r="C34" s="47"/>
      <c r="D34" s="48"/>
      <c r="E34" s="50"/>
      <c r="F34" s="51"/>
      <c r="G34" s="49"/>
      <c r="H34" s="47">
        <v>1711.530029</v>
      </c>
      <c r="I34" s="51">
        <v>-0.00609167772625541</v>
      </c>
      <c r="J34" s="86">
        <f t="shared" si="0"/>
        <v>104.768523090392</v>
      </c>
      <c r="K34" s="87">
        <f t="shared" si="4"/>
        <v>107.490067189357</v>
      </c>
      <c r="L34" s="88">
        <f t="shared" si="5"/>
        <v>2.72154409896504</v>
      </c>
      <c r="M34" s="86" t="str">
        <f t="shared" si="6"/>
        <v/>
      </c>
      <c r="N34" s="48" t="str">
        <f t="shared" si="7"/>
        <v/>
      </c>
      <c r="O34" s="89">
        <v>18</v>
      </c>
      <c r="P34" s="105">
        <v>0.0392192820551343</v>
      </c>
      <c r="Q34" s="106">
        <v>1056</v>
      </c>
      <c r="R34" s="107">
        <v>188.341916442701</v>
      </c>
      <c r="S34" s="106">
        <v>1036</v>
      </c>
      <c r="T34" s="107">
        <v>189.481088895646</v>
      </c>
      <c r="U34" s="106">
        <v>22</v>
      </c>
      <c r="V34" s="106">
        <v>20</v>
      </c>
      <c r="W34" s="107">
        <v>180.910604173189</v>
      </c>
      <c r="X34" s="179">
        <v>41555</v>
      </c>
    </row>
    <row r="35" hidden="1" spans="1:24">
      <c r="A35" s="38">
        <f t="shared" si="3"/>
        <v>19</v>
      </c>
      <c r="B35" s="39">
        <v>40084</v>
      </c>
      <c r="C35" s="40"/>
      <c r="D35" s="53"/>
      <c r="E35" s="55"/>
      <c r="F35" s="56"/>
      <c r="G35" s="54"/>
      <c r="H35" s="40">
        <v>1742.319946</v>
      </c>
      <c r="I35" s="56">
        <v>0.0179897030600098</v>
      </c>
      <c r="J35" s="92">
        <f t="shared" si="0"/>
        <v>106.653277710824</v>
      </c>
      <c r="K35" s="93">
        <f t="shared" si="4"/>
        <v>107.490067189357</v>
      </c>
      <c r="L35" s="94">
        <f t="shared" si="5"/>
        <v>2.72154409896504</v>
      </c>
      <c r="M35" s="92" t="str">
        <f t="shared" si="6"/>
        <v/>
      </c>
      <c r="N35" s="53" t="str">
        <f t="shared" si="7"/>
        <v/>
      </c>
      <c r="O35" s="169">
        <v>19</v>
      </c>
      <c r="P35" s="170">
        <v>0.03903111155488</v>
      </c>
      <c r="Q35" s="176">
        <v>1197</v>
      </c>
      <c r="R35" s="177">
        <v>208.725356326936</v>
      </c>
      <c r="S35" s="176">
        <v>1171</v>
      </c>
      <c r="T35" s="177">
        <v>209.778836059026</v>
      </c>
      <c r="U35" s="176">
        <v>28</v>
      </c>
      <c r="V35" s="176">
        <v>26</v>
      </c>
      <c r="W35" s="177">
        <v>200.537455174864</v>
      </c>
      <c r="X35" s="178">
        <v>41740</v>
      </c>
    </row>
    <row r="36" hidden="1" spans="1:24">
      <c r="A36" s="38">
        <f t="shared" si="3"/>
        <v>20</v>
      </c>
      <c r="B36" s="46">
        <v>40085</v>
      </c>
      <c r="C36" s="47"/>
      <c r="D36" s="48"/>
      <c r="E36" s="50"/>
      <c r="F36" s="51"/>
      <c r="G36" s="49"/>
      <c r="H36" s="47">
        <v>1738.47998</v>
      </c>
      <c r="I36" s="51">
        <v>-0.00220393849523204</v>
      </c>
      <c r="J36" s="86">
        <f t="shared" si="0"/>
        <v>106.418220446435</v>
      </c>
      <c r="K36" s="87">
        <f t="shared" si="4"/>
        <v>107.490067189357</v>
      </c>
      <c r="L36" s="88">
        <f t="shared" si="5"/>
        <v>2.72154409896504</v>
      </c>
      <c r="M36" s="86" t="str">
        <f t="shared" si="6"/>
        <v/>
      </c>
      <c r="N36" s="48" t="str">
        <f t="shared" si="7"/>
        <v/>
      </c>
      <c r="O36" s="89">
        <v>20</v>
      </c>
      <c r="P36" s="105">
        <v>0.0384879075651445</v>
      </c>
      <c r="Q36" s="106">
        <v>1267</v>
      </c>
      <c r="R36" s="107">
        <v>220.741544105025</v>
      </c>
      <c r="S36" s="106">
        <v>1249</v>
      </c>
      <c r="T36" s="107">
        <v>221.010264193819</v>
      </c>
      <c r="U36" s="106">
        <v>20</v>
      </c>
      <c r="V36" s="106">
        <v>18</v>
      </c>
      <c r="W36" s="107">
        <v>212.235321485785</v>
      </c>
      <c r="X36" s="179">
        <v>41858</v>
      </c>
    </row>
    <row r="37" hidden="1" spans="1:24">
      <c r="A37" s="38">
        <f t="shared" si="3"/>
        <v>21</v>
      </c>
      <c r="B37" s="39">
        <v>40086</v>
      </c>
      <c r="C37" s="40"/>
      <c r="D37" s="53"/>
      <c r="E37" s="55"/>
      <c r="F37" s="56"/>
      <c r="G37" s="54"/>
      <c r="H37" s="40">
        <v>1732.859985</v>
      </c>
      <c r="I37" s="56">
        <v>-0.00323270619429283</v>
      </c>
      <c r="J37" s="92">
        <f t="shared" si="0"/>
        <v>106.074201606012</v>
      </c>
      <c r="K37" s="93">
        <f t="shared" si="4"/>
        <v>107.490067189357</v>
      </c>
      <c r="L37" s="94">
        <f t="shared" si="5"/>
        <v>2.72154409896504</v>
      </c>
      <c r="M37" s="92" t="str">
        <f t="shared" si="6"/>
        <v/>
      </c>
      <c r="N37" s="53" t="str">
        <f t="shared" si="7"/>
        <v/>
      </c>
      <c r="O37" s="169">
        <v>21</v>
      </c>
      <c r="P37" s="170">
        <v>0.0376920899114107</v>
      </c>
      <c r="Q37" s="176">
        <v>334</v>
      </c>
      <c r="R37" s="177">
        <v>125.718186720009</v>
      </c>
      <c r="S37" s="176">
        <v>316</v>
      </c>
      <c r="T37" s="177">
        <v>125.879170663249</v>
      </c>
      <c r="U37" s="176">
        <v>20</v>
      </c>
      <c r="V37" s="176">
        <v>18</v>
      </c>
      <c r="W37" s="177">
        <v>120.973537701396</v>
      </c>
      <c r="X37" s="178">
        <v>40498</v>
      </c>
    </row>
    <row r="38" hidden="1" spans="1:24">
      <c r="A38" s="38">
        <f t="shared" si="3"/>
        <v>22</v>
      </c>
      <c r="B38" s="46">
        <v>40087</v>
      </c>
      <c r="C38" s="47"/>
      <c r="D38" s="48"/>
      <c r="E38" s="50"/>
      <c r="F38" s="51"/>
      <c r="G38" s="49"/>
      <c r="H38" s="47">
        <v>1688.23999</v>
      </c>
      <c r="I38" s="51">
        <v>-0.0257493365801277</v>
      </c>
      <c r="J38" s="86">
        <f t="shared" si="0"/>
        <v>103.34286128639</v>
      </c>
      <c r="K38" s="87">
        <f t="shared" si="4"/>
        <v>107.490067189357</v>
      </c>
      <c r="L38" s="88">
        <f t="shared" si="5"/>
        <v>4.14720590296699</v>
      </c>
      <c r="M38" s="86" t="str">
        <f t="shared" si="6"/>
        <v/>
      </c>
      <c r="N38" s="48" t="str">
        <f t="shared" si="7"/>
        <v/>
      </c>
      <c r="O38" s="89">
        <v>22</v>
      </c>
      <c r="P38" s="105">
        <v>0.0368957987790262</v>
      </c>
      <c r="Q38" s="106">
        <v>1495</v>
      </c>
      <c r="R38" s="107">
        <v>240.746061835464</v>
      </c>
      <c r="S38" s="106">
        <v>1457</v>
      </c>
      <c r="T38" s="107">
        <v>240.949294451775</v>
      </c>
      <c r="U38" s="106">
        <v>39</v>
      </c>
      <c r="V38" s="106">
        <v>38</v>
      </c>
      <c r="W38" s="107">
        <v>231.856045151423</v>
      </c>
      <c r="X38" s="179">
        <v>42193</v>
      </c>
    </row>
    <row r="39" hidden="1" spans="1:24">
      <c r="A39" s="38">
        <f t="shared" si="3"/>
        <v>23</v>
      </c>
      <c r="B39" s="39">
        <v>40088</v>
      </c>
      <c r="C39" s="40"/>
      <c r="D39" s="53"/>
      <c r="E39" s="55"/>
      <c r="F39" s="56"/>
      <c r="G39" s="54"/>
      <c r="H39" s="40">
        <v>1680.699951</v>
      </c>
      <c r="I39" s="56">
        <v>-0.00446621276871895</v>
      </c>
      <c r="J39" s="92">
        <f t="shared" si="0"/>
        <v>102.881310079757</v>
      </c>
      <c r="K39" s="93">
        <f t="shared" si="4"/>
        <v>107.490067189357</v>
      </c>
      <c r="L39" s="94">
        <f t="shared" si="5"/>
        <v>4.60875710960021</v>
      </c>
      <c r="M39" s="92" t="str">
        <f t="shared" si="6"/>
        <v/>
      </c>
      <c r="N39" s="53" t="str">
        <f t="shared" si="7"/>
        <v/>
      </c>
      <c r="O39" s="169">
        <v>23</v>
      </c>
      <c r="P39" s="170">
        <v>0.0357501088008753</v>
      </c>
      <c r="Q39" s="176">
        <v>1436</v>
      </c>
      <c r="R39" s="177">
        <v>238.139606648569</v>
      </c>
      <c r="S39" s="176">
        <v>1400</v>
      </c>
      <c r="T39" s="177">
        <v>238.209383341976</v>
      </c>
      <c r="U39" s="176">
        <v>37</v>
      </c>
      <c r="V39" s="176">
        <v>36</v>
      </c>
      <c r="W39" s="177">
        <v>229.623595276704</v>
      </c>
      <c r="X39" s="178">
        <v>42074</v>
      </c>
    </row>
    <row r="40" hidden="1" spans="1:24">
      <c r="A40" s="38">
        <f t="shared" si="3"/>
        <v>24</v>
      </c>
      <c r="B40" s="46">
        <v>40091</v>
      </c>
      <c r="C40" s="47"/>
      <c r="D40" s="48"/>
      <c r="E40" s="50"/>
      <c r="F40" s="51"/>
      <c r="G40" s="49"/>
      <c r="H40" s="47">
        <v>1705.72998</v>
      </c>
      <c r="I40" s="51">
        <v>0.014892621960932</v>
      </c>
      <c r="J40" s="86">
        <f t="shared" si="0"/>
        <v>104.41348253762</v>
      </c>
      <c r="K40" s="87">
        <f t="shared" si="4"/>
        <v>107.490067189357</v>
      </c>
      <c r="L40" s="88">
        <f t="shared" si="5"/>
        <v>4.60875710960021</v>
      </c>
      <c r="M40" s="86" t="str">
        <f t="shared" si="6"/>
        <v/>
      </c>
      <c r="N40" s="48" t="str">
        <f t="shared" si="7"/>
        <v/>
      </c>
      <c r="O40" s="89">
        <v>24</v>
      </c>
      <c r="P40" s="105">
        <v>0.0324174040060724</v>
      </c>
      <c r="Q40" s="106">
        <v>936</v>
      </c>
      <c r="R40" s="107">
        <v>172.31686559283</v>
      </c>
      <c r="S40" s="106">
        <v>925</v>
      </c>
      <c r="T40" s="107">
        <v>172.400720137361</v>
      </c>
      <c r="U40" s="106">
        <v>13</v>
      </c>
      <c r="V40" s="106">
        <v>11</v>
      </c>
      <c r="W40" s="107">
        <v>166.7280817972</v>
      </c>
      <c r="X40" s="179">
        <v>41382</v>
      </c>
    </row>
    <row r="41" hidden="1" spans="1:24">
      <c r="A41" s="38">
        <f t="shared" si="3"/>
        <v>25</v>
      </c>
      <c r="B41" s="39">
        <v>40092</v>
      </c>
      <c r="C41" s="40"/>
      <c r="D41" s="53"/>
      <c r="E41" s="55"/>
      <c r="F41" s="56"/>
      <c r="G41" s="54"/>
      <c r="H41" s="40">
        <v>1729.140015</v>
      </c>
      <c r="I41" s="56">
        <v>0.0137243498528412</v>
      </c>
      <c r="J41" s="92">
        <f t="shared" si="0"/>
        <v>105.84648970132</v>
      </c>
      <c r="K41" s="93">
        <f t="shared" si="4"/>
        <v>107.490067189357</v>
      </c>
      <c r="L41" s="94">
        <f t="shared" si="5"/>
        <v>4.60875710960021</v>
      </c>
      <c r="M41" s="92" t="str">
        <f t="shared" si="6"/>
        <v/>
      </c>
      <c r="N41" s="53" t="str">
        <f t="shared" si="7"/>
        <v/>
      </c>
      <c r="O41" s="169">
        <v>25</v>
      </c>
      <c r="P41" s="170">
        <v>0.0275843346749169</v>
      </c>
      <c r="Q41" s="176">
        <v>1713</v>
      </c>
      <c r="R41" s="177">
        <v>242.236613424592</v>
      </c>
      <c r="S41" s="176">
        <v>1687</v>
      </c>
      <c r="T41" s="177">
        <v>242.507171750925</v>
      </c>
      <c r="U41" s="176">
        <v>29</v>
      </c>
      <c r="V41" s="176">
        <v>26</v>
      </c>
      <c r="W41" s="177">
        <v>235.547214437947</v>
      </c>
      <c r="X41" s="178">
        <v>42509</v>
      </c>
    </row>
    <row r="42" hidden="1" spans="1:24">
      <c r="A42" s="38">
        <f t="shared" si="3"/>
        <v>26</v>
      </c>
      <c r="B42" s="46">
        <v>40093</v>
      </c>
      <c r="C42" s="47"/>
      <c r="D42" s="48"/>
      <c r="E42" s="50"/>
      <c r="F42" s="51"/>
      <c r="G42" s="49"/>
      <c r="H42" s="47">
        <v>1734.73999</v>
      </c>
      <c r="I42" s="51">
        <v>0.00323858967545787</v>
      </c>
      <c r="J42" s="86">
        <f t="shared" si="0"/>
        <v>106.18928305005</v>
      </c>
      <c r="K42" s="87">
        <f t="shared" si="4"/>
        <v>107.490067189357</v>
      </c>
      <c r="L42" s="88">
        <f t="shared" si="5"/>
        <v>4.60875710960021</v>
      </c>
      <c r="M42" s="86" t="str">
        <f t="shared" si="6"/>
        <v/>
      </c>
      <c r="N42" s="48" t="str">
        <f t="shared" si="7"/>
        <v/>
      </c>
      <c r="O42" s="89">
        <v>26</v>
      </c>
      <c r="P42" s="105">
        <v>0.027557259122585</v>
      </c>
      <c r="Q42" s="106">
        <v>898</v>
      </c>
      <c r="R42" s="107">
        <v>165.04716500968</v>
      </c>
      <c r="S42" s="106">
        <v>889</v>
      </c>
      <c r="T42" s="107">
        <v>166.154520282578</v>
      </c>
      <c r="U42" s="106">
        <v>10</v>
      </c>
      <c r="V42" s="106">
        <v>9</v>
      </c>
      <c r="W42" s="107">
        <v>160.468401839865</v>
      </c>
      <c r="X42" s="179">
        <v>41330</v>
      </c>
    </row>
    <row r="43" hidden="1" spans="1:24">
      <c r="A43" s="38">
        <f t="shared" si="3"/>
        <v>27</v>
      </c>
      <c r="B43" s="39">
        <v>40094</v>
      </c>
      <c r="C43" s="40"/>
      <c r="D43" s="53"/>
      <c r="E43" s="55"/>
      <c r="F43" s="56"/>
      <c r="G43" s="54"/>
      <c r="H43" s="40">
        <v>1747.699951</v>
      </c>
      <c r="I43" s="56">
        <v>0.00747083774785184</v>
      </c>
      <c r="J43" s="92">
        <f t="shared" si="0"/>
        <v>106.982605954278</v>
      </c>
      <c r="K43" s="93">
        <f t="shared" si="4"/>
        <v>107.490067189357</v>
      </c>
      <c r="L43" s="94">
        <f t="shared" si="5"/>
        <v>4.60875710960021</v>
      </c>
      <c r="M43" s="92" t="str">
        <f t="shared" si="6"/>
        <v/>
      </c>
      <c r="N43" s="53" t="str">
        <f t="shared" si="7"/>
        <v/>
      </c>
      <c r="O43" s="169">
        <v>27</v>
      </c>
      <c r="P43" s="170">
        <v>0.0218707425261508</v>
      </c>
      <c r="Q43" s="176">
        <v>654</v>
      </c>
      <c r="R43" s="177">
        <v>144.945312570945</v>
      </c>
      <c r="S43" s="176">
        <v>647</v>
      </c>
      <c r="T43" s="177">
        <v>147.388945577062</v>
      </c>
      <c r="U43" s="176">
        <v>8</v>
      </c>
      <c r="V43" s="176">
        <v>7</v>
      </c>
      <c r="W43" s="177">
        <v>141.721806891029</v>
      </c>
      <c r="X43" s="178">
        <v>40974</v>
      </c>
    </row>
    <row r="44" hidden="1" spans="1:24">
      <c r="A44" s="38">
        <f t="shared" si="3"/>
        <v>28</v>
      </c>
      <c r="B44" s="46">
        <v>40095</v>
      </c>
      <c r="C44" s="47"/>
      <c r="D44" s="48"/>
      <c r="E44" s="50"/>
      <c r="F44" s="51"/>
      <c r="G44" s="49"/>
      <c r="H44" s="47">
        <v>1757.599976</v>
      </c>
      <c r="I44" s="51">
        <v>0.00566460220722398</v>
      </c>
      <c r="J44" s="86">
        <f t="shared" si="0"/>
        <v>107.588619860101</v>
      </c>
      <c r="K44" s="87">
        <f t="shared" si="4"/>
        <v>107.588619860101</v>
      </c>
      <c r="L44" s="88">
        <f t="shared" si="5"/>
        <v>0</v>
      </c>
      <c r="M44" s="86">
        <f t="shared" si="6"/>
        <v>4.60875710960021</v>
      </c>
      <c r="N44" s="48">
        <f t="shared" si="7"/>
        <v>0.0428368457146586</v>
      </c>
      <c r="O44" s="89">
        <v>28</v>
      </c>
      <c r="P44" s="105">
        <v>0.0190498068278963</v>
      </c>
      <c r="Q44" s="106">
        <v>1169</v>
      </c>
      <c r="R44" s="107">
        <v>207.05851739054</v>
      </c>
      <c r="S44" s="106">
        <v>1153</v>
      </c>
      <c r="T44" s="107">
        <v>208.095468349334</v>
      </c>
      <c r="U44" s="106">
        <v>20</v>
      </c>
      <c r="V44" s="106">
        <v>16</v>
      </c>
      <c r="W44" s="107">
        <v>203.094338916724</v>
      </c>
      <c r="X44" s="179">
        <v>41712</v>
      </c>
    </row>
    <row r="45" hidden="1" spans="1:24">
      <c r="A45" s="38">
        <f t="shared" si="3"/>
        <v>29</v>
      </c>
      <c r="B45" s="39">
        <v>40098</v>
      </c>
      <c r="C45" s="40"/>
      <c r="D45" s="53"/>
      <c r="E45" s="55"/>
      <c r="F45" s="56"/>
      <c r="G45" s="54"/>
      <c r="H45" s="40">
        <v>1765.310059</v>
      </c>
      <c r="I45" s="56">
        <v>0.00438671091561282</v>
      </c>
      <c r="J45" s="92">
        <f t="shared" si="0"/>
        <v>108.060580033237</v>
      </c>
      <c r="K45" s="93">
        <f t="shared" si="4"/>
        <v>108.060580033237</v>
      </c>
      <c r="L45" s="94">
        <f t="shared" si="5"/>
        <v>0</v>
      </c>
      <c r="M45" s="92" t="str">
        <f t="shared" si="6"/>
        <v/>
      </c>
      <c r="N45" s="53" t="str">
        <f t="shared" si="7"/>
        <v/>
      </c>
      <c r="O45" s="169">
        <v>29</v>
      </c>
      <c r="P45" s="170">
        <v>0.0178457292601888</v>
      </c>
      <c r="Q45" s="176">
        <v>1099</v>
      </c>
      <c r="R45" s="177">
        <v>198.330710141431</v>
      </c>
      <c r="S45" s="176">
        <v>1093</v>
      </c>
      <c r="T45" s="177">
        <v>198.673511019406</v>
      </c>
      <c r="U45" s="176">
        <v>7</v>
      </c>
      <c r="V45" s="176">
        <v>6</v>
      </c>
      <c r="W45" s="177">
        <v>194.785236452608</v>
      </c>
      <c r="X45" s="178">
        <v>41621</v>
      </c>
    </row>
    <row r="46" spans="1:24">
      <c r="A46" s="38">
        <f t="shared" si="3"/>
        <v>30</v>
      </c>
      <c r="B46" s="46">
        <v>40099</v>
      </c>
      <c r="C46" s="47"/>
      <c r="D46" s="48"/>
      <c r="E46" s="50"/>
      <c r="F46" s="51"/>
      <c r="G46" s="49"/>
      <c r="H46" s="47">
        <v>1760.51001</v>
      </c>
      <c r="I46" s="51">
        <v>-0.00271909683827387</v>
      </c>
      <c r="J46" s="86">
        <f t="shared" si="0"/>
        <v>107.766752851727</v>
      </c>
      <c r="K46" s="87">
        <f t="shared" si="4"/>
        <v>108.060580033237</v>
      </c>
      <c r="L46" s="88">
        <f t="shared" si="5"/>
        <v>0.293827181510409</v>
      </c>
      <c r="M46" s="86" t="str">
        <f t="shared" si="6"/>
        <v/>
      </c>
      <c r="N46" s="48" t="str">
        <f t="shared" si="7"/>
        <v/>
      </c>
      <c r="O46" s="89">
        <v>30</v>
      </c>
      <c r="P46" s="105">
        <v>0.0177138249289544</v>
      </c>
      <c r="Q46" s="106">
        <v>374</v>
      </c>
      <c r="R46" s="107">
        <v>133.869353850415</v>
      </c>
      <c r="S46" s="106">
        <v>372</v>
      </c>
      <c r="T46" s="107">
        <v>134.702474383115</v>
      </c>
      <c r="U46" s="106">
        <v>4</v>
      </c>
      <c r="V46" s="106">
        <v>2</v>
      </c>
      <c r="W46" s="107">
        <v>131.483257801695</v>
      </c>
      <c r="X46" s="179">
        <v>40571</v>
      </c>
    </row>
    <row r="47" hidden="1" spans="1:24">
      <c r="A47" s="38">
        <f t="shared" si="3"/>
        <v>31</v>
      </c>
      <c r="B47" s="39">
        <v>40100</v>
      </c>
      <c r="C47" s="40"/>
      <c r="D47" s="53"/>
      <c r="E47" s="55"/>
      <c r="F47" s="56"/>
      <c r="G47" s="54"/>
      <c r="H47" s="40">
        <v>1791.469971</v>
      </c>
      <c r="I47" s="56">
        <v>0.0175857909492942</v>
      </c>
      <c r="J47" s="92">
        <f t="shared" si="0"/>
        <v>109.661916438661</v>
      </c>
      <c r="K47" s="93">
        <f t="shared" si="4"/>
        <v>109.661916438661</v>
      </c>
      <c r="L47" s="94">
        <f t="shared" si="5"/>
        <v>0</v>
      </c>
      <c r="M47" s="92">
        <f t="shared" si="6"/>
        <v>0.293827181510409</v>
      </c>
      <c r="N47" s="53">
        <f t="shared" si="7"/>
        <v>0.00267939126957314</v>
      </c>
      <c r="O47" s="169">
        <v>31</v>
      </c>
      <c r="P47" s="170">
        <v>0.0170571310582206</v>
      </c>
      <c r="Q47" s="176">
        <v>1447</v>
      </c>
      <c r="R47" s="177">
        <v>238.74683851684</v>
      </c>
      <c r="S47" s="176">
        <v>1438</v>
      </c>
      <c r="T47" s="177">
        <v>238.793974036979</v>
      </c>
      <c r="U47" s="176">
        <v>11</v>
      </c>
      <c r="V47" s="176">
        <v>9</v>
      </c>
      <c r="W47" s="177">
        <v>234.673698405778</v>
      </c>
      <c r="X47" s="178">
        <v>42130</v>
      </c>
    </row>
    <row r="48" hidden="1" spans="1:24">
      <c r="A48" s="38">
        <f t="shared" si="3"/>
        <v>32</v>
      </c>
      <c r="B48" s="46">
        <v>40101</v>
      </c>
      <c r="C48" s="47"/>
      <c r="D48" s="48"/>
      <c r="E48" s="50"/>
      <c r="F48" s="51"/>
      <c r="G48" s="49"/>
      <c r="H48" s="47">
        <v>1798.910034</v>
      </c>
      <c r="I48" s="51">
        <v>0.00415304923913795</v>
      </c>
      <c r="J48" s="86">
        <f t="shared" si="0"/>
        <v>110.117347777289</v>
      </c>
      <c r="K48" s="87">
        <f t="shared" si="4"/>
        <v>110.117347777289</v>
      </c>
      <c r="L48" s="88">
        <f t="shared" si="5"/>
        <v>0</v>
      </c>
      <c r="M48" s="86" t="str">
        <f t="shared" si="6"/>
        <v/>
      </c>
      <c r="N48" s="48" t="str">
        <f t="shared" si="7"/>
        <v/>
      </c>
      <c r="O48" s="89">
        <v>32</v>
      </c>
      <c r="P48" s="105">
        <v>0.0169197013823196</v>
      </c>
      <c r="Q48" s="106">
        <v>89</v>
      </c>
      <c r="R48" s="107">
        <v>111.820913206109</v>
      </c>
      <c r="S48" s="106">
        <v>78</v>
      </c>
      <c r="T48" s="107">
        <v>112.29899324725</v>
      </c>
      <c r="U48" s="106">
        <v>12</v>
      </c>
      <c r="V48" s="106">
        <v>11</v>
      </c>
      <c r="W48" s="107">
        <v>109.92084777483</v>
      </c>
      <c r="X48" s="179">
        <v>40144</v>
      </c>
    </row>
    <row r="49" hidden="1" spans="1:24">
      <c r="A49" s="38">
        <f t="shared" si="3"/>
        <v>33</v>
      </c>
      <c r="B49" s="39">
        <v>40102</v>
      </c>
      <c r="C49" s="40"/>
      <c r="D49" s="53"/>
      <c r="E49" s="55"/>
      <c r="F49" s="56"/>
      <c r="G49" s="54"/>
      <c r="H49" s="40">
        <v>1784.349976</v>
      </c>
      <c r="I49" s="56">
        <v>-0.00809382221723709</v>
      </c>
      <c r="J49" s="92">
        <f t="shared" ref="J49:J81" si="8">(H49/$H$17)*100</f>
        <v>109.226077541346</v>
      </c>
      <c r="K49" s="93">
        <f t="shared" si="4"/>
        <v>110.117347777289</v>
      </c>
      <c r="L49" s="94">
        <f t="shared" si="5"/>
        <v>0.89127023594304</v>
      </c>
      <c r="M49" s="92" t="str">
        <f t="shared" si="6"/>
        <v/>
      </c>
      <c r="N49" s="53" t="str">
        <f t="shared" si="7"/>
        <v/>
      </c>
      <c r="O49" s="169">
        <v>33</v>
      </c>
      <c r="P49" s="170">
        <v>0.0167128492106859</v>
      </c>
      <c r="Q49" s="176">
        <v>77</v>
      </c>
      <c r="R49" s="177">
        <v>111.725424264597</v>
      </c>
      <c r="S49" s="176">
        <v>72</v>
      </c>
      <c r="T49" s="177">
        <v>111.820913206109</v>
      </c>
      <c r="U49" s="176">
        <v>7</v>
      </c>
      <c r="V49" s="176">
        <v>5</v>
      </c>
      <c r="W49" s="177">
        <v>109.856578203582</v>
      </c>
      <c r="X49" s="178">
        <v>40137</v>
      </c>
    </row>
    <row r="50" hidden="1" spans="1:24">
      <c r="A50" s="38">
        <f t="shared" si="3"/>
        <v>34</v>
      </c>
      <c r="B50" s="46">
        <v>40105</v>
      </c>
      <c r="C50" s="47"/>
      <c r="D50" s="48"/>
      <c r="E50" s="50"/>
      <c r="F50" s="51"/>
      <c r="G50" s="49"/>
      <c r="H50" s="47">
        <v>1801.119995</v>
      </c>
      <c r="I50" s="51">
        <v>0.00939839113714314</v>
      </c>
      <c r="J50" s="86">
        <f t="shared" si="8"/>
        <v>110.252626940456</v>
      </c>
      <c r="K50" s="87">
        <f t="shared" si="4"/>
        <v>110.252626940456</v>
      </c>
      <c r="L50" s="88">
        <f t="shared" si="5"/>
        <v>0</v>
      </c>
      <c r="M50" s="86">
        <f t="shared" si="6"/>
        <v>0.89127023594304</v>
      </c>
      <c r="N50" s="48">
        <f t="shared" si="7"/>
        <v>0.00808389115684643</v>
      </c>
      <c r="O50" s="89">
        <v>34</v>
      </c>
      <c r="P50" s="105">
        <v>0.0161289926078227</v>
      </c>
      <c r="Q50" s="106">
        <v>94</v>
      </c>
      <c r="R50" s="107">
        <v>112.29899324725</v>
      </c>
      <c r="S50" s="106">
        <v>90</v>
      </c>
      <c r="T50" s="107">
        <v>112.301436701391</v>
      </c>
      <c r="U50" s="106">
        <v>5</v>
      </c>
      <c r="V50" s="106">
        <v>4</v>
      </c>
      <c r="W50" s="107">
        <v>110.487684204845</v>
      </c>
      <c r="X50" s="179">
        <v>40164</v>
      </c>
    </row>
    <row r="51" hidden="1" spans="1:24">
      <c r="A51" s="38">
        <f t="shared" si="3"/>
        <v>35</v>
      </c>
      <c r="B51" s="39">
        <v>40106</v>
      </c>
      <c r="C51" s="40"/>
      <c r="D51" s="53"/>
      <c r="E51" s="55"/>
      <c r="F51" s="56"/>
      <c r="G51" s="54">
        <v>1</v>
      </c>
      <c r="H51" s="40">
        <v>1789.930054</v>
      </c>
      <c r="I51" s="56">
        <v>-0.00621276818372118</v>
      </c>
      <c r="J51" s="92">
        <f t="shared" si="8"/>
        <v>109.567652927628</v>
      </c>
      <c r="K51" s="93">
        <f t="shared" si="4"/>
        <v>110.252626940456</v>
      </c>
      <c r="L51" s="94">
        <f t="shared" si="5"/>
        <v>0.68497401282734</v>
      </c>
      <c r="M51" s="92" t="str">
        <f t="shared" si="6"/>
        <v/>
      </c>
      <c r="N51" s="53" t="str">
        <f t="shared" si="7"/>
        <v/>
      </c>
      <c r="O51" s="169">
        <v>35</v>
      </c>
      <c r="P51" s="170">
        <v>0.0160520357264663</v>
      </c>
      <c r="Q51" s="176">
        <v>178</v>
      </c>
      <c r="R51" s="177">
        <v>122.900533404441</v>
      </c>
      <c r="S51" s="176">
        <v>173</v>
      </c>
      <c r="T51" s="177">
        <v>123.478996763407</v>
      </c>
      <c r="U51" s="176">
        <v>10</v>
      </c>
      <c r="V51" s="176">
        <v>5</v>
      </c>
      <c r="W51" s="177">
        <v>120.918444136927</v>
      </c>
      <c r="X51" s="178">
        <v>40284</v>
      </c>
    </row>
    <row r="52" hidden="1" spans="1:24">
      <c r="A52" s="38">
        <f t="shared" si="3"/>
        <v>36</v>
      </c>
      <c r="B52" s="46">
        <v>40107</v>
      </c>
      <c r="C52" s="47"/>
      <c r="D52" s="48"/>
      <c r="E52" s="50"/>
      <c r="F52" s="51"/>
      <c r="G52" s="49">
        <v>1</v>
      </c>
      <c r="H52" s="47">
        <v>1774.329956</v>
      </c>
      <c r="I52" s="51">
        <v>-0.00871547911335302</v>
      </c>
      <c r="J52" s="86">
        <f t="shared" si="8"/>
        <v>108.612718337039</v>
      </c>
      <c r="K52" s="87">
        <f t="shared" si="4"/>
        <v>110.252626940456</v>
      </c>
      <c r="L52" s="88">
        <f t="shared" si="5"/>
        <v>1.6399086034172</v>
      </c>
      <c r="M52" s="86" t="str">
        <f t="shared" si="6"/>
        <v/>
      </c>
      <c r="N52" s="48" t="str">
        <f t="shared" si="7"/>
        <v/>
      </c>
      <c r="O52" s="89">
        <v>36</v>
      </c>
      <c r="P52" s="105">
        <v>0.0151669257780122</v>
      </c>
      <c r="Q52" s="106">
        <v>1117</v>
      </c>
      <c r="R52" s="107">
        <v>202.958447007712</v>
      </c>
      <c r="S52" s="106">
        <v>1108</v>
      </c>
      <c r="T52" s="107">
        <v>203.09066250286</v>
      </c>
      <c r="U52" s="106">
        <v>10</v>
      </c>
      <c r="V52" s="106">
        <v>9</v>
      </c>
      <c r="W52" s="107">
        <v>199.878186003323</v>
      </c>
      <c r="X52" s="179">
        <v>41652</v>
      </c>
    </row>
    <row r="53" hidden="1" spans="1:24">
      <c r="A53" s="38">
        <f t="shared" si="3"/>
        <v>37</v>
      </c>
      <c r="B53" s="39">
        <v>40108</v>
      </c>
      <c r="C53" s="40"/>
      <c r="D53" s="53"/>
      <c r="E53" s="55"/>
      <c r="F53" s="56"/>
      <c r="G53" s="54">
        <v>1</v>
      </c>
      <c r="H53" s="40">
        <v>1793.339966</v>
      </c>
      <c r="I53" s="56">
        <v>0.0107139091777808</v>
      </c>
      <c r="J53" s="92">
        <f t="shared" si="8"/>
        <v>109.776385136854</v>
      </c>
      <c r="K53" s="93">
        <f t="shared" si="4"/>
        <v>110.252626940456</v>
      </c>
      <c r="L53" s="94">
        <f t="shared" si="5"/>
        <v>1.6399086034172</v>
      </c>
      <c r="M53" s="92" t="str">
        <f t="shared" si="6"/>
        <v/>
      </c>
      <c r="N53" s="53" t="str">
        <f t="shared" si="7"/>
        <v/>
      </c>
      <c r="O53" s="169">
        <v>37</v>
      </c>
      <c r="P53" s="170">
        <v>0.0136381286644012</v>
      </c>
      <c r="Q53" s="176">
        <v>1865</v>
      </c>
      <c r="R53" s="177">
        <v>265.535026274202</v>
      </c>
      <c r="S53" s="176">
        <v>1852</v>
      </c>
      <c r="T53" s="177">
        <v>265.71194130338</v>
      </c>
      <c r="U53" s="176">
        <v>14</v>
      </c>
      <c r="V53" s="176">
        <v>13</v>
      </c>
      <c r="W53" s="177">
        <v>261.911212631039</v>
      </c>
      <c r="X53" s="178">
        <v>42734</v>
      </c>
    </row>
    <row r="54" hidden="1" spans="1:24">
      <c r="A54" s="38">
        <f t="shared" si="3"/>
        <v>38</v>
      </c>
      <c r="B54" s="46">
        <v>40109</v>
      </c>
      <c r="C54" s="47"/>
      <c r="D54" s="48"/>
      <c r="E54" s="50"/>
      <c r="F54" s="51"/>
      <c r="G54" s="49">
        <v>1</v>
      </c>
      <c r="H54" s="47">
        <v>1771.5</v>
      </c>
      <c r="I54" s="51">
        <v>-0.0121783746607251</v>
      </c>
      <c r="J54" s="86">
        <f t="shared" si="8"/>
        <v>108.439487189757</v>
      </c>
      <c r="K54" s="87">
        <f t="shared" si="4"/>
        <v>110.252626940456</v>
      </c>
      <c r="L54" s="88">
        <f t="shared" si="5"/>
        <v>1.81313975069891</v>
      </c>
      <c r="M54" s="86" t="str">
        <f t="shared" si="6"/>
        <v/>
      </c>
      <c r="N54" s="48" t="str">
        <f t="shared" si="7"/>
        <v/>
      </c>
      <c r="O54" s="89">
        <v>38</v>
      </c>
      <c r="P54" s="105">
        <v>0.0136084186952867</v>
      </c>
      <c r="Q54" s="106">
        <v>1206</v>
      </c>
      <c r="R54" s="107">
        <v>209.919017066536</v>
      </c>
      <c r="S54" s="106">
        <v>1199</v>
      </c>
      <c r="T54" s="107">
        <v>210.425865555769</v>
      </c>
      <c r="U54" s="106">
        <v>9</v>
      </c>
      <c r="V54" s="106">
        <v>7</v>
      </c>
      <c r="W54" s="107">
        <v>207.055453783735</v>
      </c>
      <c r="X54" s="179">
        <v>41774</v>
      </c>
    </row>
    <row r="55" hidden="1" spans="1:24">
      <c r="A55" s="38">
        <f t="shared" si="3"/>
        <v>39</v>
      </c>
      <c r="B55" s="39">
        <v>40112</v>
      </c>
      <c r="C55" s="40"/>
      <c r="D55" s="53"/>
      <c r="E55" s="55"/>
      <c r="F55" s="56"/>
      <c r="G55" s="54">
        <v>1</v>
      </c>
      <c r="H55" s="40">
        <v>1750.75</v>
      </c>
      <c r="I55" s="56">
        <v>-0.0117132373694609</v>
      </c>
      <c r="J55" s="92">
        <f t="shared" si="8"/>
        <v>107.169309736081</v>
      </c>
      <c r="K55" s="93">
        <f t="shared" si="4"/>
        <v>110.252626940456</v>
      </c>
      <c r="L55" s="94">
        <f t="shared" si="5"/>
        <v>3.08331720437518</v>
      </c>
      <c r="M55" s="92" t="str">
        <f t="shared" si="6"/>
        <v/>
      </c>
      <c r="N55" s="53" t="str">
        <f t="shared" si="7"/>
        <v/>
      </c>
      <c r="O55" s="169">
        <v>39</v>
      </c>
      <c r="P55" s="170">
        <v>0.0130399798465835</v>
      </c>
      <c r="Q55" s="176">
        <v>1247</v>
      </c>
      <c r="R55" s="177">
        <v>220.29039433565</v>
      </c>
      <c r="S55" s="176">
        <v>1235</v>
      </c>
      <c r="T55" s="177">
        <v>220.631357037299</v>
      </c>
      <c r="U55" s="176">
        <v>15</v>
      </c>
      <c r="V55" s="176">
        <v>12</v>
      </c>
      <c r="W55" s="177">
        <v>217.413365886359</v>
      </c>
      <c r="X55" s="178">
        <v>41837</v>
      </c>
    </row>
    <row r="56" hidden="1" spans="1:24">
      <c r="A56" s="38">
        <f t="shared" si="3"/>
        <v>40</v>
      </c>
      <c r="B56" s="46">
        <v>40113</v>
      </c>
      <c r="C56" s="47"/>
      <c r="D56" s="48"/>
      <c r="E56" s="50"/>
      <c r="F56" s="51"/>
      <c r="G56" s="49">
        <v>1</v>
      </c>
      <c r="H56" s="47">
        <v>1744.949951</v>
      </c>
      <c r="I56" s="51">
        <v>-0.00331289390261313</v>
      </c>
      <c r="J56" s="86">
        <f t="shared" si="8"/>
        <v>106.814269183309</v>
      </c>
      <c r="K56" s="87">
        <f t="shared" si="4"/>
        <v>110.252626940456</v>
      </c>
      <c r="L56" s="88">
        <f t="shared" si="5"/>
        <v>3.43835775714709</v>
      </c>
      <c r="M56" s="86" t="str">
        <f t="shared" si="6"/>
        <v/>
      </c>
      <c r="N56" s="48" t="str">
        <f t="shared" si="7"/>
        <v/>
      </c>
      <c r="O56" s="89">
        <v>40</v>
      </c>
      <c r="P56" s="105">
        <v>0.0129527289367895</v>
      </c>
      <c r="Q56" s="106">
        <v>1072</v>
      </c>
      <c r="R56" s="107">
        <v>193.748270618964</v>
      </c>
      <c r="S56" s="106">
        <v>1071</v>
      </c>
      <c r="T56" s="107">
        <v>193.808273434596</v>
      </c>
      <c r="U56" s="106">
        <v>2</v>
      </c>
      <c r="V56" s="106">
        <v>1</v>
      </c>
      <c r="W56" s="107">
        <v>191.237924587459</v>
      </c>
      <c r="X56" s="179">
        <v>41585</v>
      </c>
    </row>
    <row r="57" hidden="1" spans="1:24">
      <c r="A57" s="38">
        <f t="shared" si="3"/>
        <v>41</v>
      </c>
      <c r="B57" s="39">
        <v>40114</v>
      </c>
      <c r="C57" s="40"/>
      <c r="D57" s="53"/>
      <c r="E57" s="55"/>
      <c r="F57" s="56"/>
      <c r="G57" s="54">
        <v>1</v>
      </c>
      <c r="H57" s="40">
        <v>1711.089966</v>
      </c>
      <c r="I57" s="56">
        <v>-0.0194045594147818</v>
      </c>
      <c r="J57" s="92">
        <f t="shared" si="8"/>
        <v>104.741585350595</v>
      </c>
      <c r="K57" s="93">
        <f t="shared" si="4"/>
        <v>110.252626940456</v>
      </c>
      <c r="L57" s="94">
        <f t="shared" si="5"/>
        <v>5.51104158986111</v>
      </c>
      <c r="M57" s="92" t="str">
        <f t="shared" si="6"/>
        <v/>
      </c>
      <c r="N57" s="53" t="str">
        <f t="shared" si="7"/>
        <v/>
      </c>
      <c r="O57" s="169">
        <v>41</v>
      </c>
      <c r="P57" s="170">
        <v>0.0123391694134566</v>
      </c>
      <c r="Q57" s="176">
        <v>777</v>
      </c>
      <c r="R57" s="177">
        <v>151.135813644657</v>
      </c>
      <c r="S57" s="176">
        <v>765</v>
      </c>
      <c r="T57" s="177">
        <v>152.795927435233</v>
      </c>
      <c r="U57" s="176">
        <v>14</v>
      </c>
      <c r="V57" s="176">
        <v>12</v>
      </c>
      <c r="W57" s="177">
        <v>149.250438810347</v>
      </c>
      <c r="X57" s="178">
        <v>41151</v>
      </c>
    </row>
    <row r="58" hidden="1" spans="1:24">
      <c r="A58" s="38">
        <f t="shared" si="3"/>
        <v>42</v>
      </c>
      <c r="B58" s="46">
        <v>40115</v>
      </c>
      <c r="C58" s="47"/>
      <c r="D58" s="48"/>
      <c r="E58" s="50"/>
      <c r="F58" s="51"/>
      <c r="G58" s="49">
        <v>1</v>
      </c>
      <c r="H58" s="47">
        <v>1749.76001</v>
      </c>
      <c r="I58" s="51">
        <v>0.0225996556396146</v>
      </c>
      <c r="J58" s="86">
        <f t="shared" si="8"/>
        <v>107.108709110665</v>
      </c>
      <c r="K58" s="87">
        <f t="shared" si="4"/>
        <v>110.252626940456</v>
      </c>
      <c r="L58" s="88">
        <f t="shared" si="5"/>
        <v>5.51104158986111</v>
      </c>
      <c r="M58" s="86" t="str">
        <f t="shared" si="6"/>
        <v/>
      </c>
      <c r="N58" s="48" t="str">
        <f t="shared" si="7"/>
        <v/>
      </c>
      <c r="O58" s="89">
        <v>42</v>
      </c>
      <c r="P58" s="105">
        <v>0.0118757346706978</v>
      </c>
      <c r="Q58" s="106">
        <v>663</v>
      </c>
      <c r="R58" s="107">
        <v>148.854390073473</v>
      </c>
      <c r="S58" s="106">
        <v>659</v>
      </c>
      <c r="T58" s="107">
        <v>149.583435999634</v>
      </c>
      <c r="U58" s="106">
        <v>7</v>
      </c>
      <c r="V58" s="106">
        <v>4</v>
      </c>
      <c r="W58" s="107">
        <v>147.07797687641</v>
      </c>
      <c r="X58" s="179">
        <v>40990</v>
      </c>
    </row>
    <row r="59" hidden="1" spans="1:24">
      <c r="A59" s="38">
        <f t="shared" si="3"/>
        <v>43</v>
      </c>
      <c r="B59" s="39">
        <v>40116</v>
      </c>
      <c r="C59" s="40"/>
      <c r="D59" s="53"/>
      <c r="E59" s="55"/>
      <c r="F59" s="56"/>
      <c r="G59" s="54">
        <v>1</v>
      </c>
      <c r="H59" s="40">
        <v>1700.670044</v>
      </c>
      <c r="I59" s="56">
        <v>-0.0280552565605839</v>
      </c>
      <c r="J59" s="92">
        <f t="shared" si="8"/>
        <v>104.103746796693</v>
      </c>
      <c r="K59" s="93">
        <f t="shared" si="4"/>
        <v>110.252626940456</v>
      </c>
      <c r="L59" s="94">
        <f t="shared" si="5"/>
        <v>6.14888014376302</v>
      </c>
      <c r="M59" s="92" t="str">
        <f t="shared" si="6"/>
        <v/>
      </c>
      <c r="N59" s="53" t="str">
        <f t="shared" si="7"/>
        <v/>
      </c>
      <c r="O59" s="169">
        <v>43</v>
      </c>
      <c r="P59" s="170">
        <v>0.0118456794985345</v>
      </c>
      <c r="Q59" s="176">
        <v>1092</v>
      </c>
      <c r="R59" s="177">
        <v>198.095032724378</v>
      </c>
      <c r="S59" s="176">
        <v>1086</v>
      </c>
      <c r="T59" s="177">
        <v>198.330710141431</v>
      </c>
      <c r="U59" s="176">
        <v>7</v>
      </c>
      <c r="V59" s="176">
        <v>6</v>
      </c>
      <c r="W59" s="177">
        <v>195.745670697325</v>
      </c>
      <c r="X59" s="178">
        <v>41613</v>
      </c>
    </row>
    <row r="60" hidden="1" spans="1:24">
      <c r="A60" s="38">
        <f t="shared" si="3"/>
        <v>44</v>
      </c>
      <c r="B60" s="46">
        <v>40119</v>
      </c>
      <c r="C60" s="47"/>
      <c r="D60" s="48"/>
      <c r="E60" s="50"/>
      <c r="F60" s="51"/>
      <c r="G60" s="49">
        <v>1</v>
      </c>
      <c r="H60" s="47">
        <v>1711.650024</v>
      </c>
      <c r="I60" s="51">
        <v>0.00645626706881663</v>
      </c>
      <c r="J60" s="86">
        <f t="shared" si="8"/>
        <v>104.775868388877</v>
      </c>
      <c r="K60" s="87">
        <f t="shared" si="4"/>
        <v>110.252626940456</v>
      </c>
      <c r="L60" s="88">
        <f t="shared" si="5"/>
        <v>6.14888014376302</v>
      </c>
      <c r="M60" s="86" t="str">
        <f t="shared" si="6"/>
        <v/>
      </c>
      <c r="N60" s="48" t="str">
        <f t="shared" si="7"/>
        <v/>
      </c>
      <c r="O60" s="89">
        <v>44</v>
      </c>
      <c r="P60" s="105">
        <v>0.0114757103077225</v>
      </c>
      <c r="Q60" s="106">
        <v>882</v>
      </c>
      <c r="R60" s="107">
        <v>162.870413916032</v>
      </c>
      <c r="S60" s="106">
        <v>878</v>
      </c>
      <c r="T60" s="107">
        <v>163.491738632702</v>
      </c>
      <c r="U60" s="106">
        <v>5</v>
      </c>
      <c r="V60" s="106">
        <v>4</v>
      </c>
      <c r="W60" s="107">
        <v>160.994230085778</v>
      </c>
      <c r="X60" s="179">
        <v>41309</v>
      </c>
    </row>
    <row r="61" spans="1:24">
      <c r="A61" s="38">
        <f t="shared" si="3"/>
        <v>45</v>
      </c>
      <c r="B61" s="39">
        <v>40120</v>
      </c>
      <c r="C61" s="40"/>
      <c r="D61" s="53"/>
      <c r="E61" s="55"/>
      <c r="F61" s="56"/>
      <c r="G61" s="54">
        <v>1</v>
      </c>
      <c r="H61" s="40">
        <v>1715.810059</v>
      </c>
      <c r="I61" s="56">
        <v>0.00243042382593961</v>
      </c>
      <c r="J61" s="92">
        <f t="shared" si="8"/>
        <v>105.030518155793</v>
      </c>
      <c r="K61" s="93">
        <f t="shared" si="4"/>
        <v>110.252626940456</v>
      </c>
      <c r="L61" s="94">
        <f t="shared" si="5"/>
        <v>6.14888014376302</v>
      </c>
      <c r="M61" s="92" t="str">
        <f t="shared" si="6"/>
        <v/>
      </c>
      <c r="N61" s="53" t="str">
        <f t="shared" si="7"/>
        <v/>
      </c>
      <c r="O61" s="169">
        <v>45</v>
      </c>
      <c r="P61" s="170">
        <v>0.0112469934173873</v>
      </c>
      <c r="Q61" s="176">
        <v>370</v>
      </c>
      <c r="R61" s="177">
        <v>133.366794459679</v>
      </c>
      <c r="S61" s="176">
        <v>365</v>
      </c>
      <c r="T61" s="177">
        <v>133.562674248261</v>
      </c>
      <c r="U61" s="176">
        <v>7</v>
      </c>
      <c r="V61" s="176">
        <v>5</v>
      </c>
      <c r="W61" s="177">
        <v>131.864615941601</v>
      </c>
      <c r="X61" s="178">
        <v>40563</v>
      </c>
    </row>
    <row r="62" hidden="1" spans="1:24">
      <c r="A62" s="38">
        <f t="shared" si="3"/>
        <v>46</v>
      </c>
      <c r="B62" s="46">
        <v>40121</v>
      </c>
      <c r="C62" s="47"/>
      <c r="D62" s="48"/>
      <c r="E62" s="50"/>
      <c r="F62" s="51"/>
      <c r="G62" s="49">
        <v>1</v>
      </c>
      <c r="H62" s="47">
        <v>1718.209961</v>
      </c>
      <c r="I62" s="51">
        <v>0.00139869910857082</v>
      </c>
      <c r="J62" s="86">
        <f t="shared" si="8"/>
        <v>105.17742424791</v>
      </c>
      <c r="K62" s="87">
        <f t="shared" si="4"/>
        <v>110.252626940456</v>
      </c>
      <c r="L62" s="88">
        <f t="shared" si="5"/>
        <v>6.14888014376302</v>
      </c>
      <c r="M62" s="86" t="str">
        <f t="shared" si="6"/>
        <v/>
      </c>
      <c r="N62" s="48" t="str">
        <f t="shared" si="7"/>
        <v/>
      </c>
      <c r="O62" s="89">
        <v>46</v>
      </c>
      <c r="P62" s="105">
        <v>0.0111258859125379</v>
      </c>
      <c r="Q62" s="106">
        <v>1287</v>
      </c>
      <c r="R62" s="107">
        <v>223.56714793568</v>
      </c>
      <c r="S62" s="106">
        <v>1279</v>
      </c>
      <c r="T62" s="107">
        <v>224.146836725125</v>
      </c>
      <c r="U62" s="106">
        <v>9</v>
      </c>
      <c r="V62" s="106">
        <v>8</v>
      </c>
      <c r="W62" s="107">
        <v>221.07331580262</v>
      </c>
      <c r="X62" s="179">
        <v>41897</v>
      </c>
    </row>
    <row r="63" hidden="1" spans="1:24">
      <c r="A63" s="38">
        <f t="shared" si="3"/>
        <v>47</v>
      </c>
      <c r="B63" s="39">
        <v>40122</v>
      </c>
      <c r="C63" s="40"/>
      <c r="D63" s="53"/>
      <c r="E63" s="55"/>
      <c r="F63" s="56"/>
      <c r="G63" s="54">
        <v>1</v>
      </c>
      <c r="H63" s="40">
        <v>1751.449951</v>
      </c>
      <c r="I63" s="56">
        <v>0.0193457090544711</v>
      </c>
      <c r="J63" s="92">
        <f t="shared" si="8"/>
        <v>107.212156096509</v>
      </c>
      <c r="K63" s="93">
        <f t="shared" si="4"/>
        <v>110.252626940456</v>
      </c>
      <c r="L63" s="94">
        <f t="shared" si="5"/>
        <v>6.14888014376302</v>
      </c>
      <c r="M63" s="92" t="str">
        <f t="shared" si="6"/>
        <v/>
      </c>
      <c r="N63" s="53" t="str">
        <f t="shared" si="7"/>
        <v/>
      </c>
      <c r="O63" s="169">
        <v>47</v>
      </c>
      <c r="P63" s="170">
        <v>0.0110893328476137</v>
      </c>
      <c r="Q63" s="176">
        <v>913</v>
      </c>
      <c r="R63" s="177">
        <v>168.844844950066</v>
      </c>
      <c r="S63" s="176">
        <v>906</v>
      </c>
      <c r="T63" s="177">
        <v>168.968497123068</v>
      </c>
      <c r="U63" s="176">
        <v>8</v>
      </c>
      <c r="V63" s="176">
        <v>7</v>
      </c>
      <c r="W63" s="177">
        <v>166.971097044707</v>
      </c>
      <c r="X63" s="178">
        <v>41354</v>
      </c>
    </row>
    <row r="64" hidden="1" spans="1:24">
      <c r="A64" s="38">
        <f t="shared" si="3"/>
        <v>48</v>
      </c>
      <c r="B64" s="46">
        <v>40123</v>
      </c>
      <c r="C64" s="47"/>
      <c r="D64" s="48"/>
      <c r="E64" s="50"/>
      <c r="F64" s="51"/>
      <c r="G64" s="49">
        <v>1</v>
      </c>
      <c r="H64" s="47">
        <v>1756.069946</v>
      </c>
      <c r="I64" s="51">
        <v>0.00263781160138898</v>
      </c>
      <c r="J64" s="86">
        <f t="shared" si="8"/>
        <v>107.49496156567</v>
      </c>
      <c r="K64" s="87">
        <f t="shared" si="4"/>
        <v>110.252626940456</v>
      </c>
      <c r="L64" s="88">
        <f t="shared" si="5"/>
        <v>6.14888014376302</v>
      </c>
      <c r="M64" s="86" t="str">
        <f t="shared" si="6"/>
        <v/>
      </c>
      <c r="N64" s="48" t="str">
        <f t="shared" si="7"/>
        <v/>
      </c>
      <c r="O64" s="89">
        <v>48</v>
      </c>
      <c r="P64" s="105">
        <v>0.0109209207822274</v>
      </c>
      <c r="Q64" s="106">
        <v>102</v>
      </c>
      <c r="R64" s="107">
        <v>113.727711251239</v>
      </c>
      <c r="S64" s="106">
        <v>99</v>
      </c>
      <c r="T64" s="107">
        <v>114.289040559095</v>
      </c>
      <c r="U64" s="106">
        <v>8</v>
      </c>
      <c r="V64" s="106">
        <v>3</v>
      </c>
      <c r="W64" s="107">
        <v>112.479569693016</v>
      </c>
      <c r="X64" s="179">
        <v>40178</v>
      </c>
    </row>
    <row r="65" hidden="1" spans="1:24">
      <c r="A65" s="38">
        <f t="shared" si="3"/>
        <v>49</v>
      </c>
      <c r="B65" s="39">
        <v>40126</v>
      </c>
      <c r="C65" s="40"/>
      <c r="D65" s="53"/>
      <c r="E65" s="55"/>
      <c r="F65" s="56"/>
      <c r="G65" s="54">
        <v>1</v>
      </c>
      <c r="H65" s="40">
        <v>1795.560059</v>
      </c>
      <c r="I65" s="56">
        <v>0.022487779083032</v>
      </c>
      <c r="J65" s="92">
        <f t="shared" si="8"/>
        <v>109.912284513898</v>
      </c>
      <c r="K65" s="93">
        <f t="shared" si="4"/>
        <v>110.252626940456</v>
      </c>
      <c r="L65" s="94">
        <f t="shared" si="5"/>
        <v>6.14888014376302</v>
      </c>
      <c r="M65" s="92" t="str">
        <f t="shared" si="6"/>
        <v/>
      </c>
      <c r="N65" s="53" t="str">
        <f t="shared" si="7"/>
        <v/>
      </c>
      <c r="O65" s="169">
        <v>49</v>
      </c>
      <c r="P65" s="170">
        <v>0.0107659128981672</v>
      </c>
      <c r="Q65" s="176">
        <v>112</v>
      </c>
      <c r="R65" s="177">
        <v>115.92098365015</v>
      </c>
      <c r="S65" s="176">
        <v>111</v>
      </c>
      <c r="T65" s="177">
        <v>116.104623763935</v>
      </c>
      <c r="U65" s="176">
        <v>2</v>
      </c>
      <c r="V65" s="176">
        <v>1</v>
      </c>
      <c r="W65" s="177">
        <v>114.671011383633</v>
      </c>
      <c r="X65" s="178">
        <v>40193</v>
      </c>
    </row>
    <row r="66" hidden="1" spans="1:24">
      <c r="A66" s="38">
        <f t="shared" si="3"/>
        <v>50</v>
      </c>
      <c r="B66" s="46">
        <v>40127</v>
      </c>
      <c r="C66" s="47"/>
      <c r="D66" s="48"/>
      <c r="E66" s="50"/>
      <c r="F66" s="51"/>
      <c r="G66" s="49">
        <v>1</v>
      </c>
      <c r="H66" s="47">
        <v>1795.900024</v>
      </c>
      <c r="I66" s="51">
        <v>0.000189336468193302</v>
      </c>
      <c r="J66" s="86">
        <f t="shared" si="8"/>
        <v>109.933094917659</v>
      </c>
      <c r="K66" s="87">
        <f t="shared" si="4"/>
        <v>110.252626940456</v>
      </c>
      <c r="L66" s="88">
        <f t="shared" si="5"/>
        <v>6.14888014376302</v>
      </c>
      <c r="M66" s="86" t="str">
        <f t="shared" si="6"/>
        <v/>
      </c>
      <c r="N66" s="48" t="str">
        <f t="shared" si="7"/>
        <v/>
      </c>
      <c r="O66" s="89">
        <v>50</v>
      </c>
      <c r="P66" s="105">
        <v>0.0104285136550132</v>
      </c>
      <c r="Q66" s="106">
        <v>923</v>
      </c>
      <c r="R66" s="107">
        <v>169.690205157563</v>
      </c>
      <c r="S66" s="106">
        <v>918</v>
      </c>
      <c r="T66" s="107">
        <v>171.691879459572</v>
      </c>
      <c r="U66" s="106">
        <v>6</v>
      </c>
      <c r="V66" s="106">
        <v>5</v>
      </c>
      <c r="W66" s="107">
        <v>167.899714048164</v>
      </c>
      <c r="X66" s="179">
        <v>41369</v>
      </c>
    </row>
    <row r="67" hidden="1" spans="1:24">
      <c r="A67" s="38">
        <f t="shared" si="3"/>
        <v>51</v>
      </c>
      <c r="B67" s="39">
        <v>40128</v>
      </c>
      <c r="C67" s="40"/>
      <c r="D67" s="53"/>
      <c r="E67" s="55"/>
      <c r="F67" s="56"/>
      <c r="G67" s="54">
        <v>1</v>
      </c>
      <c r="H67" s="40">
        <v>1804.930054</v>
      </c>
      <c r="I67" s="56">
        <v>0.00502813624329002</v>
      </c>
      <c r="J67" s="92">
        <f t="shared" si="8"/>
        <v>110.485853496551</v>
      </c>
      <c r="K67" s="93">
        <f t="shared" si="4"/>
        <v>110.485853496551</v>
      </c>
      <c r="L67" s="94">
        <f t="shared" si="5"/>
        <v>0</v>
      </c>
      <c r="M67" s="92">
        <f t="shared" si="6"/>
        <v>6.14888014376302</v>
      </c>
      <c r="N67" s="53">
        <f t="shared" si="7"/>
        <v>0.0556530990092317</v>
      </c>
      <c r="O67" s="169">
        <v>51</v>
      </c>
      <c r="P67" s="170">
        <v>0.0104107029674911</v>
      </c>
      <c r="Q67" s="176">
        <v>1223</v>
      </c>
      <c r="R67" s="177">
        <v>216.234395804942</v>
      </c>
      <c r="S67" s="176">
        <v>1217</v>
      </c>
      <c r="T67" s="177">
        <v>216.965892592062</v>
      </c>
      <c r="U67" s="176">
        <v>10</v>
      </c>
      <c r="V67" s="176">
        <v>6</v>
      </c>
      <c r="W67" s="177">
        <v>213.97562834309</v>
      </c>
      <c r="X67" s="178">
        <v>41802</v>
      </c>
    </row>
    <row r="68" hidden="1" spans="1:24">
      <c r="A68" s="38">
        <f t="shared" si="3"/>
        <v>52</v>
      </c>
      <c r="B68" s="46">
        <v>40129</v>
      </c>
      <c r="C68" s="47"/>
      <c r="D68" s="48"/>
      <c r="E68" s="50"/>
      <c r="F68" s="51"/>
      <c r="G68" s="49"/>
      <c r="H68" s="47">
        <v>1786.660034</v>
      </c>
      <c r="I68" s="51">
        <v>-0.0101222869880807</v>
      </c>
      <c r="J68" s="86">
        <f t="shared" si="8"/>
        <v>109.367483979336</v>
      </c>
      <c r="K68" s="87">
        <f t="shared" si="4"/>
        <v>110.485853496551</v>
      </c>
      <c r="L68" s="88">
        <f t="shared" si="5"/>
        <v>1.11836951721511</v>
      </c>
      <c r="M68" s="86" t="str">
        <f t="shared" si="6"/>
        <v/>
      </c>
      <c r="N68" s="48" t="str">
        <f t="shared" si="7"/>
        <v/>
      </c>
      <c r="O68" s="89">
        <v>52</v>
      </c>
      <c r="P68" s="105">
        <v>0.0100203585876113</v>
      </c>
      <c r="Q68" s="106">
        <v>70</v>
      </c>
      <c r="R68" s="107">
        <v>110.485853496551</v>
      </c>
      <c r="S68" s="106">
        <v>68</v>
      </c>
      <c r="T68" s="107">
        <v>111.609730074712</v>
      </c>
      <c r="U68" s="106">
        <v>3</v>
      </c>
      <c r="V68" s="106">
        <v>2</v>
      </c>
      <c r="W68" s="107">
        <v>109.367483979336</v>
      </c>
      <c r="X68" s="179">
        <v>40129</v>
      </c>
    </row>
    <row r="69" hidden="1" spans="1:24">
      <c r="A69" s="38">
        <f t="shared" si="3"/>
        <v>53</v>
      </c>
      <c r="B69" s="39">
        <v>40130</v>
      </c>
      <c r="C69" s="40"/>
      <c r="D69" s="53"/>
      <c r="E69" s="55"/>
      <c r="F69" s="56"/>
      <c r="G69" s="54"/>
      <c r="H69" s="40">
        <v>1796.930054</v>
      </c>
      <c r="I69" s="56">
        <v>0.00574816686138502</v>
      </c>
      <c r="J69" s="92">
        <f t="shared" si="8"/>
        <v>109.996146526459</v>
      </c>
      <c r="K69" s="93">
        <f t="shared" si="4"/>
        <v>110.485853496551</v>
      </c>
      <c r="L69" s="94">
        <f t="shared" si="5"/>
        <v>1.11836951721511</v>
      </c>
      <c r="M69" s="92" t="str">
        <f t="shared" si="6"/>
        <v/>
      </c>
      <c r="N69" s="53" t="str">
        <f t="shared" si="7"/>
        <v/>
      </c>
      <c r="O69" s="169">
        <v>53</v>
      </c>
      <c r="P69" s="170">
        <v>0.00944333015123254</v>
      </c>
      <c r="Q69" s="176">
        <v>1846</v>
      </c>
      <c r="R69" s="177">
        <v>258.382865586507</v>
      </c>
      <c r="S69" s="176">
        <v>1840</v>
      </c>
      <c r="T69" s="177">
        <v>258.445304388248</v>
      </c>
      <c r="U69" s="176">
        <v>10</v>
      </c>
      <c r="V69" s="176">
        <v>6</v>
      </c>
      <c r="W69" s="177">
        <v>255.942281251133</v>
      </c>
      <c r="X69" s="178">
        <v>42705</v>
      </c>
    </row>
    <row r="70" hidden="1" spans="1:24">
      <c r="A70" s="38">
        <f t="shared" si="3"/>
        <v>54</v>
      </c>
      <c r="B70" s="46">
        <v>40133</v>
      </c>
      <c r="C70" s="47"/>
      <c r="D70" s="48"/>
      <c r="E70" s="50"/>
      <c r="F70" s="51"/>
      <c r="G70" s="49"/>
      <c r="H70" s="47">
        <v>1823.290039</v>
      </c>
      <c r="I70" s="51">
        <v>0.0146694552419122</v>
      </c>
      <c r="J70" s="86">
        <f t="shared" si="8"/>
        <v>111.609730074712</v>
      </c>
      <c r="K70" s="87">
        <f t="shared" si="4"/>
        <v>111.609730074712</v>
      </c>
      <c r="L70" s="88">
        <f t="shared" si="5"/>
        <v>0</v>
      </c>
      <c r="M70" s="86">
        <f t="shared" si="6"/>
        <v>1.11836951721511</v>
      </c>
      <c r="N70" s="48">
        <f t="shared" si="7"/>
        <v>0.0100203585876113</v>
      </c>
      <c r="O70" s="89">
        <v>54</v>
      </c>
      <c r="P70" s="105">
        <v>0.00936786498092006</v>
      </c>
      <c r="Q70" s="106">
        <v>110</v>
      </c>
      <c r="R70" s="107">
        <v>115.758161469371</v>
      </c>
      <c r="S70" s="106">
        <v>108</v>
      </c>
      <c r="T70" s="107">
        <v>115.92098365015</v>
      </c>
      <c r="U70" s="106">
        <v>8</v>
      </c>
      <c r="V70" s="106">
        <v>2</v>
      </c>
      <c r="W70" s="107">
        <v>114.672229346081</v>
      </c>
      <c r="X70" s="179">
        <v>40190</v>
      </c>
    </row>
    <row r="71" hidden="1" spans="1:24">
      <c r="A71" s="38">
        <f t="shared" si="3"/>
        <v>55</v>
      </c>
      <c r="B71" s="39">
        <v>40134</v>
      </c>
      <c r="C71" s="40"/>
      <c r="D71" s="53"/>
      <c r="E71" s="55"/>
      <c r="F71" s="56"/>
      <c r="G71" s="54"/>
      <c r="H71" s="40">
        <v>1825.180054</v>
      </c>
      <c r="I71" s="56">
        <v>0.00103659591155147</v>
      </c>
      <c r="J71" s="92">
        <f t="shared" si="8"/>
        <v>111.725424264597</v>
      </c>
      <c r="K71" s="93">
        <f t="shared" si="4"/>
        <v>111.725424264597</v>
      </c>
      <c r="L71" s="94">
        <f t="shared" si="5"/>
        <v>0</v>
      </c>
      <c r="M71" s="92" t="str">
        <f t="shared" si="6"/>
        <v/>
      </c>
      <c r="N71" s="53" t="str">
        <f t="shared" si="7"/>
        <v/>
      </c>
      <c r="O71" s="169">
        <v>55</v>
      </c>
      <c r="P71" s="170">
        <v>0.00925727022303342</v>
      </c>
      <c r="Q71" s="176">
        <v>1340</v>
      </c>
      <c r="R71" s="177">
        <v>231.90195517987</v>
      </c>
      <c r="S71" s="176">
        <v>1337</v>
      </c>
      <c r="T71" s="177">
        <v>232.162724753577</v>
      </c>
      <c r="U71" s="176">
        <v>4</v>
      </c>
      <c r="V71" s="176">
        <v>3</v>
      </c>
      <c r="W71" s="177">
        <v>229.75276210111</v>
      </c>
      <c r="X71" s="178">
        <v>41974</v>
      </c>
    </row>
    <row r="72" hidden="1" spans="1:24">
      <c r="A72" s="38">
        <f t="shared" si="3"/>
        <v>56</v>
      </c>
      <c r="B72" s="46">
        <v>40135</v>
      </c>
      <c r="C72" s="47"/>
      <c r="D72" s="48"/>
      <c r="E72" s="50"/>
      <c r="F72" s="51"/>
      <c r="G72" s="49"/>
      <c r="H72" s="47">
        <v>1824.609985</v>
      </c>
      <c r="I72" s="51">
        <v>-0.00031233576038181</v>
      </c>
      <c r="J72" s="86">
        <f t="shared" si="8"/>
        <v>111.690528419255</v>
      </c>
      <c r="K72" s="87">
        <f t="shared" si="4"/>
        <v>111.725424264597</v>
      </c>
      <c r="L72" s="88">
        <f t="shared" si="5"/>
        <v>0.0348958453416657</v>
      </c>
      <c r="M72" s="86" t="str">
        <f t="shared" si="6"/>
        <v/>
      </c>
      <c r="N72" s="48" t="str">
        <f t="shared" si="7"/>
        <v/>
      </c>
      <c r="O72" s="89">
        <v>56</v>
      </c>
      <c r="P72" s="105">
        <v>0.0092569258559431</v>
      </c>
      <c r="Q72" s="106">
        <v>939</v>
      </c>
      <c r="R72" s="107">
        <v>172.831051912517</v>
      </c>
      <c r="S72" s="106">
        <v>938</v>
      </c>
      <c r="T72" s="107">
        <v>172.855546198174</v>
      </c>
      <c r="U72" s="106">
        <v>3</v>
      </c>
      <c r="V72" s="106">
        <v>1</v>
      </c>
      <c r="W72" s="107">
        <v>171.230940937572</v>
      </c>
      <c r="X72" s="179">
        <v>41395</v>
      </c>
    </row>
    <row r="73" hidden="1" spans="1:24">
      <c r="A73" s="38">
        <f t="shared" si="3"/>
        <v>57</v>
      </c>
      <c r="B73" s="39">
        <v>40136</v>
      </c>
      <c r="C73" s="40"/>
      <c r="D73" s="53"/>
      <c r="E73" s="55"/>
      <c r="F73" s="56"/>
      <c r="G73" s="54"/>
      <c r="H73" s="40">
        <v>1800.119995</v>
      </c>
      <c r="I73" s="56">
        <v>-0.01342204098483</v>
      </c>
      <c r="J73" s="92">
        <f t="shared" si="8"/>
        <v>110.191413569194</v>
      </c>
      <c r="K73" s="93">
        <f t="shared" si="4"/>
        <v>111.725424264597</v>
      </c>
      <c r="L73" s="94">
        <f t="shared" si="5"/>
        <v>1.53401069540223</v>
      </c>
      <c r="M73" s="92" t="str">
        <f t="shared" si="6"/>
        <v/>
      </c>
      <c r="N73" s="53" t="str">
        <f t="shared" si="7"/>
        <v/>
      </c>
      <c r="O73" s="169">
        <v>57</v>
      </c>
      <c r="P73" s="170">
        <v>0.00902632737807717</v>
      </c>
      <c r="Q73" s="176">
        <v>1082</v>
      </c>
      <c r="R73" s="177">
        <v>196.93565502306</v>
      </c>
      <c r="S73" s="176">
        <v>1078</v>
      </c>
      <c r="T73" s="177">
        <v>197.752246782465</v>
      </c>
      <c r="U73" s="176">
        <v>7</v>
      </c>
      <c r="V73" s="176">
        <v>4</v>
      </c>
      <c r="W73" s="177">
        <v>195.150678503851</v>
      </c>
      <c r="X73" s="178">
        <v>41598</v>
      </c>
    </row>
    <row r="74" hidden="1" spans="1:24">
      <c r="A74" s="38">
        <f t="shared" si="3"/>
        <v>58</v>
      </c>
      <c r="B74" s="46">
        <v>40137</v>
      </c>
      <c r="C74" s="47"/>
      <c r="D74" s="48"/>
      <c r="E74" s="50"/>
      <c r="F74" s="51"/>
      <c r="G74" s="49"/>
      <c r="H74" s="47">
        <v>1794.650024</v>
      </c>
      <c r="I74" s="51">
        <v>-0.00303867020820459</v>
      </c>
      <c r="J74" s="86">
        <f t="shared" si="8"/>
        <v>109.856578203582</v>
      </c>
      <c r="K74" s="87">
        <f t="shared" si="4"/>
        <v>111.725424264597</v>
      </c>
      <c r="L74" s="88">
        <f t="shared" si="5"/>
        <v>1.86884606101489</v>
      </c>
      <c r="M74" s="86" t="str">
        <f t="shared" si="6"/>
        <v/>
      </c>
      <c r="N74" s="48" t="str">
        <f t="shared" si="7"/>
        <v/>
      </c>
      <c r="O74" s="89">
        <v>58</v>
      </c>
      <c r="P74" s="105">
        <v>0.00895844206854875</v>
      </c>
      <c r="Q74" s="106">
        <v>668</v>
      </c>
      <c r="R74" s="107">
        <v>149.583435999634</v>
      </c>
      <c r="S74" s="106">
        <v>664</v>
      </c>
      <c r="T74" s="107">
        <v>149.916448063771</v>
      </c>
      <c r="U74" s="106">
        <v>5</v>
      </c>
      <c r="V74" s="106">
        <v>4</v>
      </c>
      <c r="W74" s="107">
        <v>148.240418184533</v>
      </c>
      <c r="X74" s="179">
        <v>40997</v>
      </c>
    </row>
    <row r="75" hidden="1" spans="1:24">
      <c r="A75" s="38">
        <f t="shared" si="3"/>
        <v>59</v>
      </c>
      <c r="B75" s="39">
        <v>40140</v>
      </c>
      <c r="C75" s="40"/>
      <c r="D75" s="53"/>
      <c r="E75" s="55"/>
      <c r="F75" s="56"/>
      <c r="G75" s="54"/>
      <c r="H75" s="40">
        <v>1819.170044</v>
      </c>
      <c r="I75" s="56">
        <v>0.0136628421542315</v>
      </c>
      <c r="J75" s="92">
        <f t="shared" si="8"/>
        <v>111.357531291181</v>
      </c>
      <c r="K75" s="93">
        <f t="shared" si="4"/>
        <v>111.725424264597</v>
      </c>
      <c r="L75" s="94">
        <f t="shared" si="5"/>
        <v>1.86884606101489</v>
      </c>
      <c r="M75" s="92" t="str">
        <f t="shared" si="6"/>
        <v/>
      </c>
      <c r="N75" s="53" t="str">
        <f t="shared" si="7"/>
        <v/>
      </c>
      <c r="O75" s="169">
        <v>59</v>
      </c>
      <c r="P75" s="170">
        <v>0.00853678047941264</v>
      </c>
      <c r="Q75" s="176">
        <v>1070</v>
      </c>
      <c r="R75" s="177">
        <v>193.747060063334</v>
      </c>
      <c r="S75" s="176">
        <v>1065</v>
      </c>
      <c r="T75" s="177">
        <v>193.748270618964</v>
      </c>
      <c r="U75" s="176">
        <v>8</v>
      </c>
      <c r="V75" s="176">
        <v>5</v>
      </c>
      <c r="W75" s="177">
        <v>192.093073608794</v>
      </c>
      <c r="X75" s="178">
        <v>41578</v>
      </c>
    </row>
    <row r="76" hidden="1" spans="1:24">
      <c r="A76" s="38">
        <f t="shared" si="3"/>
        <v>60</v>
      </c>
      <c r="B76" s="46">
        <v>40141</v>
      </c>
      <c r="C76" s="47"/>
      <c r="D76" s="48"/>
      <c r="E76" s="50"/>
      <c r="F76" s="51"/>
      <c r="G76" s="49"/>
      <c r="H76" s="47">
        <v>1818.310059</v>
      </c>
      <c r="I76" s="51">
        <v>-0.000472734807192121</v>
      </c>
      <c r="J76" s="86">
        <f t="shared" si="8"/>
        <v>111.304888710097</v>
      </c>
      <c r="K76" s="87">
        <f t="shared" si="4"/>
        <v>111.725424264597</v>
      </c>
      <c r="L76" s="88">
        <f t="shared" si="5"/>
        <v>1.86884606101489</v>
      </c>
      <c r="M76" s="86" t="str">
        <f t="shared" si="6"/>
        <v/>
      </c>
      <c r="N76" s="48" t="str">
        <f t="shared" si="7"/>
        <v/>
      </c>
      <c r="O76" s="89">
        <v>60</v>
      </c>
      <c r="P76" s="105">
        <v>0.00836028687379739</v>
      </c>
      <c r="Q76" s="106">
        <v>1886</v>
      </c>
      <c r="R76" s="107">
        <v>269.128860913644</v>
      </c>
      <c r="S76" s="106">
        <v>1880</v>
      </c>
      <c r="T76" s="107">
        <v>269.152144704884</v>
      </c>
      <c r="U76" s="106">
        <v>8</v>
      </c>
      <c r="V76" s="106">
        <v>6</v>
      </c>
      <c r="W76" s="107">
        <v>266.878671771213</v>
      </c>
      <c r="X76" s="179">
        <v>42766</v>
      </c>
    </row>
    <row r="77" hidden="1" spans="1:24">
      <c r="A77" s="38">
        <f t="shared" si="3"/>
        <v>61</v>
      </c>
      <c r="B77" s="39">
        <v>40142</v>
      </c>
      <c r="C77" s="40"/>
      <c r="D77" s="53"/>
      <c r="E77" s="55"/>
      <c r="F77" s="56"/>
      <c r="G77" s="54"/>
      <c r="H77" s="40">
        <v>1826.73999</v>
      </c>
      <c r="I77" s="56">
        <v>0.00463613505203631</v>
      </c>
      <c r="J77" s="92">
        <f t="shared" si="8"/>
        <v>111.820913206109</v>
      </c>
      <c r="K77" s="93">
        <f t="shared" si="4"/>
        <v>111.820913206109</v>
      </c>
      <c r="L77" s="94">
        <f t="shared" si="5"/>
        <v>0</v>
      </c>
      <c r="M77" s="92">
        <f t="shared" si="6"/>
        <v>1.86884606101489</v>
      </c>
      <c r="N77" s="53">
        <f t="shared" si="7"/>
        <v>0.0167128492106859</v>
      </c>
      <c r="O77" s="169">
        <v>61</v>
      </c>
      <c r="P77" s="170">
        <v>0.00808389115684643</v>
      </c>
      <c r="Q77" s="176">
        <v>50</v>
      </c>
      <c r="R77" s="177">
        <v>110.117347777289</v>
      </c>
      <c r="S77" s="176">
        <v>49</v>
      </c>
      <c r="T77" s="177">
        <v>110.252626940456</v>
      </c>
      <c r="U77" s="176">
        <v>3</v>
      </c>
      <c r="V77" s="176">
        <v>1</v>
      </c>
      <c r="W77" s="177">
        <v>109.226077541346</v>
      </c>
      <c r="X77" s="178">
        <v>40102</v>
      </c>
    </row>
    <row r="78" hidden="1" spans="1:24">
      <c r="A78" s="38">
        <f t="shared" si="3"/>
        <v>62</v>
      </c>
      <c r="B78" s="46">
        <v>40144</v>
      </c>
      <c r="C78" s="47"/>
      <c r="D78" s="48"/>
      <c r="E78" s="50"/>
      <c r="F78" s="51"/>
      <c r="G78" s="49"/>
      <c r="H78" s="47">
        <v>1795.699951</v>
      </c>
      <c r="I78" s="51">
        <v>-0.0169920400111239</v>
      </c>
      <c r="J78" s="86">
        <f t="shared" si="8"/>
        <v>109.92084777483</v>
      </c>
      <c r="K78" s="87">
        <f t="shared" si="4"/>
        <v>111.820913206109</v>
      </c>
      <c r="L78" s="88">
        <f t="shared" si="5"/>
        <v>1.90006543127859</v>
      </c>
      <c r="M78" s="86" t="str">
        <f t="shared" si="6"/>
        <v/>
      </c>
      <c r="N78" s="48" t="str">
        <f t="shared" si="7"/>
        <v/>
      </c>
      <c r="O78" s="89">
        <v>62</v>
      </c>
      <c r="P78" s="105">
        <v>0.00804196807532689</v>
      </c>
      <c r="Q78" s="106">
        <v>1761</v>
      </c>
      <c r="R78" s="107">
        <v>251.984842797987</v>
      </c>
      <c r="S78" s="106">
        <v>1752</v>
      </c>
      <c r="T78" s="107">
        <v>253.090359894559</v>
      </c>
      <c r="U78" s="106">
        <v>10</v>
      </c>
      <c r="V78" s="106">
        <v>9</v>
      </c>
      <c r="W78" s="107">
        <v>249.949498203542</v>
      </c>
      <c r="X78" s="179">
        <v>42584</v>
      </c>
    </row>
    <row r="79" hidden="1" spans="1:24">
      <c r="A79" s="38">
        <f t="shared" si="3"/>
        <v>63</v>
      </c>
      <c r="B79" s="39">
        <v>40147</v>
      </c>
      <c r="C79" s="40"/>
      <c r="D79" s="53"/>
      <c r="E79" s="55"/>
      <c r="F79" s="56"/>
      <c r="G79" s="54"/>
      <c r="H79" s="40">
        <v>1802.680054</v>
      </c>
      <c r="I79" s="56">
        <v>0.00388712100599697</v>
      </c>
      <c r="J79" s="92">
        <f t="shared" si="8"/>
        <v>110.348123411213</v>
      </c>
      <c r="K79" s="93">
        <f t="shared" si="4"/>
        <v>111.820913206109</v>
      </c>
      <c r="L79" s="94">
        <f t="shared" si="5"/>
        <v>1.90006543127859</v>
      </c>
      <c r="M79" s="92" t="str">
        <f t="shared" si="6"/>
        <v/>
      </c>
      <c r="N79" s="53" t="str">
        <f t="shared" si="7"/>
        <v/>
      </c>
      <c r="O79" s="169">
        <v>63</v>
      </c>
      <c r="P79" s="170">
        <v>0.00783380093733036</v>
      </c>
      <c r="Q79" s="176">
        <v>1451</v>
      </c>
      <c r="R79" s="177">
        <v>238.793974036979</v>
      </c>
      <c r="S79" s="176">
        <v>1448</v>
      </c>
      <c r="T79" s="177">
        <v>239.498540552333</v>
      </c>
      <c r="U79" s="176">
        <v>4</v>
      </c>
      <c r="V79" s="176">
        <v>3</v>
      </c>
      <c r="W79" s="177">
        <v>236.917790145511</v>
      </c>
      <c r="X79" s="178">
        <v>42137</v>
      </c>
    </row>
    <row r="80" hidden="1" spans="1:24">
      <c r="A80" s="38">
        <f t="shared" si="3"/>
        <v>64</v>
      </c>
      <c r="B80" s="46">
        <v>40148</v>
      </c>
      <c r="C80" s="47"/>
      <c r="D80" s="48"/>
      <c r="E80" s="50"/>
      <c r="F80" s="51"/>
      <c r="G80" s="49"/>
      <c r="H80" s="47">
        <v>1824.540039</v>
      </c>
      <c r="I80" s="51">
        <v>0.0121263809135153</v>
      </c>
      <c r="J80" s="86">
        <f t="shared" si="8"/>
        <v>111.686246788789</v>
      </c>
      <c r="K80" s="87">
        <f t="shared" si="4"/>
        <v>111.820913206109</v>
      </c>
      <c r="L80" s="88">
        <f t="shared" si="5"/>
        <v>1.90006543127859</v>
      </c>
      <c r="M80" s="86" t="str">
        <f t="shared" si="6"/>
        <v/>
      </c>
      <c r="N80" s="48" t="str">
        <f t="shared" si="7"/>
        <v/>
      </c>
      <c r="O80" s="89">
        <v>64</v>
      </c>
      <c r="P80" s="105">
        <v>0.00727101462455956</v>
      </c>
      <c r="Q80" s="106">
        <v>1149</v>
      </c>
      <c r="R80" s="107">
        <v>204.904407531374</v>
      </c>
      <c r="S80" s="106">
        <v>1148</v>
      </c>
      <c r="T80" s="107">
        <v>206.511871272835</v>
      </c>
      <c r="U80" s="106">
        <v>3</v>
      </c>
      <c r="V80" s="106">
        <v>1</v>
      </c>
      <c r="W80" s="107">
        <v>203.402856695204</v>
      </c>
      <c r="X80" s="179">
        <v>41701</v>
      </c>
    </row>
    <row r="81" hidden="1" spans="1:24">
      <c r="A81" s="38">
        <f t="shared" si="3"/>
        <v>65</v>
      </c>
      <c r="B81" s="39">
        <v>40149</v>
      </c>
      <c r="C81" s="40"/>
      <c r="D81" s="53"/>
      <c r="E81" s="55"/>
      <c r="F81" s="56"/>
      <c r="G81" s="54"/>
      <c r="H81" s="40">
        <v>1825.400024</v>
      </c>
      <c r="I81" s="56">
        <v>0.000471343451838635</v>
      </c>
      <c r="J81" s="92">
        <f t="shared" si="8"/>
        <v>111.738889369873</v>
      </c>
      <c r="K81" s="93">
        <f t="shared" si="4"/>
        <v>111.820913206109</v>
      </c>
      <c r="L81" s="94">
        <f t="shared" si="5"/>
        <v>1.90006543127859</v>
      </c>
      <c r="M81" s="92" t="str">
        <f t="shared" si="6"/>
        <v/>
      </c>
      <c r="N81" s="53" t="str">
        <f t="shared" si="7"/>
        <v/>
      </c>
      <c r="O81" s="169">
        <v>65</v>
      </c>
      <c r="P81" s="170">
        <v>0.00715048400842869</v>
      </c>
      <c r="Q81" s="176">
        <v>163</v>
      </c>
      <c r="R81" s="177">
        <v>118.980426721533</v>
      </c>
      <c r="S81" s="176">
        <v>157</v>
      </c>
      <c r="T81" s="177">
        <v>119.421780209038</v>
      </c>
      <c r="U81" s="176">
        <v>7</v>
      </c>
      <c r="V81" s="176">
        <v>6</v>
      </c>
      <c r="W81" s="177">
        <v>118.12650319189</v>
      </c>
      <c r="X81" s="178">
        <v>40262</v>
      </c>
    </row>
    <row r="82" hidden="1" spans="1:24">
      <c r="A82" s="38">
        <f t="shared" ref="A82:A145" si="9">A81+1</f>
        <v>66</v>
      </c>
      <c r="B82" s="46">
        <v>40150</v>
      </c>
      <c r="C82" s="47"/>
      <c r="D82" s="48"/>
      <c r="E82" s="50"/>
      <c r="F82" s="51"/>
      <c r="G82" s="49"/>
      <c r="H82" s="47">
        <v>1810.130005</v>
      </c>
      <c r="I82" s="51">
        <v>-0.00836530009818826</v>
      </c>
      <c r="J82" s="86">
        <f t="shared" ref="J82:J145" si="10">(H82/$H$17)*100</f>
        <v>110.804160027656</v>
      </c>
      <c r="K82" s="87">
        <f t="shared" ref="K82:K145" si="11">MAX(J82,K81)</f>
        <v>111.820913206109</v>
      </c>
      <c r="L82" s="88">
        <f t="shared" ref="L82:L145" si="12">IF(J82=K82,0,MAX(L81,K82-J82))</f>
        <v>1.90006543127859</v>
      </c>
      <c r="M82" s="86" t="str">
        <f t="shared" ref="M82:M145" si="13">IF(AND(L81&gt;0,L82=0),L81,"")</f>
        <v/>
      </c>
      <c r="N82" s="48" t="str">
        <f t="shared" si="7"/>
        <v/>
      </c>
      <c r="O82" s="89">
        <v>66</v>
      </c>
      <c r="P82" s="105">
        <v>0.00686210851064177</v>
      </c>
      <c r="Q82" s="106">
        <v>634</v>
      </c>
      <c r="R82" s="107">
        <v>142.355371282496</v>
      </c>
      <c r="S82" s="106">
        <v>633</v>
      </c>
      <c r="T82" s="107">
        <v>142.370674625311</v>
      </c>
      <c r="U82" s="106">
        <v>4</v>
      </c>
      <c r="V82" s="106">
        <v>1</v>
      </c>
      <c r="W82" s="107">
        <v>141.378408264483</v>
      </c>
      <c r="X82" s="179">
        <v>40949</v>
      </c>
    </row>
    <row r="83" hidden="1" spans="1:24">
      <c r="A83" s="38">
        <f t="shared" si="9"/>
        <v>67</v>
      </c>
      <c r="B83" s="39">
        <v>40151</v>
      </c>
      <c r="C83" s="40"/>
      <c r="D83" s="53"/>
      <c r="E83" s="55"/>
      <c r="F83" s="56"/>
      <c r="G83" s="54"/>
      <c r="H83" s="40">
        <v>1820.109985</v>
      </c>
      <c r="I83" s="56">
        <v>0.00551340509932041</v>
      </c>
      <c r="J83" s="92">
        <f t="shared" si="10"/>
        <v>111.415068248578</v>
      </c>
      <c r="K83" s="93">
        <f t="shared" si="11"/>
        <v>111.820913206109</v>
      </c>
      <c r="L83" s="94">
        <f t="shared" si="12"/>
        <v>1.90006543127859</v>
      </c>
      <c r="M83" s="92" t="str">
        <f t="shared" si="13"/>
        <v/>
      </c>
      <c r="N83" s="53" t="str">
        <f t="shared" si="7"/>
        <v/>
      </c>
      <c r="O83" s="169">
        <v>67</v>
      </c>
      <c r="P83" s="170">
        <v>0.00643917453537086</v>
      </c>
      <c r="Q83" s="176">
        <v>1232</v>
      </c>
      <c r="R83" s="177">
        <v>217.650268856319</v>
      </c>
      <c r="S83" s="176">
        <v>1226</v>
      </c>
      <c r="T83" s="177">
        <v>218.932685984793</v>
      </c>
      <c r="U83" s="176">
        <v>9</v>
      </c>
      <c r="V83" s="176">
        <v>6</v>
      </c>
      <c r="W83" s="177">
        <v>216.240523079766</v>
      </c>
      <c r="X83" s="178">
        <v>41814</v>
      </c>
    </row>
    <row r="84" hidden="1" spans="1:24">
      <c r="A84" s="38">
        <f t="shared" si="9"/>
        <v>68</v>
      </c>
      <c r="B84" s="46">
        <v>40154</v>
      </c>
      <c r="C84" s="47"/>
      <c r="D84" s="48"/>
      <c r="E84" s="50"/>
      <c r="F84" s="51"/>
      <c r="G84" s="49"/>
      <c r="H84" s="47">
        <v>1815.699951</v>
      </c>
      <c r="I84" s="51">
        <v>-0.0024229491823814</v>
      </c>
      <c r="J84" s="86">
        <f t="shared" si="10"/>
        <v>111.14511520006</v>
      </c>
      <c r="K84" s="87">
        <f t="shared" si="11"/>
        <v>111.820913206109</v>
      </c>
      <c r="L84" s="88">
        <f t="shared" si="12"/>
        <v>1.90006543127859</v>
      </c>
      <c r="M84" s="86" t="str">
        <f t="shared" si="13"/>
        <v/>
      </c>
      <c r="N84" s="48" t="str">
        <f t="shared" ref="N84:N147" si="14">IFERROR((M84/K84),"")</f>
        <v/>
      </c>
      <c r="O84" s="89">
        <v>68</v>
      </c>
      <c r="P84" s="105">
        <v>0.00611493979014259</v>
      </c>
      <c r="Q84" s="106">
        <v>877</v>
      </c>
      <c r="R84" s="107">
        <v>162.241751430123</v>
      </c>
      <c r="S84" s="106">
        <v>875</v>
      </c>
      <c r="T84" s="107">
        <v>162.870413916032</v>
      </c>
      <c r="U84" s="106">
        <v>3</v>
      </c>
      <c r="V84" s="106">
        <v>2</v>
      </c>
      <c r="W84" s="107">
        <v>161.245808655431</v>
      </c>
      <c r="X84" s="179">
        <v>41305</v>
      </c>
    </row>
    <row r="85" hidden="1" spans="1:24">
      <c r="A85" s="38">
        <f t="shared" si="9"/>
        <v>69</v>
      </c>
      <c r="B85" s="39">
        <v>40155</v>
      </c>
      <c r="C85" s="40"/>
      <c r="D85" s="53"/>
      <c r="E85" s="55"/>
      <c r="F85" s="56"/>
      <c r="G85" s="54"/>
      <c r="H85" s="40">
        <v>1797.310059</v>
      </c>
      <c r="I85" s="56">
        <v>-0.0101282659559868</v>
      </c>
      <c r="J85" s="92">
        <f t="shared" si="10"/>
        <v>110.019407913605</v>
      </c>
      <c r="K85" s="93">
        <f t="shared" si="11"/>
        <v>111.820913206109</v>
      </c>
      <c r="L85" s="94">
        <f t="shared" si="12"/>
        <v>1.90006543127859</v>
      </c>
      <c r="M85" s="92" t="str">
        <f t="shared" si="13"/>
        <v/>
      </c>
      <c r="N85" s="53" t="str">
        <f t="shared" si="14"/>
        <v/>
      </c>
      <c r="O85" s="169">
        <v>69</v>
      </c>
      <c r="P85" s="170">
        <v>0.00599364886752488</v>
      </c>
      <c r="Q85" s="176">
        <v>782</v>
      </c>
      <c r="R85" s="177">
        <v>153.423364490664</v>
      </c>
      <c r="S85" s="176">
        <v>779</v>
      </c>
      <c r="T85" s="177">
        <v>155.851081408118</v>
      </c>
      <c r="U85" s="176">
        <v>5</v>
      </c>
      <c r="V85" s="176">
        <v>3</v>
      </c>
      <c r="W85" s="177">
        <v>152.48924783308</v>
      </c>
      <c r="X85" s="178">
        <v>41162</v>
      </c>
    </row>
    <row r="86" hidden="1" spans="1:24">
      <c r="A86" s="38">
        <f t="shared" si="9"/>
        <v>70</v>
      </c>
      <c r="B86" s="46">
        <v>40156</v>
      </c>
      <c r="C86" s="47"/>
      <c r="D86" s="48"/>
      <c r="E86" s="50"/>
      <c r="F86" s="51"/>
      <c r="G86" s="49"/>
      <c r="H86" s="47">
        <v>1804.099976</v>
      </c>
      <c r="I86" s="51">
        <v>0.00377782173198193</v>
      </c>
      <c r="J86" s="86">
        <f t="shared" si="10"/>
        <v>110.435041623761</v>
      </c>
      <c r="K86" s="87">
        <f t="shared" si="11"/>
        <v>111.820913206109</v>
      </c>
      <c r="L86" s="88">
        <f t="shared" si="12"/>
        <v>1.90006543127859</v>
      </c>
      <c r="M86" s="86" t="str">
        <f t="shared" si="13"/>
        <v/>
      </c>
      <c r="N86" s="48" t="str">
        <f t="shared" si="14"/>
        <v/>
      </c>
      <c r="O86" s="89">
        <v>70</v>
      </c>
      <c r="P86" s="105">
        <v>0.00598873771717421</v>
      </c>
      <c r="Q86" s="106">
        <v>862</v>
      </c>
      <c r="R86" s="107">
        <v>157.664826436632</v>
      </c>
      <c r="S86" s="106">
        <v>859</v>
      </c>
      <c r="T86" s="107">
        <v>158.329610259576</v>
      </c>
      <c r="U86" s="106">
        <v>4</v>
      </c>
      <c r="V86" s="106">
        <v>3</v>
      </c>
      <c r="W86" s="107">
        <v>156.716631927925</v>
      </c>
      <c r="X86" s="179">
        <v>41282</v>
      </c>
    </row>
    <row r="87" hidden="1" spans="1:24">
      <c r="A87" s="38">
        <f t="shared" si="9"/>
        <v>71</v>
      </c>
      <c r="B87" s="39">
        <v>40157</v>
      </c>
      <c r="C87" s="40"/>
      <c r="D87" s="53"/>
      <c r="E87" s="55"/>
      <c r="F87" s="56"/>
      <c r="G87" s="54"/>
      <c r="H87" s="40">
        <v>1814.810059</v>
      </c>
      <c r="I87" s="56">
        <v>0.00593652410757528</v>
      </c>
      <c r="J87" s="92">
        <f t="shared" si="10"/>
        <v>111.090641910682</v>
      </c>
      <c r="K87" s="93">
        <f t="shared" si="11"/>
        <v>111.820913206109</v>
      </c>
      <c r="L87" s="94">
        <f t="shared" si="12"/>
        <v>1.90006543127859</v>
      </c>
      <c r="M87" s="92" t="str">
        <f t="shared" si="13"/>
        <v/>
      </c>
      <c r="N87" s="53" t="str">
        <f t="shared" si="14"/>
        <v/>
      </c>
      <c r="O87" s="169">
        <v>71</v>
      </c>
      <c r="P87" s="170">
        <v>0.00588414963201848</v>
      </c>
      <c r="Q87" s="176">
        <v>1002</v>
      </c>
      <c r="R87" s="177">
        <v>184.393041250488</v>
      </c>
      <c r="S87" s="176">
        <v>995</v>
      </c>
      <c r="T87" s="177">
        <v>185.696276311967</v>
      </c>
      <c r="U87" s="176">
        <v>10</v>
      </c>
      <c r="V87" s="176">
        <v>7</v>
      </c>
      <c r="W87" s="177">
        <v>183.30037657456</v>
      </c>
      <c r="X87" s="178">
        <v>41484</v>
      </c>
    </row>
    <row r="88" hidden="1" spans="1:24">
      <c r="A88" s="38">
        <f t="shared" si="9"/>
        <v>72</v>
      </c>
      <c r="B88" s="46">
        <v>40158</v>
      </c>
      <c r="C88" s="47"/>
      <c r="D88" s="48"/>
      <c r="E88" s="50"/>
      <c r="F88" s="51"/>
      <c r="G88" s="49"/>
      <c r="H88" s="47">
        <v>1821.5</v>
      </c>
      <c r="I88" s="51">
        <v>0.003686303680555</v>
      </c>
      <c r="J88" s="86">
        <f t="shared" si="10"/>
        <v>111.500155752832</v>
      </c>
      <c r="K88" s="87">
        <f t="shared" si="11"/>
        <v>111.820913206109</v>
      </c>
      <c r="L88" s="88">
        <f t="shared" si="12"/>
        <v>1.90006543127859</v>
      </c>
      <c r="M88" s="86" t="str">
        <f t="shared" si="13"/>
        <v/>
      </c>
      <c r="N88" s="48" t="str">
        <f t="shared" si="14"/>
        <v/>
      </c>
      <c r="O88" s="89">
        <v>72</v>
      </c>
      <c r="P88" s="105">
        <v>0.00578671296723619</v>
      </c>
      <c r="Q88" s="106">
        <v>637</v>
      </c>
      <c r="R88" s="107">
        <v>142.370674625311</v>
      </c>
      <c r="S88" s="106">
        <v>635</v>
      </c>
      <c r="T88" s="107">
        <v>143.124214775916</v>
      </c>
      <c r="U88" s="106">
        <v>3</v>
      </c>
      <c r="V88" s="106">
        <v>2</v>
      </c>
      <c r="W88" s="107">
        <v>141.542455875742</v>
      </c>
      <c r="X88" s="179">
        <v>40954</v>
      </c>
    </row>
    <row r="89" hidden="1" spans="1:24">
      <c r="A89" s="38">
        <f t="shared" si="9"/>
        <v>73</v>
      </c>
      <c r="B89" s="39">
        <v>40161</v>
      </c>
      <c r="C89" s="40"/>
      <c r="D89" s="53"/>
      <c r="E89" s="55"/>
      <c r="F89" s="56"/>
      <c r="G89" s="54"/>
      <c r="H89" s="40">
        <v>1834.550049</v>
      </c>
      <c r="I89" s="56">
        <v>0.00716445182541858</v>
      </c>
      <c r="J89" s="92">
        <f t="shared" si="10"/>
        <v>112.29899324725</v>
      </c>
      <c r="K89" s="93">
        <f t="shared" si="11"/>
        <v>112.29899324725</v>
      </c>
      <c r="L89" s="94">
        <f t="shared" si="12"/>
        <v>0</v>
      </c>
      <c r="M89" s="92">
        <f t="shared" si="13"/>
        <v>1.90006543127859</v>
      </c>
      <c r="N89" s="53">
        <f t="shared" si="14"/>
        <v>0.0169197013823196</v>
      </c>
      <c r="O89" s="169">
        <v>73</v>
      </c>
      <c r="P89" s="170">
        <v>0.00552321730622315</v>
      </c>
      <c r="Q89" s="176">
        <v>1878</v>
      </c>
      <c r="R89" s="177">
        <v>266.52606720455</v>
      </c>
      <c r="S89" s="176">
        <v>1868</v>
      </c>
      <c r="T89" s="177">
        <v>266.985795170921</v>
      </c>
      <c r="U89" s="176">
        <v>11</v>
      </c>
      <c r="V89" s="176">
        <v>10</v>
      </c>
      <c r="W89" s="177">
        <v>265.051446640147</v>
      </c>
      <c r="X89" s="178">
        <v>42754</v>
      </c>
    </row>
    <row r="90" hidden="1" spans="1:24">
      <c r="A90" s="38">
        <f t="shared" si="9"/>
        <v>74</v>
      </c>
      <c r="B90" s="46">
        <v>40162</v>
      </c>
      <c r="C90" s="47"/>
      <c r="D90" s="48"/>
      <c r="E90" s="50"/>
      <c r="F90" s="51"/>
      <c r="G90" s="49"/>
      <c r="H90" s="47">
        <v>1824.369995</v>
      </c>
      <c r="I90" s="51">
        <v>-0.00554907401166238</v>
      </c>
      <c r="J90" s="86">
        <f t="shared" si="10"/>
        <v>111.675837822286</v>
      </c>
      <c r="K90" s="87">
        <f t="shared" si="11"/>
        <v>112.29899324725</v>
      </c>
      <c r="L90" s="88">
        <f t="shared" si="12"/>
        <v>0.623155424964182</v>
      </c>
      <c r="M90" s="86" t="str">
        <f t="shared" si="13"/>
        <v/>
      </c>
      <c r="N90" s="48" t="str">
        <f t="shared" si="14"/>
        <v/>
      </c>
      <c r="O90" s="89">
        <v>74</v>
      </c>
      <c r="P90" s="105">
        <v>0.00541724582904209</v>
      </c>
      <c r="Q90" s="106">
        <v>168</v>
      </c>
      <c r="R90" s="107">
        <v>120.575650788197</v>
      </c>
      <c r="S90" s="106">
        <v>166</v>
      </c>
      <c r="T90" s="107">
        <v>121.132690936342</v>
      </c>
      <c r="U90" s="106">
        <v>5</v>
      </c>
      <c r="V90" s="106">
        <v>2</v>
      </c>
      <c r="W90" s="107">
        <v>119.919445223461</v>
      </c>
      <c r="X90" s="179">
        <v>40275</v>
      </c>
    </row>
    <row r="91" hidden="1" spans="1:24">
      <c r="A91" s="38">
        <f t="shared" si="9"/>
        <v>75</v>
      </c>
      <c r="B91" s="39">
        <v>40163</v>
      </c>
      <c r="C91" s="40"/>
      <c r="D91" s="53"/>
      <c r="E91" s="55"/>
      <c r="F91" s="56"/>
      <c r="G91" s="54"/>
      <c r="H91" s="40">
        <v>1826.449951</v>
      </c>
      <c r="I91" s="56">
        <v>0.00114009548814131</v>
      </c>
      <c r="J91" s="92">
        <f t="shared" si="10"/>
        <v>111.803158941121</v>
      </c>
      <c r="K91" s="93">
        <f t="shared" si="11"/>
        <v>112.29899324725</v>
      </c>
      <c r="L91" s="94">
        <f t="shared" si="12"/>
        <v>0.623155424964182</v>
      </c>
      <c r="M91" s="92" t="str">
        <f t="shared" si="13"/>
        <v/>
      </c>
      <c r="N91" s="53" t="str">
        <f t="shared" si="14"/>
        <v/>
      </c>
      <c r="O91" s="169">
        <v>75</v>
      </c>
      <c r="P91" s="170">
        <v>0.00536086961088792</v>
      </c>
      <c r="Q91" s="176">
        <v>156</v>
      </c>
      <c r="R91" s="177">
        <v>118.155271701195</v>
      </c>
      <c r="S91" s="176">
        <v>153</v>
      </c>
      <c r="T91" s="177">
        <v>118.980426721533</v>
      </c>
      <c r="U91" s="176">
        <v>6</v>
      </c>
      <c r="V91" s="176">
        <v>3</v>
      </c>
      <c r="W91" s="177">
        <v>117.517433147293</v>
      </c>
      <c r="X91" s="178">
        <v>40256</v>
      </c>
    </row>
    <row r="92" hidden="1" spans="1:24">
      <c r="A92" s="38">
        <f t="shared" si="9"/>
        <v>76</v>
      </c>
      <c r="B92" s="46">
        <v>40164</v>
      </c>
      <c r="C92" s="47"/>
      <c r="D92" s="48"/>
      <c r="E92" s="50"/>
      <c r="F92" s="51"/>
      <c r="G92" s="49"/>
      <c r="H92" s="47">
        <v>1804.959961</v>
      </c>
      <c r="I92" s="51">
        <v>-0.0117659889821968</v>
      </c>
      <c r="J92" s="86">
        <f t="shared" si="10"/>
        <v>110.487684204845</v>
      </c>
      <c r="K92" s="87">
        <f t="shared" si="11"/>
        <v>112.29899324725</v>
      </c>
      <c r="L92" s="88">
        <f t="shared" si="12"/>
        <v>1.8113090424046</v>
      </c>
      <c r="M92" s="86" t="str">
        <f t="shared" si="13"/>
        <v/>
      </c>
      <c r="N92" s="48" t="str">
        <f t="shared" si="14"/>
        <v/>
      </c>
      <c r="O92" s="89">
        <v>76</v>
      </c>
      <c r="P92" s="105">
        <v>0.00509527068926726</v>
      </c>
      <c r="Q92" s="106">
        <v>343</v>
      </c>
      <c r="R92" s="107">
        <v>127.686803353003</v>
      </c>
      <c r="S92" s="106">
        <v>342</v>
      </c>
      <c r="T92" s="107">
        <v>127.825146122974</v>
      </c>
      <c r="U92" s="106">
        <v>6</v>
      </c>
      <c r="V92" s="106">
        <v>1</v>
      </c>
      <c r="W92" s="107">
        <v>127.035499632611</v>
      </c>
      <c r="X92" s="179">
        <v>40527</v>
      </c>
    </row>
    <row r="93" hidden="1" spans="1:24">
      <c r="A93" s="38">
        <f t="shared" si="9"/>
        <v>77</v>
      </c>
      <c r="B93" s="39">
        <v>40165</v>
      </c>
      <c r="C93" s="40"/>
      <c r="D93" s="53"/>
      <c r="E93" s="55"/>
      <c r="F93" s="56"/>
      <c r="G93" s="54"/>
      <c r="H93" s="40">
        <v>1815.349976</v>
      </c>
      <c r="I93" s="56">
        <v>0.00575636868656271</v>
      </c>
      <c r="J93" s="92">
        <f t="shared" si="10"/>
        <v>111.123692050453</v>
      </c>
      <c r="K93" s="93">
        <f t="shared" si="11"/>
        <v>112.29899324725</v>
      </c>
      <c r="L93" s="94">
        <f t="shared" si="12"/>
        <v>1.8113090424046</v>
      </c>
      <c r="M93" s="92" t="str">
        <f t="shared" si="13"/>
        <v/>
      </c>
      <c r="N93" s="53" t="str">
        <f t="shared" si="14"/>
        <v/>
      </c>
      <c r="O93" s="169">
        <v>77</v>
      </c>
      <c r="P93" s="170">
        <v>0.00493811394472966</v>
      </c>
      <c r="Q93" s="176">
        <v>950</v>
      </c>
      <c r="R93" s="177">
        <v>179.782445903349</v>
      </c>
      <c r="S93" s="176">
        <v>949</v>
      </c>
      <c r="T93" s="177">
        <v>180.736155063459</v>
      </c>
      <c r="U93" s="176">
        <v>5</v>
      </c>
      <c r="V93" s="176">
        <v>1</v>
      </c>
      <c r="W93" s="177">
        <v>178.889950175713</v>
      </c>
      <c r="X93" s="178">
        <v>41410</v>
      </c>
    </row>
    <row r="94" spans="1:24">
      <c r="A94" s="38">
        <f t="shared" si="9"/>
        <v>78</v>
      </c>
      <c r="B94" s="46">
        <v>40168</v>
      </c>
      <c r="C94" s="47"/>
      <c r="D94" s="48"/>
      <c r="E94" s="50"/>
      <c r="F94" s="51"/>
      <c r="G94" s="49"/>
      <c r="H94" s="47">
        <v>1834.589966</v>
      </c>
      <c r="I94" s="51">
        <v>0.0105985018064638</v>
      </c>
      <c r="J94" s="86">
        <f t="shared" si="10"/>
        <v>112.301436701391</v>
      </c>
      <c r="K94" s="87">
        <f t="shared" si="11"/>
        <v>112.301436701391</v>
      </c>
      <c r="L94" s="88">
        <f t="shared" si="12"/>
        <v>0</v>
      </c>
      <c r="M94" s="86">
        <f t="shared" si="13"/>
        <v>1.8113090424046</v>
      </c>
      <c r="N94" s="48">
        <f t="shared" si="14"/>
        <v>0.0161289926078227</v>
      </c>
      <c r="O94" s="89">
        <v>78</v>
      </c>
      <c r="P94" s="105">
        <v>0.00491822557214236</v>
      </c>
      <c r="Q94" s="106">
        <v>361</v>
      </c>
      <c r="R94" s="107">
        <v>131.394501412821</v>
      </c>
      <c r="S94" s="106">
        <v>357</v>
      </c>
      <c r="T94" s="107">
        <v>132.426565402121</v>
      </c>
      <c r="U94" s="106">
        <v>5</v>
      </c>
      <c r="V94" s="106">
        <v>4</v>
      </c>
      <c r="W94" s="107">
        <v>130.74319769243</v>
      </c>
      <c r="X94" s="179">
        <v>40553</v>
      </c>
    </row>
    <row r="95" hidden="1" spans="1:24">
      <c r="A95" s="38">
        <f t="shared" si="9"/>
        <v>79</v>
      </c>
      <c r="B95" s="39">
        <v>40169</v>
      </c>
      <c r="C95" s="40"/>
      <c r="D95" s="53"/>
      <c r="E95" s="55"/>
      <c r="F95" s="56"/>
      <c r="G95" s="54"/>
      <c r="H95" s="40">
        <v>1841.170044</v>
      </c>
      <c r="I95" s="56">
        <v>0.00358667501836751</v>
      </c>
      <c r="J95" s="92">
        <f t="shared" si="10"/>
        <v>112.704225458934</v>
      </c>
      <c r="K95" s="93">
        <f t="shared" si="11"/>
        <v>112.704225458934</v>
      </c>
      <c r="L95" s="94">
        <f t="shared" si="12"/>
        <v>0</v>
      </c>
      <c r="M95" s="92" t="str">
        <f t="shared" si="13"/>
        <v/>
      </c>
      <c r="N95" s="53" t="str">
        <f t="shared" si="14"/>
        <v/>
      </c>
      <c r="O95" s="169">
        <v>79</v>
      </c>
      <c r="P95" s="170">
        <v>0.00484538487078534</v>
      </c>
      <c r="Q95" s="176">
        <v>1399</v>
      </c>
      <c r="R95" s="177">
        <v>237.830476185457</v>
      </c>
      <c r="S95" s="176">
        <v>1396</v>
      </c>
      <c r="T95" s="177">
        <v>238.139606648569</v>
      </c>
      <c r="U95" s="176">
        <v>4</v>
      </c>
      <c r="V95" s="176">
        <v>3</v>
      </c>
      <c r="W95" s="177">
        <v>236.676598138267</v>
      </c>
      <c r="X95" s="178">
        <v>42062</v>
      </c>
    </row>
    <row r="96" hidden="1" spans="1:24">
      <c r="A96" s="38">
        <f t="shared" si="9"/>
        <v>80</v>
      </c>
      <c r="B96" s="46">
        <v>40170</v>
      </c>
      <c r="C96" s="47"/>
      <c r="D96" s="48"/>
      <c r="E96" s="50"/>
      <c r="F96" s="51"/>
      <c r="G96" s="49"/>
      <c r="H96" s="47">
        <v>1845.800049</v>
      </c>
      <c r="I96" s="51">
        <v>0.00251470797881392</v>
      </c>
      <c r="J96" s="86">
        <f t="shared" si="10"/>
        <v>112.987643673942</v>
      </c>
      <c r="K96" s="87">
        <f t="shared" si="11"/>
        <v>112.987643673942</v>
      </c>
      <c r="L96" s="88">
        <f t="shared" si="12"/>
        <v>0</v>
      </c>
      <c r="M96" s="86" t="str">
        <f t="shared" si="13"/>
        <v/>
      </c>
      <c r="N96" s="48" t="str">
        <f t="shared" si="14"/>
        <v/>
      </c>
      <c r="O96" s="89">
        <v>80</v>
      </c>
      <c r="P96" s="105">
        <v>0.00470228350252651</v>
      </c>
      <c r="Q96" s="106">
        <v>1062</v>
      </c>
      <c r="R96" s="107">
        <v>191.841480041865</v>
      </c>
      <c r="S96" s="106">
        <v>1060</v>
      </c>
      <c r="T96" s="107">
        <v>192.403414627537</v>
      </c>
      <c r="U96" s="106">
        <v>6</v>
      </c>
      <c r="V96" s="106">
        <v>2</v>
      </c>
      <c r="W96" s="107">
        <v>190.936744639433</v>
      </c>
      <c r="X96" s="179">
        <v>41570</v>
      </c>
    </row>
    <row r="97" hidden="1" spans="1:24">
      <c r="A97" s="38">
        <f t="shared" si="9"/>
        <v>81</v>
      </c>
      <c r="B97" s="39">
        <v>40171</v>
      </c>
      <c r="C97" s="40"/>
      <c r="D97" s="53"/>
      <c r="E97" s="55"/>
      <c r="F97" s="56"/>
      <c r="G97" s="54"/>
      <c r="H97" s="40">
        <v>1855.5</v>
      </c>
      <c r="I97" s="56">
        <v>0.00525514722207054</v>
      </c>
      <c r="J97" s="92">
        <f t="shared" si="10"/>
        <v>113.581410375723</v>
      </c>
      <c r="K97" s="93">
        <f t="shared" si="11"/>
        <v>113.581410375723</v>
      </c>
      <c r="L97" s="94">
        <f t="shared" si="12"/>
        <v>0</v>
      </c>
      <c r="M97" s="92" t="str">
        <f t="shared" si="13"/>
        <v/>
      </c>
      <c r="N97" s="53" t="str">
        <f t="shared" si="14"/>
        <v/>
      </c>
      <c r="O97" s="169">
        <v>81</v>
      </c>
      <c r="P97" s="170">
        <v>0.00456108167524102</v>
      </c>
      <c r="Q97" s="176">
        <v>646</v>
      </c>
      <c r="R97" s="177">
        <v>144.710247838524</v>
      </c>
      <c r="S97" s="176">
        <v>645</v>
      </c>
      <c r="T97" s="177">
        <v>144.945312570945</v>
      </c>
      <c r="U97" s="176">
        <v>5</v>
      </c>
      <c r="V97" s="176">
        <v>1</v>
      </c>
      <c r="W97" s="177">
        <v>144.049140429445</v>
      </c>
      <c r="X97" s="178">
        <v>40968</v>
      </c>
    </row>
    <row r="98" hidden="1" spans="1:24">
      <c r="A98" s="38">
        <f t="shared" si="9"/>
        <v>82</v>
      </c>
      <c r="B98" s="46">
        <v>40175</v>
      </c>
      <c r="C98" s="47"/>
      <c r="D98" s="48"/>
      <c r="E98" s="50"/>
      <c r="F98" s="51"/>
      <c r="G98" s="49"/>
      <c r="H98" s="47">
        <v>1857.890015</v>
      </c>
      <c r="I98" s="51">
        <v>0.00128807060091618</v>
      </c>
      <c r="J98" s="86">
        <f t="shared" si="10"/>
        <v>113.727711251239</v>
      </c>
      <c r="K98" s="87">
        <f t="shared" si="11"/>
        <v>113.727711251239</v>
      </c>
      <c r="L98" s="88">
        <f t="shared" si="12"/>
        <v>0</v>
      </c>
      <c r="M98" s="86" t="str">
        <f t="shared" si="13"/>
        <v/>
      </c>
      <c r="N98" s="48" t="str">
        <f t="shared" si="14"/>
        <v/>
      </c>
      <c r="O98" s="89">
        <v>82</v>
      </c>
      <c r="P98" s="105">
        <v>0.00440818384852121</v>
      </c>
      <c r="Q98" s="106">
        <v>917</v>
      </c>
      <c r="R98" s="107">
        <v>169.564102062388</v>
      </c>
      <c r="S98" s="106">
        <v>916</v>
      </c>
      <c r="T98" s="107">
        <v>169.690205157563</v>
      </c>
      <c r="U98" s="106">
        <v>2</v>
      </c>
      <c r="V98" s="106">
        <v>1</v>
      </c>
      <c r="W98" s="107">
        <v>168.816076440761</v>
      </c>
      <c r="X98" s="179">
        <v>41365</v>
      </c>
    </row>
    <row r="99" hidden="1" spans="1:24">
      <c r="A99" s="38">
        <f t="shared" si="9"/>
        <v>83</v>
      </c>
      <c r="B99" s="39">
        <v>40176</v>
      </c>
      <c r="C99" s="40"/>
      <c r="D99" s="53"/>
      <c r="E99" s="55"/>
      <c r="F99" s="56"/>
      <c r="G99" s="54"/>
      <c r="H99" s="40">
        <v>1855.609985</v>
      </c>
      <c r="I99" s="56">
        <v>-0.0012272147336988</v>
      </c>
      <c r="J99" s="92">
        <f t="shared" si="10"/>
        <v>113.588142928362</v>
      </c>
      <c r="K99" s="93">
        <f t="shared" si="11"/>
        <v>113.727711251239</v>
      </c>
      <c r="L99" s="94">
        <f t="shared" si="12"/>
        <v>0.139568322877366</v>
      </c>
      <c r="M99" s="92" t="str">
        <f t="shared" si="13"/>
        <v/>
      </c>
      <c r="N99" s="53" t="str">
        <f t="shared" si="14"/>
        <v/>
      </c>
      <c r="O99" s="169">
        <v>83</v>
      </c>
      <c r="P99" s="170">
        <v>0.00369520564842606</v>
      </c>
      <c r="Q99" s="176">
        <v>992</v>
      </c>
      <c r="R99" s="177">
        <v>182.92698400823</v>
      </c>
      <c r="S99" s="176">
        <v>990</v>
      </c>
      <c r="T99" s="177">
        <v>183.714179576421</v>
      </c>
      <c r="U99" s="176">
        <v>5</v>
      </c>
      <c r="V99" s="176">
        <v>2</v>
      </c>
      <c r="W99" s="177">
        <v>182.248122334163</v>
      </c>
      <c r="X99" s="178">
        <v>41471</v>
      </c>
    </row>
    <row r="100" hidden="1" spans="1:24">
      <c r="A100" s="38">
        <f t="shared" si="9"/>
        <v>84</v>
      </c>
      <c r="B100" s="46">
        <v>40177</v>
      </c>
      <c r="C100" s="47"/>
      <c r="D100" s="48"/>
      <c r="E100" s="50"/>
      <c r="F100" s="51"/>
      <c r="G100" s="49"/>
      <c r="H100" s="47">
        <v>1856.140015</v>
      </c>
      <c r="I100" s="51">
        <v>0.00028563653153646</v>
      </c>
      <c r="J100" s="86">
        <f t="shared" si="10"/>
        <v>113.620587851531</v>
      </c>
      <c r="K100" s="87">
        <f t="shared" si="11"/>
        <v>113.727711251239</v>
      </c>
      <c r="L100" s="88">
        <f t="shared" si="12"/>
        <v>0.139568322877366</v>
      </c>
      <c r="M100" s="86" t="str">
        <f t="shared" si="13"/>
        <v/>
      </c>
      <c r="N100" s="48" t="str">
        <f t="shared" si="14"/>
        <v/>
      </c>
      <c r="O100" s="89">
        <v>84</v>
      </c>
      <c r="P100" s="105">
        <v>0.00366748275142491</v>
      </c>
      <c r="Q100" s="106">
        <v>31</v>
      </c>
      <c r="R100" s="107">
        <v>107.179105956737</v>
      </c>
      <c r="S100" s="106">
        <v>28</v>
      </c>
      <c r="T100" s="107">
        <v>107.490067189357</v>
      </c>
      <c r="U100" s="106">
        <v>6</v>
      </c>
      <c r="V100" s="106">
        <v>3</v>
      </c>
      <c r="W100" s="107">
        <v>106.784887989371</v>
      </c>
      <c r="X100" s="179">
        <v>40077</v>
      </c>
    </row>
    <row r="101" hidden="1" spans="1:24">
      <c r="A101" s="38">
        <f t="shared" si="9"/>
        <v>85</v>
      </c>
      <c r="B101" s="39">
        <v>40178</v>
      </c>
      <c r="C101" s="40"/>
      <c r="D101" s="53"/>
      <c r="E101" s="55"/>
      <c r="F101" s="56"/>
      <c r="G101" s="54"/>
      <c r="H101" s="40">
        <v>1837.5</v>
      </c>
      <c r="I101" s="56">
        <v>-0.0100423539438645</v>
      </c>
      <c r="J101" s="92">
        <f t="shared" si="10"/>
        <v>112.479569693016</v>
      </c>
      <c r="K101" s="93">
        <f t="shared" si="11"/>
        <v>113.727711251239</v>
      </c>
      <c r="L101" s="94">
        <f t="shared" si="12"/>
        <v>1.24814155822266</v>
      </c>
      <c r="M101" s="92" t="str">
        <f t="shared" si="13"/>
        <v/>
      </c>
      <c r="N101" s="53" t="str">
        <f t="shared" si="14"/>
        <v/>
      </c>
      <c r="O101" s="169">
        <v>85</v>
      </c>
      <c r="P101" s="170">
        <v>0.00359286748451349</v>
      </c>
      <c r="Q101" s="176">
        <v>1751</v>
      </c>
      <c r="R101" s="177">
        <v>251.746714397548</v>
      </c>
      <c r="S101" s="176">
        <v>1750</v>
      </c>
      <c r="T101" s="177">
        <v>251.984842797987</v>
      </c>
      <c r="U101" s="176">
        <v>2</v>
      </c>
      <c r="V101" s="176">
        <v>1</v>
      </c>
      <c r="W101" s="177">
        <v>250.841366249269</v>
      </c>
      <c r="X101" s="178">
        <v>42572</v>
      </c>
    </row>
    <row r="102" hidden="1" spans="1:24">
      <c r="A102" s="38">
        <f t="shared" si="9"/>
        <v>86</v>
      </c>
      <c r="B102" s="46">
        <v>40182</v>
      </c>
      <c r="C102" s="47"/>
      <c r="D102" s="48"/>
      <c r="E102" s="50"/>
      <c r="F102" s="51"/>
      <c r="G102" s="49"/>
      <c r="H102" s="47">
        <v>1867.060059</v>
      </c>
      <c r="I102" s="51">
        <v>0.0160871069387754</v>
      </c>
      <c r="J102" s="86">
        <f t="shared" si="10"/>
        <v>114.289040559095</v>
      </c>
      <c r="K102" s="87">
        <f t="shared" si="11"/>
        <v>114.289040559095</v>
      </c>
      <c r="L102" s="88">
        <f t="shared" si="12"/>
        <v>0</v>
      </c>
      <c r="M102" s="86">
        <f t="shared" si="13"/>
        <v>1.24814155822266</v>
      </c>
      <c r="N102" s="48">
        <f t="shared" si="14"/>
        <v>0.0109209207822274</v>
      </c>
      <c r="O102" s="89">
        <v>86</v>
      </c>
      <c r="P102" s="105">
        <v>0.0032962636534489</v>
      </c>
      <c r="Q102" s="106">
        <v>641</v>
      </c>
      <c r="R102" s="107">
        <v>143.570447703671</v>
      </c>
      <c r="S102" s="106">
        <v>640</v>
      </c>
      <c r="T102" s="107">
        <v>143.735735742684</v>
      </c>
      <c r="U102" s="106">
        <v>4</v>
      </c>
      <c r="V102" s="106">
        <v>1</v>
      </c>
      <c r="W102" s="107">
        <v>143.09665682224</v>
      </c>
      <c r="X102" s="179">
        <v>40961</v>
      </c>
    </row>
    <row r="103" hidden="1" spans="1:24">
      <c r="A103" s="38">
        <f t="shared" si="9"/>
        <v>87</v>
      </c>
      <c r="B103" s="39">
        <v>40183</v>
      </c>
      <c r="C103" s="40"/>
      <c r="D103" s="53"/>
      <c r="E103" s="55"/>
      <c r="F103" s="56"/>
      <c r="G103" s="54"/>
      <c r="H103" s="40">
        <v>1872.900024</v>
      </c>
      <c r="I103" s="56">
        <v>0.00312789348786557</v>
      </c>
      <c r="J103" s="92">
        <f t="shared" si="10"/>
        <v>114.646524504794</v>
      </c>
      <c r="K103" s="93">
        <f t="shared" si="11"/>
        <v>114.646524504794</v>
      </c>
      <c r="L103" s="94">
        <f t="shared" si="12"/>
        <v>0</v>
      </c>
      <c r="M103" s="92" t="str">
        <f t="shared" si="13"/>
        <v/>
      </c>
      <c r="N103" s="53" t="str">
        <f t="shared" si="14"/>
        <v/>
      </c>
      <c r="O103" s="169">
        <v>87</v>
      </c>
      <c r="P103" s="170">
        <v>0.00322061524631417</v>
      </c>
      <c r="Q103" s="176">
        <v>945</v>
      </c>
      <c r="R103" s="177">
        <v>176.760349538266</v>
      </c>
      <c r="S103" s="176">
        <v>944</v>
      </c>
      <c r="T103" s="177">
        <v>176.95377846589</v>
      </c>
      <c r="U103" s="176">
        <v>6</v>
      </c>
      <c r="V103" s="176">
        <v>1</v>
      </c>
      <c r="W103" s="177">
        <v>176.190449501446</v>
      </c>
      <c r="X103" s="178">
        <v>41403</v>
      </c>
    </row>
    <row r="104" spans="1:24">
      <c r="A104" s="38">
        <f t="shared" si="9"/>
        <v>88</v>
      </c>
      <c r="B104" s="46">
        <v>40184</v>
      </c>
      <c r="C104" s="47"/>
      <c r="D104" s="48"/>
      <c r="E104" s="50"/>
      <c r="F104" s="51"/>
      <c r="G104" s="49"/>
      <c r="H104" s="47">
        <v>1874.72998</v>
      </c>
      <c r="I104" s="51">
        <v>0.000977070840167737</v>
      </c>
      <c r="J104" s="86">
        <f t="shared" si="10"/>
        <v>114.758542280815</v>
      </c>
      <c r="K104" s="87">
        <f t="shared" si="11"/>
        <v>114.758542280815</v>
      </c>
      <c r="L104" s="88">
        <f t="shared" si="12"/>
        <v>0</v>
      </c>
      <c r="M104" s="86" t="str">
        <f t="shared" si="13"/>
        <v/>
      </c>
      <c r="N104" s="48" t="str">
        <f t="shared" si="14"/>
        <v/>
      </c>
      <c r="O104" s="89">
        <v>88</v>
      </c>
      <c r="P104" s="105">
        <v>0.00310349014248938</v>
      </c>
      <c r="Q104" s="106">
        <v>385</v>
      </c>
      <c r="R104" s="107">
        <v>137.41727846141</v>
      </c>
      <c r="S104" s="106">
        <v>384</v>
      </c>
      <c r="T104" s="107">
        <v>137.870879091744</v>
      </c>
      <c r="U104" s="106">
        <v>3</v>
      </c>
      <c r="V104" s="106">
        <v>1</v>
      </c>
      <c r="W104" s="107">
        <v>136.989397547213</v>
      </c>
      <c r="X104" s="179">
        <v>40589</v>
      </c>
    </row>
    <row r="105" hidden="1" spans="1:24">
      <c r="A105" s="38">
        <f t="shared" si="9"/>
        <v>89</v>
      </c>
      <c r="B105" s="39">
        <v>40185</v>
      </c>
      <c r="C105" s="40"/>
      <c r="D105" s="53"/>
      <c r="E105" s="55"/>
      <c r="F105" s="56"/>
      <c r="G105" s="54"/>
      <c r="H105" s="40">
        <v>1882.339966</v>
      </c>
      <c r="I105" s="56">
        <v>0.00405924377440203</v>
      </c>
      <c r="J105" s="92">
        <f t="shared" si="10"/>
        <v>115.224375179128</v>
      </c>
      <c r="K105" s="93">
        <f t="shared" si="11"/>
        <v>115.224375179128</v>
      </c>
      <c r="L105" s="94">
        <f t="shared" si="12"/>
        <v>0</v>
      </c>
      <c r="M105" s="92" t="str">
        <f t="shared" si="13"/>
        <v/>
      </c>
      <c r="N105" s="53" t="str">
        <f t="shared" si="14"/>
        <v/>
      </c>
      <c r="O105" s="169">
        <v>89</v>
      </c>
      <c r="P105" s="170">
        <v>0.00302552587029818</v>
      </c>
      <c r="Q105" s="176">
        <v>19</v>
      </c>
      <c r="R105" s="177">
        <v>100</v>
      </c>
      <c r="S105" s="176">
        <v>18</v>
      </c>
      <c r="T105" s="177">
        <v>100.553984009372</v>
      </c>
      <c r="U105" s="176">
        <v>2</v>
      </c>
      <c r="V105" s="176">
        <v>1</v>
      </c>
      <c r="W105" s="177">
        <v>99.6957713200181</v>
      </c>
      <c r="X105" s="178">
        <v>40058</v>
      </c>
    </row>
    <row r="106" hidden="1" spans="1:24">
      <c r="A106" s="38">
        <f t="shared" si="9"/>
        <v>90</v>
      </c>
      <c r="B106" s="46">
        <v>40186</v>
      </c>
      <c r="C106" s="47"/>
      <c r="D106" s="48"/>
      <c r="E106" s="50"/>
      <c r="F106" s="51"/>
      <c r="G106" s="49"/>
      <c r="H106" s="47">
        <v>1887.77002</v>
      </c>
      <c r="I106" s="51">
        <v>0.00288473607216599</v>
      </c>
      <c r="J106" s="86">
        <f t="shared" si="10"/>
        <v>115.5567670906</v>
      </c>
      <c r="K106" s="87">
        <f t="shared" si="11"/>
        <v>115.5567670906</v>
      </c>
      <c r="L106" s="88">
        <f t="shared" si="12"/>
        <v>0</v>
      </c>
      <c r="M106" s="86" t="str">
        <f t="shared" si="13"/>
        <v/>
      </c>
      <c r="N106" s="48" t="str">
        <f t="shared" si="14"/>
        <v/>
      </c>
      <c r="O106" s="89">
        <v>90</v>
      </c>
      <c r="P106" s="105">
        <v>0.00292845991001462</v>
      </c>
      <c r="Q106" s="106">
        <v>1321</v>
      </c>
      <c r="R106" s="107">
        <v>225.264593496494</v>
      </c>
      <c r="S106" s="106">
        <v>1319</v>
      </c>
      <c r="T106" s="107">
        <v>225.961807245332</v>
      </c>
      <c r="U106" s="106">
        <v>3</v>
      </c>
      <c r="V106" s="106">
        <v>2</v>
      </c>
      <c r="W106" s="107">
        <v>224.602873402781</v>
      </c>
      <c r="X106" s="179">
        <v>41947</v>
      </c>
    </row>
    <row r="107" hidden="1" spans="1:24">
      <c r="A107" s="38">
        <f t="shared" si="9"/>
        <v>91</v>
      </c>
      <c r="B107" s="39">
        <v>40189</v>
      </c>
      <c r="C107" s="40"/>
      <c r="D107" s="53"/>
      <c r="E107" s="55"/>
      <c r="F107" s="56"/>
      <c r="G107" s="54"/>
      <c r="H107" s="40">
        <v>1891.060059</v>
      </c>
      <c r="I107" s="56">
        <v>0.00174281769767703</v>
      </c>
      <c r="J107" s="92">
        <f t="shared" si="10"/>
        <v>115.758161469371</v>
      </c>
      <c r="K107" s="93">
        <f t="shared" si="11"/>
        <v>115.758161469371</v>
      </c>
      <c r="L107" s="94">
        <f t="shared" si="12"/>
        <v>0</v>
      </c>
      <c r="M107" s="92" t="str">
        <f t="shared" si="13"/>
        <v/>
      </c>
      <c r="N107" s="53" t="str">
        <f t="shared" si="14"/>
        <v/>
      </c>
      <c r="O107" s="169">
        <v>91</v>
      </c>
      <c r="P107" s="170">
        <v>0.00289499942977706</v>
      </c>
      <c r="Q107" s="176">
        <v>1718</v>
      </c>
      <c r="R107" s="177">
        <v>243.308460167515</v>
      </c>
      <c r="S107" s="176">
        <v>1717</v>
      </c>
      <c r="T107" s="177">
        <v>243.796941645914</v>
      </c>
      <c r="U107" s="176">
        <v>3</v>
      </c>
      <c r="V107" s="176">
        <v>1</v>
      </c>
      <c r="W107" s="177">
        <v>242.602668160469</v>
      </c>
      <c r="X107" s="178">
        <v>42524</v>
      </c>
    </row>
    <row r="108" hidden="1" spans="1:24">
      <c r="A108" s="38">
        <f t="shared" si="9"/>
        <v>92</v>
      </c>
      <c r="B108" s="46">
        <v>40190</v>
      </c>
      <c r="C108" s="47"/>
      <c r="D108" s="48"/>
      <c r="E108" s="50"/>
      <c r="F108" s="51"/>
      <c r="G108" s="49"/>
      <c r="H108" s="47">
        <v>1873.319946</v>
      </c>
      <c r="I108" s="51">
        <v>-0.00938104155686148</v>
      </c>
      <c r="J108" s="86">
        <f t="shared" si="10"/>
        <v>114.672229346081</v>
      </c>
      <c r="K108" s="87">
        <f t="shared" si="11"/>
        <v>115.758161469371</v>
      </c>
      <c r="L108" s="88">
        <f t="shared" si="12"/>
        <v>1.08593212329005</v>
      </c>
      <c r="M108" s="86" t="str">
        <f t="shared" si="13"/>
        <v/>
      </c>
      <c r="N108" s="48" t="str">
        <f t="shared" si="14"/>
        <v/>
      </c>
      <c r="O108" s="89">
        <v>92</v>
      </c>
      <c r="P108" s="105">
        <v>0.00287496050466461</v>
      </c>
      <c r="Q108" s="106">
        <v>1765</v>
      </c>
      <c r="R108" s="107">
        <v>253.090359894559</v>
      </c>
      <c r="S108" s="106">
        <v>1762</v>
      </c>
      <c r="T108" s="107">
        <v>253.589870553339</v>
      </c>
      <c r="U108" s="106">
        <v>4</v>
      </c>
      <c r="V108" s="106">
        <v>3</v>
      </c>
      <c r="W108" s="107">
        <v>252.361299032335</v>
      </c>
      <c r="X108" s="179">
        <v>42592</v>
      </c>
    </row>
    <row r="109" hidden="1" spans="1:24">
      <c r="A109" s="38">
        <f t="shared" si="9"/>
        <v>93</v>
      </c>
      <c r="B109" s="39">
        <v>40191</v>
      </c>
      <c r="C109" s="40"/>
      <c r="D109" s="53"/>
      <c r="E109" s="55"/>
      <c r="F109" s="56"/>
      <c r="G109" s="54"/>
      <c r="H109" s="40">
        <v>1889.099976</v>
      </c>
      <c r="I109" s="56">
        <v>0.00842356375572373</v>
      </c>
      <c r="J109" s="92">
        <f t="shared" si="10"/>
        <v>115.638178180989</v>
      </c>
      <c r="K109" s="93">
        <f t="shared" si="11"/>
        <v>115.758161469371</v>
      </c>
      <c r="L109" s="94">
        <f t="shared" si="12"/>
        <v>1.08593212329005</v>
      </c>
      <c r="M109" s="92" t="str">
        <f t="shared" si="13"/>
        <v/>
      </c>
      <c r="N109" s="53" t="str">
        <f t="shared" si="14"/>
        <v/>
      </c>
      <c r="O109" s="169">
        <v>93</v>
      </c>
      <c r="P109" s="170">
        <v>0.00267939126957314</v>
      </c>
      <c r="Q109" s="176">
        <v>47</v>
      </c>
      <c r="R109" s="177">
        <v>108.060580033237</v>
      </c>
      <c r="S109" s="176">
        <v>46</v>
      </c>
      <c r="T109" s="177">
        <v>109.661916438661</v>
      </c>
      <c r="U109" s="176">
        <v>3</v>
      </c>
      <c r="V109" s="176">
        <v>1</v>
      </c>
      <c r="W109" s="177">
        <v>107.766752851727</v>
      </c>
      <c r="X109" s="178">
        <v>40099</v>
      </c>
    </row>
    <row r="110" spans="1:24">
      <c r="A110" s="38">
        <f t="shared" si="9"/>
        <v>94</v>
      </c>
      <c r="B110" s="46">
        <v>40192</v>
      </c>
      <c r="C110" s="47"/>
      <c r="D110" s="48"/>
      <c r="E110" s="50"/>
      <c r="F110" s="51"/>
      <c r="G110" s="49"/>
      <c r="H110" s="47">
        <v>1893.719971</v>
      </c>
      <c r="I110" s="51">
        <v>0.00244560640447555</v>
      </c>
      <c r="J110" s="86">
        <f t="shared" si="10"/>
        <v>115.92098365015</v>
      </c>
      <c r="K110" s="87">
        <f t="shared" si="11"/>
        <v>115.92098365015</v>
      </c>
      <c r="L110" s="88">
        <f t="shared" si="12"/>
        <v>0</v>
      </c>
      <c r="M110" s="86">
        <f t="shared" si="13"/>
        <v>1.08593212329005</v>
      </c>
      <c r="N110" s="48">
        <f t="shared" si="14"/>
        <v>0.00936786498092006</v>
      </c>
      <c r="O110" s="89">
        <v>94</v>
      </c>
      <c r="P110" s="105">
        <v>0.00265742840484511</v>
      </c>
      <c r="Q110" s="106">
        <v>382</v>
      </c>
      <c r="R110" s="107">
        <v>136.541939188978</v>
      </c>
      <c r="S110" s="106">
        <v>380</v>
      </c>
      <c r="T110" s="107">
        <v>137.061640098855</v>
      </c>
      <c r="U110" s="106">
        <v>5</v>
      </c>
      <c r="V110" s="106">
        <v>2</v>
      </c>
      <c r="W110" s="107">
        <v>136.177707693365</v>
      </c>
      <c r="X110" s="179">
        <v>40583</v>
      </c>
    </row>
    <row r="111" hidden="1" spans="1:24">
      <c r="A111" s="38">
        <f t="shared" si="9"/>
        <v>95</v>
      </c>
      <c r="B111" s="39">
        <v>40193</v>
      </c>
      <c r="C111" s="40"/>
      <c r="D111" s="53"/>
      <c r="E111" s="55"/>
      <c r="F111" s="56"/>
      <c r="G111" s="54"/>
      <c r="H111" s="40">
        <v>1873.300049</v>
      </c>
      <c r="I111" s="56">
        <v>-0.0107829680801312</v>
      </c>
      <c r="J111" s="92">
        <f t="shared" si="10"/>
        <v>114.671011383633</v>
      </c>
      <c r="K111" s="93">
        <f t="shared" si="11"/>
        <v>115.92098365015</v>
      </c>
      <c r="L111" s="94">
        <f t="shared" si="12"/>
        <v>1.24997226651699</v>
      </c>
      <c r="M111" s="92" t="str">
        <f t="shared" si="13"/>
        <v/>
      </c>
      <c r="N111" s="53" t="str">
        <f t="shared" si="14"/>
        <v/>
      </c>
      <c r="O111" s="169">
        <v>95</v>
      </c>
      <c r="P111" s="170">
        <v>0.0025901663556531</v>
      </c>
      <c r="Q111" s="176">
        <v>1278</v>
      </c>
      <c r="R111" s="177">
        <v>223.020516692824</v>
      </c>
      <c r="S111" s="176">
        <v>1275</v>
      </c>
      <c r="T111" s="177">
        <v>223.56714793568</v>
      </c>
      <c r="U111" s="176">
        <v>4</v>
      </c>
      <c r="V111" s="176">
        <v>3</v>
      </c>
      <c r="W111" s="177">
        <v>222.441440588011</v>
      </c>
      <c r="X111" s="178">
        <v>41886</v>
      </c>
    </row>
    <row r="112" spans="1:24">
      <c r="A112" s="38">
        <f t="shared" si="9"/>
        <v>96</v>
      </c>
      <c r="B112" s="46">
        <v>40197</v>
      </c>
      <c r="C112" s="47"/>
      <c r="D112" s="48"/>
      <c r="E112" s="50"/>
      <c r="F112" s="51"/>
      <c r="G112" s="49"/>
      <c r="H112" s="47">
        <v>1896.719971</v>
      </c>
      <c r="I112" s="51">
        <v>0.012501959850213</v>
      </c>
      <c r="J112" s="86">
        <f t="shared" si="10"/>
        <v>116.104623763935</v>
      </c>
      <c r="K112" s="87">
        <f t="shared" si="11"/>
        <v>116.104623763935</v>
      </c>
      <c r="L112" s="88">
        <f t="shared" si="12"/>
        <v>0</v>
      </c>
      <c r="M112" s="86">
        <f t="shared" si="13"/>
        <v>1.24997226651699</v>
      </c>
      <c r="N112" s="48">
        <f t="shared" si="14"/>
        <v>0.0107659128981672</v>
      </c>
      <c r="O112" s="89">
        <v>96</v>
      </c>
      <c r="P112" s="105">
        <v>0.00253765537232863</v>
      </c>
      <c r="Q112" s="106">
        <v>377</v>
      </c>
      <c r="R112" s="107">
        <v>134.702474383115</v>
      </c>
      <c r="S112" s="106">
        <v>375</v>
      </c>
      <c r="T112" s="107">
        <v>135.085670699345</v>
      </c>
      <c r="U112" s="106">
        <v>3</v>
      </c>
      <c r="V112" s="106">
        <v>2</v>
      </c>
      <c r="W112" s="107">
        <v>134.35967350514</v>
      </c>
      <c r="X112" s="179">
        <v>40576</v>
      </c>
    </row>
    <row r="113" hidden="1" spans="1:24">
      <c r="A113" s="38">
        <f t="shared" si="9"/>
        <v>97</v>
      </c>
      <c r="B113" s="39">
        <v>40198</v>
      </c>
      <c r="C113" s="40"/>
      <c r="D113" s="53"/>
      <c r="E113" s="55"/>
      <c r="F113" s="56"/>
      <c r="G113" s="54">
        <v>1</v>
      </c>
      <c r="H113" s="40">
        <v>1876.900024</v>
      </c>
      <c r="I113" s="56">
        <v>-0.010449590505208</v>
      </c>
      <c r="J113" s="92">
        <f t="shared" si="10"/>
        <v>114.89137798984</v>
      </c>
      <c r="K113" s="93">
        <f t="shared" si="11"/>
        <v>116.104623763935</v>
      </c>
      <c r="L113" s="94">
        <f t="shared" si="12"/>
        <v>1.21324577409436</v>
      </c>
      <c r="M113" s="92" t="str">
        <f t="shared" si="13"/>
        <v/>
      </c>
      <c r="N113" s="53" t="str">
        <f t="shared" si="14"/>
        <v/>
      </c>
      <c r="O113" s="169">
        <v>97</v>
      </c>
      <c r="P113" s="170">
        <v>0.00251964106907773</v>
      </c>
      <c r="Q113" s="176">
        <v>1903</v>
      </c>
      <c r="R113" s="177">
        <v>278.184763507695</v>
      </c>
      <c r="S113" s="176">
        <v>1902</v>
      </c>
      <c r="T113" s="177">
        <v>281.320125483371</v>
      </c>
      <c r="U113" s="176">
        <v>3</v>
      </c>
      <c r="V113" s="176">
        <v>1</v>
      </c>
      <c r="W113" s="177">
        <v>277.475937765969</v>
      </c>
      <c r="X113" s="178">
        <v>42794</v>
      </c>
    </row>
    <row r="114" hidden="1" spans="1:24">
      <c r="A114" s="38">
        <f t="shared" si="9"/>
        <v>98</v>
      </c>
      <c r="B114" s="46">
        <v>40199</v>
      </c>
      <c r="C114" s="47"/>
      <c r="D114" s="48"/>
      <c r="E114" s="50"/>
      <c r="F114" s="51"/>
      <c r="G114" s="49">
        <v>1</v>
      </c>
      <c r="H114" s="47">
        <v>1841.390015</v>
      </c>
      <c r="I114" s="51">
        <v>-0.0189194994650392</v>
      </c>
      <c r="J114" s="86">
        <f t="shared" si="10"/>
        <v>112.717690625424</v>
      </c>
      <c r="K114" s="87">
        <f t="shared" si="11"/>
        <v>116.104623763935</v>
      </c>
      <c r="L114" s="88">
        <f t="shared" si="12"/>
        <v>3.38693313851077</v>
      </c>
      <c r="M114" s="86" t="str">
        <f t="shared" si="13"/>
        <v/>
      </c>
      <c r="N114" s="48" t="str">
        <f t="shared" si="14"/>
        <v/>
      </c>
      <c r="O114" s="89">
        <v>98</v>
      </c>
      <c r="P114" s="105">
        <v>0.00234200807933934</v>
      </c>
      <c r="Q114" s="106">
        <v>905</v>
      </c>
      <c r="R114" s="107">
        <v>168.019077183882</v>
      </c>
      <c r="S114" s="106">
        <v>903</v>
      </c>
      <c r="T114" s="107">
        <v>168.844844950066</v>
      </c>
      <c r="U114" s="106">
        <v>7</v>
      </c>
      <c r="V114" s="106">
        <v>2</v>
      </c>
      <c r="W114" s="107">
        <v>167.623641192854</v>
      </c>
      <c r="X114" s="179">
        <v>41345</v>
      </c>
    </row>
    <row r="115" hidden="1" spans="1:24">
      <c r="A115" s="38">
        <f t="shared" si="9"/>
        <v>99</v>
      </c>
      <c r="B115" s="39">
        <v>40200</v>
      </c>
      <c r="C115" s="40"/>
      <c r="D115" s="53"/>
      <c r="E115" s="55"/>
      <c r="F115" s="56"/>
      <c r="G115" s="54">
        <v>1</v>
      </c>
      <c r="H115" s="40">
        <v>1800.609985</v>
      </c>
      <c r="I115" s="56">
        <v>-0.0221463294944607</v>
      </c>
      <c r="J115" s="92">
        <f t="shared" si="10"/>
        <v>110.221407508979</v>
      </c>
      <c r="K115" s="93">
        <f t="shared" si="11"/>
        <v>116.104623763935</v>
      </c>
      <c r="L115" s="94">
        <f t="shared" si="12"/>
        <v>5.88321625495608</v>
      </c>
      <c r="M115" s="92" t="str">
        <f t="shared" si="13"/>
        <v/>
      </c>
      <c r="N115" s="53" t="str">
        <f t="shared" si="14"/>
        <v/>
      </c>
      <c r="O115" s="169">
        <v>99</v>
      </c>
      <c r="P115" s="170">
        <v>0.00229317433755693</v>
      </c>
      <c r="Q115" s="176">
        <v>1075</v>
      </c>
      <c r="R115" s="177">
        <v>193.94905225189</v>
      </c>
      <c r="S115" s="176">
        <v>1074</v>
      </c>
      <c r="T115" s="177">
        <v>195.126184218195</v>
      </c>
      <c r="U115" s="176">
        <v>3</v>
      </c>
      <c r="V115" s="176">
        <v>1</v>
      </c>
      <c r="W115" s="177">
        <v>193.501593893655</v>
      </c>
      <c r="X115" s="178">
        <v>41590</v>
      </c>
    </row>
    <row r="116" hidden="1" spans="1:24">
      <c r="A116" s="38">
        <f t="shared" si="9"/>
        <v>100</v>
      </c>
      <c r="B116" s="46">
        <v>40203</v>
      </c>
      <c r="C116" s="47"/>
      <c r="D116" s="48"/>
      <c r="E116" s="50"/>
      <c r="F116" s="51"/>
      <c r="G116" s="49">
        <v>1</v>
      </c>
      <c r="H116" s="47">
        <v>1808.930054</v>
      </c>
      <c r="I116" s="51">
        <v>0.00462069469197113</v>
      </c>
      <c r="J116" s="86">
        <f t="shared" si="10"/>
        <v>110.730706981597</v>
      </c>
      <c r="K116" s="87">
        <f t="shared" si="11"/>
        <v>116.104623763935</v>
      </c>
      <c r="L116" s="88">
        <f t="shared" si="12"/>
        <v>5.88321625495608</v>
      </c>
      <c r="M116" s="86" t="str">
        <f t="shared" si="13"/>
        <v/>
      </c>
      <c r="N116" s="48" t="str">
        <f t="shared" si="14"/>
        <v/>
      </c>
      <c r="O116" s="89">
        <v>100</v>
      </c>
      <c r="P116" s="105">
        <v>0.00221630434812066</v>
      </c>
      <c r="Q116" s="106">
        <v>1836</v>
      </c>
      <c r="R116" s="107">
        <v>255.251807584178</v>
      </c>
      <c r="S116" s="106">
        <v>1835</v>
      </c>
      <c r="T116" s="107">
        <v>256.58687482298</v>
      </c>
      <c r="U116" s="106">
        <v>2</v>
      </c>
      <c r="V116" s="106">
        <v>1</v>
      </c>
      <c r="W116" s="107">
        <v>254.683132977837</v>
      </c>
      <c r="X116" s="179">
        <v>42692</v>
      </c>
    </row>
    <row r="117" hidden="1" spans="1:24">
      <c r="A117" s="38">
        <f t="shared" si="9"/>
        <v>101</v>
      </c>
      <c r="B117" s="39">
        <v>40204</v>
      </c>
      <c r="C117" s="40"/>
      <c r="D117" s="53"/>
      <c r="E117" s="55"/>
      <c r="F117" s="56"/>
      <c r="G117" s="54">
        <v>1</v>
      </c>
      <c r="H117" s="40">
        <v>1801.339966</v>
      </c>
      <c r="I117" s="56">
        <v>-0.00419589910799278</v>
      </c>
      <c r="J117" s="92">
        <f t="shared" si="10"/>
        <v>110.266092106946</v>
      </c>
      <c r="K117" s="93">
        <f t="shared" si="11"/>
        <v>116.104623763935</v>
      </c>
      <c r="L117" s="94">
        <f t="shared" si="12"/>
        <v>5.88321625495608</v>
      </c>
      <c r="M117" s="92" t="str">
        <f t="shared" si="13"/>
        <v/>
      </c>
      <c r="N117" s="53" t="str">
        <f t="shared" si="14"/>
        <v/>
      </c>
      <c r="O117" s="169">
        <v>101</v>
      </c>
      <c r="P117" s="170">
        <v>0.00209989437611189</v>
      </c>
      <c r="Q117" s="176">
        <v>1890</v>
      </c>
      <c r="R117" s="177">
        <v>269.152144704884</v>
      </c>
      <c r="S117" s="176">
        <v>1887</v>
      </c>
      <c r="T117" s="177">
        <v>270.526366954187</v>
      </c>
      <c r="U117" s="176">
        <v>4</v>
      </c>
      <c r="V117" s="176">
        <v>3</v>
      </c>
      <c r="W117" s="177">
        <v>268.584067908327</v>
      </c>
      <c r="X117" s="178">
        <v>42772</v>
      </c>
    </row>
    <row r="118" hidden="1" spans="1:24">
      <c r="A118" s="38">
        <f t="shared" si="9"/>
        <v>102</v>
      </c>
      <c r="B118" s="46">
        <v>40205</v>
      </c>
      <c r="C118" s="47"/>
      <c r="D118" s="48"/>
      <c r="E118" s="50"/>
      <c r="F118" s="51"/>
      <c r="G118" s="49">
        <v>1</v>
      </c>
      <c r="H118" s="47">
        <v>1810.209961</v>
      </c>
      <c r="I118" s="51">
        <v>0.00492410936714882</v>
      </c>
      <c r="J118" s="86">
        <f t="shared" si="10"/>
        <v>110.809054403968</v>
      </c>
      <c r="K118" s="87">
        <f t="shared" si="11"/>
        <v>116.104623763935</v>
      </c>
      <c r="L118" s="88">
        <f t="shared" si="12"/>
        <v>5.88321625495608</v>
      </c>
      <c r="M118" s="86" t="str">
        <f t="shared" si="13"/>
        <v/>
      </c>
      <c r="N118" s="48" t="str">
        <f t="shared" si="14"/>
        <v/>
      </c>
      <c r="O118" s="89">
        <v>102</v>
      </c>
      <c r="P118" s="105">
        <v>0.00208106201250686</v>
      </c>
      <c r="Q118" s="106">
        <v>858</v>
      </c>
      <c r="R118" s="107">
        <v>157.229607753195</v>
      </c>
      <c r="S118" s="106">
        <v>857</v>
      </c>
      <c r="T118" s="107">
        <v>157.664826436632</v>
      </c>
      <c r="U118" s="106">
        <v>2</v>
      </c>
      <c r="V118" s="106">
        <v>1</v>
      </c>
      <c r="W118" s="107">
        <v>156.901497472189</v>
      </c>
      <c r="X118" s="179">
        <v>41277</v>
      </c>
    </row>
    <row r="119" hidden="1" spans="1:24">
      <c r="A119" s="38">
        <f t="shared" si="9"/>
        <v>103</v>
      </c>
      <c r="B119" s="39">
        <v>40206</v>
      </c>
      <c r="C119" s="40"/>
      <c r="D119" s="53"/>
      <c r="E119" s="55"/>
      <c r="F119" s="56"/>
      <c r="G119" s="54">
        <v>1</v>
      </c>
      <c r="H119" s="40">
        <v>1788.969971</v>
      </c>
      <c r="I119" s="56">
        <v>-0.0117334400194475</v>
      </c>
      <c r="J119" s="92">
        <f t="shared" si="10"/>
        <v>109.508883010508</v>
      </c>
      <c r="K119" s="93">
        <f t="shared" si="11"/>
        <v>116.104623763935</v>
      </c>
      <c r="L119" s="94">
        <f t="shared" si="12"/>
        <v>6.59574075342721</v>
      </c>
      <c r="M119" s="92" t="str">
        <f t="shared" si="13"/>
        <v/>
      </c>
      <c r="N119" s="53" t="str">
        <f t="shared" si="14"/>
        <v/>
      </c>
      <c r="O119" s="169">
        <v>103</v>
      </c>
      <c r="P119" s="170">
        <v>0.00185303943481433</v>
      </c>
      <c r="Q119" s="176">
        <v>1270</v>
      </c>
      <c r="R119" s="177">
        <v>221.667695189034</v>
      </c>
      <c r="S119" s="176">
        <v>1269</v>
      </c>
      <c r="T119" s="177">
        <v>222.318401099642</v>
      </c>
      <c r="U119" s="176">
        <v>3</v>
      </c>
      <c r="V119" s="176">
        <v>1</v>
      </c>
      <c r="W119" s="177">
        <v>221.255730424711</v>
      </c>
      <c r="X119" s="178">
        <v>41873</v>
      </c>
    </row>
    <row r="120" hidden="1" spans="1:24">
      <c r="A120" s="38">
        <f t="shared" si="9"/>
        <v>104</v>
      </c>
      <c r="B120" s="46">
        <v>40207</v>
      </c>
      <c r="C120" s="47"/>
      <c r="D120" s="48"/>
      <c r="E120" s="50"/>
      <c r="F120" s="51"/>
      <c r="G120" s="49">
        <v>1</v>
      </c>
      <c r="H120" s="47">
        <v>1771.400024</v>
      </c>
      <c r="I120" s="51">
        <v>-0.00982126435033381</v>
      </c>
      <c r="J120" s="86">
        <f t="shared" si="10"/>
        <v>108.433367321752</v>
      </c>
      <c r="K120" s="87">
        <f t="shared" si="11"/>
        <v>116.104623763935</v>
      </c>
      <c r="L120" s="88">
        <f t="shared" si="12"/>
        <v>7.67125644218318</v>
      </c>
      <c r="M120" s="86" t="str">
        <f t="shared" si="13"/>
        <v/>
      </c>
      <c r="N120" s="48" t="str">
        <f t="shared" si="14"/>
        <v/>
      </c>
      <c r="O120" s="89">
        <v>104</v>
      </c>
      <c r="P120" s="105">
        <v>0.0018147301092284</v>
      </c>
      <c r="Q120" s="106">
        <v>874</v>
      </c>
      <c r="R120" s="107">
        <v>161.703683509413</v>
      </c>
      <c r="S120" s="106">
        <v>873</v>
      </c>
      <c r="T120" s="107">
        <v>162.241751430123</v>
      </c>
      <c r="U120" s="106">
        <v>9</v>
      </c>
      <c r="V120" s="106">
        <v>1</v>
      </c>
      <c r="W120" s="107">
        <v>161.409258518118</v>
      </c>
      <c r="X120" s="179">
        <v>41302</v>
      </c>
    </row>
    <row r="121" spans="1:24">
      <c r="A121" s="38">
        <f t="shared" si="9"/>
        <v>105</v>
      </c>
      <c r="B121" s="39">
        <v>40210</v>
      </c>
      <c r="C121" s="40"/>
      <c r="D121" s="53"/>
      <c r="E121" s="55"/>
      <c r="F121" s="56"/>
      <c r="G121" s="54">
        <v>1</v>
      </c>
      <c r="H121" s="40">
        <v>1796.670044</v>
      </c>
      <c r="I121" s="56">
        <v>0.0142655637674305</v>
      </c>
      <c r="J121" s="92">
        <f t="shared" si="10"/>
        <v>109.980230437797</v>
      </c>
      <c r="K121" s="93">
        <f t="shared" si="11"/>
        <v>116.104623763935</v>
      </c>
      <c r="L121" s="94">
        <f t="shared" si="12"/>
        <v>7.67125644218318</v>
      </c>
      <c r="M121" s="92" t="str">
        <f t="shared" si="13"/>
        <v/>
      </c>
      <c r="N121" s="53" t="str">
        <f t="shared" si="14"/>
        <v/>
      </c>
      <c r="O121" s="169">
        <v>105</v>
      </c>
      <c r="P121" s="170">
        <v>0.00170070741820869</v>
      </c>
      <c r="Q121" s="176">
        <v>363</v>
      </c>
      <c r="R121" s="177">
        <v>132.426565402121</v>
      </c>
      <c r="S121" s="176">
        <v>362</v>
      </c>
      <c r="T121" s="177">
        <v>133.180703423723</v>
      </c>
      <c r="U121" s="176">
        <v>2</v>
      </c>
      <c r="V121" s="176">
        <v>1</v>
      </c>
      <c r="W121" s="177">
        <v>132.200063991846</v>
      </c>
      <c r="X121" s="178">
        <v>40556</v>
      </c>
    </row>
    <row r="122" hidden="1" spans="1:24">
      <c r="A122" s="38">
        <f t="shared" si="9"/>
        <v>106</v>
      </c>
      <c r="B122" s="46">
        <v>40211</v>
      </c>
      <c r="C122" s="47"/>
      <c r="D122" s="48"/>
      <c r="E122" s="50"/>
      <c r="F122" s="51"/>
      <c r="G122" s="49">
        <v>1</v>
      </c>
      <c r="H122" s="47">
        <v>1819.98999</v>
      </c>
      <c r="I122" s="51">
        <v>0.0129795373824355</v>
      </c>
      <c r="J122" s="86">
        <f t="shared" si="10"/>
        <v>111.407722950094</v>
      </c>
      <c r="K122" s="87">
        <f t="shared" si="11"/>
        <v>116.104623763935</v>
      </c>
      <c r="L122" s="88">
        <f t="shared" si="12"/>
        <v>7.67125644218318</v>
      </c>
      <c r="M122" s="86" t="str">
        <f t="shared" si="13"/>
        <v/>
      </c>
      <c r="N122" s="48" t="str">
        <f t="shared" si="14"/>
        <v/>
      </c>
      <c r="O122" s="89">
        <v>106</v>
      </c>
      <c r="P122" s="105">
        <v>0.00165553894162577</v>
      </c>
      <c r="Q122" s="106">
        <v>354</v>
      </c>
      <c r="R122" s="107">
        <v>129.639518833397</v>
      </c>
      <c r="S122" s="106">
        <v>352</v>
      </c>
      <c r="T122" s="107">
        <v>130.892554767932</v>
      </c>
      <c r="U122" s="106">
        <v>3</v>
      </c>
      <c r="V122" s="106">
        <v>2</v>
      </c>
      <c r="W122" s="107">
        <v>129.42282111181</v>
      </c>
      <c r="X122" s="179">
        <v>40543</v>
      </c>
    </row>
    <row r="123" hidden="1" spans="1:24">
      <c r="A123" s="38">
        <f t="shared" si="9"/>
        <v>107</v>
      </c>
      <c r="B123" s="39">
        <v>40212</v>
      </c>
      <c r="C123" s="40"/>
      <c r="D123" s="53"/>
      <c r="E123" s="55"/>
      <c r="F123" s="56"/>
      <c r="G123" s="54">
        <v>1</v>
      </c>
      <c r="H123" s="40">
        <v>1810.640015</v>
      </c>
      <c r="I123" s="56">
        <v>-0.00513737715667328</v>
      </c>
      <c r="J123" s="92">
        <f t="shared" si="10"/>
        <v>110.835379459133</v>
      </c>
      <c r="K123" s="93">
        <f t="shared" si="11"/>
        <v>116.104623763935</v>
      </c>
      <c r="L123" s="94">
        <f t="shared" si="12"/>
        <v>7.67125644218318</v>
      </c>
      <c r="M123" s="92" t="str">
        <f t="shared" si="13"/>
        <v/>
      </c>
      <c r="N123" s="53" t="str">
        <f t="shared" si="14"/>
        <v/>
      </c>
      <c r="O123" s="169">
        <v>107</v>
      </c>
      <c r="P123" s="170">
        <v>0.00156755918923186</v>
      </c>
      <c r="Q123" s="176">
        <v>351</v>
      </c>
      <c r="R123" s="177">
        <v>129.508513832666</v>
      </c>
      <c r="S123" s="176">
        <v>348</v>
      </c>
      <c r="T123" s="177">
        <v>129.639518833397</v>
      </c>
      <c r="U123" s="176">
        <v>8</v>
      </c>
      <c r="V123" s="176">
        <v>3</v>
      </c>
      <c r="W123" s="177">
        <v>129.305296213631</v>
      </c>
      <c r="X123" s="178">
        <v>40535</v>
      </c>
    </row>
    <row r="124" hidden="1" spans="1:24">
      <c r="A124" s="38">
        <f t="shared" si="9"/>
        <v>108</v>
      </c>
      <c r="B124" s="46">
        <v>40213</v>
      </c>
      <c r="C124" s="47"/>
      <c r="D124" s="48"/>
      <c r="E124" s="50"/>
      <c r="F124" s="51"/>
      <c r="G124" s="49">
        <v>1</v>
      </c>
      <c r="H124" s="47">
        <v>1754.300049</v>
      </c>
      <c r="I124" s="51">
        <v>-0.0311160504204365</v>
      </c>
      <c r="J124" s="86">
        <f t="shared" si="10"/>
        <v>107.386620203514</v>
      </c>
      <c r="K124" s="87">
        <f t="shared" si="11"/>
        <v>116.104623763935</v>
      </c>
      <c r="L124" s="88">
        <f t="shared" si="12"/>
        <v>8.71800356042064</v>
      </c>
      <c r="M124" s="86" t="str">
        <f t="shared" si="13"/>
        <v/>
      </c>
      <c r="N124" s="48" t="str">
        <f t="shared" si="14"/>
        <v/>
      </c>
      <c r="O124" s="89">
        <v>108</v>
      </c>
      <c r="P124" s="105">
        <v>0.00155349992419778</v>
      </c>
      <c r="Q124" s="106">
        <v>1274</v>
      </c>
      <c r="R124" s="107">
        <v>222.61098791461</v>
      </c>
      <c r="S124" s="106">
        <v>1273</v>
      </c>
      <c r="T124" s="107">
        <v>223.020516692824</v>
      </c>
      <c r="U124" s="106">
        <v>4</v>
      </c>
      <c r="V124" s="106">
        <v>1</v>
      </c>
      <c r="W124" s="107">
        <v>222.264525558834</v>
      </c>
      <c r="X124" s="179">
        <v>41879</v>
      </c>
    </row>
    <row r="125" hidden="1" spans="1:24">
      <c r="A125" s="38">
        <f t="shared" si="9"/>
        <v>109</v>
      </c>
      <c r="B125" s="39">
        <v>40214</v>
      </c>
      <c r="C125" s="40"/>
      <c r="D125" s="53"/>
      <c r="E125" s="55"/>
      <c r="F125" s="56"/>
      <c r="G125" s="54">
        <v>1</v>
      </c>
      <c r="H125" s="40">
        <v>1759.380005</v>
      </c>
      <c r="I125" s="56">
        <v>0.00289571672924249</v>
      </c>
      <c r="J125" s="92">
        <f t="shared" si="10"/>
        <v>107.697581436134</v>
      </c>
      <c r="K125" s="93">
        <f t="shared" si="11"/>
        <v>116.104623763935</v>
      </c>
      <c r="L125" s="94">
        <f t="shared" si="12"/>
        <v>8.71800356042064</v>
      </c>
      <c r="M125" s="92" t="str">
        <f t="shared" si="13"/>
        <v/>
      </c>
      <c r="N125" s="53" t="str">
        <f t="shared" si="14"/>
        <v/>
      </c>
      <c r="O125" s="169">
        <v>109</v>
      </c>
      <c r="P125" s="170">
        <v>0.00143735431677078</v>
      </c>
      <c r="Q125" s="176">
        <v>1332</v>
      </c>
      <c r="R125" s="177">
        <v>229.411799399461</v>
      </c>
      <c r="S125" s="176">
        <v>1331</v>
      </c>
      <c r="T125" s="177">
        <v>229.542191654346</v>
      </c>
      <c r="U125" s="176">
        <v>5</v>
      </c>
      <c r="V125" s="176">
        <v>1</v>
      </c>
      <c r="W125" s="177">
        <v>229.081865939405</v>
      </c>
      <c r="X125" s="178">
        <v>41962</v>
      </c>
    </row>
    <row r="126" hidden="1" spans="1:24">
      <c r="A126" s="38">
        <f t="shared" si="9"/>
        <v>110</v>
      </c>
      <c r="B126" s="46">
        <v>40217</v>
      </c>
      <c r="C126" s="47"/>
      <c r="D126" s="48"/>
      <c r="E126" s="50"/>
      <c r="F126" s="51"/>
      <c r="G126" s="49">
        <v>1</v>
      </c>
      <c r="H126" s="47">
        <v>1744.369995</v>
      </c>
      <c r="I126" s="51">
        <v>-0.00853142013512875</v>
      </c>
      <c r="J126" s="86">
        <f t="shared" si="10"/>
        <v>106.778768121365</v>
      </c>
      <c r="K126" s="87">
        <f t="shared" si="11"/>
        <v>116.104623763935</v>
      </c>
      <c r="L126" s="88">
        <f t="shared" si="12"/>
        <v>9.32585564256944</v>
      </c>
      <c r="M126" s="86" t="str">
        <f t="shared" si="13"/>
        <v/>
      </c>
      <c r="N126" s="48" t="str">
        <f t="shared" si="14"/>
        <v/>
      </c>
      <c r="O126" s="89">
        <v>110</v>
      </c>
      <c r="P126" s="105">
        <v>0.00140781527858722</v>
      </c>
      <c r="Q126" s="106">
        <v>1749</v>
      </c>
      <c r="R126" s="107">
        <v>250.999301521767</v>
      </c>
      <c r="S126" s="106">
        <v>1748</v>
      </c>
      <c r="T126" s="107">
        <v>251.746714397548</v>
      </c>
      <c r="U126" s="106">
        <v>2</v>
      </c>
      <c r="V126" s="106">
        <v>1</v>
      </c>
      <c r="W126" s="107">
        <v>250.644888650904</v>
      </c>
      <c r="X126" s="179">
        <v>42570</v>
      </c>
    </row>
    <row r="127" hidden="1" spans="1:24">
      <c r="A127" s="38">
        <f t="shared" si="9"/>
        <v>111</v>
      </c>
      <c r="B127" s="39">
        <v>40218</v>
      </c>
      <c r="C127" s="40"/>
      <c r="D127" s="53"/>
      <c r="E127" s="55"/>
      <c r="F127" s="56"/>
      <c r="G127" s="54">
        <v>1</v>
      </c>
      <c r="H127" s="40">
        <v>1767.180054</v>
      </c>
      <c r="I127" s="56">
        <v>0.0130763880744234</v>
      </c>
      <c r="J127" s="92">
        <f t="shared" si="10"/>
        <v>108.175048731429</v>
      </c>
      <c r="K127" s="93">
        <f t="shared" si="11"/>
        <v>116.104623763935</v>
      </c>
      <c r="L127" s="94">
        <f t="shared" si="12"/>
        <v>9.32585564256944</v>
      </c>
      <c r="M127" s="92" t="str">
        <f t="shared" si="13"/>
        <v/>
      </c>
      <c r="N127" s="53" t="str">
        <f t="shared" si="14"/>
        <v/>
      </c>
      <c r="O127" s="169">
        <v>111</v>
      </c>
      <c r="P127" s="170">
        <v>0.00132117731467831</v>
      </c>
      <c r="Q127" s="176">
        <v>1146</v>
      </c>
      <c r="R127" s="177">
        <v>203.52467069188</v>
      </c>
      <c r="S127" s="176">
        <v>1144</v>
      </c>
      <c r="T127" s="177">
        <v>204.333296938923</v>
      </c>
      <c r="U127" s="176">
        <v>3</v>
      </c>
      <c r="V127" s="176">
        <v>2</v>
      </c>
      <c r="W127" s="177">
        <v>203.254710175331</v>
      </c>
      <c r="X127" s="178">
        <v>41695</v>
      </c>
    </row>
    <row r="128" hidden="1" spans="1:24">
      <c r="A128" s="38">
        <f t="shared" si="9"/>
        <v>112</v>
      </c>
      <c r="B128" s="46">
        <v>40219</v>
      </c>
      <c r="C128" s="47"/>
      <c r="D128" s="48"/>
      <c r="E128" s="50"/>
      <c r="F128" s="51"/>
      <c r="G128" s="49">
        <v>1</v>
      </c>
      <c r="H128" s="47">
        <v>1763.689941</v>
      </c>
      <c r="I128" s="51">
        <v>-0.00197496174320211</v>
      </c>
      <c r="J128" s="86">
        <f t="shared" si="10"/>
        <v>107.961407148616</v>
      </c>
      <c r="K128" s="87">
        <f t="shared" si="11"/>
        <v>116.104623763935</v>
      </c>
      <c r="L128" s="88">
        <f t="shared" si="12"/>
        <v>9.32585564256944</v>
      </c>
      <c r="M128" s="86" t="str">
        <f t="shared" si="13"/>
        <v/>
      </c>
      <c r="N128" s="48" t="str">
        <f t="shared" si="14"/>
        <v/>
      </c>
      <c r="O128" s="89">
        <v>112</v>
      </c>
      <c r="P128" s="105">
        <v>0.00129743993174865</v>
      </c>
      <c r="Q128" s="106">
        <v>1834</v>
      </c>
      <c r="R128" s="107">
        <v>254.379517043702</v>
      </c>
      <c r="S128" s="106">
        <v>1833</v>
      </c>
      <c r="T128" s="107">
        <v>255.251807584178</v>
      </c>
      <c r="U128" s="106">
        <v>2</v>
      </c>
      <c r="V128" s="106">
        <v>1</v>
      </c>
      <c r="W128" s="107">
        <v>254.048343155891</v>
      </c>
      <c r="X128" s="179">
        <v>42690</v>
      </c>
    </row>
    <row r="129" spans="1:24">
      <c r="A129" s="38">
        <f t="shared" si="9"/>
        <v>113</v>
      </c>
      <c r="B129" s="39">
        <v>40220</v>
      </c>
      <c r="C129" s="40"/>
      <c r="D129" s="53"/>
      <c r="E129" s="55"/>
      <c r="F129" s="56"/>
      <c r="G129" s="54">
        <v>1</v>
      </c>
      <c r="H129" s="40">
        <v>1781.01001</v>
      </c>
      <c r="I129" s="56">
        <v>0.00982035934852554</v>
      </c>
      <c r="J129" s="92">
        <f t="shared" si="10"/>
        <v>109.021626962588</v>
      </c>
      <c r="K129" s="93">
        <f t="shared" si="11"/>
        <v>116.104623763935</v>
      </c>
      <c r="L129" s="94">
        <f t="shared" si="12"/>
        <v>9.32585564256944</v>
      </c>
      <c r="M129" s="92" t="str">
        <f t="shared" si="13"/>
        <v/>
      </c>
      <c r="N129" s="53" t="str">
        <f t="shared" si="14"/>
        <v/>
      </c>
      <c r="O129" s="169">
        <v>113</v>
      </c>
      <c r="P129" s="170">
        <v>0.00129048218029353</v>
      </c>
      <c r="Q129" s="176">
        <v>356</v>
      </c>
      <c r="R129" s="177">
        <v>130.892554767932</v>
      </c>
      <c r="S129" s="176">
        <v>355</v>
      </c>
      <c r="T129" s="177">
        <v>131.394501412821</v>
      </c>
      <c r="U129" s="176">
        <v>2</v>
      </c>
      <c r="V129" s="176">
        <v>1</v>
      </c>
      <c r="W129" s="177">
        <v>130.72299250527</v>
      </c>
      <c r="X129" s="178">
        <v>40547</v>
      </c>
    </row>
    <row r="130" hidden="1" spans="1:24">
      <c r="A130" s="38">
        <f t="shared" si="9"/>
        <v>114</v>
      </c>
      <c r="B130" s="46">
        <v>40221</v>
      </c>
      <c r="C130" s="47"/>
      <c r="D130" s="48"/>
      <c r="E130" s="50"/>
      <c r="F130" s="51"/>
      <c r="G130" s="49">
        <v>1</v>
      </c>
      <c r="H130" s="47">
        <v>1776.5</v>
      </c>
      <c r="I130" s="51">
        <v>-0.00253227661533462</v>
      </c>
      <c r="J130" s="86">
        <f t="shared" si="10"/>
        <v>108.745554046064</v>
      </c>
      <c r="K130" s="87">
        <f t="shared" si="11"/>
        <v>116.104623763935</v>
      </c>
      <c r="L130" s="88">
        <f t="shared" si="12"/>
        <v>9.32585564256944</v>
      </c>
      <c r="M130" s="86" t="str">
        <f t="shared" si="13"/>
        <v/>
      </c>
      <c r="N130" s="48" t="str">
        <f t="shared" si="14"/>
        <v/>
      </c>
      <c r="O130" s="89">
        <v>114</v>
      </c>
      <c r="P130" s="105">
        <v>0.00126369094658948</v>
      </c>
      <c r="Q130" s="106">
        <v>1456</v>
      </c>
      <c r="R130" s="107">
        <v>240.455298321972</v>
      </c>
      <c r="S130" s="106">
        <v>1454</v>
      </c>
      <c r="T130" s="107">
        <v>240.746061835464</v>
      </c>
      <c r="U130" s="106">
        <v>5</v>
      </c>
      <c r="V130" s="106">
        <v>2</v>
      </c>
      <c r="W130" s="107">
        <v>240.151069703204</v>
      </c>
      <c r="X130" s="179">
        <v>42144</v>
      </c>
    </row>
    <row r="131" hidden="1" spans="1:24">
      <c r="A131" s="38">
        <f t="shared" si="9"/>
        <v>115</v>
      </c>
      <c r="B131" s="39">
        <v>40225</v>
      </c>
      <c r="C131" s="40"/>
      <c r="D131" s="53"/>
      <c r="E131" s="55"/>
      <c r="F131" s="56"/>
      <c r="G131" s="54">
        <v>1</v>
      </c>
      <c r="H131" s="40">
        <v>1808.719971</v>
      </c>
      <c r="I131" s="56">
        <v>0.0181367694905714</v>
      </c>
      <c r="J131" s="92">
        <f t="shared" si="10"/>
        <v>110.717847092922</v>
      </c>
      <c r="K131" s="93">
        <f t="shared" si="11"/>
        <v>116.104623763935</v>
      </c>
      <c r="L131" s="94">
        <f t="shared" si="12"/>
        <v>9.32585564256944</v>
      </c>
      <c r="M131" s="92" t="str">
        <f t="shared" si="13"/>
        <v/>
      </c>
      <c r="N131" s="53" t="str">
        <f t="shared" si="14"/>
        <v/>
      </c>
      <c r="O131" s="169">
        <v>115</v>
      </c>
      <c r="P131" s="170">
        <v>0.00126021093413768</v>
      </c>
      <c r="Q131" s="176">
        <v>337</v>
      </c>
      <c r="R131" s="177">
        <v>125.879170663249</v>
      </c>
      <c r="S131" s="176">
        <v>335</v>
      </c>
      <c r="T131" s="177">
        <v>126.285023088811</v>
      </c>
      <c r="U131" s="176">
        <v>3</v>
      </c>
      <c r="V131" s="176">
        <v>2</v>
      </c>
      <c r="W131" s="177">
        <v>125.720024896335</v>
      </c>
      <c r="X131" s="178">
        <v>40518</v>
      </c>
    </row>
    <row r="132" hidden="1" spans="1:24">
      <c r="A132" s="38">
        <f t="shared" si="9"/>
        <v>116</v>
      </c>
      <c r="B132" s="46">
        <v>40226</v>
      </c>
      <c r="C132" s="47"/>
      <c r="D132" s="48"/>
      <c r="E132" s="50"/>
      <c r="F132" s="51"/>
      <c r="G132" s="49">
        <v>1</v>
      </c>
      <c r="H132" s="47">
        <v>1816.699951</v>
      </c>
      <c r="I132" s="51">
        <v>0.00441194885219742</v>
      </c>
      <c r="J132" s="86">
        <f t="shared" si="10"/>
        <v>111.206328571322</v>
      </c>
      <c r="K132" s="87">
        <f t="shared" si="11"/>
        <v>116.104623763935</v>
      </c>
      <c r="L132" s="88">
        <f t="shared" si="12"/>
        <v>9.32585564256944</v>
      </c>
      <c r="M132" s="86" t="str">
        <f t="shared" si="13"/>
        <v/>
      </c>
      <c r="N132" s="48" t="str">
        <f t="shared" si="14"/>
        <v/>
      </c>
      <c r="O132" s="89">
        <v>116</v>
      </c>
      <c r="P132" s="105">
        <v>0.00123913370020674</v>
      </c>
      <c r="Q132" s="106">
        <v>1085</v>
      </c>
      <c r="R132" s="107">
        <v>197.752246782465</v>
      </c>
      <c r="S132" s="106">
        <v>1083</v>
      </c>
      <c r="T132" s="107">
        <v>198.095032724378</v>
      </c>
      <c r="U132" s="106">
        <v>3</v>
      </c>
      <c r="V132" s="106">
        <v>2</v>
      </c>
      <c r="W132" s="107">
        <v>197.506780551573</v>
      </c>
      <c r="X132" s="179">
        <v>41603</v>
      </c>
    </row>
    <row r="133" hidden="1" spans="1:24">
      <c r="A133" s="38">
        <f t="shared" si="9"/>
        <v>117</v>
      </c>
      <c r="B133" s="39">
        <v>40227</v>
      </c>
      <c r="C133" s="40"/>
      <c r="D133" s="53"/>
      <c r="E133" s="55"/>
      <c r="F133" s="56"/>
      <c r="G133" s="54">
        <v>1</v>
      </c>
      <c r="H133" s="40">
        <v>1828.810059</v>
      </c>
      <c r="I133" s="56">
        <v>0.00666599236342469</v>
      </c>
      <c r="J133" s="92">
        <f t="shared" si="10"/>
        <v>111.947629108343</v>
      </c>
      <c r="K133" s="93">
        <f t="shared" si="11"/>
        <v>116.104623763935</v>
      </c>
      <c r="L133" s="94">
        <f t="shared" si="12"/>
        <v>9.32585564256944</v>
      </c>
      <c r="M133" s="92" t="str">
        <f t="shared" si="13"/>
        <v/>
      </c>
      <c r="N133" s="53" t="str">
        <f t="shared" si="14"/>
        <v/>
      </c>
      <c r="O133" s="169">
        <v>117</v>
      </c>
      <c r="P133" s="170">
        <v>0.00116369333418261</v>
      </c>
      <c r="Q133" s="176">
        <v>1393</v>
      </c>
      <c r="R133" s="177">
        <v>236.041210506537</v>
      </c>
      <c r="S133" s="176">
        <v>1391</v>
      </c>
      <c r="T133" s="177">
        <v>237.238547660001</v>
      </c>
      <c r="U133" s="176">
        <v>5</v>
      </c>
      <c r="V133" s="176">
        <v>2</v>
      </c>
      <c r="W133" s="177">
        <v>235.765137590014</v>
      </c>
      <c r="X133" s="178">
        <v>42054</v>
      </c>
    </row>
    <row r="134" hidden="1" spans="1:24">
      <c r="A134" s="38">
        <f t="shared" si="9"/>
        <v>118</v>
      </c>
      <c r="B134" s="46">
        <v>40228</v>
      </c>
      <c r="C134" s="47"/>
      <c r="D134" s="48"/>
      <c r="E134" s="50"/>
      <c r="F134" s="51"/>
      <c r="G134" s="49">
        <v>1</v>
      </c>
      <c r="H134" s="47">
        <v>1833.089966</v>
      </c>
      <c r="I134" s="51">
        <v>0.00234026873317861</v>
      </c>
      <c r="J134" s="86">
        <f t="shared" si="10"/>
        <v>112.209616644498</v>
      </c>
      <c r="K134" s="87">
        <f t="shared" si="11"/>
        <v>116.104623763935</v>
      </c>
      <c r="L134" s="88">
        <f t="shared" si="12"/>
        <v>9.32585564256944</v>
      </c>
      <c r="M134" s="86" t="str">
        <f t="shared" si="13"/>
        <v/>
      </c>
      <c r="N134" s="48" t="str">
        <f t="shared" si="14"/>
        <v/>
      </c>
      <c r="O134" s="89">
        <v>118</v>
      </c>
      <c r="P134" s="105">
        <v>0.00116148371853265</v>
      </c>
      <c r="Q134" s="106">
        <v>656</v>
      </c>
      <c r="R134" s="107">
        <v>147.388945577062</v>
      </c>
      <c r="S134" s="106">
        <v>655</v>
      </c>
      <c r="T134" s="107">
        <v>148.097801190913</v>
      </c>
      <c r="U134" s="106">
        <v>2</v>
      </c>
      <c r="V134" s="106">
        <v>1</v>
      </c>
      <c r="W134" s="107">
        <v>147.216932392228</v>
      </c>
      <c r="X134" s="179">
        <v>40982</v>
      </c>
    </row>
    <row r="135" hidden="1" spans="1:24">
      <c r="A135" s="38">
        <f t="shared" si="9"/>
        <v>119</v>
      </c>
      <c r="B135" s="39">
        <v>40231</v>
      </c>
      <c r="C135" s="40"/>
      <c r="D135" s="53"/>
      <c r="E135" s="55"/>
      <c r="F135" s="56"/>
      <c r="G135" s="54">
        <v>1</v>
      </c>
      <c r="H135" s="40">
        <v>1831.209961</v>
      </c>
      <c r="I135" s="56">
        <v>-0.00102559341596442</v>
      </c>
      <c r="J135" s="92">
        <f t="shared" si="10"/>
        <v>112.09453520046</v>
      </c>
      <c r="K135" s="93">
        <f t="shared" si="11"/>
        <v>116.104623763935</v>
      </c>
      <c r="L135" s="94">
        <f t="shared" si="12"/>
        <v>9.32585564256944</v>
      </c>
      <c r="M135" s="92" t="str">
        <f t="shared" si="13"/>
        <v/>
      </c>
      <c r="N135" s="53" t="str">
        <f t="shared" si="14"/>
        <v/>
      </c>
      <c r="O135" s="169">
        <v>119</v>
      </c>
      <c r="P135" s="170">
        <v>0.0011436653624992</v>
      </c>
      <c r="Q135" s="176">
        <v>1342</v>
      </c>
      <c r="R135" s="177">
        <v>232.162724753577</v>
      </c>
      <c r="S135" s="176">
        <v>1341</v>
      </c>
      <c r="T135" s="177">
        <v>232.2851514961</v>
      </c>
      <c r="U135" s="176">
        <v>2</v>
      </c>
      <c r="V135" s="176">
        <v>1</v>
      </c>
      <c r="W135" s="177">
        <v>231.897068271588</v>
      </c>
      <c r="X135" s="178">
        <v>41977</v>
      </c>
    </row>
    <row r="136" hidden="1" spans="1:24">
      <c r="A136" s="38">
        <f t="shared" si="9"/>
        <v>120</v>
      </c>
      <c r="B136" s="46">
        <v>40232</v>
      </c>
      <c r="C136" s="47"/>
      <c r="D136" s="48"/>
      <c r="E136" s="50"/>
      <c r="F136" s="51"/>
      <c r="G136" s="49">
        <v>1</v>
      </c>
      <c r="H136" s="47">
        <v>1809.050049</v>
      </c>
      <c r="I136" s="51">
        <v>-0.0121012404213325</v>
      </c>
      <c r="J136" s="86">
        <f t="shared" si="10"/>
        <v>110.738052280082</v>
      </c>
      <c r="K136" s="87">
        <f t="shared" si="11"/>
        <v>116.104623763935</v>
      </c>
      <c r="L136" s="88">
        <f t="shared" si="12"/>
        <v>9.32585564256944</v>
      </c>
      <c r="M136" s="86" t="str">
        <f t="shared" si="13"/>
        <v/>
      </c>
      <c r="N136" s="48" t="str">
        <f t="shared" si="14"/>
        <v/>
      </c>
      <c r="O136" s="89">
        <v>120</v>
      </c>
      <c r="P136" s="105">
        <v>0.00114014854542911</v>
      </c>
      <c r="Q136" s="106">
        <v>25</v>
      </c>
      <c r="R136" s="107">
        <v>104.683435647352</v>
      </c>
      <c r="S136" s="106">
        <v>24</v>
      </c>
      <c r="T136" s="107">
        <v>105.2282361207</v>
      </c>
      <c r="U136" s="106">
        <v>6</v>
      </c>
      <c r="V136" s="106">
        <v>1</v>
      </c>
      <c r="W136" s="107">
        <v>104.563459827</v>
      </c>
      <c r="X136" s="179">
        <v>40067</v>
      </c>
    </row>
    <row r="137" hidden="1" spans="1:24">
      <c r="A137" s="38">
        <f t="shared" si="9"/>
        <v>121</v>
      </c>
      <c r="B137" s="39">
        <v>40233</v>
      </c>
      <c r="C137" s="40"/>
      <c r="D137" s="53"/>
      <c r="E137" s="55"/>
      <c r="F137" s="56"/>
      <c r="G137" s="54">
        <v>1</v>
      </c>
      <c r="H137" s="40">
        <v>1826.98999</v>
      </c>
      <c r="I137" s="56">
        <v>0.00991677428157223</v>
      </c>
      <c r="J137" s="92">
        <f t="shared" si="10"/>
        <v>111.836216548924</v>
      </c>
      <c r="K137" s="93">
        <f t="shared" si="11"/>
        <v>116.104623763935</v>
      </c>
      <c r="L137" s="94">
        <f t="shared" si="12"/>
        <v>9.32585564256944</v>
      </c>
      <c r="M137" s="92" t="str">
        <f t="shared" si="13"/>
        <v/>
      </c>
      <c r="N137" s="53" t="str">
        <f t="shared" si="14"/>
        <v/>
      </c>
      <c r="O137" s="169">
        <v>121</v>
      </c>
      <c r="P137" s="170">
        <v>0.00107654976128497</v>
      </c>
      <c r="Q137" s="176">
        <v>1851</v>
      </c>
      <c r="R137" s="177">
        <v>264.050602021111</v>
      </c>
      <c r="S137" s="176">
        <v>1850</v>
      </c>
      <c r="T137" s="177">
        <v>265.535026274202</v>
      </c>
      <c r="U137" s="176">
        <v>5</v>
      </c>
      <c r="V137" s="176">
        <v>1</v>
      </c>
      <c r="W137" s="177">
        <v>263.764740351962</v>
      </c>
      <c r="X137" s="178">
        <v>42716</v>
      </c>
    </row>
    <row r="138" hidden="1" spans="1:24">
      <c r="A138" s="38">
        <f t="shared" si="9"/>
        <v>122</v>
      </c>
      <c r="B138" s="46">
        <v>40234</v>
      </c>
      <c r="C138" s="47"/>
      <c r="D138" s="48"/>
      <c r="E138" s="50"/>
      <c r="F138" s="51"/>
      <c r="G138" s="49">
        <v>1</v>
      </c>
      <c r="H138" s="47">
        <v>1823.640015</v>
      </c>
      <c r="I138" s="51">
        <v>-0.00183360336856586</v>
      </c>
      <c r="J138" s="86">
        <f t="shared" si="10"/>
        <v>111.631153285532</v>
      </c>
      <c r="K138" s="87">
        <f t="shared" si="11"/>
        <v>116.104623763935</v>
      </c>
      <c r="L138" s="88">
        <f t="shared" si="12"/>
        <v>9.32585564256944</v>
      </c>
      <c r="M138" s="86" t="str">
        <f t="shared" si="13"/>
        <v/>
      </c>
      <c r="N138" s="48" t="str">
        <f t="shared" si="14"/>
        <v/>
      </c>
      <c r="O138" s="89">
        <v>122</v>
      </c>
      <c r="P138" s="105">
        <v>0.00103999611477083</v>
      </c>
      <c r="Q138" s="106">
        <v>1336</v>
      </c>
      <c r="R138" s="107">
        <v>231.440403973236</v>
      </c>
      <c r="S138" s="106">
        <v>1335</v>
      </c>
      <c r="T138" s="107">
        <v>231.90195517987</v>
      </c>
      <c r="U138" s="106">
        <v>4</v>
      </c>
      <c r="V138" s="106">
        <v>1</v>
      </c>
      <c r="W138" s="107">
        <v>231.199226840841</v>
      </c>
      <c r="X138" s="179">
        <v>41968</v>
      </c>
    </row>
    <row r="139" hidden="1" spans="1:24">
      <c r="A139" s="38">
        <f t="shared" si="9"/>
        <v>123</v>
      </c>
      <c r="B139" s="39">
        <v>40235</v>
      </c>
      <c r="C139" s="40"/>
      <c r="D139" s="53"/>
      <c r="E139" s="55"/>
      <c r="F139" s="56"/>
      <c r="G139" s="54">
        <v>1</v>
      </c>
      <c r="H139" s="40">
        <v>1826.27002</v>
      </c>
      <c r="I139" s="56">
        <v>0.00144217333375418</v>
      </c>
      <c r="J139" s="92">
        <f t="shared" si="10"/>
        <v>111.792144758017</v>
      </c>
      <c r="K139" s="93">
        <f t="shared" si="11"/>
        <v>116.104623763935</v>
      </c>
      <c r="L139" s="94">
        <f t="shared" si="12"/>
        <v>9.32585564256944</v>
      </c>
      <c r="M139" s="92" t="str">
        <f t="shared" si="13"/>
        <v/>
      </c>
      <c r="N139" s="53" t="str">
        <f t="shared" si="14"/>
        <v/>
      </c>
      <c r="O139" s="169">
        <v>123</v>
      </c>
      <c r="P139" s="170">
        <v>0.000989094233628894</v>
      </c>
      <c r="Q139" s="176">
        <v>1900</v>
      </c>
      <c r="R139" s="177">
        <v>277.508367691863</v>
      </c>
      <c r="S139" s="176">
        <v>1898</v>
      </c>
      <c r="T139" s="177">
        <v>277.862795498789</v>
      </c>
      <c r="U139" s="176">
        <v>4</v>
      </c>
      <c r="V139" s="176">
        <v>2</v>
      </c>
      <c r="W139" s="177">
        <v>277.233535203095</v>
      </c>
      <c r="X139" s="178">
        <v>42788</v>
      </c>
    </row>
    <row r="140" hidden="1" spans="1:24">
      <c r="A140" s="38">
        <f t="shared" si="9"/>
        <v>124</v>
      </c>
      <c r="B140" s="46">
        <v>40238</v>
      </c>
      <c r="C140" s="47"/>
      <c r="D140" s="48"/>
      <c r="E140" s="50"/>
      <c r="F140" s="51"/>
      <c r="G140" s="49">
        <v>1</v>
      </c>
      <c r="H140" s="47">
        <v>1844.869995</v>
      </c>
      <c r="I140" s="51">
        <v>0.0101846795908089</v>
      </c>
      <c r="J140" s="86">
        <f t="shared" si="10"/>
        <v>112.930711933147</v>
      </c>
      <c r="K140" s="87">
        <f t="shared" si="11"/>
        <v>116.104623763935</v>
      </c>
      <c r="L140" s="88">
        <f t="shared" si="12"/>
        <v>9.32585564256944</v>
      </c>
      <c r="M140" s="86" t="str">
        <f t="shared" si="13"/>
        <v/>
      </c>
      <c r="N140" s="48" t="str">
        <f t="shared" si="14"/>
        <v/>
      </c>
      <c r="O140" s="89">
        <v>124</v>
      </c>
      <c r="P140" s="105">
        <v>0.000952847235652889</v>
      </c>
      <c r="Q140" s="106">
        <v>1209</v>
      </c>
      <c r="R140" s="107">
        <v>211.687464751237</v>
      </c>
      <c r="S140" s="106">
        <v>1208</v>
      </c>
      <c r="T140" s="107">
        <v>212.646688440324</v>
      </c>
      <c r="U140" s="106">
        <v>3</v>
      </c>
      <c r="V140" s="106">
        <v>1</v>
      </c>
      <c r="W140" s="107">
        <v>211.484844941985</v>
      </c>
      <c r="X140" s="179">
        <v>41787</v>
      </c>
    </row>
    <row r="141" hidden="1" spans="1:24">
      <c r="A141" s="38">
        <f t="shared" si="9"/>
        <v>125</v>
      </c>
      <c r="B141" s="39">
        <v>40239</v>
      </c>
      <c r="C141" s="40"/>
      <c r="D141" s="53"/>
      <c r="E141" s="55"/>
      <c r="F141" s="56"/>
      <c r="G141" s="54">
        <v>1</v>
      </c>
      <c r="H141" s="40">
        <v>1849.170044</v>
      </c>
      <c r="I141" s="56">
        <v>0.00233081410161917</v>
      </c>
      <c r="J141" s="92">
        <f t="shared" si="10"/>
        <v>113.193932429026</v>
      </c>
      <c r="K141" s="93">
        <f t="shared" si="11"/>
        <v>116.104623763935</v>
      </c>
      <c r="L141" s="94">
        <f t="shared" si="12"/>
        <v>9.32585564256944</v>
      </c>
      <c r="M141" s="92" t="str">
        <f t="shared" si="13"/>
        <v/>
      </c>
      <c r="N141" s="53" t="str">
        <f t="shared" si="14"/>
        <v/>
      </c>
      <c r="O141" s="169">
        <v>125</v>
      </c>
      <c r="P141" s="170">
        <v>0.000949485209328731</v>
      </c>
      <c r="Q141" s="176">
        <v>888</v>
      </c>
      <c r="R141" s="177">
        <v>163.97654375845</v>
      </c>
      <c r="S141" s="176">
        <v>887</v>
      </c>
      <c r="T141" s="177">
        <v>165.04716500968</v>
      </c>
      <c r="U141" s="176">
        <v>4</v>
      </c>
      <c r="V141" s="176">
        <v>1</v>
      </c>
      <c r="W141" s="177">
        <v>163.819833916432</v>
      </c>
      <c r="X141" s="178">
        <v>41320</v>
      </c>
    </row>
    <row r="142" hidden="1" spans="1:24">
      <c r="A142" s="38">
        <f t="shared" si="9"/>
        <v>126</v>
      </c>
      <c r="B142" s="46">
        <v>40240</v>
      </c>
      <c r="C142" s="47"/>
      <c r="D142" s="48"/>
      <c r="E142" s="50"/>
      <c r="F142" s="51"/>
      <c r="G142" s="49">
        <v>1</v>
      </c>
      <c r="H142" s="47">
        <v>1850.23999</v>
      </c>
      <c r="I142" s="51">
        <v>0.000578608767469291</v>
      </c>
      <c r="J142" s="86">
        <f t="shared" si="10"/>
        <v>113.259427430754</v>
      </c>
      <c r="K142" s="87">
        <f t="shared" si="11"/>
        <v>116.104623763935</v>
      </c>
      <c r="L142" s="88">
        <f t="shared" si="12"/>
        <v>9.32585564256944</v>
      </c>
      <c r="M142" s="86" t="str">
        <f t="shared" si="13"/>
        <v/>
      </c>
      <c r="N142" s="48" t="str">
        <f t="shared" si="14"/>
        <v/>
      </c>
      <c r="O142" s="89">
        <v>126</v>
      </c>
      <c r="P142" s="105">
        <v>0.000938651789763702</v>
      </c>
      <c r="Q142" s="106">
        <v>1715</v>
      </c>
      <c r="R142" s="107">
        <v>242.507171750925</v>
      </c>
      <c r="S142" s="106">
        <v>1714</v>
      </c>
      <c r="T142" s="107">
        <v>242.594717645383</v>
      </c>
      <c r="U142" s="106">
        <v>2</v>
      </c>
      <c r="V142" s="106">
        <v>1</v>
      </c>
      <c r="W142" s="107">
        <v>242.27945978502</v>
      </c>
      <c r="X142" s="179">
        <v>42521</v>
      </c>
    </row>
    <row r="143" hidden="1" spans="1:24">
      <c r="A143" s="38">
        <f t="shared" si="9"/>
        <v>127</v>
      </c>
      <c r="B143" s="39">
        <v>40241</v>
      </c>
      <c r="C143" s="40"/>
      <c r="D143" s="53"/>
      <c r="E143" s="55"/>
      <c r="F143" s="56"/>
      <c r="G143" s="54">
        <v>1</v>
      </c>
      <c r="H143" s="40">
        <v>1857.199951</v>
      </c>
      <c r="I143" s="56">
        <v>0.00376165310317389</v>
      </c>
      <c r="J143" s="92">
        <f t="shared" si="10"/>
        <v>113.685470107413</v>
      </c>
      <c r="K143" s="93">
        <f t="shared" si="11"/>
        <v>116.104623763935</v>
      </c>
      <c r="L143" s="94">
        <f t="shared" si="12"/>
        <v>9.32585564256944</v>
      </c>
      <c r="M143" s="92" t="str">
        <f t="shared" si="13"/>
        <v/>
      </c>
      <c r="N143" s="53" t="str">
        <f t="shared" si="14"/>
        <v/>
      </c>
      <c r="O143" s="169">
        <v>127</v>
      </c>
      <c r="P143" s="170">
        <v>0.000935343632433464</v>
      </c>
      <c r="Q143" s="176">
        <v>865</v>
      </c>
      <c r="R143" s="177">
        <v>158.340011696835</v>
      </c>
      <c r="S143" s="176">
        <v>864</v>
      </c>
      <c r="T143" s="177">
        <v>158.371231128312</v>
      </c>
      <c r="U143" s="176">
        <v>3</v>
      </c>
      <c r="V143" s="176">
        <v>1</v>
      </c>
      <c r="W143" s="177">
        <v>158.191880174238</v>
      </c>
      <c r="X143" s="178">
        <v>41288</v>
      </c>
    </row>
    <row r="144" hidden="1" spans="1:24">
      <c r="A144" s="38">
        <f t="shared" si="9"/>
        <v>128</v>
      </c>
      <c r="B144" s="46">
        <v>40242</v>
      </c>
      <c r="C144" s="47"/>
      <c r="D144" s="48"/>
      <c r="E144" s="50"/>
      <c r="F144" s="51"/>
      <c r="G144" s="49">
        <v>1</v>
      </c>
      <c r="H144" s="47">
        <v>1883.280029</v>
      </c>
      <c r="I144" s="51">
        <v>0.0140426872109043</v>
      </c>
      <c r="J144" s="86">
        <f t="shared" si="10"/>
        <v>115.281919604556</v>
      </c>
      <c r="K144" s="87">
        <f t="shared" si="11"/>
        <v>116.104623763935</v>
      </c>
      <c r="L144" s="88">
        <f t="shared" si="12"/>
        <v>9.32585564256944</v>
      </c>
      <c r="M144" s="86" t="str">
        <f t="shared" si="13"/>
        <v/>
      </c>
      <c r="N144" s="48" t="str">
        <f t="shared" si="14"/>
        <v/>
      </c>
      <c r="O144" s="89">
        <v>128</v>
      </c>
      <c r="P144" s="105">
        <v>0.000924309601644469</v>
      </c>
      <c r="Q144" s="106">
        <v>1747</v>
      </c>
      <c r="R144" s="107">
        <v>250.624683463744</v>
      </c>
      <c r="S144" s="106">
        <v>1746</v>
      </c>
      <c r="T144" s="107">
        <v>250.999301521767</v>
      </c>
      <c r="U144" s="106">
        <v>6</v>
      </c>
      <c r="V144" s="106">
        <v>1</v>
      </c>
      <c r="W144" s="107">
        <v>250.392682399342</v>
      </c>
      <c r="X144" s="179">
        <v>42566</v>
      </c>
    </row>
    <row r="145" hidden="1" spans="1:24">
      <c r="A145" s="38">
        <f t="shared" si="9"/>
        <v>129</v>
      </c>
      <c r="B145" s="39">
        <v>40245</v>
      </c>
      <c r="C145" s="40"/>
      <c r="D145" s="53"/>
      <c r="E145" s="55"/>
      <c r="F145" s="56"/>
      <c r="G145" s="54">
        <v>1</v>
      </c>
      <c r="H145" s="40">
        <v>1883.290039</v>
      </c>
      <c r="I145" s="56">
        <v>5.3151946846075e-6</v>
      </c>
      <c r="J145" s="92">
        <f t="shared" si="10"/>
        <v>115.282532350402</v>
      </c>
      <c r="K145" s="93">
        <f t="shared" si="11"/>
        <v>116.104623763935</v>
      </c>
      <c r="L145" s="94">
        <f t="shared" si="12"/>
        <v>9.32585564256944</v>
      </c>
      <c r="M145" s="92" t="str">
        <f t="shared" si="13"/>
        <v/>
      </c>
      <c r="N145" s="53" t="str">
        <f t="shared" si="14"/>
        <v/>
      </c>
      <c r="O145" s="169">
        <v>129</v>
      </c>
      <c r="P145" s="170">
        <v>0.000761212296738597</v>
      </c>
      <c r="Q145" s="176">
        <v>1896</v>
      </c>
      <c r="R145" s="177">
        <v>275.581999609514</v>
      </c>
      <c r="S145" s="176">
        <v>1895</v>
      </c>
      <c r="T145" s="177">
        <v>275.839705515203</v>
      </c>
      <c r="U145" s="176">
        <v>6</v>
      </c>
      <c r="V145" s="176">
        <v>1</v>
      </c>
      <c r="W145" s="177">
        <v>275.372027033747</v>
      </c>
      <c r="X145" s="178">
        <v>42782</v>
      </c>
    </row>
    <row r="146" hidden="1" spans="1:24">
      <c r="A146" s="38">
        <f t="shared" ref="A146:A209" si="15">A145+1</f>
        <v>130</v>
      </c>
      <c r="B146" s="46">
        <v>40246</v>
      </c>
      <c r="C146" s="47"/>
      <c r="D146" s="48"/>
      <c r="E146" s="50"/>
      <c r="F146" s="51"/>
      <c r="G146" s="49">
        <v>1</v>
      </c>
      <c r="H146" s="47">
        <v>1886.599976</v>
      </c>
      <c r="I146" s="51">
        <v>0.00175752907489368</v>
      </c>
      <c r="J146" s="86">
        <f t="shared" ref="J146:J209" si="16">(H146/$H$17)*100</f>
        <v>115.485144752835</v>
      </c>
      <c r="K146" s="87">
        <f t="shared" ref="K146:K209" si="17">MAX(J146,K145)</f>
        <v>116.104623763935</v>
      </c>
      <c r="L146" s="88">
        <f t="shared" ref="L146:L209" si="18">IF(J146=K146,0,MAX(L145,K146-J146))</f>
        <v>9.32585564256944</v>
      </c>
      <c r="M146" s="86" t="str">
        <f t="shared" ref="M146:M209" si="19">IF(AND(L145&gt;0,L146=0),L145,"")</f>
        <v/>
      </c>
      <c r="N146" s="48" t="str">
        <f t="shared" si="14"/>
        <v/>
      </c>
      <c r="O146" s="89">
        <v>130</v>
      </c>
      <c r="P146" s="105">
        <v>0.00075787029266645</v>
      </c>
      <c r="Q146" s="106">
        <v>1867</v>
      </c>
      <c r="R146" s="107">
        <v>265.71194130338</v>
      </c>
      <c r="S146" s="106">
        <v>1866</v>
      </c>
      <c r="T146" s="107">
        <v>266.52606720455</v>
      </c>
      <c r="U146" s="106">
        <v>2</v>
      </c>
      <c r="V146" s="106">
        <v>1</v>
      </c>
      <c r="W146" s="107">
        <v>265.509949114824</v>
      </c>
      <c r="X146" s="179">
        <v>42740</v>
      </c>
    </row>
    <row r="147" hidden="1" spans="1:24">
      <c r="A147" s="38">
        <f t="shared" si="15"/>
        <v>131</v>
      </c>
      <c r="B147" s="39">
        <v>40247</v>
      </c>
      <c r="C147" s="40"/>
      <c r="D147" s="53"/>
      <c r="E147" s="55"/>
      <c r="F147" s="56"/>
      <c r="G147" s="54">
        <v>1</v>
      </c>
      <c r="H147" s="40">
        <v>1895.380005</v>
      </c>
      <c r="I147" s="56">
        <v>0.00465389012599027</v>
      </c>
      <c r="J147" s="92">
        <f t="shared" si="16"/>
        <v>116.022599927699</v>
      </c>
      <c r="K147" s="93">
        <f t="shared" si="17"/>
        <v>116.104623763935</v>
      </c>
      <c r="L147" s="94">
        <f t="shared" si="18"/>
        <v>9.32585564256944</v>
      </c>
      <c r="M147" s="92" t="str">
        <f t="shared" si="19"/>
        <v/>
      </c>
      <c r="N147" s="53" t="str">
        <f t="shared" si="14"/>
        <v/>
      </c>
      <c r="O147" s="169">
        <v>131</v>
      </c>
      <c r="P147" s="170">
        <v>0.000744355200874187</v>
      </c>
      <c r="Q147" s="176">
        <v>1767</v>
      </c>
      <c r="R147" s="177">
        <v>253.589870553339</v>
      </c>
      <c r="S147" s="176">
        <v>1766</v>
      </c>
      <c r="T147" s="177">
        <v>254.138937721091</v>
      </c>
      <c r="U147" s="176">
        <v>2</v>
      </c>
      <c r="V147" s="176">
        <v>1</v>
      </c>
      <c r="W147" s="177">
        <v>253.400700913301</v>
      </c>
      <c r="X147" s="178">
        <v>42594</v>
      </c>
    </row>
    <row r="148" hidden="1" spans="1:24">
      <c r="A148" s="38">
        <f t="shared" si="15"/>
        <v>132</v>
      </c>
      <c r="B148" s="46">
        <v>40248</v>
      </c>
      <c r="C148" s="47"/>
      <c r="D148" s="48"/>
      <c r="E148" s="50"/>
      <c r="F148" s="51"/>
      <c r="G148" s="49">
        <v>1</v>
      </c>
      <c r="H148" s="47">
        <v>1903.680054</v>
      </c>
      <c r="I148" s="51">
        <v>0.00437909494565969</v>
      </c>
      <c r="J148" s="86">
        <f t="shared" si="16"/>
        <v>116.530673908625</v>
      </c>
      <c r="K148" s="87">
        <f t="shared" si="17"/>
        <v>116.530673908625</v>
      </c>
      <c r="L148" s="88">
        <f t="shared" si="18"/>
        <v>0</v>
      </c>
      <c r="M148" s="86">
        <f t="shared" si="19"/>
        <v>9.32585564256944</v>
      </c>
      <c r="N148" s="48">
        <f t="shared" ref="N148:N211" si="20">IFERROR((M148/K148),"")</f>
        <v>0.0800291917120648</v>
      </c>
      <c r="O148" s="89">
        <v>132</v>
      </c>
      <c r="P148" s="105">
        <v>0.000686821026739007</v>
      </c>
      <c r="Q148" s="106">
        <v>952</v>
      </c>
      <c r="R148" s="107">
        <v>180.736155063459</v>
      </c>
      <c r="S148" s="106">
        <v>951</v>
      </c>
      <c r="T148" s="107">
        <v>180.92774569233</v>
      </c>
      <c r="U148" s="106">
        <v>2</v>
      </c>
      <c r="V148" s="106">
        <v>1</v>
      </c>
      <c r="W148" s="107">
        <v>180.611890083397</v>
      </c>
      <c r="X148" s="179">
        <v>41414</v>
      </c>
    </row>
    <row r="149" hidden="1" spans="1:24">
      <c r="A149" s="38">
        <f t="shared" si="15"/>
        <v>133</v>
      </c>
      <c r="B149" s="39">
        <v>40249</v>
      </c>
      <c r="C149" s="40"/>
      <c r="D149" s="53"/>
      <c r="E149" s="55"/>
      <c r="F149" s="56"/>
      <c r="G149" s="54"/>
      <c r="H149" s="40">
        <v>1903.290039</v>
      </c>
      <c r="I149" s="56">
        <v>-0.000204874237758834</v>
      </c>
      <c r="J149" s="92">
        <f t="shared" si="16"/>
        <v>116.506799775632</v>
      </c>
      <c r="K149" s="93">
        <f t="shared" si="17"/>
        <v>116.530673908625</v>
      </c>
      <c r="L149" s="94">
        <f t="shared" si="18"/>
        <v>0.0238741329925318</v>
      </c>
      <c r="M149" s="92" t="str">
        <f t="shared" si="19"/>
        <v/>
      </c>
      <c r="N149" s="53" t="str">
        <f t="shared" si="20"/>
        <v/>
      </c>
      <c r="O149" s="169">
        <v>133</v>
      </c>
      <c r="P149" s="170">
        <v>0.000553518436114445</v>
      </c>
      <c r="Q149" s="176">
        <v>884</v>
      </c>
      <c r="R149" s="177">
        <v>163.491738632702</v>
      </c>
      <c r="S149" s="176">
        <v>883</v>
      </c>
      <c r="T149" s="177">
        <v>163.670476902143</v>
      </c>
      <c r="U149" s="176">
        <v>2</v>
      </c>
      <c r="V149" s="176">
        <v>1</v>
      </c>
      <c r="W149" s="177">
        <v>163.401144006289</v>
      </c>
      <c r="X149" s="178">
        <v>41316</v>
      </c>
    </row>
    <row r="150" hidden="1" spans="1:24">
      <c r="A150" s="38">
        <f t="shared" si="15"/>
        <v>134</v>
      </c>
      <c r="B150" s="46">
        <v>40252</v>
      </c>
      <c r="C150" s="47"/>
      <c r="D150" s="48"/>
      <c r="E150" s="50"/>
      <c r="F150" s="51"/>
      <c r="G150" s="49"/>
      <c r="H150" s="47">
        <v>1904.189941</v>
      </c>
      <c r="I150" s="51">
        <v>0.000472813907266056</v>
      </c>
      <c r="J150" s="86">
        <f t="shared" si="16"/>
        <v>116.561885810857</v>
      </c>
      <c r="K150" s="87">
        <f t="shared" si="17"/>
        <v>116.561885810857</v>
      </c>
      <c r="L150" s="88">
        <f t="shared" si="18"/>
        <v>0</v>
      </c>
      <c r="M150" s="86">
        <f t="shared" si="19"/>
        <v>0.0238741329925318</v>
      </c>
      <c r="N150" s="48">
        <f t="shared" si="20"/>
        <v>0.000204819378362426</v>
      </c>
      <c r="O150" s="89">
        <v>134</v>
      </c>
      <c r="P150" s="105">
        <v>0.000530665502065858</v>
      </c>
      <c r="Q150" s="106">
        <v>915</v>
      </c>
      <c r="R150" s="107">
        <v>168.968497123068</v>
      </c>
      <c r="S150" s="106">
        <v>914</v>
      </c>
      <c r="T150" s="107">
        <v>169.564102062388</v>
      </c>
      <c r="U150" s="106">
        <v>2</v>
      </c>
      <c r="V150" s="106">
        <v>1</v>
      </c>
      <c r="W150" s="107">
        <v>168.878515303715</v>
      </c>
      <c r="X150" s="179">
        <v>41360</v>
      </c>
    </row>
    <row r="151" hidden="1" spans="1:24">
      <c r="A151" s="38">
        <f t="shared" si="15"/>
        <v>135</v>
      </c>
      <c r="B151" s="39">
        <v>40253</v>
      </c>
      <c r="C151" s="40"/>
      <c r="D151" s="53"/>
      <c r="E151" s="55"/>
      <c r="F151" s="56"/>
      <c r="G151" s="54"/>
      <c r="H151" s="40">
        <v>1919.02002</v>
      </c>
      <c r="I151" s="56">
        <v>0.00778813010230039</v>
      </c>
      <c r="J151" s="92">
        <f t="shared" si="16"/>
        <v>117.469684942522</v>
      </c>
      <c r="K151" s="93">
        <f t="shared" si="17"/>
        <v>117.469684942522</v>
      </c>
      <c r="L151" s="94">
        <f t="shared" si="18"/>
        <v>0</v>
      </c>
      <c r="M151" s="92" t="str">
        <f t="shared" si="19"/>
        <v/>
      </c>
      <c r="N151" s="53" t="str">
        <f t="shared" si="20"/>
        <v/>
      </c>
      <c r="O151" s="169">
        <v>135</v>
      </c>
      <c r="P151" s="170">
        <v>0.000441803301062216</v>
      </c>
      <c r="Q151" s="176">
        <v>1101</v>
      </c>
      <c r="R151" s="177">
        <v>198.673511019406</v>
      </c>
      <c r="S151" s="176">
        <v>1100</v>
      </c>
      <c r="T151" s="177">
        <v>199.542737891864</v>
      </c>
      <c r="U151" s="176">
        <v>2</v>
      </c>
      <c r="V151" s="176">
        <v>1</v>
      </c>
      <c r="W151" s="177">
        <v>198.585352379103</v>
      </c>
      <c r="X151" s="178">
        <v>41627</v>
      </c>
    </row>
    <row r="152" hidden="1" spans="1:24">
      <c r="A152" s="38">
        <f t="shared" si="15"/>
        <v>136</v>
      </c>
      <c r="B152" s="46">
        <v>40254</v>
      </c>
      <c r="C152" s="47"/>
      <c r="D152" s="48"/>
      <c r="E152" s="50"/>
      <c r="F152" s="51"/>
      <c r="G152" s="49"/>
      <c r="H152" s="47">
        <v>1930.219971</v>
      </c>
      <c r="I152" s="51">
        <v>0.00583628668970326</v>
      </c>
      <c r="J152" s="86">
        <f t="shared" si="16"/>
        <v>118.155271701195</v>
      </c>
      <c r="K152" s="87">
        <f t="shared" si="17"/>
        <v>118.155271701195</v>
      </c>
      <c r="L152" s="88">
        <f t="shared" si="18"/>
        <v>0</v>
      </c>
      <c r="M152" s="86" t="str">
        <f t="shared" si="19"/>
        <v/>
      </c>
      <c r="N152" s="48" t="str">
        <f t="shared" si="20"/>
        <v/>
      </c>
      <c r="O152" s="89">
        <v>136</v>
      </c>
      <c r="P152" s="105">
        <v>0.000413590944129109</v>
      </c>
      <c r="Q152" s="106">
        <v>1327</v>
      </c>
      <c r="R152" s="107">
        <v>227.88759245396</v>
      </c>
      <c r="S152" s="106">
        <v>1326</v>
      </c>
      <c r="T152" s="107">
        <v>227.932889736559</v>
      </c>
      <c r="U152" s="106">
        <v>6</v>
      </c>
      <c r="V152" s="106">
        <v>1</v>
      </c>
      <c r="W152" s="107">
        <v>227.793321474895</v>
      </c>
      <c r="X152" s="179">
        <v>41955</v>
      </c>
    </row>
    <row r="153" hidden="1" spans="1:24">
      <c r="A153" s="38">
        <f t="shared" si="15"/>
        <v>137</v>
      </c>
      <c r="B153" s="39">
        <v>40255</v>
      </c>
      <c r="C153" s="40"/>
      <c r="D153" s="53"/>
      <c r="E153" s="55"/>
      <c r="F153" s="56"/>
      <c r="G153" s="54"/>
      <c r="H153" s="40">
        <v>1929.630005</v>
      </c>
      <c r="I153" s="56">
        <v>-0.000305647029283596</v>
      </c>
      <c r="J153" s="92">
        <f t="shared" si="16"/>
        <v>118.119157893406</v>
      </c>
      <c r="K153" s="93">
        <f t="shared" si="17"/>
        <v>118.155271701195</v>
      </c>
      <c r="L153" s="94">
        <f t="shared" si="18"/>
        <v>0.0361138077896754</v>
      </c>
      <c r="M153" s="92" t="str">
        <f t="shared" si="19"/>
        <v/>
      </c>
      <c r="N153" s="53" t="str">
        <f t="shared" si="20"/>
        <v/>
      </c>
      <c r="O153" s="169">
        <v>137</v>
      </c>
      <c r="P153" s="170">
        <v>0.000405799406754795</v>
      </c>
      <c r="Q153" s="176">
        <v>630</v>
      </c>
      <c r="R153" s="177">
        <v>141.555308296385</v>
      </c>
      <c r="S153" s="176">
        <v>629</v>
      </c>
      <c r="T153" s="177">
        <v>141.786696676155</v>
      </c>
      <c r="U153" s="176">
        <v>2</v>
      </c>
      <c r="V153" s="176">
        <v>1</v>
      </c>
      <c r="W153" s="177">
        <v>141.497771338988</v>
      </c>
      <c r="X153" s="178">
        <v>40945</v>
      </c>
    </row>
    <row r="154" hidden="1" spans="1:24">
      <c r="A154" s="38">
        <f t="shared" si="15"/>
        <v>138</v>
      </c>
      <c r="B154" s="46">
        <v>40256</v>
      </c>
      <c r="C154" s="47"/>
      <c r="D154" s="48"/>
      <c r="E154" s="50"/>
      <c r="F154" s="51"/>
      <c r="G154" s="49"/>
      <c r="H154" s="47">
        <v>1919.800049</v>
      </c>
      <c r="I154" s="51">
        <v>-0.00509421804933019</v>
      </c>
      <c r="J154" s="86">
        <f t="shared" si="16"/>
        <v>117.517433147293</v>
      </c>
      <c r="K154" s="87">
        <f t="shared" si="17"/>
        <v>118.155271701195</v>
      </c>
      <c r="L154" s="88">
        <f t="shared" si="18"/>
        <v>0.637838553901943</v>
      </c>
      <c r="M154" s="86" t="str">
        <f t="shared" si="19"/>
        <v/>
      </c>
      <c r="N154" s="48" t="str">
        <f t="shared" si="20"/>
        <v/>
      </c>
      <c r="O154" s="89">
        <v>138</v>
      </c>
      <c r="P154" s="105">
        <v>0.000326690859174829</v>
      </c>
      <c r="Q154" s="106">
        <v>1213</v>
      </c>
      <c r="R154" s="107">
        <v>213.214735425969</v>
      </c>
      <c r="S154" s="106">
        <v>1212</v>
      </c>
      <c r="T154" s="107">
        <v>213.586304752036</v>
      </c>
      <c r="U154" s="106">
        <v>4</v>
      </c>
      <c r="V154" s="106">
        <v>1</v>
      </c>
      <c r="W154" s="107">
        <v>213.144958732562</v>
      </c>
      <c r="X154" s="179">
        <v>41793</v>
      </c>
    </row>
    <row r="155" hidden="1" spans="1:24">
      <c r="A155" s="38">
        <f t="shared" si="15"/>
        <v>139</v>
      </c>
      <c r="B155" s="39">
        <v>40259</v>
      </c>
      <c r="C155" s="40"/>
      <c r="D155" s="53"/>
      <c r="E155" s="55"/>
      <c r="F155" s="56"/>
      <c r="G155" s="54"/>
      <c r="H155" s="40">
        <v>1929.640015</v>
      </c>
      <c r="I155" s="56">
        <v>0.00512551606878309</v>
      </c>
      <c r="J155" s="92">
        <f t="shared" si="16"/>
        <v>118.119770639252</v>
      </c>
      <c r="K155" s="93">
        <f t="shared" si="17"/>
        <v>118.155271701195</v>
      </c>
      <c r="L155" s="94">
        <f t="shared" si="18"/>
        <v>0.637838553901943</v>
      </c>
      <c r="M155" s="92" t="str">
        <f t="shared" si="19"/>
        <v/>
      </c>
      <c r="N155" s="53" t="str">
        <f t="shared" si="20"/>
        <v/>
      </c>
      <c r="O155" s="169">
        <v>139</v>
      </c>
      <c r="P155" s="170">
        <v>0.00029345116147146</v>
      </c>
      <c r="Q155" s="176">
        <v>1395</v>
      </c>
      <c r="R155" s="177">
        <v>237.238547660001</v>
      </c>
      <c r="S155" s="176">
        <v>1394</v>
      </c>
      <c r="T155" s="177">
        <v>237.830476185457</v>
      </c>
      <c r="U155" s="176">
        <v>2</v>
      </c>
      <c r="V155" s="176">
        <v>1</v>
      </c>
      <c r="W155" s="177">
        <v>237.168756030531</v>
      </c>
      <c r="X155" s="178">
        <v>42058</v>
      </c>
    </row>
    <row r="156" hidden="1" spans="1:24">
      <c r="A156" s="38">
        <f t="shared" si="15"/>
        <v>140</v>
      </c>
      <c r="B156" s="46">
        <v>40260</v>
      </c>
      <c r="C156" s="47"/>
      <c r="D156" s="48"/>
      <c r="E156" s="50"/>
      <c r="F156" s="51"/>
      <c r="G156" s="49"/>
      <c r="H156" s="47">
        <v>1943.699951</v>
      </c>
      <c r="I156" s="51">
        <v>0.00728629997859986</v>
      </c>
      <c r="J156" s="86">
        <f t="shared" si="16"/>
        <v>118.980426721533</v>
      </c>
      <c r="K156" s="87">
        <f t="shared" si="17"/>
        <v>118.980426721533</v>
      </c>
      <c r="L156" s="88">
        <f t="shared" si="18"/>
        <v>0</v>
      </c>
      <c r="M156" s="86">
        <f t="shared" si="19"/>
        <v>0.637838553901943</v>
      </c>
      <c r="N156" s="48">
        <f t="shared" si="20"/>
        <v>0.00536086961088792</v>
      </c>
      <c r="O156" s="89">
        <v>140</v>
      </c>
      <c r="P156" s="105">
        <v>0.000256320286116066</v>
      </c>
      <c r="Q156" s="106">
        <v>1107</v>
      </c>
      <c r="R156" s="107">
        <v>202.196941283531</v>
      </c>
      <c r="S156" s="106">
        <v>1105</v>
      </c>
      <c r="T156" s="107">
        <v>202.958447007712</v>
      </c>
      <c r="U156" s="106">
        <v>6</v>
      </c>
      <c r="V156" s="106">
        <v>2</v>
      </c>
      <c r="W156" s="107">
        <v>202.144918916325</v>
      </c>
      <c r="X156" s="179">
        <v>41638</v>
      </c>
    </row>
    <row r="157" hidden="1" spans="1:24">
      <c r="A157" s="38">
        <f t="shared" si="15"/>
        <v>141</v>
      </c>
      <c r="B157" s="39">
        <v>40261</v>
      </c>
      <c r="C157" s="40"/>
      <c r="D157" s="53"/>
      <c r="E157" s="55"/>
      <c r="F157" s="56"/>
      <c r="G157" s="54"/>
      <c r="H157" s="40">
        <v>1933.040039</v>
      </c>
      <c r="I157" s="56">
        <v>-0.00548434031421141</v>
      </c>
      <c r="J157" s="92">
        <f t="shared" si="16"/>
        <v>118.327897570662</v>
      </c>
      <c r="K157" s="93">
        <f t="shared" si="17"/>
        <v>118.980426721533</v>
      </c>
      <c r="L157" s="94">
        <f t="shared" si="18"/>
        <v>0.652529150870976</v>
      </c>
      <c r="M157" s="92" t="str">
        <f t="shared" si="19"/>
        <v/>
      </c>
      <c r="N157" s="53" t="str">
        <f t="shared" si="20"/>
        <v/>
      </c>
      <c r="O157" s="169">
        <v>141</v>
      </c>
      <c r="P157" s="170">
        <v>0.000204819378362426</v>
      </c>
      <c r="Q157" s="176">
        <v>150</v>
      </c>
      <c r="R157" s="177">
        <v>116.530673908625</v>
      </c>
      <c r="S157" s="176">
        <v>149</v>
      </c>
      <c r="T157" s="177">
        <v>116.561885810857</v>
      </c>
      <c r="U157" s="176">
        <v>2</v>
      </c>
      <c r="V157" s="176">
        <v>1</v>
      </c>
      <c r="W157" s="177">
        <v>116.506799775632</v>
      </c>
      <c r="X157" s="178">
        <v>40249</v>
      </c>
    </row>
    <row r="158" spans="1:24">
      <c r="A158" s="38">
        <f t="shared" si="15"/>
        <v>142</v>
      </c>
      <c r="B158" s="46">
        <v>40262</v>
      </c>
      <c r="C158" s="47"/>
      <c r="D158" s="48"/>
      <c r="E158" s="50"/>
      <c r="F158" s="51"/>
      <c r="G158" s="49"/>
      <c r="H158" s="47">
        <v>1929.75</v>
      </c>
      <c r="I158" s="51">
        <v>-0.00170200251087504</v>
      </c>
      <c r="J158" s="86">
        <f t="shared" si="16"/>
        <v>118.12650319189</v>
      </c>
      <c r="K158" s="87">
        <f t="shared" si="17"/>
        <v>118.980426721533</v>
      </c>
      <c r="L158" s="88">
        <f t="shared" si="18"/>
        <v>0.853923529642813</v>
      </c>
      <c r="M158" s="86" t="str">
        <f t="shared" si="19"/>
        <v/>
      </c>
      <c r="N158" s="48" t="str">
        <f t="shared" si="20"/>
        <v/>
      </c>
      <c r="O158" s="181"/>
      <c r="P158" s="182"/>
      <c r="Q158" s="146"/>
      <c r="R158" s="146"/>
      <c r="S158" s="146"/>
      <c r="T158" s="146"/>
      <c r="U158" s="146"/>
      <c r="V158" s="146"/>
      <c r="W158" s="183"/>
      <c r="X158" s="184"/>
    </row>
    <row r="159" spans="1:24">
      <c r="A159" s="38">
        <f t="shared" si="15"/>
        <v>143</v>
      </c>
      <c r="B159" s="39">
        <v>40263</v>
      </c>
      <c r="C159" s="40"/>
      <c r="D159" s="53"/>
      <c r="E159" s="55"/>
      <c r="F159" s="56"/>
      <c r="G159" s="54"/>
      <c r="H159" s="40">
        <v>1931.180054</v>
      </c>
      <c r="I159" s="56">
        <v>0.000741056613550839</v>
      </c>
      <c r="J159" s="92">
        <f t="shared" si="16"/>
        <v>118.214041618316</v>
      </c>
      <c r="K159" s="93">
        <f t="shared" si="17"/>
        <v>118.980426721533</v>
      </c>
      <c r="L159" s="94">
        <f t="shared" si="18"/>
        <v>0.853923529642813</v>
      </c>
      <c r="M159" s="92" t="str">
        <f t="shared" si="19"/>
        <v/>
      </c>
      <c r="N159" s="53" t="str">
        <f t="shared" si="20"/>
        <v/>
      </c>
      <c r="O159" s="181"/>
      <c r="P159" s="182">
        <f>SUM(P46:P157)</f>
        <v>0.601734529995161</v>
      </c>
      <c r="Q159" s="146"/>
      <c r="R159" s="146"/>
      <c r="S159" s="146"/>
      <c r="T159" s="146"/>
      <c r="U159" s="146"/>
      <c r="V159" s="146"/>
      <c r="W159" s="183"/>
      <c r="X159" s="184"/>
    </row>
    <row r="160" spans="1:24">
      <c r="A160" s="38">
        <f t="shared" si="15"/>
        <v>144</v>
      </c>
      <c r="B160" s="46">
        <v>40266</v>
      </c>
      <c r="C160" s="47"/>
      <c r="D160" s="48"/>
      <c r="E160" s="50"/>
      <c r="F160" s="51"/>
      <c r="G160" s="49"/>
      <c r="H160" s="47">
        <v>1942.51001</v>
      </c>
      <c r="I160" s="51">
        <v>0.00586685636926121</v>
      </c>
      <c r="J160" s="86">
        <f t="shared" si="16"/>
        <v>118.907586421321</v>
      </c>
      <c r="K160" s="87">
        <f t="shared" si="17"/>
        <v>118.980426721533</v>
      </c>
      <c r="L160" s="88">
        <f t="shared" si="18"/>
        <v>0.853923529642813</v>
      </c>
      <c r="M160" s="86" t="str">
        <f t="shared" si="19"/>
        <v/>
      </c>
      <c r="N160" s="48" t="str">
        <f t="shared" si="20"/>
        <v/>
      </c>
      <c r="O160" s="181"/>
      <c r="P160" s="182"/>
      <c r="Q160" s="146"/>
      <c r="R160" s="146"/>
      <c r="S160" s="146"/>
      <c r="T160" s="146"/>
      <c r="U160" s="146"/>
      <c r="V160" s="146"/>
      <c r="W160" s="183"/>
      <c r="X160" s="184"/>
    </row>
    <row r="161" spans="1:24">
      <c r="A161" s="38">
        <f t="shared" si="15"/>
        <v>145</v>
      </c>
      <c r="B161" s="39">
        <v>40267</v>
      </c>
      <c r="C161" s="40"/>
      <c r="D161" s="53"/>
      <c r="E161" s="55"/>
      <c r="F161" s="56"/>
      <c r="G161" s="54"/>
      <c r="H161" s="40">
        <v>1942.810059</v>
      </c>
      <c r="I161" s="56">
        <v>0.000154464583685732</v>
      </c>
      <c r="J161" s="92">
        <f t="shared" si="16"/>
        <v>118.925953432154</v>
      </c>
      <c r="K161" s="93">
        <f t="shared" si="17"/>
        <v>118.980426721533</v>
      </c>
      <c r="L161" s="94">
        <f t="shared" si="18"/>
        <v>0.853923529642813</v>
      </c>
      <c r="M161" s="92" t="str">
        <f t="shared" si="19"/>
        <v/>
      </c>
      <c r="N161" s="53" t="str">
        <f t="shared" si="20"/>
        <v/>
      </c>
      <c r="O161" s="181"/>
      <c r="P161" s="182"/>
      <c r="Q161" s="146"/>
      <c r="R161" s="146"/>
      <c r="S161" s="146"/>
      <c r="T161" s="146"/>
      <c r="U161" s="146"/>
      <c r="V161" s="146"/>
      <c r="W161" s="183"/>
      <c r="X161" s="184"/>
    </row>
    <row r="162" spans="1:24">
      <c r="A162" s="38">
        <f t="shared" si="15"/>
        <v>146</v>
      </c>
      <c r="B162" s="46">
        <v>40268</v>
      </c>
      <c r="C162" s="47"/>
      <c r="D162" s="48"/>
      <c r="E162" s="50"/>
      <c r="F162" s="51"/>
      <c r="G162" s="49"/>
      <c r="H162" s="47">
        <v>1936.47998</v>
      </c>
      <c r="I162" s="51">
        <v>-0.00325820785757003</v>
      </c>
      <c r="J162" s="86">
        <f t="shared" si="16"/>
        <v>118.538467956213</v>
      </c>
      <c r="K162" s="87">
        <f t="shared" si="17"/>
        <v>118.980426721533</v>
      </c>
      <c r="L162" s="88">
        <f t="shared" si="18"/>
        <v>0.853923529642813</v>
      </c>
      <c r="M162" s="86" t="str">
        <f t="shared" si="19"/>
        <v/>
      </c>
      <c r="N162" s="48" t="str">
        <f t="shared" si="20"/>
        <v/>
      </c>
      <c r="O162" s="181"/>
      <c r="P162" s="182"/>
      <c r="Q162" s="146"/>
      <c r="R162" s="146"/>
      <c r="S162" s="146"/>
      <c r="T162" s="146"/>
      <c r="U162" s="146"/>
      <c r="V162" s="146"/>
      <c r="W162" s="183"/>
      <c r="X162" s="184"/>
    </row>
    <row r="163" spans="1:24">
      <c r="A163" s="38">
        <f t="shared" si="15"/>
        <v>147</v>
      </c>
      <c r="B163" s="39">
        <v>40269</v>
      </c>
      <c r="C163" s="40"/>
      <c r="D163" s="53"/>
      <c r="E163" s="55"/>
      <c r="F163" s="56"/>
      <c r="G163" s="54"/>
      <c r="H163" s="40">
        <v>1950.910034</v>
      </c>
      <c r="I163" s="56">
        <v>0.0074516928390862</v>
      </c>
      <c r="J163" s="92">
        <f t="shared" si="16"/>
        <v>119.421780209038</v>
      </c>
      <c r="K163" s="93">
        <f t="shared" si="17"/>
        <v>119.421780209038</v>
      </c>
      <c r="L163" s="94">
        <f t="shared" si="18"/>
        <v>0</v>
      </c>
      <c r="M163" s="92">
        <f t="shared" si="19"/>
        <v>0.853923529642813</v>
      </c>
      <c r="N163" s="53">
        <f t="shared" si="20"/>
        <v>0.00715048400842869</v>
      </c>
      <c r="O163" s="181"/>
      <c r="P163" s="182"/>
      <c r="Q163" s="146"/>
      <c r="R163" s="146"/>
      <c r="S163" s="146"/>
      <c r="T163" s="146"/>
      <c r="U163" s="146"/>
      <c r="V163" s="146"/>
      <c r="W163" s="183"/>
      <c r="X163" s="184"/>
    </row>
    <row r="164" spans="1:24">
      <c r="A164" s="38">
        <f t="shared" si="15"/>
        <v>148</v>
      </c>
      <c r="B164" s="46">
        <v>40273</v>
      </c>
      <c r="C164" s="47"/>
      <c r="D164" s="48"/>
      <c r="E164" s="50"/>
      <c r="F164" s="51"/>
      <c r="G164" s="49"/>
      <c r="H164" s="47">
        <v>1966.439941</v>
      </c>
      <c r="I164" s="51">
        <v>0.00796033990770906</v>
      </c>
      <c r="J164" s="86">
        <f t="shared" si="16"/>
        <v>120.372418171886</v>
      </c>
      <c r="K164" s="87">
        <f t="shared" si="17"/>
        <v>120.372418171886</v>
      </c>
      <c r="L164" s="88">
        <f t="shared" si="18"/>
        <v>0</v>
      </c>
      <c r="M164" s="86" t="str">
        <f t="shared" si="19"/>
        <v/>
      </c>
      <c r="N164" s="48" t="str">
        <f t="shared" si="20"/>
        <v/>
      </c>
      <c r="O164" s="181"/>
      <c r="P164" s="182"/>
      <c r="Q164" s="146"/>
      <c r="R164" s="146"/>
      <c r="S164" s="146"/>
      <c r="T164" s="146"/>
      <c r="U164" s="146"/>
      <c r="V164" s="146"/>
      <c r="W164" s="183"/>
      <c r="X164" s="184"/>
    </row>
    <row r="165" spans="1:24">
      <c r="A165" s="38">
        <f t="shared" si="15"/>
        <v>149</v>
      </c>
      <c r="B165" s="39">
        <v>40274</v>
      </c>
      <c r="C165" s="40"/>
      <c r="D165" s="53"/>
      <c r="E165" s="55"/>
      <c r="F165" s="56"/>
      <c r="G165" s="54"/>
      <c r="H165" s="40">
        <v>1969.76001</v>
      </c>
      <c r="I165" s="56">
        <v>0.00168836531987426</v>
      </c>
      <c r="J165" s="92">
        <f t="shared" si="16"/>
        <v>120.575650788197</v>
      </c>
      <c r="K165" s="93">
        <f t="shared" si="17"/>
        <v>120.575650788197</v>
      </c>
      <c r="L165" s="94">
        <f t="shared" si="18"/>
        <v>0</v>
      </c>
      <c r="M165" s="92" t="str">
        <f t="shared" si="19"/>
        <v/>
      </c>
      <c r="N165" s="53" t="str">
        <f t="shared" si="20"/>
        <v/>
      </c>
      <c r="O165" s="181"/>
      <c r="P165" s="182"/>
      <c r="Q165" s="146"/>
      <c r="R165" s="146"/>
      <c r="S165" s="146"/>
      <c r="T165" s="146"/>
      <c r="U165" s="146"/>
      <c r="V165" s="146"/>
      <c r="W165" s="183"/>
      <c r="X165" s="184"/>
    </row>
    <row r="166" spans="1:24">
      <c r="A166" s="38">
        <f t="shared" si="15"/>
        <v>150</v>
      </c>
      <c r="B166" s="46">
        <v>40275</v>
      </c>
      <c r="C166" s="47"/>
      <c r="D166" s="48"/>
      <c r="E166" s="50"/>
      <c r="F166" s="51"/>
      <c r="G166" s="49"/>
      <c r="H166" s="47">
        <v>1959.040039</v>
      </c>
      <c r="I166" s="51">
        <v>-0.00544227263503028</v>
      </c>
      <c r="J166" s="86">
        <f t="shared" si="16"/>
        <v>119.919445223461</v>
      </c>
      <c r="K166" s="87">
        <f t="shared" si="17"/>
        <v>120.575650788197</v>
      </c>
      <c r="L166" s="88">
        <f t="shared" si="18"/>
        <v>0.656205564735544</v>
      </c>
      <c r="M166" s="86" t="str">
        <f t="shared" si="19"/>
        <v/>
      </c>
      <c r="N166" s="48" t="str">
        <f t="shared" si="20"/>
        <v/>
      </c>
      <c r="O166" s="181"/>
      <c r="P166" s="182"/>
      <c r="Q166" s="146"/>
      <c r="R166" s="146"/>
      <c r="S166" s="146"/>
      <c r="T166" s="146"/>
      <c r="U166" s="146"/>
      <c r="V166" s="146"/>
      <c r="W166" s="183"/>
      <c r="X166" s="184"/>
    </row>
    <row r="167" spans="1:24">
      <c r="A167" s="38">
        <f t="shared" si="15"/>
        <v>151</v>
      </c>
      <c r="B167" s="39">
        <v>40276</v>
      </c>
      <c r="C167" s="40"/>
      <c r="D167" s="53"/>
      <c r="E167" s="55"/>
      <c r="F167" s="56"/>
      <c r="G167" s="54"/>
      <c r="H167" s="40">
        <v>1965.719971</v>
      </c>
      <c r="I167" s="56">
        <v>0.0034097986090218</v>
      </c>
      <c r="J167" s="92">
        <f t="shared" si="16"/>
        <v>120.328346380979</v>
      </c>
      <c r="K167" s="93">
        <f t="shared" si="17"/>
        <v>120.575650788197</v>
      </c>
      <c r="L167" s="94">
        <f t="shared" si="18"/>
        <v>0.656205564735544</v>
      </c>
      <c r="M167" s="92" t="str">
        <f t="shared" si="19"/>
        <v/>
      </c>
      <c r="N167" s="53" t="str">
        <f t="shared" si="20"/>
        <v/>
      </c>
      <c r="O167" s="181"/>
      <c r="P167" s="182"/>
      <c r="Q167" s="146"/>
      <c r="R167" s="146"/>
      <c r="S167" s="146"/>
      <c r="T167" s="146"/>
      <c r="U167" s="146"/>
      <c r="V167" s="146"/>
      <c r="W167" s="183"/>
      <c r="X167" s="184"/>
    </row>
    <row r="168" spans="1:24">
      <c r="A168" s="38">
        <f t="shared" si="15"/>
        <v>152</v>
      </c>
      <c r="B168" s="46">
        <v>40277</v>
      </c>
      <c r="C168" s="47"/>
      <c r="D168" s="48"/>
      <c r="E168" s="50"/>
      <c r="F168" s="51"/>
      <c r="G168" s="49"/>
      <c r="H168" s="47">
        <v>1978.859985</v>
      </c>
      <c r="I168" s="51">
        <v>0.00668458081204482</v>
      </c>
      <c r="J168" s="86">
        <f t="shared" si="16"/>
        <v>121.132690936342</v>
      </c>
      <c r="K168" s="87">
        <f t="shared" si="17"/>
        <v>121.132690936342</v>
      </c>
      <c r="L168" s="88">
        <f t="shared" si="18"/>
        <v>0</v>
      </c>
      <c r="M168" s="86">
        <f t="shared" si="19"/>
        <v>0.656205564735544</v>
      </c>
      <c r="N168" s="48">
        <f t="shared" si="20"/>
        <v>0.00541724582904209</v>
      </c>
      <c r="O168" s="181"/>
      <c r="P168" s="182"/>
      <c r="Q168" s="146"/>
      <c r="R168" s="146"/>
      <c r="S168" s="146"/>
      <c r="T168" s="146"/>
      <c r="U168" s="146"/>
      <c r="V168" s="146"/>
      <c r="W168" s="183"/>
      <c r="X168" s="184"/>
    </row>
    <row r="169" spans="1:24">
      <c r="A169" s="38">
        <f t="shared" si="15"/>
        <v>153</v>
      </c>
      <c r="B169" s="39">
        <v>40280</v>
      </c>
      <c r="C169" s="40"/>
      <c r="D169" s="53"/>
      <c r="E169" s="55"/>
      <c r="F169" s="56"/>
      <c r="G169" s="54"/>
      <c r="H169" s="40">
        <v>1982.400024</v>
      </c>
      <c r="I169" s="56">
        <v>0.00178892848753009</v>
      </c>
      <c r="J169" s="92">
        <f t="shared" si="16"/>
        <v>121.349388657929</v>
      </c>
      <c r="K169" s="93">
        <f t="shared" si="17"/>
        <v>121.349388657929</v>
      </c>
      <c r="L169" s="94">
        <f t="shared" si="18"/>
        <v>0</v>
      </c>
      <c r="M169" s="92" t="str">
        <f t="shared" si="19"/>
        <v/>
      </c>
      <c r="N169" s="53" t="str">
        <f t="shared" si="20"/>
        <v/>
      </c>
      <c r="O169" s="181"/>
      <c r="P169" s="182"/>
      <c r="Q169" s="146"/>
      <c r="R169" s="146"/>
      <c r="S169" s="146"/>
      <c r="T169" s="146"/>
      <c r="U169" s="146"/>
      <c r="V169" s="146"/>
      <c r="W169" s="183"/>
      <c r="X169" s="184"/>
    </row>
    <row r="170" spans="1:24">
      <c r="A170" s="38">
        <f t="shared" si="15"/>
        <v>154</v>
      </c>
      <c r="B170" s="46">
        <v>40281</v>
      </c>
      <c r="C170" s="47"/>
      <c r="D170" s="48"/>
      <c r="E170" s="50"/>
      <c r="F170" s="51"/>
      <c r="G170" s="49"/>
      <c r="H170" s="47">
        <v>1983.910034</v>
      </c>
      <c r="I170" s="51">
        <v>0.000761708021448149</v>
      </c>
      <c r="J170" s="86">
        <f t="shared" si="16"/>
        <v>121.441821460668</v>
      </c>
      <c r="K170" s="87">
        <f t="shared" si="17"/>
        <v>121.441821460668</v>
      </c>
      <c r="L170" s="88">
        <f t="shared" si="18"/>
        <v>0</v>
      </c>
      <c r="M170" s="86" t="str">
        <f t="shared" si="19"/>
        <v/>
      </c>
      <c r="N170" s="48" t="str">
        <f t="shared" si="20"/>
        <v/>
      </c>
      <c r="O170" s="181"/>
      <c r="P170" s="182"/>
      <c r="Q170" s="146"/>
      <c r="R170" s="146"/>
      <c r="S170" s="146"/>
      <c r="T170" s="146"/>
      <c r="U170" s="146"/>
      <c r="V170" s="146"/>
      <c r="W170" s="183"/>
      <c r="X170" s="184"/>
    </row>
    <row r="171" spans="1:24">
      <c r="A171" s="38">
        <f t="shared" si="15"/>
        <v>155</v>
      </c>
      <c r="B171" s="39">
        <v>40282</v>
      </c>
      <c r="C171" s="40"/>
      <c r="D171" s="53"/>
      <c r="E171" s="55"/>
      <c r="F171" s="56"/>
      <c r="G171" s="54"/>
      <c r="H171" s="40">
        <v>2006.060059</v>
      </c>
      <c r="I171" s="56">
        <v>0.0111648333948595</v>
      </c>
      <c r="J171" s="92">
        <f t="shared" si="16"/>
        <v>122.797699164445</v>
      </c>
      <c r="K171" s="93">
        <f t="shared" si="17"/>
        <v>122.797699164445</v>
      </c>
      <c r="L171" s="94">
        <f t="shared" si="18"/>
        <v>0</v>
      </c>
      <c r="M171" s="92" t="str">
        <f t="shared" si="19"/>
        <v/>
      </c>
      <c r="N171" s="53" t="str">
        <f t="shared" si="20"/>
        <v/>
      </c>
      <c r="O171" s="181"/>
      <c r="P171" s="182"/>
      <c r="Q171" s="146"/>
      <c r="R171" s="146"/>
      <c r="S171" s="146"/>
      <c r="T171" s="146"/>
      <c r="U171" s="146"/>
      <c r="V171" s="146"/>
      <c r="W171" s="183"/>
      <c r="X171" s="184"/>
    </row>
    <row r="172" spans="1:24">
      <c r="A172" s="38">
        <f t="shared" si="15"/>
        <v>156</v>
      </c>
      <c r="B172" s="46">
        <v>40283</v>
      </c>
      <c r="C172" s="47"/>
      <c r="D172" s="48"/>
      <c r="E172" s="50"/>
      <c r="F172" s="51"/>
      <c r="G172" s="49"/>
      <c r="H172" s="47">
        <v>2007.73999</v>
      </c>
      <c r="I172" s="51">
        <v>0.000837428068249046</v>
      </c>
      <c r="J172" s="86">
        <f t="shared" si="16"/>
        <v>122.900533404441</v>
      </c>
      <c r="K172" s="87">
        <f t="shared" si="17"/>
        <v>122.900533404441</v>
      </c>
      <c r="L172" s="88">
        <f t="shared" si="18"/>
        <v>0</v>
      </c>
      <c r="M172" s="86" t="str">
        <f t="shared" si="19"/>
        <v/>
      </c>
      <c r="N172" s="48" t="str">
        <f t="shared" si="20"/>
        <v/>
      </c>
      <c r="O172" s="181"/>
      <c r="P172" s="182"/>
      <c r="Q172" s="146"/>
      <c r="R172" s="146"/>
      <c r="S172" s="146"/>
      <c r="T172" s="146"/>
      <c r="U172" s="146"/>
      <c r="V172" s="146"/>
      <c r="W172" s="183"/>
      <c r="X172" s="184"/>
    </row>
    <row r="173" spans="1:24">
      <c r="A173" s="38">
        <f t="shared" si="15"/>
        <v>157</v>
      </c>
      <c r="B173" s="39">
        <v>40284</v>
      </c>
      <c r="C173" s="40"/>
      <c r="D173" s="53"/>
      <c r="E173" s="55"/>
      <c r="F173" s="56"/>
      <c r="G173" s="54"/>
      <c r="H173" s="40">
        <v>1975.359985</v>
      </c>
      <c r="I173" s="56">
        <v>-0.0161275888119358</v>
      </c>
      <c r="J173" s="92">
        <f t="shared" si="16"/>
        <v>120.918444136927</v>
      </c>
      <c r="K173" s="93">
        <f t="shared" si="17"/>
        <v>122.900533404441</v>
      </c>
      <c r="L173" s="94">
        <f t="shared" si="18"/>
        <v>1.98208926751443</v>
      </c>
      <c r="M173" s="92" t="str">
        <f t="shared" si="19"/>
        <v/>
      </c>
      <c r="N173" s="53" t="str">
        <f t="shared" si="20"/>
        <v/>
      </c>
      <c r="O173" s="181"/>
      <c r="P173" s="182"/>
      <c r="Q173" s="146"/>
      <c r="R173" s="146"/>
      <c r="S173" s="146"/>
      <c r="T173" s="146"/>
      <c r="U173" s="146"/>
      <c r="V173" s="146"/>
      <c r="W173" s="183"/>
      <c r="X173" s="184"/>
    </row>
    <row r="174" spans="1:24">
      <c r="A174" s="38">
        <f t="shared" si="15"/>
        <v>158</v>
      </c>
      <c r="B174" s="46">
        <v>40287</v>
      </c>
      <c r="C174" s="47"/>
      <c r="D174" s="48"/>
      <c r="E174" s="50"/>
      <c r="F174" s="51"/>
      <c r="G174" s="49"/>
      <c r="H174" s="47">
        <v>1984.319946</v>
      </c>
      <c r="I174" s="51">
        <v>0.00453586235827297</v>
      </c>
      <c r="J174" s="86">
        <f t="shared" si="16"/>
        <v>121.466913556108</v>
      </c>
      <c r="K174" s="87">
        <f t="shared" si="17"/>
        <v>122.900533404441</v>
      </c>
      <c r="L174" s="88">
        <f t="shared" si="18"/>
        <v>1.98208926751443</v>
      </c>
      <c r="M174" s="86" t="str">
        <f t="shared" si="19"/>
        <v/>
      </c>
      <c r="N174" s="48" t="str">
        <f t="shared" si="20"/>
        <v/>
      </c>
      <c r="O174" s="181"/>
      <c r="P174" s="182"/>
      <c r="Q174" s="146"/>
      <c r="R174" s="146"/>
      <c r="S174" s="146"/>
      <c r="T174" s="146"/>
      <c r="U174" s="146"/>
      <c r="V174" s="146"/>
      <c r="W174" s="183"/>
      <c r="X174" s="184"/>
    </row>
    <row r="175" spans="1:24">
      <c r="A175" s="38">
        <f t="shared" si="15"/>
        <v>159</v>
      </c>
      <c r="B175" s="39">
        <v>40288</v>
      </c>
      <c r="C175" s="40"/>
      <c r="D175" s="53"/>
      <c r="E175" s="55"/>
      <c r="F175" s="56"/>
      <c r="G175" s="54"/>
      <c r="H175" s="40">
        <v>2000.329956</v>
      </c>
      <c r="I175" s="56">
        <v>0.00806826037921615</v>
      </c>
      <c r="J175" s="92">
        <f t="shared" si="16"/>
        <v>122.446940242139</v>
      </c>
      <c r="K175" s="93">
        <f t="shared" si="17"/>
        <v>122.900533404441</v>
      </c>
      <c r="L175" s="94">
        <f t="shared" si="18"/>
        <v>1.98208926751443</v>
      </c>
      <c r="M175" s="92" t="str">
        <f t="shared" si="19"/>
        <v/>
      </c>
      <c r="N175" s="53" t="str">
        <f t="shared" si="20"/>
        <v/>
      </c>
      <c r="O175" s="181"/>
      <c r="P175" s="182"/>
      <c r="Q175" s="146"/>
      <c r="R175" s="146"/>
      <c r="S175" s="146"/>
      <c r="T175" s="146"/>
      <c r="U175" s="146"/>
      <c r="V175" s="146"/>
      <c r="W175" s="183"/>
      <c r="X175" s="184"/>
    </row>
    <row r="176" spans="1:24">
      <c r="A176" s="38">
        <f t="shared" si="15"/>
        <v>160</v>
      </c>
      <c r="B176" s="46">
        <v>40289</v>
      </c>
      <c r="C176" s="47"/>
      <c r="D176" s="48"/>
      <c r="E176" s="50"/>
      <c r="F176" s="51"/>
      <c r="G176" s="49"/>
      <c r="H176" s="47">
        <v>1998.310059</v>
      </c>
      <c r="I176" s="51">
        <v>-0.00100978190820045</v>
      </c>
      <c r="J176" s="86">
        <f t="shared" si="16"/>
        <v>122.323295537168</v>
      </c>
      <c r="K176" s="87">
        <f t="shared" si="17"/>
        <v>122.900533404441</v>
      </c>
      <c r="L176" s="88">
        <f t="shared" si="18"/>
        <v>1.98208926751443</v>
      </c>
      <c r="M176" s="86" t="str">
        <f t="shared" si="19"/>
        <v/>
      </c>
      <c r="N176" s="48" t="str">
        <f t="shared" si="20"/>
        <v/>
      </c>
      <c r="O176" s="181"/>
      <c r="P176" s="182"/>
      <c r="Q176" s="146"/>
      <c r="R176" s="146"/>
      <c r="S176" s="146"/>
      <c r="T176" s="146"/>
      <c r="U176" s="146"/>
      <c r="V176" s="146"/>
      <c r="W176" s="183"/>
      <c r="X176" s="184"/>
    </row>
    <row r="177" spans="1:24">
      <c r="A177" s="38">
        <f t="shared" si="15"/>
        <v>161</v>
      </c>
      <c r="B177" s="39">
        <v>40290</v>
      </c>
      <c r="C177" s="40"/>
      <c r="D177" s="53"/>
      <c r="E177" s="55"/>
      <c r="F177" s="56"/>
      <c r="G177" s="54"/>
      <c r="H177" s="40">
        <v>2002.930054</v>
      </c>
      <c r="I177" s="56">
        <v>0.00231195103041815</v>
      </c>
      <c r="J177" s="92">
        <f t="shared" si="16"/>
        <v>122.606101006329</v>
      </c>
      <c r="K177" s="93">
        <f t="shared" si="17"/>
        <v>122.900533404441</v>
      </c>
      <c r="L177" s="94">
        <f t="shared" si="18"/>
        <v>1.98208926751443</v>
      </c>
      <c r="M177" s="92" t="str">
        <f t="shared" si="19"/>
        <v/>
      </c>
      <c r="N177" s="53" t="str">
        <f t="shared" si="20"/>
        <v/>
      </c>
      <c r="O177" s="181"/>
      <c r="P177" s="182"/>
      <c r="Q177" s="146"/>
      <c r="R177" s="146"/>
      <c r="S177" s="146"/>
      <c r="T177" s="146"/>
      <c r="U177" s="146"/>
      <c r="V177" s="146"/>
      <c r="W177" s="183"/>
      <c r="X177" s="184"/>
    </row>
    <row r="178" spans="1:24">
      <c r="A178" s="38">
        <f t="shared" si="15"/>
        <v>162</v>
      </c>
      <c r="B178" s="46">
        <v>40291</v>
      </c>
      <c r="C178" s="47"/>
      <c r="D178" s="48"/>
      <c r="E178" s="50"/>
      <c r="F178" s="51"/>
      <c r="G178" s="49"/>
      <c r="H178" s="47">
        <v>2017.189941</v>
      </c>
      <c r="I178" s="51">
        <v>0.00711951322090454</v>
      </c>
      <c r="J178" s="86">
        <f t="shared" si="16"/>
        <v>123.478996763407</v>
      </c>
      <c r="K178" s="87">
        <f t="shared" si="17"/>
        <v>123.478996763407</v>
      </c>
      <c r="L178" s="88">
        <f t="shared" si="18"/>
        <v>0</v>
      </c>
      <c r="M178" s="86">
        <f t="shared" si="19"/>
        <v>1.98208926751443</v>
      </c>
      <c r="N178" s="48">
        <f t="shared" si="20"/>
        <v>0.0160520357264663</v>
      </c>
      <c r="O178" s="181"/>
      <c r="P178" s="182"/>
      <c r="Q178" s="146"/>
      <c r="R178" s="146"/>
      <c r="S178" s="146"/>
      <c r="T178" s="146"/>
      <c r="U178" s="146"/>
      <c r="V178" s="146"/>
      <c r="W178" s="183"/>
      <c r="X178" s="184"/>
    </row>
    <row r="179" spans="1:24">
      <c r="A179" s="38">
        <f t="shared" si="15"/>
        <v>163</v>
      </c>
      <c r="B179" s="39">
        <v>40294</v>
      </c>
      <c r="C179" s="40"/>
      <c r="D179" s="53"/>
      <c r="E179" s="55"/>
      <c r="F179" s="56"/>
      <c r="G179" s="54">
        <v>1</v>
      </c>
      <c r="H179" s="40">
        <v>2008.550049</v>
      </c>
      <c r="I179" s="56">
        <v>-0.00428313260164137</v>
      </c>
      <c r="J179" s="92">
        <f t="shared" si="16"/>
        <v>122.950119846752</v>
      </c>
      <c r="K179" s="93">
        <f t="shared" si="17"/>
        <v>123.478996763407</v>
      </c>
      <c r="L179" s="94">
        <f t="shared" si="18"/>
        <v>0.528876916655335</v>
      </c>
      <c r="M179" s="92" t="str">
        <f t="shared" si="19"/>
        <v/>
      </c>
      <c r="N179" s="53" t="str">
        <f t="shared" si="20"/>
        <v/>
      </c>
      <c r="O179" s="181"/>
      <c r="P179" s="182"/>
      <c r="Q179" s="146"/>
      <c r="R179" s="146"/>
      <c r="S179" s="146"/>
      <c r="T179" s="146"/>
      <c r="U179" s="146"/>
      <c r="V179" s="146"/>
      <c r="W179" s="183"/>
      <c r="X179" s="184"/>
    </row>
    <row r="180" spans="1:24">
      <c r="A180" s="38">
        <f t="shared" si="15"/>
        <v>164</v>
      </c>
      <c r="B180" s="46">
        <v>40295</v>
      </c>
      <c r="C180" s="47"/>
      <c r="D180" s="48"/>
      <c r="E180" s="50"/>
      <c r="F180" s="51"/>
      <c r="G180" s="49">
        <v>1</v>
      </c>
      <c r="H180" s="47">
        <v>1961.599976</v>
      </c>
      <c r="I180" s="51">
        <v>-0.0233751073434167</v>
      </c>
      <c r="J180" s="86">
        <f t="shared" si="16"/>
        <v>120.076147597448</v>
      </c>
      <c r="K180" s="87">
        <f t="shared" si="17"/>
        <v>123.478996763407</v>
      </c>
      <c r="L180" s="88">
        <f t="shared" si="18"/>
        <v>3.4028491659591</v>
      </c>
      <c r="M180" s="86" t="str">
        <f t="shared" si="19"/>
        <v/>
      </c>
      <c r="N180" s="48" t="str">
        <f t="shared" si="20"/>
        <v/>
      </c>
      <c r="O180" s="181"/>
      <c r="P180" s="182"/>
      <c r="Q180" s="146"/>
      <c r="R180" s="146"/>
      <c r="S180" s="146"/>
      <c r="T180" s="146"/>
      <c r="U180" s="146"/>
      <c r="V180" s="146"/>
      <c r="W180" s="183"/>
      <c r="X180" s="184"/>
    </row>
    <row r="181" spans="1:24">
      <c r="A181" s="38">
        <f t="shared" si="15"/>
        <v>165</v>
      </c>
      <c r="B181" s="39">
        <v>40296</v>
      </c>
      <c r="C181" s="40"/>
      <c r="D181" s="53"/>
      <c r="E181" s="55"/>
      <c r="F181" s="56"/>
      <c r="G181" s="54">
        <v>1</v>
      </c>
      <c r="H181" s="40">
        <v>1974.630005</v>
      </c>
      <c r="I181" s="56">
        <v>0.00664255156985183</v>
      </c>
      <c r="J181" s="92">
        <f t="shared" si="16"/>
        <v>120.873759600173</v>
      </c>
      <c r="K181" s="93">
        <f t="shared" si="17"/>
        <v>123.478996763407</v>
      </c>
      <c r="L181" s="94">
        <f t="shared" si="18"/>
        <v>3.4028491659591</v>
      </c>
      <c r="M181" s="92" t="str">
        <f t="shared" si="19"/>
        <v/>
      </c>
      <c r="N181" s="53" t="str">
        <f t="shared" si="20"/>
        <v/>
      </c>
      <c r="O181" s="181"/>
      <c r="P181" s="182"/>
      <c r="Q181" s="146"/>
      <c r="R181" s="146"/>
      <c r="S181" s="146"/>
      <c r="T181" s="146"/>
      <c r="U181" s="146"/>
      <c r="V181" s="146"/>
      <c r="W181" s="183"/>
      <c r="X181" s="184"/>
    </row>
    <row r="182" spans="1:24">
      <c r="A182" s="38">
        <f t="shared" si="15"/>
        <v>166</v>
      </c>
      <c r="B182" s="46">
        <v>40297</v>
      </c>
      <c r="C182" s="47"/>
      <c r="D182" s="48"/>
      <c r="E182" s="50"/>
      <c r="F182" s="51"/>
      <c r="G182" s="49">
        <v>1</v>
      </c>
      <c r="H182" s="47">
        <v>2000.339966</v>
      </c>
      <c r="I182" s="51">
        <v>0.0130201409554698</v>
      </c>
      <c r="J182" s="86">
        <f t="shared" si="16"/>
        <v>122.447552987985</v>
      </c>
      <c r="K182" s="87">
        <f t="shared" si="17"/>
        <v>123.478996763407</v>
      </c>
      <c r="L182" s="88">
        <f t="shared" si="18"/>
        <v>3.4028491659591</v>
      </c>
      <c r="M182" s="86" t="str">
        <f t="shared" si="19"/>
        <v/>
      </c>
      <c r="N182" s="48" t="str">
        <f t="shared" si="20"/>
        <v/>
      </c>
      <c r="O182" s="181"/>
      <c r="P182" s="182"/>
      <c r="Q182" s="146"/>
      <c r="R182" s="146"/>
      <c r="S182" s="146"/>
      <c r="T182" s="146"/>
      <c r="U182" s="146"/>
      <c r="V182" s="146"/>
      <c r="W182" s="183"/>
      <c r="X182" s="184"/>
    </row>
    <row r="183" spans="1:24">
      <c r="A183" s="38">
        <f t="shared" si="15"/>
        <v>167</v>
      </c>
      <c r="B183" s="39">
        <v>40298</v>
      </c>
      <c r="C183" s="40"/>
      <c r="D183" s="53"/>
      <c r="E183" s="55"/>
      <c r="F183" s="56"/>
      <c r="G183" s="54">
        <v>1</v>
      </c>
      <c r="H183" s="40">
        <v>1967.050049</v>
      </c>
      <c r="I183" s="56">
        <v>-0.0166421296208806</v>
      </c>
      <c r="J183" s="92">
        <f t="shared" si="16"/>
        <v>120.409764939399</v>
      </c>
      <c r="K183" s="93">
        <f t="shared" si="17"/>
        <v>123.478996763407</v>
      </c>
      <c r="L183" s="94">
        <f t="shared" si="18"/>
        <v>3.4028491659591</v>
      </c>
      <c r="M183" s="92" t="str">
        <f t="shared" si="19"/>
        <v/>
      </c>
      <c r="N183" s="53" t="str">
        <f t="shared" si="20"/>
        <v/>
      </c>
      <c r="O183" s="181"/>
      <c r="P183" s="182"/>
      <c r="Q183" s="146"/>
      <c r="R183" s="146"/>
      <c r="S183" s="146"/>
      <c r="T183" s="146"/>
      <c r="U183" s="146"/>
      <c r="V183" s="146"/>
      <c r="W183" s="183"/>
      <c r="X183" s="184"/>
    </row>
    <row r="184" spans="1:24">
      <c r="A184" s="38">
        <f t="shared" si="15"/>
        <v>168</v>
      </c>
      <c r="B184" s="46">
        <v>40301</v>
      </c>
      <c r="C184" s="47"/>
      <c r="D184" s="48"/>
      <c r="E184" s="50"/>
      <c r="F184" s="51"/>
      <c r="G184" s="49">
        <v>1</v>
      </c>
      <c r="H184" s="47">
        <v>1992.869995</v>
      </c>
      <c r="I184" s="51">
        <v>0.0131262272727257</v>
      </c>
      <c r="J184" s="86">
        <f t="shared" si="16"/>
        <v>121.99029087985</v>
      </c>
      <c r="K184" s="87">
        <f t="shared" si="17"/>
        <v>123.478996763407</v>
      </c>
      <c r="L184" s="88">
        <f t="shared" si="18"/>
        <v>3.4028491659591</v>
      </c>
      <c r="M184" s="86" t="str">
        <f t="shared" si="19"/>
        <v/>
      </c>
      <c r="N184" s="48" t="str">
        <f t="shared" si="20"/>
        <v/>
      </c>
      <c r="O184" s="181"/>
      <c r="P184" s="182"/>
      <c r="Q184" s="146"/>
      <c r="R184" s="146"/>
      <c r="S184" s="146"/>
      <c r="T184" s="146"/>
      <c r="U184" s="146"/>
      <c r="V184" s="146"/>
      <c r="W184" s="183"/>
      <c r="X184" s="184"/>
    </row>
    <row r="185" spans="1:24">
      <c r="A185" s="38">
        <f t="shared" si="15"/>
        <v>169</v>
      </c>
      <c r="B185" s="39">
        <v>40302</v>
      </c>
      <c r="C185" s="40"/>
      <c r="D185" s="53"/>
      <c r="E185" s="55"/>
      <c r="F185" s="56"/>
      <c r="G185" s="54">
        <v>1</v>
      </c>
      <c r="H185" s="40">
        <v>1945.369995</v>
      </c>
      <c r="I185" s="56">
        <v>-0.0238349717338185</v>
      </c>
      <c r="J185" s="92">
        <f t="shared" si="16"/>
        <v>119.082655744928</v>
      </c>
      <c r="K185" s="93">
        <f t="shared" si="17"/>
        <v>123.478996763407</v>
      </c>
      <c r="L185" s="94">
        <f t="shared" si="18"/>
        <v>4.39634101847928</v>
      </c>
      <c r="M185" s="92" t="str">
        <f t="shared" si="19"/>
        <v/>
      </c>
      <c r="N185" s="53" t="str">
        <f t="shared" si="20"/>
        <v/>
      </c>
      <c r="O185" s="181"/>
      <c r="P185" s="182"/>
      <c r="Q185" s="146"/>
      <c r="R185" s="146"/>
      <c r="S185" s="146"/>
      <c r="T185" s="146"/>
      <c r="U185" s="146"/>
      <c r="V185" s="146"/>
      <c r="W185" s="183"/>
      <c r="X185" s="184"/>
    </row>
    <row r="186" spans="1:24">
      <c r="A186" s="38">
        <f t="shared" si="15"/>
        <v>170</v>
      </c>
      <c r="B186" s="46">
        <v>40303</v>
      </c>
      <c r="C186" s="47"/>
      <c r="D186" s="48"/>
      <c r="E186" s="50"/>
      <c r="F186" s="51"/>
      <c r="G186" s="49">
        <v>1</v>
      </c>
      <c r="H186" s="47">
        <v>1933.25</v>
      </c>
      <c r="I186" s="51">
        <v>-0.00623017473855914</v>
      </c>
      <c r="J186" s="86">
        <f t="shared" si="16"/>
        <v>118.340749991305</v>
      </c>
      <c r="K186" s="87">
        <f t="shared" si="17"/>
        <v>123.478996763407</v>
      </c>
      <c r="L186" s="88">
        <f t="shared" si="18"/>
        <v>5.13824677210187</v>
      </c>
      <c r="M186" s="86" t="str">
        <f t="shared" si="19"/>
        <v/>
      </c>
      <c r="N186" s="48" t="str">
        <f t="shared" si="20"/>
        <v/>
      </c>
      <c r="O186" s="181"/>
      <c r="P186" s="182"/>
      <c r="Q186" s="146"/>
      <c r="R186" s="146"/>
      <c r="S186" s="146"/>
      <c r="T186" s="146"/>
      <c r="U186" s="146"/>
      <c r="V186" s="146"/>
      <c r="W186" s="183"/>
      <c r="X186" s="184"/>
    </row>
    <row r="187" spans="1:24">
      <c r="A187" s="38">
        <f t="shared" si="15"/>
        <v>171</v>
      </c>
      <c r="B187" s="39">
        <v>40304</v>
      </c>
      <c r="C187" s="40"/>
      <c r="D187" s="53"/>
      <c r="E187" s="55"/>
      <c r="F187" s="56"/>
      <c r="G187" s="54">
        <v>1</v>
      </c>
      <c r="H187" s="40">
        <v>1870.949951</v>
      </c>
      <c r="I187" s="56">
        <v>-0.0322255523082892</v>
      </c>
      <c r="J187" s="92">
        <f t="shared" si="16"/>
        <v>114.527153962258</v>
      </c>
      <c r="K187" s="93">
        <f t="shared" si="17"/>
        <v>123.478996763407</v>
      </c>
      <c r="L187" s="94">
        <f t="shared" si="18"/>
        <v>8.95184280114884</v>
      </c>
      <c r="M187" s="92" t="str">
        <f t="shared" si="19"/>
        <v/>
      </c>
      <c r="N187" s="53" t="str">
        <f t="shared" si="20"/>
        <v/>
      </c>
      <c r="O187" s="181"/>
      <c r="P187" s="182"/>
      <c r="Q187" s="146"/>
      <c r="R187" s="146"/>
      <c r="S187" s="146"/>
      <c r="T187" s="146"/>
      <c r="U187" s="146"/>
      <c r="V187" s="146"/>
      <c r="W187" s="183"/>
      <c r="X187" s="184"/>
    </row>
    <row r="188" spans="1:24">
      <c r="A188" s="38">
        <f t="shared" si="15"/>
        <v>172</v>
      </c>
      <c r="B188" s="46">
        <v>40305</v>
      </c>
      <c r="C188" s="47"/>
      <c r="D188" s="48"/>
      <c r="E188" s="50"/>
      <c r="F188" s="51"/>
      <c r="G188" s="49">
        <v>1</v>
      </c>
      <c r="H188" s="47">
        <v>1842.319946</v>
      </c>
      <c r="I188" s="51">
        <v>-0.015302389561355</v>
      </c>
      <c r="J188" s="86">
        <f t="shared" si="16"/>
        <v>112.774614836975</v>
      </c>
      <c r="K188" s="87">
        <f t="shared" si="17"/>
        <v>123.478996763407</v>
      </c>
      <c r="L188" s="88">
        <f t="shared" si="18"/>
        <v>10.7043819264326</v>
      </c>
      <c r="M188" s="86" t="str">
        <f t="shared" si="19"/>
        <v/>
      </c>
      <c r="N188" s="48" t="str">
        <f t="shared" si="20"/>
        <v/>
      </c>
      <c r="O188" s="181"/>
      <c r="P188" s="182"/>
      <c r="Q188" s="146"/>
      <c r="R188" s="146"/>
      <c r="S188" s="146"/>
      <c r="T188" s="146"/>
      <c r="U188" s="146"/>
      <c r="V188" s="146"/>
      <c r="W188" s="183"/>
      <c r="X188" s="184"/>
    </row>
    <row r="189" spans="1:24">
      <c r="A189" s="38">
        <f t="shared" si="15"/>
        <v>173</v>
      </c>
      <c r="B189" s="39">
        <v>40308</v>
      </c>
      <c r="C189" s="40"/>
      <c r="D189" s="53"/>
      <c r="E189" s="55"/>
      <c r="F189" s="56"/>
      <c r="G189" s="54">
        <v>1</v>
      </c>
      <c r="H189" s="40">
        <v>1923.390015</v>
      </c>
      <c r="I189" s="56">
        <v>0.0440043376700217</v>
      </c>
      <c r="J189" s="92">
        <f t="shared" si="16"/>
        <v>117.737187068868</v>
      </c>
      <c r="K189" s="93">
        <f t="shared" si="17"/>
        <v>123.478996763407</v>
      </c>
      <c r="L189" s="94">
        <f t="shared" si="18"/>
        <v>10.7043819264326</v>
      </c>
      <c r="M189" s="92" t="str">
        <f t="shared" si="19"/>
        <v/>
      </c>
      <c r="N189" s="53" t="str">
        <f t="shared" si="20"/>
        <v/>
      </c>
      <c r="O189" s="181"/>
      <c r="P189" s="182"/>
      <c r="Q189" s="146"/>
      <c r="R189" s="146"/>
      <c r="S189" s="146"/>
      <c r="T189" s="146"/>
      <c r="U189" s="146"/>
      <c r="V189" s="146"/>
      <c r="W189" s="183"/>
      <c r="X189" s="184"/>
    </row>
    <row r="190" spans="1:24">
      <c r="A190" s="38">
        <f t="shared" si="15"/>
        <v>174</v>
      </c>
      <c r="B190" s="46">
        <v>40309</v>
      </c>
      <c r="C190" s="47"/>
      <c r="D190" s="48"/>
      <c r="E190" s="50"/>
      <c r="F190" s="51"/>
      <c r="G190" s="49">
        <v>1</v>
      </c>
      <c r="H190" s="47">
        <v>1917.25</v>
      </c>
      <c r="I190" s="51">
        <v>-0.00319228807060223</v>
      </c>
      <c r="J190" s="86">
        <f t="shared" si="16"/>
        <v>117.361336051121</v>
      </c>
      <c r="K190" s="87">
        <f t="shared" si="17"/>
        <v>123.478996763407</v>
      </c>
      <c r="L190" s="88">
        <f t="shared" si="18"/>
        <v>10.7043819264326</v>
      </c>
      <c r="M190" s="86" t="str">
        <f t="shared" si="19"/>
        <v/>
      </c>
      <c r="N190" s="48" t="str">
        <f t="shared" si="20"/>
        <v/>
      </c>
      <c r="O190" s="181"/>
      <c r="P190" s="182"/>
      <c r="Q190" s="146"/>
      <c r="R190" s="146"/>
      <c r="S190" s="146"/>
      <c r="T190" s="146"/>
      <c r="U190" s="146"/>
      <c r="V190" s="146"/>
      <c r="W190" s="183"/>
      <c r="X190" s="184"/>
    </row>
    <row r="191" spans="1:24">
      <c r="A191" s="38">
        <f t="shared" si="15"/>
        <v>175</v>
      </c>
      <c r="B191" s="39">
        <v>40310</v>
      </c>
      <c r="C191" s="40"/>
      <c r="D191" s="53"/>
      <c r="E191" s="55"/>
      <c r="F191" s="56"/>
      <c r="G191" s="54">
        <v>1</v>
      </c>
      <c r="H191" s="40">
        <v>1944.25</v>
      </c>
      <c r="I191" s="56">
        <v>0.0140826704915895</v>
      </c>
      <c r="J191" s="92">
        <f t="shared" si="16"/>
        <v>119.014097075182</v>
      </c>
      <c r="K191" s="93">
        <f t="shared" si="17"/>
        <v>123.478996763407</v>
      </c>
      <c r="L191" s="94">
        <f t="shared" si="18"/>
        <v>10.7043819264326</v>
      </c>
      <c r="M191" s="92" t="str">
        <f t="shared" si="19"/>
        <v/>
      </c>
      <c r="N191" s="53" t="str">
        <f t="shared" si="20"/>
        <v/>
      </c>
      <c r="O191" s="181"/>
      <c r="P191" s="182"/>
      <c r="Q191" s="146"/>
      <c r="R191" s="146"/>
      <c r="S191" s="146"/>
      <c r="T191" s="146"/>
      <c r="U191" s="146"/>
      <c r="V191" s="146"/>
      <c r="W191" s="183"/>
      <c r="X191" s="184"/>
    </row>
    <row r="192" spans="1:24">
      <c r="A192" s="38">
        <f t="shared" si="15"/>
        <v>176</v>
      </c>
      <c r="B192" s="46">
        <v>40311</v>
      </c>
      <c r="C192" s="47"/>
      <c r="D192" s="48"/>
      <c r="E192" s="50"/>
      <c r="F192" s="51"/>
      <c r="G192" s="49">
        <v>1</v>
      </c>
      <c r="H192" s="47">
        <v>1920.76001</v>
      </c>
      <c r="I192" s="51">
        <v>-0.0120817744631606</v>
      </c>
      <c r="J192" s="86">
        <f t="shared" si="16"/>
        <v>117.576195596383</v>
      </c>
      <c r="K192" s="87">
        <f t="shared" si="17"/>
        <v>123.478996763407</v>
      </c>
      <c r="L192" s="88">
        <f t="shared" si="18"/>
        <v>10.7043819264326</v>
      </c>
      <c r="M192" s="86" t="str">
        <f t="shared" si="19"/>
        <v/>
      </c>
      <c r="N192" s="48" t="str">
        <f t="shared" si="20"/>
        <v/>
      </c>
      <c r="O192" s="181"/>
      <c r="P192" s="182"/>
      <c r="Q192" s="146"/>
      <c r="R192" s="146"/>
      <c r="S192" s="146"/>
      <c r="T192" s="146"/>
      <c r="U192" s="146"/>
      <c r="V192" s="146"/>
      <c r="W192" s="183"/>
      <c r="X192" s="184"/>
    </row>
    <row r="193" spans="1:24">
      <c r="A193" s="38">
        <f t="shared" si="15"/>
        <v>177</v>
      </c>
      <c r="B193" s="39">
        <v>40312</v>
      </c>
      <c r="C193" s="40"/>
      <c r="D193" s="53"/>
      <c r="E193" s="55"/>
      <c r="F193" s="56"/>
      <c r="G193" s="54">
        <v>1</v>
      </c>
      <c r="H193" s="40">
        <v>1884.670044</v>
      </c>
      <c r="I193" s="56">
        <v>-0.0187894197151679</v>
      </c>
      <c r="J193" s="92">
        <f t="shared" si="16"/>
        <v>115.36700710881</v>
      </c>
      <c r="K193" s="93">
        <f t="shared" si="17"/>
        <v>123.478996763407</v>
      </c>
      <c r="L193" s="94">
        <f t="shared" si="18"/>
        <v>10.7043819264326</v>
      </c>
      <c r="M193" s="92" t="str">
        <f t="shared" si="19"/>
        <v/>
      </c>
      <c r="N193" s="53" t="str">
        <f t="shared" si="20"/>
        <v/>
      </c>
      <c r="O193" s="181"/>
      <c r="P193" s="182"/>
      <c r="Q193" s="146"/>
      <c r="R193" s="146"/>
      <c r="S193" s="146"/>
      <c r="T193" s="146"/>
      <c r="U193" s="146"/>
      <c r="V193" s="146"/>
      <c r="W193" s="183"/>
      <c r="X193" s="184"/>
    </row>
    <row r="194" spans="1:24">
      <c r="A194" s="38">
        <f t="shared" si="15"/>
        <v>178</v>
      </c>
      <c r="B194" s="46">
        <v>40315</v>
      </c>
      <c r="C194" s="47"/>
      <c r="D194" s="48"/>
      <c r="E194" s="50"/>
      <c r="F194" s="51"/>
      <c r="G194" s="49">
        <v>1</v>
      </c>
      <c r="H194" s="47">
        <v>1887.109985</v>
      </c>
      <c r="I194" s="51">
        <v>0.00129462502349842</v>
      </c>
      <c r="J194" s="86">
        <f t="shared" si="16"/>
        <v>115.516364123099</v>
      </c>
      <c r="K194" s="87">
        <f t="shared" si="17"/>
        <v>123.478996763407</v>
      </c>
      <c r="L194" s="88">
        <f t="shared" si="18"/>
        <v>10.7043819264326</v>
      </c>
      <c r="M194" s="86" t="str">
        <f t="shared" si="19"/>
        <v/>
      </c>
      <c r="N194" s="48" t="str">
        <f t="shared" si="20"/>
        <v/>
      </c>
      <c r="O194" s="181"/>
      <c r="P194" s="182"/>
      <c r="Q194" s="146"/>
      <c r="R194" s="146"/>
      <c r="S194" s="146"/>
      <c r="T194" s="146"/>
      <c r="U194" s="146"/>
      <c r="V194" s="146"/>
      <c r="W194" s="183"/>
      <c r="X194" s="184"/>
    </row>
    <row r="195" spans="1:24">
      <c r="A195" s="38">
        <f t="shared" si="15"/>
        <v>179</v>
      </c>
      <c r="B195" s="39">
        <v>40316</v>
      </c>
      <c r="C195" s="40"/>
      <c r="D195" s="53"/>
      <c r="E195" s="55"/>
      <c r="F195" s="56"/>
      <c r="G195" s="54">
        <v>1</v>
      </c>
      <c r="H195" s="40">
        <v>1860.650024</v>
      </c>
      <c r="I195" s="56">
        <v>-0.0140214196365455</v>
      </c>
      <c r="J195" s="92">
        <f t="shared" si="16"/>
        <v>113.896660706841</v>
      </c>
      <c r="K195" s="93">
        <f t="shared" si="17"/>
        <v>123.478996763407</v>
      </c>
      <c r="L195" s="94">
        <f t="shared" si="18"/>
        <v>10.7043819264326</v>
      </c>
      <c r="M195" s="92" t="str">
        <f t="shared" si="19"/>
        <v/>
      </c>
      <c r="N195" s="53" t="str">
        <f t="shared" si="20"/>
        <v/>
      </c>
      <c r="O195" s="181"/>
      <c r="P195" s="182"/>
      <c r="Q195" s="146"/>
      <c r="R195" s="146"/>
      <c r="S195" s="146"/>
      <c r="T195" s="146"/>
      <c r="U195" s="146"/>
      <c r="V195" s="146"/>
      <c r="W195" s="183"/>
      <c r="X195" s="184"/>
    </row>
    <row r="196" spans="1:24">
      <c r="A196" s="38">
        <f t="shared" si="15"/>
        <v>180</v>
      </c>
      <c r="B196" s="46">
        <v>40317</v>
      </c>
      <c r="C196" s="47"/>
      <c r="D196" s="48"/>
      <c r="E196" s="50"/>
      <c r="F196" s="51"/>
      <c r="G196" s="49">
        <v>1</v>
      </c>
      <c r="H196" s="47">
        <v>1851.280029</v>
      </c>
      <c r="I196" s="51">
        <v>-0.00503587180777632</v>
      </c>
      <c r="J196" s="86">
        <f t="shared" si="16"/>
        <v>113.323091724188</v>
      </c>
      <c r="K196" s="87">
        <f t="shared" si="17"/>
        <v>123.478996763407</v>
      </c>
      <c r="L196" s="88">
        <f t="shared" si="18"/>
        <v>10.7043819264326</v>
      </c>
      <c r="M196" s="86" t="str">
        <f t="shared" si="19"/>
        <v/>
      </c>
      <c r="N196" s="48" t="str">
        <f t="shared" si="20"/>
        <v/>
      </c>
      <c r="O196" s="181"/>
      <c r="P196" s="182"/>
      <c r="Q196" s="146"/>
      <c r="R196" s="146"/>
      <c r="S196" s="146"/>
      <c r="T196" s="146"/>
      <c r="U196" s="146"/>
      <c r="V196" s="146"/>
      <c r="W196" s="183"/>
      <c r="X196" s="184"/>
    </row>
    <row r="197" spans="1:24">
      <c r="A197" s="38">
        <f t="shared" si="15"/>
        <v>181</v>
      </c>
      <c r="B197" s="39">
        <v>40318</v>
      </c>
      <c r="C197" s="40"/>
      <c r="D197" s="53"/>
      <c r="E197" s="55"/>
      <c r="F197" s="56"/>
      <c r="G197" s="54">
        <v>1</v>
      </c>
      <c r="H197" s="40">
        <v>1779.300049</v>
      </c>
      <c r="I197" s="56">
        <v>-0.0388811951041687</v>
      </c>
      <c r="J197" s="92">
        <f t="shared" si="16"/>
        <v>108.916954485052</v>
      </c>
      <c r="K197" s="93">
        <f t="shared" si="17"/>
        <v>123.478996763407</v>
      </c>
      <c r="L197" s="94">
        <f t="shared" si="18"/>
        <v>14.5620422783554</v>
      </c>
      <c r="M197" s="92" t="str">
        <f t="shared" si="19"/>
        <v/>
      </c>
      <c r="N197" s="53" t="str">
        <f t="shared" si="20"/>
        <v/>
      </c>
      <c r="O197" s="181"/>
      <c r="P197" s="182"/>
      <c r="Q197" s="146"/>
      <c r="R197" s="146"/>
      <c r="S197" s="146"/>
      <c r="T197" s="146"/>
      <c r="U197" s="146"/>
      <c r="V197" s="146"/>
      <c r="W197" s="183"/>
      <c r="X197" s="184"/>
    </row>
    <row r="198" spans="1:24">
      <c r="A198" s="38">
        <f t="shared" si="15"/>
        <v>182</v>
      </c>
      <c r="B198" s="46">
        <v>40319</v>
      </c>
      <c r="C198" s="47"/>
      <c r="D198" s="48"/>
      <c r="E198" s="50"/>
      <c r="F198" s="51"/>
      <c r="G198" s="49">
        <v>1</v>
      </c>
      <c r="H198" s="47">
        <v>1806.050049</v>
      </c>
      <c r="I198" s="51">
        <v>0.0150340017216513</v>
      </c>
      <c r="J198" s="86">
        <f t="shared" si="16"/>
        <v>110.554412166297</v>
      </c>
      <c r="K198" s="87">
        <f t="shared" si="17"/>
        <v>123.478996763407</v>
      </c>
      <c r="L198" s="88">
        <f t="shared" si="18"/>
        <v>14.5620422783554</v>
      </c>
      <c r="M198" s="86" t="str">
        <f t="shared" si="19"/>
        <v/>
      </c>
      <c r="N198" s="48" t="str">
        <f t="shared" si="20"/>
        <v/>
      </c>
      <c r="O198" s="181"/>
      <c r="P198" s="182"/>
      <c r="Q198" s="146"/>
      <c r="R198" s="146"/>
      <c r="S198" s="146"/>
      <c r="T198" s="146"/>
      <c r="U198" s="146"/>
      <c r="V198" s="146"/>
      <c r="W198" s="183"/>
      <c r="X198" s="184"/>
    </row>
    <row r="199" spans="1:24">
      <c r="A199" s="38">
        <f t="shared" si="15"/>
        <v>183</v>
      </c>
      <c r="B199" s="39">
        <v>40322</v>
      </c>
      <c r="C199" s="40"/>
      <c r="D199" s="53"/>
      <c r="E199" s="55"/>
      <c r="F199" s="56"/>
      <c r="G199" s="54">
        <v>1</v>
      </c>
      <c r="H199" s="40">
        <v>1782.77002</v>
      </c>
      <c r="I199" s="56">
        <v>-0.0128900242896868</v>
      </c>
      <c r="J199" s="92">
        <f t="shared" si="16"/>
        <v>109.129363108141</v>
      </c>
      <c r="K199" s="93">
        <f t="shared" si="17"/>
        <v>123.478996763407</v>
      </c>
      <c r="L199" s="94">
        <f t="shared" si="18"/>
        <v>14.5620422783554</v>
      </c>
      <c r="M199" s="92" t="str">
        <f t="shared" si="19"/>
        <v/>
      </c>
      <c r="N199" s="53" t="str">
        <f t="shared" si="20"/>
        <v/>
      </c>
      <c r="O199" s="181"/>
      <c r="P199" s="182"/>
      <c r="Q199" s="146"/>
      <c r="R199" s="146"/>
      <c r="S199" s="146"/>
      <c r="T199" s="146"/>
      <c r="U199" s="146"/>
      <c r="V199" s="146"/>
      <c r="W199" s="183"/>
      <c r="X199" s="184"/>
    </row>
    <row r="200" spans="1:24">
      <c r="A200" s="38">
        <f t="shared" si="15"/>
        <v>184</v>
      </c>
      <c r="B200" s="46">
        <v>40323</v>
      </c>
      <c r="C200" s="47"/>
      <c r="D200" s="48"/>
      <c r="E200" s="50"/>
      <c r="F200" s="51"/>
      <c r="G200" s="49">
        <v>1</v>
      </c>
      <c r="H200" s="47">
        <v>1783.400024</v>
      </c>
      <c r="I200" s="51">
        <v>0.000353384897060494</v>
      </c>
      <c r="J200" s="86">
        <f t="shared" si="16"/>
        <v>109.16792777689</v>
      </c>
      <c r="K200" s="87">
        <f t="shared" si="17"/>
        <v>123.478996763407</v>
      </c>
      <c r="L200" s="88">
        <f t="shared" si="18"/>
        <v>14.5620422783554</v>
      </c>
      <c r="M200" s="86" t="str">
        <f t="shared" si="19"/>
        <v/>
      </c>
      <c r="N200" s="48" t="str">
        <f t="shared" si="20"/>
        <v/>
      </c>
      <c r="O200" s="181"/>
      <c r="P200" s="182"/>
      <c r="Q200" s="146"/>
      <c r="R200" s="146"/>
      <c r="S200" s="146"/>
      <c r="T200" s="146"/>
      <c r="U200" s="146"/>
      <c r="V200" s="146"/>
      <c r="W200" s="183"/>
      <c r="X200" s="184"/>
    </row>
    <row r="201" spans="1:24">
      <c r="A201" s="38">
        <f t="shared" si="15"/>
        <v>185</v>
      </c>
      <c r="B201" s="39">
        <v>40324</v>
      </c>
      <c r="C201" s="40"/>
      <c r="D201" s="53"/>
      <c r="E201" s="55"/>
      <c r="F201" s="56"/>
      <c r="G201" s="54">
        <v>1</v>
      </c>
      <c r="H201" s="40">
        <v>1773.650024</v>
      </c>
      <c r="I201" s="56">
        <v>-0.00546708526903106</v>
      </c>
      <c r="J201" s="92">
        <f t="shared" si="16"/>
        <v>108.57109740709</v>
      </c>
      <c r="K201" s="93">
        <f t="shared" si="17"/>
        <v>123.478996763407</v>
      </c>
      <c r="L201" s="94">
        <f t="shared" si="18"/>
        <v>14.9078993563172</v>
      </c>
      <c r="M201" s="92" t="str">
        <f t="shared" si="19"/>
        <v/>
      </c>
      <c r="N201" s="53" t="str">
        <f t="shared" si="20"/>
        <v/>
      </c>
      <c r="O201" s="181"/>
      <c r="P201" s="182"/>
      <c r="Q201" s="146"/>
      <c r="R201" s="146"/>
      <c r="S201" s="146"/>
      <c r="T201" s="146"/>
      <c r="U201" s="146"/>
      <c r="V201" s="146"/>
      <c r="W201" s="183"/>
      <c r="X201" s="184"/>
    </row>
    <row r="202" spans="1:24">
      <c r="A202" s="38">
        <f t="shared" si="15"/>
        <v>186</v>
      </c>
      <c r="B202" s="46">
        <v>40325</v>
      </c>
      <c r="C202" s="47"/>
      <c r="D202" s="48"/>
      <c r="E202" s="50"/>
      <c r="F202" s="51"/>
      <c r="G202" s="49">
        <v>1</v>
      </c>
      <c r="H202" s="47">
        <v>1832.609985</v>
      </c>
      <c r="I202" s="51">
        <v>0.0332421617580629</v>
      </c>
      <c r="J202" s="86">
        <f t="shared" si="16"/>
        <v>112.180235389347</v>
      </c>
      <c r="K202" s="87">
        <f t="shared" si="17"/>
        <v>123.478996763407</v>
      </c>
      <c r="L202" s="88">
        <f t="shared" si="18"/>
        <v>14.9078993563172</v>
      </c>
      <c r="M202" s="86" t="str">
        <f t="shared" si="19"/>
        <v/>
      </c>
      <c r="N202" s="48" t="str">
        <f t="shared" si="20"/>
        <v/>
      </c>
      <c r="O202" s="181"/>
      <c r="P202" s="182"/>
      <c r="Q202" s="146"/>
      <c r="R202" s="146"/>
      <c r="S202" s="146"/>
      <c r="T202" s="146"/>
      <c r="U202" s="146"/>
      <c r="V202" s="146"/>
      <c r="W202" s="183"/>
      <c r="X202" s="184"/>
    </row>
    <row r="203" spans="1:24">
      <c r="A203" s="38">
        <f t="shared" si="15"/>
        <v>187</v>
      </c>
      <c r="B203" s="39">
        <v>40326</v>
      </c>
      <c r="C203" s="40"/>
      <c r="D203" s="53"/>
      <c r="E203" s="55"/>
      <c r="F203" s="56"/>
      <c r="G203" s="54">
        <v>1</v>
      </c>
      <c r="H203" s="40">
        <v>1809.97998</v>
      </c>
      <c r="I203" s="56">
        <v>-0.0123485112409228</v>
      </c>
      <c r="J203" s="92">
        <f t="shared" si="16"/>
        <v>110.794976491632</v>
      </c>
      <c r="K203" s="93">
        <f t="shared" si="17"/>
        <v>123.478996763407</v>
      </c>
      <c r="L203" s="94">
        <f t="shared" si="18"/>
        <v>14.9078993563172</v>
      </c>
      <c r="M203" s="92" t="str">
        <f t="shared" si="19"/>
        <v/>
      </c>
      <c r="N203" s="53" t="str">
        <f t="shared" si="20"/>
        <v/>
      </c>
      <c r="O203" s="181"/>
      <c r="P203" s="182"/>
      <c r="Q203" s="146"/>
      <c r="R203" s="146"/>
      <c r="S203" s="146"/>
      <c r="T203" s="146"/>
      <c r="U203" s="146"/>
      <c r="V203" s="146"/>
      <c r="W203" s="183"/>
      <c r="X203" s="184"/>
    </row>
    <row r="204" spans="1:24">
      <c r="A204" s="38">
        <f t="shared" si="15"/>
        <v>188</v>
      </c>
      <c r="B204" s="46">
        <v>40330</v>
      </c>
      <c r="C204" s="47"/>
      <c r="D204" s="48"/>
      <c r="E204" s="50"/>
      <c r="F204" s="51"/>
      <c r="G204" s="49">
        <v>1</v>
      </c>
      <c r="H204" s="47">
        <v>1778.98999</v>
      </c>
      <c r="I204" s="51">
        <v>-0.0171217308160503</v>
      </c>
      <c r="J204" s="86">
        <f t="shared" si="16"/>
        <v>108.897974728372</v>
      </c>
      <c r="K204" s="87">
        <f t="shared" si="17"/>
        <v>123.478996763407</v>
      </c>
      <c r="L204" s="88">
        <f t="shared" si="18"/>
        <v>14.9078993563172</v>
      </c>
      <c r="M204" s="86" t="str">
        <f t="shared" si="19"/>
        <v/>
      </c>
      <c r="N204" s="48" t="str">
        <f t="shared" si="20"/>
        <v/>
      </c>
      <c r="O204" s="181"/>
      <c r="P204" s="182"/>
      <c r="Q204" s="146"/>
      <c r="R204" s="146"/>
      <c r="S204" s="146"/>
      <c r="T204" s="146"/>
      <c r="U204" s="146"/>
      <c r="V204" s="146"/>
      <c r="W204" s="183"/>
      <c r="X204" s="184"/>
    </row>
    <row r="205" spans="1:24">
      <c r="A205" s="38">
        <f t="shared" si="15"/>
        <v>189</v>
      </c>
      <c r="B205" s="39">
        <v>40331</v>
      </c>
      <c r="C205" s="40"/>
      <c r="D205" s="53"/>
      <c r="E205" s="55"/>
      <c r="F205" s="56"/>
      <c r="G205" s="54">
        <v>1</v>
      </c>
      <c r="H205" s="40">
        <v>1825.25</v>
      </c>
      <c r="I205" s="56">
        <v>0.0260035246179209</v>
      </c>
      <c r="J205" s="92">
        <f t="shared" si="16"/>
        <v>111.729705895063</v>
      </c>
      <c r="K205" s="93">
        <f t="shared" si="17"/>
        <v>123.478996763407</v>
      </c>
      <c r="L205" s="94">
        <f t="shared" si="18"/>
        <v>14.9078993563172</v>
      </c>
      <c r="M205" s="92" t="str">
        <f t="shared" si="19"/>
        <v/>
      </c>
      <c r="N205" s="53" t="str">
        <f t="shared" si="20"/>
        <v/>
      </c>
      <c r="O205" s="181"/>
      <c r="P205" s="182"/>
      <c r="Q205" s="146"/>
      <c r="R205" s="146"/>
      <c r="S205" s="146"/>
      <c r="T205" s="146"/>
      <c r="U205" s="146"/>
      <c r="V205" s="146"/>
      <c r="W205" s="183"/>
      <c r="X205" s="184"/>
    </row>
    <row r="206" spans="1:24">
      <c r="A206" s="38">
        <f t="shared" si="15"/>
        <v>190</v>
      </c>
      <c r="B206" s="46">
        <v>40332</v>
      </c>
      <c r="C206" s="47"/>
      <c r="D206" s="48"/>
      <c r="E206" s="50"/>
      <c r="F206" s="51"/>
      <c r="G206" s="49">
        <v>1</v>
      </c>
      <c r="H206" s="47">
        <v>1832.719971</v>
      </c>
      <c r="I206" s="51">
        <v>0.0040925741679223</v>
      </c>
      <c r="J206" s="86">
        <f t="shared" si="16"/>
        <v>112.186968003199</v>
      </c>
      <c r="K206" s="87">
        <f t="shared" si="17"/>
        <v>123.478996763407</v>
      </c>
      <c r="L206" s="88">
        <f t="shared" si="18"/>
        <v>14.9078993563172</v>
      </c>
      <c r="M206" s="86" t="str">
        <f t="shared" si="19"/>
        <v/>
      </c>
      <c r="N206" s="48" t="str">
        <f t="shared" si="20"/>
        <v/>
      </c>
      <c r="O206" s="181"/>
      <c r="P206" s="182"/>
      <c r="Q206" s="146"/>
      <c r="R206" s="146"/>
      <c r="S206" s="146"/>
      <c r="T206" s="146"/>
      <c r="U206" s="146"/>
      <c r="V206" s="146"/>
      <c r="W206" s="183"/>
      <c r="X206" s="184"/>
    </row>
    <row r="207" spans="1:24">
      <c r="A207" s="38">
        <f t="shared" si="15"/>
        <v>191</v>
      </c>
      <c r="B207" s="39">
        <v>40333</v>
      </c>
      <c r="C207" s="40"/>
      <c r="D207" s="53"/>
      <c r="E207" s="55"/>
      <c r="F207" s="56"/>
      <c r="G207" s="54">
        <v>1</v>
      </c>
      <c r="H207" s="40">
        <v>1769.719971</v>
      </c>
      <c r="I207" s="56">
        <v>-0.0343751369532056</v>
      </c>
      <c r="J207" s="92">
        <f t="shared" si="16"/>
        <v>108.330525613724</v>
      </c>
      <c r="K207" s="93">
        <f t="shared" si="17"/>
        <v>123.478996763407</v>
      </c>
      <c r="L207" s="94">
        <f t="shared" si="18"/>
        <v>15.1484711496836</v>
      </c>
      <c r="M207" s="92" t="str">
        <f t="shared" si="19"/>
        <v/>
      </c>
      <c r="N207" s="53" t="str">
        <f t="shared" si="20"/>
        <v/>
      </c>
      <c r="O207" s="181"/>
      <c r="P207" s="182"/>
      <c r="Q207" s="146"/>
      <c r="R207" s="146"/>
      <c r="S207" s="146"/>
      <c r="T207" s="146"/>
      <c r="U207" s="146"/>
      <c r="V207" s="146"/>
      <c r="W207" s="183"/>
      <c r="X207" s="184"/>
    </row>
    <row r="208" spans="1:24">
      <c r="A208" s="38">
        <f t="shared" si="15"/>
        <v>192</v>
      </c>
      <c r="B208" s="46">
        <v>40336</v>
      </c>
      <c r="C208" s="47"/>
      <c r="D208" s="48"/>
      <c r="E208" s="50"/>
      <c r="F208" s="51"/>
      <c r="G208" s="49">
        <v>1</v>
      </c>
      <c r="H208" s="47">
        <v>1745.869995</v>
      </c>
      <c r="I208" s="51">
        <v>-0.0134766948391972</v>
      </c>
      <c r="J208" s="86">
        <f t="shared" si="16"/>
        <v>106.870588178258</v>
      </c>
      <c r="K208" s="87">
        <f t="shared" si="17"/>
        <v>123.478996763407</v>
      </c>
      <c r="L208" s="88">
        <f t="shared" si="18"/>
        <v>16.6084085851496</v>
      </c>
      <c r="M208" s="86" t="str">
        <f t="shared" si="19"/>
        <v/>
      </c>
      <c r="N208" s="48" t="str">
        <f t="shared" si="20"/>
        <v/>
      </c>
      <c r="O208" s="181"/>
      <c r="P208" s="182"/>
      <c r="Q208" s="146"/>
      <c r="R208" s="146"/>
      <c r="S208" s="146"/>
      <c r="T208" s="146"/>
      <c r="U208" s="146"/>
      <c r="V208" s="146"/>
      <c r="W208" s="183"/>
      <c r="X208" s="184"/>
    </row>
    <row r="209" spans="1:24">
      <c r="A209" s="38">
        <f t="shared" si="15"/>
        <v>193</v>
      </c>
      <c r="B209" s="39">
        <v>40337</v>
      </c>
      <c r="C209" s="40"/>
      <c r="D209" s="53"/>
      <c r="E209" s="55"/>
      <c r="F209" s="56"/>
      <c r="G209" s="54">
        <v>1</v>
      </c>
      <c r="H209" s="40">
        <v>1765.290039</v>
      </c>
      <c r="I209" s="56">
        <v>0.0111234193013323</v>
      </c>
      <c r="J209" s="92">
        <f t="shared" si="16"/>
        <v>108.059354541544</v>
      </c>
      <c r="K209" s="93">
        <f t="shared" si="17"/>
        <v>123.478996763407</v>
      </c>
      <c r="L209" s="94">
        <f t="shared" si="18"/>
        <v>16.6084085851496</v>
      </c>
      <c r="M209" s="92" t="str">
        <f t="shared" si="19"/>
        <v/>
      </c>
      <c r="N209" s="53" t="str">
        <f t="shared" si="20"/>
        <v/>
      </c>
      <c r="O209" s="181"/>
      <c r="P209" s="182"/>
      <c r="Q209" s="146"/>
      <c r="R209" s="146"/>
      <c r="S209" s="146"/>
      <c r="T209" s="146"/>
      <c r="U209" s="146"/>
      <c r="V209" s="146"/>
      <c r="W209" s="183"/>
      <c r="X209" s="184"/>
    </row>
    <row r="210" spans="1:24">
      <c r="A210" s="38">
        <f t="shared" ref="A210:A273" si="21">A209+1</f>
        <v>194</v>
      </c>
      <c r="B210" s="46">
        <v>40338</v>
      </c>
      <c r="C210" s="47"/>
      <c r="D210" s="48"/>
      <c r="E210" s="50"/>
      <c r="F210" s="51"/>
      <c r="G210" s="49">
        <v>1</v>
      </c>
      <c r="H210" s="47">
        <v>1754.910034</v>
      </c>
      <c r="I210" s="51">
        <v>-0.00588005640471412</v>
      </c>
      <c r="J210" s="86">
        <f t="shared" ref="J210:J273" si="22">(H210/$H$17)*100</f>
        <v>107.423959441783</v>
      </c>
      <c r="K210" s="87">
        <f t="shared" ref="K210:K273" si="23">MAX(J210,K209)</f>
        <v>123.478996763407</v>
      </c>
      <c r="L210" s="88">
        <f t="shared" ref="L210:L273" si="24">IF(J210=K210,0,MAX(L209,K210-J210))</f>
        <v>16.6084085851496</v>
      </c>
      <c r="M210" s="86" t="str">
        <f t="shared" ref="M210:M273" si="25">IF(AND(L209&gt;0,L210=0),L209,"")</f>
        <v/>
      </c>
      <c r="N210" s="48" t="str">
        <f t="shared" si="20"/>
        <v/>
      </c>
      <c r="O210" s="181"/>
      <c r="P210" s="182"/>
      <c r="Q210" s="146"/>
      <c r="R210" s="146"/>
      <c r="S210" s="146"/>
      <c r="T210" s="146"/>
      <c r="U210" s="146"/>
      <c r="V210" s="146"/>
      <c r="W210" s="183"/>
      <c r="X210" s="184"/>
    </row>
    <row r="211" spans="1:24">
      <c r="A211" s="38">
        <f t="shared" si="21"/>
        <v>195</v>
      </c>
      <c r="B211" s="39">
        <v>40339</v>
      </c>
      <c r="C211" s="40"/>
      <c r="D211" s="53"/>
      <c r="E211" s="55"/>
      <c r="F211" s="56"/>
      <c r="G211" s="54">
        <v>1</v>
      </c>
      <c r="H211" s="40">
        <v>1806.689941</v>
      </c>
      <c r="I211" s="56">
        <v>0.0295057330557151</v>
      </c>
      <c r="J211" s="92">
        <f t="shared" si="22"/>
        <v>110.59358211286</v>
      </c>
      <c r="K211" s="93">
        <f t="shared" si="23"/>
        <v>123.478996763407</v>
      </c>
      <c r="L211" s="94">
        <f t="shared" si="24"/>
        <v>16.6084085851496</v>
      </c>
      <c r="M211" s="92" t="str">
        <f t="shared" si="25"/>
        <v/>
      </c>
      <c r="N211" s="53" t="str">
        <f t="shared" si="20"/>
        <v/>
      </c>
      <c r="O211" s="181"/>
      <c r="P211" s="182"/>
      <c r="Q211" s="146"/>
      <c r="R211" s="146"/>
      <c r="S211" s="146"/>
      <c r="T211" s="146"/>
      <c r="U211" s="146"/>
      <c r="V211" s="146"/>
      <c r="W211" s="183"/>
      <c r="X211" s="184"/>
    </row>
    <row r="212" spans="1:24">
      <c r="A212" s="38">
        <f t="shared" si="21"/>
        <v>196</v>
      </c>
      <c r="B212" s="46">
        <v>40340</v>
      </c>
      <c r="C212" s="47"/>
      <c r="D212" s="48"/>
      <c r="E212" s="50"/>
      <c r="F212" s="51"/>
      <c r="G212" s="49">
        <v>1</v>
      </c>
      <c r="H212" s="47">
        <v>1815.26001</v>
      </c>
      <c r="I212" s="51">
        <v>0.00474351951904728</v>
      </c>
      <c r="J212" s="86">
        <f t="shared" si="22"/>
        <v>111.118184928294</v>
      </c>
      <c r="K212" s="87">
        <f t="shared" si="23"/>
        <v>123.478996763407</v>
      </c>
      <c r="L212" s="88">
        <f t="shared" si="24"/>
        <v>16.6084085851496</v>
      </c>
      <c r="M212" s="86" t="str">
        <f t="shared" si="25"/>
        <v/>
      </c>
      <c r="N212" s="48" t="str">
        <f t="shared" ref="N212:N275" si="26">IFERROR((M212/K212),"")</f>
        <v/>
      </c>
      <c r="O212" s="181"/>
      <c r="P212" s="182"/>
      <c r="Q212" s="146"/>
      <c r="R212" s="146"/>
      <c r="S212" s="146"/>
      <c r="T212" s="146"/>
      <c r="U212" s="146"/>
      <c r="V212" s="146"/>
      <c r="W212" s="183"/>
      <c r="X212" s="184"/>
    </row>
    <row r="213" spans="1:24">
      <c r="A213" s="38">
        <f t="shared" si="21"/>
        <v>197</v>
      </c>
      <c r="B213" s="39">
        <v>40343</v>
      </c>
      <c r="C213" s="40"/>
      <c r="D213" s="53"/>
      <c r="E213" s="55"/>
      <c r="F213" s="56"/>
      <c r="G213" s="54">
        <v>1</v>
      </c>
      <c r="H213" s="40">
        <v>1812.02002</v>
      </c>
      <c r="I213" s="56">
        <v>-0.00178486276464607</v>
      </c>
      <c r="J213" s="92">
        <f t="shared" si="22"/>
        <v>110.919854217541</v>
      </c>
      <c r="K213" s="93">
        <f t="shared" si="23"/>
        <v>123.478996763407</v>
      </c>
      <c r="L213" s="94">
        <f t="shared" si="24"/>
        <v>16.6084085851496</v>
      </c>
      <c r="M213" s="92" t="str">
        <f t="shared" si="25"/>
        <v/>
      </c>
      <c r="N213" s="53" t="str">
        <f t="shared" si="26"/>
        <v/>
      </c>
      <c r="O213" s="181"/>
      <c r="P213" s="182"/>
      <c r="Q213" s="146"/>
      <c r="R213" s="146"/>
      <c r="S213" s="146"/>
      <c r="T213" s="146"/>
      <c r="U213" s="146"/>
      <c r="V213" s="146"/>
      <c r="W213" s="183"/>
      <c r="X213" s="184"/>
    </row>
    <row r="214" spans="1:24">
      <c r="A214" s="38">
        <f t="shared" si="21"/>
        <v>198</v>
      </c>
      <c r="B214" s="46">
        <v>40344</v>
      </c>
      <c r="C214" s="47"/>
      <c r="D214" s="48"/>
      <c r="E214" s="50"/>
      <c r="F214" s="51"/>
      <c r="G214" s="49">
        <v>1</v>
      </c>
      <c r="H214" s="47">
        <v>1854.609985</v>
      </c>
      <c r="I214" s="51">
        <v>0.023504136008387</v>
      </c>
      <c r="J214" s="86">
        <f t="shared" si="22"/>
        <v>113.5269295571</v>
      </c>
      <c r="K214" s="87">
        <f t="shared" si="23"/>
        <v>123.478996763407</v>
      </c>
      <c r="L214" s="88">
        <f t="shared" si="24"/>
        <v>16.6084085851496</v>
      </c>
      <c r="M214" s="86" t="str">
        <f t="shared" si="25"/>
        <v/>
      </c>
      <c r="N214" s="48" t="str">
        <f t="shared" si="26"/>
        <v/>
      </c>
      <c r="O214" s="181"/>
      <c r="P214" s="182"/>
      <c r="Q214" s="146"/>
      <c r="R214" s="146"/>
      <c r="S214" s="146"/>
      <c r="T214" s="146"/>
      <c r="U214" s="146"/>
      <c r="V214" s="146"/>
      <c r="W214" s="183"/>
      <c r="X214" s="184"/>
    </row>
    <row r="215" spans="1:24">
      <c r="A215" s="38">
        <f t="shared" si="21"/>
        <v>199</v>
      </c>
      <c r="B215" s="39">
        <v>40345</v>
      </c>
      <c r="C215" s="40"/>
      <c r="D215" s="53"/>
      <c r="E215" s="55"/>
      <c r="F215" s="56"/>
      <c r="G215" s="54">
        <v>1</v>
      </c>
      <c r="H215" s="40">
        <v>1853.619995</v>
      </c>
      <c r="I215" s="56">
        <v>-0.000533799563254278</v>
      </c>
      <c r="J215" s="92">
        <f t="shared" si="22"/>
        <v>113.466328931685</v>
      </c>
      <c r="K215" s="93">
        <f t="shared" si="23"/>
        <v>123.478996763407</v>
      </c>
      <c r="L215" s="94">
        <f t="shared" si="24"/>
        <v>16.6084085851496</v>
      </c>
      <c r="M215" s="92" t="str">
        <f t="shared" si="25"/>
        <v/>
      </c>
      <c r="N215" s="53" t="str">
        <f t="shared" si="26"/>
        <v/>
      </c>
      <c r="O215" s="181"/>
      <c r="P215" s="182"/>
      <c r="Q215" s="146"/>
      <c r="R215" s="146"/>
      <c r="S215" s="146"/>
      <c r="T215" s="146"/>
      <c r="U215" s="146"/>
      <c r="V215" s="146"/>
      <c r="W215" s="183"/>
      <c r="X215" s="184"/>
    </row>
    <row r="216" spans="1:24">
      <c r="A216" s="38">
        <f t="shared" si="21"/>
        <v>200</v>
      </c>
      <c r="B216" s="46">
        <v>40346</v>
      </c>
      <c r="C216" s="47"/>
      <c r="D216" s="48"/>
      <c r="E216" s="50"/>
      <c r="F216" s="51"/>
      <c r="G216" s="49">
        <v>1</v>
      </c>
      <c r="H216" s="47">
        <v>1856.25</v>
      </c>
      <c r="I216" s="51">
        <v>0.00141884798777214</v>
      </c>
      <c r="J216" s="86">
        <f t="shared" si="22"/>
        <v>113.627320404169</v>
      </c>
      <c r="K216" s="87">
        <f t="shared" si="23"/>
        <v>123.478996763407</v>
      </c>
      <c r="L216" s="88">
        <f t="shared" si="24"/>
        <v>16.6084085851496</v>
      </c>
      <c r="M216" s="86" t="str">
        <f t="shared" si="25"/>
        <v/>
      </c>
      <c r="N216" s="48" t="str">
        <f t="shared" si="26"/>
        <v/>
      </c>
      <c r="O216" s="181"/>
      <c r="P216" s="182"/>
      <c r="Q216" s="146"/>
      <c r="R216" s="146"/>
      <c r="S216" s="146"/>
      <c r="T216" s="146"/>
      <c r="U216" s="146"/>
      <c r="V216" s="146"/>
      <c r="W216" s="183"/>
      <c r="X216" s="184"/>
    </row>
    <row r="217" spans="1:24">
      <c r="A217" s="38">
        <f t="shared" si="21"/>
        <v>201</v>
      </c>
      <c r="B217" s="39">
        <v>40347</v>
      </c>
      <c r="C217" s="40"/>
      <c r="D217" s="53"/>
      <c r="E217" s="55"/>
      <c r="F217" s="56"/>
      <c r="G217" s="54">
        <v>1</v>
      </c>
      <c r="H217" s="40">
        <v>1858.699951</v>
      </c>
      <c r="I217" s="56">
        <v>0.00131983892255905</v>
      </c>
      <c r="J217" s="92">
        <f t="shared" si="22"/>
        <v>113.777290164305</v>
      </c>
      <c r="K217" s="93">
        <f t="shared" si="23"/>
        <v>123.478996763407</v>
      </c>
      <c r="L217" s="94">
        <f t="shared" si="24"/>
        <v>16.6084085851496</v>
      </c>
      <c r="M217" s="92" t="str">
        <f t="shared" si="25"/>
        <v/>
      </c>
      <c r="N217" s="53" t="str">
        <f t="shared" si="26"/>
        <v/>
      </c>
      <c r="O217" s="181"/>
      <c r="P217" s="182"/>
      <c r="Q217" s="146"/>
      <c r="R217" s="146"/>
      <c r="S217" s="146"/>
      <c r="T217" s="146"/>
      <c r="U217" s="146"/>
      <c r="V217" s="146"/>
      <c r="W217" s="183"/>
      <c r="X217" s="184"/>
    </row>
    <row r="218" spans="1:24">
      <c r="A218" s="38">
        <f t="shared" si="21"/>
        <v>202</v>
      </c>
      <c r="B218" s="46">
        <v>40350</v>
      </c>
      <c r="C218" s="47"/>
      <c r="D218" s="48"/>
      <c r="E218" s="50"/>
      <c r="F218" s="51"/>
      <c r="G218" s="49">
        <v>1</v>
      </c>
      <c r="H218" s="47">
        <v>1851.550049</v>
      </c>
      <c r="I218" s="51">
        <v>-0.0038467220038142</v>
      </c>
      <c r="J218" s="86">
        <f t="shared" si="22"/>
        <v>113.339620558696</v>
      </c>
      <c r="K218" s="87">
        <f t="shared" si="23"/>
        <v>123.478996763407</v>
      </c>
      <c r="L218" s="88">
        <f t="shared" si="24"/>
        <v>16.6084085851496</v>
      </c>
      <c r="M218" s="86" t="str">
        <f t="shared" si="25"/>
        <v/>
      </c>
      <c r="N218" s="48" t="str">
        <f t="shared" si="26"/>
        <v/>
      </c>
      <c r="O218" s="181"/>
      <c r="P218" s="182"/>
      <c r="Q218" s="146"/>
      <c r="R218" s="146"/>
      <c r="S218" s="146"/>
      <c r="T218" s="146"/>
      <c r="U218" s="146"/>
      <c r="V218" s="146"/>
      <c r="W218" s="183"/>
      <c r="X218" s="184"/>
    </row>
    <row r="219" spans="1:24">
      <c r="A219" s="38">
        <f t="shared" si="21"/>
        <v>203</v>
      </c>
      <c r="B219" s="39">
        <v>40351</v>
      </c>
      <c r="C219" s="40"/>
      <c r="D219" s="53"/>
      <c r="E219" s="55"/>
      <c r="F219" s="56"/>
      <c r="G219" s="54">
        <v>1</v>
      </c>
      <c r="H219" s="40">
        <v>1822.050049</v>
      </c>
      <c r="I219" s="56">
        <v>-0.0159325965916679</v>
      </c>
      <c r="J219" s="92">
        <f t="shared" si="22"/>
        <v>111.533826106481</v>
      </c>
      <c r="K219" s="93">
        <f t="shared" si="23"/>
        <v>123.478996763407</v>
      </c>
      <c r="L219" s="94">
        <f t="shared" si="24"/>
        <v>16.6084085851496</v>
      </c>
      <c r="M219" s="92" t="str">
        <f t="shared" si="25"/>
        <v/>
      </c>
      <c r="N219" s="53" t="str">
        <f t="shared" si="26"/>
        <v/>
      </c>
      <c r="O219" s="181"/>
      <c r="P219" s="182"/>
      <c r="Q219" s="146"/>
      <c r="R219" s="146"/>
      <c r="S219" s="146"/>
      <c r="T219" s="146"/>
      <c r="U219" s="146"/>
      <c r="V219" s="146"/>
      <c r="W219" s="183"/>
      <c r="X219" s="184"/>
    </row>
    <row r="220" spans="1:24">
      <c r="A220" s="38">
        <f t="shared" si="21"/>
        <v>204</v>
      </c>
      <c r="B220" s="46">
        <v>40352</v>
      </c>
      <c r="C220" s="47"/>
      <c r="D220" s="48"/>
      <c r="E220" s="50"/>
      <c r="F220" s="51"/>
      <c r="G220" s="49">
        <v>1</v>
      </c>
      <c r="H220" s="47">
        <v>1816.650024</v>
      </c>
      <c r="I220" s="51">
        <v>-0.00296370838054838</v>
      </c>
      <c r="J220" s="86">
        <f t="shared" si="22"/>
        <v>111.203272371335</v>
      </c>
      <c r="K220" s="87">
        <f t="shared" si="23"/>
        <v>123.478996763407</v>
      </c>
      <c r="L220" s="88">
        <f t="shared" si="24"/>
        <v>16.6084085851496</v>
      </c>
      <c r="M220" s="86" t="str">
        <f t="shared" si="25"/>
        <v/>
      </c>
      <c r="N220" s="48" t="str">
        <f t="shared" si="26"/>
        <v/>
      </c>
      <c r="O220" s="181"/>
      <c r="P220" s="182"/>
      <c r="Q220" s="146"/>
      <c r="R220" s="146"/>
      <c r="S220" s="146"/>
      <c r="T220" s="146"/>
      <c r="U220" s="146"/>
      <c r="V220" s="146"/>
      <c r="W220" s="183"/>
      <c r="X220" s="184"/>
    </row>
    <row r="221" spans="1:24">
      <c r="A221" s="38">
        <f t="shared" si="21"/>
        <v>205</v>
      </c>
      <c r="B221" s="39">
        <v>40353</v>
      </c>
      <c r="C221" s="40"/>
      <c r="D221" s="53"/>
      <c r="E221" s="55"/>
      <c r="F221" s="56"/>
      <c r="G221" s="54">
        <v>1</v>
      </c>
      <c r="H221" s="40">
        <v>1786.130005</v>
      </c>
      <c r="I221" s="56">
        <v>-0.0168001643667168</v>
      </c>
      <c r="J221" s="92">
        <f t="shared" si="22"/>
        <v>109.33503911738</v>
      </c>
      <c r="K221" s="93">
        <f t="shared" si="23"/>
        <v>123.478996763407</v>
      </c>
      <c r="L221" s="94">
        <f t="shared" si="24"/>
        <v>16.6084085851496</v>
      </c>
      <c r="M221" s="92" t="str">
        <f t="shared" si="25"/>
        <v/>
      </c>
      <c r="N221" s="53" t="str">
        <f t="shared" si="26"/>
        <v/>
      </c>
      <c r="O221" s="181"/>
      <c r="P221" s="182"/>
      <c r="Q221" s="146"/>
      <c r="R221" s="146"/>
      <c r="S221" s="146"/>
      <c r="T221" s="146"/>
      <c r="U221" s="146"/>
      <c r="V221" s="146"/>
      <c r="W221" s="183"/>
      <c r="X221" s="184"/>
    </row>
    <row r="222" spans="1:24">
      <c r="A222" s="38">
        <f t="shared" si="21"/>
        <v>206</v>
      </c>
      <c r="B222" s="46">
        <v>40354</v>
      </c>
      <c r="C222" s="47"/>
      <c r="D222" s="48"/>
      <c r="E222" s="50"/>
      <c r="F222" s="51"/>
      <c r="G222" s="49">
        <v>1</v>
      </c>
      <c r="H222" s="47">
        <v>1791.23999</v>
      </c>
      <c r="I222" s="51">
        <v>0.00286092556851703</v>
      </c>
      <c r="J222" s="86">
        <f t="shared" si="22"/>
        <v>109.647838526325</v>
      </c>
      <c r="K222" s="87">
        <f t="shared" si="23"/>
        <v>123.478996763407</v>
      </c>
      <c r="L222" s="88">
        <f t="shared" si="24"/>
        <v>16.6084085851496</v>
      </c>
      <c r="M222" s="86" t="str">
        <f t="shared" si="25"/>
        <v/>
      </c>
      <c r="N222" s="48" t="str">
        <f t="shared" si="26"/>
        <v/>
      </c>
      <c r="O222" s="181"/>
      <c r="P222" s="182"/>
      <c r="Q222" s="146"/>
      <c r="R222" s="146"/>
      <c r="S222" s="146"/>
      <c r="T222" s="146"/>
      <c r="U222" s="146"/>
      <c r="V222" s="146"/>
      <c r="W222" s="183"/>
      <c r="X222" s="184"/>
    </row>
    <row r="223" spans="1:24">
      <c r="A223" s="38">
        <f t="shared" si="21"/>
        <v>207</v>
      </c>
      <c r="B223" s="39">
        <v>40357</v>
      </c>
      <c r="C223" s="40"/>
      <c r="D223" s="53"/>
      <c r="E223" s="55"/>
      <c r="F223" s="56"/>
      <c r="G223" s="54">
        <v>1</v>
      </c>
      <c r="H223" s="40">
        <v>1787.939941</v>
      </c>
      <c r="I223" s="56">
        <v>-0.00184232655502514</v>
      </c>
      <c r="J223" s="92">
        <f t="shared" si="22"/>
        <v>109.445831401707</v>
      </c>
      <c r="K223" s="93">
        <f t="shared" si="23"/>
        <v>123.478996763407</v>
      </c>
      <c r="L223" s="94">
        <f t="shared" si="24"/>
        <v>16.6084085851496</v>
      </c>
      <c r="M223" s="92" t="str">
        <f t="shared" si="25"/>
        <v/>
      </c>
      <c r="N223" s="53" t="str">
        <f t="shared" si="26"/>
        <v/>
      </c>
      <c r="O223" s="181"/>
      <c r="P223" s="182"/>
      <c r="Q223" s="146"/>
      <c r="R223" s="146"/>
      <c r="S223" s="146"/>
      <c r="T223" s="146"/>
      <c r="U223" s="146"/>
      <c r="V223" s="146"/>
      <c r="W223" s="183"/>
      <c r="X223" s="184"/>
    </row>
    <row r="224" spans="1:24">
      <c r="A224" s="38">
        <f t="shared" si="21"/>
        <v>208</v>
      </c>
      <c r="B224" s="46">
        <v>40358</v>
      </c>
      <c r="C224" s="47"/>
      <c r="D224" s="48"/>
      <c r="E224" s="50"/>
      <c r="F224" s="51"/>
      <c r="G224" s="49">
        <v>1</v>
      </c>
      <c r="H224" s="47">
        <v>1732.550049</v>
      </c>
      <c r="I224" s="51">
        <v>-0.0309797274113248</v>
      </c>
      <c r="J224" s="86">
        <f t="shared" si="22"/>
        <v>106.055229378576</v>
      </c>
      <c r="K224" s="87">
        <f t="shared" si="23"/>
        <v>123.478996763407</v>
      </c>
      <c r="L224" s="88">
        <f t="shared" si="24"/>
        <v>17.4237673848308</v>
      </c>
      <c r="M224" s="86" t="str">
        <f t="shared" si="25"/>
        <v/>
      </c>
      <c r="N224" s="48" t="str">
        <f t="shared" si="26"/>
        <v/>
      </c>
      <c r="O224" s="181"/>
      <c r="P224" s="182"/>
      <c r="Q224" s="146"/>
      <c r="R224" s="146"/>
      <c r="S224" s="146"/>
      <c r="T224" s="146"/>
      <c r="U224" s="146"/>
      <c r="V224" s="146"/>
      <c r="W224" s="183"/>
      <c r="X224" s="184"/>
    </row>
    <row r="225" spans="1:24">
      <c r="A225" s="38">
        <f t="shared" si="21"/>
        <v>209</v>
      </c>
      <c r="B225" s="39">
        <v>40359</v>
      </c>
      <c r="C225" s="40"/>
      <c r="D225" s="53"/>
      <c r="E225" s="55"/>
      <c r="F225" s="56"/>
      <c r="G225" s="54">
        <v>1</v>
      </c>
      <c r="H225" s="40">
        <v>1715.22998</v>
      </c>
      <c r="I225" s="56">
        <v>-0.00999686503140085</v>
      </c>
      <c r="J225" s="92">
        <f t="shared" si="22"/>
        <v>104.995009564605</v>
      </c>
      <c r="K225" s="93">
        <f t="shared" si="23"/>
        <v>123.478996763407</v>
      </c>
      <c r="L225" s="94">
        <f t="shared" si="24"/>
        <v>18.4839871988027</v>
      </c>
      <c r="M225" s="92" t="str">
        <f t="shared" si="25"/>
        <v/>
      </c>
      <c r="N225" s="53" t="str">
        <f t="shared" si="26"/>
        <v/>
      </c>
      <c r="O225" s="181"/>
      <c r="P225" s="182"/>
      <c r="Q225" s="146"/>
      <c r="R225" s="146"/>
      <c r="S225" s="146"/>
      <c r="T225" s="146"/>
      <c r="U225" s="146"/>
      <c r="V225" s="146"/>
      <c r="W225" s="183"/>
      <c r="X225" s="184"/>
    </row>
    <row r="226" spans="1:24">
      <c r="A226" s="38">
        <f t="shared" si="21"/>
        <v>210</v>
      </c>
      <c r="B226" s="46">
        <v>40360</v>
      </c>
      <c r="C226" s="47"/>
      <c r="D226" s="48"/>
      <c r="E226" s="50"/>
      <c r="F226" s="51"/>
      <c r="G226" s="49">
        <v>1</v>
      </c>
      <c r="H226" s="47">
        <v>1709.77002</v>
      </c>
      <c r="I226" s="51">
        <v>-0.00318322327831522</v>
      </c>
      <c r="J226" s="86">
        <f t="shared" si="22"/>
        <v>104.660787006052</v>
      </c>
      <c r="K226" s="87">
        <f t="shared" si="23"/>
        <v>123.478996763407</v>
      </c>
      <c r="L226" s="88">
        <f t="shared" si="24"/>
        <v>18.8182097573557</v>
      </c>
      <c r="M226" s="86" t="str">
        <f t="shared" si="25"/>
        <v/>
      </c>
      <c r="N226" s="48" t="str">
        <f t="shared" si="26"/>
        <v/>
      </c>
      <c r="O226" s="181"/>
      <c r="P226" s="182"/>
      <c r="Q226" s="146"/>
      <c r="R226" s="146"/>
      <c r="S226" s="146"/>
      <c r="T226" s="146"/>
      <c r="U226" s="146"/>
      <c r="V226" s="146"/>
      <c r="W226" s="183"/>
      <c r="X226" s="184"/>
    </row>
    <row r="227" spans="1:24">
      <c r="A227" s="38">
        <f t="shared" si="21"/>
        <v>211</v>
      </c>
      <c r="B227" s="39">
        <v>40361</v>
      </c>
      <c r="C227" s="40"/>
      <c r="D227" s="53"/>
      <c r="E227" s="55"/>
      <c r="F227" s="56"/>
      <c r="G227" s="54">
        <v>1</v>
      </c>
      <c r="H227" s="40">
        <v>1701.859985</v>
      </c>
      <c r="I227" s="56">
        <v>-0.00462637366866447</v>
      </c>
      <c r="J227" s="92">
        <f t="shared" si="22"/>
        <v>104.176587096905</v>
      </c>
      <c r="K227" s="93">
        <f t="shared" si="23"/>
        <v>123.478996763407</v>
      </c>
      <c r="L227" s="94">
        <f t="shared" si="24"/>
        <v>19.3024096665022</v>
      </c>
      <c r="M227" s="92" t="str">
        <f t="shared" si="25"/>
        <v/>
      </c>
      <c r="N227" s="53" t="str">
        <f t="shared" si="26"/>
        <v/>
      </c>
      <c r="O227" s="181"/>
      <c r="P227" s="182"/>
      <c r="Q227" s="146"/>
      <c r="R227" s="146"/>
      <c r="S227" s="146"/>
      <c r="T227" s="146"/>
      <c r="U227" s="146"/>
      <c r="V227" s="146"/>
      <c r="W227" s="183"/>
      <c r="X227" s="184"/>
    </row>
    <row r="228" spans="1:24">
      <c r="A228" s="38">
        <f t="shared" si="21"/>
        <v>212</v>
      </c>
      <c r="B228" s="46">
        <v>40365</v>
      </c>
      <c r="C228" s="47"/>
      <c r="D228" s="48"/>
      <c r="E228" s="50"/>
      <c r="F228" s="51"/>
      <c r="G228" s="49">
        <v>1</v>
      </c>
      <c r="H228" s="47">
        <v>1710.969971</v>
      </c>
      <c r="I228" s="51">
        <v>0.00535295857490881</v>
      </c>
      <c r="J228" s="86">
        <f t="shared" si="22"/>
        <v>104.73424005211</v>
      </c>
      <c r="K228" s="87">
        <f t="shared" si="23"/>
        <v>123.478996763407</v>
      </c>
      <c r="L228" s="88">
        <f t="shared" si="24"/>
        <v>19.3024096665022</v>
      </c>
      <c r="M228" s="86" t="str">
        <f t="shared" si="25"/>
        <v/>
      </c>
      <c r="N228" s="48" t="str">
        <f t="shared" si="26"/>
        <v/>
      </c>
      <c r="O228" s="181"/>
      <c r="P228" s="182"/>
      <c r="Q228" s="146"/>
      <c r="R228" s="146"/>
      <c r="S228" s="146"/>
      <c r="T228" s="146"/>
      <c r="U228" s="146"/>
      <c r="V228" s="146"/>
      <c r="W228" s="183"/>
      <c r="X228" s="184"/>
    </row>
    <row r="229" spans="1:24">
      <c r="A229" s="38">
        <f t="shared" si="21"/>
        <v>213</v>
      </c>
      <c r="B229" s="39">
        <v>40366</v>
      </c>
      <c r="C229" s="40"/>
      <c r="D229" s="53"/>
      <c r="E229" s="55"/>
      <c r="F229" s="56"/>
      <c r="G229" s="54">
        <v>1</v>
      </c>
      <c r="H229" s="40">
        <v>1765.420044</v>
      </c>
      <c r="I229" s="56">
        <v>0.0318240962278116</v>
      </c>
      <c r="J229" s="92">
        <f t="shared" si="22"/>
        <v>108.067312585875</v>
      </c>
      <c r="K229" s="93">
        <f t="shared" si="23"/>
        <v>123.478996763407</v>
      </c>
      <c r="L229" s="94">
        <f t="shared" si="24"/>
        <v>19.3024096665022</v>
      </c>
      <c r="M229" s="92" t="str">
        <f t="shared" si="25"/>
        <v/>
      </c>
      <c r="N229" s="53" t="str">
        <f t="shared" si="26"/>
        <v/>
      </c>
      <c r="O229" s="181"/>
      <c r="P229" s="182"/>
      <c r="Q229" s="146"/>
      <c r="R229" s="146"/>
      <c r="S229" s="146"/>
      <c r="T229" s="146"/>
      <c r="U229" s="146"/>
      <c r="V229" s="146"/>
      <c r="W229" s="183"/>
      <c r="X229" s="184"/>
    </row>
    <row r="230" spans="1:24">
      <c r="A230" s="38">
        <f t="shared" si="21"/>
        <v>214</v>
      </c>
      <c r="B230" s="46">
        <v>40367</v>
      </c>
      <c r="C230" s="47"/>
      <c r="D230" s="48"/>
      <c r="E230" s="50"/>
      <c r="F230" s="51"/>
      <c r="G230" s="49">
        <v>1</v>
      </c>
      <c r="H230" s="47">
        <v>1782.099976</v>
      </c>
      <c r="I230" s="51">
        <v>0.00944813788462917</v>
      </c>
      <c r="J230" s="86">
        <f t="shared" si="22"/>
        <v>109.088347456008</v>
      </c>
      <c r="K230" s="87">
        <f t="shared" si="23"/>
        <v>123.478996763407</v>
      </c>
      <c r="L230" s="88">
        <f t="shared" si="24"/>
        <v>19.3024096665022</v>
      </c>
      <c r="M230" s="86" t="str">
        <f t="shared" si="25"/>
        <v/>
      </c>
      <c r="N230" s="48" t="str">
        <f t="shared" si="26"/>
        <v/>
      </c>
      <c r="O230" s="181"/>
      <c r="P230" s="182"/>
      <c r="Q230" s="146"/>
      <c r="R230" s="146"/>
      <c r="S230" s="146"/>
      <c r="T230" s="146"/>
      <c r="U230" s="146"/>
      <c r="V230" s="146"/>
      <c r="W230" s="183"/>
      <c r="X230" s="184"/>
    </row>
    <row r="231" spans="1:24">
      <c r="A231" s="38">
        <f t="shared" si="21"/>
        <v>215</v>
      </c>
      <c r="B231" s="39">
        <v>40368</v>
      </c>
      <c r="C231" s="40"/>
      <c r="D231" s="53"/>
      <c r="E231" s="55"/>
      <c r="F231" s="56"/>
      <c r="G231" s="54">
        <v>1</v>
      </c>
      <c r="H231" s="40">
        <v>1794.939941</v>
      </c>
      <c r="I231" s="56">
        <v>0.00720496334264031</v>
      </c>
      <c r="J231" s="92">
        <f t="shared" si="22"/>
        <v>109.874325000538</v>
      </c>
      <c r="K231" s="93">
        <f t="shared" si="23"/>
        <v>123.478996763407</v>
      </c>
      <c r="L231" s="94">
        <f t="shared" si="24"/>
        <v>19.3024096665022</v>
      </c>
      <c r="M231" s="92" t="str">
        <f t="shared" si="25"/>
        <v/>
      </c>
      <c r="N231" s="53" t="str">
        <f t="shared" si="26"/>
        <v/>
      </c>
      <c r="O231" s="181"/>
      <c r="P231" s="182"/>
      <c r="Q231" s="146"/>
      <c r="R231" s="146"/>
      <c r="S231" s="146"/>
      <c r="T231" s="146"/>
      <c r="U231" s="146"/>
      <c r="V231" s="146"/>
      <c r="W231" s="183"/>
      <c r="X231" s="184"/>
    </row>
    <row r="232" spans="1:24">
      <c r="A232" s="38">
        <f t="shared" si="21"/>
        <v>216</v>
      </c>
      <c r="B232" s="46">
        <v>40371</v>
      </c>
      <c r="C232" s="47"/>
      <c r="D232" s="48"/>
      <c r="E232" s="50"/>
      <c r="F232" s="51"/>
      <c r="G232" s="49">
        <v>1</v>
      </c>
      <c r="H232" s="47">
        <v>1796.300049</v>
      </c>
      <c r="I232" s="51">
        <v>0.000757745687714806</v>
      </c>
      <c r="J232" s="86">
        <f t="shared" si="22"/>
        <v>109.957581796497</v>
      </c>
      <c r="K232" s="87">
        <f t="shared" si="23"/>
        <v>123.478996763407</v>
      </c>
      <c r="L232" s="88">
        <f t="shared" si="24"/>
        <v>19.3024096665022</v>
      </c>
      <c r="M232" s="86" t="str">
        <f t="shared" si="25"/>
        <v/>
      </c>
      <c r="N232" s="48" t="str">
        <f t="shared" si="26"/>
        <v/>
      </c>
      <c r="O232" s="181"/>
      <c r="P232" s="182"/>
      <c r="Q232" s="146"/>
      <c r="R232" s="146"/>
      <c r="S232" s="146"/>
      <c r="T232" s="146"/>
      <c r="U232" s="146"/>
      <c r="V232" s="146"/>
      <c r="W232" s="183"/>
      <c r="X232" s="184"/>
    </row>
    <row r="233" spans="1:24">
      <c r="A233" s="38">
        <f t="shared" si="21"/>
        <v>217</v>
      </c>
      <c r="B233" s="39">
        <v>40372</v>
      </c>
      <c r="C233" s="40"/>
      <c r="D233" s="53"/>
      <c r="E233" s="55"/>
      <c r="F233" s="56"/>
      <c r="G233" s="54">
        <v>1</v>
      </c>
      <c r="H233" s="40">
        <v>1824.069946</v>
      </c>
      <c r="I233" s="56">
        <v>0.0154594979916967</v>
      </c>
      <c r="J233" s="92">
        <f t="shared" si="22"/>
        <v>111.657470811452</v>
      </c>
      <c r="K233" s="93">
        <f t="shared" si="23"/>
        <v>123.478996763407</v>
      </c>
      <c r="L233" s="94">
        <f t="shared" si="24"/>
        <v>19.3024096665022</v>
      </c>
      <c r="M233" s="92" t="str">
        <f t="shared" si="25"/>
        <v/>
      </c>
      <c r="N233" s="53" t="str">
        <f t="shared" si="26"/>
        <v/>
      </c>
      <c r="O233" s="181"/>
      <c r="P233" s="182"/>
      <c r="Q233" s="146"/>
      <c r="R233" s="146"/>
      <c r="S233" s="146"/>
      <c r="T233" s="146"/>
      <c r="U233" s="146"/>
      <c r="V233" s="146"/>
      <c r="W233" s="183"/>
      <c r="X233" s="184"/>
    </row>
    <row r="234" spans="1:24">
      <c r="A234" s="38">
        <f t="shared" si="21"/>
        <v>218</v>
      </c>
      <c r="B234" s="46">
        <v>40373</v>
      </c>
      <c r="C234" s="47"/>
      <c r="D234" s="48"/>
      <c r="E234" s="50"/>
      <c r="F234" s="51"/>
      <c r="G234" s="49">
        <v>1</v>
      </c>
      <c r="H234" s="47">
        <v>1823.819946</v>
      </c>
      <c r="I234" s="51">
        <v>-0.00013705614773607</v>
      </c>
      <c r="J234" s="86">
        <f t="shared" si="22"/>
        <v>111.642167468637</v>
      </c>
      <c r="K234" s="87">
        <f t="shared" si="23"/>
        <v>123.478996763407</v>
      </c>
      <c r="L234" s="88">
        <f t="shared" si="24"/>
        <v>19.3024096665022</v>
      </c>
      <c r="M234" s="86" t="str">
        <f t="shared" si="25"/>
        <v/>
      </c>
      <c r="N234" s="48" t="str">
        <f t="shared" si="26"/>
        <v/>
      </c>
      <c r="O234" s="181"/>
      <c r="P234" s="182"/>
      <c r="Q234" s="146"/>
      <c r="R234" s="146"/>
      <c r="S234" s="146"/>
      <c r="T234" s="146"/>
      <c r="U234" s="146"/>
      <c r="V234" s="146"/>
      <c r="W234" s="183"/>
      <c r="X234" s="184"/>
    </row>
    <row r="235" spans="1:24">
      <c r="A235" s="38">
        <f t="shared" si="21"/>
        <v>219</v>
      </c>
      <c r="B235" s="39">
        <v>40374</v>
      </c>
      <c r="C235" s="40"/>
      <c r="D235" s="53"/>
      <c r="E235" s="55"/>
      <c r="F235" s="56"/>
      <c r="G235" s="54">
        <v>1</v>
      </c>
      <c r="H235" s="40">
        <v>1826</v>
      </c>
      <c r="I235" s="56">
        <v>0.0011953230387578</v>
      </c>
      <c r="J235" s="92">
        <f t="shared" si="22"/>
        <v>111.775615923509</v>
      </c>
      <c r="K235" s="93">
        <f t="shared" si="23"/>
        <v>123.478996763407</v>
      </c>
      <c r="L235" s="94">
        <f t="shared" si="24"/>
        <v>19.3024096665022</v>
      </c>
      <c r="M235" s="92" t="str">
        <f t="shared" si="25"/>
        <v/>
      </c>
      <c r="N235" s="53" t="str">
        <f t="shared" si="26"/>
        <v/>
      </c>
      <c r="O235" s="181"/>
      <c r="P235" s="182"/>
      <c r="Q235" s="146"/>
      <c r="R235" s="146"/>
      <c r="S235" s="146"/>
      <c r="T235" s="146"/>
      <c r="U235" s="146"/>
      <c r="V235" s="146"/>
      <c r="W235" s="183"/>
      <c r="X235" s="184"/>
    </row>
    <row r="236" spans="1:24">
      <c r="A236" s="38">
        <f t="shared" si="21"/>
        <v>220</v>
      </c>
      <c r="B236" s="46">
        <v>40375</v>
      </c>
      <c r="C236" s="47"/>
      <c r="D236" s="48"/>
      <c r="E236" s="50"/>
      <c r="F236" s="51"/>
      <c r="G236" s="49">
        <v>1</v>
      </c>
      <c r="H236" s="47">
        <v>1773.430054</v>
      </c>
      <c r="I236" s="51">
        <v>-0.0287896746987952</v>
      </c>
      <c r="J236" s="86">
        <f t="shared" si="22"/>
        <v>108.557632301814</v>
      </c>
      <c r="K236" s="87">
        <f t="shared" si="23"/>
        <v>123.478996763407</v>
      </c>
      <c r="L236" s="88">
        <f t="shared" si="24"/>
        <v>19.3024096665022</v>
      </c>
      <c r="M236" s="86" t="str">
        <f t="shared" si="25"/>
        <v/>
      </c>
      <c r="N236" s="48" t="str">
        <f t="shared" si="26"/>
        <v/>
      </c>
      <c r="O236" s="181"/>
      <c r="P236" s="182"/>
      <c r="Q236" s="146"/>
      <c r="R236" s="146"/>
      <c r="S236" s="146"/>
      <c r="T236" s="146"/>
      <c r="U236" s="146"/>
      <c r="V236" s="146"/>
      <c r="W236" s="183"/>
      <c r="X236" s="184"/>
    </row>
    <row r="237" spans="1:24">
      <c r="A237" s="38">
        <f t="shared" si="21"/>
        <v>221</v>
      </c>
      <c r="B237" s="39">
        <v>40378</v>
      </c>
      <c r="C237" s="40"/>
      <c r="D237" s="53"/>
      <c r="E237" s="55"/>
      <c r="F237" s="56"/>
      <c r="G237" s="54">
        <v>1</v>
      </c>
      <c r="H237" s="40">
        <v>1784.060059</v>
      </c>
      <c r="I237" s="56">
        <v>0.00599403679667199</v>
      </c>
      <c r="J237" s="92">
        <f t="shared" si="22"/>
        <v>109.20833074439</v>
      </c>
      <c r="K237" s="93">
        <f t="shared" si="23"/>
        <v>123.478996763407</v>
      </c>
      <c r="L237" s="94">
        <f t="shared" si="24"/>
        <v>19.3024096665022</v>
      </c>
      <c r="M237" s="92" t="str">
        <f t="shared" si="25"/>
        <v/>
      </c>
      <c r="N237" s="53" t="str">
        <f t="shared" si="26"/>
        <v/>
      </c>
      <c r="O237" s="181"/>
      <c r="P237" s="182"/>
      <c r="Q237" s="146"/>
      <c r="R237" s="146"/>
      <c r="S237" s="146"/>
      <c r="T237" s="146"/>
      <c r="U237" s="146"/>
      <c r="V237" s="146"/>
      <c r="W237" s="183"/>
      <c r="X237" s="184"/>
    </row>
    <row r="238" spans="1:24">
      <c r="A238" s="38">
        <f t="shared" si="21"/>
        <v>222</v>
      </c>
      <c r="B238" s="46">
        <v>40379</v>
      </c>
      <c r="C238" s="47"/>
      <c r="D238" s="48"/>
      <c r="E238" s="50"/>
      <c r="F238" s="51"/>
      <c r="G238" s="49">
        <v>1</v>
      </c>
      <c r="H238" s="47">
        <v>1804.47998</v>
      </c>
      <c r="I238" s="51">
        <v>0.0114457587327221</v>
      </c>
      <c r="J238" s="86">
        <f t="shared" si="22"/>
        <v>110.458302949694</v>
      </c>
      <c r="K238" s="87">
        <f t="shared" si="23"/>
        <v>123.478996763407</v>
      </c>
      <c r="L238" s="88">
        <f t="shared" si="24"/>
        <v>19.3024096665022</v>
      </c>
      <c r="M238" s="86" t="str">
        <f t="shared" si="25"/>
        <v/>
      </c>
      <c r="N238" s="48" t="str">
        <f t="shared" si="26"/>
        <v/>
      </c>
      <c r="O238" s="181"/>
      <c r="P238" s="182"/>
      <c r="Q238" s="146"/>
      <c r="R238" s="146"/>
      <c r="S238" s="146"/>
      <c r="T238" s="146"/>
      <c r="U238" s="146"/>
      <c r="V238" s="146"/>
      <c r="W238" s="183"/>
      <c r="X238" s="184"/>
    </row>
    <row r="239" spans="1:24">
      <c r="A239" s="38">
        <f t="shared" si="21"/>
        <v>223</v>
      </c>
      <c r="B239" s="39">
        <v>40380</v>
      </c>
      <c r="C239" s="40"/>
      <c r="D239" s="53"/>
      <c r="E239" s="55"/>
      <c r="F239" s="56"/>
      <c r="G239" s="54">
        <v>1</v>
      </c>
      <c r="H239" s="40">
        <v>1781.599976</v>
      </c>
      <c r="I239" s="56">
        <v>-0.0126795554694933</v>
      </c>
      <c r="J239" s="92">
        <f t="shared" si="22"/>
        <v>109.057740770377</v>
      </c>
      <c r="K239" s="93">
        <f t="shared" si="23"/>
        <v>123.478996763407</v>
      </c>
      <c r="L239" s="94">
        <f t="shared" si="24"/>
        <v>19.3024096665022</v>
      </c>
      <c r="M239" s="92" t="str">
        <f t="shared" si="25"/>
        <v/>
      </c>
      <c r="N239" s="53" t="str">
        <f t="shared" si="26"/>
        <v/>
      </c>
      <c r="O239" s="181"/>
      <c r="P239" s="182"/>
      <c r="Q239" s="146"/>
      <c r="R239" s="146"/>
      <c r="S239" s="146"/>
      <c r="T239" s="146"/>
      <c r="U239" s="146"/>
      <c r="V239" s="146"/>
      <c r="W239" s="183"/>
      <c r="X239" s="184"/>
    </row>
    <row r="240" spans="1:24">
      <c r="A240" s="38">
        <f t="shared" si="21"/>
        <v>224</v>
      </c>
      <c r="B240" s="46">
        <v>40381</v>
      </c>
      <c r="C240" s="47"/>
      <c r="D240" s="48"/>
      <c r="E240" s="50"/>
      <c r="F240" s="51"/>
      <c r="G240" s="49">
        <v>1</v>
      </c>
      <c r="H240" s="47">
        <v>1821.76001</v>
      </c>
      <c r="I240" s="51">
        <v>0.0225415550858763</v>
      </c>
      <c r="J240" s="86">
        <f t="shared" si="22"/>
        <v>111.516071841494</v>
      </c>
      <c r="K240" s="87">
        <f t="shared" si="23"/>
        <v>123.478996763407</v>
      </c>
      <c r="L240" s="88">
        <f t="shared" si="24"/>
        <v>19.3024096665022</v>
      </c>
      <c r="M240" s="86" t="str">
        <f t="shared" si="25"/>
        <v/>
      </c>
      <c r="N240" s="48" t="str">
        <f t="shared" si="26"/>
        <v/>
      </c>
      <c r="O240" s="181"/>
      <c r="P240" s="182"/>
      <c r="Q240" s="146"/>
      <c r="R240" s="146"/>
      <c r="S240" s="146"/>
      <c r="T240" s="146"/>
      <c r="U240" s="146"/>
      <c r="V240" s="146"/>
      <c r="W240" s="183"/>
      <c r="X240" s="184"/>
    </row>
    <row r="241" spans="1:24">
      <c r="A241" s="38">
        <f t="shared" si="21"/>
        <v>225</v>
      </c>
      <c r="B241" s="39">
        <v>40382</v>
      </c>
      <c r="C241" s="40"/>
      <c r="D241" s="53"/>
      <c r="E241" s="55"/>
      <c r="F241" s="56"/>
      <c r="G241" s="54">
        <v>1</v>
      </c>
      <c r="H241" s="40">
        <v>1836.75</v>
      </c>
      <c r="I241" s="56">
        <v>0.00822830115806528</v>
      </c>
      <c r="J241" s="92">
        <f t="shared" si="22"/>
        <v>112.43365966457</v>
      </c>
      <c r="K241" s="93">
        <f t="shared" si="23"/>
        <v>123.478996763407</v>
      </c>
      <c r="L241" s="94">
        <f t="shared" si="24"/>
        <v>19.3024096665022</v>
      </c>
      <c r="M241" s="92" t="str">
        <f t="shared" si="25"/>
        <v/>
      </c>
      <c r="N241" s="53" t="str">
        <f t="shared" si="26"/>
        <v/>
      </c>
      <c r="O241" s="181"/>
      <c r="P241" s="182"/>
      <c r="Q241" s="146"/>
      <c r="R241" s="146"/>
      <c r="S241" s="146"/>
      <c r="T241" s="146"/>
      <c r="U241" s="146"/>
      <c r="V241" s="146"/>
      <c r="W241" s="183"/>
      <c r="X241" s="184"/>
    </row>
    <row r="242" spans="1:24">
      <c r="A242" s="38">
        <f t="shared" si="21"/>
        <v>226</v>
      </c>
      <c r="B242" s="46">
        <v>40385</v>
      </c>
      <c r="C242" s="47"/>
      <c r="D242" s="48"/>
      <c r="E242" s="50"/>
      <c r="F242" s="51"/>
      <c r="G242" s="49">
        <v>1</v>
      </c>
      <c r="H242" s="47">
        <v>1857.339966</v>
      </c>
      <c r="I242" s="51">
        <v>0.0112099991833401</v>
      </c>
      <c r="J242" s="86">
        <f t="shared" si="22"/>
        <v>113.69404089759</v>
      </c>
      <c r="K242" s="87">
        <f t="shared" si="23"/>
        <v>123.478996763407</v>
      </c>
      <c r="L242" s="88">
        <f t="shared" si="24"/>
        <v>19.3024096665022</v>
      </c>
      <c r="M242" s="86" t="str">
        <f t="shared" si="25"/>
        <v/>
      </c>
      <c r="N242" s="48" t="str">
        <f t="shared" si="26"/>
        <v/>
      </c>
      <c r="O242" s="181"/>
      <c r="P242" s="182"/>
      <c r="Q242" s="146"/>
      <c r="R242" s="146"/>
      <c r="S242" s="146"/>
      <c r="T242" s="146"/>
      <c r="U242" s="146"/>
      <c r="V242" s="146"/>
      <c r="W242" s="183"/>
      <c r="X242" s="184"/>
    </row>
    <row r="243" spans="1:24">
      <c r="A243" s="38">
        <f t="shared" si="21"/>
        <v>227</v>
      </c>
      <c r="B243" s="39">
        <v>40386</v>
      </c>
      <c r="C243" s="40"/>
      <c r="D243" s="53"/>
      <c r="E243" s="55"/>
      <c r="F243" s="56"/>
      <c r="G243" s="54">
        <v>1</v>
      </c>
      <c r="H243" s="40">
        <v>1855.390015</v>
      </c>
      <c r="I243" s="56">
        <v>-0.00104986218769609</v>
      </c>
      <c r="J243" s="92">
        <f t="shared" si="22"/>
        <v>113.574677823085</v>
      </c>
      <c r="K243" s="93">
        <f t="shared" si="23"/>
        <v>123.478996763407</v>
      </c>
      <c r="L243" s="94">
        <f t="shared" si="24"/>
        <v>19.3024096665022</v>
      </c>
      <c r="M243" s="92" t="str">
        <f t="shared" si="25"/>
        <v/>
      </c>
      <c r="N243" s="53" t="str">
        <f t="shared" si="26"/>
        <v/>
      </c>
      <c r="O243" s="181"/>
      <c r="P243" s="182"/>
      <c r="Q243" s="146"/>
      <c r="R243" s="146"/>
      <c r="S243" s="146"/>
      <c r="T243" s="146"/>
      <c r="U243" s="146"/>
      <c r="V243" s="146"/>
      <c r="W243" s="183"/>
      <c r="X243" s="184"/>
    </row>
    <row r="244" spans="1:24">
      <c r="A244" s="38">
        <f t="shared" si="21"/>
        <v>228</v>
      </c>
      <c r="B244" s="46">
        <v>40387</v>
      </c>
      <c r="C244" s="47"/>
      <c r="D244" s="48"/>
      <c r="E244" s="50"/>
      <c r="F244" s="51"/>
      <c r="G244" s="49">
        <v>1</v>
      </c>
      <c r="H244" s="47">
        <v>1842.660034</v>
      </c>
      <c r="I244" s="51">
        <v>-0.00686108090325144</v>
      </c>
      <c r="J244" s="86">
        <f t="shared" si="22"/>
        <v>112.79543276998</v>
      </c>
      <c r="K244" s="87">
        <f t="shared" si="23"/>
        <v>123.478996763407</v>
      </c>
      <c r="L244" s="88">
        <f t="shared" si="24"/>
        <v>19.3024096665022</v>
      </c>
      <c r="M244" s="86" t="str">
        <f t="shared" si="25"/>
        <v/>
      </c>
      <c r="N244" s="48" t="str">
        <f t="shared" si="26"/>
        <v/>
      </c>
      <c r="O244" s="181"/>
      <c r="P244" s="182"/>
      <c r="Q244" s="146"/>
      <c r="R244" s="146"/>
      <c r="S244" s="146"/>
      <c r="T244" s="146"/>
      <c r="U244" s="146"/>
      <c r="V244" s="146"/>
      <c r="W244" s="183"/>
      <c r="X244" s="184"/>
    </row>
    <row r="245" spans="1:24">
      <c r="A245" s="38">
        <f t="shared" si="21"/>
        <v>229</v>
      </c>
      <c r="B245" s="39">
        <v>40388</v>
      </c>
      <c r="C245" s="40"/>
      <c r="D245" s="53"/>
      <c r="E245" s="55"/>
      <c r="F245" s="56"/>
      <c r="G245" s="54">
        <v>1</v>
      </c>
      <c r="H245" s="40">
        <v>1835.290039</v>
      </c>
      <c r="I245" s="56">
        <v>-0.00399964988875423</v>
      </c>
      <c r="J245" s="92">
        <f t="shared" si="22"/>
        <v>112.34429052985</v>
      </c>
      <c r="K245" s="93">
        <f t="shared" si="23"/>
        <v>123.478996763407</v>
      </c>
      <c r="L245" s="94">
        <f t="shared" si="24"/>
        <v>19.3024096665022</v>
      </c>
      <c r="M245" s="92" t="str">
        <f t="shared" si="25"/>
        <v/>
      </c>
      <c r="N245" s="53" t="str">
        <f t="shared" si="26"/>
        <v/>
      </c>
      <c r="O245" s="181"/>
      <c r="P245" s="182"/>
      <c r="Q245" s="146"/>
      <c r="R245" s="146"/>
      <c r="S245" s="146"/>
      <c r="T245" s="146"/>
      <c r="U245" s="146"/>
      <c r="V245" s="146"/>
      <c r="W245" s="183"/>
      <c r="X245" s="184"/>
    </row>
    <row r="246" spans="1:24">
      <c r="A246" s="38">
        <f t="shared" si="21"/>
        <v>230</v>
      </c>
      <c r="B246" s="46">
        <v>40389</v>
      </c>
      <c r="C246" s="47"/>
      <c r="D246" s="48"/>
      <c r="E246" s="50"/>
      <c r="F246" s="51"/>
      <c r="G246" s="49">
        <v>1</v>
      </c>
      <c r="H246" s="47">
        <v>1835.400024</v>
      </c>
      <c r="I246" s="51">
        <v>5.99278575390549e-5</v>
      </c>
      <c r="J246" s="86">
        <f t="shared" si="22"/>
        <v>112.351023082488</v>
      </c>
      <c r="K246" s="87">
        <f t="shared" si="23"/>
        <v>123.478996763407</v>
      </c>
      <c r="L246" s="88">
        <f t="shared" si="24"/>
        <v>19.3024096665022</v>
      </c>
      <c r="M246" s="86" t="str">
        <f t="shared" si="25"/>
        <v/>
      </c>
      <c r="N246" s="48" t="str">
        <f t="shared" si="26"/>
        <v/>
      </c>
      <c r="O246" s="181"/>
      <c r="P246" s="182"/>
      <c r="Q246" s="146"/>
      <c r="R246" s="146"/>
      <c r="S246" s="146"/>
      <c r="T246" s="146"/>
      <c r="U246" s="146"/>
      <c r="V246" s="146"/>
      <c r="W246" s="183"/>
      <c r="X246" s="184"/>
    </row>
    <row r="247" spans="1:24">
      <c r="A247" s="38">
        <f t="shared" si="21"/>
        <v>231</v>
      </c>
      <c r="B247" s="39">
        <v>40392</v>
      </c>
      <c r="C247" s="40"/>
      <c r="D247" s="53"/>
      <c r="E247" s="55"/>
      <c r="F247" s="56"/>
      <c r="G247" s="54">
        <v>1</v>
      </c>
      <c r="H247" s="40">
        <v>1875.849976</v>
      </c>
      <c r="I247" s="56">
        <v>0.0220387661932382</v>
      </c>
      <c r="J247" s="92">
        <f t="shared" si="22"/>
        <v>114.827101011774</v>
      </c>
      <c r="K247" s="93">
        <f t="shared" si="23"/>
        <v>123.478996763407</v>
      </c>
      <c r="L247" s="94">
        <f t="shared" si="24"/>
        <v>19.3024096665022</v>
      </c>
      <c r="M247" s="92" t="str">
        <f t="shared" si="25"/>
        <v/>
      </c>
      <c r="N247" s="53" t="str">
        <f t="shared" si="26"/>
        <v/>
      </c>
      <c r="O247" s="181"/>
      <c r="P247" s="182"/>
      <c r="Q247" s="146"/>
      <c r="R247" s="146"/>
      <c r="S247" s="146"/>
      <c r="T247" s="146"/>
      <c r="U247" s="146"/>
      <c r="V247" s="146"/>
      <c r="W247" s="183"/>
      <c r="X247" s="184"/>
    </row>
    <row r="248" spans="1:24">
      <c r="A248" s="38">
        <f t="shared" si="21"/>
        <v>232</v>
      </c>
      <c r="B248" s="46">
        <v>40393</v>
      </c>
      <c r="C248" s="47"/>
      <c r="D248" s="48"/>
      <c r="E248" s="50"/>
      <c r="F248" s="51"/>
      <c r="G248" s="49">
        <v>1</v>
      </c>
      <c r="H248" s="47">
        <v>1866.869995</v>
      </c>
      <c r="I248" s="51">
        <v>-0.00478715308521027</v>
      </c>
      <c r="J248" s="86">
        <f t="shared" si="22"/>
        <v>114.2774061009</v>
      </c>
      <c r="K248" s="87">
        <f t="shared" si="23"/>
        <v>123.478996763407</v>
      </c>
      <c r="L248" s="88">
        <f t="shared" si="24"/>
        <v>19.3024096665022</v>
      </c>
      <c r="M248" s="86" t="str">
        <f t="shared" si="25"/>
        <v/>
      </c>
      <c r="N248" s="48" t="str">
        <f t="shared" si="26"/>
        <v/>
      </c>
      <c r="O248" s="181"/>
      <c r="P248" s="182"/>
      <c r="Q248" s="146"/>
      <c r="R248" s="146"/>
      <c r="S248" s="146"/>
      <c r="T248" s="146"/>
      <c r="U248" s="146"/>
      <c r="V248" s="146"/>
      <c r="W248" s="183"/>
      <c r="X248" s="184"/>
    </row>
    <row r="249" spans="1:24">
      <c r="A249" s="38">
        <f t="shared" si="21"/>
        <v>233</v>
      </c>
      <c r="B249" s="39">
        <v>40394</v>
      </c>
      <c r="C249" s="40"/>
      <c r="D249" s="53"/>
      <c r="E249" s="55"/>
      <c r="F249" s="56"/>
      <c r="G249" s="54">
        <v>1</v>
      </c>
      <c r="H249" s="40">
        <v>1878.810059</v>
      </c>
      <c r="I249" s="56">
        <v>0.00639576619259974</v>
      </c>
      <c r="J249" s="92">
        <f t="shared" si="22"/>
        <v>115.008297671418</v>
      </c>
      <c r="K249" s="93">
        <f t="shared" si="23"/>
        <v>123.478996763407</v>
      </c>
      <c r="L249" s="94">
        <f t="shared" si="24"/>
        <v>19.3024096665022</v>
      </c>
      <c r="M249" s="92" t="str">
        <f t="shared" si="25"/>
        <v/>
      </c>
      <c r="N249" s="53" t="str">
        <f t="shared" si="26"/>
        <v/>
      </c>
      <c r="O249" s="181"/>
      <c r="P249" s="182"/>
      <c r="Q249" s="146"/>
      <c r="R249" s="146"/>
      <c r="S249" s="146"/>
      <c r="T249" s="146"/>
      <c r="U249" s="146"/>
      <c r="V249" s="146"/>
      <c r="W249" s="183"/>
      <c r="X249" s="184"/>
    </row>
    <row r="250" spans="1:24">
      <c r="A250" s="38">
        <f t="shared" si="21"/>
        <v>234</v>
      </c>
      <c r="B250" s="46">
        <v>40395</v>
      </c>
      <c r="C250" s="47"/>
      <c r="D250" s="48"/>
      <c r="E250" s="50"/>
      <c r="F250" s="51"/>
      <c r="G250" s="49">
        <v>1</v>
      </c>
      <c r="H250" s="47">
        <v>1876.51001</v>
      </c>
      <c r="I250" s="51">
        <v>-0.00122420517655952</v>
      </c>
      <c r="J250" s="86">
        <f t="shared" si="22"/>
        <v>114.867503918061</v>
      </c>
      <c r="K250" s="87">
        <f t="shared" si="23"/>
        <v>123.478996763407</v>
      </c>
      <c r="L250" s="88">
        <f t="shared" si="24"/>
        <v>19.3024096665022</v>
      </c>
      <c r="M250" s="86" t="str">
        <f t="shared" si="25"/>
        <v/>
      </c>
      <c r="N250" s="48" t="str">
        <f t="shared" si="26"/>
        <v/>
      </c>
      <c r="O250" s="181"/>
      <c r="P250" s="182"/>
      <c r="Q250" s="146"/>
      <c r="R250" s="146"/>
      <c r="S250" s="146"/>
      <c r="T250" s="146"/>
      <c r="U250" s="146"/>
      <c r="V250" s="146"/>
      <c r="W250" s="183"/>
      <c r="X250" s="184"/>
    </row>
    <row r="251" spans="1:24">
      <c r="A251" s="38">
        <f t="shared" si="21"/>
        <v>235</v>
      </c>
      <c r="B251" s="39">
        <v>40396</v>
      </c>
      <c r="C251" s="40"/>
      <c r="D251" s="53"/>
      <c r="E251" s="55"/>
      <c r="F251" s="56"/>
      <c r="G251" s="54">
        <v>1</v>
      </c>
      <c r="H251" s="40">
        <v>1869.77002</v>
      </c>
      <c r="I251" s="56">
        <v>-0.00359176874308287</v>
      </c>
      <c r="J251" s="92">
        <f t="shared" si="22"/>
        <v>114.454926407892</v>
      </c>
      <c r="K251" s="93">
        <f t="shared" si="23"/>
        <v>123.478996763407</v>
      </c>
      <c r="L251" s="94">
        <f t="shared" si="24"/>
        <v>19.3024096665022</v>
      </c>
      <c r="M251" s="92" t="str">
        <f t="shared" si="25"/>
        <v/>
      </c>
      <c r="N251" s="53" t="str">
        <f t="shared" si="26"/>
        <v/>
      </c>
      <c r="O251" s="181"/>
      <c r="P251" s="182"/>
      <c r="Q251" s="146"/>
      <c r="R251" s="146"/>
      <c r="S251" s="146"/>
      <c r="T251" s="146"/>
      <c r="U251" s="146"/>
      <c r="V251" s="146"/>
      <c r="W251" s="183"/>
      <c r="X251" s="184"/>
    </row>
    <row r="252" spans="1:24">
      <c r="A252" s="38">
        <f t="shared" si="21"/>
        <v>236</v>
      </c>
      <c r="B252" s="46">
        <v>40399</v>
      </c>
      <c r="C252" s="47"/>
      <c r="D252" s="48"/>
      <c r="E252" s="50"/>
      <c r="F252" s="51"/>
      <c r="G252" s="49">
        <v>1</v>
      </c>
      <c r="H252" s="47">
        <v>1880.060059</v>
      </c>
      <c r="I252" s="51">
        <v>0.00550337147880886</v>
      </c>
      <c r="J252" s="86">
        <f t="shared" si="22"/>
        <v>115.084814385495</v>
      </c>
      <c r="K252" s="87">
        <f t="shared" si="23"/>
        <v>123.478996763407</v>
      </c>
      <c r="L252" s="88">
        <f t="shared" si="24"/>
        <v>19.3024096665022</v>
      </c>
      <c r="M252" s="86" t="str">
        <f t="shared" si="25"/>
        <v/>
      </c>
      <c r="N252" s="48" t="str">
        <f t="shared" si="26"/>
        <v/>
      </c>
      <c r="O252" s="181"/>
      <c r="P252" s="182"/>
      <c r="Q252" s="146"/>
      <c r="R252" s="146"/>
      <c r="S252" s="146"/>
      <c r="T252" s="146"/>
      <c r="U252" s="146"/>
      <c r="V252" s="146"/>
      <c r="W252" s="183"/>
      <c r="X252" s="184"/>
    </row>
    <row r="253" spans="1:24">
      <c r="A253" s="38">
        <f t="shared" si="21"/>
        <v>237</v>
      </c>
      <c r="B253" s="39">
        <v>40400</v>
      </c>
      <c r="C253" s="40"/>
      <c r="D253" s="53"/>
      <c r="E253" s="55"/>
      <c r="F253" s="56"/>
      <c r="G253" s="54">
        <v>1</v>
      </c>
      <c r="H253" s="40">
        <v>1868.880005</v>
      </c>
      <c r="I253" s="56">
        <v>-0.00594664726080429</v>
      </c>
      <c r="J253" s="92">
        <f t="shared" si="22"/>
        <v>114.400445589269</v>
      </c>
      <c r="K253" s="93">
        <f t="shared" si="23"/>
        <v>123.478996763407</v>
      </c>
      <c r="L253" s="94">
        <f t="shared" si="24"/>
        <v>19.3024096665022</v>
      </c>
      <c r="M253" s="92" t="str">
        <f t="shared" si="25"/>
        <v/>
      </c>
      <c r="N253" s="53" t="str">
        <f t="shared" si="26"/>
        <v/>
      </c>
      <c r="O253" s="181"/>
      <c r="P253" s="182"/>
      <c r="Q253" s="146"/>
      <c r="R253" s="146"/>
      <c r="S253" s="146"/>
      <c r="T253" s="146"/>
      <c r="U253" s="146"/>
      <c r="V253" s="146"/>
      <c r="W253" s="183"/>
      <c r="X253" s="184"/>
    </row>
    <row r="254" spans="1:24">
      <c r="A254" s="38">
        <f t="shared" si="21"/>
        <v>238</v>
      </c>
      <c r="B254" s="46">
        <v>40401</v>
      </c>
      <c r="C254" s="47"/>
      <c r="D254" s="48"/>
      <c r="E254" s="50"/>
      <c r="F254" s="51"/>
      <c r="G254" s="49">
        <v>1</v>
      </c>
      <c r="H254" s="47">
        <v>1817.130005</v>
      </c>
      <c r="I254" s="51">
        <v>-0.0276903813308228</v>
      </c>
      <c r="J254" s="86">
        <f t="shared" si="22"/>
        <v>111.232653626486</v>
      </c>
      <c r="K254" s="87">
        <f t="shared" si="23"/>
        <v>123.478996763407</v>
      </c>
      <c r="L254" s="88">
        <f t="shared" si="24"/>
        <v>19.3024096665022</v>
      </c>
      <c r="M254" s="86" t="str">
        <f t="shared" si="25"/>
        <v/>
      </c>
      <c r="N254" s="48" t="str">
        <f t="shared" si="26"/>
        <v/>
      </c>
      <c r="O254" s="181"/>
      <c r="P254" s="182"/>
      <c r="Q254" s="146"/>
      <c r="R254" s="146"/>
      <c r="S254" s="146"/>
      <c r="T254" s="146"/>
      <c r="U254" s="146"/>
      <c r="V254" s="146"/>
      <c r="W254" s="183"/>
      <c r="X254" s="184"/>
    </row>
    <row r="255" spans="1:24">
      <c r="A255" s="38">
        <f t="shared" si="21"/>
        <v>239</v>
      </c>
      <c r="B255" s="39">
        <v>40402</v>
      </c>
      <c r="C255" s="40"/>
      <c r="D255" s="53"/>
      <c r="E255" s="55"/>
      <c r="F255" s="56"/>
      <c r="G255" s="54">
        <v>1</v>
      </c>
      <c r="H255" s="40">
        <v>1807.609985</v>
      </c>
      <c r="I255" s="56">
        <v>-0.00523904177125722</v>
      </c>
      <c r="J255" s="92">
        <f t="shared" si="22"/>
        <v>110.649901107809</v>
      </c>
      <c r="K255" s="93">
        <f t="shared" si="23"/>
        <v>123.478996763407</v>
      </c>
      <c r="L255" s="94">
        <f t="shared" si="24"/>
        <v>19.3024096665022</v>
      </c>
      <c r="M255" s="92" t="str">
        <f t="shared" si="25"/>
        <v/>
      </c>
      <c r="N255" s="53" t="str">
        <f t="shared" si="26"/>
        <v/>
      </c>
      <c r="O255" s="181"/>
      <c r="P255" s="182"/>
      <c r="Q255" s="146"/>
      <c r="R255" s="146"/>
      <c r="S255" s="146"/>
      <c r="T255" s="146"/>
      <c r="U255" s="146"/>
      <c r="V255" s="146"/>
      <c r="W255" s="183"/>
      <c r="X255" s="184"/>
    </row>
    <row r="256" spans="1:24">
      <c r="A256" s="38">
        <f t="shared" si="21"/>
        <v>240</v>
      </c>
      <c r="B256" s="46">
        <v>40403</v>
      </c>
      <c r="C256" s="47"/>
      <c r="D256" s="48"/>
      <c r="E256" s="50"/>
      <c r="F256" s="51"/>
      <c r="G256" s="49">
        <v>1</v>
      </c>
      <c r="H256" s="47">
        <v>1800.390015</v>
      </c>
      <c r="I256" s="51">
        <v>-0.00399420785452242</v>
      </c>
      <c r="J256" s="86">
        <f t="shared" si="22"/>
        <v>110.207942403702</v>
      </c>
      <c r="K256" s="87">
        <f t="shared" si="23"/>
        <v>123.478996763407</v>
      </c>
      <c r="L256" s="88">
        <f t="shared" si="24"/>
        <v>19.3024096665022</v>
      </c>
      <c r="M256" s="86" t="str">
        <f t="shared" si="25"/>
        <v/>
      </c>
      <c r="N256" s="48" t="str">
        <f t="shared" si="26"/>
        <v/>
      </c>
      <c r="O256" s="181"/>
      <c r="P256" s="182"/>
      <c r="Q256" s="146"/>
      <c r="R256" s="146"/>
      <c r="S256" s="146"/>
      <c r="T256" s="146"/>
      <c r="U256" s="146"/>
      <c r="V256" s="146"/>
      <c r="W256" s="183"/>
      <c r="X256" s="184"/>
    </row>
    <row r="257" spans="1:24">
      <c r="A257" s="38">
        <f t="shared" si="21"/>
        <v>241</v>
      </c>
      <c r="B257" s="39">
        <v>40406</v>
      </c>
      <c r="C257" s="40"/>
      <c r="D257" s="53"/>
      <c r="E257" s="55"/>
      <c r="F257" s="56"/>
      <c r="G257" s="54">
        <v>1</v>
      </c>
      <c r="H257" s="40">
        <v>1800.699951</v>
      </c>
      <c r="I257" s="56">
        <v>0.000172149366202801</v>
      </c>
      <c r="J257" s="92">
        <f t="shared" si="22"/>
        <v>110.226914631138</v>
      </c>
      <c r="K257" s="93">
        <f t="shared" si="23"/>
        <v>123.478996763407</v>
      </c>
      <c r="L257" s="94">
        <f t="shared" si="24"/>
        <v>19.3024096665022</v>
      </c>
      <c r="M257" s="92" t="str">
        <f t="shared" si="25"/>
        <v/>
      </c>
      <c r="N257" s="53" t="str">
        <f t="shared" si="26"/>
        <v/>
      </c>
      <c r="O257" s="181"/>
      <c r="P257" s="182"/>
      <c r="Q257" s="146"/>
      <c r="R257" s="146"/>
      <c r="S257" s="146"/>
      <c r="T257" s="146"/>
      <c r="U257" s="146"/>
      <c r="V257" s="146"/>
      <c r="W257" s="183"/>
      <c r="X257" s="184"/>
    </row>
    <row r="258" spans="1:24">
      <c r="A258" s="38">
        <f t="shared" si="21"/>
        <v>242</v>
      </c>
      <c r="B258" s="46">
        <v>40407</v>
      </c>
      <c r="C258" s="47"/>
      <c r="D258" s="48"/>
      <c r="E258" s="50"/>
      <c r="F258" s="51"/>
      <c r="G258" s="49">
        <v>1</v>
      </c>
      <c r="H258" s="47">
        <v>1823.180054</v>
      </c>
      <c r="I258" s="51">
        <v>0.0124840915264732</v>
      </c>
      <c r="J258" s="86">
        <f t="shared" si="22"/>
        <v>111.602997522074</v>
      </c>
      <c r="K258" s="87">
        <f t="shared" si="23"/>
        <v>123.478996763407</v>
      </c>
      <c r="L258" s="88">
        <f t="shared" si="24"/>
        <v>19.3024096665022</v>
      </c>
      <c r="M258" s="86" t="str">
        <f t="shared" si="25"/>
        <v/>
      </c>
      <c r="N258" s="48" t="str">
        <f t="shared" si="26"/>
        <v/>
      </c>
      <c r="O258" s="181"/>
      <c r="P258" s="182"/>
      <c r="Q258" s="146"/>
      <c r="R258" s="146"/>
      <c r="S258" s="146"/>
      <c r="T258" s="146"/>
      <c r="U258" s="146"/>
      <c r="V258" s="146"/>
      <c r="W258" s="183"/>
      <c r="X258" s="184"/>
    </row>
    <row r="259" spans="1:24">
      <c r="A259" s="38">
        <f t="shared" si="21"/>
        <v>243</v>
      </c>
      <c r="B259" s="39">
        <v>40408</v>
      </c>
      <c r="C259" s="40"/>
      <c r="D259" s="53"/>
      <c r="E259" s="55"/>
      <c r="F259" s="56"/>
      <c r="G259" s="54">
        <v>1</v>
      </c>
      <c r="H259" s="40">
        <v>1826.140015</v>
      </c>
      <c r="I259" s="56">
        <v>0.00162351545778816</v>
      </c>
      <c r="J259" s="92">
        <f t="shared" si="22"/>
        <v>111.784186713686</v>
      </c>
      <c r="K259" s="93">
        <f t="shared" si="23"/>
        <v>123.478996763407</v>
      </c>
      <c r="L259" s="94">
        <f t="shared" si="24"/>
        <v>19.3024096665022</v>
      </c>
      <c r="M259" s="92" t="str">
        <f t="shared" si="25"/>
        <v/>
      </c>
      <c r="N259" s="53" t="str">
        <f t="shared" si="26"/>
        <v/>
      </c>
      <c r="O259" s="181"/>
      <c r="P259" s="182"/>
      <c r="Q259" s="146"/>
      <c r="R259" s="146"/>
      <c r="S259" s="146"/>
      <c r="T259" s="146"/>
      <c r="U259" s="146"/>
      <c r="V259" s="146"/>
      <c r="W259" s="183"/>
      <c r="X259" s="184"/>
    </row>
    <row r="260" spans="1:24">
      <c r="A260" s="38">
        <f t="shared" si="21"/>
        <v>244</v>
      </c>
      <c r="B260" s="46">
        <v>40409</v>
      </c>
      <c r="C260" s="47"/>
      <c r="D260" s="48"/>
      <c r="E260" s="50"/>
      <c r="F260" s="51"/>
      <c r="G260" s="49">
        <v>1</v>
      </c>
      <c r="H260" s="47">
        <v>1795.23999</v>
      </c>
      <c r="I260" s="51">
        <v>-0.016920950609584</v>
      </c>
      <c r="J260" s="86">
        <f t="shared" si="22"/>
        <v>109.892692011371</v>
      </c>
      <c r="K260" s="87">
        <f t="shared" si="23"/>
        <v>123.478996763407</v>
      </c>
      <c r="L260" s="88">
        <f t="shared" si="24"/>
        <v>19.3024096665022</v>
      </c>
      <c r="M260" s="86" t="str">
        <f t="shared" si="25"/>
        <v/>
      </c>
      <c r="N260" s="48" t="str">
        <f t="shared" si="26"/>
        <v/>
      </c>
      <c r="O260" s="181"/>
      <c r="P260" s="182"/>
      <c r="Q260" s="146"/>
      <c r="R260" s="146"/>
      <c r="S260" s="146"/>
      <c r="T260" s="146"/>
      <c r="U260" s="146"/>
      <c r="V260" s="146"/>
      <c r="W260" s="183"/>
      <c r="X260" s="184"/>
    </row>
    <row r="261" spans="1:24">
      <c r="A261" s="38">
        <f t="shared" si="21"/>
        <v>245</v>
      </c>
      <c r="B261" s="39">
        <v>40410</v>
      </c>
      <c r="C261" s="40"/>
      <c r="D261" s="53"/>
      <c r="E261" s="55"/>
      <c r="F261" s="56"/>
      <c r="G261" s="54">
        <v>1</v>
      </c>
      <c r="H261" s="40">
        <v>1788.670044</v>
      </c>
      <c r="I261" s="56">
        <v>-0.00365964775550709</v>
      </c>
      <c r="J261" s="92">
        <f t="shared" si="22"/>
        <v>109.490523467705</v>
      </c>
      <c r="K261" s="93">
        <f t="shared" si="23"/>
        <v>123.478996763407</v>
      </c>
      <c r="L261" s="94">
        <f t="shared" si="24"/>
        <v>19.3024096665022</v>
      </c>
      <c r="M261" s="92" t="str">
        <f t="shared" si="25"/>
        <v/>
      </c>
      <c r="N261" s="53" t="str">
        <f t="shared" si="26"/>
        <v/>
      </c>
      <c r="O261" s="181"/>
      <c r="P261" s="182"/>
      <c r="Q261" s="146"/>
      <c r="R261" s="146"/>
      <c r="S261" s="146"/>
      <c r="T261" s="146"/>
      <c r="U261" s="146"/>
      <c r="V261" s="146"/>
      <c r="W261" s="183"/>
      <c r="X261" s="184"/>
    </row>
    <row r="262" spans="1:24">
      <c r="A262" s="38">
        <f t="shared" si="21"/>
        <v>246</v>
      </c>
      <c r="B262" s="46">
        <v>40413</v>
      </c>
      <c r="C262" s="47"/>
      <c r="D262" s="48"/>
      <c r="E262" s="50"/>
      <c r="F262" s="51"/>
      <c r="G262" s="49">
        <v>1</v>
      </c>
      <c r="H262" s="47">
        <v>1781.469971</v>
      </c>
      <c r="I262" s="51">
        <v>-0.00402537797519009</v>
      </c>
      <c r="J262" s="86">
        <f t="shared" si="22"/>
        <v>109.049782726046</v>
      </c>
      <c r="K262" s="87">
        <f t="shared" si="23"/>
        <v>123.478996763407</v>
      </c>
      <c r="L262" s="88">
        <f t="shared" si="24"/>
        <v>19.3024096665022</v>
      </c>
      <c r="M262" s="86" t="str">
        <f t="shared" si="25"/>
        <v/>
      </c>
      <c r="N262" s="48" t="str">
        <f t="shared" si="26"/>
        <v/>
      </c>
      <c r="O262" s="181"/>
      <c r="P262" s="182"/>
      <c r="Q262" s="146"/>
      <c r="R262" s="146"/>
      <c r="S262" s="146"/>
      <c r="T262" s="146"/>
      <c r="U262" s="146"/>
      <c r="V262" s="146"/>
      <c r="W262" s="183"/>
      <c r="X262" s="184"/>
    </row>
    <row r="263" spans="1:24">
      <c r="A263" s="38">
        <f t="shared" si="21"/>
        <v>247</v>
      </c>
      <c r="B263" s="39">
        <v>40414</v>
      </c>
      <c r="C263" s="40"/>
      <c r="D263" s="53"/>
      <c r="E263" s="55"/>
      <c r="F263" s="56"/>
      <c r="G263" s="54">
        <v>1</v>
      </c>
      <c r="H263" s="40">
        <v>1755.650024</v>
      </c>
      <c r="I263" s="56">
        <v>-0.0144936189889894</v>
      </c>
      <c r="J263" s="92">
        <f t="shared" si="22"/>
        <v>107.469256724383</v>
      </c>
      <c r="K263" s="93">
        <f t="shared" si="23"/>
        <v>123.478996763407</v>
      </c>
      <c r="L263" s="94">
        <f t="shared" si="24"/>
        <v>19.3024096665022</v>
      </c>
      <c r="M263" s="92" t="str">
        <f t="shared" si="25"/>
        <v/>
      </c>
      <c r="N263" s="53" t="str">
        <f t="shared" si="26"/>
        <v/>
      </c>
      <c r="O263" s="181"/>
      <c r="P263" s="182"/>
      <c r="Q263" s="146"/>
      <c r="R263" s="146"/>
      <c r="S263" s="146"/>
      <c r="T263" s="146"/>
      <c r="U263" s="146"/>
      <c r="V263" s="146"/>
      <c r="W263" s="183"/>
      <c r="X263" s="184"/>
    </row>
    <row r="264" spans="1:24">
      <c r="A264" s="38">
        <f t="shared" si="21"/>
        <v>248</v>
      </c>
      <c r="B264" s="46">
        <v>40415</v>
      </c>
      <c r="C264" s="47"/>
      <c r="D264" s="48"/>
      <c r="E264" s="50"/>
      <c r="F264" s="51"/>
      <c r="G264" s="49">
        <v>1</v>
      </c>
      <c r="H264" s="47">
        <v>1761.619995</v>
      </c>
      <c r="I264" s="51">
        <v>0.00340043341120921</v>
      </c>
      <c r="J264" s="86">
        <f t="shared" si="22"/>
        <v>107.834698775626</v>
      </c>
      <c r="K264" s="87">
        <f t="shared" si="23"/>
        <v>123.478996763407</v>
      </c>
      <c r="L264" s="88">
        <f t="shared" si="24"/>
        <v>19.3024096665022</v>
      </c>
      <c r="M264" s="86" t="str">
        <f t="shared" si="25"/>
        <v/>
      </c>
      <c r="N264" s="48" t="str">
        <f t="shared" si="26"/>
        <v/>
      </c>
      <c r="O264" s="181"/>
      <c r="P264" s="182"/>
      <c r="Q264" s="146"/>
      <c r="R264" s="146"/>
      <c r="S264" s="146"/>
      <c r="T264" s="146"/>
      <c r="U264" s="146"/>
      <c r="V264" s="146"/>
      <c r="W264" s="183"/>
      <c r="X264" s="184"/>
    </row>
    <row r="265" spans="1:24">
      <c r="A265" s="38">
        <f t="shared" si="21"/>
        <v>249</v>
      </c>
      <c r="B265" s="39">
        <v>40416</v>
      </c>
      <c r="C265" s="40"/>
      <c r="D265" s="53"/>
      <c r="E265" s="55"/>
      <c r="F265" s="56"/>
      <c r="G265" s="54">
        <v>1</v>
      </c>
      <c r="H265" s="40">
        <v>1748.140015</v>
      </c>
      <c r="I265" s="56">
        <v>-0.00765203621567667</v>
      </c>
      <c r="J265" s="92">
        <f t="shared" si="22"/>
        <v>107.009543755289</v>
      </c>
      <c r="K265" s="93">
        <f t="shared" si="23"/>
        <v>123.478996763407</v>
      </c>
      <c r="L265" s="94">
        <f t="shared" si="24"/>
        <v>19.3024096665022</v>
      </c>
      <c r="M265" s="92" t="str">
        <f t="shared" si="25"/>
        <v/>
      </c>
      <c r="N265" s="53" t="str">
        <f t="shared" si="26"/>
        <v/>
      </c>
      <c r="O265" s="181"/>
      <c r="P265" s="182"/>
      <c r="Q265" s="146"/>
      <c r="R265" s="146"/>
      <c r="S265" s="146"/>
      <c r="T265" s="146"/>
      <c r="U265" s="146"/>
      <c r="V265" s="146"/>
      <c r="W265" s="183"/>
      <c r="X265" s="184"/>
    </row>
    <row r="266" spans="1:24">
      <c r="A266" s="38">
        <f t="shared" si="21"/>
        <v>250</v>
      </c>
      <c r="B266" s="46">
        <v>40417</v>
      </c>
      <c r="C266" s="47"/>
      <c r="D266" s="48"/>
      <c r="E266" s="50"/>
      <c r="F266" s="51"/>
      <c r="G266" s="49">
        <v>1</v>
      </c>
      <c r="H266" s="47">
        <v>1777.599976</v>
      </c>
      <c r="I266" s="51">
        <v>0.0168521747384176</v>
      </c>
      <c r="J266" s="86">
        <f t="shared" si="22"/>
        <v>108.812887285331</v>
      </c>
      <c r="K266" s="87">
        <f t="shared" si="23"/>
        <v>123.478996763407</v>
      </c>
      <c r="L266" s="88">
        <f t="shared" si="24"/>
        <v>19.3024096665022</v>
      </c>
      <c r="M266" s="86" t="str">
        <f t="shared" si="25"/>
        <v/>
      </c>
      <c r="N266" s="48" t="str">
        <f t="shared" si="26"/>
        <v/>
      </c>
      <c r="O266" s="181"/>
      <c r="P266" s="182"/>
      <c r="Q266" s="146"/>
      <c r="R266" s="146"/>
      <c r="S266" s="146"/>
      <c r="T266" s="146"/>
      <c r="U266" s="146"/>
      <c r="V266" s="146"/>
      <c r="W266" s="183"/>
      <c r="X266" s="184"/>
    </row>
    <row r="267" spans="1:24">
      <c r="A267" s="38">
        <f t="shared" si="21"/>
        <v>251</v>
      </c>
      <c r="B267" s="39">
        <v>40420</v>
      </c>
      <c r="C267" s="40"/>
      <c r="D267" s="53"/>
      <c r="E267" s="55"/>
      <c r="F267" s="56"/>
      <c r="G267" s="54">
        <v>1</v>
      </c>
      <c r="H267" s="40">
        <v>1751.790039</v>
      </c>
      <c r="I267" s="56">
        <v>-0.0145195417126851</v>
      </c>
      <c r="J267" s="92">
        <f t="shared" si="22"/>
        <v>107.232974029514</v>
      </c>
      <c r="K267" s="93">
        <f t="shared" si="23"/>
        <v>123.478996763407</v>
      </c>
      <c r="L267" s="94">
        <f t="shared" si="24"/>
        <v>19.3024096665022</v>
      </c>
      <c r="M267" s="92" t="str">
        <f t="shared" si="25"/>
        <v/>
      </c>
      <c r="N267" s="53" t="str">
        <f t="shared" si="26"/>
        <v/>
      </c>
      <c r="O267" s="181"/>
      <c r="P267" s="182"/>
      <c r="Q267" s="146"/>
      <c r="R267" s="146"/>
      <c r="S267" s="146"/>
      <c r="T267" s="146"/>
      <c r="U267" s="146"/>
      <c r="V267" s="146"/>
      <c r="W267" s="183"/>
      <c r="X267" s="184"/>
    </row>
    <row r="268" spans="1:24">
      <c r="A268" s="38">
        <f t="shared" si="21"/>
        <v>252</v>
      </c>
      <c r="B268" s="46">
        <v>40421</v>
      </c>
      <c r="C268" s="47"/>
      <c r="D268" s="48"/>
      <c r="E268" s="50"/>
      <c r="F268" s="51"/>
      <c r="G268" s="49">
        <v>1</v>
      </c>
      <c r="H268" s="47">
        <v>1752.550049</v>
      </c>
      <c r="I268" s="51">
        <v>0.000433847654730313</v>
      </c>
      <c r="J268" s="86">
        <f t="shared" si="22"/>
        <v>107.279496803807</v>
      </c>
      <c r="K268" s="87">
        <f t="shared" si="23"/>
        <v>123.478996763407</v>
      </c>
      <c r="L268" s="88">
        <f t="shared" si="24"/>
        <v>19.3024096665022</v>
      </c>
      <c r="M268" s="86" t="str">
        <f t="shared" si="25"/>
        <v/>
      </c>
      <c r="N268" s="48" t="str">
        <f t="shared" si="26"/>
        <v/>
      </c>
      <c r="O268" s="181"/>
      <c r="P268" s="182"/>
      <c r="Q268" s="146"/>
      <c r="R268" s="146"/>
      <c r="S268" s="146"/>
      <c r="T268" s="146"/>
      <c r="U268" s="146"/>
      <c r="V268" s="146"/>
      <c r="W268" s="183"/>
      <c r="X268" s="184"/>
    </row>
    <row r="269" spans="1:24">
      <c r="A269" s="38">
        <f t="shared" si="21"/>
        <v>253</v>
      </c>
      <c r="B269" s="39">
        <v>40422</v>
      </c>
      <c r="C269" s="40"/>
      <c r="D269" s="53"/>
      <c r="E269" s="55"/>
      <c r="F269" s="56"/>
      <c r="G269" s="54">
        <v>1</v>
      </c>
      <c r="H269" s="40">
        <v>1804.459961</v>
      </c>
      <c r="I269" s="56">
        <v>0.0296196459722333</v>
      </c>
      <c r="J269" s="92">
        <f t="shared" si="22"/>
        <v>110.457077519215</v>
      </c>
      <c r="K269" s="93">
        <f t="shared" si="23"/>
        <v>123.478996763407</v>
      </c>
      <c r="L269" s="94">
        <f t="shared" si="24"/>
        <v>19.3024096665022</v>
      </c>
      <c r="M269" s="92" t="str">
        <f t="shared" si="25"/>
        <v/>
      </c>
      <c r="N269" s="53" t="str">
        <f t="shared" si="26"/>
        <v/>
      </c>
      <c r="O269" s="181"/>
      <c r="P269" s="182"/>
      <c r="Q269" s="146"/>
      <c r="R269" s="146"/>
      <c r="S269" s="146"/>
      <c r="T269" s="146"/>
      <c r="U269" s="146"/>
      <c r="V269" s="146"/>
      <c r="W269" s="183"/>
      <c r="X269" s="184"/>
    </row>
    <row r="270" spans="1:24">
      <c r="A270" s="38">
        <f t="shared" si="21"/>
        <v>254</v>
      </c>
      <c r="B270" s="46">
        <v>40423</v>
      </c>
      <c r="C270" s="47"/>
      <c r="D270" s="48"/>
      <c r="E270" s="50"/>
      <c r="F270" s="51"/>
      <c r="G270" s="49">
        <v>1</v>
      </c>
      <c r="H270" s="47">
        <v>1820.97998</v>
      </c>
      <c r="I270" s="51">
        <v>0.00915510421790966</v>
      </c>
      <c r="J270" s="86">
        <f t="shared" si="22"/>
        <v>111.468323575509</v>
      </c>
      <c r="K270" s="87">
        <f t="shared" si="23"/>
        <v>123.478996763407</v>
      </c>
      <c r="L270" s="88">
        <f t="shared" si="24"/>
        <v>19.3024096665022</v>
      </c>
      <c r="M270" s="86" t="str">
        <f t="shared" si="25"/>
        <v/>
      </c>
      <c r="N270" s="48" t="str">
        <f t="shared" si="26"/>
        <v/>
      </c>
      <c r="O270" s="181"/>
      <c r="P270" s="182"/>
      <c r="Q270" s="146"/>
      <c r="R270" s="146"/>
      <c r="S270" s="146"/>
      <c r="T270" s="146"/>
      <c r="U270" s="146"/>
      <c r="V270" s="146"/>
      <c r="W270" s="183"/>
      <c r="X270" s="184"/>
    </row>
    <row r="271" spans="1:24">
      <c r="A271" s="38">
        <f t="shared" si="21"/>
        <v>255</v>
      </c>
      <c r="B271" s="39">
        <v>40424</v>
      </c>
      <c r="C271" s="40"/>
      <c r="D271" s="53"/>
      <c r="E271" s="55"/>
      <c r="F271" s="56"/>
      <c r="G271" s="54">
        <v>1</v>
      </c>
      <c r="H271" s="40">
        <v>1845.099976</v>
      </c>
      <c r="I271" s="56">
        <v>0.0132456129473757</v>
      </c>
      <c r="J271" s="92">
        <f t="shared" si="22"/>
        <v>112.944789845483</v>
      </c>
      <c r="K271" s="93">
        <f t="shared" si="23"/>
        <v>123.478996763407</v>
      </c>
      <c r="L271" s="94">
        <f t="shared" si="24"/>
        <v>19.3024096665022</v>
      </c>
      <c r="M271" s="92" t="str">
        <f t="shared" si="25"/>
        <v/>
      </c>
      <c r="N271" s="53" t="str">
        <f t="shared" si="26"/>
        <v/>
      </c>
      <c r="O271" s="181"/>
      <c r="P271" s="182"/>
      <c r="Q271" s="146"/>
      <c r="R271" s="146"/>
      <c r="S271" s="146"/>
      <c r="T271" s="146"/>
      <c r="U271" s="146"/>
      <c r="V271" s="146"/>
      <c r="W271" s="183"/>
      <c r="X271" s="184"/>
    </row>
    <row r="272" spans="1:24">
      <c r="A272" s="38">
        <f t="shared" si="21"/>
        <v>256</v>
      </c>
      <c r="B272" s="46">
        <v>40428</v>
      </c>
      <c r="C272" s="47"/>
      <c r="D272" s="48"/>
      <c r="E272" s="50"/>
      <c r="F272" s="51"/>
      <c r="G272" s="49">
        <v>1</v>
      </c>
      <c r="H272" s="47">
        <v>1824.050049</v>
      </c>
      <c r="I272" s="51">
        <v>-0.011408556324213</v>
      </c>
      <c r="J272" s="86">
        <f t="shared" si="22"/>
        <v>111.656252849004</v>
      </c>
      <c r="K272" s="87">
        <f t="shared" si="23"/>
        <v>123.478996763407</v>
      </c>
      <c r="L272" s="88">
        <f t="shared" si="24"/>
        <v>19.3024096665022</v>
      </c>
      <c r="M272" s="86" t="str">
        <f t="shared" si="25"/>
        <v/>
      </c>
      <c r="N272" s="48" t="str">
        <f t="shared" si="26"/>
        <v/>
      </c>
      <c r="O272" s="181"/>
      <c r="P272" s="182"/>
      <c r="Q272" s="146"/>
      <c r="R272" s="146"/>
      <c r="S272" s="146"/>
      <c r="T272" s="146"/>
      <c r="U272" s="146"/>
      <c r="V272" s="146"/>
      <c r="W272" s="183"/>
      <c r="X272" s="184"/>
    </row>
    <row r="273" spans="1:24">
      <c r="A273" s="38">
        <f t="shared" si="21"/>
        <v>257</v>
      </c>
      <c r="B273" s="39">
        <v>40429</v>
      </c>
      <c r="C273" s="40"/>
      <c r="D273" s="53"/>
      <c r="E273" s="55"/>
      <c r="F273" s="56"/>
      <c r="G273" s="54">
        <v>1</v>
      </c>
      <c r="H273" s="40">
        <v>1836.209961</v>
      </c>
      <c r="I273" s="56">
        <v>0.00666643549976409</v>
      </c>
      <c r="J273" s="92">
        <f t="shared" si="22"/>
        <v>112.400602056767</v>
      </c>
      <c r="K273" s="93">
        <f t="shared" si="23"/>
        <v>123.478996763407</v>
      </c>
      <c r="L273" s="94">
        <f t="shared" si="24"/>
        <v>19.3024096665022</v>
      </c>
      <c r="M273" s="92" t="str">
        <f t="shared" si="25"/>
        <v/>
      </c>
      <c r="N273" s="53" t="str">
        <f t="shared" si="26"/>
        <v/>
      </c>
      <c r="O273" s="181"/>
      <c r="P273" s="182"/>
      <c r="Q273" s="146"/>
      <c r="R273" s="146"/>
      <c r="S273" s="146"/>
      <c r="T273" s="146"/>
      <c r="U273" s="146"/>
      <c r="V273" s="146"/>
      <c r="W273" s="183"/>
      <c r="X273" s="184"/>
    </row>
    <row r="274" spans="1:24">
      <c r="A274" s="38">
        <f t="shared" ref="A274:A337" si="27">A273+1</f>
        <v>258</v>
      </c>
      <c r="B274" s="46">
        <v>40430</v>
      </c>
      <c r="C274" s="47"/>
      <c r="D274" s="48"/>
      <c r="E274" s="50"/>
      <c r="F274" s="51"/>
      <c r="G274" s="49">
        <v>1</v>
      </c>
      <c r="H274" s="47">
        <v>1845.089966</v>
      </c>
      <c r="I274" s="51">
        <v>0.00483605099014062</v>
      </c>
      <c r="J274" s="86">
        <f t="shared" ref="J274:J337" si="28">(H274/$H$17)*100</f>
        <v>112.944177099636</v>
      </c>
      <c r="K274" s="87">
        <f t="shared" ref="K274:K337" si="29">MAX(J274,K273)</f>
        <v>123.478996763407</v>
      </c>
      <c r="L274" s="88">
        <f t="shared" ref="L274:L337" si="30">IF(J274=K274,0,MAX(L273,K274-J274))</f>
        <v>19.3024096665022</v>
      </c>
      <c r="M274" s="86" t="str">
        <f t="shared" ref="M274:M337" si="31">IF(AND(L273&gt;0,L274=0),L273,"")</f>
        <v/>
      </c>
      <c r="N274" s="48" t="str">
        <f t="shared" si="26"/>
        <v/>
      </c>
      <c r="O274" s="181"/>
      <c r="P274" s="182"/>
      <c r="Q274" s="146"/>
      <c r="R274" s="146"/>
      <c r="S274" s="146"/>
      <c r="T274" s="146"/>
      <c r="U274" s="146"/>
      <c r="V274" s="146"/>
      <c r="W274" s="183"/>
      <c r="X274" s="184"/>
    </row>
    <row r="275" spans="1:24">
      <c r="A275" s="38">
        <f t="shared" si="27"/>
        <v>259</v>
      </c>
      <c r="B275" s="39">
        <v>40431</v>
      </c>
      <c r="C275" s="40"/>
      <c r="D275" s="53"/>
      <c r="E275" s="55"/>
      <c r="F275" s="56"/>
      <c r="G275" s="54">
        <v>1</v>
      </c>
      <c r="H275" s="40">
        <v>1854.099976</v>
      </c>
      <c r="I275" s="56">
        <v>0.00488323613809083</v>
      </c>
      <c r="J275" s="92">
        <f t="shared" si="28"/>
        <v>113.495710186836</v>
      </c>
      <c r="K275" s="93">
        <f t="shared" si="29"/>
        <v>123.478996763407</v>
      </c>
      <c r="L275" s="94">
        <f t="shared" si="30"/>
        <v>19.3024096665022</v>
      </c>
      <c r="M275" s="92" t="str">
        <f t="shared" si="31"/>
        <v/>
      </c>
      <c r="N275" s="53" t="str">
        <f t="shared" si="26"/>
        <v/>
      </c>
      <c r="O275" s="181"/>
      <c r="P275" s="182"/>
      <c r="Q275" s="146"/>
      <c r="R275" s="146"/>
      <c r="S275" s="146"/>
      <c r="T275" s="146"/>
      <c r="U275" s="146"/>
      <c r="V275" s="146"/>
      <c r="W275" s="183"/>
      <c r="X275" s="184"/>
    </row>
    <row r="276" spans="1:24">
      <c r="A276" s="38">
        <f t="shared" si="27"/>
        <v>260</v>
      </c>
      <c r="B276" s="46">
        <v>40434</v>
      </c>
      <c r="C276" s="47"/>
      <c r="D276" s="48"/>
      <c r="E276" s="50"/>
      <c r="F276" s="51"/>
      <c r="G276" s="49">
        <v>1</v>
      </c>
      <c r="H276" s="47">
        <v>1875.410034</v>
      </c>
      <c r="I276" s="51">
        <v>0.0114934783861946</v>
      </c>
      <c r="J276" s="86">
        <f t="shared" si="28"/>
        <v>114.800170678795</v>
      </c>
      <c r="K276" s="87">
        <f t="shared" si="29"/>
        <v>123.478996763407</v>
      </c>
      <c r="L276" s="88">
        <f t="shared" si="30"/>
        <v>19.3024096665022</v>
      </c>
      <c r="M276" s="86" t="str">
        <f t="shared" si="31"/>
        <v/>
      </c>
      <c r="N276" s="48" t="str">
        <f t="shared" ref="N276:N339" si="32">IFERROR((M276/K276),"")</f>
        <v/>
      </c>
      <c r="O276" s="181"/>
      <c r="P276" s="182"/>
      <c r="Q276" s="146"/>
      <c r="R276" s="146"/>
      <c r="S276" s="146"/>
      <c r="T276" s="146"/>
      <c r="U276" s="146"/>
      <c r="V276" s="146"/>
      <c r="W276" s="183"/>
      <c r="X276" s="184"/>
    </row>
    <row r="277" spans="1:24">
      <c r="A277" s="38">
        <f t="shared" si="27"/>
        <v>261</v>
      </c>
      <c r="B277" s="39">
        <v>40435</v>
      </c>
      <c r="C277" s="40"/>
      <c r="D277" s="53"/>
      <c r="E277" s="55"/>
      <c r="F277" s="56"/>
      <c r="G277" s="54">
        <v>1</v>
      </c>
      <c r="H277" s="40">
        <v>1874.069946</v>
      </c>
      <c r="I277" s="56">
        <v>-0.000714557337171629</v>
      </c>
      <c r="J277" s="92">
        <f t="shared" si="28"/>
        <v>114.718139374527</v>
      </c>
      <c r="K277" s="93">
        <f t="shared" si="29"/>
        <v>123.478996763407</v>
      </c>
      <c r="L277" s="94">
        <f t="shared" si="30"/>
        <v>19.3024096665022</v>
      </c>
      <c r="M277" s="92" t="str">
        <f t="shared" si="31"/>
        <v/>
      </c>
      <c r="N277" s="53" t="str">
        <f t="shared" si="32"/>
        <v/>
      </c>
      <c r="O277" s="181"/>
      <c r="P277" s="182"/>
      <c r="Q277" s="146"/>
      <c r="R277" s="146"/>
      <c r="S277" s="146"/>
      <c r="T277" s="146"/>
      <c r="U277" s="146"/>
      <c r="V277" s="146"/>
      <c r="W277" s="183"/>
      <c r="X277" s="184"/>
    </row>
    <row r="278" spans="1:24">
      <c r="A278" s="38">
        <f t="shared" si="27"/>
        <v>262</v>
      </c>
      <c r="B278" s="46">
        <v>40436</v>
      </c>
      <c r="C278" s="47"/>
      <c r="D278" s="48"/>
      <c r="E278" s="50"/>
      <c r="F278" s="51"/>
      <c r="G278" s="49">
        <v>1</v>
      </c>
      <c r="H278" s="47">
        <v>1880.73999</v>
      </c>
      <c r="I278" s="51">
        <v>0.0035591222271274</v>
      </c>
      <c r="J278" s="86">
        <f t="shared" si="28"/>
        <v>115.12643525423</v>
      </c>
      <c r="K278" s="87">
        <f t="shared" si="29"/>
        <v>123.478996763407</v>
      </c>
      <c r="L278" s="88">
        <f t="shared" si="30"/>
        <v>19.3024096665022</v>
      </c>
      <c r="M278" s="86" t="str">
        <f t="shared" si="31"/>
        <v/>
      </c>
      <c r="N278" s="48" t="str">
        <f t="shared" si="32"/>
        <v/>
      </c>
      <c r="O278" s="181"/>
      <c r="P278" s="182"/>
      <c r="Q278" s="146"/>
      <c r="R278" s="146"/>
      <c r="S278" s="146"/>
      <c r="T278" s="146"/>
      <c r="U278" s="146"/>
      <c r="V278" s="146"/>
      <c r="W278" s="183"/>
      <c r="X278" s="184"/>
    </row>
    <row r="279" spans="1:24">
      <c r="A279" s="38">
        <f t="shared" si="27"/>
        <v>263</v>
      </c>
      <c r="B279" s="39">
        <v>40437</v>
      </c>
      <c r="C279" s="40"/>
      <c r="D279" s="53"/>
      <c r="E279" s="55"/>
      <c r="F279" s="56"/>
      <c r="G279" s="54">
        <v>1</v>
      </c>
      <c r="H279" s="40">
        <v>1880.369995</v>
      </c>
      <c r="I279" s="56">
        <v>-0.000196728416457015</v>
      </c>
      <c r="J279" s="92">
        <f t="shared" si="28"/>
        <v>115.10378661293</v>
      </c>
      <c r="K279" s="93">
        <f t="shared" si="29"/>
        <v>123.478996763407</v>
      </c>
      <c r="L279" s="94">
        <f t="shared" si="30"/>
        <v>19.3024096665022</v>
      </c>
      <c r="M279" s="92" t="str">
        <f t="shared" si="31"/>
        <v/>
      </c>
      <c r="N279" s="53" t="str">
        <f t="shared" si="32"/>
        <v/>
      </c>
      <c r="O279" s="181"/>
      <c r="P279" s="182"/>
      <c r="Q279" s="146"/>
      <c r="R279" s="146"/>
      <c r="S279" s="146"/>
      <c r="T279" s="146"/>
      <c r="U279" s="146"/>
      <c r="V279" s="146"/>
      <c r="W279" s="183"/>
      <c r="X279" s="184"/>
    </row>
    <row r="280" spans="1:24">
      <c r="A280" s="38">
        <f t="shared" si="27"/>
        <v>264</v>
      </c>
      <c r="B280" s="46">
        <v>40438</v>
      </c>
      <c r="C280" s="47"/>
      <c r="D280" s="48"/>
      <c r="E280" s="50"/>
      <c r="F280" s="51"/>
      <c r="G280" s="49">
        <v>1</v>
      </c>
      <c r="H280" s="47">
        <v>1881.930054</v>
      </c>
      <c r="I280" s="51">
        <v>0.000829655335996771</v>
      </c>
      <c r="J280" s="86">
        <f t="shared" si="28"/>
        <v>115.199283083687</v>
      </c>
      <c r="K280" s="87">
        <f t="shared" si="29"/>
        <v>123.478996763407</v>
      </c>
      <c r="L280" s="88">
        <f t="shared" si="30"/>
        <v>19.3024096665022</v>
      </c>
      <c r="M280" s="86" t="str">
        <f t="shared" si="31"/>
        <v/>
      </c>
      <c r="N280" s="48" t="str">
        <f t="shared" si="32"/>
        <v/>
      </c>
      <c r="O280" s="181"/>
      <c r="P280" s="182"/>
      <c r="Q280" s="146"/>
      <c r="R280" s="146"/>
      <c r="S280" s="146"/>
      <c r="T280" s="146"/>
      <c r="U280" s="146"/>
      <c r="V280" s="146"/>
      <c r="W280" s="183"/>
      <c r="X280" s="184"/>
    </row>
    <row r="281" spans="1:24">
      <c r="A281" s="38">
        <f t="shared" si="27"/>
        <v>265</v>
      </c>
      <c r="B281" s="39">
        <v>40441</v>
      </c>
      <c r="C281" s="40"/>
      <c r="D281" s="53"/>
      <c r="E281" s="55"/>
      <c r="F281" s="56"/>
      <c r="G281" s="54">
        <v>1</v>
      </c>
      <c r="H281" s="40">
        <v>1910.599976</v>
      </c>
      <c r="I281" s="56">
        <v>0.015234318586423</v>
      </c>
      <c r="J281" s="92">
        <f t="shared" si="28"/>
        <v>116.954265663111</v>
      </c>
      <c r="K281" s="93">
        <f t="shared" si="29"/>
        <v>123.478996763407</v>
      </c>
      <c r="L281" s="94">
        <f t="shared" si="30"/>
        <v>19.3024096665022</v>
      </c>
      <c r="M281" s="92" t="str">
        <f t="shared" si="31"/>
        <v/>
      </c>
      <c r="N281" s="53" t="str">
        <f t="shared" si="32"/>
        <v/>
      </c>
      <c r="O281" s="181"/>
      <c r="P281" s="182"/>
      <c r="Q281" s="146"/>
      <c r="R281" s="146"/>
      <c r="S281" s="146"/>
      <c r="T281" s="146"/>
      <c r="U281" s="146"/>
      <c r="V281" s="146"/>
      <c r="W281" s="183"/>
      <c r="X281" s="184"/>
    </row>
    <row r="282" spans="1:24">
      <c r="A282" s="38">
        <f t="shared" si="27"/>
        <v>266</v>
      </c>
      <c r="B282" s="46">
        <v>40442</v>
      </c>
      <c r="C282" s="47"/>
      <c r="D282" s="48"/>
      <c r="E282" s="50"/>
      <c r="F282" s="51"/>
      <c r="G282" s="49">
        <v>1</v>
      </c>
      <c r="H282" s="47">
        <v>1905.73999</v>
      </c>
      <c r="I282" s="51">
        <v>-0.00254369625303497</v>
      </c>
      <c r="J282" s="86">
        <f t="shared" si="28"/>
        <v>116.656769535768</v>
      </c>
      <c r="K282" s="87">
        <f t="shared" si="29"/>
        <v>123.478996763407</v>
      </c>
      <c r="L282" s="88">
        <f t="shared" si="30"/>
        <v>19.3024096665022</v>
      </c>
      <c r="M282" s="86" t="str">
        <f t="shared" si="31"/>
        <v/>
      </c>
      <c r="N282" s="48" t="str">
        <f t="shared" si="32"/>
        <v/>
      </c>
      <c r="O282" s="181"/>
      <c r="P282" s="182"/>
      <c r="Q282" s="146"/>
      <c r="R282" s="146"/>
      <c r="S282" s="146"/>
      <c r="T282" s="146"/>
      <c r="U282" s="146"/>
      <c r="V282" s="146"/>
      <c r="W282" s="183"/>
      <c r="X282" s="184"/>
    </row>
    <row r="283" spans="1:24">
      <c r="A283" s="38">
        <f t="shared" si="27"/>
        <v>267</v>
      </c>
      <c r="B283" s="39">
        <v>40443</v>
      </c>
      <c r="C283" s="40"/>
      <c r="D283" s="53"/>
      <c r="E283" s="55"/>
      <c r="F283" s="56"/>
      <c r="G283" s="54">
        <v>1</v>
      </c>
      <c r="H283" s="40">
        <v>1896.77002</v>
      </c>
      <c r="I283" s="56">
        <v>-0.00470681732401501</v>
      </c>
      <c r="J283" s="92">
        <f t="shared" si="28"/>
        <v>116.107687431953</v>
      </c>
      <c r="K283" s="93">
        <f t="shared" si="29"/>
        <v>123.478996763407</v>
      </c>
      <c r="L283" s="94">
        <f t="shared" si="30"/>
        <v>19.3024096665022</v>
      </c>
      <c r="M283" s="92" t="str">
        <f t="shared" si="31"/>
        <v/>
      </c>
      <c r="N283" s="53" t="str">
        <f t="shared" si="32"/>
        <v/>
      </c>
      <c r="O283" s="181"/>
      <c r="P283" s="182"/>
      <c r="Q283" s="146"/>
      <c r="R283" s="146"/>
      <c r="S283" s="146"/>
      <c r="T283" s="146"/>
      <c r="U283" s="146"/>
      <c r="V283" s="146"/>
      <c r="W283" s="183"/>
      <c r="X283" s="184"/>
    </row>
    <row r="284" spans="1:24">
      <c r="A284" s="38">
        <f t="shared" si="27"/>
        <v>268</v>
      </c>
      <c r="B284" s="46">
        <v>40444</v>
      </c>
      <c r="C284" s="47"/>
      <c r="D284" s="48"/>
      <c r="E284" s="50"/>
      <c r="F284" s="51"/>
      <c r="G284" s="49">
        <v>1</v>
      </c>
      <c r="H284" s="47">
        <v>1880.969971</v>
      </c>
      <c r="I284" s="51">
        <v>-0.00832997613490327</v>
      </c>
      <c r="J284" s="86">
        <f t="shared" si="28"/>
        <v>115.140513166566</v>
      </c>
      <c r="K284" s="87">
        <f t="shared" si="29"/>
        <v>123.478996763407</v>
      </c>
      <c r="L284" s="88">
        <f t="shared" si="30"/>
        <v>19.3024096665022</v>
      </c>
      <c r="M284" s="86" t="str">
        <f t="shared" si="31"/>
        <v/>
      </c>
      <c r="N284" s="48" t="str">
        <f t="shared" si="32"/>
        <v/>
      </c>
      <c r="O284" s="181"/>
      <c r="P284" s="182"/>
      <c r="Q284" s="146"/>
      <c r="R284" s="146"/>
      <c r="S284" s="146"/>
      <c r="T284" s="146"/>
      <c r="U284" s="146"/>
      <c r="V284" s="146"/>
      <c r="W284" s="183"/>
      <c r="X284" s="184"/>
    </row>
    <row r="285" spans="1:24">
      <c r="A285" s="38">
        <f t="shared" si="27"/>
        <v>269</v>
      </c>
      <c r="B285" s="39">
        <v>40445</v>
      </c>
      <c r="C285" s="40"/>
      <c r="D285" s="53"/>
      <c r="E285" s="55"/>
      <c r="F285" s="56"/>
      <c r="G285" s="54">
        <v>1</v>
      </c>
      <c r="H285" s="40">
        <v>1920.839966</v>
      </c>
      <c r="I285" s="56">
        <v>0.0211965079797651</v>
      </c>
      <c r="J285" s="92">
        <f t="shared" si="28"/>
        <v>117.581089972695</v>
      </c>
      <c r="K285" s="93">
        <f t="shared" si="29"/>
        <v>123.478996763407</v>
      </c>
      <c r="L285" s="94">
        <f t="shared" si="30"/>
        <v>19.3024096665022</v>
      </c>
      <c r="M285" s="92" t="str">
        <f t="shared" si="31"/>
        <v/>
      </c>
      <c r="N285" s="53" t="str">
        <f t="shared" si="32"/>
        <v/>
      </c>
      <c r="O285" s="181"/>
      <c r="P285" s="182"/>
      <c r="Q285" s="146"/>
      <c r="R285" s="146"/>
      <c r="S285" s="146"/>
      <c r="T285" s="146"/>
      <c r="U285" s="146"/>
      <c r="V285" s="146"/>
      <c r="W285" s="183"/>
      <c r="X285" s="184"/>
    </row>
    <row r="286" spans="1:24">
      <c r="A286" s="38">
        <f t="shared" si="27"/>
        <v>270</v>
      </c>
      <c r="B286" s="46">
        <v>40448</v>
      </c>
      <c r="C286" s="47"/>
      <c r="D286" s="48"/>
      <c r="E286" s="50"/>
      <c r="F286" s="51"/>
      <c r="G286" s="49">
        <v>1</v>
      </c>
      <c r="H286" s="47">
        <v>1909.97998</v>
      </c>
      <c r="I286" s="51">
        <v>-0.00565376928439021</v>
      </c>
      <c r="J286" s="86">
        <f t="shared" si="28"/>
        <v>116.916313617783</v>
      </c>
      <c r="K286" s="87">
        <f t="shared" si="29"/>
        <v>123.478996763407</v>
      </c>
      <c r="L286" s="88">
        <f t="shared" si="30"/>
        <v>19.3024096665022</v>
      </c>
      <c r="M286" s="86" t="str">
        <f t="shared" si="31"/>
        <v/>
      </c>
      <c r="N286" s="48" t="str">
        <f t="shared" si="32"/>
        <v/>
      </c>
      <c r="O286" s="181"/>
      <c r="P286" s="182"/>
      <c r="Q286" s="146"/>
      <c r="R286" s="146"/>
      <c r="S286" s="146"/>
      <c r="T286" s="146"/>
      <c r="U286" s="146"/>
      <c r="V286" s="146"/>
      <c r="W286" s="183"/>
      <c r="X286" s="184"/>
    </row>
    <row r="287" spans="1:24">
      <c r="A287" s="38">
        <f t="shared" si="27"/>
        <v>271</v>
      </c>
      <c r="B287" s="39">
        <v>40449</v>
      </c>
      <c r="C287" s="40"/>
      <c r="D287" s="53"/>
      <c r="E287" s="55"/>
      <c r="F287" s="56"/>
      <c r="G287" s="54">
        <v>1</v>
      </c>
      <c r="H287" s="40">
        <v>1919.589966</v>
      </c>
      <c r="I287" s="56">
        <v>0.00503145902084268</v>
      </c>
      <c r="J287" s="92">
        <f t="shared" si="28"/>
        <v>117.504573258619</v>
      </c>
      <c r="K287" s="93">
        <f t="shared" si="29"/>
        <v>123.478996763407</v>
      </c>
      <c r="L287" s="94">
        <f t="shared" si="30"/>
        <v>19.3024096665022</v>
      </c>
      <c r="M287" s="92" t="str">
        <f t="shared" si="31"/>
        <v/>
      </c>
      <c r="N287" s="53" t="str">
        <f t="shared" si="32"/>
        <v/>
      </c>
      <c r="O287" s="181"/>
      <c r="P287" s="182"/>
      <c r="Q287" s="146"/>
      <c r="R287" s="146"/>
      <c r="S287" s="146"/>
      <c r="T287" s="146"/>
      <c r="U287" s="146"/>
      <c r="V287" s="146"/>
      <c r="W287" s="183"/>
      <c r="X287" s="184"/>
    </row>
    <row r="288" spans="1:24">
      <c r="A288" s="38">
        <f t="shared" si="27"/>
        <v>272</v>
      </c>
      <c r="B288" s="46">
        <v>40450</v>
      </c>
      <c r="C288" s="47"/>
      <c r="D288" s="48"/>
      <c r="E288" s="50"/>
      <c r="F288" s="51"/>
      <c r="G288" s="49">
        <v>1</v>
      </c>
      <c r="H288" s="47">
        <v>1914.839966</v>
      </c>
      <c r="I288" s="51">
        <v>-0.00247448678318418</v>
      </c>
      <c r="J288" s="86">
        <f t="shared" si="28"/>
        <v>117.213809745126</v>
      </c>
      <c r="K288" s="87">
        <f t="shared" si="29"/>
        <v>123.478996763407</v>
      </c>
      <c r="L288" s="88">
        <f t="shared" si="30"/>
        <v>19.3024096665022</v>
      </c>
      <c r="M288" s="86" t="str">
        <f t="shared" si="31"/>
        <v/>
      </c>
      <c r="N288" s="48" t="str">
        <f t="shared" si="32"/>
        <v/>
      </c>
      <c r="O288" s="181"/>
      <c r="P288" s="182"/>
      <c r="Q288" s="146"/>
      <c r="R288" s="146"/>
      <c r="S288" s="146"/>
      <c r="T288" s="146"/>
      <c r="U288" s="146"/>
      <c r="V288" s="146"/>
      <c r="W288" s="183"/>
      <c r="X288" s="184"/>
    </row>
    <row r="289" spans="1:24">
      <c r="A289" s="38">
        <f t="shared" si="27"/>
        <v>273</v>
      </c>
      <c r="B289" s="39">
        <v>40451</v>
      </c>
      <c r="C289" s="40"/>
      <c r="D289" s="53"/>
      <c r="E289" s="55"/>
      <c r="F289" s="56"/>
      <c r="G289" s="54">
        <v>1</v>
      </c>
      <c r="H289" s="40">
        <v>1908.949951</v>
      </c>
      <c r="I289" s="56">
        <v>-0.00307598290435929</v>
      </c>
      <c r="J289" s="92">
        <f t="shared" si="28"/>
        <v>116.853262070196</v>
      </c>
      <c r="K289" s="93">
        <f t="shared" si="29"/>
        <v>123.478996763407</v>
      </c>
      <c r="L289" s="94">
        <f t="shared" si="30"/>
        <v>19.3024096665022</v>
      </c>
      <c r="M289" s="92" t="str">
        <f t="shared" si="31"/>
        <v/>
      </c>
      <c r="N289" s="53" t="str">
        <f t="shared" si="32"/>
        <v/>
      </c>
      <c r="O289" s="181"/>
      <c r="P289" s="182"/>
      <c r="Q289" s="146"/>
      <c r="R289" s="146"/>
      <c r="S289" s="146"/>
      <c r="T289" s="146"/>
      <c r="U289" s="146"/>
      <c r="V289" s="146"/>
      <c r="W289" s="183"/>
      <c r="X289" s="184"/>
    </row>
    <row r="290" spans="1:24">
      <c r="A290" s="38">
        <f t="shared" si="27"/>
        <v>274</v>
      </c>
      <c r="B290" s="46">
        <v>40452</v>
      </c>
      <c r="C290" s="47"/>
      <c r="D290" s="48"/>
      <c r="E290" s="50"/>
      <c r="F290" s="51"/>
      <c r="G290" s="49">
        <v>1</v>
      </c>
      <c r="H290" s="47">
        <v>1917.420044</v>
      </c>
      <c r="I290" s="51">
        <v>0.00443704299086667</v>
      </c>
      <c r="J290" s="86">
        <f t="shared" si="28"/>
        <v>117.371745017624</v>
      </c>
      <c r="K290" s="87">
        <f t="shared" si="29"/>
        <v>123.478996763407</v>
      </c>
      <c r="L290" s="88">
        <f t="shared" si="30"/>
        <v>19.3024096665022</v>
      </c>
      <c r="M290" s="86" t="str">
        <f t="shared" si="31"/>
        <v/>
      </c>
      <c r="N290" s="48" t="str">
        <f t="shared" si="32"/>
        <v/>
      </c>
      <c r="O290" s="181"/>
      <c r="P290" s="182"/>
      <c r="Q290" s="146"/>
      <c r="R290" s="146"/>
      <c r="S290" s="146"/>
      <c r="T290" s="146"/>
      <c r="U290" s="146"/>
      <c r="V290" s="146"/>
      <c r="W290" s="183"/>
      <c r="X290" s="184"/>
    </row>
    <row r="291" spans="1:24">
      <c r="A291" s="38">
        <f t="shared" si="27"/>
        <v>275</v>
      </c>
      <c r="B291" s="39">
        <v>40455</v>
      </c>
      <c r="C291" s="40"/>
      <c r="D291" s="53"/>
      <c r="E291" s="55"/>
      <c r="F291" s="56"/>
      <c r="G291" s="54">
        <v>1</v>
      </c>
      <c r="H291" s="40">
        <v>1902.150024</v>
      </c>
      <c r="I291" s="56">
        <v>-0.00796383663964662</v>
      </c>
      <c r="J291" s="92">
        <f t="shared" si="28"/>
        <v>116.437015614194</v>
      </c>
      <c r="K291" s="93">
        <f t="shared" si="29"/>
        <v>123.478996763407</v>
      </c>
      <c r="L291" s="94">
        <f t="shared" si="30"/>
        <v>19.3024096665022</v>
      </c>
      <c r="M291" s="92" t="str">
        <f t="shared" si="31"/>
        <v/>
      </c>
      <c r="N291" s="53" t="str">
        <f t="shared" si="32"/>
        <v/>
      </c>
      <c r="O291" s="181"/>
      <c r="P291" s="182"/>
      <c r="Q291" s="146"/>
      <c r="R291" s="146"/>
      <c r="S291" s="146"/>
      <c r="T291" s="146"/>
      <c r="U291" s="146"/>
      <c r="V291" s="146"/>
      <c r="W291" s="183"/>
      <c r="X291" s="184"/>
    </row>
    <row r="292" spans="1:24">
      <c r="A292" s="38">
        <f t="shared" si="27"/>
        <v>276</v>
      </c>
      <c r="B292" s="46">
        <v>40456</v>
      </c>
      <c r="C292" s="47"/>
      <c r="D292" s="48"/>
      <c r="E292" s="50"/>
      <c r="F292" s="51"/>
      <c r="G292" s="49">
        <v>1</v>
      </c>
      <c r="H292" s="47">
        <v>1941.819946</v>
      </c>
      <c r="I292" s="51">
        <v>0.0208553066264348</v>
      </c>
      <c r="J292" s="86">
        <f t="shared" si="28"/>
        <v>118.865345277494</v>
      </c>
      <c r="K292" s="87">
        <f t="shared" si="29"/>
        <v>123.478996763407</v>
      </c>
      <c r="L292" s="88">
        <f t="shared" si="30"/>
        <v>19.3024096665022</v>
      </c>
      <c r="M292" s="86" t="str">
        <f t="shared" si="31"/>
        <v/>
      </c>
      <c r="N292" s="48" t="str">
        <f t="shared" si="32"/>
        <v/>
      </c>
      <c r="O292" s="181"/>
      <c r="P292" s="182"/>
      <c r="Q292" s="146"/>
      <c r="R292" s="146"/>
      <c r="S292" s="146"/>
      <c r="T292" s="146"/>
      <c r="U292" s="146"/>
      <c r="V292" s="146"/>
      <c r="W292" s="183"/>
      <c r="X292" s="184"/>
    </row>
    <row r="293" spans="1:24">
      <c r="A293" s="38">
        <f t="shared" si="27"/>
        <v>277</v>
      </c>
      <c r="B293" s="39">
        <v>40457</v>
      </c>
      <c r="C293" s="40"/>
      <c r="D293" s="53"/>
      <c r="E293" s="55"/>
      <c r="F293" s="56"/>
      <c r="G293" s="54">
        <v>1</v>
      </c>
      <c r="H293" s="40">
        <v>1941.5</v>
      </c>
      <c r="I293" s="56">
        <v>-0.000164766048808551</v>
      </c>
      <c r="J293" s="92">
        <f t="shared" si="28"/>
        <v>118.845760304213</v>
      </c>
      <c r="K293" s="93">
        <f t="shared" si="29"/>
        <v>123.478996763407</v>
      </c>
      <c r="L293" s="94">
        <f t="shared" si="30"/>
        <v>19.3024096665022</v>
      </c>
      <c r="M293" s="92" t="str">
        <f t="shared" si="31"/>
        <v/>
      </c>
      <c r="N293" s="53" t="str">
        <f t="shared" si="32"/>
        <v/>
      </c>
      <c r="O293" s="181"/>
      <c r="P293" s="182"/>
      <c r="Q293" s="146"/>
      <c r="R293" s="146"/>
      <c r="S293" s="146"/>
      <c r="T293" s="146"/>
      <c r="U293" s="146"/>
      <c r="V293" s="146"/>
      <c r="W293" s="183"/>
      <c r="X293" s="184"/>
    </row>
    <row r="294" spans="1:24">
      <c r="A294" s="38">
        <f t="shared" si="27"/>
        <v>278</v>
      </c>
      <c r="B294" s="46">
        <v>40458</v>
      </c>
      <c r="C294" s="47"/>
      <c r="D294" s="48"/>
      <c r="E294" s="50"/>
      <c r="F294" s="51"/>
      <c r="G294" s="49">
        <v>1</v>
      </c>
      <c r="H294" s="47">
        <v>1938.310059</v>
      </c>
      <c r="I294" s="51">
        <v>-0.0016430291012105</v>
      </c>
      <c r="J294" s="86">
        <f t="shared" si="28"/>
        <v>118.650493261478</v>
      </c>
      <c r="K294" s="87">
        <f t="shared" si="29"/>
        <v>123.478996763407</v>
      </c>
      <c r="L294" s="88">
        <f t="shared" si="30"/>
        <v>19.3024096665022</v>
      </c>
      <c r="M294" s="86" t="str">
        <f t="shared" si="31"/>
        <v/>
      </c>
      <c r="N294" s="48" t="str">
        <f t="shared" si="32"/>
        <v/>
      </c>
      <c r="O294" s="181"/>
      <c r="P294" s="182"/>
      <c r="Q294" s="146"/>
      <c r="R294" s="146"/>
      <c r="S294" s="146"/>
      <c r="T294" s="146"/>
      <c r="U294" s="146"/>
      <c r="V294" s="146"/>
      <c r="W294" s="183"/>
      <c r="X294" s="184"/>
    </row>
    <row r="295" spans="1:24">
      <c r="A295" s="38">
        <f t="shared" si="27"/>
        <v>279</v>
      </c>
      <c r="B295" s="39">
        <v>40459</v>
      </c>
      <c r="C295" s="40"/>
      <c r="D295" s="53"/>
      <c r="E295" s="55"/>
      <c r="F295" s="56"/>
      <c r="G295" s="54">
        <v>1</v>
      </c>
      <c r="H295" s="40">
        <v>1950.180054</v>
      </c>
      <c r="I295" s="56">
        <v>0.00612388866522418</v>
      </c>
      <c r="J295" s="92">
        <f t="shared" si="28"/>
        <v>119.377095672285</v>
      </c>
      <c r="K295" s="93">
        <f t="shared" si="29"/>
        <v>123.478996763407</v>
      </c>
      <c r="L295" s="94">
        <f t="shared" si="30"/>
        <v>19.3024096665022</v>
      </c>
      <c r="M295" s="92" t="str">
        <f t="shared" si="31"/>
        <v/>
      </c>
      <c r="N295" s="53" t="str">
        <f t="shared" si="32"/>
        <v/>
      </c>
      <c r="O295" s="181"/>
      <c r="P295" s="182"/>
      <c r="Q295" s="146"/>
      <c r="R295" s="146"/>
      <c r="S295" s="146"/>
      <c r="T295" s="146"/>
      <c r="U295" s="146"/>
      <c r="V295" s="146"/>
      <c r="W295" s="183"/>
      <c r="X295" s="184"/>
    </row>
    <row r="296" spans="1:24">
      <c r="A296" s="38">
        <f t="shared" si="27"/>
        <v>280</v>
      </c>
      <c r="B296" s="46">
        <v>40462</v>
      </c>
      <c r="C296" s="47"/>
      <c r="D296" s="48"/>
      <c r="E296" s="50"/>
      <c r="F296" s="51"/>
      <c r="G296" s="49">
        <v>1</v>
      </c>
      <c r="H296" s="47">
        <v>1950.469971</v>
      </c>
      <c r="I296" s="51">
        <v>0.000148661657884075</v>
      </c>
      <c r="J296" s="86">
        <f t="shared" si="28"/>
        <v>119.394842469241</v>
      </c>
      <c r="K296" s="87">
        <f t="shared" si="29"/>
        <v>123.478996763407</v>
      </c>
      <c r="L296" s="88">
        <f t="shared" si="30"/>
        <v>19.3024096665022</v>
      </c>
      <c r="M296" s="86" t="str">
        <f t="shared" si="31"/>
        <v/>
      </c>
      <c r="N296" s="48" t="str">
        <f t="shared" si="32"/>
        <v/>
      </c>
      <c r="O296" s="181"/>
      <c r="P296" s="182"/>
      <c r="Q296" s="146"/>
      <c r="R296" s="146"/>
      <c r="S296" s="146"/>
      <c r="T296" s="146"/>
      <c r="U296" s="146"/>
      <c r="V296" s="146"/>
      <c r="W296" s="183"/>
      <c r="X296" s="184"/>
    </row>
    <row r="297" spans="1:24">
      <c r="A297" s="38">
        <f t="shared" si="27"/>
        <v>281</v>
      </c>
      <c r="B297" s="39">
        <v>40463</v>
      </c>
      <c r="C297" s="40"/>
      <c r="D297" s="53"/>
      <c r="E297" s="55"/>
      <c r="F297" s="56"/>
      <c r="G297" s="54">
        <v>1</v>
      </c>
      <c r="H297" s="40">
        <v>1957.920044</v>
      </c>
      <c r="I297" s="56">
        <v>0.00381962968452187</v>
      </c>
      <c r="J297" s="92">
        <f t="shared" si="28"/>
        <v>119.850886553715</v>
      </c>
      <c r="K297" s="93">
        <f t="shared" si="29"/>
        <v>123.478996763407</v>
      </c>
      <c r="L297" s="94">
        <f t="shared" si="30"/>
        <v>19.3024096665022</v>
      </c>
      <c r="M297" s="92" t="str">
        <f t="shared" si="31"/>
        <v/>
      </c>
      <c r="N297" s="53" t="str">
        <f t="shared" si="32"/>
        <v/>
      </c>
      <c r="O297" s="181"/>
      <c r="P297" s="182"/>
      <c r="Q297" s="146"/>
      <c r="R297" s="146"/>
      <c r="S297" s="146"/>
      <c r="T297" s="146"/>
      <c r="U297" s="146"/>
      <c r="V297" s="146"/>
      <c r="W297" s="183"/>
      <c r="X297" s="184"/>
    </row>
    <row r="298" spans="1:24">
      <c r="A298" s="38">
        <f t="shared" si="27"/>
        <v>282</v>
      </c>
      <c r="B298" s="46">
        <v>40464</v>
      </c>
      <c r="C298" s="47"/>
      <c r="D298" s="48"/>
      <c r="E298" s="50"/>
      <c r="F298" s="51"/>
      <c r="G298" s="49">
        <v>1</v>
      </c>
      <c r="H298" s="47">
        <v>1972.079956</v>
      </c>
      <c r="I298" s="51">
        <v>0.00723211963807868</v>
      </c>
      <c r="J298" s="86">
        <f t="shared" si="28"/>
        <v>120.717662504001</v>
      </c>
      <c r="K298" s="87">
        <f t="shared" si="29"/>
        <v>123.478996763407</v>
      </c>
      <c r="L298" s="88">
        <f t="shared" si="30"/>
        <v>19.3024096665022</v>
      </c>
      <c r="M298" s="86" t="str">
        <f t="shared" si="31"/>
        <v/>
      </c>
      <c r="N298" s="48" t="str">
        <f t="shared" si="32"/>
        <v/>
      </c>
      <c r="O298" s="181"/>
      <c r="P298" s="182"/>
      <c r="Q298" s="146"/>
      <c r="R298" s="146"/>
      <c r="S298" s="146"/>
      <c r="T298" s="146"/>
      <c r="U298" s="146"/>
      <c r="V298" s="146"/>
      <c r="W298" s="183"/>
      <c r="X298" s="184"/>
    </row>
    <row r="299" spans="1:24">
      <c r="A299" s="38">
        <f t="shared" si="27"/>
        <v>283</v>
      </c>
      <c r="B299" s="39">
        <v>40465</v>
      </c>
      <c r="C299" s="40"/>
      <c r="D299" s="53"/>
      <c r="E299" s="55"/>
      <c r="F299" s="56"/>
      <c r="G299" s="54">
        <v>1</v>
      </c>
      <c r="H299" s="40">
        <v>1964.900024</v>
      </c>
      <c r="I299" s="56">
        <v>-0.00364079152985419</v>
      </c>
      <c r="J299" s="92">
        <f t="shared" si="28"/>
        <v>120.278154660853</v>
      </c>
      <c r="K299" s="93">
        <f t="shared" si="29"/>
        <v>123.478996763407</v>
      </c>
      <c r="L299" s="94">
        <f t="shared" si="30"/>
        <v>19.3024096665022</v>
      </c>
      <c r="M299" s="92" t="str">
        <f t="shared" si="31"/>
        <v/>
      </c>
      <c r="N299" s="53" t="str">
        <f t="shared" si="32"/>
        <v/>
      </c>
      <c r="O299" s="181"/>
      <c r="P299" s="182"/>
      <c r="Q299" s="146"/>
      <c r="R299" s="146"/>
      <c r="S299" s="146"/>
      <c r="T299" s="146"/>
      <c r="U299" s="146"/>
      <c r="V299" s="146"/>
      <c r="W299" s="183"/>
      <c r="X299" s="184"/>
    </row>
    <row r="300" spans="1:24">
      <c r="A300" s="38">
        <f t="shared" si="27"/>
        <v>284</v>
      </c>
      <c r="B300" s="46">
        <v>40466</v>
      </c>
      <c r="C300" s="47"/>
      <c r="D300" s="48"/>
      <c r="E300" s="50"/>
      <c r="F300" s="51"/>
      <c r="G300" s="49">
        <v>1</v>
      </c>
      <c r="H300" s="47">
        <v>1968.869995</v>
      </c>
      <c r="I300" s="51">
        <v>0.00202044427274117</v>
      </c>
      <c r="J300" s="86">
        <f t="shared" si="28"/>
        <v>120.521169969573</v>
      </c>
      <c r="K300" s="87">
        <f t="shared" si="29"/>
        <v>123.478996763407</v>
      </c>
      <c r="L300" s="88">
        <f t="shared" si="30"/>
        <v>19.3024096665022</v>
      </c>
      <c r="M300" s="86" t="str">
        <f t="shared" si="31"/>
        <v/>
      </c>
      <c r="N300" s="48" t="str">
        <f t="shared" si="32"/>
        <v/>
      </c>
      <c r="O300" s="181"/>
      <c r="P300" s="182"/>
      <c r="Q300" s="146"/>
      <c r="R300" s="146"/>
      <c r="S300" s="146"/>
      <c r="T300" s="146"/>
      <c r="U300" s="146"/>
      <c r="V300" s="146"/>
      <c r="W300" s="183"/>
      <c r="X300" s="184"/>
    </row>
    <row r="301" spans="1:24">
      <c r="A301" s="38">
        <f t="shared" si="27"/>
        <v>285</v>
      </c>
      <c r="B301" s="39">
        <v>40469</v>
      </c>
      <c r="C301" s="40"/>
      <c r="D301" s="53"/>
      <c r="E301" s="55"/>
      <c r="F301" s="56"/>
      <c r="G301" s="54">
        <v>1</v>
      </c>
      <c r="H301" s="40">
        <v>1983.170044</v>
      </c>
      <c r="I301" s="56">
        <v>0.00726307426915707</v>
      </c>
      <c r="J301" s="92">
        <f t="shared" si="28"/>
        <v>121.396524178068</v>
      </c>
      <c r="K301" s="93">
        <f t="shared" si="29"/>
        <v>123.478996763407</v>
      </c>
      <c r="L301" s="94">
        <f t="shared" si="30"/>
        <v>19.3024096665022</v>
      </c>
      <c r="M301" s="92" t="str">
        <f t="shared" si="31"/>
        <v/>
      </c>
      <c r="N301" s="53" t="str">
        <f t="shared" si="32"/>
        <v/>
      </c>
      <c r="O301" s="181"/>
      <c r="P301" s="182"/>
      <c r="Q301" s="146"/>
      <c r="R301" s="146"/>
      <c r="S301" s="146"/>
      <c r="T301" s="146"/>
      <c r="U301" s="146"/>
      <c r="V301" s="146"/>
      <c r="W301" s="183"/>
      <c r="X301" s="184"/>
    </row>
    <row r="302" spans="1:24">
      <c r="A302" s="38">
        <f t="shared" si="27"/>
        <v>286</v>
      </c>
      <c r="B302" s="46">
        <v>40470</v>
      </c>
      <c r="C302" s="47"/>
      <c r="D302" s="48"/>
      <c r="E302" s="50"/>
      <c r="F302" s="51"/>
      <c r="G302" s="49">
        <v>1</v>
      </c>
      <c r="H302" s="47">
        <v>1951.670044</v>
      </c>
      <c r="I302" s="51">
        <v>-0.015883660654971</v>
      </c>
      <c r="J302" s="86">
        <f t="shared" si="28"/>
        <v>119.468302983331</v>
      </c>
      <c r="K302" s="87">
        <f t="shared" si="29"/>
        <v>123.478996763407</v>
      </c>
      <c r="L302" s="88">
        <f t="shared" si="30"/>
        <v>19.3024096665022</v>
      </c>
      <c r="M302" s="86" t="str">
        <f t="shared" si="31"/>
        <v/>
      </c>
      <c r="N302" s="48" t="str">
        <f t="shared" si="32"/>
        <v/>
      </c>
      <c r="O302" s="181"/>
      <c r="P302" s="182"/>
      <c r="Q302" s="146"/>
      <c r="R302" s="146"/>
      <c r="S302" s="146"/>
      <c r="T302" s="146"/>
      <c r="U302" s="146"/>
      <c r="V302" s="146"/>
      <c r="W302" s="183"/>
      <c r="X302" s="184"/>
    </row>
    <row r="303" spans="1:24">
      <c r="A303" s="38">
        <f t="shared" si="27"/>
        <v>287</v>
      </c>
      <c r="B303" s="39">
        <v>40471</v>
      </c>
      <c r="C303" s="40"/>
      <c r="D303" s="53"/>
      <c r="E303" s="55"/>
      <c r="F303" s="56"/>
      <c r="G303" s="54">
        <v>1</v>
      </c>
      <c r="H303" s="40">
        <v>1972.51001</v>
      </c>
      <c r="I303" s="56">
        <v>0.0106780170470251</v>
      </c>
      <c r="J303" s="92">
        <f t="shared" si="28"/>
        <v>120.743987559166</v>
      </c>
      <c r="K303" s="93">
        <f t="shared" si="29"/>
        <v>123.478996763407</v>
      </c>
      <c r="L303" s="94">
        <f t="shared" si="30"/>
        <v>19.3024096665022</v>
      </c>
      <c r="M303" s="92" t="str">
        <f t="shared" si="31"/>
        <v/>
      </c>
      <c r="N303" s="53" t="str">
        <f t="shared" si="32"/>
        <v/>
      </c>
      <c r="O303" s="181"/>
      <c r="P303" s="182"/>
      <c r="Q303" s="146"/>
      <c r="R303" s="146"/>
      <c r="S303" s="146"/>
      <c r="T303" s="146"/>
      <c r="U303" s="146"/>
      <c r="V303" s="146"/>
      <c r="W303" s="183"/>
      <c r="X303" s="184"/>
    </row>
    <row r="304" spans="1:24">
      <c r="A304" s="38">
        <f t="shared" si="27"/>
        <v>288</v>
      </c>
      <c r="B304" s="46">
        <v>40472</v>
      </c>
      <c r="C304" s="47"/>
      <c r="D304" s="48"/>
      <c r="E304" s="50"/>
      <c r="F304" s="51"/>
      <c r="G304" s="49">
        <v>1</v>
      </c>
      <c r="H304" s="47">
        <v>1976.119995</v>
      </c>
      <c r="I304" s="51">
        <v>0.00183014787336866</v>
      </c>
      <c r="J304" s="86">
        <f t="shared" si="28"/>
        <v>120.964966911219</v>
      </c>
      <c r="K304" s="87">
        <f t="shared" si="29"/>
        <v>123.478996763407</v>
      </c>
      <c r="L304" s="88">
        <f t="shared" si="30"/>
        <v>19.3024096665022</v>
      </c>
      <c r="M304" s="86" t="str">
        <f t="shared" si="31"/>
        <v/>
      </c>
      <c r="N304" s="48" t="str">
        <f t="shared" si="32"/>
        <v/>
      </c>
      <c r="O304" s="181"/>
      <c r="P304" s="182"/>
      <c r="Q304" s="146"/>
      <c r="R304" s="146"/>
      <c r="S304" s="146"/>
      <c r="T304" s="146"/>
      <c r="U304" s="146"/>
      <c r="V304" s="146"/>
      <c r="W304" s="183"/>
      <c r="X304" s="184"/>
    </row>
    <row r="305" spans="1:24">
      <c r="A305" s="38">
        <f t="shared" si="27"/>
        <v>289</v>
      </c>
      <c r="B305" s="39">
        <v>40473</v>
      </c>
      <c r="C305" s="40"/>
      <c r="D305" s="53"/>
      <c r="E305" s="55"/>
      <c r="F305" s="56"/>
      <c r="G305" s="54">
        <v>1</v>
      </c>
      <c r="H305" s="40">
        <v>1980.829956</v>
      </c>
      <c r="I305" s="56">
        <v>0.00238343876481051</v>
      </c>
      <c r="J305" s="92">
        <f t="shared" si="28"/>
        <v>121.253279502539</v>
      </c>
      <c r="K305" s="93">
        <f t="shared" si="29"/>
        <v>123.478996763407</v>
      </c>
      <c r="L305" s="94">
        <f t="shared" si="30"/>
        <v>19.3024096665022</v>
      </c>
      <c r="M305" s="92" t="str">
        <f t="shared" si="31"/>
        <v/>
      </c>
      <c r="N305" s="53" t="str">
        <f t="shared" si="32"/>
        <v/>
      </c>
      <c r="O305" s="181"/>
      <c r="P305" s="182"/>
      <c r="Q305" s="146"/>
      <c r="R305" s="146"/>
      <c r="S305" s="146"/>
      <c r="T305" s="146"/>
      <c r="U305" s="146"/>
      <c r="V305" s="146"/>
      <c r="W305" s="183"/>
      <c r="X305" s="184"/>
    </row>
    <row r="306" spans="1:24">
      <c r="A306" s="38">
        <f t="shared" si="27"/>
        <v>290</v>
      </c>
      <c r="B306" s="46">
        <v>40476</v>
      </c>
      <c r="C306" s="47"/>
      <c r="D306" s="48"/>
      <c r="E306" s="50"/>
      <c r="F306" s="51"/>
      <c r="G306" s="49">
        <v>1</v>
      </c>
      <c r="H306" s="47">
        <v>1985.109985</v>
      </c>
      <c r="I306" s="51">
        <v>0.00216072509759635</v>
      </c>
      <c r="J306" s="86">
        <f t="shared" si="28"/>
        <v>121.515274506727</v>
      </c>
      <c r="K306" s="87">
        <f t="shared" si="29"/>
        <v>123.478996763407</v>
      </c>
      <c r="L306" s="88">
        <f t="shared" si="30"/>
        <v>19.3024096665022</v>
      </c>
      <c r="M306" s="86" t="str">
        <f t="shared" si="31"/>
        <v/>
      </c>
      <c r="N306" s="48" t="str">
        <f t="shared" si="32"/>
        <v/>
      </c>
      <c r="O306" s="181"/>
      <c r="P306" s="182"/>
      <c r="Q306" s="146"/>
      <c r="R306" s="146"/>
      <c r="S306" s="146"/>
      <c r="T306" s="146"/>
      <c r="U306" s="146"/>
      <c r="V306" s="146"/>
      <c r="W306" s="183"/>
      <c r="X306" s="184"/>
    </row>
    <row r="307" spans="1:24">
      <c r="A307" s="38">
        <f t="shared" si="27"/>
        <v>291</v>
      </c>
      <c r="B307" s="39">
        <v>40477</v>
      </c>
      <c r="C307" s="40"/>
      <c r="D307" s="53"/>
      <c r="E307" s="55"/>
      <c r="F307" s="56"/>
      <c r="G307" s="54">
        <v>1</v>
      </c>
      <c r="H307" s="40">
        <v>1985.130005</v>
      </c>
      <c r="I307" s="56">
        <v>1.00850835225152e-5</v>
      </c>
      <c r="J307" s="92">
        <f t="shared" si="28"/>
        <v>121.516499998419</v>
      </c>
      <c r="K307" s="93">
        <f t="shared" si="29"/>
        <v>123.478996763407</v>
      </c>
      <c r="L307" s="94">
        <f t="shared" si="30"/>
        <v>19.3024096665022</v>
      </c>
      <c r="M307" s="92" t="str">
        <f t="shared" si="31"/>
        <v/>
      </c>
      <c r="N307" s="53" t="str">
        <f t="shared" si="32"/>
        <v/>
      </c>
      <c r="O307" s="181"/>
      <c r="P307" s="182"/>
      <c r="Q307" s="146"/>
      <c r="R307" s="146"/>
      <c r="S307" s="146"/>
      <c r="T307" s="146"/>
      <c r="U307" s="146"/>
      <c r="V307" s="146"/>
      <c r="W307" s="183"/>
      <c r="X307" s="184"/>
    </row>
    <row r="308" spans="1:24">
      <c r="A308" s="38">
        <f t="shared" si="27"/>
        <v>292</v>
      </c>
      <c r="B308" s="46">
        <v>40478</v>
      </c>
      <c r="C308" s="47"/>
      <c r="D308" s="48"/>
      <c r="E308" s="50"/>
      <c r="F308" s="51"/>
      <c r="G308" s="49">
        <v>1</v>
      </c>
      <c r="H308" s="47">
        <v>1980.050049</v>
      </c>
      <c r="I308" s="51">
        <v>-0.0025590041897533</v>
      </c>
      <c r="J308" s="86">
        <f t="shared" si="28"/>
        <v>121.205538765799</v>
      </c>
      <c r="K308" s="87">
        <f t="shared" si="29"/>
        <v>123.478996763407</v>
      </c>
      <c r="L308" s="88">
        <f t="shared" si="30"/>
        <v>19.3024096665022</v>
      </c>
      <c r="M308" s="86" t="str">
        <f t="shared" si="31"/>
        <v/>
      </c>
      <c r="N308" s="48" t="str">
        <f t="shared" si="32"/>
        <v/>
      </c>
      <c r="O308" s="181"/>
      <c r="P308" s="182"/>
      <c r="Q308" s="146"/>
      <c r="R308" s="146"/>
      <c r="S308" s="146"/>
      <c r="T308" s="146"/>
      <c r="U308" s="146"/>
      <c r="V308" s="146"/>
      <c r="W308" s="183"/>
      <c r="X308" s="184"/>
    </row>
    <row r="309" spans="1:24">
      <c r="A309" s="38">
        <f t="shared" si="27"/>
        <v>293</v>
      </c>
      <c r="B309" s="39">
        <v>40479</v>
      </c>
      <c r="C309" s="40"/>
      <c r="D309" s="53"/>
      <c r="E309" s="55"/>
      <c r="F309" s="56"/>
      <c r="G309" s="54">
        <v>1</v>
      </c>
      <c r="H309" s="40">
        <v>1982.449951</v>
      </c>
      <c r="I309" s="56">
        <v>0.00121204108007889</v>
      </c>
      <c r="J309" s="92">
        <f t="shared" si="28"/>
        <v>121.352444857916</v>
      </c>
      <c r="K309" s="93">
        <f t="shared" si="29"/>
        <v>123.478996763407</v>
      </c>
      <c r="L309" s="94">
        <f t="shared" si="30"/>
        <v>19.3024096665022</v>
      </c>
      <c r="M309" s="92" t="str">
        <f t="shared" si="31"/>
        <v/>
      </c>
      <c r="N309" s="53" t="str">
        <f t="shared" si="32"/>
        <v/>
      </c>
      <c r="O309" s="181"/>
      <c r="P309" s="182"/>
      <c r="Q309" s="146"/>
      <c r="R309" s="146"/>
      <c r="S309" s="146"/>
      <c r="T309" s="146"/>
      <c r="U309" s="146"/>
      <c r="V309" s="146"/>
      <c r="W309" s="183"/>
      <c r="X309" s="184"/>
    </row>
    <row r="310" spans="1:24">
      <c r="A310" s="38">
        <f t="shared" si="27"/>
        <v>294</v>
      </c>
      <c r="B310" s="46">
        <v>40480</v>
      </c>
      <c r="C310" s="47"/>
      <c r="D310" s="48"/>
      <c r="E310" s="50"/>
      <c r="F310" s="51"/>
      <c r="G310" s="49">
        <v>1</v>
      </c>
      <c r="H310" s="47">
        <v>1981.589966</v>
      </c>
      <c r="I310" s="51">
        <v>-0.000433799097710463</v>
      </c>
      <c r="J310" s="86">
        <f t="shared" si="28"/>
        <v>121.299802276832</v>
      </c>
      <c r="K310" s="87">
        <f t="shared" si="29"/>
        <v>123.478996763407</v>
      </c>
      <c r="L310" s="88">
        <f t="shared" si="30"/>
        <v>19.3024096665022</v>
      </c>
      <c r="M310" s="86" t="str">
        <f t="shared" si="31"/>
        <v/>
      </c>
      <c r="N310" s="48" t="str">
        <f t="shared" si="32"/>
        <v/>
      </c>
      <c r="O310" s="181"/>
      <c r="P310" s="182"/>
      <c r="Q310" s="146"/>
      <c r="R310" s="146"/>
      <c r="S310" s="146"/>
      <c r="T310" s="146"/>
      <c r="U310" s="146"/>
      <c r="V310" s="146"/>
      <c r="W310" s="183"/>
      <c r="X310" s="184"/>
    </row>
    <row r="311" spans="1:24">
      <c r="A311" s="38">
        <f t="shared" si="27"/>
        <v>295</v>
      </c>
      <c r="B311" s="39">
        <v>40483</v>
      </c>
      <c r="C311" s="40"/>
      <c r="D311" s="53"/>
      <c r="E311" s="55"/>
      <c r="F311" s="56"/>
      <c r="G311" s="54">
        <v>1</v>
      </c>
      <c r="H311" s="40">
        <v>1983.469971</v>
      </c>
      <c r="I311" s="56">
        <v>0.000948735627580355</v>
      </c>
      <c r="J311" s="92">
        <f t="shared" si="28"/>
        <v>121.41488372087</v>
      </c>
      <c r="K311" s="93">
        <f t="shared" si="29"/>
        <v>123.478996763407</v>
      </c>
      <c r="L311" s="94">
        <f t="shared" si="30"/>
        <v>19.3024096665022</v>
      </c>
      <c r="M311" s="92" t="str">
        <f t="shared" si="31"/>
        <v/>
      </c>
      <c r="N311" s="53" t="str">
        <f t="shared" si="32"/>
        <v/>
      </c>
      <c r="O311" s="181"/>
      <c r="P311" s="182"/>
      <c r="Q311" s="146"/>
      <c r="R311" s="146"/>
      <c r="S311" s="146"/>
      <c r="T311" s="146"/>
      <c r="U311" s="146"/>
      <c r="V311" s="146"/>
      <c r="W311" s="183"/>
      <c r="X311" s="184"/>
    </row>
    <row r="312" spans="1:24">
      <c r="A312" s="38">
        <f t="shared" si="27"/>
        <v>296</v>
      </c>
      <c r="B312" s="46">
        <v>40484</v>
      </c>
      <c r="C312" s="47"/>
      <c r="D312" s="48"/>
      <c r="E312" s="50"/>
      <c r="F312" s="51"/>
      <c r="G312" s="49">
        <v>1</v>
      </c>
      <c r="H312" s="47">
        <v>1998.859985</v>
      </c>
      <c r="I312" s="51">
        <v>0.00775913637464387</v>
      </c>
      <c r="J312" s="86">
        <f t="shared" si="28"/>
        <v>122.356958361572</v>
      </c>
      <c r="K312" s="87">
        <f t="shared" si="29"/>
        <v>123.478996763407</v>
      </c>
      <c r="L312" s="88">
        <f t="shared" si="30"/>
        <v>19.3024096665022</v>
      </c>
      <c r="M312" s="86" t="str">
        <f t="shared" si="31"/>
        <v/>
      </c>
      <c r="N312" s="48" t="str">
        <f t="shared" si="32"/>
        <v/>
      </c>
      <c r="O312" s="181"/>
      <c r="P312" s="182"/>
      <c r="Q312" s="146"/>
      <c r="R312" s="146"/>
      <c r="S312" s="146"/>
      <c r="T312" s="146"/>
      <c r="U312" s="146"/>
      <c r="V312" s="146"/>
      <c r="W312" s="183"/>
      <c r="X312" s="184"/>
    </row>
    <row r="313" spans="1:24">
      <c r="A313" s="38">
        <f t="shared" si="27"/>
        <v>297</v>
      </c>
      <c r="B313" s="39">
        <v>40485</v>
      </c>
      <c r="C313" s="40"/>
      <c r="D313" s="53"/>
      <c r="E313" s="55"/>
      <c r="F313" s="56"/>
      <c r="G313" s="54">
        <v>1</v>
      </c>
      <c r="H313" s="40">
        <v>2006.579956</v>
      </c>
      <c r="I313" s="56">
        <v>0.00386218697554241</v>
      </c>
      <c r="J313" s="92">
        <f t="shared" si="28"/>
        <v>122.829523812523</v>
      </c>
      <c r="K313" s="93">
        <f t="shared" si="29"/>
        <v>123.478996763407</v>
      </c>
      <c r="L313" s="94">
        <f t="shared" si="30"/>
        <v>19.3024096665022</v>
      </c>
      <c r="M313" s="92" t="str">
        <f t="shared" si="31"/>
        <v/>
      </c>
      <c r="N313" s="53" t="str">
        <f t="shared" si="32"/>
        <v/>
      </c>
      <c r="O313" s="181"/>
      <c r="P313" s="182"/>
      <c r="Q313" s="146"/>
      <c r="R313" s="146"/>
      <c r="S313" s="146"/>
      <c r="T313" s="146"/>
      <c r="U313" s="146"/>
      <c r="V313" s="146"/>
      <c r="W313" s="183"/>
      <c r="X313" s="184"/>
    </row>
    <row r="314" spans="1:24">
      <c r="A314" s="38">
        <f t="shared" si="27"/>
        <v>298</v>
      </c>
      <c r="B314" s="46">
        <v>40486</v>
      </c>
      <c r="C314" s="47"/>
      <c r="D314" s="48"/>
      <c r="E314" s="50"/>
      <c r="F314" s="51"/>
      <c r="G314" s="49">
        <v>1</v>
      </c>
      <c r="H314" s="47">
        <v>2045.619995</v>
      </c>
      <c r="I314" s="51">
        <v>0.019456009656263</v>
      </c>
      <c r="J314" s="86">
        <f t="shared" si="28"/>
        <v>125.219296213894</v>
      </c>
      <c r="K314" s="87">
        <f t="shared" si="29"/>
        <v>125.219296213894</v>
      </c>
      <c r="L314" s="88">
        <f t="shared" si="30"/>
        <v>0</v>
      </c>
      <c r="M314" s="86">
        <f t="shared" si="31"/>
        <v>19.3024096665022</v>
      </c>
      <c r="N314" s="48">
        <f t="shared" si="32"/>
        <v>0.154148843270375</v>
      </c>
      <c r="O314" s="181"/>
      <c r="P314" s="182"/>
      <c r="Q314" s="146"/>
      <c r="R314" s="146"/>
      <c r="S314" s="146"/>
      <c r="T314" s="146"/>
      <c r="U314" s="146"/>
      <c r="V314" s="146"/>
      <c r="W314" s="183"/>
      <c r="X314" s="184"/>
    </row>
    <row r="315" spans="1:24">
      <c r="A315" s="38">
        <f t="shared" si="27"/>
        <v>299</v>
      </c>
      <c r="B315" s="39">
        <v>40487</v>
      </c>
      <c r="C315" s="40"/>
      <c r="D315" s="53"/>
      <c r="E315" s="55"/>
      <c r="F315" s="56"/>
      <c r="G315" s="54"/>
      <c r="H315" s="40">
        <v>2053.77002</v>
      </c>
      <c r="I315" s="56">
        <v>0.00398413440420042</v>
      </c>
      <c r="J315" s="92">
        <f t="shared" si="28"/>
        <v>125.718186720009</v>
      </c>
      <c r="K315" s="93">
        <f t="shared" si="29"/>
        <v>125.718186720009</v>
      </c>
      <c r="L315" s="94">
        <f t="shared" si="30"/>
        <v>0</v>
      </c>
      <c r="M315" s="92" t="str">
        <f t="shared" si="31"/>
        <v/>
      </c>
      <c r="N315" s="53" t="str">
        <f t="shared" si="32"/>
        <v/>
      </c>
      <c r="O315" s="181"/>
      <c r="P315" s="182"/>
      <c r="Q315" s="146"/>
      <c r="R315" s="146"/>
      <c r="S315" s="146"/>
      <c r="T315" s="146"/>
      <c r="U315" s="146"/>
      <c r="V315" s="146"/>
      <c r="W315" s="183"/>
      <c r="X315" s="184"/>
    </row>
    <row r="316" spans="1:24">
      <c r="A316" s="38">
        <f t="shared" si="27"/>
        <v>300</v>
      </c>
      <c r="B316" s="46">
        <v>40490</v>
      </c>
      <c r="C316" s="47"/>
      <c r="D316" s="48"/>
      <c r="E316" s="50"/>
      <c r="F316" s="51"/>
      <c r="G316" s="49"/>
      <c r="H316" s="47">
        <v>2049.689941</v>
      </c>
      <c r="I316" s="51">
        <v>-0.00198662896052981</v>
      </c>
      <c r="J316" s="86">
        <f t="shared" si="28"/>
        <v>125.468431329406</v>
      </c>
      <c r="K316" s="87">
        <f t="shared" si="29"/>
        <v>125.718186720009</v>
      </c>
      <c r="L316" s="88">
        <f t="shared" si="30"/>
        <v>0.249755390603269</v>
      </c>
      <c r="M316" s="86" t="str">
        <f t="shared" si="31"/>
        <v/>
      </c>
      <c r="N316" s="48" t="str">
        <f t="shared" si="32"/>
        <v/>
      </c>
      <c r="O316" s="181"/>
      <c r="P316" s="182"/>
      <c r="Q316" s="146"/>
      <c r="R316" s="146"/>
      <c r="S316" s="146"/>
      <c r="T316" s="146"/>
      <c r="U316" s="146"/>
      <c r="V316" s="146"/>
      <c r="W316" s="183"/>
      <c r="X316" s="184"/>
    </row>
    <row r="317" spans="1:24">
      <c r="A317" s="38">
        <f t="shared" si="27"/>
        <v>301</v>
      </c>
      <c r="B317" s="39">
        <v>40491</v>
      </c>
      <c r="C317" s="40"/>
      <c r="D317" s="53"/>
      <c r="E317" s="55"/>
      <c r="F317" s="56"/>
      <c r="G317" s="54"/>
      <c r="H317" s="40">
        <v>2033.849976</v>
      </c>
      <c r="I317" s="56">
        <v>-0.00772798103906003</v>
      </c>
      <c r="J317" s="92">
        <f t="shared" si="28"/>
        <v>124.498813671092</v>
      </c>
      <c r="K317" s="93">
        <f t="shared" si="29"/>
        <v>125.718186720009</v>
      </c>
      <c r="L317" s="94">
        <f t="shared" si="30"/>
        <v>1.21937304891752</v>
      </c>
      <c r="M317" s="92" t="str">
        <f t="shared" si="31"/>
        <v/>
      </c>
      <c r="N317" s="53" t="str">
        <f t="shared" si="32"/>
        <v/>
      </c>
      <c r="O317" s="181"/>
      <c r="P317" s="182"/>
      <c r="Q317" s="146"/>
      <c r="R317" s="146"/>
      <c r="S317" s="146"/>
      <c r="T317" s="146"/>
      <c r="U317" s="146"/>
      <c r="V317" s="146"/>
      <c r="W317" s="183"/>
      <c r="X317" s="184"/>
    </row>
    <row r="318" spans="1:24">
      <c r="A318" s="38">
        <f t="shared" si="27"/>
        <v>302</v>
      </c>
      <c r="B318" s="46">
        <v>40492</v>
      </c>
      <c r="C318" s="47"/>
      <c r="D318" s="48"/>
      <c r="E318" s="50"/>
      <c r="F318" s="51"/>
      <c r="G318" s="49"/>
      <c r="H318" s="47">
        <v>2043.160034</v>
      </c>
      <c r="I318" s="51">
        <v>0.00457755395425496</v>
      </c>
      <c r="J318" s="86">
        <f t="shared" si="28"/>
        <v>125.068713707912</v>
      </c>
      <c r="K318" s="87">
        <f t="shared" si="29"/>
        <v>125.718186720009</v>
      </c>
      <c r="L318" s="88">
        <f t="shared" si="30"/>
        <v>1.21937304891752</v>
      </c>
      <c r="M318" s="86" t="str">
        <f t="shared" si="31"/>
        <v/>
      </c>
      <c r="N318" s="48" t="str">
        <f t="shared" si="32"/>
        <v/>
      </c>
      <c r="O318" s="181"/>
      <c r="P318" s="182"/>
      <c r="Q318" s="146"/>
      <c r="R318" s="146"/>
      <c r="S318" s="146"/>
      <c r="T318" s="146"/>
      <c r="U318" s="146"/>
      <c r="V318" s="146"/>
      <c r="W318" s="183"/>
      <c r="X318" s="184"/>
    </row>
    <row r="319" spans="1:24">
      <c r="A319" s="38">
        <f t="shared" si="27"/>
        <v>303</v>
      </c>
      <c r="B319" s="39">
        <v>40493</v>
      </c>
      <c r="C319" s="40"/>
      <c r="D319" s="53"/>
      <c r="E319" s="55"/>
      <c r="F319" s="56"/>
      <c r="G319" s="54"/>
      <c r="H319" s="40">
        <v>2034.47998</v>
      </c>
      <c r="I319" s="56">
        <v>-0.00424834758685377</v>
      </c>
      <c r="J319" s="92">
        <f t="shared" si="28"/>
        <v>124.53737833984</v>
      </c>
      <c r="K319" s="93">
        <f t="shared" si="29"/>
        <v>125.718186720009</v>
      </c>
      <c r="L319" s="94">
        <f t="shared" si="30"/>
        <v>1.21937304891752</v>
      </c>
      <c r="M319" s="92" t="str">
        <f t="shared" si="31"/>
        <v/>
      </c>
      <c r="N319" s="53" t="str">
        <f t="shared" si="32"/>
        <v/>
      </c>
      <c r="O319" s="181"/>
      <c r="P319" s="182"/>
      <c r="Q319" s="146"/>
      <c r="R319" s="146"/>
      <c r="S319" s="146"/>
      <c r="T319" s="146"/>
      <c r="U319" s="146"/>
      <c r="V319" s="146"/>
      <c r="W319" s="183"/>
      <c r="X319" s="184"/>
    </row>
    <row r="320" spans="1:24">
      <c r="A320" s="38">
        <f t="shared" si="27"/>
        <v>304</v>
      </c>
      <c r="B320" s="46">
        <v>40494</v>
      </c>
      <c r="C320" s="47"/>
      <c r="D320" s="48"/>
      <c r="E320" s="50"/>
      <c r="F320" s="51"/>
      <c r="G320" s="49"/>
      <c r="H320" s="47">
        <v>2010.569946</v>
      </c>
      <c r="I320" s="51">
        <v>-0.0117524056442178</v>
      </c>
      <c r="J320" s="86">
        <f t="shared" si="28"/>
        <v>123.073764551723</v>
      </c>
      <c r="K320" s="87">
        <f t="shared" si="29"/>
        <v>125.718186720009</v>
      </c>
      <c r="L320" s="88">
        <f t="shared" si="30"/>
        <v>2.64442216828651</v>
      </c>
      <c r="M320" s="86" t="str">
        <f t="shared" si="31"/>
        <v/>
      </c>
      <c r="N320" s="48" t="str">
        <f t="shared" si="32"/>
        <v/>
      </c>
      <c r="O320" s="181"/>
      <c r="P320" s="182"/>
      <c r="Q320" s="146"/>
      <c r="R320" s="146"/>
      <c r="S320" s="146"/>
      <c r="T320" s="146"/>
      <c r="U320" s="146"/>
      <c r="V320" s="146"/>
      <c r="W320" s="183"/>
      <c r="X320" s="184"/>
    </row>
    <row r="321" spans="1:24">
      <c r="A321" s="38">
        <f t="shared" si="27"/>
        <v>305</v>
      </c>
      <c r="B321" s="39">
        <v>40497</v>
      </c>
      <c r="C321" s="40"/>
      <c r="D321" s="53"/>
      <c r="E321" s="55"/>
      <c r="F321" s="56"/>
      <c r="G321" s="54"/>
      <c r="H321" s="40">
        <v>2008.25</v>
      </c>
      <c r="I321" s="56">
        <v>-0.0011538748028217</v>
      </c>
      <c r="J321" s="92">
        <f t="shared" si="28"/>
        <v>122.931752835918</v>
      </c>
      <c r="K321" s="93">
        <f t="shared" si="29"/>
        <v>125.718186720009</v>
      </c>
      <c r="L321" s="94">
        <f t="shared" si="30"/>
        <v>2.78643388409117</v>
      </c>
      <c r="M321" s="92" t="str">
        <f t="shared" si="31"/>
        <v/>
      </c>
      <c r="N321" s="53" t="str">
        <f t="shared" si="32"/>
        <v/>
      </c>
      <c r="O321" s="181"/>
      <c r="P321" s="182"/>
      <c r="Q321" s="146"/>
      <c r="R321" s="146"/>
      <c r="S321" s="146"/>
      <c r="T321" s="146"/>
      <c r="U321" s="146"/>
      <c r="V321" s="146"/>
      <c r="W321" s="183"/>
      <c r="X321" s="184"/>
    </row>
    <row r="322" spans="1:24">
      <c r="A322" s="38">
        <f t="shared" si="27"/>
        <v>306</v>
      </c>
      <c r="B322" s="46">
        <v>40498</v>
      </c>
      <c r="C322" s="47"/>
      <c r="D322" s="48"/>
      <c r="E322" s="50"/>
      <c r="F322" s="51"/>
      <c r="G322" s="49"/>
      <c r="H322" s="47">
        <v>1976.26001</v>
      </c>
      <c r="I322" s="51">
        <v>-0.0159292866923939</v>
      </c>
      <c r="J322" s="86">
        <f t="shared" si="28"/>
        <v>120.973537701396</v>
      </c>
      <c r="K322" s="87">
        <f t="shared" si="29"/>
        <v>125.718186720009</v>
      </c>
      <c r="L322" s="88">
        <f t="shared" si="30"/>
        <v>4.744649018613</v>
      </c>
      <c r="M322" s="86" t="str">
        <f t="shared" si="31"/>
        <v/>
      </c>
      <c r="N322" s="48" t="str">
        <f t="shared" si="32"/>
        <v/>
      </c>
      <c r="O322" s="181"/>
      <c r="P322" s="182"/>
      <c r="Q322" s="146"/>
      <c r="R322" s="146"/>
      <c r="S322" s="146"/>
      <c r="T322" s="146"/>
      <c r="U322" s="146"/>
      <c r="V322" s="146"/>
      <c r="W322" s="183"/>
      <c r="X322" s="184"/>
    </row>
    <row r="323" spans="1:24">
      <c r="A323" s="38">
        <f t="shared" si="27"/>
        <v>307</v>
      </c>
      <c r="B323" s="39">
        <v>40499</v>
      </c>
      <c r="C323" s="40"/>
      <c r="D323" s="53"/>
      <c r="E323" s="55"/>
      <c r="F323" s="56"/>
      <c r="G323" s="54"/>
      <c r="H323" s="40">
        <v>1977</v>
      </c>
      <c r="I323" s="56">
        <v>0.000374439596134035</v>
      </c>
      <c r="J323" s="92">
        <f t="shared" si="28"/>
        <v>121.018834983996</v>
      </c>
      <c r="K323" s="93">
        <f t="shared" si="29"/>
        <v>125.718186720009</v>
      </c>
      <c r="L323" s="94">
        <f t="shared" si="30"/>
        <v>4.744649018613</v>
      </c>
      <c r="M323" s="92" t="str">
        <f t="shared" si="31"/>
        <v/>
      </c>
      <c r="N323" s="53" t="str">
        <f t="shared" si="32"/>
        <v/>
      </c>
      <c r="O323" s="181"/>
      <c r="P323" s="182"/>
      <c r="Q323" s="146"/>
      <c r="R323" s="146"/>
      <c r="S323" s="146"/>
      <c r="T323" s="146"/>
      <c r="U323" s="146"/>
      <c r="V323" s="146"/>
      <c r="W323" s="183"/>
      <c r="X323" s="184"/>
    </row>
    <row r="324" spans="1:24">
      <c r="A324" s="38">
        <f t="shared" si="27"/>
        <v>308</v>
      </c>
      <c r="B324" s="46">
        <v>40500</v>
      </c>
      <c r="C324" s="47"/>
      <c r="D324" s="48"/>
      <c r="E324" s="50"/>
      <c r="F324" s="51"/>
      <c r="G324" s="49"/>
      <c r="H324" s="47">
        <v>2007.380005</v>
      </c>
      <c r="I324" s="51">
        <v>0.0153667197774405</v>
      </c>
      <c r="J324" s="86">
        <f t="shared" si="28"/>
        <v>122.878497508988</v>
      </c>
      <c r="K324" s="87">
        <f t="shared" si="29"/>
        <v>125.718186720009</v>
      </c>
      <c r="L324" s="88">
        <f t="shared" si="30"/>
        <v>4.744649018613</v>
      </c>
      <c r="M324" s="86" t="str">
        <f t="shared" si="31"/>
        <v/>
      </c>
      <c r="N324" s="48" t="str">
        <f t="shared" si="32"/>
        <v/>
      </c>
      <c r="O324" s="181"/>
      <c r="P324" s="182"/>
      <c r="Q324" s="146"/>
      <c r="R324" s="146"/>
      <c r="S324" s="146"/>
      <c r="T324" s="146"/>
      <c r="U324" s="146"/>
      <c r="V324" s="146"/>
      <c r="W324" s="183"/>
      <c r="X324" s="184"/>
    </row>
    <row r="325" spans="1:24">
      <c r="A325" s="38">
        <f t="shared" si="27"/>
        <v>309</v>
      </c>
      <c r="B325" s="39">
        <v>40501</v>
      </c>
      <c r="C325" s="40"/>
      <c r="D325" s="53"/>
      <c r="E325" s="55"/>
      <c r="F325" s="56"/>
      <c r="G325" s="54"/>
      <c r="H325" s="40">
        <v>2012.589966</v>
      </c>
      <c r="I325" s="56">
        <v>0.0025954034547635</v>
      </c>
      <c r="J325" s="92">
        <f t="shared" si="28"/>
        <v>123.197416785939</v>
      </c>
      <c r="K325" s="93">
        <f t="shared" si="29"/>
        <v>125.718186720009</v>
      </c>
      <c r="L325" s="94">
        <f t="shared" si="30"/>
        <v>4.744649018613</v>
      </c>
      <c r="M325" s="92" t="str">
        <f t="shared" si="31"/>
        <v/>
      </c>
      <c r="N325" s="53" t="str">
        <f t="shared" si="32"/>
        <v/>
      </c>
      <c r="O325" s="181"/>
      <c r="P325" s="182"/>
      <c r="Q325" s="146"/>
      <c r="R325" s="146"/>
      <c r="S325" s="146"/>
      <c r="T325" s="146"/>
      <c r="U325" s="146"/>
      <c r="V325" s="146"/>
      <c r="W325" s="183"/>
      <c r="X325" s="184"/>
    </row>
    <row r="326" spans="1:24">
      <c r="A326" s="38">
        <f t="shared" si="27"/>
        <v>310</v>
      </c>
      <c r="B326" s="46">
        <v>40504</v>
      </c>
      <c r="C326" s="47"/>
      <c r="D326" s="48"/>
      <c r="E326" s="50"/>
      <c r="F326" s="51"/>
      <c r="G326" s="49"/>
      <c r="H326" s="47">
        <v>2009.52002</v>
      </c>
      <c r="I326" s="51">
        <v>-0.00152537081664061</v>
      </c>
      <c r="J326" s="86">
        <f t="shared" si="28"/>
        <v>123.009495041688</v>
      </c>
      <c r="K326" s="87">
        <f t="shared" si="29"/>
        <v>125.718186720009</v>
      </c>
      <c r="L326" s="88">
        <f t="shared" si="30"/>
        <v>4.744649018613</v>
      </c>
      <c r="M326" s="86" t="str">
        <f t="shared" si="31"/>
        <v/>
      </c>
      <c r="N326" s="48" t="str">
        <f t="shared" si="32"/>
        <v/>
      </c>
      <c r="O326" s="181"/>
      <c r="P326" s="182"/>
      <c r="Q326" s="146"/>
      <c r="R326" s="146"/>
      <c r="S326" s="146"/>
      <c r="T326" s="146"/>
      <c r="U326" s="146"/>
      <c r="V326" s="146"/>
      <c r="W326" s="183"/>
      <c r="X326" s="184"/>
    </row>
    <row r="327" spans="1:24">
      <c r="A327" s="38">
        <f t="shared" si="27"/>
        <v>311</v>
      </c>
      <c r="B327" s="39">
        <v>40505</v>
      </c>
      <c r="C327" s="40"/>
      <c r="D327" s="53"/>
      <c r="E327" s="55"/>
      <c r="F327" s="56"/>
      <c r="G327" s="54"/>
      <c r="H327" s="40">
        <v>1980.890015</v>
      </c>
      <c r="I327" s="56">
        <v>-0.0142471857533423</v>
      </c>
      <c r="J327" s="92">
        <f t="shared" si="28"/>
        <v>121.256955916404</v>
      </c>
      <c r="K327" s="93">
        <f t="shared" si="29"/>
        <v>125.718186720009</v>
      </c>
      <c r="L327" s="94">
        <f t="shared" si="30"/>
        <v>4.744649018613</v>
      </c>
      <c r="M327" s="92" t="str">
        <f t="shared" si="31"/>
        <v/>
      </c>
      <c r="N327" s="53" t="str">
        <f t="shared" si="32"/>
        <v/>
      </c>
      <c r="O327" s="181"/>
      <c r="P327" s="182"/>
      <c r="Q327" s="146"/>
      <c r="R327" s="146"/>
      <c r="S327" s="146"/>
      <c r="T327" s="146"/>
      <c r="U327" s="146"/>
      <c r="V327" s="146"/>
      <c r="W327" s="183"/>
      <c r="X327" s="184"/>
    </row>
    <row r="328" spans="1:24">
      <c r="A328" s="38">
        <f t="shared" si="27"/>
        <v>312</v>
      </c>
      <c r="B328" s="46">
        <v>40506</v>
      </c>
      <c r="C328" s="47"/>
      <c r="D328" s="48"/>
      <c r="E328" s="50"/>
      <c r="F328" s="51"/>
      <c r="G328" s="49"/>
      <c r="H328" s="47">
        <v>2010.560059</v>
      </c>
      <c r="I328" s="51">
        <v>0.0149781379962177</v>
      </c>
      <c r="J328" s="86">
        <f t="shared" si="28"/>
        <v>123.073159335121</v>
      </c>
      <c r="K328" s="87">
        <f t="shared" si="29"/>
        <v>125.718186720009</v>
      </c>
      <c r="L328" s="88">
        <f t="shared" si="30"/>
        <v>4.744649018613</v>
      </c>
      <c r="M328" s="86" t="str">
        <f t="shared" si="31"/>
        <v/>
      </c>
      <c r="N328" s="48" t="str">
        <f t="shared" si="32"/>
        <v/>
      </c>
      <c r="O328" s="181"/>
      <c r="P328" s="182"/>
      <c r="Q328" s="146"/>
      <c r="R328" s="146"/>
      <c r="S328" s="146"/>
      <c r="T328" s="146"/>
      <c r="U328" s="146"/>
      <c r="V328" s="146"/>
      <c r="W328" s="183"/>
      <c r="X328" s="184"/>
    </row>
    <row r="329" spans="1:24">
      <c r="A329" s="38">
        <f t="shared" si="27"/>
        <v>313</v>
      </c>
      <c r="B329" s="39">
        <v>40508</v>
      </c>
      <c r="C329" s="40"/>
      <c r="D329" s="53"/>
      <c r="E329" s="55"/>
      <c r="F329" s="56"/>
      <c r="G329" s="54"/>
      <c r="H329" s="40">
        <v>1996.030029</v>
      </c>
      <c r="I329" s="56">
        <v>-0.00722685698194303</v>
      </c>
      <c r="J329" s="92">
        <f t="shared" si="28"/>
        <v>122.18372721429</v>
      </c>
      <c r="K329" s="93">
        <f t="shared" si="29"/>
        <v>125.718186720009</v>
      </c>
      <c r="L329" s="94">
        <f t="shared" si="30"/>
        <v>4.744649018613</v>
      </c>
      <c r="M329" s="92" t="str">
        <f t="shared" si="31"/>
        <v/>
      </c>
      <c r="N329" s="53" t="str">
        <f t="shared" si="32"/>
        <v/>
      </c>
      <c r="O329" s="181"/>
      <c r="P329" s="182"/>
      <c r="Q329" s="146"/>
      <c r="R329" s="146"/>
      <c r="S329" s="146"/>
      <c r="T329" s="146"/>
      <c r="U329" s="146"/>
      <c r="V329" s="146"/>
      <c r="W329" s="183"/>
      <c r="X329" s="184"/>
    </row>
    <row r="330" spans="1:24">
      <c r="A330" s="38">
        <f t="shared" si="27"/>
        <v>314</v>
      </c>
      <c r="B330" s="46">
        <v>40511</v>
      </c>
      <c r="C330" s="47"/>
      <c r="D330" s="48"/>
      <c r="E330" s="50"/>
      <c r="F330" s="51"/>
      <c r="G330" s="49"/>
      <c r="H330" s="47">
        <v>1993.829956</v>
      </c>
      <c r="I330" s="51">
        <v>-0.00110222439945062</v>
      </c>
      <c r="J330" s="86">
        <f t="shared" si="28"/>
        <v>122.049053328939</v>
      </c>
      <c r="K330" s="87">
        <f t="shared" si="29"/>
        <v>125.718186720009</v>
      </c>
      <c r="L330" s="88">
        <f t="shared" si="30"/>
        <v>4.744649018613</v>
      </c>
      <c r="M330" s="86" t="str">
        <f t="shared" si="31"/>
        <v/>
      </c>
      <c r="N330" s="48" t="str">
        <f t="shared" si="32"/>
        <v/>
      </c>
      <c r="O330" s="181"/>
      <c r="P330" s="182"/>
      <c r="Q330" s="146"/>
      <c r="R330" s="146"/>
      <c r="S330" s="146"/>
      <c r="T330" s="146"/>
      <c r="U330" s="146"/>
      <c r="V330" s="146"/>
      <c r="W330" s="183"/>
      <c r="X330" s="184"/>
    </row>
    <row r="331" spans="1:24">
      <c r="A331" s="38">
        <f t="shared" si="27"/>
        <v>315</v>
      </c>
      <c r="B331" s="39">
        <v>40512</v>
      </c>
      <c r="C331" s="40"/>
      <c r="D331" s="53"/>
      <c r="E331" s="55"/>
      <c r="F331" s="56"/>
      <c r="G331" s="54"/>
      <c r="H331" s="40">
        <v>1981.839966</v>
      </c>
      <c r="I331" s="56">
        <v>-0.00601354692456035</v>
      </c>
      <c r="J331" s="92">
        <f t="shared" si="28"/>
        <v>121.315105619647</v>
      </c>
      <c r="K331" s="93">
        <f t="shared" si="29"/>
        <v>125.718186720009</v>
      </c>
      <c r="L331" s="94">
        <f t="shared" si="30"/>
        <v>4.744649018613</v>
      </c>
      <c r="M331" s="92" t="str">
        <f t="shared" si="31"/>
        <v/>
      </c>
      <c r="N331" s="53" t="str">
        <f t="shared" si="32"/>
        <v/>
      </c>
      <c r="O331" s="181"/>
      <c r="P331" s="182"/>
      <c r="Q331" s="146"/>
      <c r="R331" s="146"/>
      <c r="S331" s="146"/>
      <c r="T331" s="146"/>
      <c r="U331" s="146"/>
      <c r="V331" s="146"/>
      <c r="W331" s="183"/>
      <c r="X331" s="184"/>
    </row>
    <row r="332" spans="1:24">
      <c r="A332" s="38">
        <f t="shared" si="27"/>
        <v>316</v>
      </c>
      <c r="B332" s="46">
        <v>40513</v>
      </c>
      <c r="C332" s="47"/>
      <c r="D332" s="48"/>
      <c r="E332" s="50"/>
      <c r="F332" s="51"/>
      <c r="G332" s="49"/>
      <c r="H332" s="47">
        <v>2024.969971</v>
      </c>
      <c r="I332" s="51">
        <v>0.0217626073446537</v>
      </c>
      <c r="J332" s="86">
        <f t="shared" si="28"/>
        <v>123.955238628223</v>
      </c>
      <c r="K332" s="87">
        <f t="shared" si="29"/>
        <v>125.718186720009</v>
      </c>
      <c r="L332" s="88">
        <f t="shared" si="30"/>
        <v>4.744649018613</v>
      </c>
      <c r="M332" s="86" t="str">
        <f t="shared" si="31"/>
        <v/>
      </c>
      <c r="N332" s="48" t="str">
        <f t="shared" si="32"/>
        <v/>
      </c>
      <c r="O332" s="181"/>
      <c r="P332" s="182"/>
      <c r="Q332" s="146"/>
      <c r="R332" s="146"/>
      <c r="S332" s="146"/>
      <c r="T332" s="146"/>
      <c r="U332" s="146"/>
      <c r="V332" s="146"/>
      <c r="W332" s="183"/>
      <c r="X332" s="184"/>
    </row>
    <row r="333" spans="1:24">
      <c r="A333" s="38">
        <f t="shared" si="27"/>
        <v>317</v>
      </c>
      <c r="B333" s="39">
        <v>40514</v>
      </c>
      <c r="C333" s="40"/>
      <c r="D333" s="53"/>
      <c r="E333" s="55"/>
      <c r="F333" s="56"/>
      <c r="G333" s="54"/>
      <c r="H333" s="40">
        <v>2050.959961</v>
      </c>
      <c r="I333" s="56">
        <v>0.0128347532912625</v>
      </c>
      <c r="J333" s="92">
        <f t="shared" si="28"/>
        <v>125.546173535176</v>
      </c>
      <c r="K333" s="93">
        <f t="shared" si="29"/>
        <v>125.718186720009</v>
      </c>
      <c r="L333" s="94">
        <f t="shared" si="30"/>
        <v>4.744649018613</v>
      </c>
      <c r="M333" s="92" t="str">
        <f t="shared" si="31"/>
        <v/>
      </c>
      <c r="N333" s="53" t="str">
        <f t="shared" si="32"/>
        <v/>
      </c>
      <c r="O333" s="181"/>
      <c r="P333" s="182"/>
      <c r="Q333" s="146"/>
      <c r="R333" s="146"/>
      <c r="S333" s="146"/>
      <c r="T333" s="146"/>
      <c r="U333" s="146"/>
      <c r="V333" s="146"/>
      <c r="W333" s="183"/>
      <c r="X333" s="184"/>
    </row>
    <row r="334" spans="1:24">
      <c r="A334" s="38">
        <f t="shared" si="27"/>
        <v>318</v>
      </c>
      <c r="B334" s="46">
        <v>40515</v>
      </c>
      <c r="C334" s="47"/>
      <c r="D334" s="48"/>
      <c r="E334" s="50"/>
      <c r="F334" s="51"/>
      <c r="G334" s="49"/>
      <c r="H334" s="47">
        <v>2056.399902</v>
      </c>
      <c r="I334" s="51">
        <v>0.00265238771279952</v>
      </c>
      <c r="J334" s="86">
        <f t="shared" si="28"/>
        <v>125.879170663249</v>
      </c>
      <c r="K334" s="87">
        <f t="shared" si="29"/>
        <v>125.879170663249</v>
      </c>
      <c r="L334" s="88">
        <f t="shared" si="30"/>
        <v>0</v>
      </c>
      <c r="M334" s="86">
        <f t="shared" si="31"/>
        <v>4.744649018613</v>
      </c>
      <c r="N334" s="48">
        <f t="shared" si="32"/>
        <v>0.0376920899114107</v>
      </c>
      <c r="O334" s="181"/>
      <c r="P334" s="182"/>
      <c r="Q334" s="146"/>
      <c r="R334" s="146"/>
      <c r="S334" s="146"/>
      <c r="T334" s="146"/>
      <c r="U334" s="146"/>
      <c r="V334" s="146"/>
      <c r="W334" s="183"/>
      <c r="X334" s="184"/>
    </row>
    <row r="335" spans="1:24">
      <c r="A335" s="38">
        <f t="shared" si="27"/>
        <v>319</v>
      </c>
      <c r="B335" s="39">
        <v>40518</v>
      </c>
      <c r="C335" s="40"/>
      <c r="D335" s="53"/>
      <c r="E335" s="55"/>
      <c r="F335" s="56"/>
      <c r="G335" s="54"/>
      <c r="H335" s="40">
        <v>2053.800049</v>
      </c>
      <c r="I335" s="56">
        <v>-0.0012642740341855</v>
      </c>
      <c r="J335" s="92">
        <f t="shared" si="28"/>
        <v>125.720024896335</v>
      </c>
      <c r="K335" s="93">
        <f t="shared" si="29"/>
        <v>125.879170663249</v>
      </c>
      <c r="L335" s="94">
        <f t="shared" si="30"/>
        <v>0.159145766914349</v>
      </c>
      <c r="M335" s="92" t="str">
        <f t="shared" si="31"/>
        <v/>
      </c>
      <c r="N335" s="53" t="str">
        <f t="shared" si="32"/>
        <v/>
      </c>
      <c r="O335" s="181"/>
      <c r="P335" s="182"/>
      <c r="Q335" s="146"/>
      <c r="R335" s="146"/>
      <c r="S335" s="146"/>
      <c r="T335" s="146"/>
      <c r="U335" s="146"/>
      <c r="V335" s="146"/>
      <c r="W335" s="183"/>
      <c r="X335" s="184"/>
    </row>
    <row r="336" spans="1:24">
      <c r="A336" s="38">
        <f t="shared" si="27"/>
        <v>320</v>
      </c>
      <c r="B336" s="46">
        <v>40519</v>
      </c>
      <c r="C336" s="47"/>
      <c r="D336" s="48"/>
      <c r="E336" s="50"/>
      <c r="F336" s="51"/>
      <c r="G336" s="49"/>
      <c r="H336" s="47">
        <v>2054.889893</v>
      </c>
      <c r="I336" s="51">
        <v>0.00053064756743515</v>
      </c>
      <c r="J336" s="86">
        <f t="shared" si="28"/>
        <v>125.786737921724</v>
      </c>
      <c r="K336" s="87">
        <f t="shared" si="29"/>
        <v>125.879170663249</v>
      </c>
      <c r="L336" s="88">
        <f t="shared" si="30"/>
        <v>0.159145766914349</v>
      </c>
      <c r="M336" s="86" t="str">
        <f t="shared" si="31"/>
        <v/>
      </c>
      <c r="N336" s="48" t="str">
        <f t="shared" si="32"/>
        <v/>
      </c>
      <c r="O336" s="181"/>
      <c r="P336" s="182"/>
      <c r="Q336" s="146"/>
      <c r="R336" s="146"/>
      <c r="S336" s="146"/>
      <c r="T336" s="146"/>
      <c r="U336" s="146"/>
      <c r="V336" s="146"/>
      <c r="W336" s="183"/>
      <c r="X336" s="184"/>
    </row>
    <row r="337" spans="1:24">
      <c r="A337" s="38">
        <f t="shared" si="27"/>
        <v>321</v>
      </c>
      <c r="B337" s="39">
        <v>40520</v>
      </c>
      <c r="C337" s="40"/>
      <c r="D337" s="53"/>
      <c r="E337" s="55"/>
      <c r="F337" s="56"/>
      <c r="G337" s="54"/>
      <c r="H337" s="40">
        <v>2063.030029</v>
      </c>
      <c r="I337" s="56">
        <v>0.00396134898893097</v>
      </c>
      <c r="J337" s="92">
        <f t="shared" si="28"/>
        <v>126.285023088811</v>
      </c>
      <c r="K337" s="93">
        <f t="shared" si="29"/>
        <v>126.285023088811</v>
      </c>
      <c r="L337" s="94">
        <f t="shared" si="30"/>
        <v>0</v>
      </c>
      <c r="M337" s="92">
        <f t="shared" si="31"/>
        <v>0.159145766914349</v>
      </c>
      <c r="N337" s="53">
        <f t="shared" si="32"/>
        <v>0.00126021093413768</v>
      </c>
      <c r="O337" s="181"/>
      <c r="P337" s="182"/>
      <c r="Q337" s="146"/>
      <c r="R337" s="146"/>
      <c r="S337" s="146"/>
      <c r="T337" s="146"/>
      <c r="U337" s="146"/>
      <c r="V337" s="146"/>
      <c r="W337" s="183"/>
      <c r="X337" s="184"/>
    </row>
    <row r="338" spans="1:24">
      <c r="A338" s="38">
        <f t="shared" ref="A338:A401" si="33">A337+1</f>
        <v>322</v>
      </c>
      <c r="B338" s="46">
        <v>40521</v>
      </c>
      <c r="C338" s="47"/>
      <c r="D338" s="48"/>
      <c r="E338" s="50"/>
      <c r="F338" s="51"/>
      <c r="G338" s="49">
        <v>1</v>
      </c>
      <c r="H338" s="47">
        <v>2071.120117</v>
      </c>
      <c r="I338" s="51">
        <v>0.00392145915778142</v>
      </c>
      <c r="J338" s="86">
        <f t="shared" ref="J338:J401" si="34">(H338/$H$17)*100</f>
        <v>126.780244649094</v>
      </c>
      <c r="K338" s="87">
        <f t="shared" ref="K338:K401" si="35">MAX(J338,K337)</f>
        <v>126.780244649094</v>
      </c>
      <c r="L338" s="88">
        <f t="shared" ref="L338:L401" si="36">IF(J338=K338,0,MAX(L337,K338-J338))</f>
        <v>0</v>
      </c>
      <c r="M338" s="86" t="str">
        <f t="shared" ref="M338:M401" si="37">IF(AND(L337&gt;0,L338=0),L337,"")</f>
        <v/>
      </c>
      <c r="N338" s="48" t="str">
        <f t="shared" si="32"/>
        <v/>
      </c>
      <c r="O338" s="181"/>
      <c r="P338" s="182"/>
      <c r="Q338" s="146"/>
      <c r="R338" s="146"/>
      <c r="S338" s="146"/>
      <c r="T338" s="146"/>
      <c r="U338" s="146"/>
      <c r="V338" s="146"/>
      <c r="W338" s="183"/>
      <c r="X338" s="184"/>
    </row>
    <row r="339" spans="1:24">
      <c r="A339" s="38">
        <f t="shared" si="33"/>
        <v>323</v>
      </c>
      <c r="B339" s="39">
        <v>40522</v>
      </c>
      <c r="C339" s="40"/>
      <c r="D339" s="53"/>
      <c r="E339" s="55"/>
      <c r="F339" s="56"/>
      <c r="G339" s="54">
        <v>1</v>
      </c>
      <c r="H339" s="40">
        <v>2083.570068</v>
      </c>
      <c r="I339" s="56">
        <v>0.00601121629682866</v>
      </c>
      <c r="J339" s="92">
        <f t="shared" si="34"/>
        <v>127.542348121844</v>
      </c>
      <c r="K339" s="93">
        <f t="shared" si="35"/>
        <v>127.542348121844</v>
      </c>
      <c r="L339" s="94">
        <f t="shared" si="36"/>
        <v>0</v>
      </c>
      <c r="M339" s="92" t="str">
        <f t="shared" si="37"/>
        <v/>
      </c>
      <c r="N339" s="53" t="str">
        <f t="shared" si="32"/>
        <v/>
      </c>
      <c r="O339" s="181"/>
      <c r="P339" s="182"/>
      <c r="Q339" s="146"/>
      <c r="R339" s="146"/>
      <c r="S339" s="146"/>
      <c r="T339" s="146"/>
      <c r="U339" s="146"/>
      <c r="V339" s="146"/>
      <c r="W339" s="183"/>
      <c r="X339" s="184"/>
    </row>
    <row r="340" spans="1:24">
      <c r="A340" s="38">
        <f t="shared" si="33"/>
        <v>324</v>
      </c>
      <c r="B340" s="46">
        <v>40525</v>
      </c>
      <c r="C340" s="47"/>
      <c r="D340" s="48"/>
      <c r="E340" s="50"/>
      <c r="F340" s="51"/>
      <c r="G340" s="49">
        <v>1</v>
      </c>
      <c r="H340" s="47">
        <v>2084</v>
      </c>
      <c r="I340" s="51">
        <v>0.000206343912596552</v>
      </c>
      <c r="J340" s="86">
        <f t="shared" si="34"/>
        <v>127.568665708977</v>
      </c>
      <c r="K340" s="87">
        <f t="shared" si="35"/>
        <v>127.568665708977</v>
      </c>
      <c r="L340" s="88">
        <f t="shared" si="36"/>
        <v>0</v>
      </c>
      <c r="M340" s="86" t="str">
        <f t="shared" si="37"/>
        <v/>
      </c>
      <c r="N340" s="48" t="str">
        <f t="shared" ref="N340:N403" si="38">IFERROR((M340/K340),"")</f>
        <v/>
      </c>
      <c r="O340" s="181"/>
      <c r="P340" s="182"/>
      <c r="Q340" s="146"/>
      <c r="R340" s="146"/>
      <c r="S340" s="146"/>
      <c r="T340" s="146"/>
      <c r="U340" s="146"/>
      <c r="V340" s="146"/>
      <c r="W340" s="183"/>
      <c r="X340" s="184"/>
    </row>
    <row r="341" spans="1:24">
      <c r="A341" s="38">
        <f t="shared" si="33"/>
        <v>325</v>
      </c>
      <c r="B341" s="39">
        <v>40526</v>
      </c>
      <c r="C341" s="40"/>
      <c r="D341" s="53"/>
      <c r="E341" s="55"/>
      <c r="F341" s="56"/>
      <c r="G341" s="54">
        <v>1</v>
      </c>
      <c r="H341" s="40">
        <v>2085.929932</v>
      </c>
      <c r="I341" s="56">
        <v>0.000926071017274488</v>
      </c>
      <c r="J341" s="92">
        <f t="shared" si="34"/>
        <v>127.686803353003</v>
      </c>
      <c r="K341" s="93">
        <f t="shared" si="35"/>
        <v>127.686803353003</v>
      </c>
      <c r="L341" s="94">
        <f t="shared" si="36"/>
        <v>0</v>
      </c>
      <c r="M341" s="92" t="str">
        <f t="shared" si="37"/>
        <v/>
      </c>
      <c r="N341" s="53" t="str">
        <f t="shared" si="38"/>
        <v/>
      </c>
      <c r="O341" s="181"/>
      <c r="P341" s="182"/>
      <c r="Q341" s="146"/>
      <c r="R341" s="146"/>
      <c r="S341" s="146"/>
      <c r="T341" s="146"/>
      <c r="U341" s="146"/>
      <c r="V341" s="146"/>
      <c r="W341" s="183"/>
      <c r="X341" s="184"/>
    </row>
    <row r="342" spans="1:24">
      <c r="A342" s="38">
        <f t="shared" si="33"/>
        <v>326</v>
      </c>
      <c r="B342" s="46">
        <v>40527</v>
      </c>
      <c r="C342" s="47"/>
      <c r="D342" s="48"/>
      <c r="E342" s="50"/>
      <c r="F342" s="51"/>
      <c r="G342" s="49">
        <v>1</v>
      </c>
      <c r="H342" s="47">
        <v>2075.290039</v>
      </c>
      <c r="I342" s="51">
        <v>-0.00510079118036266</v>
      </c>
      <c r="J342" s="86">
        <f t="shared" si="34"/>
        <v>127.035499632611</v>
      </c>
      <c r="K342" s="87">
        <f t="shared" si="35"/>
        <v>127.686803353003</v>
      </c>
      <c r="L342" s="88">
        <f t="shared" si="36"/>
        <v>0.651303720391695</v>
      </c>
      <c r="M342" s="86" t="str">
        <f t="shared" si="37"/>
        <v/>
      </c>
      <c r="N342" s="48" t="str">
        <f t="shared" si="38"/>
        <v/>
      </c>
      <c r="O342" s="181"/>
      <c r="P342" s="182"/>
      <c r="Q342" s="146"/>
      <c r="R342" s="146"/>
      <c r="S342" s="146"/>
      <c r="T342" s="146"/>
      <c r="U342" s="146"/>
      <c r="V342" s="146"/>
      <c r="W342" s="183"/>
      <c r="X342" s="184"/>
    </row>
    <row r="343" spans="1:24">
      <c r="A343" s="38">
        <f t="shared" si="33"/>
        <v>327</v>
      </c>
      <c r="B343" s="39">
        <v>40528</v>
      </c>
      <c r="C343" s="40"/>
      <c r="D343" s="53"/>
      <c r="E343" s="55"/>
      <c r="F343" s="56"/>
      <c r="G343" s="54">
        <v>1</v>
      </c>
      <c r="H343" s="40">
        <v>2088.189941</v>
      </c>
      <c r="I343" s="56">
        <v>0.00621595138875919</v>
      </c>
      <c r="J343" s="92">
        <f t="shared" si="34"/>
        <v>127.825146122974</v>
      </c>
      <c r="K343" s="93">
        <f t="shared" si="35"/>
        <v>127.825146122974</v>
      </c>
      <c r="L343" s="94">
        <f t="shared" si="36"/>
        <v>0</v>
      </c>
      <c r="M343" s="92">
        <f t="shared" si="37"/>
        <v>0.651303720391695</v>
      </c>
      <c r="N343" s="53">
        <f t="shared" si="38"/>
        <v>0.00509527068926726</v>
      </c>
      <c r="O343" s="181"/>
      <c r="P343" s="182"/>
      <c r="Q343" s="146"/>
      <c r="R343" s="146"/>
      <c r="S343" s="146"/>
      <c r="T343" s="146"/>
      <c r="U343" s="146"/>
      <c r="V343" s="146"/>
      <c r="W343" s="183"/>
      <c r="X343" s="184"/>
    </row>
    <row r="344" spans="1:24">
      <c r="A344" s="38">
        <f t="shared" si="33"/>
        <v>328</v>
      </c>
      <c r="B344" s="46">
        <v>40529</v>
      </c>
      <c r="C344" s="47"/>
      <c r="D344" s="48"/>
      <c r="E344" s="50"/>
      <c r="F344" s="51"/>
      <c r="G344" s="49">
        <v>1</v>
      </c>
      <c r="H344" s="47">
        <v>2089.949951</v>
      </c>
      <c r="I344" s="51">
        <v>0.000842839995272238</v>
      </c>
      <c r="J344" s="86">
        <f t="shared" si="34"/>
        <v>127.932882268528</v>
      </c>
      <c r="K344" s="87">
        <f t="shared" si="35"/>
        <v>127.932882268528</v>
      </c>
      <c r="L344" s="88">
        <f t="shared" si="36"/>
        <v>0</v>
      </c>
      <c r="M344" s="86" t="str">
        <f t="shared" si="37"/>
        <v/>
      </c>
      <c r="N344" s="48" t="str">
        <f t="shared" si="38"/>
        <v/>
      </c>
      <c r="O344" s="181"/>
      <c r="P344" s="182"/>
      <c r="Q344" s="146"/>
      <c r="R344" s="146"/>
      <c r="S344" s="146"/>
      <c r="T344" s="146"/>
      <c r="U344" s="146"/>
      <c r="V344" s="146"/>
      <c r="W344" s="183"/>
      <c r="X344" s="184"/>
    </row>
    <row r="345" spans="1:24">
      <c r="A345" s="38">
        <f t="shared" si="33"/>
        <v>329</v>
      </c>
      <c r="B345" s="39">
        <v>40532</v>
      </c>
      <c r="C345" s="40"/>
      <c r="D345" s="53"/>
      <c r="E345" s="55"/>
      <c r="F345" s="56"/>
      <c r="G345" s="54">
        <v>1</v>
      </c>
      <c r="H345" s="40">
        <v>2095.320068</v>
      </c>
      <c r="I345" s="56">
        <v>0.00256949550271779</v>
      </c>
      <c r="J345" s="92">
        <f t="shared" si="34"/>
        <v>128.261605234167</v>
      </c>
      <c r="K345" s="93">
        <f t="shared" si="35"/>
        <v>128.261605234167</v>
      </c>
      <c r="L345" s="94">
        <f t="shared" si="36"/>
        <v>0</v>
      </c>
      <c r="M345" s="92" t="str">
        <f t="shared" si="37"/>
        <v/>
      </c>
      <c r="N345" s="53" t="str">
        <f t="shared" si="38"/>
        <v/>
      </c>
      <c r="O345" s="181"/>
      <c r="P345" s="182"/>
      <c r="Q345" s="146"/>
      <c r="R345" s="146"/>
      <c r="S345" s="146"/>
      <c r="T345" s="146"/>
      <c r="U345" s="146"/>
      <c r="V345" s="146"/>
      <c r="W345" s="183"/>
      <c r="X345" s="184"/>
    </row>
    <row r="346" spans="1:24">
      <c r="A346" s="38">
        <f t="shared" si="33"/>
        <v>330</v>
      </c>
      <c r="B346" s="46">
        <v>40533</v>
      </c>
      <c r="C346" s="47"/>
      <c r="D346" s="48"/>
      <c r="E346" s="50"/>
      <c r="F346" s="51"/>
      <c r="G346" s="49">
        <v>1</v>
      </c>
      <c r="H346" s="47">
        <v>2108.26001</v>
      </c>
      <c r="I346" s="51">
        <v>0.00617563979728941</v>
      </c>
      <c r="J346" s="86">
        <f t="shared" si="34"/>
        <v>129.053702707915</v>
      </c>
      <c r="K346" s="87">
        <f t="shared" si="35"/>
        <v>129.053702707915</v>
      </c>
      <c r="L346" s="88">
        <f t="shared" si="36"/>
        <v>0</v>
      </c>
      <c r="M346" s="86" t="str">
        <f t="shared" si="37"/>
        <v/>
      </c>
      <c r="N346" s="48" t="str">
        <f t="shared" si="38"/>
        <v/>
      </c>
      <c r="O346" s="181"/>
      <c r="P346" s="182"/>
      <c r="Q346" s="146"/>
      <c r="R346" s="146"/>
      <c r="S346" s="146"/>
      <c r="T346" s="146"/>
      <c r="U346" s="146"/>
      <c r="V346" s="146"/>
      <c r="W346" s="183"/>
      <c r="X346" s="184"/>
    </row>
    <row r="347" spans="1:24">
      <c r="A347" s="38">
        <f t="shared" si="33"/>
        <v>331</v>
      </c>
      <c r="B347" s="39">
        <v>40534</v>
      </c>
      <c r="C347" s="40"/>
      <c r="D347" s="53"/>
      <c r="E347" s="55"/>
      <c r="F347" s="56"/>
      <c r="G347" s="54">
        <v>1</v>
      </c>
      <c r="H347" s="40">
        <v>2115.689941</v>
      </c>
      <c r="I347" s="56">
        <v>0.00352420050883584</v>
      </c>
      <c r="J347" s="92">
        <f t="shared" si="34"/>
        <v>129.508513832666</v>
      </c>
      <c r="K347" s="93">
        <f t="shared" si="35"/>
        <v>129.508513832666</v>
      </c>
      <c r="L347" s="94">
        <f t="shared" si="36"/>
        <v>0</v>
      </c>
      <c r="M347" s="92" t="str">
        <f t="shared" si="37"/>
        <v/>
      </c>
      <c r="N347" s="53" t="str">
        <f t="shared" si="38"/>
        <v/>
      </c>
      <c r="O347" s="181"/>
      <c r="P347" s="182"/>
      <c r="Q347" s="146"/>
      <c r="R347" s="146"/>
      <c r="S347" s="146"/>
      <c r="T347" s="146"/>
      <c r="U347" s="146"/>
      <c r="V347" s="146"/>
      <c r="W347" s="183"/>
      <c r="X347" s="184"/>
    </row>
    <row r="348" spans="1:24">
      <c r="A348" s="38">
        <f t="shared" si="33"/>
        <v>332</v>
      </c>
      <c r="B348" s="46">
        <v>40535</v>
      </c>
      <c r="C348" s="47"/>
      <c r="D348" s="48"/>
      <c r="E348" s="50"/>
      <c r="F348" s="51"/>
      <c r="G348" s="49">
        <v>1</v>
      </c>
      <c r="H348" s="47">
        <v>2112.370117</v>
      </c>
      <c r="I348" s="51">
        <v>-0.0015691448617613</v>
      </c>
      <c r="J348" s="86">
        <f t="shared" si="34"/>
        <v>129.305296213631</v>
      </c>
      <c r="K348" s="87">
        <f t="shared" si="35"/>
        <v>129.508513832666</v>
      </c>
      <c r="L348" s="88">
        <f t="shared" si="36"/>
        <v>0.203217619034888</v>
      </c>
      <c r="M348" s="86" t="str">
        <f t="shared" si="37"/>
        <v/>
      </c>
      <c r="N348" s="48" t="str">
        <f t="shared" si="38"/>
        <v/>
      </c>
      <c r="O348" s="181"/>
      <c r="P348" s="182"/>
      <c r="Q348" s="146"/>
      <c r="R348" s="146"/>
      <c r="S348" s="146"/>
      <c r="T348" s="146"/>
      <c r="U348" s="146"/>
      <c r="V348" s="146"/>
      <c r="W348" s="183"/>
      <c r="X348" s="184"/>
    </row>
    <row r="349" spans="1:24">
      <c r="A349" s="38">
        <f t="shared" si="33"/>
        <v>333</v>
      </c>
      <c r="B349" s="39">
        <v>40539</v>
      </c>
      <c r="C349" s="40"/>
      <c r="D349" s="53"/>
      <c r="E349" s="55"/>
      <c r="F349" s="56"/>
      <c r="G349" s="54">
        <v>1</v>
      </c>
      <c r="H349" s="40">
        <v>2113.669922</v>
      </c>
      <c r="I349" s="56">
        <v>0.000615330140082637</v>
      </c>
      <c r="J349" s="92">
        <f t="shared" si="34"/>
        <v>129.384861659663</v>
      </c>
      <c r="K349" s="93">
        <f t="shared" si="35"/>
        <v>129.508513832666</v>
      </c>
      <c r="L349" s="94">
        <f t="shared" si="36"/>
        <v>0.203217619034888</v>
      </c>
      <c r="M349" s="92" t="str">
        <f t="shared" si="37"/>
        <v/>
      </c>
      <c r="N349" s="53" t="str">
        <f t="shared" si="38"/>
        <v/>
      </c>
      <c r="O349" s="181"/>
      <c r="P349" s="182"/>
      <c r="Q349" s="146"/>
      <c r="R349" s="146"/>
      <c r="S349" s="146"/>
      <c r="T349" s="146"/>
      <c r="U349" s="146"/>
      <c r="V349" s="146"/>
      <c r="W349" s="183"/>
      <c r="X349" s="184"/>
    </row>
    <row r="350" spans="1:24">
      <c r="A350" s="38">
        <f t="shared" si="33"/>
        <v>334</v>
      </c>
      <c r="B350" s="46">
        <v>40540</v>
      </c>
      <c r="C350" s="47"/>
      <c r="D350" s="48"/>
      <c r="E350" s="50"/>
      <c r="F350" s="51"/>
      <c r="G350" s="49">
        <v>1</v>
      </c>
      <c r="H350" s="47">
        <v>2115.320068</v>
      </c>
      <c r="I350" s="51">
        <v>0.000780701841297304</v>
      </c>
      <c r="J350" s="86">
        <f t="shared" si="34"/>
        <v>129.485872659397</v>
      </c>
      <c r="K350" s="87">
        <f t="shared" si="35"/>
        <v>129.508513832666</v>
      </c>
      <c r="L350" s="88">
        <f t="shared" si="36"/>
        <v>0.203217619034888</v>
      </c>
      <c r="M350" s="86" t="str">
        <f t="shared" si="37"/>
        <v/>
      </c>
      <c r="N350" s="48" t="str">
        <f t="shared" si="38"/>
        <v/>
      </c>
      <c r="O350" s="181"/>
      <c r="P350" s="182"/>
      <c r="Q350" s="146"/>
      <c r="R350" s="146"/>
      <c r="S350" s="146"/>
      <c r="T350" s="146"/>
      <c r="U350" s="146"/>
      <c r="V350" s="146"/>
      <c r="W350" s="183"/>
      <c r="X350" s="184"/>
    </row>
    <row r="351" spans="1:24">
      <c r="A351" s="38">
        <f t="shared" si="33"/>
        <v>335</v>
      </c>
      <c r="B351" s="39">
        <v>40541</v>
      </c>
      <c r="C351" s="40"/>
      <c r="D351" s="53"/>
      <c r="E351" s="55"/>
      <c r="F351" s="56"/>
      <c r="G351" s="54">
        <v>1</v>
      </c>
      <c r="H351" s="40">
        <v>2117.830078</v>
      </c>
      <c r="I351" s="56">
        <v>0.00118658638849545</v>
      </c>
      <c r="J351" s="92">
        <f t="shared" si="34"/>
        <v>129.639518833397</v>
      </c>
      <c r="K351" s="93">
        <f t="shared" si="35"/>
        <v>129.639518833397</v>
      </c>
      <c r="L351" s="94">
        <f t="shared" si="36"/>
        <v>0</v>
      </c>
      <c r="M351" s="92">
        <f t="shared" si="37"/>
        <v>0.203217619034888</v>
      </c>
      <c r="N351" s="53">
        <f t="shared" si="38"/>
        <v>0.00156755918923186</v>
      </c>
      <c r="O351" s="181"/>
      <c r="P351" s="182"/>
      <c r="Q351" s="146"/>
      <c r="R351" s="146"/>
      <c r="S351" s="146"/>
      <c r="T351" s="146"/>
      <c r="U351" s="146"/>
      <c r="V351" s="146"/>
      <c r="W351" s="183"/>
      <c r="X351" s="184"/>
    </row>
    <row r="352" spans="1:24">
      <c r="A352" s="38">
        <f t="shared" si="33"/>
        <v>336</v>
      </c>
      <c r="B352" s="46">
        <v>40542</v>
      </c>
      <c r="C352" s="47"/>
      <c r="D352" s="48"/>
      <c r="E352" s="50"/>
      <c r="F352" s="51"/>
      <c r="G352" s="49">
        <v>1</v>
      </c>
      <c r="H352" s="47">
        <v>2114.699951</v>
      </c>
      <c r="I352" s="51">
        <v>-0.00147798779161545</v>
      </c>
      <c r="J352" s="86">
        <f t="shared" si="34"/>
        <v>129.44791320725</v>
      </c>
      <c r="K352" s="87">
        <f t="shared" si="35"/>
        <v>129.639518833397</v>
      </c>
      <c r="L352" s="88">
        <f t="shared" si="36"/>
        <v>0.191605626146668</v>
      </c>
      <c r="M352" s="86" t="str">
        <f t="shared" si="37"/>
        <v/>
      </c>
      <c r="N352" s="48" t="str">
        <f t="shared" si="38"/>
        <v/>
      </c>
      <c r="O352" s="181"/>
      <c r="P352" s="182"/>
      <c r="Q352" s="146"/>
      <c r="R352" s="146"/>
      <c r="S352" s="146"/>
      <c r="T352" s="146"/>
      <c r="U352" s="146"/>
      <c r="V352" s="146"/>
      <c r="W352" s="183"/>
      <c r="X352" s="184"/>
    </row>
    <row r="353" spans="1:24">
      <c r="A353" s="38">
        <f t="shared" si="33"/>
        <v>337</v>
      </c>
      <c r="B353" s="39">
        <v>40543</v>
      </c>
      <c r="C353" s="40"/>
      <c r="D353" s="53"/>
      <c r="E353" s="55"/>
      <c r="F353" s="56"/>
      <c r="G353" s="54">
        <v>1</v>
      </c>
      <c r="H353" s="40">
        <v>2114.290039</v>
      </c>
      <c r="I353" s="56">
        <v>-0.000193839319760802</v>
      </c>
      <c r="J353" s="92">
        <f t="shared" si="34"/>
        <v>129.42282111181</v>
      </c>
      <c r="K353" s="93">
        <f t="shared" si="35"/>
        <v>129.639518833397</v>
      </c>
      <c r="L353" s="94">
        <f t="shared" si="36"/>
        <v>0.216697721587195</v>
      </c>
      <c r="M353" s="92" t="str">
        <f t="shared" si="37"/>
        <v/>
      </c>
      <c r="N353" s="53" t="str">
        <f t="shared" si="38"/>
        <v/>
      </c>
      <c r="O353" s="181"/>
      <c r="P353" s="182"/>
      <c r="Q353" s="146"/>
      <c r="R353" s="146"/>
      <c r="S353" s="146"/>
      <c r="T353" s="146"/>
      <c r="U353" s="146"/>
      <c r="V353" s="146"/>
      <c r="W353" s="183"/>
      <c r="X353" s="184"/>
    </row>
    <row r="354" spans="1:24">
      <c r="A354" s="38">
        <f t="shared" si="33"/>
        <v>338</v>
      </c>
      <c r="B354" s="46">
        <v>40546</v>
      </c>
      <c r="C354" s="47"/>
      <c r="D354" s="48"/>
      <c r="E354" s="50"/>
      <c r="F354" s="51"/>
      <c r="G354" s="49">
        <v>1</v>
      </c>
      <c r="H354" s="47">
        <v>2138.300049</v>
      </c>
      <c r="I354" s="51">
        <v>0.0113560625822917</v>
      </c>
      <c r="J354" s="86">
        <f t="shared" si="34"/>
        <v>130.892554767932</v>
      </c>
      <c r="K354" s="87">
        <f t="shared" si="35"/>
        <v>130.892554767932</v>
      </c>
      <c r="L354" s="88">
        <f t="shared" si="36"/>
        <v>0</v>
      </c>
      <c r="M354" s="86">
        <f t="shared" si="37"/>
        <v>0.216697721587195</v>
      </c>
      <c r="N354" s="48">
        <f t="shared" si="38"/>
        <v>0.00165553894162577</v>
      </c>
      <c r="O354" s="181"/>
      <c r="P354" s="182"/>
      <c r="Q354" s="146"/>
      <c r="R354" s="146"/>
      <c r="S354" s="146"/>
      <c r="T354" s="146"/>
      <c r="U354" s="146"/>
      <c r="V354" s="146"/>
      <c r="W354" s="183"/>
      <c r="X354" s="184"/>
    </row>
    <row r="355" spans="1:24">
      <c r="A355" s="38">
        <f t="shared" si="33"/>
        <v>339</v>
      </c>
      <c r="B355" s="39">
        <v>40547</v>
      </c>
      <c r="C355" s="40"/>
      <c r="D355" s="53"/>
      <c r="E355" s="55"/>
      <c r="F355" s="56"/>
      <c r="G355" s="54">
        <v>1</v>
      </c>
      <c r="H355" s="40">
        <v>2135.530029</v>
      </c>
      <c r="I355" s="56">
        <v>-0.00129543092013462</v>
      </c>
      <c r="J355" s="92">
        <f t="shared" si="34"/>
        <v>130.72299250527</v>
      </c>
      <c r="K355" s="93">
        <f t="shared" si="35"/>
        <v>130.892554767932</v>
      </c>
      <c r="L355" s="94">
        <f t="shared" si="36"/>
        <v>0.169562262661799</v>
      </c>
      <c r="M355" s="92" t="str">
        <f t="shared" si="37"/>
        <v/>
      </c>
      <c r="N355" s="53" t="str">
        <f t="shared" si="38"/>
        <v/>
      </c>
      <c r="O355" s="181"/>
      <c r="P355" s="182"/>
      <c r="Q355" s="146"/>
      <c r="R355" s="146"/>
      <c r="S355" s="146"/>
      <c r="T355" s="146"/>
      <c r="U355" s="146"/>
      <c r="V355" s="146"/>
      <c r="W355" s="183"/>
      <c r="X355" s="184"/>
    </row>
    <row r="356" spans="1:24">
      <c r="A356" s="38">
        <f t="shared" si="33"/>
        <v>340</v>
      </c>
      <c r="B356" s="46">
        <v>40548</v>
      </c>
      <c r="C356" s="47"/>
      <c r="D356" s="48"/>
      <c r="E356" s="50"/>
      <c r="F356" s="51"/>
      <c r="G356" s="49">
        <v>1</v>
      </c>
      <c r="H356" s="47">
        <v>2146.5</v>
      </c>
      <c r="I356" s="51">
        <v>0.0051368844507127</v>
      </c>
      <c r="J356" s="86">
        <f t="shared" si="34"/>
        <v>131.394501412821</v>
      </c>
      <c r="K356" s="87">
        <f t="shared" si="35"/>
        <v>131.394501412821</v>
      </c>
      <c r="L356" s="88">
        <f t="shared" si="36"/>
        <v>0</v>
      </c>
      <c r="M356" s="86">
        <f t="shared" si="37"/>
        <v>0.169562262661799</v>
      </c>
      <c r="N356" s="48">
        <f t="shared" si="38"/>
        <v>0.00129048218029353</v>
      </c>
      <c r="O356" s="181"/>
      <c r="P356" s="182"/>
      <c r="Q356" s="146"/>
      <c r="R356" s="146"/>
      <c r="S356" s="146"/>
      <c r="T356" s="146"/>
      <c r="U356" s="146"/>
      <c r="V356" s="146"/>
      <c r="W356" s="183"/>
      <c r="X356" s="184"/>
    </row>
    <row r="357" spans="1:24">
      <c r="A357" s="38">
        <f t="shared" si="33"/>
        <v>341</v>
      </c>
      <c r="B357" s="39">
        <v>40549</v>
      </c>
      <c r="C357" s="40"/>
      <c r="D357" s="53"/>
      <c r="E357" s="55"/>
      <c r="F357" s="56"/>
      <c r="G357" s="54">
        <v>1</v>
      </c>
      <c r="H357" s="40">
        <v>2142.76001</v>
      </c>
      <c r="I357" s="56">
        <v>-0.00174236664337291</v>
      </c>
      <c r="J357" s="92">
        <f t="shared" si="34"/>
        <v>131.165564016437</v>
      </c>
      <c r="K357" s="93">
        <f t="shared" si="35"/>
        <v>131.394501412821</v>
      </c>
      <c r="L357" s="94">
        <f t="shared" si="36"/>
        <v>0.22893739638431</v>
      </c>
      <c r="M357" s="92" t="str">
        <f t="shared" si="37"/>
        <v/>
      </c>
      <c r="N357" s="53" t="str">
        <f t="shared" si="38"/>
        <v/>
      </c>
      <c r="O357" s="181"/>
      <c r="P357" s="182"/>
      <c r="Q357" s="146"/>
      <c r="R357" s="146"/>
      <c r="S357" s="146"/>
      <c r="T357" s="146"/>
      <c r="U357" s="146"/>
      <c r="V357" s="146"/>
      <c r="W357" s="183"/>
      <c r="X357" s="184"/>
    </row>
    <row r="358" spans="1:24">
      <c r="A358" s="38">
        <f t="shared" si="33"/>
        <v>342</v>
      </c>
      <c r="B358" s="46">
        <v>40550</v>
      </c>
      <c r="C358" s="47"/>
      <c r="D358" s="48"/>
      <c r="E358" s="50"/>
      <c r="F358" s="51"/>
      <c r="G358" s="49">
        <v>1</v>
      </c>
      <c r="H358" s="47">
        <v>2138.810059</v>
      </c>
      <c r="I358" s="51">
        <v>-0.00184339402526001</v>
      </c>
      <c r="J358" s="86">
        <f t="shared" si="34"/>
        <v>130.923774199409</v>
      </c>
      <c r="K358" s="87">
        <f t="shared" si="35"/>
        <v>131.394501412821</v>
      </c>
      <c r="L358" s="88">
        <f t="shared" si="36"/>
        <v>0.47072721341209</v>
      </c>
      <c r="M358" s="86" t="str">
        <f t="shared" si="37"/>
        <v/>
      </c>
      <c r="N358" s="48" t="str">
        <f t="shared" si="38"/>
        <v/>
      </c>
      <c r="O358" s="181"/>
      <c r="P358" s="182"/>
      <c r="Q358" s="146"/>
      <c r="R358" s="146"/>
      <c r="S358" s="146"/>
      <c r="T358" s="146"/>
      <c r="U358" s="146"/>
      <c r="V358" s="146"/>
      <c r="W358" s="183"/>
      <c r="X358" s="184"/>
    </row>
    <row r="359" spans="1:24">
      <c r="A359" s="38">
        <f t="shared" si="33"/>
        <v>343</v>
      </c>
      <c r="B359" s="39">
        <v>40553</v>
      </c>
      <c r="C359" s="40"/>
      <c r="D359" s="53"/>
      <c r="E359" s="55"/>
      <c r="F359" s="56"/>
      <c r="G359" s="54">
        <v>1</v>
      </c>
      <c r="H359" s="40">
        <v>2135.860107</v>
      </c>
      <c r="I359" s="56">
        <v>-0.00137924917062493</v>
      </c>
      <c r="J359" s="92">
        <f t="shared" si="34"/>
        <v>130.74319769243</v>
      </c>
      <c r="K359" s="93">
        <f t="shared" si="35"/>
        <v>131.394501412821</v>
      </c>
      <c r="L359" s="94">
        <f t="shared" si="36"/>
        <v>0.651303720391695</v>
      </c>
      <c r="M359" s="92" t="str">
        <f t="shared" si="37"/>
        <v/>
      </c>
      <c r="N359" s="53" t="str">
        <f t="shared" si="38"/>
        <v/>
      </c>
      <c r="O359" s="181"/>
      <c r="P359" s="182"/>
      <c r="Q359" s="146"/>
      <c r="R359" s="146"/>
      <c r="S359" s="146"/>
      <c r="T359" s="146"/>
      <c r="U359" s="146"/>
      <c r="V359" s="146"/>
      <c r="W359" s="183"/>
      <c r="X359" s="184"/>
    </row>
    <row r="360" spans="1:24">
      <c r="A360" s="38">
        <f t="shared" si="33"/>
        <v>344</v>
      </c>
      <c r="B360" s="46">
        <v>40554</v>
      </c>
      <c r="C360" s="47"/>
      <c r="D360" s="48"/>
      <c r="E360" s="50"/>
      <c r="F360" s="51"/>
      <c r="G360" s="49">
        <v>1</v>
      </c>
      <c r="H360" s="47">
        <v>2143.820068</v>
      </c>
      <c r="I360" s="51">
        <v>0.00372681758225291</v>
      </c>
      <c r="J360" s="86">
        <f t="shared" si="34"/>
        <v>131.23045374035</v>
      </c>
      <c r="K360" s="87">
        <f t="shared" si="35"/>
        <v>131.394501412821</v>
      </c>
      <c r="L360" s="88">
        <f t="shared" si="36"/>
        <v>0.651303720391695</v>
      </c>
      <c r="M360" s="86" t="str">
        <f t="shared" si="37"/>
        <v/>
      </c>
      <c r="N360" s="48" t="str">
        <f t="shared" si="38"/>
        <v/>
      </c>
      <c r="O360" s="181"/>
      <c r="P360" s="182"/>
      <c r="Q360" s="146"/>
      <c r="R360" s="146"/>
      <c r="S360" s="146"/>
      <c r="T360" s="146"/>
      <c r="U360" s="146"/>
      <c r="V360" s="146"/>
      <c r="W360" s="183"/>
      <c r="X360" s="184"/>
    </row>
    <row r="361" spans="1:24">
      <c r="A361" s="38">
        <f t="shared" si="33"/>
        <v>345</v>
      </c>
      <c r="B361" s="39">
        <v>40555</v>
      </c>
      <c r="C361" s="40"/>
      <c r="D361" s="53"/>
      <c r="E361" s="55"/>
      <c r="F361" s="56"/>
      <c r="G361" s="54">
        <v>1</v>
      </c>
      <c r="H361" s="40">
        <v>2163.360107</v>
      </c>
      <c r="I361" s="56">
        <v>0.00911458908873319</v>
      </c>
      <c r="J361" s="92">
        <f t="shared" si="34"/>
        <v>132.426565402121</v>
      </c>
      <c r="K361" s="93">
        <f t="shared" si="35"/>
        <v>132.426565402121</v>
      </c>
      <c r="L361" s="94">
        <f t="shared" si="36"/>
        <v>0</v>
      </c>
      <c r="M361" s="92">
        <f t="shared" si="37"/>
        <v>0.651303720391695</v>
      </c>
      <c r="N361" s="53">
        <f t="shared" si="38"/>
        <v>0.00491822557214236</v>
      </c>
      <c r="O361" s="181"/>
      <c r="P361" s="182"/>
      <c r="Q361" s="146"/>
      <c r="R361" s="146"/>
      <c r="S361" s="146"/>
      <c r="T361" s="146"/>
      <c r="U361" s="146"/>
      <c r="V361" s="146"/>
      <c r="W361" s="183"/>
      <c r="X361" s="184"/>
    </row>
    <row r="362" spans="1:24">
      <c r="A362" s="38">
        <f t="shared" si="33"/>
        <v>346</v>
      </c>
      <c r="B362" s="46">
        <v>40556</v>
      </c>
      <c r="C362" s="47"/>
      <c r="D362" s="48"/>
      <c r="E362" s="50"/>
      <c r="F362" s="51"/>
      <c r="G362" s="49">
        <v>1</v>
      </c>
      <c r="H362" s="47">
        <v>2159.659912</v>
      </c>
      <c r="I362" s="51">
        <v>-0.00171039254538674</v>
      </c>
      <c r="J362" s="86">
        <f t="shared" si="34"/>
        <v>132.200063991846</v>
      </c>
      <c r="K362" s="87">
        <f t="shared" si="35"/>
        <v>132.426565402121</v>
      </c>
      <c r="L362" s="88">
        <f t="shared" si="36"/>
        <v>0.226501410274977</v>
      </c>
      <c r="M362" s="86" t="str">
        <f t="shared" si="37"/>
        <v/>
      </c>
      <c r="N362" s="48" t="str">
        <f t="shared" si="38"/>
        <v/>
      </c>
      <c r="O362" s="181"/>
      <c r="P362" s="182"/>
      <c r="Q362" s="146"/>
      <c r="R362" s="146"/>
      <c r="S362" s="146"/>
      <c r="T362" s="146"/>
      <c r="U362" s="146"/>
      <c r="V362" s="146"/>
      <c r="W362" s="183"/>
      <c r="X362" s="184"/>
    </row>
    <row r="363" spans="1:24">
      <c r="A363" s="38">
        <f t="shared" si="33"/>
        <v>347</v>
      </c>
      <c r="B363" s="39">
        <v>40557</v>
      </c>
      <c r="C363" s="40"/>
      <c r="D363" s="53"/>
      <c r="E363" s="55"/>
      <c r="F363" s="56"/>
      <c r="G363" s="54">
        <v>1</v>
      </c>
      <c r="H363" s="40">
        <v>2175.679932</v>
      </c>
      <c r="I363" s="56">
        <v>0.00741784385170363</v>
      </c>
      <c r="J363" s="92">
        <f t="shared" si="34"/>
        <v>133.180703423723</v>
      </c>
      <c r="K363" s="93">
        <f t="shared" si="35"/>
        <v>133.180703423723</v>
      </c>
      <c r="L363" s="94">
        <f t="shared" si="36"/>
        <v>0</v>
      </c>
      <c r="M363" s="92">
        <f t="shared" si="37"/>
        <v>0.226501410274977</v>
      </c>
      <c r="N363" s="53">
        <f t="shared" si="38"/>
        <v>0.00170070741820869</v>
      </c>
      <c r="O363" s="181"/>
      <c r="P363" s="182"/>
      <c r="Q363" s="146"/>
      <c r="R363" s="146"/>
      <c r="S363" s="146"/>
      <c r="T363" s="146"/>
      <c r="U363" s="146"/>
      <c r="V363" s="146"/>
      <c r="W363" s="183"/>
      <c r="X363" s="184"/>
    </row>
    <row r="364" spans="1:24">
      <c r="A364" s="38">
        <f t="shared" si="33"/>
        <v>348</v>
      </c>
      <c r="B364" s="46">
        <v>40561</v>
      </c>
      <c r="C364" s="47"/>
      <c r="D364" s="48"/>
      <c r="E364" s="50"/>
      <c r="F364" s="51"/>
      <c r="G364" s="49">
        <v>1</v>
      </c>
      <c r="H364" s="47">
        <v>2178.719971</v>
      </c>
      <c r="I364" s="51">
        <v>0.00139728227267577</v>
      </c>
      <c r="J364" s="86">
        <f t="shared" si="34"/>
        <v>133.366794459679</v>
      </c>
      <c r="K364" s="87">
        <f t="shared" si="35"/>
        <v>133.366794459679</v>
      </c>
      <c r="L364" s="88">
        <f t="shared" si="36"/>
        <v>0</v>
      </c>
      <c r="M364" s="86" t="str">
        <f t="shared" si="37"/>
        <v/>
      </c>
      <c r="N364" s="48" t="str">
        <f t="shared" si="38"/>
        <v/>
      </c>
      <c r="O364" s="181"/>
      <c r="P364" s="182"/>
      <c r="Q364" s="146"/>
      <c r="R364" s="146"/>
      <c r="S364" s="146"/>
      <c r="T364" s="146"/>
      <c r="U364" s="146"/>
      <c r="V364" s="146"/>
      <c r="W364" s="183"/>
      <c r="X364" s="184"/>
    </row>
    <row r="365" spans="1:24">
      <c r="A365" s="38">
        <f t="shared" si="33"/>
        <v>349</v>
      </c>
      <c r="B365" s="39">
        <v>40562</v>
      </c>
      <c r="C365" s="40"/>
      <c r="D365" s="53"/>
      <c r="E365" s="55"/>
      <c r="F365" s="56"/>
      <c r="G365" s="54">
        <v>1</v>
      </c>
      <c r="H365" s="40">
        <v>2156.969971</v>
      </c>
      <c r="I365" s="56">
        <v>-0.00998292588744987</v>
      </c>
      <c r="J365" s="92">
        <f t="shared" si="34"/>
        <v>132.035403634742</v>
      </c>
      <c r="K365" s="93">
        <f t="shared" si="35"/>
        <v>133.366794459679</v>
      </c>
      <c r="L365" s="94">
        <f t="shared" si="36"/>
        <v>1.33139082493776</v>
      </c>
      <c r="M365" s="92" t="str">
        <f t="shared" si="37"/>
        <v/>
      </c>
      <c r="N365" s="53" t="str">
        <f t="shared" si="38"/>
        <v/>
      </c>
      <c r="O365" s="181"/>
      <c r="P365" s="182"/>
      <c r="Q365" s="146"/>
      <c r="R365" s="146"/>
      <c r="S365" s="146"/>
      <c r="T365" s="146"/>
      <c r="U365" s="146"/>
      <c r="V365" s="146"/>
      <c r="W365" s="183"/>
      <c r="X365" s="184"/>
    </row>
    <row r="366" spans="1:24">
      <c r="A366" s="38">
        <f t="shared" si="33"/>
        <v>350</v>
      </c>
      <c r="B366" s="46">
        <v>40563</v>
      </c>
      <c r="C366" s="47"/>
      <c r="D366" s="48"/>
      <c r="E366" s="50"/>
      <c r="F366" s="51"/>
      <c r="G366" s="49">
        <v>1</v>
      </c>
      <c r="H366" s="47">
        <v>2154.179932</v>
      </c>
      <c r="I366" s="51">
        <v>-0.0012934992315663</v>
      </c>
      <c r="J366" s="86">
        <f t="shared" si="34"/>
        <v>131.864615941601</v>
      </c>
      <c r="K366" s="87">
        <f t="shared" si="35"/>
        <v>133.366794459679</v>
      </c>
      <c r="L366" s="88">
        <f t="shared" si="36"/>
        <v>1.50217851807884</v>
      </c>
      <c r="M366" s="86" t="str">
        <f t="shared" si="37"/>
        <v/>
      </c>
      <c r="N366" s="48" t="str">
        <f t="shared" si="38"/>
        <v/>
      </c>
      <c r="O366" s="181"/>
      <c r="P366" s="182"/>
      <c r="Q366" s="146"/>
      <c r="R366" s="146"/>
      <c r="S366" s="146"/>
      <c r="T366" s="146"/>
      <c r="U366" s="146"/>
      <c r="V366" s="146"/>
      <c r="W366" s="183"/>
      <c r="X366" s="184"/>
    </row>
    <row r="367" spans="1:24">
      <c r="A367" s="38">
        <f t="shared" si="33"/>
        <v>351</v>
      </c>
      <c r="B367" s="39">
        <v>40564</v>
      </c>
      <c r="C367" s="40"/>
      <c r="D367" s="53"/>
      <c r="E367" s="55"/>
      <c r="F367" s="56"/>
      <c r="G367" s="54">
        <v>1</v>
      </c>
      <c r="H367" s="40">
        <v>2159.429932</v>
      </c>
      <c r="I367" s="56">
        <v>0.00243712232298332</v>
      </c>
      <c r="J367" s="92">
        <f t="shared" si="34"/>
        <v>132.185986140723</v>
      </c>
      <c r="K367" s="93">
        <f t="shared" si="35"/>
        <v>133.366794459679</v>
      </c>
      <c r="L367" s="94">
        <f t="shared" si="36"/>
        <v>1.50217851807884</v>
      </c>
      <c r="M367" s="92" t="str">
        <f t="shared" si="37"/>
        <v/>
      </c>
      <c r="N367" s="53" t="str">
        <f t="shared" si="38"/>
        <v/>
      </c>
      <c r="O367" s="181"/>
      <c r="P367" s="182"/>
      <c r="Q367" s="146"/>
      <c r="R367" s="146"/>
      <c r="S367" s="146"/>
      <c r="T367" s="146"/>
      <c r="U367" s="146"/>
      <c r="V367" s="146"/>
      <c r="W367" s="183"/>
      <c r="X367" s="184"/>
    </row>
    <row r="368" spans="1:24">
      <c r="A368" s="38">
        <f t="shared" si="33"/>
        <v>352</v>
      </c>
      <c r="B368" s="46">
        <v>40567</v>
      </c>
      <c r="C368" s="47"/>
      <c r="D368" s="48"/>
      <c r="E368" s="50"/>
      <c r="F368" s="51"/>
      <c r="G368" s="49">
        <v>1</v>
      </c>
      <c r="H368" s="47">
        <v>2172.030029</v>
      </c>
      <c r="I368" s="51">
        <v>0.00583491819451165</v>
      </c>
      <c r="J368" s="86">
        <f t="shared" si="34"/>
        <v>132.957280556315</v>
      </c>
      <c r="K368" s="87">
        <f t="shared" si="35"/>
        <v>133.366794459679</v>
      </c>
      <c r="L368" s="88">
        <f t="shared" si="36"/>
        <v>1.50217851807884</v>
      </c>
      <c r="M368" s="86" t="str">
        <f t="shared" si="37"/>
        <v/>
      </c>
      <c r="N368" s="48" t="str">
        <f t="shared" si="38"/>
        <v/>
      </c>
      <c r="O368" s="181"/>
      <c r="P368" s="182"/>
      <c r="Q368" s="146"/>
      <c r="R368" s="146"/>
      <c r="S368" s="146"/>
      <c r="T368" s="146"/>
      <c r="U368" s="146"/>
      <c r="V368" s="146"/>
      <c r="W368" s="183"/>
      <c r="X368" s="184"/>
    </row>
    <row r="369" spans="1:24">
      <c r="A369" s="38">
        <f t="shared" si="33"/>
        <v>353</v>
      </c>
      <c r="B369" s="39">
        <v>40568</v>
      </c>
      <c r="C369" s="40"/>
      <c r="D369" s="53"/>
      <c r="E369" s="55"/>
      <c r="F369" s="56"/>
      <c r="G369" s="54">
        <v>1</v>
      </c>
      <c r="H369" s="40">
        <v>2172.669922</v>
      </c>
      <c r="I369" s="56">
        <v>0.000294605963755856</v>
      </c>
      <c r="J369" s="92">
        <f t="shared" si="34"/>
        <v>132.996450564092</v>
      </c>
      <c r="K369" s="93">
        <f t="shared" si="35"/>
        <v>133.366794459679</v>
      </c>
      <c r="L369" s="94">
        <f t="shared" si="36"/>
        <v>1.50217851807884</v>
      </c>
      <c r="M369" s="92" t="str">
        <f t="shared" si="37"/>
        <v/>
      </c>
      <c r="N369" s="53" t="str">
        <f t="shared" si="38"/>
        <v/>
      </c>
      <c r="O369" s="181"/>
      <c r="P369" s="182"/>
      <c r="Q369" s="146"/>
      <c r="R369" s="146"/>
      <c r="S369" s="146"/>
      <c r="T369" s="146"/>
      <c r="U369" s="146"/>
      <c r="V369" s="146"/>
      <c r="W369" s="183"/>
      <c r="X369" s="184"/>
    </row>
    <row r="370" spans="1:24">
      <c r="A370" s="38">
        <f t="shared" si="33"/>
        <v>354</v>
      </c>
      <c r="B370" s="46">
        <v>40569</v>
      </c>
      <c r="C370" s="47"/>
      <c r="D370" s="48"/>
      <c r="E370" s="50"/>
      <c r="F370" s="51"/>
      <c r="G370" s="49">
        <v>1</v>
      </c>
      <c r="H370" s="47">
        <v>2181.919922</v>
      </c>
      <c r="I370" s="51">
        <v>0.00425743455383465</v>
      </c>
      <c r="J370" s="86">
        <f t="shared" si="34"/>
        <v>133.562674248261</v>
      </c>
      <c r="K370" s="87">
        <f t="shared" si="35"/>
        <v>133.562674248261</v>
      </c>
      <c r="L370" s="88">
        <f t="shared" si="36"/>
        <v>0</v>
      </c>
      <c r="M370" s="86">
        <f t="shared" si="37"/>
        <v>1.50217851807884</v>
      </c>
      <c r="N370" s="48">
        <f t="shared" si="38"/>
        <v>0.0112469934173873</v>
      </c>
      <c r="O370" s="181"/>
      <c r="P370" s="182"/>
      <c r="Q370" s="146"/>
      <c r="R370" s="146"/>
      <c r="S370" s="146"/>
      <c r="T370" s="146"/>
      <c r="U370" s="146"/>
      <c r="V370" s="146"/>
      <c r="W370" s="183"/>
      <c r="X370" s="184"/>
    </row>
    <row r="371" spans="1:24">
      <c r="A371" s="38">
        <f t="shared" si="33"/>
        <v>355</v>
      </c>
      <c r="B371" s="39">
        <v>40570</v>
      </c>
      <c r="C371" s="40"/>
      <c r="D371" s="53"/>
      <c r="E371" s="55"/>
      <c r="F371" s="56"/>
      <c r="G371" s="54">
        <v>1</v>
      </c>
      <c r="H371" s="40">
        <v>2186.929932</v>
      </c>
      <c r="I371" s="56">
        <v>0.00229614751187013</v>
      </c>
      <c r="J371" s="92">
        <f t="shared" si="34"/>
        <v>133.869353850415</v>
      </c>
      <c r="K371" s="93">
        <f t="shared" si="35"/>
        <v>133.869353850415</v>
      </c>
      <c r="L371" s="94">
        <f t="shared" si="36"/>
        <v>0</v>
      </c>
      <c r="M371" s="92" t="str">
        <f t="shared" si="37"/>
        <v/>
      </c>
      <c r="N371" s="53" t="str">
        <f t="shared" si="38"/>
        <v/>
      </c>
      <c r="O371" s="181"/>
      <c r="P371" s="182"/>
      <c r="Q371" s="146"/>
      <c r="R371" s="146"/>
      <c r="S371" s="146"/>
      <c r="T371" s="146"/>
      <c r="U371" s="146"/>
      <c r="V371" s="146"/>
      <c r="W371" s="183"/>
      <c r="X371" s="184"/>
    </row>
    <row r="372" spans="1:24">
      <c r="A372" s="38">
        <f t="shared" si="33"/>
        <v>356</v>
      </c>
      <c r="B372" s="46">
        <v>40571</v>
      </c>
      <c r="C372" s="47"/>
      <c r="D372" s="48"/>
      <c r="E372" s="50"/>
      <c r="F372" s="51"/>
      <c r="G372" s="49">
        <v>1</v>
      </c>
      <c r="H372" s="47">
        <v>2147.949951</v>
      </c>
      <c r="I372" s="51">
        <v>-0.0178240648818373</v>
      </c>
      <c r="J372" s="86">
        <f t="shared" si="34"/>
        <v>131.483257801695</v>
      </c>
      <c r="K372" s="87">
        <f t="shared" si="35"/>
        <v>133.869353850415</v>
      </c>
      <c r="L372" s="88">
        <f t="shared" si="36"/>
        <v>2.38609604871945</v>
      </c>
      <c r="M372" s="86" t="str">
        <f t="shared" si="37"/>
        <v/>
      </c>
      <c r="N372" s="48" t="str">
        <f t="shared" si="38"/>
        <v/>
      </c>
      <c r="O372" s="181"/>
      <c r="P372" s="182"/>
      <c r="Q372" s="146"/>
      <c r="R372" s="146"/>
      <c r="S372" s="146"/>
      <c r="T372" s="146"/>
      <c r="U372" s="146"/>
      <c r="V372" s="146"/>
      <c r="W372" s="183"/>
      <c r="X372" s="184"/>
    </row>
    <row r="373" spans="1:24">
      <c r="A373" s="38">
        <f t="shared" si="33"/>
        <v>357</v>
      </c>
      <c r="B373" s="39">
        <v>40574</v>
      </c>
      <c r="C373" s="40"/>
      <c r="D373" s="53"/>
      <c r="E373" s="55"/>
      <c r="F373" s="56"/>
      <c r="G373" s="54">
        <v>1</v>
      </c>
      <c r="H373" s="40">
        <v>2164.399902</v>
      </c>
      <c r="I373" s="56">
        <v>0.00765844241032787</v>
      </c>
      <c r="J373" s="92">
        <f t="shared" si="34"/>
        <v>132.490214759492</v>
      </c>
      <c r="K373" s="93">
        <f t="shared" si="35"/>
        <v>133.869353850415</v>
      </c>
      <c r="L373" s="94">
        <f t="shared" si="36"/>
        <v>2.38609604871945</v>
      </c>
      <c r="M373" s="92" t="str">
        <f t="shared" si="37"/>
        <v/>
      </c>
      <c r="N373" s="53" t="str">
        <f t="shared" si="38"/>
        <v/>
      </c>
      <c r="O373" s="181"/>
      <c r="P373" s="182"/>
      <c r="Q373" s="146"/>
      <c r="R373" s="146"/>
      <c r="S373" s="146"/>
      <c r="T373" s="146"/>
      <c r="U373" s="146"/>
      <c r="V373" s="146"/>
      <c r="W373" s="183"/>
      <c r="X373" s="184"/>
    </row>
    <row r="374" spans="1:24">
      <c r="A374" s="38">
        <f t="shared" si="33"/>
        <v>358</v>
      </c>
      <c r="B374" s="46">
        <v>40575</v>
      </c>
      <c r="C374" s="47"/>
      <c r="D374" s="48"/>
      <c r="E374" s="50"/>
      <c r="F374" s="51"/>
      <c r="G374" s="49">
        <v>1</v>
      </c>
      <c r="H374" s="47">
        <v>2200.540039</v>
      </c>
      <c r="I374" s="51">
        <v>0.0166975321735161</v>
      </c>
      <c r="J374" s="86">
        <f t="shared" si="34"/>
        <v>134.702474383115</v>
      </c>
      <c r="K374" s="87">
        <f t="shared" si="35"/>
        <v>134.702474383115</v>
      </c>
      <c r="L374" s="88">
        <f t="shared" si="36"/>
        <v>0</v>
      </c>
      <c r="M374" s="86">
        <f t="shared" si="37"/>
        <v>2.38609604871945</v>
      </c>
      <c r="N374" s="48">
        <f t="shared" si="38"/>
        <v>0.0177138249289544</v>
      </c>
      <c r="O374" s="181"/>
      <c r="P374" s="182"/>
      <c r="Q374" s="146"/>
      <c r="R374" s="146"/>
      <c r="S374" s="146"/>
      <c r="T374" s="146"/>
      <c r="U374" s="146"/>
      <c r="V374" s="146"/>
      <c r="W374" s="183"/>
      <c r="X374" s="184"/>
    </row>
    <row r="375" spans="1:24">
      <c r="A375" s="38">
        <f t="shared" si="33"/>
        <v>359</v>
      </c>
      <c r="B375" s="39">
        <v>40576</v>
      </c>
      <c r="C375" s="40"/>
      <c r="D375" s="53"/>
      <c r="E375" s="55"/>
      <c r="F375" s="56"/>
      <c r="G375" s="54">
        <v>1</v>
      </c>
      <c r="H375" s="40">
        <v>2194.939941</v>
      </c>
      <c r="I375" s="56">
        <v>-0.00254487439480755</v>
      </c>
      <c r="J375" s="92">
        <f t="shared" si="34"/>
        <v>134.35967350514</v>
      </c>
      <c r="K375" s="93">
        <f t="shared" si="35"/>
        <v>134.702474383115</v>
      </c>
      <c r="L375" s="94">
        <f t="shared" si="36"/>
        <v>0.34280087797481</v>
      </c>
      <c r="M375" s="92" t="str">
        <f t="shared" si="37"/>
        <v/>
      </c>
      <c r="N375" s="53" t="str">
        <f t="shared" si="38"/>
        <v/>
      </c>
      <c r="O375" s="181"/>
      <c r="P375" s="182"/>
      <c r="Q375" s="146"/>
      <c r="R375" s="146"/>
      <c r="S375" s="146"/>
      <c r="T375" s="146"/>
      <c r="U375" s="146"/>
      <c r="V375" s="146"/>
      <c r="W375" s="183"/>
      <c r="X375" s="184"/>
    </row>
    <row r="376" spans="1:24">
      <c r="A376" s="38">
        <f t="shared" si="33"/>
        <v>360</v>
      </c>
      <c r="B376" s="46">
        <v>40577</v>
      </c>
      <c r="C376" s="47"/>
      <c r="D376" s="48"/>
      <c r="E376" s="50"/>
      <c r="F376" s="51"/>
      <c r="G376" s="49">
        <v>1</v>
      </c>
      <c r="H376" s="47">
        <v>2200.419922</v>
      </c>
      <c r="I376" s="51">
        <v>0.00249664279994066</v>
      </c>
      <c r="J376" s="86">
        <f t="shared" si="34"/>
        <v>134.695121616599</v>
      </c>
      <c r="K376" s="87">
        <f t="shared" si="35"/>
        <v>134.702474383115</v>
      </c>
      <c r="L376" s="88">
        <f t="shared" si="36"/>
        <v>0.34280087797481</v>
      </c>
      <c r="M376" s="86" t="str">
        <f t="shared" si="37"/>
        <v/>
      </c>
      <c r="N376" s="48" t="str">
        <f t="shared" si="38"/>
        <v/>
      </c>
      <c r="O376" s="181"/>
      <c r="P376" s="182"/>
      <c r="Q376" s="146"/>
      <c r="R376" s="146"/>
      <c r="S376" s="146"/>
      <c r="T376" s="146"/>
      <c r="U376" s="146"/>
      <c r="V376" s="146"/>
      <c r="W376" s="183"/>
      <c r="X376" s="184"/>
    </row>
    <row r="377" spans="1:24">
      <c r="A377" s="38">
        <f t="shared" si="33"/>
        <v>361</v>
      </c>
      <c r="B377" s="39">
        <v>40578</v>
      </c>
      <c r="C377" s="40"/>
      <c r="D377" s="53"/>
      <c r="E377" s="55"/>
      <c r="F377" s="56"/>
      <c r="G377" s="54">
        <v>1</v>
      </c>
      <c r="H377" s="40">
        <v>2206.800049</v>
      </c>
      <c r="I377" s="56">
        <v>0.00289950428834551</v>
      </c>
      <c r="J377" s="92">
        <f t="shared" si="34"/>
        <v>135.085670699345</v>
      </c>
      <c r="K377" s="93">
        <f t="shared" si="35"/>
        <v>135.085670699345</v>
      </c>
      <c r="L377" s="94">
        <f t="shared" si="36"/>
        <v>0</v>
      </c>
      <c r="M377" s="92">
        <f t="shared" si="37"/>
        <v>0.34280087797481</v>
      </c>
      <c r="N377" s="53">
        <f t="shared" si="38"/>
        <v>0.00253765537232863</v>
      </c>
      <c r="O377" s="181"/>
      <c r="P377" s="182"/>
      <c r="Q377" s="146"/>
      <c r="R377" s="146"/>
      <c r="S377" s="146"/>
      <c r="T377" s="146"/>
      <c r="U377" s="146"/>
      <c r="V377" s="146"/>
      <c r="W377" s="183"/>
      <c r="X377" s="184"/>
    </row>
    <row r="378" spans="1:24">
      <c r="A378" s="38">
        <f t="shared" si="33"/>
        <v>362</v>
      </c>
      <c r="B378" s="46">
        <v>40581</v>
      </c>
      <c r="C378" s="47"/>
      <c r="D378" s="48"/>
      <c r="E378" s="50"/>
      <c r="F378" s="51"/>
      <c r="G378" s="49">
        <v>1</v>
      </c>
      <c r="H378" s="47">
        <v>2220.600098</v>
      </c>
      <c r="I378" s="51">
        <v>0.00625342065143308</v>
      </c>
      <c r="J378" s="86">
        <f t="shared" si="34"/>
        <v>135.930418222209</v>
      </c>
      <c r="K378" s="87">
        <f t="shared" si="35"/>
        <v>135.930418222209</v>
      </c>
      <c r="L378" s="88">
        <f t="shared" si="36"/>
        <v>0</v>
      </c>
      <c r="M378" s="86" t="str">
        <f t="shared" si="37"/>
        <v/>
      </c>
      <c r="N378" s="48" t="str">
        <f t="shared" si="38"/>
        <v/>
      </c>
      <c r="O378" s="181"/>
      <c r="P378" s="182"/>
      <c r="Q378" s="146"/>
      <c r="R378" s="146"/>
      <c r="S378" s="146"/>
      <c r="T378" s="146"/>
      <c r="U378" s="146"/>
      <c r="V378" s="146"/>
      <c r="W378" s="183"/>
      <c r="X378" s="184"/>
    </row>
    <row r="379" spans="1:24">
      <c r="A379" s="38">
        <f t="shared" si="33"/>
        <v>363</v>
      </c>
      <c r="B379" s="39">
        <v>40582</v>
      </c>
      <c r="C379" s="40"/>
      <c r="D379" s="53"/>
      <c r="E379" s="55"/>
      <c r="F379" s="56"/>
      <c r="G379" s="54">
        <v>1</v>
      </c>
      <c r="H379" s="40">
        <v>2230.590088</v>
      </c>
      <c r="I379" s="56">
        <v>0.00449877941057353</v>
      </c>
      <c r="J379" s="92">
        <f t="shared" si="34"/>
        <v>136.541939188978</v>
      </c>
      <c r="K379" s="93">
        <f t="shared" si="35"/>
        <v>136.541939188978</v>
      </c>
      <c r="L379" s="94">
        <f t="shared" si="36"/>
        <v>0</v>
      </c>
      <c r="M379" s="92" t="str">
        <f t="shared" si="37"/>
        <v/>
      </c>
      <c r="N379" s="53" t="str">
        <f t="shared" si="38"/>
        <v/>
      </c>
      <c r="O379" s="181"/>
      <c r="P379" s="182"/>
      <c r="Q379" s="146"/>
      <c r="R379" s="146"/>
      <c r="S379" s="146"/>
      <c r="T379" s="146"/>
      <c r="U379" s="146"/>
      <c r="V379" s="146"/>
      <c r="W379" s="183"/>
      <c r="X379" s="184"/>
    </row>
    <row r="380" spans="1:24">
      <c r="A380" s="38">
        <f t="shared" si="33"/>
        <v>364</v>
      </c>
      <c r="B380" s="46">
        <v>40583</v>
      </c>
      <c r="C380" s="47"/>
      <c r="D380" s="48"/>
      <c r="E380" s="50"/>
      <c r="F380" s="51"/>
      <c r="G380" s="49">
        <v>1</v>
      </c>
      <c r="H380" s="47">
        <v>2224.639893</v>
      </c>
      <c r="I380" s="51">
        <v>-0.00266754301115679</v>
      </c>
      <c r="J380" s="86">
        <f t="shared" si="34"/>
        <v>136.177707693365</v>
      </c>
      <c r="K380" s="87">
        <f t="shared" si="35"/>
        <v>136.541939188978</v>
      </c>
      <c r="L380" s="88">
        <f t="shared" si="36"/>
        <v>0.364231495613353</v>
      </c>
      <c r="M380" s="86" t="str">
        <f t="shared" si="37"/>
        <v/>
      </c>
      <c r="N380" s="48" t="str">
        <f t="shared" si="38"/>
        <v/>
      </c>
      <c r="O380" s="181"/>
      <c r="P380" s="182"/>
      <c r="Q380" s="146"/>
      <c r="R380" s="146"/>
      <c r="S380" s="146"/>
      <c r="T380" s="146"/>
      <c r="U380" s="146"/>
      <c r="V380" s="146"/>
      <c r="W380" s="183"/>
      <c r="X380" s="184"/>
    </row>
    <row r="381" spans="1:24">
      <c r="A381" s="38">
        <f t="shared" si="33"/>
        <v>365</v>
      </c>
      <c r="B381" s="39">
        <v>40584</v>
      </c>
      <c r="C381" s="40"/>
      <c r="D381" s="53"/>
      <c r="E381" s="55"/>
      <c r="F381" s="56"/>
      <c r="G381" s="54">
        <v>1</v>
      </c>
      <c r="H381" s="40">
        <v>2226.51001</v>
      </c>
      <c r="I381" s="56">
        <v>0.000840638076249789</v>
      </c>
      <c r="J381" s="92">
        <f t="shared" si="34"/>
        <v>136.292183859588</v>
      </c>
      <c r="K381" s="93">
        <f t="shared" si="35"/>
        <v>136.541939188978</v>
      </c>
      <c r="L381" s="94">
        <f t="shared" si="36"/>
        <v>0.364231495613353</v>
      </c>
      <c r="M381" s="92" t="str">
        <f t="shared" si="37"/>
        <v/>
      </c>
      <c r="N381" s="53" t="str">
        <f t="shared" si="38"/>
        <v/>
      </c>
      <c r="O381" s="181"/>
      <c r="P381" s="182"/>
      <c r="Q381" s="146"/>
      <c r="R381" s="146"/>
      <c r="S381" s="146"/>
      <c r="T381" s="146"/>
      <c r="U381" s="146"/>
      <c r="V381" s="146"/>
      <c r="W381" s="183"/>
      <c r="X381" s="184"/>
    </row>
    <row r="382" spans="1:24">
      <c r="A382" s="38">
        <f t="shared" si="33"/>
        <v>366</v>
      </c>
      <c r="B382" s="46">
        <v>40585</v>
      </c>
      <c r="C382" s="47"/>
      <c r="D382" s="48"/>
      <c r="E382" s="50"/>
      <c r="F382" s="51"/>
      <c r="G382" s="49">
        <v>1</v>
      </c>
      <c r="H382" s="47">
        <v>2239.080078</v>
      </c>
      <c r="I382" s="51">
        <v>0.00564563731739076</v>
      </c>
      <c r="J382" s="86">
        <f t="shared" si="34"/>
        <v>137.061640098855</v>
      </c>
      <c r="K382" s="87">
        <f t="shared" si="35"/>
        <v>137.061640098855</v>
      </c>
      <c r="L382" s="88">
        <f t="shared" si="36"/>
        <v>0</v>
      </c>
      <c r="M382" s="86">
        <f t="shared" si="37"/>
        <v>0.364231495613353</v>
      </c>
      <c r="N382" s="48">
        <f t="shared" si="38"/>
        <v>0.00265742840484511</v>
      </c>
      <c r="O382" s="181"/>
      <c r="P382" s="182"/>
      <c r="Q382" s="146"/>
      <c r="R382" s="146"/>
      <c r="S382" s="146"/>
      <c r="T382" s="146"/>
      <c r="U382" s="146"/>
      <c r="V382" s="146"/>
      <c r="W382" s="183"/>
      <c r="X382" s="184"/>
    </row>
    <row r="383" spans="1:24">
      <c r="A383" s="38">
        <f t="shared" si="33"/>
        <v>367</v>
      </c>
      <c r="B383" s="39">
        <v>40588</v>
      </c>
      <c r="C383" s="40"/>
      <c r="D383" s="53"/>
      <c r="E383" s="55"/>
      <c r="F383" s="56"/>
      <c r="G383" s="54">
        <v>1</v>
      </c>
      <c r="H383" s="40">
        <v>2244.889893</v>
      </c>
      <c r="I383" s="56">
        <v>0.00259473301427859</v>
      </c>
      <c r="J383" s="92">
        <f t="shared" si="34"/>
        <v>137.41727846141</v>
      </c>
      <c r="K383" s="93">
        <f t="shared" si="35"/>
        <v>137.41727846141</v>
      </c>
      <c r="L383" s="94">
        <f t="shared" si="36"/>
        <v>0</v>
      </c>
      <c r="M383" s="92" t="str">
        <f t="shared" si="37"/>
        <v/>
      </c>
      <c r="N383" s="53" t="str">
        <f t="shared" si="38"/>
        <v/>
      </c>
      <c r="O383" s="181"/>
      <c r="P383" s="182"/>
      <c r="Q383" s="146"/>
      <c r="R383" s="146"/>
      <c r="S383" s="146"/>
      <c r="T383" s="146"/>
      <c r="U383" s="146"/>
      <c r="V383" s="146"/>
      <c r="W383" s="183"/>
      <c r="X383" s="184"/>
    </row>
    <row r="384" spans="1:24">
      <c r="A384" s="38">
        <f t="shared" si="33"/>
        <v>368</v>
      </c>
      <c r="B384" s="46">
        <v>40589</v>
      </c>
      <c r="C384" s="47"/>
      <c r="D384" s="48"/>
      <c r="E384" s="50"/>
      <c r="F384" s="51"/>
      <c r="G384" s="49">
        <v>1</v>
      </c>
      <c r="H384" s="47">
        <v>2237.899902</v>
      </c>
      <c r="I384" s="51">
        <v>-0.00311373445165219</v>
      </c>
      <c r="J384" s="86">
        <f t="shared" si="34"/>
        <v>136.989397547213</v>
      </c>
      <c r="K384" s="87">
        <f t="shared" si="35"/>
        <v>137.41727846141</v>
      </c>
      <c r="L384" s="88">
        <f t="shared" si="36"/>
        <v>0.427880914197573</v>
      </c>
      <c r="M384" s="86" t="str">
        <f t="shared" si="37"/>
        <v/>
      </c>
      <c r="N384" s="48" t="str">
        <f t="shared" si="38"/>
        <v/>
      </c>
      <c r="O384" s="181"/>
      <c r="P384" s="182"/>
      <c r="Q384" s="146"/>
      <c r="R384" s="146"/>
      <c r="S384" s="146"/>
      <c r="T384" s="146"/>
      <c r="U384" s="146"/>
      <c r="V384" s="146"/>
      <c r="W384" s="183"/>
      <c r="X384" s="184"/>
    </row>
    <row r="385" spans="1:24">
      <c r="A385" s="38">
        <f t="shared" si="33"/>
        <v>369</v>
      </c>
      <c r="B385" s="39">
        <v>40590</v>
      </c>
      <c r="C385" s="40"/>
      <c r="D385" s="53"/>
      <c r="E385" s="55"/>
      <c r="F385" s="56"/>
      <c r="G385" s="54">
        <v>1</v>
      </c>
      <c r="H385" s="40">
        <v>2252.300049</v>
      </c>
      <c r="I385" s="56">
        <v>0.00643466983806129</v>
      </c>
      <c r="J385" s="92">
        <f t="shared" si="34"/>
        <v>137.870879091744</v>
      </c>
      <c r="K385" s="93">
        <f t="shared" si="35"/>
        <v>137.870879091744</v>
      </c>
      <c r="L385" s="94">
        <f t="shared" si="36"/>
        <v>0</v>
      </c>
      <c r="M385" s="92">
        <f t="shared" si="37"/>
        <v>0.427880914197573</v>
      </c>
      <c r="N385" s="53">
        <f t="shared" si="38"/>
        <v>0.00310349014248938</v>
      </c>
      <c r="O385" s="181"/>
      <c r="P385" s="182"/>
      <c r="Q385" s="146"/>
      <c r="R385" s="146"/>
      <c r="S385" s="146"/>
      <c r="T385" s="146"/>
      <c r="U385" s="146"/>
      <c r="V385" s="146"/>
      <c r="W385" s="183"/>
      <c r="X385" s="184"/>
    </row>
    <row r="386" spans="1:24">
      <c r="A386" s="38">
        <f t="shared" si="33"/>
        <v>370</v>
      </c>
      <c r="B386" s="46">
        <v>40591</v>
      </c>
      <c r="C386" s="47"/>
      <c r="D386" s="48"/>
      <c r="E386" s="50"/>
      <c r="F386" s="51"/>
      <c r="G386" s="49">
        <v>1</v>
      </c>
      <c r="H386" s="47">
        <v>2259.419922</v>
      </c>
      <c r="I386" s="51">
        <v>0.00316115652670756</v>
      </c>
      <c r="J386" s="86">
        <f t="shared" si="34"/>
        <v>138.306710521028</v>
      </c>
      <c r="K386" s="87">
        <f t="shared" si="35"/>
        <v>138.306710521028</v>
      </c>
      <c r="L386" s="88">
        <f t="shared" si="36"/>
        <v>0</v>
      </c>
      <c r="M386" s="86" t="str">
        <f t="shared" si="37"/>
        <v/>
      </c>
      <c r="N386" s="48" t="str">
        <f t="shared" si="38"/>
        <v/>
      </c>
      <c r="O386" s="181"/>
      <c r="P386" s="182"/>
      <c r="Q386" s="146"/>
      <c r="R386" s="146"/>
      <c r="S386" s="146"/>
      <c r="T386" s="146"/>
      <c r="U386" s="146"/>
      <c r="V386" s="146"/>
      <c r="W386" s="183"/>
      <c r="X386" s="184"/>
    </row>
    <row r="387" spans="1:24">
      <c r="A387" s="38">
        <f t="shared" si="33"/>
        <v>371</v>
      </c>
      <c r="B387" s="39">
        <v>40592</v>
      </c>
      <c r="C387" s="40"/>
      <c r="D387" s="53"/>
      <c r="E387" s="55"/>
      <c r="F387" s="56"/>
      <c r="G387" s="54">
        <v>1</v>
      </c>
      <c r="H387" s="40">
        <v>2263.790039</v>
      </c>
      <c r="I387" s="56">
        <v>0.00193417653683947</v>
      </c>
      <c r="J387" s="92">
        <f t="shared" si="34"/>
        <v>138.574220115405</v>
      </c>
      <c r="K387" s="93">
        <f t="shared" si="35"/>
        <v>138.574220115405</v>
      </c>
      <c r="L387" s="94">
        <f t="shared" si="36"/>
        <v>0</v>
      </c>
      <c r="M387" s="92" t="str">
        <f t="shared" si="37"/>
        <v/>
      </c>
      <c r="N387" s="53" t="str">
        <f t="shared" si="38"/>
        <v/>
      </c>
      <c r="O387" s="181"/>
      <c r="P387" s="182"/>
      <c r="Q387" s="146"/>
      <c r="R387" s="146"/>
      <c r="S387" s="146"/>
      <c r="T387" s="146"/>
      <c r="U387" s="146"/>
      <c r="V387" s="146"/>
      <c r="W387" s="183"/>
      <c r="X387" s="184"/>
    </row>
    <row r="388" spans="1:24">
      <c r="A388" s="38">
        <f t="shared" si="33"/>
        <v>372</v>
      </c>
      <c r="B388" s="46">
        <v>40596</v>
      </c>
      <c r="C388" s="47"/>
      <c r="D388" s="48"/>
      <c r="E388" s="50"/>
      <c r="F388" s="51"/>
      <c r="G388" s="49">
        <v>1</v>
      </c>
      <c r="H388" s="47">
        <v>2217.350098</v>
      </c>
      <c r="I388" s="51">
        <v>-0.0205142439006907</v>
      </c>
      <c r="J388" s="86">
        <f t="shared" si="34"/>
        <v>135.731474765609</v>
      </c>
      <c r="K388" s="87">
        <f t="shared" si="35"/>
        <v>138.574220115405</v>
      </c>
      <c r="L388" s="88">
        <f t="shared" si="36"/>
        <v>2.84274534979542</v>
      </c>
      <c r="M388" s="86" t="str">
        <f t="shared" si="37"/>
        <v/>
      </c>
      <c r="N388" s="48" t="str">
        <f t="shared" si="38"/>
        <v/>
      </c>
      <c r="O388" s="181"/>
      <c r="P388" s="182"/>
      <c r="Q388" s="146"/>
      <c r="R388" s="146"/>
      <c r="S388" s="146"/>
      <c r="T388" s="146"/>
      <c r="U388" s="146"/>
      <c r="V388" s="146"/>
      <c r="W388" s="183"/>
      <c r="X388" s="184"/>
    </row>
    <row r="389" spans="1:24">
      <c r="A389" s="38">
        <f t="shared" si="33"/>
        <v>373</v>
      </c>
      <c r="B389" s="39">
        <v>40597</v>
      </c>
      <c r="C389" s="40"/>
      <c r="D389" s="53"/>
      <c r="E389" s="55"/>
      <c r="F389" s="56"/>
      <c r="G389" s="54">
        <v>1</v>
      </c>
      <c r="H389" s="40">
        <v>2203.889893</v>
      </c>
      <c r="I389" s="56">
        <v>-0.00607040133722714</v>
      </c>
      <c r="J389" s="92">
        <f t="shared" si="34"/>
        <v>134.907530239688</v>
      </c>
      <c r="K389" s="93">
        <f t="shared" si="35"/>
        <v>138.574220115405</v>
      </c>
      <c r="L389" s="94">
        <f t="shared" si="36"/>
        <v>3.6666898757164</v>
      </c>
      <c r="M389" s="92" t="str">
        <f t="shared" si="37"/>
        <v/>
      </c>
      <c r="N389" s="53" t="str">
        <f t="shared" si="38"/>
        <v/>
      </c>
      <c r="O389" s="181"/>
      <c r="P389" s="182"/>
      <c r="Q389" s="146"/>
      <c r="R389" s="146"/>
      <c r="S389" s="146"/>
      <c r="T389" s="146"/>
      <c r="U389" s="146"/>
      <c r="V389" s="146"/>
      <c r="W389" s="183"/>
      <c r="X389" s="184"/>
    </row>
    <row r="390" spans="1:24">
      <c r="A390" s="38">
        <f t="shared" si="33"/>
        <v>374</v>
      </c>
      <c r="B390" s="46">
        <v>40598</v>
      </c>
      <c r="C390" s="47"/>
      <c r="D390" s="48"/>
      <c r="E390" s="50"/>
      <c r="F390" s="51"/>
      <c r="G390" s="49">
        <v>1</v>
      </c>
      <c r="H390" s="47">
        <v>2202.22998</v>
      </c>
      <c r="I390" s="51">
        <v>-0.000753174196801876</v>
      </c>
      <c r="J390" s="86">
        <f t="shared" si="34"/>
        <v>134.805921368958</v>
      </c>
      <c r="K390" s="87">
        <f t="shared" si="35"/>
        <v>138.574220115405</v>
      </c>
      <c r="L390" s="88">
        <f t="shared" si="36"/>
        <v>3.76829874644716</v>
      </c>
      <c r="M390" s="86" t="str">
        <f t="shared" si="37"/>
        <v/>
      </c>
      <c r="N390" s="48" t="str">
        <f t="shared" si="38"/>
        <v/>
      </c>
      <c r="O390" s="181"/>
      <c r="P390" s="182"/>
      <c r="Q390" s="146"/>
      <c r="R390" s="146"/>
      <c r="S390" s="146"/>
      <c r="T390" s="146"/>
      <c r="U390" s="146"/>
      <c r="V390" s="146"/>
      <c r="W390" s="183"/>
      <c r="X390" s="184"/>
    </row>
    <row r="391" spans="1:24">
      <c r="A391" s="38">
        <f t="shared" si="33"/>
        <v>375</v>
      </c>
      <c r="B391" s="39">
        <v>40599</v>
      </c>
      <c r="C391" s="40"/>
      <c r="D391" s="53"/>
      <c r="E391" s="55"/>
      <c r="F391" s="56"/>
      <c r="G391" s="54">
        <v>1</v>
      </c>
      <c r="H391" s="40">
        <v>2226.050049</v>
      </c>
      <c r="I391" s="56">
        <v>0.0108163403533359</v>
      </c>
      <c r="J391" s="92">
        <f t="shared" si="34"/>
        <v>136.264028096129</v>
      </c>
      <c r="K391" s="93">
        <f t="shared" si="35"/>
        <v>138.574220115405</v>
      </c>
      <c r="L391" s="94">
        <f t="shared" si="36"/>
        <v>3.76829874644716</v>
      </c>
      <c r="M391" s="92" t="str">
        <f t="shared" si="37"/>
        <v/>
      </c>
      <c r="N391" s="53" t="str">
        <f t="shared" si="38"/>
        <v/>
      </c>
      <c r="O391" s="181"/>
      <c r="P391" s="182"/>
      <c r="Q391" s="146"/>
      <c r="R391" s="146"/>
      <c r="S391" s="146"/>
      <c r="T391" s="146"/>
      <c r="U391" s="146"/>
      <c r="V391" s="146"/>
      <c r="W391" s="183"/>
      <c r="X391" s="184"/>
    </row>
    <row r="392" spans="1:24">
      <c r="A392" s="38">
        <f t="shared" si="33"/>
        <v>376</v>
      </c>
      <c r="B392" s="46">
        <v>40602</v>
      </c>
      <c r="C392" s="47"/>
      <c r="D392" s="48"/>
      <c r="E392" s="50"/>
      <c r="F392" s="51"/>
      <c r="G392" s="49">
        <v>1</v>
      </c>
      <c r="H392" s="47">
        <v>2238.550049</v>
      </c>
      <c r="I392" s="51">
        <v>0.00561532747460691</v>
      </c>
      <c r="J392" s="86">
        <f t="shared" si="34"/>
        <v>137.029195236898</v>
      </c>
      <c r="K392" s="87">
        <f t="shared" si="35"/>
        <v>138.574220115405</v>
      </c>
      <c r="L392" s="88">
        <f t="shared" si="36"/>
        <v>3.76829874644716</v>
      </c>
      <c r="M392" s="86" t="str">
        <f t="shared" si="37"/>
        <v/>
      </c>
      <c r="N392" s="48" t="str">
        <f t="shared" si="38"/>
        <v/>
      </c>
      <c r="O392" s="181"/>
      <c r="P392" s="182"/>
      <c r="Q392" s="146"/>
      <c r="R392" s="146"/>
      <c r="S392" s="146"/>
      <c r="T392" s="146"/>
      <c r="U392" s="146"/>
      <c r="V392" s="146"/>
      <c r="W392" s="183"/>
      <c r="X392" s="184"/>
    </row>
    <row r="393" spans="1:24">
      <c r="A393" s="38">
        <f t="shared" si="33"/>
        <v>377</v>
      </c>
      <c r="B393" s="39">
        <v>40603</v>
      </c>
      <c r="C393" s="40"/>
      <c r="D393" s="53"/>
      <c r="E393" s="55"/>
      <c r="F393" s="56"/>
      <c r="G393" s="54">
        <v>1</v>
      </c>
      <c r="H393" s="40">
        <v>2203.320068</v>
      </c>
      <c r="I393" s="56">
        <v>-0.0157378571972236</v>
      </c>
      <c r="J393" s="92">
        <f t="shared" si="34"/>
        <v>134.872649330409</v>
      </c>
      <c r="K393" s="93">
        <f t="shared" si="35"/>
        <v>138.574220115405</v>
      </c>
      <c r="L393" s="94">
        <f t="shared" si="36"/>
        <v>3.76829874644716</v>
      </c>
      <c r="M393" s="92" t="str">
        <f t="shared" si="37"/>
        <v/>
      </c>
      <c r="N393" s="53" t="str">
        <f t="shared" si="38"/>
        <v/>
      </c>
      <c r="O393" s="181"/>
      <c r="P393" s="182"/>
      <c r="Q393" s="146"/>
      <c r="R393" s="146"/>
      <c r="S393" s="146"/>
      <c r="T393" s="146"/>
      <c r="U393" s="146"/>
      <c r="V393" s="146"/>
      <c r="W393" s="183"/>
      <c r="X393" s="184"/>
    </row>
    <row r="394" spans="1:24">
      <c r="A394" s="38">
        <f t="shared" si="33"/>
        <v>378</v>
      </c>
      <c r="B394" s="46">
        <v>40604</v>
      </c>
      <c r="C394" s="47"/>
      <c r="D394" s="48"/>
      <c r="E394" s="50"/>
      <c r="F394" s="51"/>
      <c r="G394" s="49">
        <v>1</v>
      </c>
      <c r="H394" s="47">
        <v>2207.23999</v>
      </c>
      <c r="I394" s="51">
        <v>0.00177909785188768</v>
      </c>
      <c r="J394" s="86">
        <f t="shared" si="34"/>
        <v>135.112600971112</v>
      </c>
      <c r="K394" s="87">
        <f t="shared" si="35"/>
        <v>138.574220115405</v>
      </c>
      <c r="L394" s="88">
        <f t="shared" si="36"/>
        <v>3.76829874644716</v>
      </c>
      <c r="M394" s="86" t="str">
        <f t="shared" si="37"/>
        <v/>
      </c>
      <c r="N394" s="48" t="str">
        <f t="shared" si="38"/>
        <v/>
      </c>
      <c r="O394" s="181"/>
      <c r="P394" s="182"/>
      <c r="Q394" s="146"/>
      <c r="R394" s="146"/>
      <c r="S394" s="146"/>
      <c r="T394" s="146"/>
      <c r="U394" s="146"/>
      <c r="V394" s="146"/>
      <c r="W394" s="183"/>
      <c r="X394" s="184"/>
    </row>
    <row r="395" spans="1:24">
      <c r="A395" s="38">
        <f t="shared" si="33"/>
        <v>379</v>
      </c>
      <c r="B395" s="39">
        <v>40605</v>
      </c>
      <c r="C395" s="40"/>
      <c r="D395" s="53"/>
      <c r="E395" s="55"/>
      <c r="F395" s="56"/>
      <c r="G395" s="54">
        <v>1</v>
      </c>
      <c r="H395" s="40">
        <v>2245.330078</v>
      </c>
      <c r="I395" s="56">
        <v>0.0172568856003736</v>
      </c>
      <c r="J395" s="92">
        <f t="shared" si="34"/>
        <v>137.444223669239</v>
      </c>
      <c r="K395" s="93">
        <f t="shared" si="35"/>
        <v>138.574220115405</v>
      </c>
      <c r="L395" s="94">
        <f t="shared" si="36"/>
        <v>3.76829874644716</v>
      </c>
      <c r="M395" s="92" t="str">
        <f t="shared" si="37"/>
        <v/>
      </c>
      <c r="N395" s="53" t="str">
        <f t="shared" si="38"/>
        <v/>
      </c>
      <c r="O395" s="181"/>
      <c r="P395" s="182"/>
      <c r="Q395" s="146"/>
      <c r="R395" s="146"/>
      <c r="S395" s="146"/>
      <c r="T395" s="146"/>
      <c r="U395" s="146"/>
      <c r="V395" s="146"/>
      <c r="W395" s="183"/>
      <c r="X395" s="184"/>
    </row>
    <row r="396" spans="1:24">
      <c r="A396" s="38">
        <f t="shared" si="33"/>
        <v>380</v>
      </c>
      <c r="B396" s="46">
        <v>40606</v>
      </c>
      <c r="C396" s="47"/>
      <c r="D396" s="48"/>
      <c r="E396" s="50"/>
      <c r="F396" s="51"/>
      <c r="G396" s="49">
        <v>1</v>
      </c>
      <c r="H396" s="47">
        <v>2228.780029</v>
      </c>
      <c r="I396" s="51">
        <v>-0.00737087573990092</v>
      </c>
      <c r="J396" s="86">
        <f t="shared" si="34"/>
        <v>136.431139375406</v>
      </c>
      <c r="K396" s="87">
        <f t="shared" si="35"/>
        <v>138.574220115405</v>
      </c>
      <c r="L396" s="88">
        <f t="shared" si="36"/>
        <v>3.76829874644716</v>
      </c>
      <c r="M396" s="86" t="str">
        <f t="shared" si="37"/>
        <v/>
      </c>
      <c r="N396" s="48" t="str">
        <f t="shared" si="38"/>
        <v/>
      </c>
      <c r="O396" s="181"/>
      <c r="P396" s="182"/>
      <c r="Q396" s="146"/>
      <c r="R396" s="146"/>
      <c r="S396" s="146"/>
      <c r="T396" s="146"/>
      <c r="U396" s="146"/>
      <c r="V396" s="146"/>
      <c r="W396" s="183"/>
      <c r="X396" s="184"/>
    </row>
    <row r="397" spans="1:24">
      <c r="A397" s="38">
        <f t="shared" si="33"/>
        <v>381</v>
      </c>
      <c r="B397" s="39">
        <v>40609</v>
      </c>
      <c r="C397" s="40"/>
      <c r="D397" s="53"/>
      <c r="E397" s="55"/>
      <c r="F397" s="56"/>
      <c r="G397" s="54">
        <v>1</v>
      </c>
      <c r="H397" s="40">
        <v>2210.26001</v>
      </c>
      <c r="I397" s="56">
        <v>-0.00830948714499635</v>
      </c>
      <c r="J397" s="92">
        <f t="shared" si="34"/>
        <v>135.297466576589</v>
      </c>
      <c r="K397" s="93">
        <f t="shared" si="35"/>
        <v>138.574220115405</v>
      </c>
      <c r="L397" s="94">
        <f t="shared" si="36"/>
        <v>3.76829874644716</v>
      </c>
      <c r="M397" s="92" t="str">
        <f t="shared" si="37"/>
        <v/>
      </c>
      <c r="N397" s="53" t="str">
        <f t="shared" si="38"/>
        <v/>
      </c>
      <c r="O397" s="181"/>
      <c r="P397" s="182"/>
      <c r="Q397" s="146"/>
      <c r="R397" s="146"/>
      <c r="S397" s="146"/>
      <c r="T397" s="146"/>
      <c r="U397" s="146"/>
      <c r="V397" s="146"/>
      <c r="W397" s="183"/>
      <c r="X397" s="184"/>
    </row>
    <row r="398" spans="1:24">
      <c r="A398" s="38">
        <f t="shared" si="33"/>
        <v>382</v>
      </c>
      <c r="B398" s="46">
        <v>40610</v>
      </c>
      <c r="C398" s="47"/>
      <c r="D398" s="48"/>
      <c r="E398" s="50"/>
      <c r="F398" s="51"/>
      <c r="G398" s="49">
        <v>1</v>
      </c>
      <c r="H398" s="47">
        <v>2230.399902</v>
      </c>
      <c r="I398" s="51">
        <v>0.00911200126178824</v>
      </c>
      <c r="J398" s="86">
        <f t="shared" si="34"/>
        <v>136.530297262751</v>
      </c>
      <c r="K398" s="87">
        <f t="shared" si="35"/>
        <v>138.574220115405</v>
      </c>
      <c r="L398" s="88">
        <f t="shared" si="36"/>
        <v>3.76829874644716</v>
      </c>
      <c r="M398" s="86" t="str">
        <f t="shared" si="37"/>
        <v/>
      </c>
      <c r="N398" s="48" t="str">
        <f t="shared" si="38"/>
        <v/>
      </c>
      <c r="O398" s="181"/>
      <c r="P398" s="182"/>
      <c r="Q398" s="146"/>
      <c r="R398" s="146"/>
      <c r="S398" s="146"/>
      <c r="T398" s="146"/>
      <c r="U398" s="146"/>
      <c r="V398" s="146"/>
      <c r="W398" s="183"/>
      <c r="X398" s="184"/>
    </row>
    <row r="399" spans="1:24">
      <c r="A399" s="38">
        <f t="shared" si="33"/>
        <v>383</v>
      </c>
      <c r="B399" s="39">
        <v>40611</v>
      </c>
      <c r="C399" s="40"/>
      <c r="D399" s="53"/>
      <c r="E399" s="55"/>
      <c r="F399" s="56"/>
      <c r="G399" s="54">
        <v>1</v>
      </c>
      <c r="H399" s="40">
        <v>2227.699951</v>
      </c>
      <c r="I399" s="56">
        <v>-0.00121052327772209</v>
      </c>
      <c r="J399" s="92">
        <f t="shared" si="34"/>
        <v>136.3650241598</v>
      </c>
      <c r="K399" s="93">
        <f t="shared" si="35"/>
        <v>138.574220115405</v>
      </c>
      <c r="L399" s="94">
        <f t="shared" si="36"/>
        <v>3.76829874644716</v>
      </c>
      <c r="M399" s="92" t="str">
        <f t="shared" si="37"/>
        <v/>
      </c>
      <c r="N399" s="53" t="str">
        <f t="shared" si="38"/>
        <v/>
      </c>
      <c r="O399" s="181"/>
      <c r="P399" s="182"/>
      <c r="Q399" s="146"/>
      <c r="R399" s="146"/>
      <c r="S399" s="146"/>
      <c r="T399" s="146"/>
      <c r="U399" s="146"/>
      <c r="V399" s="146"/>
      <c r="W399" s="183"/>
      <c r="X399" s="184"/>
    </row>
    <row r="400" spans="1:24">
      <c r="A400" s="38">
        <f t="shared" si="33"/>
        <v>384</v>
      </c>
      <c r="B400" s="46">
        <v>40612</v>
      </c>
      <c r="C400" s="47"/>
      <c r="D400" s="48"/>
      <c r="E400" s="50"/>
      <c r="F400" s="51"/>
      <c r="G400" s="49">
        <v>1</v>
      </c>
      <c r="H400" s="47">
        <v>2185.649902</v>
      </c>
      <c r="I400" s="51">
        <v>-0.0188759931431178</v>
      </c>
      <c r="J400" s="86">
        <f t="shared" si="34"/>
        <v>133.790998898799</v>
      </c>
      <c r="K400" s="87">
        <f t="shared" si="35"/>
        <v>138.574220115405</v>
      </c>
      <c r="L400" s="88">
        <f t="shared" si="36"/>
        <v>4.78322121660591</v>
      </c>
      <c r="M400" s="86" t="str">
        <f t="shared" si="37"/>
        <v/>
      </c>
      <c r="N400" s="48" t="str">
        <f t="shared" si="38"/>
        <v/>
      </c>
      <c r="O400" s="181"/>
      <c r="P400" s="182"/>
      <c r="Q400" s="146"/>
      <c r="R400" s="146"/>
      <c r="S400" s="146"/>
      <c r="T400" s="146"/>
      <c r="U400" s="146"/>
      <c r="V400" s="146"/>
      <c r="W400" s="183"/>
      <c r="X400" s="184"/>
    </row>
    <row r="401" spans="1:24">
      <c r="A401" s="38">
        <f t="shared" si="33"/>
        <v>385</v>
      </c>
      <c r="B401" s="39">
        <v>40613</v>
      </c>
      <c r="C401" s="40"/>
      <c r="D401" s="53"/>
      <c r="E401" s="55"/>
      <c r="F401" s="56"/>
      <c r="G401" s="54">
        <v>1</v>
      </c>
      <c r="H401" s="40">
        <v>2201.810059</v>
      </c>
      <c r="I401" s="56">
        <v>0.00739375367720707</v>
      </c>
      <c r="J401" s="92">
        <f t="shared" si="34"/>
        <v>134.780216588884</v>
      </c>
      <c r="K401" s="93">
        <f t="shared" si="35"/>
        <v>138.574220115405</v>
      </c>
      <c r="L401" s="94">
        <f t="shared" si="36"/>
        <v>4.78322121660591</v>
      </c>
      <c r="M401" s="92" t="str">
        <f t="shared" si="37"/>
        <v/>
      </c>
      <c r="N401" s="53" t="str">
        <f t="shared" si="38"/>
        <v/>
      </c>
      <c r="O401" s="181"/>
      <c r="P401" s="182"/>
      <c r="Q401" s="146"/>
      <c r="R401" s="146"/>
      <c r="S401" s="146"/>
      <c r="T401" s="146"/>
      <c r="U401" s="146"/>
      <c r="V401" s="146"/>
      <c r="W401" s="183"/>
      <c r="X401" s="184"/>
    </row>
    <row r="402" spans="1:24">
      <c r="A402" s="38">
        <f t="shared" ref="A402:A465" si="39">A401+1</f>
        <v>386</v>
      </c>
      <c r="B402" s="46">
        <v>40616</v>
      </c>
      <c r="C402" s="47"/>
      <c r="D402" s="48"/>
      <c r="E402" s="50"/>
      <c r="F402" s="51"/>
      <c r="G402" s="49">
        <v>1</v>
      </c>
      <c r="H402" s="47">
        <v>2188.560059</v>
      </c>
      <c r="I402" s="51">
        <v>-0.00601777612280407</v>
      </c>
      <c r="J402" s="86">
        <f t="shared" ref="J402:J465" si="40">(H402/$H$17)*100</f>
        <v>133.969139419669</v>
      </c>
      <c r="K402" s="87">
        <f t="shared" ref="K402:K465" si="41">MAX(J402,K401)</f>
        <v>138.574220115405</v>
      </c>
      <c r="L402" s="88">
        <f t="shared" ref="L402:L465" si="42">IF(J402=K402,0,MAX(L401,K402-J402))</f>
        <v>4.78322121660591</v>
      </c>
      <c r="M402" s="86" t="str">
        <f t="shared" ref="M402:M465" si="43">IF(AND(L401&gt;0,L402=0),L401,"")</f>
        <v/>
      </c>
      <c r="N402" s="48" t="str">
        <f t="shared" si="38"/>
        <v/>
      </c>
      <c r="O402" s="181"/>
      <c r="P402" s="182"/>
      <c r="Q402" s="146"/>
      <c r="R402" s="146"/>
      <c r="S402" s="146"/>
      <c r="T402" s="146"/>
      <c r="U402" s="146"/>
      <c r="V402" s="146"/>
      <c r="W402" s="183"/>
      <c r="X402" s="184"/>
    </row>
    <row r="403" spans="1:24">
      <c r="A403" s="38">
        <f t="shared" si="39"/>
        <v>387</v>
      </c>
      <c r="B403" s="39">
        <v>40617</v>
      </c>
      <c r="C403" s="40"/>
      <c r="D403" s="53"/>
      <c r="E403" s="55"/>
      <c r="F403" s="56"/>
      <c r="G403" s="54">
        <v>1</v>
      </c>
      <c r="H403" s="40">
        <v>2164.060059</v>
      </c>
      <c r="I403" s="56">
        <v>-0.0111945751268049</v>
      </c>
      <c r="J403" s="92">
        <f t="shared" si="40"/>
        <v>132.469411823762</v>
      </c>
      <c r="K403" s="93">
        <f t="shared" si="41"/>
        <v>138.574220115405</v>
      </c>
      <c r="L403" s="94">
        <f t="shared" si="42"/>
        <v>6.10480829164251</v>
      </c>
      <c r="M403" s="92" t="str">
        <f t="shared" si="43"/>
        <v/>
      </c>
      <c r="N403" s="53" t="str">
        <f t="shared" si="38"/>
        <v/>
      </c>
      <c r="O403" s="181"/>
      <c r="P403" s="182"/>
      <c r="Q403" s="146"/>
      <c r="R403" s="146"/>
      <c r="S403" s="146"/>
      <c r="T403" s="146"/>
      <c r="U403" s="146"/>
      <c r="V403" s="146"/>
      <c r="W403" s="183"/>
      <c r="X403" s="184"/>
    </row>
    <row r="404" spans="1:24">
      <c r="A404" s="38">
        <f t="shared" si="39"/>
        <v>388</v>
      </c>
      <c r="B404" s="46">
        <v>40618</v>
      </c>
      <c r="C404" s="47"/>
      <c r="D404" s="48"/>
      <c r="E404" s="50"/>
      <c r="F404" s="51"/>
      <c r="G404" s="49">
        <v>1</v>
      </c>
      <c r="H404" s="47">
        <v>2121.939941</v>
      </c>
      <c r="I404" s="51">
        <v>-0.0194634699831128</v>
      </c>
      <c r="J404" s="86">
        <f t="shared" si="40"/>
        <v>129.89109740305</v>
      </c>
      <c r="K404" s="87">
        <f t="shared" si="41"/>
        <v>138.574220115405</v>
      </c>
      <c r="L404" s="88">
        <f t="shared" si="42"/>
        <v>8.68312271235493</v>
      </c>
      <c r="M404" s="86" t="str">
        <f t="shared" si="43"/>
        <v/>
      </c>
      <c r="N404" s="48" t="str">
        <f t="shared" ref="N404:N467" si="44">IFERROR((M404/K404),"")</f>
        <v/>
      </c>
      <c r="O404" s="181"/>
      <c r="P404" s="182"/>
      <c r="Q404" s="146"/>
      <c r="R404" s="146"/>
      <c r="S404" s="146"/>
      <c r="T404" s="146"/>
      <c r="U404" s="146"/>
      <c r="V404" s="146"/>
      <c r="W404" s="183"/>
      <c r="X404" s="184"/>
    </row>
    <row r="405" spans="1:24">
      <c r="A405" s="38">
        <f t="shared" si="39"/>
        <v>389</v>
      </c>
      <c r="B405" s="39">
        <v>40619</v>
      </c>
      <c r="C405" s="40"/>
      <c r="D405" s="53"/>
      <c r="E405" s="55"/>
      <c r="F405" s="56"/>
      <c r="G405" s="54">
        <v>1</v>
      </c>
      <c r="H405" s="40">
        <v>2150.429932</v>
      </c>
      <c r="I405" s="56">
        <v>0.013426388961119</v>
      </c>
      <c r="J405" s="92">
        <f t="shared" si="40"/>
        <v>131.63506579937</v>
      </c>
      <c r="K405" s="93">
        <f t="shared" si="41"/>
        <v>138.574220115405</v>
      </c>
      <c r="L405" s="94">
        <f t="shared" si="42"/>
        <v>8.68312271235493</v>
      </c>
      <c r="M405" s="92" t="str">
        <f t="shared" si="43"/>
        <v/>
      </c>
      <c r="N405" s="53" t="str">
        <f t="shared" si="44"/>
        <v/>
      </c>
      <c r="O405" s="181"/>
      <c r="P405" s="182"/>
      <c r="Q405" s="146"/>
      <c r="R405" s="146"/>
      <c r="S405" s="146"/>
      <c r="T405" s="146"/>
      <c r="U405" s="146"/>
      <c r="V405" s="146"/>
      <c r="W405" s="183"/>
      <c r="X405" s="184"/>
    </row>
    <row r="406" spans="1:24">
      <c r="A406" s="38">
        <f t="shared" si="39"/>
        <v>390</v>
      </c>
      <c r="B406" s="46">
        <v>40620</v>
      </c>
      <c r="C406" s="47"/>
      <c r="D406" s="48"/>
      <c r="E406" s="50"/>
      <c r="F406" s="51"/>
      <c r="G406" s="49">
        <v>1</v>
      </c>
      <c r="H406" s="47">
        <v>2159.689941</v>
      </c>
      <c r="I406" s="51">
        <v>0.00430611984245766</v>
      </c>
      <c r="J406" s="86">
        <f t="shared" si="40"/>
        <v>132.201902168172</v>
      </c>
      <c r="K406" s="87">
        <f t="shared" si="41"/>
        <v>138.574220115405</v>
      </c>
      <c r="L406" s="88">
        <f t="shared" si="42"/>
        <v>8.68312271235493</v>
      </c>
      <c r="M406" s="86" t="str">
        <f t="shared" si="43"/>
        <v/>
      </c>
      <c r="N406" s="48" t="str">
        <f t="shared" si="44"/>
        <v/>
      </c>
      <c r="O406" s="181"/>
      <c r="P406" s="182"/>
      <c r="Q406" s="146"/>
      <c r="R406" s="146"/>
      <c r="S406" s="146"/>
      <c r="T406" s="146"/>
      <c r="U406" s="146"/>
      <c r="V406" s="146"/>
      <c r="W406" s="183"/>
      <c r="X406" s="184"/>
    </row>
    <row r="407" spans="1:24">
      <c r="A407" s="38">
        <f t="shared" si="39"/>
        <v>391</v>
      </c>
      <c r="B407" s="39">
        <v>40623</v>
      </c>
      <c r="C407" s="40"/>
      <c r="D407" s="53"/>
      <c r="E407" s="55"/>
      <c r="F407" s="56"/>
      <c r="G407" s="54">
        <v>1</v>
      </c>
      <c r="H407" s="40">
        <v>2192.090088</v>
      </c>
      <c r="I407" s="56">
        <v>0.0150022215619514</v>
      </c>
      <c r="J407" s="92">
        <f t="shared" si="40"/>
        <v>134.18522439541</v>
      </c>
      <c r="K407" s="93">
        <f t="shared" si="41"/>
        <v>138.574220115405</v>
      </c>
      <c r="L407" s="94">
        <f t="shared" si="42"/>
        <v>8.68312271235493</v>
      </c>
      <c r="M407" s="92" t="str">
        <f t="shared" si="43"/>
        <v/>
      </c>
      <c r="N407" s="53" t="str">
        <f t="shared" si="44"/>
        <v/>
      </c>
      <c r="O407" s="181"/>
      <c r="P407" s="182"/>
      <c r="Q407" s="146"/>
      <c r="R407" s="146"/>
      <c r="S407" s="146"/>
      <c r="T407" s="146"/>
      <c r="U407" s="146"/>
      <c r="V407" s="146"/>
      <c r="W407" s="183"/>
      <c r="X407" s="184"/>
    </row>
    <row r="408" spans="1:24">
      <c r="A408" s="38">
        <f t="shared" si="39"/>
        <v>392</v>
      </c>
      <c r="B408" s="46">
        <v>40624</v>
      </c>
      <c r="C408" s="47"/>
      <c r="D408" s="48"/>
      <c r="E408" s="50"/>
      <c r="F408" s="51"/>
      <c r="G408" s="49">
        <v>1</v>
      </c>
      <c r="H408" s="47">
        <v>2184.570068</v>
      </c>
      <c r="I408" s="51">
        <v>-0.00343052506882191</v>
      </c>
      <c r="J408" s="86">
        <f t="shared" si="40"/>
        <v>133.724898619256</v>
      </c>
      <c r="K408" s="87">
        <f t="shared" si="41"/>
        <v>138.574220115405</v>
      </c>
      <c r="L408" s="88">
        <f t="shared" si="42"/>
        <v>8.68312271235493</v>
      </c>
      <c r="M408" s="86" t="str">
        <f t="shared" si="43"/>
        <v/>
      </c>
      <c r="N408" s="48" t="str">
        <f t="shared" si="44"/>
        <v/>
      </c>
      <c r="O408" s="181"/>
      <c r="P408" s="182"/>
      <c r="Q408" s="146"/>
      <c r="R408" s="146"/>
      <c r="S408" s="146"/>
      <c r="T408" s="146"/>
      <c r="U408" s="146"/>
      <c r="V408" s="146"/>
      <c r="W408" s="183"/>
      <c r="X408" s="184"/>
    </row>
    <row r="409" spans="1:24">
      <c r="A409" s="38">
        <f t="shared" si="39"/>
        <v>393</v>
      </c>
      <c r="B409" s="39">
        <v>40625</v>
      </c>
      <c r="C409" s="40"/>
      <c r="D409" s="53"/>
      <c r="E409" s="55"/>
      <c r="F409" s="56"/>
      <c r="G409" s="54">
        <v>1</v>
      </c>
      <c r="H409" s="40">
        <v>2190.959961</v>
      </c>
      <c r="I409" s="56">
        <v>0.00292501169616877</v>
      </c>
      <c r="J409" s="92">
        <f t="shared" si="40"/>
        <v>134.116045511786</v>
      </c>
      <c r="K409" s="93">
        <f t="shared" si="41"/>
        <v>138.574220115405</v>
      </c>
      <c r="L409" s="94">
        <f t="shared" si="42"/>
        <v>8.68312271235493</v>
      </c>
      <c r="M409" s="92" t="str">
        <f t="shared" si="43"/>
        <v/>
      </c>
      <c r="N409" s="53" t="str">
        <f t="shared" si="44"/>
        <v/>
      </c>
      <c r="O409" s="181"/>
      <c r="P409" s="182"/>
      <c r="Q409" s="146"/>
      <c r="R409" s="146"/>
      <c r="S409" s="146"/>
      <c r="T409" s="146"/>
      <c r="U409" s="146"/>
      <c r="V409" s="146"/>
      <c r="W409" s="183"/>
      <c r="X409" s="184"/>
    </row>
    <row r="410" spans="1:24">
      <c r="A410" s="38">
        <f t="shared" si="39"/>
        <v>394</v>
      </c>
      <c r="B410" s="46">
        <v>40626</v>
      </c>
      <c r="C410" s="47"/>
      <c r="D410" s="48"/>
      <c r="E410" s="50"/>
      <c r="F410" s="51"/>
      <c r="G410" s="49">
        <v>1</v>
      </c>
      <c r="H410" s="47">
        <v>2211.419922</v>
      </c>
      <c r="I410" s="51">
        <v>0.00933835458620691</v>
      </c>
      <c r="J410" s="86">
        <f t="shared" si="40"/>
        <v>135.368468700475</v>
      </c>
      <c r="K410" s="87">
        <f t="shared" si="41"/>
        <v>138.574220115405</v>
      </c>
      <c r="L410" s="88">
        <f t="shared" si="42"/>
        <v>8.68312271235493</v>
      </c>
      <c r="M410" s="86" t="str">
        <f t="shared" si="43"/>
        <v/>
      </c>
      <c r="N410" s="48" t="str">
        <f t="shared" si="44"/>
        <v/>
      </c>
      <c r="O410" s="181"/>
      <c r="P410" s="182"/>
      <c r="Q410" s="146"/>
      <c r="R410" s="146"/>
      <c r="S410" s="146"/>
      <c r="T410" s="146"/>
      <c r="U410" s="146"/>
      <c r="V410" s="146"/>
      <c r="W410" s="183"/>
      <c r="X410" s="184"/>
    </row>
    <row r="411" spans="1:24">
      <c r="A411" s="38">
        <f t="shared" si="39"/>
        <v>395</v>
      </c>
      <c r="B411" s="39">
        <v>40627</v>
      </c>
      <c r="C411" s="40"/>
      <c r="D411" s="53"/>
      <c r="E411" s="55"/>
      <c r="F411" s="56"/>
      <c r="G411" s="54">
        <v>1</v>
      </c>
      <c r="H411" s="40">
        <v>2218.419922</v>
      </c>
      <c r="I411" s="56">
        <v>0.00316538705759206</v>
      </c>
      <c r="J411" s="92">
        <f t="shared" si="40"/>
        <v>135.796962299306</v>
      </c>
      <c r="K411" s="93">
        <f t="shared" si="41"/>
        <v>138.574220115405</v>
      </c>
      <c r="L411" s="94">
        <f t="shared" si="42"/>
        <v>8.68312271235493</v>
      </c>
      <c r="M411" s="92" t="str">
        <f t="shared" si="43"/>
        <v/>
      </c>
      <c r="N411" s="53" t="str">
        <f t="shared" si="44"/>
        <v/>
      </c>
      <c r="O411" s="181"/>
      <c r="P411" s="182"/>
      <c r="Q411" s="146"/>
      <c r="R411" s="146"/>
      <c r="S411" s="146"/>
      <c r="T411" s="146"/>
      <c r="U411" s="146"/>
      <c r="V411" s="146"/>
      <c r="W411" s="183"/>
      <c r="X411" s="184"/>
    </row>
    <row r="412" spans="1:24">
      <c r="A412" s="38">
        <f t="shared" si="39"/>
        <v>396</v>
      </c>
      <c r="B412" s="46">
        <v>40630</v>
      </c>
      <c r="C412" s="47"/>
      <c r="D412" s="48"/>
      <c r="E412" s="50"/>
      <c r="F412" s="51"/>
      <c r="G412" s="49">
        <v>1</v>
      </c>
      <c r="H412" s="47">
        <v>2212.320068</v>
      </c>
      <c r="I412" s="51">
        <v>-0.0027496390288908</v>
      </c>
      <c r="J412" s="86">
        <f t="shared" si="40"/>
        <v>135.423569671763</v>
      </c>
      <c r="K412" s="87">
        <f t="shared" si="41"/>
        <v>138.574220115405</v>
      </c>
      <c r="L412" s="88">
        <f t="shared" si="42"/>
        <v>8.68312271235493</v>
      </c>
      <c r="M412" s="86" t="str">
        <f t="shared" si="43"/>
        <v/>
      </c>
      <c r="N412" s="48" t="str">
        <f t="shared" si="44"/>
        <v/>
      </c>
      <c r="O412" s="181"/>
      <c r="P412" s="182"/>
      <c r="Q412" s="146"/>
      <c r="R412" s="146"/>
      <c r="S412" s="146"/>
      <c r="T412" s="146"/>
      <c r="U412" s="146"/>
      <c r="V412" s="146"/>
      <c r="W412" s="183"/>
      <c r="X412" s="184"/>
    </row>
    <row r="413" spans="1:24">
      <c r="A413" s="38">
        <f t="shared" si="39"/>
        <v>397</v>
      </c>
      <c r="B413" s="39">
        <v>40631</v>
      </c>
      <c r="C413" s="40"/>
      <c r="D413" s="53"/>
      <c r="E413" s="55"/>
      <c r="F413" s="56"/>
      <c r="G413" s="54">
        <v>1</v>
      </c>
      <c r="H413" s="40">
        <v>2228.409912</v>
      </c>
      <c r="I413" s="56">
        <v>0.00727283734064121</v>
      </c>
      <c r="J413" s="92">
        <f t="shared" si="40"/>
        <v>136.408483266075</v>
      </c>
      <c r="K413" s="93">
        <f t="shared" si="41"/>
        <v>138.574220115405</v>
      </c>
      <c r="L413" s="94">
        <f t="shared" si="42"/>
        <v>8.68312271235493</v>
      </c>
      <c r="M413" s="92" t="str">
        <f t="shared" si="43"/>
        <v/>
      </c>
      <c r="N413" s="53" t="str">
        <f t="shared" si="44"/>
        <v/>
      </c>
      <c r="O413" s="181"/>
      <c r="P413" s="182"/>
      <c r="Q413" s="146"/>
      <c r="R413" s="146"/>
      <c r="S413" s="146"/>
      <c r="T413" s="146"/>
      <c r="U413" s="146"/>
      <c r="V413" s="146"/>
      <c r="W413" s="183"/>
      <c r="X413" s="184"/>
    </row>
    <row r="414" spans="1:24">
      <c r="A414" s="38">
        <f t="shared" si="39"/>
        <v>398</v>
      </c>
      <c r="B414" s="46">
        <v>40632</v>
      </c>
      <c r="C414" s="47"/>
      <c r="D414" s="48"/>
      <c r="E414" s="50"/>
      <c r="F414" s="51"/>
      <c r="G414" s="49">
        <v>1</v>
      </c>
      <c r="H414" s="47">
        <v>2243.550049</v>
      </c>
      <c r="I414" s="51">
        <v>0.00679414362612119</v>
      </c>
      <c r="J414" s="86">
        <f t="shared" si="40"/>
        <v>137.335262093206</v>
      </c>
      <c r="K414" s="87">
        <f t="shared" si="41"/>
        <v>138.574220115405</v>
      </c>
      <c r="L414" s="88">
        <f t="shared" si="42"/>
        <v>8.68312271235493</v>
      </c>
      <c r="M414" s="86" t="str">
        <f t="shared" si="43"/>
        <v/>
      </c>
      <c r="N414" s="48" t="str">
        <f t="shared" si="44"/>
        <v/>
      </c>
      <c r="O414" s="181"/>
      <c r="P414" s="182"/>
      <c r="Q414" s="146"/>
      <c r="R414" s="146"/>
      <c r="S414" s="146"/>
      <c r="T414" s="146"/>
      <c r="U414" s="146"/>
      <c r="V414" s="146"/>
      <c r="W414" s="183"/>
      <c r="X414" s="184"/>
    </row>
    <row r="415" spans="1:24">
      <c r="A415" s="38">
        <f t="shared" si="39"/>
        <v>399</v>
      </c>
      <c r="B415" s="39">
        <v>40633</v>
      </c>
      <c r="C415" s="40"/>
      <c r="D415" s="53"/>
      <c r="E415" s="55"/>
      <c r="F415" s="56"/>
      <c r="G415" s="54">
        <v>1</v>
      </c>
      <c r="H415" s="40">
        <v>2239.439941</v>
      </c>
      <c r="I415" s="56">
        <v>-0.00183196626339222</v>
      </c>
      <c r="J415" s="92">
        <f t="shared" si="40"/>
        <v>137.083668526277</v>
      </c>
      <c r="K415" s="93">
        <f t="shared" si="41"/>
        <v>138.574220115405</v>
      </c>
      <c r="L415" s="94">
        <f t="shared" si="42"/>
        <v>8.68312271235493</v>
      </c>
      <c r="M415" s="92" t="str">
        <f t="shared" si="43"/>
        <v/>
      </c>
      <c r="N415" s="53" t="str">
        <f t="shared" si="44"/>
        <v/>
      </c>
      <c r="O415" s="181"/>
      <c r="P415" s="182"/>
      <c r="Q415" s="146"/>
      <c r="R415" s="146"/>
      <c r="S415" s="146"/>
      <c r="T415" s="146"/>
      <c r="U415" s="146"/>
      <c r="V415" s="146"/>
      <c r="W415" s="183"/>
      <c r="X415" s="184"/>
    </row>
    <row r="416" spans="1:24">
      <c r="A416" s="38">
        <f t="shared" si="39"/>
        <v>400</v>
      </c>
      <c r="B416" s="46">
        <v>40634</v>
      </c>
      <c r="C416" s="47"/>
      <c r="D416" s="48"/>
      <c r="E416" s="50"/>
      <c r="F416" s="51"/>
      <c r="G416" s="49">
        <v>1</v>
      </c>
      <c r="H416" s="47">
        <v>2250.580078</v>
      </c>
      <c r="I416" s="51">
        <v>0.00497451920725567</v>
      </c>
      <c r="J416" s="86">
        <f t="shared" si="40"/>
        <v>137.765593868362</v>
      </c>
      <c r="K416" s="87">
        <f t="shared" si="41"/>
        <v>138.574220115405</v>
      </c>
      <c r="L416" s="88">
        <f t="shared" si="42"/>
        <v>8.68312271235493</v>
      </c>
      <c r="M416" s="86" t="str">
        <f t="shared" si="43"/>
        <v/>
      </c>
      <c r="N416" s="48" t="str">
        <f t="shared" si="44"/>
        <v/>
      </c>
      <c r="O416" s="181"/>
      <c r="P416" s="182"/>
      <c r="Q416" s="146"/>
      <c r="R416" s="146"/>
      <c r="S416" s="146"/>
      <c r="T416" s="146"/>
      <c r="U416" s="146"/>
      <c r="V416" s="146"/>
      <c r="W416" s="183"/>
      <c r="X416" s="184"/>
    </row>
    <row r="417" spans="1:24">
      <c r="A417" s="38">
        <f t="shared" si="39"/>
        <v>401</v>
      </c>
      <c r="B417" s="39">
        <v>40637</v>
      </c>
      <c r="C417" s="40"/>
      <c r="D417" s="53"/>
      <c r="E417" s="55"/>
      <c r="F417" s="56"/>
      <c r="G417" s="54">
        <v>1</v>
      </c>
      <c r="H417" s="40">
        <v>2251.639893</v>
      </c>
      <c r="I417" s="56">
        <v>0.000470907483079541</v>
      </c>
      <c r="J417" s="92">
        <f t="shared" si="40"/>
        <v>137.830468717425</v>
      </c>
      <c r="K417" s="93">
        <f t="shared" si="41"/>
        <v>138.574220115405</v>
      </c>
      <c r="L417" s="94">
        <f t="shared" si="42"/>
        <v>8.68312271235493</v>
      </c>
      <c r="M417" s="92" t="str">
        <f t="shared" si="43"/>
        <v/>
      </c>
      <c r="N417" s="53" t="str">
        <f t="shared" si="44"/>
        <v/>
      </c>
      <c r="O417" s="181"/>
      <c r="P417" s="182"/>
      <c r="Q417" s="146"/>
      <c r="R417" s="146"/>
      <c r="S417" s="146"/>
      <c r="T417" s="146"/>
      <c r="U417" s="146"/>
      <c r="V417" s="146"/>
      <c r="W417" s="183"/>
      <c r="X417" s="184"/>
    </row>
    <row r="418" spans="1:24">
      <c r="A418" s="38">
        <f t="shared" si="39"/>
        <v>402</v>
      </c>
      <c r="B418" s="46">
        <v>40638</v>
      </c>
      <c r="C418" s="47"/>
      <c r="D418" s="48"/>
      <c r="E418" s="50"/>
      <c r="F418" s="51"/>
      <c r="G418" s="49">
        <v>1</v>
      </c>
      <c r="H418" s="47">
        <v>2251.26001</v>
      </c>
      <c r="I418" s="51">
        <v>-0.000168713923208164</v>
      </c>
      <c r="J418" s="86">
        <f t="shared" si="40"/>
        <v>137.80721479831</v>
      </c>
      <c r="K418" s="87">
        <f t="shared" si="41"/>
        <v>138.574220115405</v>
      </c>
      <c r="L418" s="88">
        <f t="shared" si="42"/>
        <v>8.68312271235493</v>
      </c>
      <c r="M418" s="86" t="str">
        <f t="shared" si="43"/>
        <v/>
      </c>
      <c r="N418" s="48" t="str">
        <f t="shared" si="44"/>
        <v/>
      </c>
      <c r="O418" s="181"/>
      <c r="P418" s="182"/>
      <c r="Q418" s="146"/>
      <c r="R418" s="146"/>
      <c r="S418" s="146"/>
      <c r="T418" s="146"/>
      <c r="U418" s="146"/>
      <c r="V418" s="146"/>
      <c r="W418" s="183"/>
      <c r="X418" s="184"/>
    </row>
    <row r="419" spans="1:24">
      <c r="A419" s="38">
        <f t="shared" si="39"/>
        <v>403</v>
      </c>
      <c r="B419" s="39">
        <v>40639</v>
      </c>
      <c r="C419" s="40"/>
      <c r="D419" s="53"/>
      <c r="E419" s="55"/>
      <c r="F419" s="56"/>
      <c r="G419" s="54">
        <v>1</v>
      </c>
      <c r="H419" s="40">
        <v>2257.110107</v>
      </c>
      <c r="I419" s="56">
        <v>0.00259858789034317</v>
      </c>
      <c r="J419" s="92">
        <f t="shared" si="40"/>
        <v>138.165318957887</v>
      </c>
      <c r="K419" s="93">
        <f t="shared" si="41"/>
        <v>138.574220115405</v>
      </c>
      <c r="L419" s="94">
        <f t="shared" si="42"/>
        <v>8.68312271235493</v>
      </c>
      <c r="M419" s="92" t="str">
        <f t="shared" si="43"/>
        <v/>
      </c>
      <c r="N419" s="53" t="str">
        <f t="shared" si="44"/>
        <v/>
      </c>
      <c r="O419" s="181"/>
      <c r="P419" s="182"/>
      <c r="Q419" s="146"/>
      <c r="R419" s="146"/>
      <c r="S419" s="146"/>
      <c r="T419" s="146"/>
      <c r="U419" s="146"/>
      <c r="V419" s="146"/>
      <c r="W419" s="183"/>
      <c r="X419" s="184"/>
    </row>
    <row r="420" spans="1:24">
      <c r="A420" s="38">
        <f t="shared" si="39"/>
        <v>404</v>
      </c>
      <c r="B420" s="46">
        <v>40640</v>
      </c>
      <c r="C420" s="47"/>
      <c r="D420" s="48"/>
      <c r="E420" s="50"/>
      <c r="F420" s="51"/>
      <c r="G420" s="49">
        <v>1</v>
      </c>
      <c r="H420" s="47">
        <v>2253.76001</v>
      </c>
      <c r="I420" s="51">
        <v>-0.00148424172556327</v>
      </c>
      <c r="J420" s="86">
        <f t="shared" si="40"/>
        <v>137.960248226464</v>
      </c>
      <c r="K420" s="87">
        <f t="shared" si="41"/>
        <v>138.574220115405</v>
      </c>
      <c r="L420" s="88">
        <f t="shared" si="42"/>
        <v>8.68312271235493</v>
      </c>
      <c r="M420" s="86" t="str">
        <f t="shared" si="43"/>
        <v/>
      </c>
      <c r="N420" s="48" t="str">
        <f t="shared" si="44"/>
        <v/>
      </c>
      <c r="O420" s="181"/>
      <c r="P420" s="182"/>
      <c r="Q420" s="146"/>
      <c r="R420" s="146"/>
      <c r="S420" s="146"/>
      <c r="T420" s="146"/>
      <c r="U420" s="146"/>
      <c r="V420" s="146"/>
      <c r="W420" s="183"/>
      <c r="X420" s="184"/>
    </row>
    <row r="421" spans="1:24">
      <c r="A421" s="38">
        <f t="shared" si="39"/>
        <v>405</v>
      </c>
      <c r="B421" s="39">
        <v>40641</v>
      </c>
      <c r="C421" s="40"/>
      <c r="D421" s="53"/>
      <c r="E421" s="55"/>
      <c r="F421" s="56"/>
      <c r="G421" s="54">
        <v>1</v>
      </c>
      <c r="H421" s="40">
        <v>2244.73999</v>
      </c>
      <c r="I421" s="56">
        <v>-0.00400220962302011</v>
      </c>
      <c r="J421" s="92">
        <f t="shared" si="40"/>
        <v>137.408102393418</v>
      </c>
      <c r="K421" s="93">
        <f t="shared" si="41"/>
        <v>138.574220115405</v>
      </c>
      <c r="L421" s="94">
        <f t="shared" si="42"/>
        <v>8.68312271235493</v>
      </c>
      <c r="M421" s="92" t="str">
        <f t="shared" si="43"/>
        <v/>
      </c>
      <c r="N421" s="53" t="str">
        <f t="shared" si="44"/>
        <v/>
      </c>
      <c r="O421" s="181"/>
      <c r="P421" s="182"/>
      <c r="Q421" s="146"/>
      <c r="R421" s="146"/>
      <c r="S421" s="146"/>
      <c r="T421" s="146"/>
      <c r="U421" s="146"/>
      <c r="V421" s="146"/>
      <c r="W421" s="183"/>
      <c r="X421" s="184"/>
    </row>
    <row r="422" spans="1:24">
      <c r="A422" s="38">
        <f t="shared" si="39"/>
        <v>406</v>
      </c>
      <c r="B422" s="46">
        <v>40644</v>
      </c>
      <c r="C422" s="47"/>
      <c r="D422" s="48"/>
      <c r="E422" s="50"/>
      <c r="F422" s="51"/>
      <c r="G422" s="49">
        <v>1</v>
      </c>
      <c r="H422" s="47">
        <v>2238.51001</v>
      </c>
      <c r="I422" s="51">
        <v>-0.00277536820645319</v>
      </c>
      <c r="J422" s="86">
        <f t="shared" si="40"/>
        <v>137.026744314726</v>
      </c>
      <c r="K422" s="87">
        <f t="shared" si="41"/>
        <v>138.574220115405</v>
      </c>
      <c r="L422" s="88">
        <f t="shared" si="42"/>
        <v>8.68312271235493</v>
      </c>
      <c r="M422" s="86" t="str">
        <f t="shared" si="43"/>
        <v/>
      </c>
      <c r="N422" s="48" t="str">
        <f t="shared" si="44"/>
        <v/>
      </c>
      <c r="O422" s="181"/>
      <c r="P422" s="182"/>
      <c r="Q422" s="146"/>
      <c r="R422" s="146"/>
      <c r="S422" s="146"/>
      <c r="T422" s="146"/>
      <c r="U422" s="146"/>
      <c r="V422" s="146"/>
      <c r="W422" s="183"/>
      <c r="X422" s="184"/>
    </row>
    <row r="423" spans="1:24">
      <c r="A423" s="38">
        <f t="shared" si="39"/>
        <v>407</v>
      </c>
      <c r="B423" s="39">
        <v>40645</v>
      </c>
      <c r="C423" s="40"/>
      <c r="D423" s="53"/>
      <c r="E423" s="55"/>
      <c r="F423" s="56"/>
      <c r="G423" s="54">
        <v>1</v>
      </c>
      <c r="H423" s="40">
        <v>2221.120117</v>
      </c>
      <c r="I423" s="56">
        <v>-0.00776851250265354</v>
      </c>
      <c r="J423" s="92">
        <f t="shared" si="40"/>
        <v>135.962250338319</v>
      </c>
      <c r="K423" s="93">
        <f t="shared" si="41"/>
        <v>138.574220115405</v>
      </c>
      <c r="L423" s="94">
        <f t="shared" si="42"/>
        <v>8.68312271235493</v>
      </c>
      <c r="M423" s="92" t="str">
        <f t="shared" si="43"/>
        <v/>
      </c>
      <c r="N423" s="53" t="str">
        <f t="shared" si="44"/>
        <v/>
      </c>
      <c r="O423" s="181"/>
      <c r="P423" s="182"/>
      <c r="Q423" s="146"/>
      <c r="R423" s="146"/>
      <c r="S423" s="146"/>
      <c r="T423" s="146"/>
      <c r="U423" s="146"/>
      <c r="V423" s="146"/>
      <c r="W423" s="183"/>
      <c r="X423" s="184"/>
    </row>
    <row r="424" spans="1:24">
      <c r="A424" s="38">
        <f t="shared" si="39"/>
        <v>408</v>
      </c>
      <c r="B424" s="46">
        <v>40646</v>
      </c>
      <c r="C424" s="47"/>
      <c r="D424" s="48"/>
      <c r="E424" s="50"/>
      <c r="F424" s="51"/>
      <c r="G424" s="49">
        <v>1</v>
      </c>
      <c r="H424" s="47">
        <v>2221.77002</v>
      </c>
      <c r="I424" s="51">
        <v>0.000292601464921161</v>
      </c>
      <c r="J424" s="86">
        <f t="shared" si="40"/>
        <v>136.002033091942</v>
      </c>
      <c r="K424" s="87">
        <f t="shared" si="41"/>
        <v>138.574220115405</v>
      </c>
      <c r="L424" s="88">
        <f t="shared" si="42"/>
        <v>8.68312271235493</v>
      </c>
      <c r="M424" s="86" t="str">
        <f t="shared" si="43"/>
        <v/>
      </c>
      <c r="N424" s="48" t="str">
        <f t="shared" si="44"/>
        <v/>
      </c>
      <c r="O424" s="181"/>
      <c r="P424" s="182"/>
      <c r="Q424" s="146"/>
      <c r="R424" s="146"/>
      <c r="S424" s="146"/>
      <c r="T424" s="146"/>
      <c r="U424" s="146"/>
      <c r="V424" s="146"/>
      <c r="W424" s="183"/>
      <c r="X424" s="184"/>
    </row>
    <row r="425" spans="1:24">
      <c r="A425" s="38">
        <f t="shared" si="39"/>
        <v>409</v>
      </c>
      <c r="B425" s="39">
        <v>40647</v>
      </c>
      <c r="C425" s="40"/>
      <c r="D425" s="53"/>
      <c r="E425" s="55"/>
      <c r="F425" s="56"/>
      <c r="G425" s="54">
        <v>1</v>
      </c>
      <c r="H425" s="40">
        <v>2221.98999</v>
      </c>
      <c r="I425" s="56">
        <v>9.9006646961719e-5</v>
      </c>
      <c r="J425" s="92">
        <f t="shared" si="40"/>
        <v>136.015498197219</v>
      </c>
      <c r="K425" s="93">
        <f t="shared" si="41"/>
        <v>138.574220115405</v>
      </c>
      <c r="L425" s="94">
        <f t="shared" si="42"/>
        <v>8.68312271235493</v>
      </c>
      <c r="M425" s="92" t="str">
        <f t="shared" si="43"/>
        <v/>
      </c>
      <c r="N425" s="53" t="str">
        <f t="shared" si="44"/>
        <v/>
      </c>
      <c r="O425" s="181"/>
      <c r="P425" s="182"/>
      <c r="Q425" s="146"/>
      <c r="R425" s="146"/>
      <c r="S425" s="146"/>
      <c r="T425" s="146"/>
      <c r="U425" s="146"/>
      <c r="V425" s="146"/>
      <c r="W425" s="183"/>
      <c r="X425" s="184"/>
    </row>
    <row r="426" spans="1:24">
      <c r="A426" s="38">
        <f t="shared" si="39"/>
        <v>410</v>
      </c>
      <c r="B426" s="46">
        <v>40648</v>
      </c>
      <c r="C426" s="47"/>
      <c r="D426" s="48"/>
      <c r="E426" s="50"/>
      <c r="F426" s="51"/>
      <c r="G426" s="49">
        <v>1</v>
      </c>
      <c r="H426" s="47">
        <v>2230.699951</v>
      </c>
      <c r="I426" s="51">
        <v>0.00391989209636368</v>
      </c>
      <c r="J426" s="86">
        <f t="shared" si="40"/>
        <v>136.548664273585</v>
      </c>
      <c r="K426" s="87">
        <f t="shared" si="41"/>
        <v>138.574220115405</v>
      </c>
      <c r="L426" s="88">
        <f t="shared" si="42"/>
        <v>8.68312271235493</v>
      </c>
      <c r="M426" s="86" t="str">
        <f t="shared" si="43"/>
        <v/>
      </c>
      <c r="N426" s="48" t="str">
        <f t="shared" si="44"/>
        <v/>
      </c>
      <c r="O426" s="181"/>
      <c r="P426" s="182"/>
      <c r="Q426" s="146"/>
      <c r="R426" s="146"/>
      <c r="S426" s="146"/>
      <c r="T426" s="146"/>
      <c r="U426" s="146"/>
      <c r="V426" s="146"/>
      <c r="W426" s="183"/>
      <c r="X426" s="184"/>
    </row>
    <row r="427" spans="1:24">
      <c r="A427" s="38">
        <f t="shared" si="39"/>
        <v>411</v>
      </c>
      <c r="B427" s="39">
        <v>40651</v>
      </c>
      <c r="C427" s="40"/>
      <c r="D427" s="53"/>
      <c r="E427" s="55"/>
      <c r="F427" s="56"/>
      <c r="G427" s="54">
        <v>1</v>
      </c>
      <c r="H427" s="40">
        <v>2206.149902</v>
      </c>
      <c r="I427" s="56">
        <v>-0.0110055361721751</v>
      </c>
      <c r="J427" s="92">
        <f t="shared" si="40"/>
        <v>135.04587300966</v>
      </c>
      <c r="K427" s="93">
        <f t="shared" si="41"/>
        <v>138.574220115405</v>
      </c>
      <c r="L427" s="94">
        <f t="shared" si="42"/>
        <v>8.68312271235493</v>
      </c>
      <c r="M427" s="92" t="str">
        <f t="shared" si="43"/>
        <v/>
      </c>
      <c r="N427" s="53" t="str">
        <f t="shared" si="44"/>
        <v/>
      </c>
      <c r="O427" s="181"/>
      <c r="P427" s="182"/>
      <c r="Q427" s="146"/>
      <c r="R427" s="146"/>
      <c r="S427" s="146"/>
      <c r="T427" s="146"/>
      <c r="U427" s="146"/>
      <c r="V427" s="146"/>
      <c r="W427" s="183"/>
      <c r="X427" s="184"/>
    </row>
    <row r="428" spans="1:24">
      <c r="A428" s="38">
        <f t="shared" si="39"/>
        <v>412</v>
      </c>
      <c r="B428" s="46">
        <v>40652</v>
      </c>
      <c r="C428" s="47"/>
      <c r="D428" s="48"/>
      <c r="E428" s="50"/>
      <c r="F428" s="51"/>
      <c r="G428" s="49">
        <v>1</v>
      </c>
      <c r="H428" s="47">
        <v>2218.860107</v>
      </c>
      <c r="I428" s="51">
        <v>0.00576126082297379</v>
      </c>
      <c r="J428" s="86">
        <f t="shared" si="40"/>
        <v>135.823907507135</v>
      </c>
      <c r="K428" s="87">
        <f t="shared" si="41"/>
        <v>138.574220115405</v>
      </c>
      <c r="L428" s="88">
        <f t="shared" si="42"/>
        <v>8.68312271235493</v>
      </c>
      <c r="M428" s="86" t="str">
        <f t="shared" si="43"/>
        <v/>
      </c>
      <c r="N428" s="48" t="str">
        <f t="shared" si="44"/>
        <v/>
      </c>
      <c r="O428" s="181"/>
      <c r="P428" s="182"/>
      <c r="Q428" s="146"/>
      <c r="R428" s="146"/>
      <c r="S428" s="146"/>
      <c r="T428" s="146"/>
      <c r="U428" s="146"/>
      <c r="V428" s="146"/>
      <c r="W428" s="183"/>
      <c r="X428" s="184"/>
    </row>
    <row r="429" spans="1:24">
      <c r="A429" s="38">
        <f t="shared" si="39"/>
        <v>413</v>
      </c>
      <c r="B429" s="39">
        <v>40653</v>
      </c>
      <c r="C429" s="40"/>
      <c r="D429" s="53"/>
      <c r="E429" s="55"/>
      <c r="F429" s="56"/>
      <c r="G429" s="54">
        <v>1</v>
      </c>
      <c r="H429" s="40">
        <v>2248.899902</v>
      </c>
      <c r="I429" s="56">
        <v>0.0135383906832303</v>
      </c>
      <c r="J429" s="92">
        <f t="shared" si="40"/>
        <v>137.662744631089</v>
      </c>
      <c r="K429" s="93">
        <f t="shared" si="41"/>
        <v>138.574220115405</v>
      </c>
      <c r="L429" s="94">
        <f t="shared" si="42"/>
        <v>8.68312271235493</v>
      </c>
      <c r="M429" s="92" t="str">
        <f t="shared" si="43"/>
        <v/>
      </c>
      <c r="N429" s="53" t="str">
        <f t="shared" si="44"/>
        <v/>
      </c>
      <c r="O429" s="181"/>
      <c r="P429" s="182"/>
      <c r="Q429" s="146"/>
      <c r="R429" s="146"/>
      <c r="S429" s="146"/>
      <c r="T429" s="146"/>
      <c r="U429" s="146"/>
      <c r="V429" s="146"/>
      <c r="W429" s="183"/>
      <c r="X429" s="184"/>
    </row>
    <row r="430" spans="1:24">
      <c r="A430" s="38">
        <f t="shared" si="39"/>
        <v>414</v>
      </c>
      <c r="B430" s="46">
        <v>40654</v>
      </c>
      <c r="C430" s="47"/>
      <c r="D430" s="48"/>
      <c r="E430" s="50"/>
      <c r="F430" s="51"/>
      <c r="G430" s="49">
        <v>1</v>
      </c>
      <c r="H430" s="47">
        <v>2260.840088</v>
      </c>
      <c r="I430" s="51">
        <v>0.00530934524448212</v>
      </c>
      <c r="J430" s="86">
        <f t="shared" si="40"/>
        <v>138.393643669639</v>
      </c>
      <c r="K430" s="87">
        <f t="shared" si="41"/>
        <v>138.574220115405</v>
      </c>
      <c r="L430" s="88">
        <f t="shared" si="42"/>
        <v>8.68312271235493</v>
      </c>
      <c r="M430" s="86" t="str">
        <f t="shared" si="43"/>
        <v/>
      </c>
      <c r="N430" s="48" t="str">
        <f t="shared" si="44"/>
        <v/>
      </c>
      <c r="O430" s="181"/>
      <c r="P430" s="182"/>
      <c r="Q430" s="146"/>
      <c r="R430" s="146"/>
      <c r="S430" s="146"/>
      <c r="T430" s="146"/>
      <c r="U430" s="146"/>
      <c r="V430" s="146"/>
      <c r="W430" s="183"/>
      <c r="X430" s="184"/>
    </row>
    <row r="431" spans="1:24">
      <c r="A431" s="38">
        <f t="shared" si="39"/>
        <v>415</v>
      </c>
      <c r="B431" s="39">
        <v>40658</v>
      </c>
      <c r="C431" s="40"/>
      <c r="D431" s="53"/>
      <c r="E431" s="55"/>
      <c r="F431" s="56"/>
      <c r="G431" s="54">
        <v>1</v>
      </c>
      <c r="H431" s="40">
        <v>2257.23999</v>
      </c>
      <c r="I431" s="56">
        <v>-0.00159237179980498</v>
      </c>
      <c r="J431" s="92">
        <f t="shared" si="40"/>
        <v>138.173269534187</v>
      </c>
      <c r="K431" s="93">
        <f t="shared" si="41"/>
        <v>138.574220115405</v>
      </c>
      <c r="L431" s="94">
        <f t="shared" si="42"/>
        <v>8.68312271235493</v>
      </c>
      <c r="M431" s="92" t="str">
        <f t="shared" si="43"/>
        <v/>
      </c>
      <c r="N431" s="53" t="str">
        <f t="shared" si="44"/>
        <v/>
      </c>
      <c r="O431" s="181"/>
      <c r="P431" s="182"/>
      <c r="Q431" s="146"/>
      <c r="R431" s="146"/>
      <c r="S431" s="146"/>
      <c r="T431" s="146"/>
      <c r="U431" s="146"/>
      <c r="V431" s="146"/>
      <c r="W431" s="183"/>
      <c r="X431" s="184"/>
    </row>
    <row r="432" spans="1:24">
      <c r="A432" s="38">
        <f t="shared" si="39"/>
        <v>416</v>
      </c>
      <c r="B432" s="46">
        <v>40659</v>
      </c>
      <c r="C432" s="47"/>
      <c r="D432" s="48"/>
      <c r="E432" s="50"/>
      <c r="F432" s="51"/>
      <c r="G432" s="49">
        <v>1</v>
      </c>
      <c r="H432" s="47">
        <v>2277.51001</v>
      </c>
      <c r="I432" s="51">
        <v>0.00898000216627381</v>
      </c>
      <c r="J432" s="86">
        <f t="shared" si="40"/>
        <v>139.414065793925</v>
      </c>
      <c r="K432" s="87">
        <f t="shared" si="41"/>
        <v>139.414065793925</v>
      </c>
      <c r="L432" s="88">
        <f t="shared" si="42"/>
        <v>0</v>
      </c>
      <c r="M432" s="86">
        <f t="shared" si="43"/>
        <v>8.68312271235493</v>
      </c>
      <c r="N432" s="48">
        <f t="shared" si="44"/>
        <v>0.0622829745543028</v>
      </c>
      <c r="O432" s="181"/>
      <c r="P432" s="182"/>
      <c r="Q432" s="146"/>
      <c r="R432" s="146"/>
      <c r="S432" s="146"/>
      <c r="T432" s="146"/>
      <c r="U432" s="146"/>
      <c r="V432" s="146"/>
      <c r="W432" s="183"/>
      <c r="X432" s="184"/>
    </row>
    <row r="433" spans="1:24">
      <c r="A433" s="38">
        <f t="shared" si="39"/>
        <v>417</v>
      </c>
      <c r="B433" s="39">
        <v>40660</v>
      </c>
      <c r="C433" s="40"/>
      <c r="D433" s="53"/>
      <c r="E433" s="55"/>
      <c r="F433" s="56"/>
      <c r="G433" s="54"/>
      <c r="H433" s="40">
        <v>2292.129883</v>
      </c>
      <c r="I433" s="56">
        <v>0.00641923545266887</v>
      </c>
      <c r="J433" s="92">
        <f t="shared" si="40"/>
        <v>140.30899750767</v>
      </c>
      <c r="K433" s="93">
        <f t="shared" si="41"/>
        <v>140.30899750767</v>
      </c>
      <c r="L433" s="94">
        <f t="shared" si="42"/>
        <v>0</v>
      </c>
      <c r="M433" s="92" t="str">
        <f t="shared" si="43"/>
        <v/>
      </c>
      <c r="N433" s="53" t="str">
        <f t="shared" si="44"/>
        <v/>
      </c>
      <c r="O433" s="181"/>
      <c r="P433" s="182"/>
      <c r="Q433" s="146"/>
      <c r="R433" s="146"/>
      <c r="S433" s="146"/>
      <c r="T433" s="146"/>
      <c r="U433" s="146"/>
      <c r="V433" s="146"/>
      <c r="W433" s="183"/>
      <c r="X433" s="184"/>
    </row>
    <row r="434" spans="1:24">
      <c r="A434" s="38">
        <f t="shared" si="39"/>
        <v>418</v>
      </c>
      <c r="B434" s="46">
        <v>40661</v>
      </c>
      <c r="C434" s="47"/>
      <c r="D434" s="48"/>
      <c r="E434" s="50"/>
      <c r="F434" s="51"/>
      <c r="G434" s="49"/>
      <c r="H434" s="47">
        <v>2300.459961</v>
      </c>
      <c r="I434" s="51">
        <v>0.00363420854192498</v>
      </c>
      <c r="J434" s="86">
        <f t="shared" si="40"/>
        <v>140.818909664921</v>
      </c>
      <c r="K434" s="87">
        <f t="shared" si="41"/>
        <v>140.818909664921</v>
      </c>
      <c r="L434" s="88">
        <f t="shared" si="42"/>
        <v>0</v>
      </c>
      <c r="M434" s="86" t="str">
        <f t="shared" si="43"/>
        <v/>
      </c>
      <c r="N434" s="48" t="str">
        <f t="shared" si="44"/>
        <v/>
      </c>
      <c r="O434" s="181"/>
      <c r="P434" s="182"/>
      <c r="Q434" s="146"/>
      <c r="R434" s="146"/>
      <c r="S434" s="146"/>
      <c r="T434" s="146"/>
      <c r="U434" s="146"/>
      <c r="V434" s="146"/>
      <c r="W434" s="183"/>
      <c r="X434" s="184"/>
    </row>
    <row r="435" spans="1:24">
      <c r="A435" s="38">
        <f t="shared" si="39"/>
        <v>419</v>
      </c>
      <c r="B435" s="39">
        <v>40662</v>
      </c>
      <c r="C435" s="40"/>
      <c r="D435" s="53"/>
      <c r="E435" s="55"/>
      <c r="F435" s="56"/>
      <c r="G435" s="54"/>
      <c r="H435" s="40">
        <v>2305.76001</v>
      </c>
      <c r="I435" s="56">
        <v>0.00230390838782357</v>
      </c>
      <c r="J435" s="92">
        <f t="shared" si="40"/>
        <v>141.143343532063</v>
      </c>
      <c r="K435" s="93">
        <f t="shared" si="41"/>
        <v>141.143343532063</v>
      </c>
      <c r="L435" s="94">
        <f t="shared" si="42"/>
        <v>0</v>
      </c>
      <c r="M435" s="92" t="str">
        <f t="shared" si="43"/>
        <v/>
      </c>
      <c r="N435" s="53" t="str">
        <f t="shared" si="44"/>
        <v/>
      </c>
      <c r="O435" s="181"/>
      <c r="P435" s="182"/>
      <c r="Q435" s="146"/>
      <c r="R435" s="146"/>
      <c r="S435" s="146"/>
      <c r="T435" s="146"/>
      <c r="U435" s="146"/>
      <c r="V435" s="146"/>
      <c r="W435" s="183"/>
      <c r="X435" s="184"/>
    </row>
    <row r="436" spans="1:24">
      <c r="A436" s="38">
        <f t="shared" si="39"/>
        <v>420</v>
      </c>
      <c r="B436" s="46">
        <v>40665</v>
      </c>
      <c r="C436" s="47"/>
      <c r="D436" s="48"/>
      <c r="E436" s="50"/>
      <c r="F436" s="51"/>
      <c r="G436" s="49">
        <v>1</v>
      </c>
      <c r="H436" s="47">
        <v>2301.719971</v>
      </c>
      <c r="I436" s="51">
        <v>-0.00175215069325452</v>
      </c>
      <c r="J436" s="86">
        <f t="shared" si="40"/>
        <v>140.896039124845</v>
      </c>
      <c r="K436" s="87">
        <f t="shared" si="41"/>
        <v>141.143343532063</v>
      </c>
      <c r="L436" s="88">
        <f t="shared" si="42"/>
        <v>0.247304407217968</v>
      </c>
      <c r="M436" s="86" t="str">
        <f t="shared" si="43"/>
        <v/>
      </c>
      <c r="N436" s="48" t="str">
        <f t="shared" si="44"/>
        <v/>
      </c>
      <c r="O436" s="181"/>
      <c r="P436" s="182"/>
      <c r="Q436" s="146"/>
      <c r="R436" s="146"/>
      <c r="S436" s="146"/>
      <c r="T436" s="146"/>
      <c r="U436" s="146"/>
      <c r="V436" s="146"/>
      <c r="W436" s="183"/>
      <c r="X436" s="184"/>
    </row>
    <row r="437" spans="1:24">
      <c r="A437" s="38">
        <f t="shared" si="39"/>
        <v>421</v>
      </c>
      <c r="B437" s="39">
        <v>40666</v>
      </c>
      <c r="C437" s="40"/>
      <c r="D437" s="53"/>
      <c r="E437" s="55"/>
      <c r="F437" s="56"/>
      <c r="G437" s="54">
        <v>1</v>
      </c>
      <c r="H437" s="40">
        <v>2293.949951</v>
      </c>
      <c r="I437" s="56">
        <v>-0.00337574513750438</v>
      </c>
      <c r="J437" s="92">
        <f t="shared" si="40"/>
        <v>140.420410005875</v>
      </c>
      <c r="K437" s="93">
        <f t="shared" si="41"/>
        <v>141.143343532063</v>
      </c>
      <c r="L437" s="94">
        <f t="shared" si="42"/>
        <v>0.72293352618729</v>
      </c>
      <c r="M437" s="92" t="str">
        <f t="shared" si="43"/>
        <v/>
      </c>
      <c r="N437" s="53" t="str">
        <f t="shared" si="44"/>
        <v/>
      </c>
      <c r="O437" s="181"/>
      <c r="P437" s="182"/>
      <c r="Q437" s="146"/>
      <c r="R437" s="146"/>
      <c r="S437" s="146"/>
      <c r="T437" s="146"/>
      <c r="U437" s="146"/>
      <c r="V437" s="146"/>
      <c r="W437" s="183"/>
      <c r="X437" s="184"/>
    </row>
    <row r="438" spans="1:24">
      <c r="A438" s="38">
        <f t="shared" si="39"/>
        <v>422</v>
      </c>
      <c r="B438" s="46">
        <v>40667</v>
      </c>
      <c r="C438" s="47"/>
      <c r="D438" s="48"/>
      <c r="E438" s="50"/>
      <c r="F438" s="51"/>
      <c r="G438" s="49">
        <v>1</v>
      </c>
      <c r="H438" s="47">
        <v>2278.629883</v>
      </c>
      <c r="I438" s="51">
        <v>-0.00667846654340543</v>
      </c>
      <c r="J438" s="86">
        <f t="shared" si="40"/>
        <v>139.48261699564</v>
      </c>
      <c r="K438" s="87">
        <f t="shared" si="41"/>
        <v>141.143343532063</v>
      </c>
      <c r="L438" s="88">
        <f t="shared" si="42"/>
        <v>1.6607265364228</v>
      </c>
      <c r="M438" s="86" t="str">
        <f t="shared" si="43"/>
        <v/>
      </c>
      <c r="N438" s="48" t="str">
        <f t="shared" si="44"/>
        <v/>
      </c>
      <c r="O438" s="181"/>
      <c r="P438" s="182"/>
      <c r="Q438" s="146"/>
      <c r="R438" s="146"/>
      <c r="S438" s="146"/>
      <c r="T438" s="146"/>
      <c r="U438" s="146"/>
      <c r="V438" s="146"/>
      <c r="W438" s="183"/>
      <c r="X438" s="184"/>
    </row>
    <row r="439" spans="1:24">
      <c r="A439" s="38">
        <f t="shared" si="39"/>
        <v>423</v>
      </c>
      <c r="B439" s="39">
        <v>40668</v>
      </c>
      <c r="C439" s="40"/>
      <c r="D439" s="53"/>
      <c r="E439" s="55"/>
      <c r="F439" s="56"/>
      <c r="G439" s="54">
        <v>1</v>
      </c>
      <c r="H439" s="40">
        <v>2258.080078</v>
      </c>
      <c r="I439" s="56">
        <v>-0.00901849183727221</v>
      </c>
      <c r="J439" s="92">
        <f t="shared" si="40"/>
        <v>138.224694152823</v>
      </c>
      <c r="K439" s="93">
        <f t="shared" si="41"/>
        <v>141.143343532063</v>
      </c>
      <c r="L439" s="94">
        <f t="shared" si="42"/>
        <v>2.91864937923935</v>
      </c>
      <c r="M439" s="92" t="str">
        <f t="shared" si="43"/>
        <v/>
      </c>
      <c r="N439" s="53" t="str">
        <f t="shared" si="44"/>
        <v/>
      </c>
      <c r="O439" s="181"/>
      <c r="P439" s="182"/>
      <c r="Q439" s="146"/>
      <c r="R439" s="146"/>
      <c r="S439" s="146"/>
      <c r="T439" s="146"/>
      <c r="U439" s="146"/>
      <c r="V439" s="146"/>
      <c r="W439" s="183"/>
      <c r="X439" s="184"/>
    </row>
    <row r="440" spans="1:24">
      <c r="A440" s="38">
        <f t="shared" si="39"/>
        <v>424</v>
      </c>
      <c r="B440" s="46">
        <v>40669</v>
      </c>
      <c r="C440" s="47"/>
      <c r="D440" s="48"/>
      <c r="E440" s="50"/>
      <c r="F440" s="51"/>
      <c r="G440" s="49">
        <v>1</v>
      </c>
      <c r="H440" s="47">
        <v>2266.969971</v>
      </c>
      <c r="I440" s="51">
        <v>0.00393692548223257</v>
      </c>
      <c r="J440" s="86">
        <f t="shared" si="40"/>
        <v>138.768874473507</v>
      </c>
      <c r="K440" s="87">
        <f t="shared" si="41"/>
        <v>141.143343532063</v>
      </c>
      <c r="L440" s="88">
        <f t="shared" si="42"/>
        <v>2.91864937923935</v>
      </c>
      <c r="M440" s="86" t="str">
        <f t="shared" si="43"/>
        <v/>
      </c>
      <c r="N440" s="48" t="str">
        <f t="shared" si="44"/>
        <v/>
      </c>
      <c r="O440" s="181"/>
      <c r="P440" s="182"/>
      <c r="Q440" s="146"/>
      <c r="R440" s="146"/>
      <c r="S440" s="146"/>
      <c r="T440" s="146"/>
      <c r="U440" s="146"/>
      <c r="V440" s="146"/>
      <c r="W440" s="183"/>
      <c r="X440" s="184"/>
    </row>
    <row r="441" spans="1:24">
      <c r="A441" s="38">
        <f t="shared" si="39"/>
        <v>425</v>
      </c>
      <c r="B441" s="39">
        <v>40672</v>
      </c>
      <c r="C441" s="40"/>
      <c r="D441" s="53"/>
      <c r="E441" s="55"/>
      <c r="F441" s="56"/>
      <c r="G441" s="54">
        <v>1</v>
      </c>
      <c r="H441" s="40">
        <v>2277.300049</v>
      </c>
      <c r="I441" s="56">
        <v>0.00455677760717887</v>
      </c>
      <c r="J441" s="92">
        <f t="shared" si="40"/>
        <v>139.401213373282</v>
      </c>
      <c r="K441" s="93">
        <f t="shared" si="41"/>
        <v>141.143343532063</v>
      </c>
      <c r="L441" s="94">
        <f t="shared" si="42"/>
        <v>2.91864937923935</v>
      </c>
      <c r="M441" s="92" t="str">
        <f t="shared" si="43"/>
        <v/>
      </c>
      <c r="N441" s="53" t="str">
        <f t="shared" si="44"/>
        <v/>
      </c>
      <c r="O441" s="181"/>
      <c r="P441" s="182"/>
      <c r="Q441" s="146"/>
      <c r="R441" s="146"/>
      <c r="S441" s="146"/>
      <c r="T441" s="146"/>
      <c r="U441" s="146"/>
      <c r="V441" s="146"/>
      <c r="W441" s="183"/>
      <c r="X441" s="184"/>
    </row>
    <row r="442" spans="1:24">
      <c r="A442" s="38">
        <f t="shared" si="39"/>
        <v>426</v>
      </c>
      <c r="B442" s="46">
        <v>40673</v>
      </c>
      <c r="C442" s="47"/>
      <c r="D442" s="48"/>
      <c r="E442" s="50"/>
      <c r="F442" s="51"/>
      <c r="G442" s="49">
        <v>1</v>
      </c>
      <c r="H442" s="47">
        <v>2295.719971</v>
      </c>
      <c r="I442" s="51">
        <v>0.00808849146079305</v>
      </c>
      <c r="J442" s="86">
        <f t="shared" si="40"/>
        <v>140.528758897276</v>
      </c>
      <c r="K442" s="87">
        <f t="shared" si="41"/>
        <v>141.143343532063</v>
      </c>
      <c r="L442" s="88">
        <f t="shared" si="42"/>
        <v>2.91864937923935</v>
      </c>
      <c r="M442" s="86" t="str">
        <f t="shared" si="43"/>
        <v/>
      </c>
      <c r="N442" s="48" t="str">
        <f t="shared" si="44"/>
        <v/>
      </c>
      <c r="O442" s="181"/>
      <c r="P442" s="182"/>
      <c r="Q442" s="146"/>
      <c r="R442" s="146"/>
      <c r="S442" s="146"/>
      <c r="T442" s="146"/>
      <c r="U442" s="146"/>
      <c r="V442" s="146"/>
      <c r="W442" s="183"/>
      <c r="X442" s="184"/>
    </row>
    <row r="443" spans="1:24">
      <c r="A443" s="38">
        <f t="shared" si="39"/>
        <v>427</v>
      </c>
      <c r="B443" s="39">
        <v>40674</v>
      </c>
      <c r="C443" s="40"/>
      <c r="D443" s="53"/>
      <c r="E443" s="55"/>
      <c r="F443" s="56"/>
      <c r="G443" s="54">
        <v>1</v>
      </c>
      <c r="H443" s="40">
        <v>2271.469971</v>
      </c>
      <c r="I443" s="56">
        <v>-0.0105631350105113</v>
      </c>
      <c r="J443" s="92">
        <f t="shared" si="40"/>
        <v>139.044334644184</v>
      </c>
      <c r="K443" s="93">
        <f t="shared" si="41"/>
        <v>141.143343532063</v>
      </c>
      <c r="L443" s="94">
        <f t="shared" si="42"/>
        <v>2.91864937923935</v>
      </c>
      <c r="M443" s="92" t="str">
        <f t="shared" si="43"/>
        <v/>
      </c>
      <c r="N443" s="53" t="str">
        <f t="shared" si="44"/>
        <v/>
      </c>
      <c r="O443" s="181"/>
      <c r="P443" s="182"/>
      <c r="Q443" s="146"/>
      <c r="R443" s="146"/>
      <c r="S443" s="146"/>
      <c r="T443" s="146"/>
      <c r="U443" s="146"/>
      <c r="V443" s="146"/>
      <c r="W443" s="183"/>
      <c r="X443" s="184"/>
    </row>
    <row r="444" spans="1:24">
      <c r="A444" s="38">
        <f t="shared" si="39"/>
        <v>428</v>
      </c>
      <c r="B444" s="46">
        <v>40675</v>
      </c>
      <c r="C444" s="47"/>
      <c r="D444" s="48"/>
      <c r="E444" s="50"/>
      <c r="F444" s="51"/>
      <c r="G444" s="49">
        <v>1</v>
      </c>
      <c r="H444" s="47">
        <v>2282.840088</v>
      </c>
      <c r="I444" s="51">
        <v>0.00500562065321697</v>
      </c>
      <c r="J444" s="86">
        <f t="shared" si="40"/>
        <v>139.740337837392</v>
      </c>
      <c r="K444" s="87">
        <f t="shared" si="41"/>
        <v>141.143343532063</v>
      </c>
      <c r="L444" s="88">
        <f t="shared" si="42"/>
        <v>2.91864937923935</v>
      </c>
      <c r="M444" s="86" t="str">
        <f t="shared" si="43"/>
        <v/>
      </c>
      <c r="N444" s="48" t="str">
        <f t="shared" si="44"/>
        <v/>
      </c>
      <c r="O444" s="181"/>
      <c r="P444" s="182"/>
      <c r="Q444" s="146"/>
      <c r="R444" s="146"/>
      <c r="S444" s="146"/>
      <c r="T444" s="146"/>
      <c r="U444" s="146"/>
      <c r="V444" s="146"/>
      <c r="W444" s="183"/>
      <c r="X444" s="184"/>
    </row>
    <row r="445" spans="1:24">
      <c r="A445" s="38">
        <f t="shared" si="39"/>
        <v>429</v>
      </c>
      <c r="B445" s="39">
        <v>40676</v>
      </c>
      <c r="C445" s="40"/>
      <c r="D445" s="53"/>
      <c r="E445" s="55"/>
      <c r="F445" s="56"/>
      <c r="G445" s="54">
        <v>1</v>
      </c>
      <c r="H445" s="40">
        <v>2264.52002</v>
      </c>
      <c r="I445" s="56">
        <v>-0.00802512103072894</v>
      </c>
      <c r="J445" s="92">
        <f t="shared" si="40"/>
        <v>138.618904713372</v>
      </c>
      <c r="K445" s="93">
        <f t="shared" si="41"/>
        <v>141.143343532063</v>
      </c>
      <c r="L445" s="94">
        <f t="shared" si="42"/>
        <v>2.91864937923935</v>
      </c>
      <c r="M445" s="92" t="str">
        <f t="shared" si="43"/>
        <v/>
      </c>
      <c r="N445" s="53" t="str">
        <f t="shared" si="44"/>
        <v/>
      </c>
      <c r="O445" s="181"/>
      <c r="P445" s="182"/>
      <c r="Q445" s="146"/>
      <c r="R445" s="146"/>
      <c r="S445" s="146"/>
      <c r="T445" s="146"/>
      <c r="U445" s="146"/>
      <c r="V445" s="146"/>
      <c r="W445" s="183"/>
      <c r="X445" s="184"/>
    </row>
    <row r="446" spans="1:24">
      <c r="A446" s="38">
        <f t="shared" si="39"/>
        <v>430</v>
      </c>
      <c r="B446" s="46">
        <v>40679</v>
      </c>
      <c r="C446" s="47"/>
      <c r="D446" s="48"/>
      <c r="E446" s="50"/>
      <c r="F446" s="51"/>
      <c r="G446" s="49">
        <v>1</v>
      </c>
      <c r="H446" s="47">
        <v>2250.610107</v>
      </c>
      <c r="I446" s="51">
        <v>-0.0061425436194642</v>
      </c>
      <c r="J446" s="86">
        <f t="shared" si="40"/>
        <v>137.767432044687</v>
      </c>
      <c r="K446" s="87">
        <f t="shared" si="41"/>
        <v>141.143343532063</v>
      </c>
      <c r="L446" s="88">
        <f t="shared" si="42"/>
        <v>3.37591148737502</v>
      </c>
      <c r="M446" s="86" t="str">
        <f t="shared" si="43"/>
        <v/>
      </c>
      <c r="N446" s="48" t="str">
        <f t="shared" si="44"/>
        <v/>
      </c>
      <c r="O446" s="181"/>
      <c r="P446" s="182"/>
      <c r="Q446" s="146"/>
      <c r="R446" s="146"/>
      <c r="S446" s="146"/>
      <c r="T446" s="146"/>
      <c r="U446" s="146"/>
      <c r="V446" s="146"/>
      <c r="W446" s="183"/>
      <c r="X446" s="184"/>
    </row>
    <row r="447" spans="1:24">
      <c r="A447" s="38">
        <f t="shared" si="39"/>
        <v>431</v>
      </c>
      <c r="B447" s="39">
        <v>40680</v>
      </c>
      <c r="C447" s="40"/>
      <c r="D447" s="53"/>
      <c r="E447" s="55"/>
      <c r="F447" s="56"/>
      <c r="G447" s="54">
        <v>1</v>
      </c>
      <c r="H447" s="40">
        <v>2250.350098</v>
      </c>
      <c r="I447" s="56">
        <v>-0.000115528229075013</v>
      </c>
      <c r="J447" s="92">
        <f t="shared" si="40"/>
        <v>137.751516017239</v>
      </c>
      <c r="K447" s="93">
        <f t="shared" si="41"/>
        <v>141.143343532063</v>
      </c>
      <c r="L447" s="94">
        <f t="shared" si="42"/>
        <v>3.39182751482335</v>
      </c>
      <c r="M447" s="92" t="str">
        <f t="shared" si="43"/>
        <v/>
      </c>
      <c r="N447" s="53" t="str">
        <f t="shared" si="44"/>
        <v/>
      </c>
      <c r="O447" s="181"/>
      <c r="P447" s="182"/>
      <c r="Q447" s="146"/>
      <c r="R447" s="146"/>
      <c r="S447" s="146"/>
      <c r="T447" s="146"/>
      <c r="U447" s="146"/>
      <c r="V447" s="146"/>
      <c r="W447" s="183"/>
      <c r="X447" s="184"/>
    </row>
    <row r="448" spans="1:24">
      <c r="A448" s="38">
        <f t="shared" si="39"/>
        <v>432</v>
      </c>
      <c r="B448" s="46">
        <v>40681</v>
      </c>
      <c r="C448" s="47"/>
      <c r="D448" s="48"/>
      <c r="E448" s="50"/>
      <c r="F448" s="51"/>
      <c r="G448" s="49">
        <v>1</v>
      </c>
      <c r="H448" s="47">
        <v>2270.570068</v>
      </c>
      <c r="I448" s="51">
        <v>0.00898525523560556</v>
      </c>
      <c r="J448" s="86">
        <f t="shared" si="40"/>
        <v>138.989248547746</v>
      </c>
      <c r="K448" s="87">
        <f t="shared" si="41"/>
        <v>141.143343532063</v>
      </c>
      <c r="L448" s="88">
        <f t="shared" si="42"/>
        <v>3.39182751482335</v>
      </c>
      <c r="M448" s="86" t="str">
        <f t="shared" si="43"/>
        <v/>
      </c>
      <c r="N448" s="48" t="str">
        <f t="shared" si="44"/>
        <v/>
      </c>
      <c r="O448" s="181"/>
      <c r="P448" s="182"/>
      <c r="Q448" s="146"/>
      <c r="R448" s="146"/>
      <c r="S448" s="146"/>
      <c r="T448" s="146"/>
      <c r="U448" s="146"/>
      <c r="V448" s="146"/>
      <c r="W448" s="183"/>
      <c r="X448" s="184"/>
    </row>
    <row r="449" spans="1:24">
      <c r="A449" s="38">
        <f t="shared" si="39"/>
        <v>433</v>
      </c>
      <c r="B449" s="39">
        <v>40682</v>
      </c>
      <c r="C449" s="40"/>
      <c r="D449" s="53"/>
      <c r="E449" s="55"/>
      <c r="F449" s="56"/>
      <c r="G449" s="54">
        <v>1</v>
      </c>
      <c r="H449" s="40">
        <v>2275.709961</v>
      </c>
      <c r="I449" s="56">
        <v>0.00226370155778866</v>
      </c>
      <c r="J449" s="92">
        <f t="shared" si="40"/>
        <v>139.303878726199</v>
      </c>
      <c r="K449" s="93">
        <f t="shared" si="41"/>
        <v>141.143343532063</v>
      </c>
      <c r="L449" s="94">
        <f t="shared" si="42"/>
        <v>3.39182751482335</v>
      </c>
      <c r="M449" s="92" t="str">
        <f t="shared" si="43"/>
        <v/>
      </c>
      <c r="N449" s="53" t="str">
        <f t="shared" si="44"/>
        <v/>
      </c>
      <c r="O449" s="181"/>
      <c r="P449" s="182"/>
      <c r="Q449" s="146"/>
      <c r="R449" s="146"/>
      <c r="S449" s="146"/>
      <c r="T449" s="146"/>
      <c r="U449" s="146"/>
      <c r="V449" s="146"/>
      <c r="W449" s="183"/>
      <c r="X449" s="184"/>
    </row>
    <row r="450" spans="1:24">
      <c r="A450" s="38">
        <f t="shared" si="39"/>
        <v>434</v>
      </c>
      <c r="B450" s="46">
        <v>40683</v>
      </c>
      <c r="C450" s="47"/>
      <c r="D450" s="48"/>
      <c r="E450" s="50"/>
      <c r="F450" s="51"/>
      <c r="G450" s="49">
        <v>1</v>
      </c>
      <c r="H450" s="47">
        <v>2258.209961</v>
      </c>
      <c r="I450" s="51">
        <v>-0.00768990789683499</v>
      </c>
      <c r="J450" s="86">
        <f t="shared" si="40"/>
        <v>138.232644729123</v>
      </c>
      <c r="K450" s="87">
        <f t="shared" si="41"/>
        <v>141.143343532063</v>
      </c>
      <c r="L450" s="88">
        <f t="shared" si="42"/>
        <v>3.39182751482335</v>
      </c>
      <c r="M450" s="86" t="str">
        <f t="shared" si="43"/>
        <v/>
      </c>
      <c r="N450" s="48" t="str">
        <f t="shared" si="44"/>
        <v/>
      </c>
      <c r="O450" s="181"/>
      <c r="P450" s="182"/>
      <c r="Q450" s="146"/>
      <c r="R450" s="146"/>
      <c r="S450" s="146"/>
      <c r="T450" s="146"/>
      <c r="U450" s="146"/>
      <c r="V450" s="146"/>
      <c r="W450" s="183"/>
      <c r="X450" s="184"/>
    </row>
    <row r="451" spans="1:24">
      <c r="A451" s="38">
        <f t="shared" si="39"/>
        <v>435</v>
      </c>
      <c r="B451" s="39">
        <v>40686</v>
      </c>
      <c r="C451" s="40"/>
      <c r="D451" s="53"/>
      <c r="E451" s="55"/>
      <c r="F451" s="56"/>
      <c r="G451" s="54">
        <v>1</v>
      </c>
      <c r="H451" s="40">
        <v>2231.310059</v>
      </c>
      <c r="I451" s="56">
        <v>-0.0119120464724582</v>
      </c>
      <c r="J451" s="92">
        <f t="shared" si="40"/>
        <v>136.586011041099</v>
      </c>
      <c r="K451" s="93">
        <f t="shared" si="41"/>
        <v>141.143343532063</v>
      </c>
      <c r="L451" s="94">
        <f t="shared" si="42"/>
        <v>4.55733249096389</v>
      </c>
      <c r="M451" s="92" t="str">
        <f t="shared" si="43"/>
        <v/>
      </c>
      <c r="N451" s="53" t="str">
        <f t="shared" si="44"/>
        <v/>
      </c>
      <c r="O451" s="181"/>
      <c r="P451" s="182"/>
      <c r="Q451" s="146"/>
      <c r="R451" s="146"/>
      <c r="S451" s="146"/>
      <c r="T451" s="146"/>
      <c r="U451" s="146"/>
      <c r="V451" s="146"/>
      <c r="W451" s="183"/>
      <c r="X451" s="184"/>
    </row>
    <row r="452" spans="1:24">
      <c r="A452" s="38">
        <f t="shared" si="39"/>
        <v>436</v>
      </c>
      <c r="B452" s="46">
        <v>40687</v>
      </c>
      <c r="C452" s="47"/>
      <c r="D452" s="48"/>
      <c r="E452" s="50"/>
      <c r="F452" s="51"/>
      <c r="G452" s="49">
        <v>1</v>
      </c>
      <c r="H452" s="47">
        <v>2229.48999</v>
      </c>
      <c r="I452" s="51">
        <v>-0.000815695242648462</v>
      </c>
      <c r="J452" s="86">
        <f t="shared" si="40"/>
        <v>136.47459848168</v>
      </c>
      <c r="K452" s="87">
        <f t="shared" si="41"/>
        <v>141.143343532063</v>
      </c>
      <c r="L452" s="88">
        <f t="shared" si="42"/>
        <v>4.66874505038246</v>
      </c>
      <c r="M452" s="86" t="str">
        <f t="shared" si="43"/>
        <v/>
      </c>
      <c r="N452" s="48" t="str">
        <f t="shared" si="44"/>
        <v/>
      </c>
      <c r="O452" s="181"/>
      <c r="P452" s="182"/>
      <c r="Q452" s="146"/>
      <c r="R452" s="146"/>
      <c r="S452" s="146"/>
      <c r="T452" s="146"/>
      <c r="U452" s="146"/>
      <c r="V452" s="146"/>
      <c r="W452" s="183"/>
      <c r="X452" s="184"/>
    </row>
    <row r="453" spans="1:24">
      <c r="A453" s="38">
        <f t="shared" si="39"/>
        <v>437</v>
      </c>
      <c r="B453" s="39">
        <v>40688</v>
      </c>
      <c r="C453" s="40"/>
      <c r="D453" s="53"/>
      <c r="E453" s="55"/>
      <c r="F453" s="56"/>
      <c r="G453" s="54">
        <v>1</v>
      </c>
      <c r="H453" s="40">
        <v>2236.75</v>
      </c>
      <c r="I453" s="56">
        <v>0.00325635460691176</v>
      </c>
      <c r="J453" s="92">
        <f t="shared" si="40"/>
        <v>136.919008169172</v>
      </c>
      <c r="K453" s="93">
        <f t="shared" si="41"/>
        <v>141.143343532063</v>
      </c>
      <c r="L453" s="94">
        <f t="shared" si="42"/>
        <v>4.66874505038246</v>
      </c>
      <c r="M453" s="92" t="str">
        <f t="shared" si="43"/>
        <v/>
      </c>
      <c r="N453" s="53" t="str">
        <f t="shared" si="44"/>
        <v/>
      </c>
      <c r="O453" s="181"/>
      <c r="P453" s="182"/>
      <c r="Q453" s="146"/>
      <c r="R453" s="146"/>
      <c r="S453" s="146"/>
      <c r="T453" s="146"/>
      <c r="U453" s="146"/>
      <c r="V453" s="146"/>
      <c r="W453" s="183"/>
      <c r="X453" s="184"/>
    </row>
    <row r="454" spans="1:24">
      <c r="A454" s="38">
        <f t="shared" si="39"/>
        <v>438</v>
      </c>
      <c r="B454" s="46">
        <v>40689</v>
      </c>
      <c r="C454" s="47"/>
      <c r="D454" s="48"/>
      <c r="E454" s="50"/>
      <c r="F454" s="51"/>
      <c r="G454" s="49">
        <v>1</v>
      </c>
      <c r="H454" s="47">
        <v>2246.129883</v>
      </c>
      <c r="I454" s="51">
        <v>0.00419353213367613</v>
      </c>
      <c r="J454" s="86">
        <f t="shared" si="40"/>
        <v>137.493182429641</v>
      </c>
      <c r="K454" s="87">
        <f t="shared" si="41"/>
        <v>141.143343532063</v>
      </c>
      <c r="L454" s="88">
        <f t="shared" si="42"/>
        <v>4.66874505038246</v>
      </c>
      <c r="M454" s="86" t="str">
        <f t="shared" si="43"/>
        <v/>
      </c>
      <c r="N454" s="48" t="str">
        <f t="shared" si="44"/>
        <v/>
      </c>
      <c r="O454" s="181"/>
      <c r="P454" s="182"/>
      <c r="Q454" s="146"/>
      <c r="R454" s="146"/>
      <c r="S454" s="146"/>
      <c r="T454" s="146"/>
      <c r="U454" s="146"/>
      <c r="V454" s="146"/>
      <c r="W454" s="183"/>
      <c r="X454" s="184"/>
    </row>
    <row r="455" spans="1:24">
      <c r="A455" s="38">
        <f t="shared" si="39"/>
        <v>439</v>
      </c>
      <c r="B455" s="39">
        <v>40690</v>
      </c>
      <c r="C455" s="40"/>
      <c r="D455" s="53"/>
      <c r="E455" s="55"/>
      <c r="F455" s="56"/>
      <c r="G455" s="54">
        <v>1</v>
      </c>
      <c r="H455" s="40">
        <v>2255.73999</v>
      </c>
      <c r="I455" s="56">
        <v>0.00427851794000644</v>
      </c>
      <c r="J455" s="92">
        <f t="shared" si="40"/>
        <v>138.081449477295</v>
      </c>
      <c r="K455" s="93">
        <f t="shared" si="41"/>
        <v>141.143343532063</v>
      </c>
      <c r="L455" s="94">
        <f t="shared" si="42"/>
        <v>4.66874505038246</v>
      </c>
      <c r="M455" s="92" t="str">
        <f t="shared" si="43"/>
        <v/>
      </c>
      <c r="N455" s="53" t="str">
        <f t="shared" si="44"/>
        <v/>
      </c>
      <c r="O455" s="181"/>
      <c r="P455" s="182"/>
      <c r="Q455" s="146"/>
      <c r="R455" s="146"/>
      <c r="S455" s="146"/>
      <c r="T455" s="146"/>
      <c r="U455" s="146"/>
      <c r="V455" s="146"/>
      <c r="W455" s="183"/>
      <c r="X455" s="184"/>
    </row>
    <row r="456" spans="1:24">
      <c r="A456" s="38">
        <f t="shared" si="39"/>
        <v>440</v>
      </c>
      <c r="B456" s="46">
        <v>40694</v>
      </c>
      <c r="C456" s="47"/>
      <c r="D456" s="48"/>
      <c r="E456" s="50"/>
      <c r="F456" s="51"/>
      <c r="G456" s="49">
        <v>1</v>
      </c>
      <c r="H456" s="47">
        <v>2279.659912</v>
      </c>
      <c r="I456" s="51">
        <v>0.0106040244469843</v>
      </c>
      <c r="J456" s="86">
        <f t="shared" si="40"/>
        <v>139.545668543227</v>
      </c>
      <c r="K456" s="87">
        <f t="shared" si="41"/>
        <v>141.143343532063</v>
      </c>
      <c r="L456" s="88">
        <f t="shared" si="42"/>
        <v>4.66874505038246</v>
      </c>
      <c r="M456" s="86" t="str">
        <f t="shared" si="43"/>
        <v/>
      </c>
      <c r="N456" s="48" t="str">
        <f t="shared" si="44"/>
        <v/>
      </c>
      <c r="O456" s="181"/>
      <c r="P456" s="182"/>
      <c r="Q456" s="146"/>
      <c r="R456" s="146"/>
      <c r="S456" s="146"/>
      <c r="T456" s="146"/>
      <c r="U456" s="146"/>
      <c r="V456" s="146"/>
      <c r="W456" s="183"/>
      <c r="X456" s="184"/>
    </row>
    <row r="457" spans="1:24">
      <c r="A457" s="38">
        <f t="shared" si="39"/>
        <v>441</v>
      </c>
      <c r="B457" s="39">
        <v>40695</v>
      </c>
      <c r="C457" s="40"/>
      <c r="D457" s="53"/>
      <c r="E457" s="55"/>
      <c r="F457" s="56"/>
      <c r="G457" s="54">
        <v>1</v>
      </c>
      <c r="H457" s="40">
        <v>2227.959961</v>
      </c>
      <c r="I457" s="56">
        <v>-0.0226787999068871</v>
      </c>
      <c r="J457" s="92">
        <f t="shared" si="40"/>
        <v>136.380940248462</v>
      </c>
      <c r="K457" s="93">
        <f t="shared" si="41"/>
        <v>141.143343532063</v>
      </c>
      <c r="L457" s="94">
        <f t="shared" si="42"/>
        <v>4.76240328360032</v>
      </c>
      <c r="M457" s="92" t="str">
        <f t="shared" si="43"/>
        <v/>
      </c>
      <c r="N457" s="53" t="str">
        <f t="shared" si="44"/>
        <v/>
      </c>
      <c r="O457" s="181"/>
      <c r="P457" s="182"/>
      <c r="Q457" s="146"/>
      <c r="R457" s="146"/>
      <c r="S457" s="146"/>
      <c r="T457" s="146"/>
      <c r="U457" s="146"/>
      <c r="V457" s="146"/>
      <c r="W457" s="183"/>
      <c r="X457" s="184"/>
    </row>
    <row r="458" spans="1:24">
      <c r="A458" s="38">
        <f t="shared" si="39"/>
        <v>442</v>
      </c>
      <c r="B458" s="46">
        <v>40696</v>
      </c>
      <c r="C458" s="47"/>
      <c r="D458" s="48"/>
      <c r="E458" s="50"/>
      <c r="F458" s="51"/>
      <c r="G458" s="49">
        <v>1</v>
      </c>
      <c r="H458" s="47">
        <v>2225.360107</v>
      </c>
      <c r="I458" s="51">
        <v>-0.0011669213296065</v>
      </c>
      <c r="J458" s="86">
        <f t="shared" si="40"/>
        <v>136.221794420334</v>
      </c>
      <c r="K458" s="87">
        <f t="shared" si="41"/>
        <v>141.143343532063</v>
      </c>
      <c r="L458" s="88">
        <f t="shared" si="42"/>
        <v>4.92154911172804</v>
      </c>
      <c r="M458" s="86" t="str">
        <f t="shared" si="43"/>
        <v/>
      </c>
      <c r="N458" s="48" t="str">
        <f t="shared" si="44"/>
        <v/>
      </c>
      <c r="O458" s="181"/>
      <c r="P458" s="182"/>
      <c r="Q458" s="146"/>
      <c r="R458" s="146"/>
      <c r="S458" s="146"/>
      <c r="T458" s="146"/>
      <c r="U458" s="146"/>
      <c r="V458" s="146"/>
      <c r="W458" s="183"/>
      <c r="X458" s="184"/>
    </row>
    <row r="459" spans="1:24">
      <c r="A459" s="38">
        <f t="shared" si="39"/>
        <v>443</v>
      </c>
      <c r="B459" s="39">
        <v>40697</v>
      </c>
      <c r="C459" s="40"/>
      <c r="D459" s="53"/>
      <c r="E459" s="55"/>
      <c r="F459" s="56"/>
      <c r="G459" s="54">
        <v>1</v>
      </c>
      <c r="H459" s="40">
        <v>2203.810059</v>
      </c>
      <c r="I459" s="56">
        <v>-0.00968384754099494</v>
      </c>
      <c r="J459" s="92">
        <f t="shared" si="40"/>
        <v>134.902643331407</v>
      </c>
      <c r="K459" s="93">
        <f t="shared" si="41"/>
        <v>141.143343532063</v>
      </c>
      <c r="L459" s="94">
        <f t="shared" si="42"/>
        <v>6.24070020065528</v>
      </c>
      <c r="M459" s="92" t="str">
        <f t="shared" si="43"/>
        <v/>
      </c>
      <c r="N459" s="53" t="str">
        <f t="shared" si="44"/>
        <v/>
      </c>
      <c r="O459" s="181"/>
      <c r="P459" s="182"/>
      <c r="Q459" s="146"/>
      <c r="R459" s="146"/>
      <c r="S459" s="146"/>
      <c r="T459" s="146"/>
      <c r="U459" s="146"/>
      <c r="V459" s="146"/>
      <c r="W459" s="183"/>
      <c r="X459" s="184"/>
    </row>
    <row r="460" spans="1:24">
      <c r="A460" s="38">
        <f t="shared" si="39"/>
        <v>444</v>
      </c>
      <c r="B460" s="46">
        <v>40700</v>
      </c>
      <c r="C460" s="47"/>
      <c r="D460" s="48"/>
      <c r="E460" s="50"/>
      <c r="F460" s="51"/>
      <c r="G460" s="49">
        <v>1</v>
      </c>
      <c r="H460" s="47">
        <v>2180.139893</v>
      </c>
      <c r="I460" s="51">
        <v>-0.0107405653692045</v>
      </c>
      <c r="J460" s="86">
        <f t="shared" si="40"/>
        <v>133.453712672228</v>
      </c>
      <c r="K460" s="87">
        <f t="shared" si="41"/>
        <v>141.143343532063</v>
      </c>
      <c r="L460" s="88">
        <f t="shared" si="42"/>
        <v>7.68963085983475</v>
      </c>
      <c r="M460" s="86" t="str">
        <f t="shared" si="43"/>
        <v/>
      </c>
      <c r="N460" s="48" t="str">
        <f t="shared" si="44"/>
        <v/>
      </c>
      <c r="O460" s="181"/>
      <c r="P460" s="182"/>
      <c r="Q460" s="146"/>
      <c r="R460" s="146"/>
      <c r="S460" s="146"/>
      <c r="T460" s="146"/>
      <c r="U460" s="146"/>
      <c r="V460" s="146"/>
      <c r="W460" s="183"/>
      <c r="X460" s="184"/>
    </row>
    <row r="461" spans="1:24">
      <c r="A461" s="38">
        <f t="shared" si="39"/>
        <v>445</v>
      </c>
      <c r="B461" s="39">
        <v>40701</v>
      </c>
      <c r="C461" s="40"/>
      <c r="D461" s="53"/>
      <c r="E461" s="55"/>
      <c r="F461" s="56"/>
      <c r="G461" s="54">
        <v>1</v>
      </c>
      <c r="H461" s="40">
        <v>2178.149902</v>
      </c>
      <c r="I461" s="56">
        <v>-0.000912781334073687</v>
      </c>
      <c r="J461" s="92">
        <f t="shared" si="40"/>
        <v>133.331898614338</v>
      </c>
      <c r="K461" s="93">
        <f t="shared" si="41"/>
        <v>141.143343532063</v>
      </c>
      <c r="L461" s="94">
        <f t="shared" si="42"/>
        <v>7.8114449177248</v>
      </c>
      <c r="M461" s="92" t="str">
        <f t="shared" si="43"/>
        <v/>
      </c>
      <c r="N461" s="53" t="str">
        <f t="shared" si="44"/>
        <v/>
      </c>
      <c r="O461" s="181"/>
      <c r="P461" s="182"/>
      <c r="Q461" s="146"/>
      <c r="R461" s="146"/>
      <c r="S461" s="146"/>
      <c r="T461" s="146"/>
      <c r="U461" s="146"/>
      <c r="V461" s="146"/>
      <c r="W461" s="183"/>
      <c r="X461" s="184"/>
    </row>
    <row r="462" spans="1:24">
      <c r="A462" s="38">
        <f t="shared" si="39"/>
        <v>446</v>
      </c>
      <c r="B462" s="46">
        <v>40702</v>
      </c>
      <c r="C462" s="47"/>
      <c r="D462" s="48"/>
      <c r="E462" s="50"/>
      <c r="F462" s="51"/>
      <c r="G462" s="49">
        <v>1</v>
      </c>
      <c r="H462" s="47">
        <v>2169.5</v>
      </c>
      <c r="I462" s="51">
        <v>-0.00397121520059651</v>
      </c>
      <c r="J462" s="86">
        <f t="shared" si="40"/>
        <v>132.802408951836</v>
      </c>
      <c r="K462" s="87">
        <f t="shared" si="41"/>
        <v>141.143343532063</v>
      </c>
      <c r="L462" s="88">
        <f t="shared" si="42"/>
        <v>8.34093458022645</v>
      </c>
      <c r="M462" s="86" t="str">
        <f t="shared" si="43"/>
        <v/>
      </c>
      <c r="N462" s="48" t="str">
        <f t="shared" si="44"/>
        <v/>
      </c>
      <c r="O462" s="181"/>
      <c r="P462" s="182"/>
      <c r="Q462" s="146"/>
      <c r="R462" s="146"/>
      <c r="S462" s="146"/>
      <c r="T462" s="146"/>
      <c r="U462" s="146"/>
      <c r="V462" s="146"/>
      <c r="W462" s="183"/>
      <c r="X462" s="184"/>
    </row>
    <row r="463" spans="1:24">
      <c r="A463" s="38">
        <f t="shared" si="39"/>
        <v>447</v>
      </c>
      <c r="B463" s="39">
        <v>40703</v>
      </c>
      <c r="C463" s="40"/>
      <c r="D463" s="53"/>
      <c r="E463" s="55"/>
      <c r="F463" s="56"/>
      <c r="G463" s="54">
        <v>1</v>
      </c>
      <c r="H463" s="40">
        <v>2185.52002</v>
      </c>
      <c r="I463" s="56">
        <v>0.00738419912422206</v>
      </c>
      <c r="J463" s="92">
        <f t="shared" si="40"/>
        <v>133.783048383713</v>
      </c>
      <c r="K463" s="93">
        <f t="shared" si="41"/>
        <v>141.143343532063</v>
      </c>
      <c r="L463" s="94">
        <f t="shared" si="42"/>
        <v>8.34093458022645</v>
      </c>
      <c r="M463" s="92" t="str">
        <f t="shared" si="43"/>
        <v/>
      </c>
      <c r="N463" s="53" t="str">
        <f t="shared" si="44"/>
        <v/>
      </c>
      <c r="O463" s="181"/>
      <c r="P463" s="182"/>
      <c r="Q463" s="146"/>
      <c r="R463" s="146"/>
      <c r="S463" s="146"/>
      <c r="T463" s="146"/>
      <c r="U463" s="146"/>
      <c r="V463" s="146"/>
      <c r="W463" s="183"/>
      <c r="X463" s="184"/>
    </row>
    <row r="464" spans="1:24">
      <c r="A464" s="38">
        <f t="shared" si="39"/>
        <v>448</v>
      </c>
      <c r="B464" s="46">
        <v>40704</v>
      </c>
      <c r="C464" s="47"/>
      <c r="D464" s="48"/>
      <c r="E464" s="50"/>
      <c r="F464" s="51"/>
      <c r="G464" s="49">
        <v>1</v>
      </c>
      <c r="H464" s="47">
        <v>2155</v>
      </c>
      <c r="I464" s="51">
        <v>-0.0139646490174911</v>
      </c>
      <c r="J464" s="86">
        <f t="shared" si="40"/>
        <v>131.914815068544</v>
      </c>
      <c r="K464" s="87">
        <f t="shared" si="41"/>
        <v>141.143343532063</v>
      </c>
      <c r="L464" s="88">
        <f t="shared" si="42"/>
        <v>9.22852846351827</v>
      </c>
      <c r="M464" s="86" t="str">
        <f t="shared" si="43"/>
        <v/>
      </c>
      <c r="N464" s="48" t="str">
        <f t="shared" si="44"/>
        <v/>
      </c>
      <c r="O464" s="181"/>
      <c r="P464" s="182"/>
      <c r="Q464" s="146"/>
      <c r="R464" s="146"/>
      <c r="S464" s="146"/>
      <c r="T464" s="146"/>
      <c r="U464" s="146"/>
      <c r="V464" s="146"/>
      <c r="W464" s="183"/>
      <c r="X464" s="184"/>
    </row>
    <row r="465" spans="1:24">
      <c r="A465" s="38">
        <f t="shared" si="39"/>
        <v>449</v>
      </c>
      <c r="B465" s="39">
        <v>40707</v>
      </c>
      <c r="C465" s="40"/>
      <c r="D465" s="53"/>
      <c r="E465" s="55"/>
      <c r="F465" s="56"/>
      <c r="G465" s="54">
        <v>1</v>
      </c>
      <c r="H465" s="40">
        <v>2157.149902</v>
      </c>
      <c r="I465" s="56">
        <v>0.000997634338747222</v>
      </c>
      <c r="J465" s="92">
        <f t="shared" si="40"/>
        <v>132.046417817846</v>
      </c>
      <c r="K465" s="93">
        <f t="shared" si="41"/>
        <v>141.143343532063</v>
      </c>
      <c r="L465" s="94">
        <f t="shared" si="42"/>
        <v>9.22852846351827</v>
      </c>
      <c r="M465" s="92" t="str">
        <f t="shared" si="43"/>
        <v/>
      </c>
      <c r="N465" s="53" t="str">
        <f t="shared" si="44"/>
        <v/>
      </c>
      <c r="O465" s="181"/>
      <c r="P465" s="182"/>
      <c r="Q465" s="146"/>
      <c r="R465" s="146"/>
      <c r="S465" s="146"/>
      <c r="T465" s="146"/>
      <c r="U465" s="146"/>
      <c r="V465" s="146"/>
      <c r="W465" s="183"/>
      <c r="X465" s="184"/>
    </row>
    <row r="466" spans="1:24">
      <c r="A466" s="38">
        <f t="shared" ref="A466:A529" si="45">A465+1</f>
        <v>450</v>
      </c>
      <c r="B466" s="46">
        <v>40708</v>
      </c>
      <c r="C466" s="47"/>
      <c r="D466" s="48"/>
      <c r="E466" s="50"/>
      <c r="F466" s="51"/>
      <c r="G466" s="49">
        <v>1</v>
      </c>
      <c r="H466" s="47">
        <v>2184.47998</v>
      </c>
      <c r="I466" s="51">
        <v>0.0126695312062741</v>
      </c>
      <c r="J466" s="86">
        <f t="shared" ref="J466:J529" si="46">(H466/$H$17)*100</f>
        <v>133.719384029066</v>
      </c>
      <c r="K466" s="87">
        <f t="shared" ref="K466:K529" si="47">MAX(J466,K465)</f>
        <v>141.143343532063</v>
      </c>
      <c r="L466" s="88">
        <f t="shared" ref="L466:L529" si="48">IF(J466=K466,0,MAX(L465,K466-J466))</f>
        <v>9.22852846351827</v>
      </c>
      <c r="M466" s="86" t="str">
        <f t="shared" ref="M466:M529" si="49">IF(AND(L465&gt;0,L466=0),L465,"")</f>
        <v/>
      </c>
      <c r="N466" s="48" t="str">
        <f t="shared" si="44"/>
        <v/>
      </c>
      <c r="O466" s="181"/>
      <c r="P466" s="182"/>
      <c r="Q466" s="146"/>
      <c r="R466" s="146"/>
      <c r="S466" s="146"/>
      <c r="T466" s="146"/>
      <c r="U466" s="146"/>
      <c r="V466" s="146"/>
      <c r="W466" s="183"/>
      <c r="X466" s="184"/>
    </row>
    <row r="467" spans="1:24">
      <c r="A467" s="38">
        <f t="shared" si="45"/>
        <v>451</v>
      </c>
      <c r="B467" s="39">
        <v>40709</v>
      </c>
      <c r="C467" s="40"/>
      <c r="D467" s="53"/>
      <c r="E467" s="55"/>
      <c r="F467" s="56"/>
      <c r="G467" s="54">
        <v>1</v>
      </c>
      <c r="H467" s="40">
        <v>2146.449951</v>
      </c>
      <c r="I467" s="56">
        <v>-0.0174091909050135</v>
      </c>
      <c r="J467" s="92">
        <f t="shared" si="46"/>
        <v>131.391437744803</v>
      </c>
      <c r="K467" s="93">
        <f t="shared" si="47"/>
        <v>141.143343532063</v>
      </c>
      <c r="L467" s="94">
        <f t="shared" si="48"/>
        <v>9.75190578725935</v>
      </c>
      <c r="M467" s="92" t="str">
        <f t="shared" si="49"/>
        <v/>
      </c>
      <c r="N467" s="53" t="str">
        <f t="shared" si="44"/>
        <v/>
      </c>
      <c r="O467" s="181"/>
      <c r="P467" s="182"/>
      <c r="Q467" s="146"/>
      <c r="R467" s="146"/>
      <c r="S467" s="146"/>
      <c r="T467" s="146"/>
      <c r="U467" s="146"/>
      <c r="V467" s="146"/>
      <c r="W467" s="183"/>
      <c r="X467" s="184"/>
    </row>
    <row r="468" spans="1:24">
      <c r="A468" s="38">
        <f t="shared" si="45"/>
        <v>452</v>
      </c>
      <c r="B468" s="46">
        <v>40710</v>
      </c>
      <c r="C468" s="47"/>
      <c r="D468" s="48"/>
      <c r="E468" s="50"/>
      <c r="F468" s="51"/>
      <c r="G468" s="49">
        <v>1</v>
      </c>
      <c r="H468" s="47">
        <v>2150.580078</v>
      </c>
      <c r="I468" s="51">
        <v>0.00192416645823767</v>
      </c>
      <c r="J468" s="86">
        <f t="shared" si="46"/>
        <v>131.644256742211</v>
      </c>
      <c r="K468" s="87">
        <f t="shared" si="47"/>
        <v>141.143343532063</v>
      </c>
      <c r="L468" s="88">
        <f t="shared" si="48"/>
        <v>9.75190578725935</v>
      </c>
      <c r="M468" s="86" t="str">
        <f t="shared" si="49"/>
        <v/>
      </c>
      <c r="N468" s="48" t="str">
        <f t="shared" ref="N468:N531" si="50">IFERROR((M468/K468),"")</f>
        <v/>
      </c>
      <c r="O468" s="181"/>
      <c r="P468" s="182"/>
      <c r="Q468" s="146"/>
      <c r="R468" s="146"/>
      <c r="S468" s="146"/>
      <c r="T468" s="146"/>
      <c r="U468" s="146"/>
      <c r="V468" s="146"/>
      <c r="W468" s="183"/>
      <c r="X468" s="184"/>
    </row>
    <row r="469" spans="1:24">
      <c r="A469" s="38">
        <f t="shared" si="45"/>
        <v>453</v>
      </c>
      <c r="B469" s="39">
        <v>40711</v>
      </c>
      <c r="C469" s="40"/>
      <c r="D469" s="53"/>
      <c r="E469" s="55"/>
      <c r="F469" s="56"/>
      <c r="G469" s="54">
        <v>1</v>
      </c>
      <c r="H469" s="40">
        <v>2157.139893</v>
      </c>
      <c r="I469" s="56">
        <v>0.00305025377436796</v>
      </c>
      <c r="J469" s="92">
        <f t="shared" si="46"/>
        <v>132.045805133213</v>
      </c>
      <c r="K469" s="93">
        <f t="shared" si="47"/>
        <v>141.143343532063</v>
      </c>
      <c r="L469" s="94">
        <f t="shared" si="48"/>
        <v>9.75190578725935</v>
      </c>
      <c r="M469" s="92" t="str">
        <f t="shared" si="49"/>
        <v/>
      </c>
      <c r="N469" s="53" t="str">
        <f t="shared" si="50"/>
        <v/>
      </c>
      <c r="O469" s="181"/>
      <c r="P469" s="182"/>
      <c r="Q469" s="146"/>
      <c r="R469" s="146"/>
      <c r="S469" s="146"/>
      <c r="T469" s="146"/>
      <c r="U469" s="146"/>
      <c r="V469" s="146"/>
      <c r="W469" s="183"/>
      <c r="X469" s="184"/>
    </row>
    <row r="470" spans="1:24">
      <c r="A470" s="38">
        <f t="shared" si="45"/>
        <v>454</v>
      </c>
      <c r="B470" s="46">
        <v>40714</v>
      </c>
      <c r="C470" s="47"/>
      <c r="D470" s="48"/>
      <c r="E470" s="50"/>
      <c r="F470" s="51"/>
      <c r="G470" s="49">
        <v>1</v>
      </c>
      <c r="H470" s="47">
        <v>2168.800049</v>
      </c>
      <c r="I470" s="51">
        <v>0.00540537775868755</v>
      </c>
      <c r="J470" s="86">
        <f t="shared" si="46"/>
        <v>132.759562591408</v>
      </c>
      <c r="K470" s="87">
        <f t="shared" si="47"/>
        <v>141.143343532063</v>
      </c>
      <c r="L470" s="88">
        <f t="shared" si="48"/>
        <v>9.75190578725935</v>
      </c>
      <c r="M470" s="86" t="str">
        <f t="shared" si="49"/>
        <v/>
      </c>
      <c r="N470" s="48" t="str">
        <f t="shared" si="50"/>
        <v/>
      </c>
      <c r="O470" s="181"/>
      <c r="P470" s="182"/>
      <c r="Q470" s="146"/>
      <c r="R470" s="146"/>
      <c r="S470" s="146"/>
      <c r="T470" s="146"/>
      <c r="U470" s="146"/>
      <c r="V470" s="146"/>
      <c r="W470" s="183"/>
      <c r="X470" s="184"/>
    </row>
    <row r="471" spans="1:24">
      <c r="A471" s="38">
        <f t="shared" si="45"/>
        <v>455</v>
      </c>
      <c r="B471" s="39">
        <v>40715</v>
      </c>
      <c r="C471" s="40"/>
      <c r="D471" s="53"/>
      <c r="E471" s="55"/>
      <c r="F471" s="56"/>
      <c r="G471" s="54">
        <v>1</v>
      </c>
      <c r="H471" s="40">
        <v>2198.149902</v>
      </c>
      <c r="I471" s="56">
        <v>0.0135327611291474</v>
      </c>
      <c r="J471" s="92">
        <f t="shared" si="46"/>
        <v>134.556166039568</v>
      </c>
      <c r="K471" s="93">
        <f t="shared" si="47"/>
        <v>141.143343532063</v>
      </c>
      <c r="L471" s="94">
        <f t="shared" si="48"/>
        <v>9.75190578725935</v>
      </c>
      <c r="M471" s="92" t="str">
        <f t="shared" si="49"/>
        <v/>
      </c>
      <c r="N471" s="53" t="str">
        <f t="shared" si="50"/>
        <v/>
      </c>
      <c r="O471" s="181"/>
      <c r="P471" s="182"/>
      <c r="Q471" s="146"/>
      <c r="R471" s="146"/>
      <c r="S471" s="146"/>
      <c r="T471" s="146"/>
      <c r="U471" s="146"/>
      <c r="V471" s="146"/>
      <c r="W471" s="183"/>
      <c r="X471" s="184"/>
    </row>
    <row r="472" spans="1:24">
      <c r="A472" s="38">
        <f t="shared" si="45"/>
        <v>456</v>
      </c>
      <c r="B472" s="46">
        <v>40716</v>
      </c>
      <c r="C472" s="47"/>
      <c r="D472" s="48"/>
      <c r="E472" s="50"/>
      <c r="F472" s="51"/>
      <c r="G472" s="49">
        <v>1</v>
      </c>
      <c r="H472" s="47">
        <v>2184.030029</v>
      </c>
      <c r="I472" s="51">
        <v>-0.00642352597843898</v>
      </c>
      <c r="J472" s="86">
        <f t="shared" si="46"/>
        <v>133.691841011454</v>
      </c>
      <c r="K472" s="87">
        <f t="shared" si="47"/>
        <v>141.143343532063</v>
      </c>
      <c r="L472" s="88">
        <f t="shared" si="48"/>
        <v>9.75190578725935</v>
      </c>
      <c r="M472" s="86" t="str">
        <f t="shared" si="49"/>
        <v/>
      </c>
      <c r="N472" s="48" t="str">
        <f t="shared" si="50"/>
        <v/>
      </c>
      <c r="O472" s="181"/>
      <c r="P472" s="182"/>
      <c r="Q472" s="146"/>
      <c r="R472" s="146"/>
      <c r="S472" s="146"/>
      <c r="T472" s="146"/>
      <c r="U472" s="146"/>
      <c r="V472" s="146"/>
      <c r="W472" s="183"/>
      <c r="X472" s="184"/>
    </row>
    <row r="473" spans="1:24">
      <c r="A473" s="38">
        <f t="shared" si="45"/>
        <v>457</v>
      </c>
      <c r="B473" s="39">
        <v>40717</v>
      </c>
      <c r="C473" s="40"/>
      <c r="D473" s="53"/>
      <c r="E473" s="55"/>
      <c r="F473" s="56"/>
      <c r="G473" s="54">
        <v>1</v>
      </c>
      <c r="H473" s="40">
        <v>2177.850098</v>
      </c>
      <c r="I473" s="56">
        <v>-0.00282959983056175</v>
      </c>
      <c r="J473" s="92">
        <f t="shared" si="46"/>
        <v>133.31354660078</v>
      </c>
      <c r="K473" s="93">
        <f t="shared" si="47"/>
        <v>141.143343532063</v>
      </c>
      <c r="L473" s="94">
        <f t="shared" si="48"/>
        <v>9.75190578725935</v>
      </c>
      <c r="M473" s="92" t="str">
        <f t="shared" si="49"/>
        <v/>
      </c>
      <c r="N473" s="53" t="str">
        <f t="shared" si="50"/>
        <v/>
      </c>
      <c r="O473" s="181"/>
      <c r="P473" s="182"/>
      <c r="Q473" s="146"/>
      <c r="R473" s="146"/>
      <c r="S473" s="146"/>
      <c r="T473" s="146"/>
      <c r="U473" s="146"/>
      <c r="V473" s="146"/>
      <c r="W473" s="183"/>
      <c r="X473" s="184"/>
    </row>
    <row r="474" spans="1:24">
      <c r="A474" s="38">
        <f t="shared" si="45"/>
        <v>458</v>
      </c>
      <c r="B474" s="46">
        <v>40718</v>
      </c>
      <c r="C474" s="47"/>
      <c r="D474" s="48"/>
      <c r="E474" s="50"/>
      <c r="F474" s="51"/>
      <c r="G474" s="49">
        <v>1</v>
      </c>
      <c r="H474" s="47">
        <v>2152.310059</v>
      </c>
      <c r="I474" s="51">
        <v>-0.0117271794892837</v>
      </c>
      <c r="J474" s="86">
        <f t="shared" si="46"/>
        <v>131.75015471144</v>
      </c>
      <c r="K474" s="87">
        <f t="shared" si="47"/>
        <v>141.143343532063</v>
      </c>
      <c r="L474" s="88">
        <f t="shared" si="48"/>
        <v>9.75190578725935</v>
      </c>
      <c r="M474" s="86" t="str">
        <f t="shared" si="49"/>
        <v/>
      </c>
      <c r="N474" s="48" t="str">
        <f t="shared" si="50"/>
        <v/>
      </c>
      <c r="O474" s="181"/>
      <c r="P474" s="182"/>
      <c r="Q474" s="146"/>
      <c r="R474" s="146"/>
      <c r="S474" s="146"/>
      <c r="T474" s="146"/>
      <c r="U474" s="146"/>
      <c r="V474" s="146"/>
      <c r="W474" s="183"/>
      <c r="X474" s="184"/>
    </row>
    <row r="475" spans="1:24">
      <c r="A475" s="38">
        <f t="shared" si="45"/>
        <v>459</v>
      </c>
      <c r="B475" s="39">
        <v>40721</v>
      </c>
      <c r="C475" s="40"/>
      <c r="D475" s="53"/>
      <c r="E475" s="55"/>
      <c r="F475" s="56"/>
      <c r="G475" s="54">
        <v>1</v>
      </c>
      <c r="H475" s="40">
        <v>2172.080078</v>
      </c>
      <c r="I475" s="56">
        <v>0.00918548836276201</v>
      </c>
      <c r="J475" s="92">
        <f t="shared" si="46"/>
        <v>132.960344224334</v>
      </c>
      <c r="K475" s="93">
        <f t="shared" si="47"/>
        <v>141.143343532063</v>
      </c>
      <c r="L475" s="94">
        <f t="shared" si="48"/>
        <v>9.75190578725935</v>
      </c>
      <c r="M475" s="92" t="str">
        <f t="shared" si="49"/>
        <v/>
      </c>
      <c r="N475" s="53" t="str">
        <f t="shared" si="50"/>
        <v/>
      </c>
      <c r="O475" s="181"/>
      <c r="P475" s="182"/>
      <c r="Q475" s="146"/>
      <c r="R475" s="146"/>
      <c r="S475" s="146"/>
      <c r="T475" s="146"/>
      <c r="U475" s="146"/>
      <c r="V475" s="146"/>
      <c r="W475" s="183"/>
      <c r="X475" s="184"/>
    </row>
    <row r="476" spans="1:24">
      <c r="A476" s="38">
        <f t="shared" si="45"/>
        <v>460</v>
      </c>
      <c r="B476" s="46">
        <v>40722</v>
      </c>
      <c r="C476" s="47"/>
      <c r="D476" s="48"/>
      <c r="E476" s="50"/>
      <c r="F476" s="51"/>
      <c r="G476" s="49">
        <v>1</v>
      </c>
      <c r="H476" s="47">
        <v>2200.679932</v>
      </c>
      <c r="I476" s="51">
        <v>0.0131670348113198</v>
      </c>
      <c r="J476" s="86">
        <f t="shared" si="46"/>
        <v>134.711037705261</v>
      </c>
      <c r="K476" s="87">
        <f t="shared" si="47"/>
        <v>141.143343532063</v>
      </c>
      <c r="L476" s="88">
        <f t="shared" si="48"/>
        <v>9.75190578725935</v>
      </c>
      <c r="M476" s="86" t="str">
        <f t="shared" si="49"/>
        <v/>
      </c>
      <c r="N476" s="48" t="str">
        <f t="shared" si="50"/>
        <v/>
      </c>
      <c r="O476" s="181"/>
      <c r="P476" s="182"/>
      <c r="Q476" s="146"/>
      <c r="R476" s="146"/>
      <c r="S476" s="146"/>
      <c r="T476" s="146"/>
      <c r="U476" s="146"/>
      <c r="V476" s="146"/>
      <c r="W476" s="183"/>
      <c r="X476" s="184"/>
    </row>
    <row r="477" spans="1:24">
      <c r="A477" s="38">
        <f t="shared" si="45"/>
        <v>461</v>
      </c>
      <c r="B477" s="39">
        <v>40723</v>
      </c>
      <c r="C477" s="40"/>
      <c r="D477" s="53"/>
      <c r="E477" s="55"/>
      <c r="F477" s="56"/>
      <c r="G477" s="54">
        <v>1</v>
      </c>
      <c r="H477" s="40">
        <v>2219.199951</v>
      </c>
      <c r="I477" s="56">
        <v>0.00841558953244448</v>
      </c>
      <c r="J477" s="92">
        <f t="shared" si="46"/>
        <v>135.844710504078</v>
      </c>
      <c r="K477" s="93">
        <f t="shared" si="47"/>
        <v>141.143343532063</v>
      </c>
      <c r="L477" s="94">
        <f t="shared" si="48"/>
        <v>9.75190578725935</v>
      </c>
      <c r="M477" s="92" t="str">
        <f t="shared" si="49"/>
        <v/>
      </c>
      <c r="N477" s="53" t="str">
        <f t="shared" si="50"/>
        <v/>
      </c>
      <c r="O477" s="181"/>
      <c r="P477" s="182"/>
      <c r="Q477" s="146"/>
      <c r="R477" s="146"/>
      <c r="S477" s="146"/>
      <c r="T477" s="146"/>
      <c r="U477" s="146"/>
      <c r="V477" s="146"/>
      <c r="W477" s="183"/>
      <c r="X477" s="184"/>
    </row>
    <row r="478" spans="1:24">
      <c r="A478" s="38">
        <f t="shared" si="45"/>
        <v>462</v>
      </c>
      <c r="B478" s="46">
        <v>40724</v>
      </c>
      <c r="C478" s="47"/>
      <c r="D478" s="48"/>
      <c r="E478" s="50"/>
      <c r="F478" s="51"/>
      <c r="G478" s="49">
        <v>1</v>
      </c>
      <c r="H478" s="47">
        <v>2241.659912</v>
      </c>
      <c r="I478" s="51">
        <v>0.0101207468889315</v>
      </c>
      <c r="J478" s="86">
        <f t="shared" si="46"/>
        <v>137.21956043529</v>
      </c>
      <c r="K478" s="87">
        <f t="shared" si="47"/>
        <v>141.143343532063</v>
      </c>
      <c r="L478" s="88">
        <f t="shared" si="48"/>
        <v>9.75190578725935</v>
      </c>
      <c r="M478" s="86" t="str">
        <f t="shared" si="49"/>
        <v/>
      </c>
      <c r="N478" s="48" t="str">
        <f t="shared" si="50"/>
        <v/>
      </c>
      <c r="O478" s="181"/>
      <c r="P478" s="182"/>
      <c r="Q478" s="146"/>
      <c r="R478" s="146"/>
      <c r="S478" s="146"/>
      <c r="T478" s="146"/>
      <c r="U478" s="146"/>
      <c r="V478" s="146"/>
      <c r="W478" s="183"/>
      <c r="X478" s="184"/>
    </row>
    <row r="479" spans="1:24">
      <c r="A479" s="38">
        <f t="shared" si="45"/>
        <v>463</v>
      </c>
      <c r="B479" s="39">
        <v>40725</v>
      </c>
      <c r="C479" s="40"/>
      <c r="D479" s="53"/>
      <c r="E479" s="55"/>
      <c r="F479" s="56"/>
      <c r="G479" s="54">
        <v>1</v>
      </c>
      <c r="H479" s="40">
        <v>2274.26001</v>
      </c>
      <c r="I479" s="56">
        <v>0.0145428384678183</v>
      </c>
      <c r="J479" s="92">
        <f t="shared" si="46"/>
        <v>139.215122337325</v>
      </c>
      <c r="K479" s="93">
        <f t="shared" si="47"/>
        <v>141.143343532063</v>
      </c>
      <c r="L479" s="94">
        <f t="shared" si="48"/>
        <v>9.75190578725935</v>
      </c>
      <c r="M479" s="92" t="str">
        <f t="shared" si="49"/>
        <v/>
      </c>
      <c r="N479" s="53" t="str">
        <f t="shared" si="50"/>
        <v/>
      </c>
      <c r="O479" s="181"/>
      <c r="P479" s="182"/>
      <c r="Q479" s="146"/>
      <c r="R479" s="146"/>
      <c r="S479" s="146"/>
      <c r="T479" s="146"/>
      <c r="U479" s="146"/>
      <c r="V479" s="146"/>
      <c r="W479" s="183"/>
      <c r="X479" s="184"/>
    </row>
    <row r="480" spans="1:24">
      <c r="A480" s="38">
        <f t="shared" si="45"/>
        <v>464</v>
      </c>
      <c r="B480" s="46">
        <v>40729</v>
      </c>
      <c r="C480" s="47"/>
      <c r="D480" s="48"/>
      <c r="E480" s="50"/>
      <c r="F480" s="51"/>
      <c r="G480" s="49">
        <v>1</v>
      </c>
      <c r="H480" s="47">
        <v>2271.290039</v>
      </c>
      <c r="I480" s="51">
        <v>-0.00130590653088958</v>
      </c>
      <c r="J480" s="86">
        <f t="shared" si="46"/>
        <v>139.033320399866</v>
      </c>
      <c r="K480" s="87">
        <f t="shared" si="47"/>
        <v>141.143343532063</v>
      </c>
      <c r="L480" s="88">
        <f t="shared" si="48"/>
        <v>9.75190578725935</v>
      </c>
      <c r="M480" s="86" t="str">
        <f t="shared" si="49"/>
        <v/>
      </c>
      <c r="N480" s="48" t="str">
        <f t="shared" si="50"/>
        <v/>
      </c>
      <c r="O480" s="181"/>
      <c r="P480" s="182"/>
      <c r="Q480" s="146"/>
      <c r="R480" s="146"/>
      <c r="S480" s="146"/>
      <c r="T480" s="146"/>
      <c r="U480" s="146"/>
      <c r="V480" s="146"/>
      <c r="W480" s="183"/>
      <c r="X480" s="184"/>
    </row>
    <row r="481" spans="1:24">
      <c r="A481" s="38">
        <f t="shared" si="45"/>
        <v>465</v>
      </c>
      <c r="B481" s="39">
        <v>40730</v>
      </c>
      <c r="C481" s="40"/>
      <c r="D481" s="53"/>
      <c r="E481" s="55"/>
      <c r="F481" s="56"/>
      <c r="G481" s="54">
        <v>1</v>
      </c>
      <c r="H481" s="40">
        <v>2274.419922</v>
      </c>
      <c r="I481" s="56">
        <v>0.00137801995617348</v>
      </c>
      <c r="J481" s="92">
        <f t="shared" si="46"/>
        <v>139.22491108995</v>
      </c>
      <c r="K481" s="93">
        <f t="shared" si="47"/>
        <v>141.143343532063</v>
      </c>
      <c r="L481" s="94">
        <f t="shared" si="48"/>
        <v>9.75190578725935</v>
      </c>
      <c r="M481" s="92" t="str">
        <f t="shared" si="49"/>
        <v/>
      </c>
      <c r="N481" s="53" t="str">
        <f t="shared" si="50"/>
        <v/>
      </c>
      <c r="O481" s="181"/>
      <c r="P481" s="182"/>
      <c r="Q481" s="146"/>
      <c r="R481" s="146"/>
      <c r="S481" s="146"/>
      <c r="T481" s="146"/>
      <c r="U481" s="146"/>
      <c r="V481" s="146"/>
      <c r="W481" s="183"/>
      <c r="X481" s="184"/>
    </row>
    <row r="482" spans="1:24">
      <c r="A482" s="38">
        <f t="shared" si="45"/>
        <v>466</v>
      </c>
      <c r="B482" s="46">
        <v>40731</v>
      </c>
      <c r="C482" s="47"/>
      <c r="D482" s="48"/>
      <c r="E482" s="50"/>
      <c r="F482" s="51"/>
      <c r="G482" s="49">
        <v>1</v>
      </c>
      <c r="H482" s="47">
        <v>2298.310059</v>
      </c>
      <c r="I482" s="51">
        <v>0.0105038373824091</v>
      </c>
      <c r="J482" s="86">
        <f t="shared" si="46"/>
        <v>140.687306915619</v>
      </c>
      <c r="K482" s="87">
        <f t="shared" si="47"/>
        <v>141.143343532063</v>
      </c>
      <c r="L482" s="88">
        <f t="shared" si="48"/>
        <v>9.75190578725935</v>
      </c>
      <c r="M482" s="86" t="str">
        <f t="shared" si="49"/>
        <v/>
      </c>
      <c r="N482" s="48" t="str">
        <f t="shared" si="50"/>
        <v/>
      </c>
      <c r="O482" s="181"/>
      <c r="P482" s="182"/>
      <c r="Q482" s="146"/>
      <c r="R482" s="146"/>
      <c r="S482" s="146"/>
      <c r="T482" s="146"/>
      <c r="U482" s="146"/>
      <c r="V482" s="146"/>
      <c r="W482" s="183"/>
      <c r="X482" s="184"/>
    </row>
    <row r="483" spans="1:24">
      <c r="A483" s="38">
        <f t="shared" si="45"/>
        <v>467</v>
      </c>
      <c r="B483" s="39">
        <v>40732</v>
      </c>
      <c r="C483" s="40"/>
      <c r="D483" s="53"/>
      <c r="E483" s="55"/>
      <c r="F483" s="56"/>
      <c r="G483" s="54">
        <v>1</v>
      </c>
      <c r="H483" s="40">
        <v>2282.320068</v>
      </c>
      <c r="I483" s="56">
        <v>-0.00695728191128275</v>
      </c>
      <c r="J483" s="92">
        <f t="shared" si="46"/>
        <v>139.708505660068</v>
      </c>
      <c r="K483" s="93">
        <f t="shared" si="47"/>
        <v>141.143343532063</v>
      </c>
      <c r="L483" s="94">
        <f t="shared" si="48"/>
        <v>9.75190578725935</v>
      </c>
      <c r="M483" s="92" t="str">
        <f t="shared" si="49"/>
        <v/>
      </c>
      <c r="N483" s="53" t="str">
        <f t="shared" si="50"/>
        <v/>
      </c>
      <c r="O483" s="181"/>
      <c r="P483" s="182"/>
      <c r="Q483" s="146"/>
      <c r="R483" s="146"/>
      <c r="S483" s="146"/>
      <c r="T483" s="146"/>
      <c r="U483" s="146"/>
      <c r="V483" s="146"/>
      <c r="W483" s="183"/>
      <c r="X483" s="184"/>
    </row>
    <row r="484" spans="1:24">
      <c r="A484" s="38">
        <f t="shared" si="45"/>
        <v>468</v>
      </c>
      <c r="B484" s="46">
        <v>40735</v>
      </c>
      <c r="C484" s="47"/>
      <c r="D484" s="48"/>
      <c r="E484" s="50"/>
      <c r="F484" s="51"/>
      <c r="G484" s="49">
        <v>1</v>
      </c>
      <c r="H484" s="47">
        <v>2241.070068</v>
      </c>
      <c r="I484" s="51">
        <v>-0.0180737139274894</v>
      </c>
      <c r="J484" s="86">
        <f t="shared" si="46"/>
        <v>137.183454095531</v>
      </c>
      <c r="K484" s="87">
        <f t="shared" si="47"/>
        <v>141.143343532063</v>
      </c>
      <c r="L484" s="88">
        <f t="shared" si="48"/>
        <v>9.75190578725935</v>
      </c>
      <c r="M484" s="86" t="str">
        <f t="shared" si="49"/>
        <v/>
      </c>
      <c r="N484" s="48" t="str">
        <f t="shared" si="50"/>
        <v/>
      </c>
      <c r="O484" s="181"/>
      <c r="P484" s="182"/>
      <c r="Q484" s="146"/>
      <c r="R484" s="146"/>
      <c r="S484" s="146"/>
      <c r="T484" s="146"/>
      <c r="U484" s="146"/>
      <c r="V484" s="146"/>
      <c r="W484" s="183"/>
      <c r="X484" s="184"/>
    </row>
    <row r="485" spans="1:24">
      <c r="A485" s="38">
        <f t="shared" si="45"/>
        <v>469</v>
      </c>
      <c r="B485" s="39">
        <v>40736</v>
      </c>
      <c r="C485" s="40"/>
      <c r="D485" s="53"/>
      <c r="E485" s="55"/>
      <c r="F485" s="56"/>
      <c r="G485" s="54">
        <v>1</v>
      </c>
      <c r="H485" s="40">
        <v>2231.149902</v>
      </c>
      <c r="I485" s="56">
        <v>-0.00442653094236045</v>
      </c>
      <c r="J485" s="92">
        <f t="shared" si="46"/>
        <v>136.576207291198</v>
      </c>
      <c r="K485" s="93">
        <f t="shared" si="47"/>
        <v>141.143343532063</v>
      </c>
      <c r="L485" s="94">
        <f t="shared" si="48"/>
        <v>9.75190578725935</v>
      </c>
      <c r="M485" s="92" t="str">
        <f t="shared" si="49"/>
        <v/>
      </c>
      <c r="N485" s="53" t="str">
        <f t="shared" si="50"/>
        <v/>
      </c>
      <c r="O485" s="181"/>
      <c r="P485" s="182"/>
      <c r="Q485" s="146"/>
      <c r="R485" s="146"/>
      <c r="S485" s="146"/>
      <c r="T485" s="146"/>
      <c r="U485" s="146"/>
      <c r="V485" s="146"/>
      <c r="W485" s="183"/>
      <c r="X485" s="184"/>
    </row>
    <row r="486" spans="1:24">
      <c r="A486" s="38">
        <f t="shared" si="45"/>
        <v>470</v>
      </c>
      <c r="B486" s="46">
        <v>40737</v>
      </c>
      <c r="C486" s="47"/>
      <c r="D486" s="48"/>
      <c r="E486" s="50"/>
      <c r="F486" s="51"/>
      <c r="G486" s="49">
        <v>1</v>
      </c>
      <c r="H486" s="47">
        <v>2238.290039</v>
      </c>
      <c r="I486" s="51">
        <v>0.00320020496767137</v>
      </c>
      <c r="J486" s="86">
        <f t="shared" si="46"/>
        <v>137.013279148237</v>
      </c>
      <c r="K486" s="87">
        <f t="shared" si="47"/>
        <v>141.143343532063</v>
      </c>
      <c r="L486" s="88">
        <f t="shared" si="48"/>
        <v>9.75190578725935</v>
      </c>
      <c r="M486" s="86" t="str">
        <f t="shared" si="49"/>
        <v/>
      </c>
      <c r="N486" s="48" t="str">
        <f t="shared" si="50"/>
        <v/>
      </c>
      <c r="O486" s="181"/>
      <c r="P486" s="182"/>
      <c r="Q486" s="146"/>
      <c r="R486" s="146"/>
      <c r="S486" s="146"/>
      <c r="T486" s="146"/>
      <c r="U486" s="146"/>
      <c r="V486" s="146"/>
      <c r="W486" s="183"/>
      <c r="X486" s="184"/>
    </row>
    <row r="487" spans="1:24">
      <c r="A487" s="38">
        <f t="shared" si="45"/>
        <v>471</v>
      </c>
      <c r="B487" s="39">
        <v>40738</v>
      </c>
      <c r="C487" s="40"/>
      <c r="D487" s="53"/>
      <c r="E487" s="55"/>
      <c r="F487" s="56"/>
      <c r="G487" s="54">
        <v>1</v>
      </c>
      <c r="H487" s="40">
        <v>2223.290039</v>
      </c>
      <c r="I487" s="56">
        <v>-0.00670154436585058</v>
      </c>
      <c r="J487" s="92">
        <f t="shared" si="46"/>
        <v>136.095078579314</v>
      </c>
      <c r="K487" s="93">
        <f t="shared" si="47"/>
        <v>141.143343532063</v>
      </c>
      <c r="L487" s="94">
        <f t="shared" si="48"/>
        <v>9.75190578725935</v>
      </c>
      <c r="M487" s="92" t="str">
        <f t="shared" si="49"/>
        <v/>
      </c>
      <c r="N487" s="53" t="str">
        <f t="shared" si="50"/>
        <v/>
      </c>
      <c r="O487" s="181"/>
      <c r="P487" s="182"/>
      <c r="Q487" s="146"/>
      <c r="R487" s="146"/>
      <c r="S487" s="146"/>
      <c r="T487" s="146"/>
      <c r="U487" s="146"/>
      <c r="V487" s="146"/>
      <c r="W487" s="183"/>
      <c r="X487" s="184"/>
    </row>
    <row r="488" spans="1:24">
      <c r="A488" s="38">
        <f t="shared" si="45"/>
        <v>472</v>
      </c>
      <c r="B488" s="46">
        <v>40739</v>
      </c>
      <c r="C488" s="47"/>
      <c r="D488" s="48"/>
      <c r="E488" s="50"/>
      <c r="F488" s="51"/>
      <c r="G488" s="49">
        <v>1</v>
      </c>
      <c r="H488" s="47">
        <v>2235.649902</v>
      </c>
      <c r="I488" s="51">
        <v>0.00555926702462961</v>
      </c>
      <c r="J488" s="86">
        <f t="shared" si="46"/>
        <v>136.851667461874</v>
      </c>
      <c r="K488" s="87">
        <f t="shared" si="47"/>
        <v>141.143343532063</v>
      </c>
      <c r="L488" s="88">
        <f t="shared" si="48"/>
        <v>9.75190578725935</v>
      </c>
      <c r="M488" s="86" t="str">
        <f t="shared" si="49"/>
        <v/>
      </c>
      <c r="N488" s="48" t="str">
        <f t="shared" si="50"/>
        <v/>
      </c>
      <c r="O488" s="181"/>
      <c r="P488" s="182"/>
      <c r="Q488" s="146"/>
      <c r="R488" s="146"/>
      <c r="S488" s="146"/>
      <c r="T488" s="146"/>
      <c r="U488" s="146"/>
      <c r="V488" s="146"/>
      <c r="W488" s="183"/>
      <c r="X488" s="184"/>
    </row>
    <row r="489" spans="1:24">
      <c r="A489" s="38">
        <f t="shared" si="45"/>
        <v>473</v>
      </c>
      <c r="B489" s="39">
        <v>40742</v>
      </c>
      <c r="C489" s="40"/>
      <c r="D489" s="53"/>
      <c r="E489" s="55"/>
      <c r="F489" s="56"/>
      <c r="G489" s="54">
        <v>1</v>
      </c>
      <c r="H489" s="40">
        <v>2217.550049</v>
      </c>
      <c r="I489" s="56">
        <v>-0.00809601404218441</v>
      </c>
      <c r="J489" s="92">
        <f t="shared" si="46"/>
        <v>135.743714440407</v>
      </c>
      <c r="K489" s="93">
        <f t="shared" si="47"/>
        <v>141.143343532063</v>
      </c>
      <c r="L489" s="94">
        <f t="shared" si="48"/>
        <v>9.75190578725935</v>
      </c>
      <c r="M489" s="92" t="str">
        <f t="shared" si="49"/>
        <v/>
      </c>
      <c r="N489" s="53" t="str">
        <f t="shared" si="50"/>
        <v/>
      </c>
      <c r="O489" s="181"/>
      <c r="P489" s="182"/>
      <c r="Q489" s="146"/>
      <c r="R489" s="146"/>
      <c r="S489" s="146"/>
      <c r="T489" s="146"/>
      <c r="U489" s="146"/>
      <c r="V489" s="146"/>
      <c r="W489" s="183"/>
      <c r="X489" s="184"/>
    </row>
    <row r="490" spans="1:24">
      <c r="A490" s="38">
        <f t="shared" si="45"/>
        <v>474</v>
      </c>
      <c r="B490" s="46">
        <v>40743</v>
      </c>
      <c r="C490" s="47"/>
      <c r="D490" s="48"/>
      <c r="E490" s="50"/>
      <c r="F490" s="51"/>
      <c r="G490" s="49">
        <v>1</v>
      </c>
      <c r="H490" s="47">
        <v>2253.709961</v>
      </c>
      <c r="I490" s="51">
        <v>0.0163062439182855</v>
      </c>
      <c r="J490" s="86">
        <f t="shared" si="46"/>
        <v>137.957184558446</v>
      </c>
      <c r="K490" s="87">
        <f t="shared" si="47"/>
        <v>141.143343532063</v>
      </c>
      <c r="L490" s="88">
        <f t="shared" si="48"/>
        <v>9.75190578725935</v>
      </c>
      <c r="M490" s="86" t="str">
        <f t="shared" si="49"/>
        <v/>
      </c>
      <c r="N490" s="48" t="str">
        <f t="shared" si="50"/>
        <v/>
      </c>
      <c r="O490" s="181"/>
      <c r="P490" s="182"/>
      <c r="Q490" s="146"/>
      <c r="R490" s="146"/>
      <c r="S490" s="146"/>
      <c r="T490" s="146"/>
      <c r="U490" s="146"/>
      <c r="V490" s="146"/>
      <c r="W490" s="183"/>
      <c r="X490" s="184"/>
    </row>
    <row r="491" spans="1:24">
      <c r="A491" s="38">
        <f t="shared" si="45"/>
        <v>475</v>
      </c>
      <c r="B491" s="39">
        <v>40744</v>
      </c>
      <c r="C491" s="40"/>
      <c r="D491" s="53"/>
      <c r="E491" s="55"/>
      <c r="F491" s="56"/>
      <c r="G491" s="54">
        <v>1</v>
      </c>
      <c r="H491" s="40">
        <v>2252.52002</v>
      </c>
      <c r="I491" s="56">
        <v>-0.000527992075551764</v>
      </c>
      <c r="J491" s="92">
        <f t="shared" si="46"/>
        <v>137.884344258234</v>
      </c>
      <c r="K491" s="93">
        <f t="shared" si="47"/>
        <v>141.143343532063</v>
      </c>
      <c r="L491" s="94">
        <f t="shared" si="48"/>
        <v>9.75190578725935</v>
      </c>
      <c r="M491" s="92" t="str">
        <f t="shared" si="49"/>
        <v/>
      </c>
      <c r="N491" s="53" t="str">
        <f t="shared" si="50"/>
        <v/>
      </c>
      <c r="O491" s="181"/>
      <c r="P491" s="182"/>
      <c r="Q491" s="146"/>
      <c r="R491" s="146"/>
      <c r="S491" s="146"/>
      <c r="T491" s="146"/>
      <c r="U491" s="146"/>
      <c r="V491" s="146"/>
      <c r="W491" s="183"/>
      <c r="X491" s="184"/>
    </row>
    <row r="492" spans="1:24">
      <c r="A492" s="38">
        <f t="shared" si="45"/>
        <v>476</v>
      </c>
      <c r="B492" s="46">
        <v>40745</v>
      </c>
      <c r="C492" s="47"/>
      <c r="D492" s="48"/>
      <c r="E492" s="50"/>
      <c r="F492" s="51"/>
      <c r="G492" s="49">
        <v>1</v>
      </c>
      <c r="H492" s="47">
        <v>2283.22998</v>
      </c>
      <c r="I492" s="51">
        <v>0.0136336013564045</v>
      </c>
      <c r="J492" s="86">
        <f t="shared" si="46"/>
        <v>139.76420444114</v>
      </c>
      <c r="K492" s="87">
        <f t="shared" si="47"/>
        <v>141.143343532063</v>
      </c>
      <c r="L492" s="88">
        <f t="shared" si="48"/>
        <v>9.75190578725935</v>
      </c>
      <c r="M492" s="86" t="str">
        <f t="shared" si="49"/>
        <v/>
      </c>
      <c r="N492" s="48" t="str">
        <f t="shared" si="50"/>
        <v/>
      </c>
      <c r="O492" s="181"/>
      <c r="P492" s="182"/>
      <c r="Q492" s="146"/>
      <c r="R492" s="146"/>
      <c r="S492" s="146"/>
      <c r="T492" s="146"/>
      <c r="U492" s="146"/>
      <c r="V492" s="146"/>
      <c r="W492" s="183"/>
      <c r="X492" s="184"/>
    </row>
    <row r="493" spans="1:24">
      <c r="A493" s="38">
        <f t="shared" si="45"/>
        <v>477</v>
      </c>
      <c r="B493" s="39">
        <v>40746</v>
      </c>
      <c r="C493" s="40"/>
      <c r="D493" s="53"/>
      <c r="E493" s="55"/>
      <c r="F493" s="56"/>
      <c r="G493" s="54">
        <v>1</v>
      </c>
      <c r="H493" s="40">
        <v>2285.340088</v>
      </c>
      <c r="I493" s="56">
        <v>0.000924176722661985</v>
      </c>
      <c r="J493" s="92">
        <f t="shared" si="46"/>
        <v>139.893371265546</v>
      </c>
      <c r="K493" s="93">
        <f t="shared" si="47"/>
        <v>141.143343532063</v>
      </c>
      <c r="L493" s="94">
        <f t="shared" si="48"/>
        <v>9.75190578725935</v>
      </c>
      <c r="M493" s="92" t="str">
        <f t="shared" si="49"/>
        <v/>
      </c>
      <c r="N493" s="53" t="str">
        <f t="shared" si="50"/>
        <v/>
      </c>
      <c r="O493" s="181"/>
      <c r="P493" s="182"/>
      <c r="Q493" s="146"/>
      <c r="R493" s="146"/>
      <c r="S493" s="146"/>
      <c r="T493" s="146"/>
      <c r="U493" s="146"/>
      <c r="V493" s="146"/>
      <c r="W493" s="183"/>
      <c r="X493" s="184"/>
    </row>
    <row r="494" spans="1:24">
      <c r="A494" s="38">
        <f t="shared" si="45"/>
        <v>478</v>
      </c>
      <c r="B494" s="46">
        <v>40749</v>
      </c>
      <c r="C494" s="47"/>
      <c r="D494" s="48"/>
      <c r="E494" s="50"/>
      <c r="F494" s="51"/>
      <c r="G494" s="49">
        <v>1</v>
      </c>
      <c r="H494" s="47">
        <v>2272.469971</v>
      </c>
      <c r="I494" s="51">
        <v>-0.00563159814487968</v>
      </c>
      <c r="J494" s="86">
        <f t="shared" si="46"/>
        <v>139.105548015446</v>
      </c>
      <c r="K494" s="87">
        <f t="shared" si="47"/>
        <v>141.143343532063</v>
      </c>
      <c r="L494" s="88">
        <f t="shared" si="48"/>
        <v>9.75190578725935</v>
      </c>
      <c r="M494" s="86" t="str">
        <f t="shared" si="49"/>
        <v/>
      </c>
      <c r="N494" s="48" t="str">
        <f t="shared" si="50"/>
        <v/>
      </c>
      <c r="O494" s="181"/>
      <c r="P494" s="182"/>
      <c r="Q494" s="146"/>
      <c r="R494" s="146"/>
      <c r="S494" s="146"/>
      <c r="T494" s="146"/>
      <c r="U494" s="146"/>
      <c r="V494" s="146"/>
      <c r="W494" s="183"/>
      <c r="X494" s="184"/>
    </row>
    <row r="495" spans="1:24">
      <c r="A495" s="38">
        <f t="shared" si="45"/>
        <v>479</v>
      </c>
      <c r="B495" s="39">
        <v>40750</v>
      </c>
      <c r="C495" s="40"/>
      <c r="D495" s="53"/>
      <c r="E495" s="55"/>
      <c r="F495" s="56"/>
      <c r="G495" s="54">
        <v>1</v>
      </c>
      <c r="H495" s="40">
        <v>2263.149902</v>
      </c>
      <c r="I495" s="56">
        <v>-0.00410129467889009</v>
      </c>
      <c r="J495" s="92">
        <f t="shared" si="46"/>
        <v>138.535035171566</v>
      </c>
      <c r="K495" s="93">
        <f t="shared" si="47"/>
        <v>141.143343532063</v>
      </c>
      <c r="L495" s="94">
        <f t="shared" si="48"/>
        <v>9.75190578725935</v>
      </c>
      <c r="M495" s="92" t="str">
        <f t="shared" si="49"/>
        <v/>
      </c>
      <c r="N495" s="53" t="str">
        <f t="shared" si="50"/>
        <v/>
      </c>
      <c r="O495" s="181"/>
      <c r="P495" s="182"/>
      <c r="Q495" s="146"/>
      <c r="R495" s="146"/>
      <c r="S495" s="146"/>
      <c r="T495" s="146"/>
      <c r="U495" s="146"/>
      <c r="V495" s="146"/>
      <c r="W495" s="183"/>
      <c r="X495" s="184"/>
    </row>
    <row r="496" spans="1:24">
      <c r="A496" s="38">
        <f t="shared" si="45"/>
        <v>480</v>
      </c>
      <c r="B496" s="46">
        <v>40751</v>
      </c>
      <c r="C496" s="47"/>
      <c r="D496" s="48"/>
      <c r="E496" s="50"/>
      <c r="F496" s="51"/>
      <c r="G496" s="49">
        <v>1</v>
      </c>
      <c r="H496" s="47">
        <v>2217.290039</v>
      </c>
      <c r="I496" s="51">
        <v>-0.0202637319602527</v>
      </c>
      <c r="J496" s="86">
        <f t="shared" si="46"/>
        <v>135.727798351745</v>
      </c>
      <c r="K496" s="87">
        <f t="shared" si="47"/>
        <v>141.143343532063</v>
      </c>
      <c r="L496" s="88">
        <f t="shared" si="48"/>
        <v>9.75190578725935</v>
      </c>
      <c r="M496" s="86" t="str">
        <f t="shared" si="49"/>
        <v/>
      </c>
      <c r="N496" s="48" t="str">
        <f t="shared" si="50"/>
        <v/>
      </c>
      <c r="O496" s="181"/>
      <c r="P496" s="182"/>
      <c r="Q496" s="146"/>
      <c r="R496" s="146"/>
      <c r="S496" s="146"/>
      <c r="T496" s="146"/>
      <c r="U496" s="146"/>
      <c r="V496" s="146"/>
      <c r="W496" s="183"/>
      <c r="X496" s="184"/>
    </row>
    <row r="497" spans="1:24">
      <c r="A497" s="38">
        <f t="shared" si="45"/>
        <v>481</v>
      </c>
      <c r="B497" s="39">
        <v>40752</v>
      </c>
      <c r="C497" s="40"/>
      <c r="D497" s="53"/>
      <c r="E497" s="55"/>
      <c r="F497" s="56"/>
      <c r="G497" s="54">
        <v>1</v>
      </c>
      <c r="H497" s="40">
        <v>2210.330078</v>
      </c>
      <c r="I497" s="56">
        <v>-0.00313894929286695</v>
      </c>
      <c r="J497" s="92">
        <f t="shared" si="46"/>
        <v>135.301755675086</v>
      </c>
      <c r="K497" s="93">
        <f t="shared" si="47"/>
        <v>141.143343532063</v>
      </c>
      <c r="L497" s="94">
        <f t="shared" si="48"/>
        <v>9.75190578725935</v>
      </c>
      <c r="M497" s="92" t="str">
        <f t="shared" si="49"/>
        <v/>
      </c>
      <c r="N497" s="53" t="str">
        <f t="shared" si="50"/>
        <v/>
      </c>
      <c r="O497" s="181"/>
      <c r="P497" s="182"/>
      <c r="Q497" s="146"/>
      <c r="R497" s="146"/>
      <c r="S497" s="146"/>
      <c r="T497" s="146"/>
      <c r="U497" s="146"/>
      <c r="V497" s="146"/>
      <c r="W497" s="183"/>
      <c r="X497" s="184"/>
    </row>
    <row r="498" spans="1:24">
      <c r="A498" s="38">
        <f t="shared" si="45"/>
        <v>482</v>
      </c>
      <c r="B498" s="46">
        <v>40753</v>
      </c>
      <c r="C498" s="47"/>
      <c r="D498" s="48"/>
      <c r="E498" s="50"/>
      <c r="F498" s="51"/>
      <c r="G498" s="49">
        <v>1</v>
      </c>
      <c r="H498" s="47">
        <v>2196.080078</v>
      </c>
      <c r="I498" s="51">
        <v>-0.00644700089902139</v>
      </c>
      <c r="J498" s="86">
        <f t="shared" si="46"/>
        <v>134.42946513461</v>
      </c>
      <c r="K498" s="87">
        <f t="shared" si="47"/>
        <v>141.143343532063</v>
      </c>
      <c r="L498" s="88">
        <f t="shared" si="48"/>
        <v>9.75190578725935</v>
      </c>
      <c r="M498" s="86" t="str">
        <f t="shared" si="49"/>
        <v/>
      </c>
      <c r="N498" s="48" t="str">
        <f t="shared" si="50"/>
        <v/>
      </c>
      <c r="O498" s="181"/>
      <c r="P498" s="182"/>
      <c r="Q498" s="146"/>
      <c r="R498" s="146"/>
      <c r="S498" s="146"/>
      <c r="T498" s="146"/>
      <c r="U498" s="146"/>
      <c r="V498" s="146"/>
      <c r="W498" s="183"/>
      <c r="X498" s="184"/>
    </row>
    <row r="499" spans="1:24">
      <c r="A499" s="38">
        <f t="shared" si="45"/>
        <v>483</v>
      </c>
      <c r="B499" s="39">
        <v>40756</v>
      </c>
      <c r="C499" s="40"/>
      <c r="D499" s="53"/>
      <c r="E499" s="55"/>
      <c r="F499" s="56"/>
      <c r="G499" s="54">
        <v>1</v>
      </c>
      <c r="H499" s="40">
        <v>2187</v>
      </c>
      <c r="I499" s="56">
        <v>-0.00413467527480571</v>
      </c>
      <c r="J499" s="92">
        <f t="shared" si="46"/>
        <v>133.873642948912</v>
      </c>
      <c r="K499" s="93">
        <f t="shared" si="47"/>
        <v>141.143343532063</v>
      </c>
      <c r="L499" s="94">
        <f t="shared" si="48"/>
        <v>9.75190578725935</v>
      </c>
      <c r="M499" s="92" t="str">
        <f t="shared" si="49"/>
        <v/>
      </c>
      <c r="N499" s="53" t="str">
        <f t="shared" si="50"/>
        <v/>
      </c>
      <c r="O499" s="181"/>
      <c r="P499" s="182"/>
      <c r="Q499" s="146"/>
      <c r="R499" s="146"/>
      <c r="S499" s="146"/>
      <c r="T499" s="146"/>
      <c r="U499" s="146"/>
      <c r="V499" s="146"/>
      <c r="W499" s="183"/>
      <c r="X499" s="184"/>
    </row>
    <row r="500" spans="1:24">
      <c r="A500" s="38">
        <f t="shared" si="45"/>
        <v>484</v>
      </c>
      <c r="B500" s="46">
        <v>40757</v>
      </c>
      <c r="C500" s="47"/>
      <c r="D500" s="48"/>
      <c r="E500" s="50"/>
      <c r="F500" s="51"/>
      <c r="G500" s="49">
        <v>1</v>
      </c>
      <c r="H500" s="47">
        <v>2131.100098</v>
      </c>
      <c r="I500" s="51">
        <v>-0.0255600832190216</v>
      </c>
      <c r="J500" s="86">
        <f t="shared" si="46"/>
        <v>130.451821494305</v>
      </c>
      <c r="K500" s="87">
        <f t="shared" si="47"/>
        <v>141.143343532063</v>
      </c>
      <c r="L500" s="88">
        <f t="shared" si="48"/>
        <v>10.6915220377579</v>
      </c>
      <c r="M500" s="86" t="str">
        <f t="shared" si="49"/>
        <v/>
      </c>
      <c r="N500" s="48" t="str">
        <f t="shared" si="50"/>
        <v/>
      </c>
      <c r="O500" s="181"/>
      <c r="P500" s="182"/>
      <c r="Q500" s="146"/>
      <c r="R500" s="146"/>
      <c r="S500" s="146"/>
      <c r="T500" s="146"/>
      <c r="U500" s="146"/>
      <c r="V500" s="146"/>
      <c r="W500" s="183"/>
      <c r="X500" s="184"/>
    </row>
    <row r="501" spans="1:24">
      <c r="A501" s="38">
        <f t="shared" si="45"/>
        <v>485</v>
      </c>
      <c r="B501" s="39">
        <v>40758</v>
      </c>
      <c r="C501" s="40"/>
      <c r="D501" s="53"/>
      <c r="E501" s="55"/>
      <c r="F501" s="56"/>
      <c r="G501" s="54">
        <v>1</v>
      </c>
      <c r="H501" s="40">
        <v>2142.560059</v>
      </c>
      <c r="I501" s="56">
        <v>0.00537748602740673</v>
      </c>
      <c r="J501" s="92">
        <f t="shared" si="46"/>
        <v>131.15332434164</v>
      </c>
      <c r="K501" s="93">
        <f t="shared" si="47"/>
        <v>141.143343532063</v>
      </c>
      <c r="L501" s="94">
        <f t="shared" si="48"/>
        <v>10.6915220377579</v>
      </c>
      <c r="M501" s="92" t="str">
        <f t="shared" si="49"/>
        <v/>
      </c>
      <c r="N501" s="53" t="str">
        <f t="shared" si="50"/>
        <v/>
      </c>
      <c r="O501" s="181"/>
      <c r="P501" s="182"/>
      <c r="Q501" s="146"/>
      <c r="R501" s="146"/>
      <c r="S501" s="146"/>
      <c r="T501" s="146"/>
      <c r="U501" s="146"/>
      <c r="V501" s="146"/>
      <c r="W501" s="183"/>
      <c r="X501" s="184"/>
    </row>
    <row r="502" spans="1:24">
      <c r="A502" s="38">
        <f t="shared" si="45"/>
        <v>486</v>
      </c>
      <c r="B502" s="46">
        <v>40759</v>
      </c>
      <c r="C502" s="47"/>
      <c r="D502" s="48"/>
      <c r="E502" s="50"/>
      <c r="F502" s="51"/>
      <c r="G502" s="49">
        <v>1</v>
      </c>
      <c r="H502" s="47">
        <v>2040.199951</v>
      </c>
      <c r="I502" s="51">
        <v>-0.0477746738393763</v>
      </c>
      <c r="J502" s="86">
        <f t="shared" si="46"/>
        <v>124.887517048268</v>
      </c>
      <c r="K502" s="87">
        <f t="shared" si="47"/>
        <v>141.143343532063</v>
      </c>
      <c r="L502" s="88">
        <f t="shared" si="48"/>
        <v>16.2558264837943</v>
      </c>
      <c r="M502" s="86" t="str">
        <f t="shared" si="49"/>
        <v/>
      </c>
      <c r="N502" s="48" t="str">
        <f t="shared" si="50"/>
        <v/>
      </c>
      <c r="O502" s="181"/>
      <c r="P502" s="182"/>
      <c r="Q502" s="146"/>
      <c r="R502" s="146"/>
      <c r="S502" s="146"/>
      <c r="T502" s="146"/>
      <c r="U502" s="146"/>
      <c r="V502" s="146"/>
      <c r="W502" s="183"/>
      <c r="X502" s="184"/>
    </row>
    <row r="503" spans="1:24">
      <c r="A503" s="38">
        <f t="shared" si="45"/>
        <v>487</v>
      </c>
      <c r="B503" s="39">
        <v>40760</v>
      </c>
      <c r="C503" s="40"/>
      <c r="D503" s="53"/>
      <c r="E503" s="55"/>
      <c r="F503" s="56"/>
      <c r="G503" s="54">
        <v>1</v>
      </c>
      <c r="H503" s="40">
        <v>2039.040039</v>
      </c>
      <c r="I503" s="56">
        <v>-0.000568528589284356</v>
      </c>
      <c r="J503" s="92">
        <f t="shared" si="46"/>
        <v>124.816514924382</v>
      </c>
      <c r="K503" s="93">
        <f t="shared" si="47"/>
        <v>141.143343532063</v>
      </c>
      <c r="L503" s="94">
        <f t="shared" si="48"/>
        <v>16.326828607681</v>
      </c>
      <c r="M503" s="92" t="str">
        <f t="shared" si="49"/>
        <v/>
      </c>
      <c r="N503" s="53" t="str">
        <f t="shared" si="50"/>
        <v/>
      </c>
      <c r="O503" s="181"/>
      <c r="P503" s="182"/>
      <c r="Q503" s="146"/>
      <c r="R503" s="146"/>
      <c r="S503" s="146"/>
      <c r="T503" s="146"/>
      <c r="U503" s="146"/>
      <c r="V503" s="146"/>
      <c r="W503" s="183"/>
      <c r="X503" s="184"/>
    </row>
    <row r="504" spans="1:24">
      <c r="A504" s="38">
        <f t="shared" si="45"/>
        <v>488</v>
      </c>
      <c r="B504" s="46">
        <v>40763</v>
      </c>
      <c r="C504" s="47"/>
      <c r="D504" s="48"/>
      <c r="E504" s="50"/>
      <c r="F504" s="51"/>
      <c r="G504" s="49">
        <v>1</v>
      </c>
      <c r="H504" s="47">
        <v>1903.469971</v>
      </c>
      <c r="I504" s="51">
        <v>-0.0664872025104947</v>
      </c>
      <c r="J504" s="86">
        <f t="shared" si="46"/>
        <v>116.51781401995</v>
      </c>
      <c r="K504" s="87">
        <f t="shared" si="47"/>
        <v>141.143343532063</v>
      </c>
      <c r="L504" s="88">
        <f t="shared" si="48"/>
        <v>24.6255295121125</v>
      </c>
      <c r="M504" s="86" t="str">
        <f t="shared" si="49"/>
        <v/>
      </c>
      <c r="N504" s="48" t="str">
        <f t="shared" si="50"/>
        <v/>
      </c>
      <c r="O504" s="181"/>
      <c r="P504" s="182"/>
      <c r="Q504" s="146"/>
      <c r="R504" s="146"/>
      <c r="S504" s="146"/>
      <c r="T504" s="146"/>
      <c r="U504" s="146"/>
      <c r="V504" s="146"/>
      <c r="W504" s="183"/>
      <c r="X504" s="184"/>
    </row>
    <row r="505" spans="1:24">
      <c r="A505" s="38">
        <f t="shared" si="45"/>
        <v>489</v>
      </c>
      <c r="B505" s="39">
        <v>40764</v>
      </c>
      <c r="C505" s="40"/>
      <c r="D505" s="53"/>
      <c r="E505" s="55"/>
      <c r="F505" s="56"/>
      <c r="G505" s="54">
        <v>1</v>
      </c>
      <c r="H505" s="40">
        <v>1993.76001</v>
      </c>
      <c r="I505" s="56">
        <v>0.047434443608567</v>
      </c>
      <c r="J505" s="92">
        <f t="shared" si="46"/>
        <v>122.044771698473</v>
      </c>
      <c r="K505" s="93">
        <f t="shared" si="47"/>
        <v>141.143343532063</v>
      </c>
      <c r="L505" s="94">
        <f t="shared" si="48"/>
        <v>24.6255295121125</v>
      </c>
      <c r="M505" s="92" t="str">
        <f t="shared" si="49"/>
        <v/>
      </c>
      <c r="N505" s="53" t="str">
        <f t="shared" si="50"/>
        <v/>
      </c>
      <c r="O505" s="181"/>
      <c r="P505" s="182"/>
      <c r="Q505" s="146"/>
      <c r="R505" s="146"/>
      <c r="S505" s="146"/>
      <c r="T505" s="146"/>
      <c r="U505" s="146"/>
      <c r="V505" s="146"/>
      <c r="W505" s="183"/>
      <c r="X505" s="184"/>
    </row>
    <row r="506" spans="1:24">
      <c r="A506" s="38">
        <f t="shared" si="45"/>
        <v>490</v>
      </c>
      <c r="B506" s="46">
        <v>40765</v>
      </c>
      <c r="C506" s="47"/>
      <c r="D506" s="48"/>
      <c r="E506" s="50"/>
      <c r="F506" s="51"/>
      <c r="G506" s="49">
        <v>1</v>
      </c>
      <c r="H506" s="47">
        <v>1906.530029</v>
      </c>
      <c r="I506" s="51">
        <v>-0.0437514949454724</v>
      </c>
      <c r="J506" s="86">
        <f t="shared" si="46"/>
        <v>116.705130486386</v>
      </c>
      <c r="K506" s="87">
        <f t="shared" si="47"/>
        <v>141.143343532063</v>
      </c>
      <c r="L506" s="88">
        <f t="shared" si="48"/>
        <v>24.6255295121125</v>
      </c>
      <c r="M506" s="86" t="str">
        <f t="shared" si="49"/>
        <v/>
      </c>
      <c r="N506" s="48" t="str">
        <f t="shared" si="50"/>
        <v/>
      </c>
      <c r="O506" s="181"/>
      <c r="P506" s="182"/>
      <c r="Q506" s="146"/>
      <c r="R506" s="146"/>
      <c r="S506" s="146"/>
      <c r="T506" s="146"/>
      <c r="U506" s="146"/>
      <c r="V506" s="146"/>
      <c r="W506" s="183"/>
      <c r="X506" s="184"/>
    </row>
    <row r="507" spans="1:24">
      <c r="A507" s="38">
        <f t="shared" si="45"/>
        <v>491</v>
      </c>
      <c r="B507" s="39">
        <v>40766</v>
      </c>
      <c r="C507" s="40"/>
      <c r="D507" s="53"/>
      <c r="E507" s="55"/>
      <c r="F507" s="56"/>
      <c r="G507" s="54">
        <v>1</v>
      </c>
      <c r="H507" s="40">
        <v>1995.140015</v>
      </c>
      <c r="I507" s="56">
        <v>0.0464770995747059</v>
      </c>
      <c r="J507" s="92">
        <f t="shared" si="46"/>
        <v>122.129246456881</v>
      </c>
      <c r="K507" s="93">
        <f t="shared" si="47"/>
        <v>141.143343532063</v>
      </c>
      <c r="L507" s="94">
        <f t="shared" si="48"/>
        <v>24.6255295121125</v>
      </c>
      <c r="M507" s="92" t="str">
        <f t="shared" si="49"/>
        <v/>
      </c>
      <c r="N507" s="53" t="str">
        <f t="shared" si="50"/>
        <v/>
      </c>
      <c r="O507" s="181"/>
      <c r="P507" s="182"/>
      <c r="Q507" s="146"/>
      <c r="R507" s="146"/>
      <c r="S507" s="146"/>
      <c r="T507" s="146"/>
      <c r="U507" s="146"/>
      <c r="V507" s="146"/>
      <c r="W507" s="183"/>
      <c r="X507" s="184"/>
    </row>
    <row r="508" spans="1:24">
      <c r="A508" s="38">
        <f t="shared" si="45"/>
        <v>492</v>
      </c>
      <c r="B508" s="46">
        <v>40767</v>
      </c>
      <c r="C508" s="47"/>
      <c r="D508" s="48"/>
      <c r="E508" s="50"/>
      <c r="F508" s="51"/>
      <c r="G508" s="49">
        <v>1</v>
      </c>
      <c r="H508" s="47">
        <v>2005.670044</v>
      </c>
      <c r="I508" s="51">
        <v>0.00527783961067008</v>
      </c>
      <c r="J508" s="86">
        <f t="shared" si="46"/>
        <v>122.773825031452</v>
      </c>
      <c r="K508" s="87">
        <f t="shared" si="47"/>
        <v>141.143343532063</v>
      </c>
      <c r="L508" s="88">
        <f t="shared" si="48"/>
        <v>24.6255295121125</v>
      </c>
      <c r="M508" s="86" t="str">
        <f t="shared" si="49"/>
        <v/>
      </c>
      <c r="N508" s="48" t="str">
        <f t="shared" si="50"/>
        <v/>
      </c>
      <c r="O508" s="181"/>
      <c r="P508" s="182"/>
      <c r="Q508" s="146"/>
      <c r="R508" s="146"/>
      <c r="S508" s="146"/>
      <c r="T508" s="146"/>
      <c r="U508" s="146"/>
      <c r="V508" s="146"/>
      <c r="W508" s="183"/>
      <c r="X508" s="184"/>
    </row>
    <row r="509" spans="1:24">
      <c r="A509" s="38">
        <f t="shared" si="45"/>
        <v>493</v>
      </c>
      <c r="B509" s="39">
        <v>40770</v>
      </c>
      <c r="C509" s="40"/>
      <c r="D509" s="53"/>
      <c r="E509" s="55"/>
      <c r="F509" s="56"/>
      <c r="G509" s="54">
        <v>1</v>
      </c>
      <c r="H509" s="40">
        <v>2049.51001</v>
      </c>
      <c r="I509" s="56">
        <v>0.0218580150464669</v>
      </c>
      <c r="J509" s="92">
        <f t="shared" si="46"/>
        <v>125.457417146302</v>
      </c>
      <c r="K509" s="93">
        <f t="shared" si="47"/>
        <v>141.143343532063</v>
      </c>
      <c r="L509" s="94">
        <f t="shared" si="48"/>
        <v>24.6255295121125</v>
      </c>
      <c r="M509" s="92" t="str">
        <f t="shared" si="49"/>
        <v/>
      </c>
      <c r="N509" s="53" t="str">
        <f t="shared" si="50"/>
        <v/>
      </c>
      <c r="O509" s="181"/>
      <c r="P509" s="182"/>
      <c r="Q509" s="146"/>
      <c r="R509" s="146"/>
      <c r="S509" s="146"/>
      <c r="T509" s="146"/>
      <c r="U509" s="146"/>
      <c r="V509" s="146"/>
      <c r="W509" s="183"/>
      <c r="X509" s="184"/>
    </row>
    <row r="510" spans="1:24">
      <c r="A510" s="38">
        <f t="shared" si="45"/>
        <v>494</v>
      </c>
      <c r="B510" s="46">
        <v>40771</v>
      </c>
      <c r="C510" s="47"/>
      <c r="D510" s="48"/>
      <c r="E510" s="50"/>
      <c r="F510" s="51"/>
      <c r="G510" s="49">
        <v>1</v>
      </c>
      <c r="H510" s="47">
        <v>2029.920044</v>
      </c>
      <c r="I510" s="51">
        <v>-0.00955836561149559</v>
      </c>
      <c r="J510" s="86">
        <f t="shared" si="46"/>
        <v>124.258249284543</v>
      </c>
      <c r="K510" s="87">
        <f t="shared" si="47"/>
        <v>141.143343532063</v>
      </c>
      <c r="L510" s="88">
        <f t="shared" si="48"/>
        <v>24.6255295121125</v>
      </c>
      <c r="M510" s="86" t="str">
        <f t="shared" si="49"/>
        <v/>
      </c>
      <c r="N510" s="48" t="str">
        <f t="shared" si="50"/>
        <v/>
      </c>
      <c r="O510" s="181"/>
      <c r="P510" s="182"/>
      <c r="Q510" s="146"/>
      <c r="R510" s="146"/>
      <c r="S510" s="146"/>
      <c r="T510" s="146"/>
      <c r="U510" s="146"/>
      <c r="V510" s="146"/>
      <c r="W510" s="183"/>
      <c r="X510" s="184"/>
    </row>
    <row r="511" spans="1:24">
      <c r="A511" s="38">
        <f t="shared" si="45"/>
        <v>495</v>
      </c>
      <c r="B511" s="39">
        <v>40772</v>
      </c>
      <c r="C511" s="40"/>
      <c r="D511" s="53"/>
      <c r="E511" s="55"/>
      <c r="F511" s="56"/>
      <c r="G511" s="54">
        <v>1</v>
      </c>
      <c r="H511" s="40">
        <v>2032.410034</v>
      </c>
      <c r="I511" s="56">
        <v>0.00122664437319098</v>
      </c>
      <c r="J511" s="92">
        <f t="shared" si="46"/>
        <v>124.410669966851</v>
      </c>
      <c r="K511" s="93">
        <f t="shared" si="47"/>
        <v>141.143343532063</v>
      </c>
      <c r="L511" s="94">
        <f t="shared" si="48"/>
        <v>24.6255295121125</v>
      </c>
      <c r="M511" s="92" t="str">
        <f t="shared" si="49"/>
        <v/>
      </c>
      <c r="N511" s="53" t="str">
        <f t="shared" si="50"/>
        <v/>
      </c>
      <c r="O511" s="181"/>
      <c r="P511" s="182"/>
      <c r="Q511" s="146"/>
      <c r="R511" s="146"/>
      <c r="S511" s="146"/>
      <c r="T511" s="146"/>
      <c r="U511" s="146"/>
      <c r="V511" s="146"/>
      <c r="W511" s="183"/>
      <c r="X511" s="184"/>
    </row>
    <row r="512" spans="1:24">
      <c r="A512" s="38">
        <f t="shared" si="45"/>
        <v>496</v>
      </c>
      <c r="B512" s="46">
        <v>40773</v>
      </c>
      <c r="C512" s="47"/>
      <c r="D512" s="48"/>
      <c r="E512" s="50"/>
      <c r="F512" s="51"/>
      <c r="G512" s="49">
        <v>1</v>
      </c>
      <c r="H512" s="47">
        <v>1941.920044</v>
      </c>
      <c r="I512" s="51">
        <v>-0.0445234910703064</v>
      </c>
      <c r="J512" s="86">
        <f t="shared" si="46"/>
        <v>118.871472613531</v>
      </c>
      <c r="K512" s="87">
        <f t="shared" si="47"/>
        <v>141.143343532063</v>
      </c>
      <c r="L512" s="88">
        <f t="shared" si="48"/>
        <v>24.6255295121125</v>
      </c>
      <c r="M512" s="86" t="str">
        <f t="shared" si="49"/>
        <v/>
      </c>
      <c r="N512" s="48" t="str">
        <f t="shared" si="50"/>
        <v/>
      </c>
      <c r="O512" s="181"/>
      <c r="P512" s="182"/>
      <c r="Q512" s="146"/>
      <c r="R512" s="146"/>
      <c r="S512" s="146"/>
      <c r="T512" s="146"/>
      <c r="U512" s="146"/>
      <c r="V512" s="146"/>
      <c r="W512" s="183"/>
      <c r="X512" s="184"/>
    </row>
    <row r="513" spans="1:24">
      <c r="A513" s="38">
        <f t="shared" si="45"/>
        <v>497</v>
      </c>
      <c r="B513" s="39">
        <v>40774</v>
      </c>
      <c r="C513" s="40"/>
      <c r="D513" s="53"/>
      <c r="E513" s="55"/>
      <c r="F513" s="56"/>
      <c r="G513" s="54">
        <v>1</v>
      </c>
      <c r="H513" s="40">
        <v>1912.77002</v>
      </c>
      <c r="I513" s="56">
        <v>-0.0150109290493528</v>
      </c>
      <c r="J513" s="92">
        <f t="shared" si="46"/>
        <v>117.087101372137</v>
      </c>
      <c r="K513" s="93">
        <f t="shared" si="47"/>
        <v>141.143343532063</v>
      </c>
      <c r="L513" s="94">
        <f t="shared" si="48"/>
        <v>24.6255295121125</v>
      </c>
      <c r="M513" s="92" t="str">
        <f t="shared" si="49"/>
        <v/>
      </c>
      <c r="N513" s="53" t="str">
        <f t="shared" si="50"/>
        <v/>
      </c>
      <c r="O513" s="181"/>
      <c r="P513" s="182"/>
      <c r="Q513" s="146"/>
      <c r="R513" s="146"/>
      <c r="S513" s="146"/>
      <c r="T513" s="146"/>
      <c r="U513" s="146"/>
      <c r="V513" s="146"/>
      <c r="W513" s="183"/>
      <c r="X513" s="184"/>
    </row>
    <row r="514" spans="1:24">
      <c r="A514" s="38">
        <f t="shared" si="45"/>
        <v>498</v>
      </c>
      <c r="B514" s="46">
        <v>40777</v>
      </c>
      <c r="C514" s="47"/>
      <c r="D514" s="48"/>
      <c r="E514" s="50"/>
      <c r="F514" s="51"/>
      <c r="G514" s="49">
        <v>1</v>
      </c>
      <c r="H514" s="47">
        <v>1913.27002</v>
      </c>
      <c r="I514" s="51">
        <v>0.000261401002092265</v>
      </c>
      <c r="J514" s="86">
        <f t="shared" si="46"/>
        <v>117.117708057768</v>
      </c>
      <c r="K514" s="87">
        <f t="shared" si="47"/>
        <v>141.143343532063</v>
      </c>
      <c r="L514" s="88">
        <f t="shared" si="48"/>
        <v>24.6255295121125</v>
      </c>
      <c r="M514" s="86" t="str">
        <f t="shared" si="49"/>
        <v/>
      </c>
      <c r="N514" s="48" t="str">
        <f t="shared" si="50"/>
        <v/>
      </c>
      <c r="O514" s="181"/>
      <c r="P514" s="182"/>
      <c r="Q514" s="146"/>
      <c r="R514" s="146"/>
      <c r="S514" s="146"/>
      <c r="T514" s="146"/>
      <c r="U514" s="146"/>
      <c r="V514" s="146"/>
      <c r="W514" s="183"/>
      <c r="X514" s="184"/>
    </row>
    <row r="515" spans="1:24">
      <c r="A515" s="38">
        <f t="shared" si="45"/>
        <v>499</v>
      </c>
      <c r="B515" s="39">
        <v>40778</v>
      </c>
      <c r="C515" s="40"/>
      <c r="D515" s="53"/>
      <c r="E515" s="55"/>
      <c r="F515" s="56"/>
      <c r="G515" s="54">
        <v>1</v>
      </c>
      <c r="H515" s="40">
        <v>1978.890015</v>
      </c>
      <c r="I515" s="56">
        <v>0.034297299552104</v>
      </c>
      <c r="J515" s="92">
        <f t="shared" si="46"/>
        <v>121.134529173881</v>
      </c>
      <c r="K515" s="93">
        <f t="shared" si="47"/>
        <v>141.143343532063</v>
      </c>
      <c r="L515" s="94">
        <f t="shared" si="48"/>
        <v>24.6255295121125</v>
      </c>
      <c r="M515" s="92" t="str">
        <f t="shared" si="49"/>
        <v/>
      </c>
      <c r="N515" s="53" t="str">
        <f t="shared" si="50"/>
        <v/>
      </c>
      <c r="O515" s="181"/>
      <c r="P515" s="182"/>
      <c r="Q515" s="146"/>
      <c r="R515" s="146"/>
      <c r="S515" s="146"/>
      <c r="T515" s="146"/>
      <c r="U515" s="146"/>
      <c r="V515" s="146"/>
      <c r="W515" s="183"/>
      <c r="X515" s="184"/>
    </row>
    <row r="516" spans="1:24">
      <c r="A516" s="38">
        <f t="shared" si="45"/>
        <v>500</v>
      </c>
      <c r="B516" s="46">
        <v>40779</v>
      </c>
      <c r="C516" s="47"/>
      <c r="D516" s="48"/>
      <c r="E516" s="50"/>
      <c r="F516" s="51"/>
      <c r="G516" s="49">
        <v>1</v>
      </c>
      <c r="H516" s="47">
        <v>2005.130005</v>
      </c>
      <c r="I516" s="51">
        <v>0.0132599537119804</v>
      </c>
      <c r="J516" s="86">
        <f t="shared" si="46"/>
        <v>122.740767423649</v>
      </c>
      <c r="K516" s="87">
        <f t="shared" si="47"/>
        <v>141.143343532063</v>
      </c>
      <c r="L516" s="88">
        <f t="shared" si="48"/>
        <v>24.6255295121125</v>
      </c>
      <c r="M516" s="86" t="str">
        <f t="shared" si="49"/>
        <v/>
      </c>
      <c r="N516" s="48" t="str">
        <f t="shared" si="50"/>
        <v/>
      </c>
      <c r="O516" s="181"/>
      <c r="P516" s="182"/>
      <c r="Q516" s="146"/>
      <c r="R516" s="146"/>
      <c r="S516" s="146"/>
      <c r="T516" s="146"/>
      <c r="U516" s="146"/>
      <c r="V516" s="146"/>
      <c r="W516" s="183"/>
      <c r="X516" s="184"/>
    </row>
    <row r="517" spans="1:24">
      <c r="A517" s="38">
        <f t="shared" si="45"/>
        <v>501</v>
      </c>
      <c r="B517" s="39">
        <v>40780</v>
      </c>
      <c r="C517" s="40"/>
      <c r="D517" s="53"/>
      <c r="E517" s="55"/>
      <c r="F517" s="56"/>
      <c r="G517" s="54">
        <v>1</v>
      </c>
      <c r="H517" s="40">
        <v>1973.959961</v>
      </c>
      <c r="I517" s="56">
        <v>-0.0155451486548375</v>
      </c>
      <c r="J517" s="92">
        <f t="shared" si="46"/>
        <v>120.83274394804</v>
      </c>
      <c r="K517" s="93">
        <f t="shared" si="47"/>
        <v>141.143343532063</v>
      </c>
      <c r="L517" s="94">
        <f t="shared" si="48"/>
        <v>24.6255295121125</v>
      </c>
      <c r="M517" s="92" t="str">
        <f t="shared" si="49"/>
        <v/>
      </c>
      <c r="N517" s="53" t="str">
        <f t="shared" si="50"/>
        <v/>
      </c>
      <c r="O517" s="181"/>
      <c r="P517" s="182"/>
      <c r="Q517" s="146"/>
      <c r="R517" s="146"/>
      <c r="S517" s="146"/>
      <c r="T517" s="146"/>
      <c r="U517" s="146"/>
      <c r="V517" s="146"/>
      <c r="W517" s="183"/>
      <c r="X517" s="184"/>
    </row>
    <row r="518" spans="1:24">
      <c r="A518" s="38">
        <f t="shared" si="45"/>
        <v>502</v>
      </c>
      <c r="B518" s="46">
        <v>40781</v>
      </c>
      <c r="C518" s="47"/>
      <c r="D518" s="48"/>
      <c r="E518" s="50"/>
      <c r="F518" s="51"/>
      <c r="G518" s="49">
        <v>1</v>
      </c>
      <c r="H518" s="47">
        <v>2004.109985</v>
      </c>
      <c r="I518" s="51">
        <v>0.0152738781918991</v>
      </c>
      <c r="J518" s="86">
        <f t="shared" si="46"/>
        <v>122.678328560695</v>
      </c>
      <c r="K518" s="87">
        <f t="shared" si="47"/>
        <v>141.143343532063</v>
      </c>
      <c r="L518" s="88">
        <f t="shared" si="48"/>
        <v>24.6255295121125</v>
      </c>
      <c r="M518" s="86" t="str">
        <f t="shared" si="49"/>
        <v/>
      </c>
      <c r="N518" s="48" t="str">
        <f t="shared" si="50"/>
        <v/>
      </c>
      <c r="O518" s="181"/>
      <c r="P518" s="182"/>
      <c r="Q518" s="146"/>
      <c r="R518" s="146"/>
      <c r="S518" s="146"/>
      <c r="T518" s="146"/>
      <c r="U518" s="146"/>
      <c r="V518" s="146"/>
      <c r="W518" s="183"/>
      <c r="X518" s="184"/>
    </row>
    <row r="519" spans="1:24">
      <c r="A519" s="38">
        <f t="shared" si="45"/>
        <v>503</v>
      </c>
      <c r="B519" s="39">
        <v>40784</v>
      </c>
      <c r="C519" s="40"/>
      <c r="D519" s="53"/>
      <c r="E519" s="55"/>
      <c r="F519" s="56"/>
      <c r="G519" s="54">
        <v>1</v>
      </c>
      <c r="H519" s="40">
        <v>2061.050049</v>
      </c>
      <c r="I519" s="56">
        <v>0.0284116462799819</v>
      </c>
      <c r="J519" s="92">
        <f t="shared" si="46"/>
        <v>126.163821837981</v>
      </c>
      <c r="K519" s="93">
        <f t="shared" si="47"/>
        <v>141.143343532063</v>
      </c>
      <c r="L519" s="94">
        <f t="shared" si="48"/>
        <v>24.6255295121125</v>
      </c>
      <c r="M519" s="92" t="str">
        <f t="shared" si="49"/>
        <v/>
      </c>
      <c r="N519" s="53" t="str">
        <f t="shared" si="50"/>
        <v/>
      </c>
      <c r="O519" s="181"/>
      <c r="P519" s="182"/>
      <c r="Q519" s="146"/>
      <c r="R519" s="146"/>
      <c r="S519" s="146"/>
      <c r="T519" s="146"/>
      <c r="U519" s="146"/>
      <c r="V519" s="146"/>
      <c r="W519" s="183"/>
      <c r="X519" s="184"/>
    </row>
    <row r="520" spans="1:24">
      <c r="A520" s="38">
        <f t="shared" si="45"/>
        <v>504</v>
      </c>
      <c r="B520" s="46">
        <v>40785</v>
      </c>
      <c r="C520" s="47"/>
      <c r="D520" s="48"/>
      <c r="E520" s="50"/>
      <c r="F520" s="51"/>
      <c r="G520" s="49">
        <v>1</v>
      </c>
      <c r="H520" s="47">
        <v>2066.370117</v>
      </c>
      <c r="I520" s="51">
        <v>0.00258124153878803</v>
      </c>
      <c r="J520" s="86">
        <f t="shared" si="46"/>
        <v>126.489481135601</v>
      </c>
      <c r="K520" s="87">
        <f t="shared" si="47"/>
        <v>141.143343532063</v>
      </c>
      <c r="L520" s="88">
        <f t="shared" si="48"/>
        <v>24.6255295121125</v>
      </c>
      <c r="M520" s="86" t="str">
        <f t="shared" si="49"/>
        <v/>
      </c>
      <c r="N520" s="48" t="str">
        <f t="shared" si="50"/>
        <v/>
      </c>
      <c r="O520" s="181"/>
      <c r="P520" s="182"/>
      <c r="Q520" s="146"/>
      <c r="R520" s="146"/>
      <c r="S520" s="146"/>
      <c r="T520" s="146"/>
      <c r="U520" s="146"/>
      <c r="V520" s="146"/>
      <c r="W520" s="183"/>
      <c r="X520" s="184"/>
    </row>
    <row r="521" spans="1:24">
      <c r="A521" s="38">
        <f t="shared" si="45"/>
        <v>505</v>
      </c>
      <c r="B521" s="39">
        <v>40786</v>
      </c>
      <c r="C521" s="40"/>
      <c r="D521" s="53"/>
      <c r="E521" s="55"/>
      <c r="F521" s="56"/>
      <c r="G521" s="54">
        <v>1</v>
      </c>
      <c r="H521" s="40">
        <v>2076.780029</v>
      </c>
      <c r="I521" s="56">
        <v>0.0050377770731187</v>
      </c>
      <c r="J521" s="92">
        <f t="shared" si="46"/>
        <v>127.126706943657</v>
      </c>
      <c r="K521" s="93">
        <f t="shared" si="47"/>
        <v>141.143343532063</v>
      </c>
      <c r="L521" s="94">
        <f t="shared" si="48"/>
        <v>24.6255295121125</v>
      </c>
      <c r="M521" s="92" t="str">
        <f t="shared" si="49"/>
        <v/>
      </c>
      <c r="N521" s="53" t="str">
        <f t="shared" si="50"/>
        <v/>
      </c>
      <c r="O521" s="181"/>
      <c r="P521" s="182"/>
      <c r="Q521" s="146"/>
      <c r="R521" s="146"/>
      <c r="S521" s="146"/>
      <c r="T521" s="146"/>
      <c r="U521" s="146"/>
      <c r="V521" s="146"/>
      <c r="W521" s="183"/>
      <c r="X521" s="184"/>
    </row>
    <row r="522" spans="1:24">
      <c r="A522" s="38">
        <f t="shared" si="45"/>
        <v>506</v>
      </c>
      <c r="B522" s="46">
        <v>40787</v>
      </c>
      <c r="C522" s="47"/>
      <c r="D522" s="48"/>
      <c r="E522" s="50"/>
      <c r="F522" s="51"/>
      <c r="G522" s="49">
        <v>1</v>
      </c>
      <c r="H522" s="47">
        <v>2052.300049</v>
      </c>
      <c r="I522" s="51">
        <v>-0.0117874688980842</v>
      </c>
      <c r="J522" s="86">
        <f t="shared" si="46"/>
        <v>125.628204839443</v>
      </c>
      <c r="K522" s="87">
        <f t="shared" si="47"/>
        <v>141.143343532063</v>
      </c>
      <c r="L522" s="88">
        <f t="shared" si="48"/>
        <v>24.6255295121125</v>
      </c>
      <c r="M522" s="86" t="str">
        <f t="shared" si="49"/>
        <v/>
      </c>
      <c r="N522" s="48" t="str">
        <f t="shared" si="50"/>
        <v/>
      </c>
      <c r="O522" s="181"/>
      <c r="P522" s="182"/>
      <c r="Q522" s="146"/>
      <c r="R522" s="146"/>
      <c r="S522" s="146"/>
      <c r="T522" s="146"/>
      <c r="U522" s="146"/>
      <c r="V522" s="146"/>
      <c r="W522" s="183"/>
      <c r="X522" s="184"/>
    </row>
    <row r="523" spans="1:24">
      <c r="A523" s="38">
        <f t="shared" si="45"/>
        <v>507</v>
      </c>
      <c r="B523" s="39">
        <v>40788</v>
      </c>
      <c r="C523" s="40"/>
      <c r="D523" s="53"/>
      <c r="E523" s="55"/>
      <c r="F523" s="56"/>
      <c r="G523" s="54">
        <v>1</v>
      </c>
      <c r="H523" s="40">
        <v>2000.5</v>
      </c>
      <c r="I523" s="56">
        <v>-0.0252399979356039</v>
      </c>
      <c r="J523" s="92">
        <f t="shared" si="46"/>
        <v>122.457349208642</v>
      </c>
      <c r="K523" s="93">
        <f t="shared" si="47"/>
        <v>141.143343532063</v>
      </c>
      <c r="L523" s="94">
        <f t="shared" si="48"/>
        <v>24.6255295121125</v>
      </c>
      <c r="M523" s="92" t="str">
        <f t="shared" si="49"/>
        <v/>
      </c>
      <c r="N523" s="53" t="str">
        <f t="shared" si="50"/>
        <v/>
      </c>
      <c r="O523" s="181"/>
      <c r="P523" s="182"/>
      <c r="Q523" s="146"/>
      <c r="R523" s="146"/>
      <c r="S523" s="146"/>
      <c r="T523" s="146"/>
      <c r="U523" s="146"/>
      <c r="V523" s="146"/>
      <c r="W523" s="183"/>
      <c r="X523" s="184"/>
    </row>
    <row r="524" spans="1:24">
      <c r="A524" s="38">
        <f t="shared" si="45"/>
        <v>508</v>
      </c>
      <c r="B524" s="46">
        <v>40792</v>
      </c>
      <c r="C524" s="47"/>
      <c r="D524" s="48"/>
      <c r="E524" s="50"/>
      <c r="F524" s="51"/>
      <c r="G524" s="49">
        <v>1</v>
      </c>
      <c r="H524" s="47">
        <v>1985.670044</v>
      </c>
      <c r="I524" s="51">
        <v>-0.00741312471882027</v>
      </c>
      <c r="J524" s="86">
        <f t="shared" si="46"/>
        <v>121.549557606222</v>
      </c>
      <c r="K524" s="87">
        <f t="shared" si="47"/>
        <v>141.143343532063</v>
      </c>
      <c r="L524" s="88">
        <f t="shared" si="48"/>
        <v>24.6255295121125</v>
      </c>
      <c r="M524" s="86" t="str">
        <f t="shared" si="49"/>
        <v/>
      </c>
      <c r="N524" s="48" t="str">
        <f t="shared" si="50"/>
        <v/>
      </c>
      <c r="O524" s="181"/>
      <c r="P524" s="182"/>
      <c r="Q524" s="146"/>
      <c r="R524" s="146"/>
      <c r="S524" s="146"/>
      <c r="T524" s="146"/>
      <c r="U524" s="146"/>
      <c r="V524" s="146"/>
      <c r="W524" s="183"/>
      <c r="X524" s="184"/>
    </row>
    <row r="525" spans="1:24">
      <c r="A525" s="38">
        <f t="shared" si="45"/>
        <v>509</v>
      </c>
      <c r="B525" s="39">
        <v>40793</v>
      </c>
      <c r="C525" s="40"/>
      <c r="D525" s="53"/>
      <c r="E525" s="55"/>
      <c r="F525" s="56"/>
      <c r="G525" s="54">
        <v>1</v>
      </c>
      <c r="H525" s="40">
        <v>2043.050049</v>
      </c>
      <c r="I525" s="56">
        <v>0.02889704922194</v>
      </c>
      <c r="J525" s="92">
        <f t="shared" si="46"/>
        <v>125.061981155274</v>
      </c>
      <c r="K525" s="93">
        <f t="shared" si="47"/>
        <v>141.143343532063</v>
      </c>
      <c r="L525" s="94">
        <f t="shared" si="48"/>
        <v>24.6255295121125</v>
      </c>
      <c r="M525" s="92" t="str">
        <f t="shared" si="49"/>
        <v/>
      </c>
      <c r="N525" s="53" t="str">
        <f t="shared" si="50"/>
        <v/>
      </c>
      <c r="O525" s="181"/>
      <c r="P525" s="182"/>
      <c r="Q525" s="146"/>
      <c r="R525" s="146"/>
      <c r="S525" s="146"/>
      <c r="T525" s="146"/>
      <c r="U525" s="146"/>
      <c r="V525" s="146"/>
      <c r="W525" s="183"/>
      <c r="X525" s="184"/>
    </row>
    <row r="526" spans="1:24">
      <c r="A526" s="38">
        <f t="shared" si="45"/>
        <v>510</v>
      </c>
      <c r="B526" s="46">
        <v>40794</v>
      </c>
      <c r="C526" s="47"/>
      <c r="D526" s="48"/>
      <c r="E526" s="50"/>
      <c r="F526" s="51"/>
      <c r="G526" s="49">
        <v>1</v>
      </c>
      <c r="H526" s="47">
        <v>2021.420044</v>
      </c>
      <c r="I526" s="51">
        <v>-0.0105871145988748</v>
      </c>
      <c r="J526" s="86">
        <f t="shared" si="46"/>
        <v>123.737935628821</v>
      </c>
      <c r="K526" s="87">
        <f t="shared" si="47"/>
        <v>141.143343532063</v>
      </c>
      <c r="L526" s="88">
        <f t="shared" si="48"/>
        <v>24.6255295121125</v>
      </c>
      <c r="M526" s="86" t="str">
        <f t="shared" si="49"/>
        <v/>
      </c>
      <c r="N526" s="48" t="str">
        <f t="shared" si="50"/>
        <v/>
      </c>
      <c r="O526" s="181"/>
      <c r="P526" s="182"/>
      <c r="Q526" s="146"/>
      <c r="R526" s="146"/>
      <c r="S526" s="146"/>
      <c r="T526" s="146"/>
      <c r="U526" s="146"/>
      <c r="V526" s="146"/>
      <c r="W526" s="183"/>
      <c r="X526" s="184"/>
    </row>
    <row r="527" spans="1:24">
      <c r="A527" s="38">
        <f t="shared" si="45"/>
        <v>511</v>
      </c>
      <c r="B527" s="39">
        <v>40795</v>
      </c>
      <c r="C527" s="40"/>
      <c r="D527" s="53"/>
      <c r="E527" s="55"/>
      <c r="F527" s="56"/>
      <c r="G527" s="54">
        <v>1</v>
      </c>
      <c r="H527" s="40">
        <v>1967.469971</v>
      </c>
      <c r="I527" s="56">
        <v>-0.0266891946382619</v>
      </c>
      <c r="J527" s="92">
        <f t="shared" si="46"/>
        <v>120.435469780686</v>
      </c>
      <c r="K527" s="93">
        <f t="shared" si="47"/>
        <v>141.143343532063</v>
      </c>
      <c r="L527" s="94">
        <f t="shared" si="48"/>
        <v>24.6255295121125</v>
      </c>
      <c r="M527" s="92" t="str">
        <f t="shared" si="49"/>
        <v/>
      </c>
      <c r="N527" s="53" t="str">
        <f t="shared" si="50"/>
        <v/>
      </c>
      <c r="O527" s="181"/>
      <c r="P527" s="182"/>
      <c r="Q527" s="146"/>
      <c r="R527" s="146"/>
      <c r="S527" s="146"/>
      <c r="T527" s="146"/>
      <c r="U527" s="146"/>
      <c r="V527" s="146"/>
      <c r="W527" s="183"/>
      <c r="X527" s="184"/>
    </row>
    <row r="528" spans="1:24">
      <c r="A528" s="38">
        <f t="shared" si="45"/>
        <v>512</v>
      </c>
      <c r="B528" s="46">
        <v>40798</v>
      </c>
      <c r="C528" s="47"/>
      <c r="D528" s="48"/>
      <c r="E528" s="50"/>
      <c r="F528" s="51"/>
      <c r="G528" s="49">
        <v>1</v>
      </c>
      <c r="H528" s="47">
        <v>1981.300049</v>
      </c>
      <c r="I528" s="51">
        <v>0.00702937183481911</v>
      </c>
      <c r="J528" s="86">
        <f t="shared" si="46"/>
        <v>121.282055479876</v>
      </c>
      <c r="K528" s="87">
        <f t="shared" si="47"/>
        <v>141.143343532063</v>
      </c>
      <c r="L528" s="88">
        <f t="shared" si="48"/>
        <v>24.6255295121125</v>
      </c>
      <c r="M528" s="86" t="str">
        <f t="shared" si="49"/>
        <v/>
      </c>
      <c r="N528" s="48" t="str">
        <f t="shared" si="50"/>
        <v/>
      </c>
      <c r="O528" s="181"/>
      <c r="P528" s="182"/>
      <c r="Q528" s="146"/>
      <c r="R528" s="146"/>
      <c r="S528" s="146"/>
      <c r="T528" s="146"/>
      <c r="U528" s="146"/>
      <c r="V528" s="146"/>
      <c r="W528" s="183"/>
      <c r="X528" s="184"/>
    </row>
    <row r="529" spans="1:24">
      <c r="A529" s="38">
        <f t="shared" si="45"/>
        <v>513</v>
      </c>
      <c r="B529" s="39">
        <v>40799</v>
      </c>
      <c r="C529" s="40"/>
      <c r="D529" s="53"/>
      <c r="E529" s="55"/>
      <c r="F529" s="56"/>
      <c r="G529" s="54">
        <v>1</v>
      </c>
      <c r="H529" s="40">
        <v>2000.079956</v>
      </c>
      <c r="I529" s="56">
        <v>0.0094785779718114</v>
      </c>
      <c r="J529" s="92">
        <f t="shared" si="46"/>
        <v>122.431636899323</v>
      </c>
      <c r="K529" s="93">
        <f t="shared" si="47"/>
        <v>141.143343532063</v>
      </c>
      <c r="L529" s="94">
        <f t="shared" si="48"/>
        <v>24.6255295121125</v>
      </c>
      <c r="M529" s="92" t="str">
        <f t="shared" si="49"/>
        <v/>
      </c>
      <c r="N529" s="53" t="str">
        <f t="shared" si="50"/>
        <v/>
      </c>
      <c r="O529" s="181"/>
      <c r="P529" s="182"/>
      <c r="Q529" s="146"/>
      <c r="R529" s="146"/>
      <c r="S529" s="146"/>
      <c r="T529" s="146"/>
      <c r="U529" s="146"/>
      <c r="V529" s="146"/>
      <c r="W529" s="183"/>
      <c r="X529" s="184"/>
    </row>
    <row r="530" spans="1:24">
      <c r="A530" s="38">
        <f t="shared" ref="A530:A593" si="51">A529+1</f>
        <v>514</v>
      </c>
      <c r="B530" s="46">
        <v>40800</v>
      </c>
      <c r="C530" s="47"/>
      <c r="D530" s="48"/>
      <c r="E530" s="50"/>
      <c r="F530" s="51"/>
      <c r="G530" s="49">
        <v>1</v>
      </c>
      <c r="H530" s="47">
        <v>2027.040039</v>
      </c>
      <c r="I530" s="51">
        <v>0.0134795026164443</v>
      </c>
      <c r="J530" s="86">
        <f t="shared" ref="J530:J593" si="52">(H530/$H$17)*100</f>
        <v>124.081954469243</v>
      </c>
      <c r="K530" s="87">
        <f t="shared" ref="K530:K593" si="53">MAX(J530,K529)</f>
        <v>141.143343532063</v>
      </c>
      <c r="L530" s="88">
        <f t="shared" ref="L530:L593" si="54">IF(J530=K530,0,MAX(L529,K530-J530))</f>
        <v>24.6255295121125</v>
      </c>
      <c r="M530" s="86" t="str">
        <f t="shared" ref="M530:M593" si="55">IF(AND(L529&gt;0,L530=0),L529,"")</f>
        <v/>
      </c>
      <c r="N530" s="48" t="str">
        <f t="shared" si="50"/>
        <v/>
      </c>
      <c r="O530" s="181"/>
      <c r="P530" s="182"/>
      <c r="Q530" s="146"/>
      <c r="R530" s="146"/>
      <c r="S530" s="146"/>
      <c r="T530" s="146"/>
      <c r="U530" s="146"/>
      <c r="V530" s="146"/>
      <c r="W530" s="183"/>
      <c r="X530" s="184"/>
    </row>
    <row r="531" spans="1:24">
      <c r="A531" s="38">
        <f t="shared" si="51"/>
        <v>515</v>
      </c>
      <c r="B531" s="39">
        <v>40801</v>
      </c>
      <c r="C531" s="40"/>
      <c r="D531" s="53"/>
      <c r="E531" s="55"/>
      <c r="F531" s="56"/>
      <c r="G531" s="54">
        <v>1</v>
      </c>
      <c r="H531" s="40">
        <v>2062.25</v>
      </c>
      <c r="I531" s="56">
        <v>0.0173701359235954</v>
      </c>
      <c r="J531" s="92">
        <f t="shared" si="52"/>
        <v>126.23727488404</v>
      </c>
      <c r="K531" s="93">
        <f t="shared" si="53"/>
        <v>141.143343532063</v>
      </c>
      <c r="L531" s="94">
        <f t="shared" si="54"/>
        <v>24.6255295121125</v>
      </c>
      <c r="M531" s="92" t="str">
        <f t="shared" si="55"/>
        <v/>
      </c>
      <c r="N531" s="53" t="str">
        <f t="shared" si="50"/>
        <v/>
      </c>
      <c r="O531" s="181"/>
      <c r="P531" s="182"/>
      <c r="Q531" s="146"/>
      <c r="R531" s="146"/>
      <c r="S531" s="146"/>
      <c r="T531" s="146"/>
      <c r="U531" s="146"/>
      <c r="V531" s="146"/>
      <c r="W531" s="183"/>
      <c r="X531" s="184"/>
    </row>
    <row r="532" spans="1:24">
      <c r="A532" s="38">
        <f t="shared" si="51"/>
        <v>516</v>
      </c>
      <c r="B532" s="46">
        <v>40802</v>
      </c>
      <c r="C532" s="47"/>
      <c r="D532" s="48"/>
      <c r="E532" s="50"/>
      <c r="F532" s="51"/>
      <c r="G532" s="49">
        <v>1</v>
      </c>
      <c r="H532" s="47">
        <v>2074.060059</v>
      </c>
      <c r="I532" s="51">
        <v>0.00572678336768084</v>
      </c>
      <c r="J532" s="86">
        <f t="shared" si="52"/>
        <v>126.960208410227</v>
      </c>
      <c r="K532" s="87">
        <f t="shared" si="53"/>
        <v>141.143343532063</v>
      </c>
      <c r="L532" s="88">
        <f t="shared" si="54"/>
        <v>24.6255295121125</v>
      </c>
      <c r="M532" s="86" t="str">
        <f t="shared" si="55"/>
        <v/>
      </c>
      <c r="N532" s="48" t="str">
        <f t="shared" ref="N532:N595" si="56">IFERROR((M532/K532),"")</f>
        <v/>
      </c>
      <c r="O532" s="181"/>
      <c r="P532" s="182"/>
      <c r="Q532" s="146"/>
      <c r="R532" s="146"/>
      <c r="S532" s="146"/>
      <c r="T532" s="146"/>
      <c r="U532" s="146"/>
      <c r="V532" s="146"/>
      <c r="W532" s="183"/>
      <c r="X532" s="184"/>
    </row>
    <row r="533" spans="1:24">
      <c r="A533" s="38">
        <f t="shared" si="51"/>
        <v>517</v>
      </c>
      <c r="B533" s="39">
        <v>40805</v>
      </c>
      <c r="C533" s="40"/>
      <c r="D533" s="53"/>
      <c r="E533" s="55"/>
      <c r="F533" s="56"/>
      <c r="G533" s="54">
        <v>1</v>
      </c>
      <c r="H533" s="40">
        <v>2053.73999</v>
      </c>
      <c r="I533" s="56">
        <v>-0.00979724232759061</v>
      </c>
      <c r="J533" s="92">
        <f t="shared" si="52"/>
        <v>125.71634848247</v>
      </c>
      <c r="K533" s="93">
        <f t="shared" si="53"/>
        <v>141.143343532063</v>
      </c>
      <c r="L533" s="94">
        <f t="shared" si="54"/>
        <v>24.6255295121125</v>
      </c>
      <c r="M533" s="92" t="str">
        <f t="shared" si="55"/>
        <v/>
      </c>
      <c r="N533" s="53" t="str">
        <f t="shared" si="56"/>
        <v/>
      </c>
      <c r="O533" s="181"/>
      <c r="P533" s="182"/>
      <c r="Q533" s="146"/>
      <c r="R533" s="146"/>
      <c r="S533" s="146"/>
      <c r="T533" s="146"/>
      <c r="U533" s="146"/>
      <c r="V533" s="146"/>
      <c r="W533" s="183"/>
      <c r="X533" s="184"/>
    </row>
    <row r="534" spans="1:24">
      <c r="A534" s="38">
        <f t="shared" si="51"/>
        <v>518</v>
      </c>
      <c r="B534" s="46">
        <v>40806</v>
      </c>
      <c r="C534" s="47"/>
      <c r="D534" s="48"/>
      <c r="E534" s="50"/>
      <c r="F534" s="51"/>
      <c r="G534" s="49">
        <v>1</v>
      </c>
      <c r="H534" s="47">
        <v>2050.389893</v>
      </c>
      <c r="I534" s="51">
        <v>-0.00163121768885655</v>
      </c>
      <c r="J534" s="86">
        <f t="shared" si="52"/>
        <v>125.511277751047</v>
      </c>
      <c r="K534" s="87">
        <f t="shared" si="53"/>
        <v>141.143343532063</v>
      </c>
      <c r="L534" s="88">
        <f t="shared" si="54"/>
        <v>24.6255295121125</v>
      </c>
      <c r="M534" s="86" t="str">
        <f t="shared" si="55"/>
        <v/>
      </c>
      <c r="N534" s="48" t="str">
        <f t="shared" si="56"/>
        <v/>
      </c>
      <c r="O534" s="181"/>
      <c r="P534" s="182"/>
      <c r="Q534" s="146"/>
      <c r="R534" s="146"/>
      <c r="S534" s="146"/>
      <c r="T534" s="146"/>
      <c r="U534" s="146"/>
      <c r="V534" s="146"/>
      <c r="W534" s="183"/>
      <c r="X534" s="184"/>
    </row>
    <row r="535" spans="1:24">
      <c r="A535" s="38">
        <f t="shared" si="51"/>
        <v>519</v>
      </c>
      <c r="B535" s="39">
        <v>40807</v>
      </c>
      <c r="C535" s="40"/>
      <c r="D535" s="53"/>
      <c r="E535" s="55"/>
      <c r="F535" s="56"/>
      <c r="G535" s="54">
        <v>1</v>
      </c>
      <c r="H535" s="40">
        <v>1990.199951</v>
      </c>
      <c r="I535" s="56">
        <v>-0.0293553641702428</v>
      </c>
      <c r="J535" s="92">
        <f t="shared" si="52"/>
        <v>121.826848485193</v>
      </c>
      <c r="K535" s="93">
        <f t="shared" si="53"/>
        <v>141.143343532063</v>
      </c>
      <c r="L535" s="94">
        <f t="shared" si="54"/>
        <v>24.6255295121125</v>
      </c>
      <c r="M535" s="92" t="str">
        <f t="shared" si="55"/>
        <v/>
      </c>
      <c r="N535" s="53" t="str">
        <f t="shared" si="56"/>
        <v/>
      </c>
      <c r="O535" s="181"/>
      <c r="P535" s="182"/>
      <c r="Q535" s="146"/>
      <c r="R535" s="146"/>
      <c r="S535" s="146"/>
      <c r="T535" s="146"/>
      <c r="U535" s="146"/>
      <c r="V535" s="146"/>
      <c r="W535" s="183"/>
      <c r="X535" s="184"/>
    </row>
    <row r="536" spans="1:24">
      <c r="A536" s="38">
        <f t="shared" si="51"/>
        <v>520</v>
      </c>
      <c r="B536" s="46">
        <v>40808</v>
      </c>
      <c r="C536" s="47"/>
      <c r="D536" s="48"/>
      <c r="E536" s="50"/>
      <c r="F536" s="51"/>
      <c r="G536" s="49">
        <v>1</v>
      </c>
      <c r="H536" s="47">
        <v>1926.76001</v>
      </c>
      <c r="I536" s="51">
        <v>-0.0318761644869522</v>
      </c>
      <c r="J536" s="86">
        <f t="shared" si="52"/>
        <v>117.943475823952</v>
      </c>
      <c r="K536" s="87">
        <f t="shared" si="53"/>
        <v>141.143343532063</v>
      </c>
      <c r="L536" s="88">
        <f t="shared" si="54"/>
        <v>24.6255295121125</v>
      </c>
      <c r="M536" s="86" t="str">
        <f t="shared" si="55"/>
        <v/>
      </c>
      <c r="N536" s="48" t="str">
        <f t="shared" si="56"/>
        <v/>
      </c>
      <c r="O536" s="181"/>
      <c r="P536" s="182"/>
      <c r="Q536" s="146"/>
      <c r="R536" s="146"/>
      <c r="S536" s="146"/>
      <c r="T536" s="146"/>
      <c r="U536" s="146"/>
      <c r="V536" s="146"/>
      <c r="W536" s="183"/>
      <c r="X536" s="184"/>
    </row>
    <row r="537" spans="1:24">
      <c r="A537" s="38">
        <f t="shared" si="51"/>
        <v>521</v>
      </c>
      <c r="B537" s="39">
        <v>40809</v>
      </c>
      <c r="C537" s="40"/>
      <c r="D537" s="53"/>
      <c r="E537" s="55"/>
      <c r="F537" s="56"/>
      <c r="G537" s="54">
        <v>1</v>
      </c>
      <c r="H537" s="40">
        <v>1938.72998</v>
      </c>
      <c r="I537" s="56">
        <v>0.00621248621409798</v>
      </c>
      <c r="J537" s="92">
        <f t="shared" si="52"/>
        <v>118.676198041551</v>
      </c>
      <c r="K537" s="93">
        <f t="shared" si="53"/>
        <v>141.143343532063</v>
      </c>
      <c r="L537" s="94">
        <f t="shared" si="54"/>
        <v>24.6255295121125</v>
      </c>
      <c r="M537" s="92" t="str">
        <f t="shared" si="55"/>
        <v/>
      </c>
      <c r="N537" s="53" t="str">
        <f t="shared" si="56"/>
        <v/>
      </c>
      <c r="O537" s="181"/>
      <c r="P537" s="182"/>
      <c r="Q537" s="146"/>
      <c r="R537" s="146"/>
      <c r="S537" s="146"/>
      <c r="T537" s="146"/>
      <c r="U537" s="146"/>
      <c r="V537" s="146"/>
      <c r="W537" s="183"/>
      <c r="X537" s="184"/>
    </row>
    <row r="538" spans="1:24">
      <c r="A538" s="38">
        <f t="shared" si="51"/>
        <v>522</v>
      </c>
      <c r="B538" s="46">
        <v>40812</v>
      </c>
      <c r="C538" s="47"/>
      <c r="D538" s="48"/>
      <c r="E538" s="50"/>
      <c r="F538" s="51"/>
      <c r="G538" s="49">
        <v>1</v>
      </c>
      <c r="H538" s="47">
        <v>1983.969971</v>
      </c>
      <c r="I538" s="51">
        <v>0.0233348591432005</v>
      </c>
      <c r="J538" s="86">
        <f t="shared" si="52"/>
        <v>121.445490406501</v>
      </c>
      <c r="K538" s="87">
        <f t="shared" si="53"/>
        <v>141.143343532063</v>
      </c>
      <c r="L538" s="88">
        <f t="shared" si="54"/>
        <v>24.6255295121125</v>
      </c>
      <c r="M538" s="86" t="str">
        <f t="shared" si="55"/>
        <v/>
      </c>
      <c r="N538" s="48" t="str">
        <f t="shared" si="56"/>
        <v/>
      </c>
      <c r="O538" s="181"/>
      <c r="P538" s="182"/>
      <c r="Q538" s="146"/>
      <c r="R538" s="146"/>
      <c r="S538" s="146"/>
      <c r="T538" s="146"/>
      <c r="U538" s="146"/>
      <c r="V538" s="146"/>
      <c r="W538" s="183"/>
      <c r="X538" s="184"/>
    </row>
    <row r="539" spans="1:24">
      <c r="A539" s="38">
        <f t="shared" si="51"/>
        <v>523</v>
      </c>
      <c r="B539" s="39">
        <v>40813</v>
      </c>
      <c r="C539" s="40"/>
      <c r="D539" s="53"/>
      <c r="E539" s="55"/>
      <c r="F539" s="56"/>
      <c r="G539" s="54">
        <v>1</v>
      </c>
      <c r="H539" s="40">
        <v>2005.189941</v>
      </c>
      <c r="I539" s="56">
        <v>0.0106957112810051</v>
      </c>
      <c r="J539" s="92">
        <f t="shared" si="52"/>
        <v>122.744436308269</v>
      </c>
      <c r="K539" s="93">
        <f t="shared" si="53"/>
        <v>141.143343532063</v>
      </c>
      <c r="L539" s="94">
        <f t="shared" si="54"/>
        <v>24.6255295121125</v>
      </c>
      <c r="M539" s="92" t="str">
        <f t="shared" si="55"/>
        <v/>
      </c>
      <c r="N539" s="53" t="str">
        <f t="shared" si="56"/>
        <v/>
      </c>
      <c r="O539" s="181"/>
      <c r="P539" s="182"/>
      <c r="Q539" s="146"/>
      <c r="R539" s="146"/>
      <c r="S539" s="146"/>
      <c r="T539" s="146"/>
      <c r="U539" s="146"/>
      <c r="V539" s="146"/>
      <c r="W539" s="183"/>
      <c r="X539" s="184"/>
    </row>
    <row r="540" spans="1:24">
      <c r="A540" s="38">
        <f t="shared" si="51"/>
        <v>524</v>
      </c>
      <c r="B540" s="46">
        <v>40814</v>
      </c>
      <c r="C540" s="47"/>
      <c r="D540" s="48"/>
      <c r="E540" s="50"/>
      <c r="F540" s="51"/>
      <c r="G540" s="49">
        <v>1</v>
      </c>
      <c r="H540" s="47">
        <v>1964.199951</v>
      </c>
      <c r="I540" s="51">
        <v>-0.0204419487460415</v>
      </c>
      <c r="J540" s="86">
        <f t="shared" si="52"/>
        <v>120.235300832394</v>
      </c>
      <c r="K540" s="87">
        <f t="shared" si="53"/>
        <v>141.143343532063</v>
      </c>
      <c r="L540" s="88">
        <f t="shared" si="54"/>
        <v>24.6255295121125</v>
      </c>
      <c r="M540" s="86" t="str">
        <f t="shared" si="55"/>
        <v/>
      </c>
      <c r="N540" s="48" t="str">
        <f t="shared" si="56"/>
        <v/>
      </c>
      <c r="O540" s="181"/>
      <c r="P540" s="182"/>
      <c r="Q540" s="146"/>
      <c r="R540" s="146"/>
      <c r="S540" s="146"/>
      <c r="T540" s="146"/>
      <c r="U540" s="146"/>
      <c r="V540" s="146"/>
      <c r="W540" s="183"/>
      <c r="X540" s="184"/>
    </row>
    <row r="541" spans="1:24">
      <c r="A541" s="38">
        <f t="shared" si="51"/>
        <v>525</v>
      </c>
      <c r="B541" s="39">
        <v>40815</v>
      </c>
      <c r="C541" s="40"/>
      <c r="D541" s="53"/>
      <c r="E541" s="55"/>
      <c r="F541" s="56"/>
      <c r="G541" s="54">
        <v>1</v>
      </c>
      <c r="H541" s="40">
        <v>1980.22998</v>
      </c>
      <c r="I541" s="56">
        <v>0.00816109836060175</v>
      </c>
      <c r="J541" s="92">
        <f t="shared" si="52"/>
        <v>121.216552948904</v>
      </c>
      <c r="K541" s="93">
        <f t="shared" si="53"/>
        <v>141.143343532063</v>
      </c>
      <c r="L541" s="94">
        <f t="shared" si="54"/>
        <v>24.6255295121125</v>
      </c>
      <c r="M541" s="92" t="str">
        <f t="shared" si="55"/>
        <v/>
      </c>
      <c r="N541" s="53" t="str">
        <f t="shared" si="56"/>
        <v/>
      </c>
      <c r="O541" s="181"/>
      <c r="P541" s="182"/>
      <c r="Q541" s="146"/>
      <c r="R541" s="146"/>
      <c r="S541" s="146"/>
      <c r="T541" s="146"/>
      <c r="U541" s="146"/>
      <c r="V541" s="146"/>
      <c r="W541" s="183"/>
      <c r="X541" s="184"/>
    </row>
    <row r="542" spans="1:24">
      <c r="A542" s="38">
        <f t="shared" si="51"/>
        <v>526</v>
      </c>
      <c r="B542" s="46">
        <v>40816</v>
      </c>
      <c r="C542" s="47"/>
      <c r="D542" s="48"/>
      <c r="E542" s="50"/>
      <c r="F542" s="51"/>
      <c r="G542" s="49">
        <v>1</v>
      </c>
      <c r="H542" s="47">
        <v>1930.790039</v>
      </c>
      <c r="I542" s="51">
        <v>-0.0249667672438734</v>
      </c>
      <c r="J542" s="86">
        <f t="shared" si="52"/>
        <v>118.190167485324</v>
      </c>
      <c r="K542" s="87">
        <f t="shared" si="53"/>
        <v>141.143343532063</v>
      </c>
      <c r="L542" s="88">
        <f t="shared" si="54"/>
        <v>24.6255295121125</v>
      </c>
      <c r="M542" s="86" t="str">
        <f t="shared" si="55"/>
        <v/>
      </c>
      <c r="N542" s="48" t="str">
        <f t="shared" si="56"/>
        <v/>
      </c>
      <c r="O542" s="181"/>
      <c r="P542" s="182"/>
      <c r="Q542" s="146"/>
      <c r="R542" s="146"/>
      <c r="S542" s="146"/>
      <c r="T542" s="146"/>
      <c r="U542" s="146"/>
      <c r="V542" s="146"/>
      <c r="W542" s="183"/>
      <c r="X542" s="184"/>
    </row>
    <row r="543" spans="1:24">
      <c r="A543" s="38">
        <f t="shared" si="51"/>
        <v>527</v>
      </c>
      <c r="B543" s="39">
        <v>40819</v>
      </c>
      <c r="C543" s="40"/>
      <c r="D543" s="53"/>
      <c r="E543" s="55"/>
      <c r="F543" s="56"/>
      <c r="G543" s="54">
        <v>1</v>
      </c>
      <c r="H543" s="40">
        <v>1875.949951</v>
      </c>
      <c r="I543" s="56">
        <v>-0.0284029267254781</v>
      </c>
      <c r="J543" s="92">
        <f t="shared" si="52"/>
        <v>114.833220818566</v>
      </c>
      <c r="K543" s="93">
        <f t="shared" si="53"/>
        <v>141.143343532063</v>
      </c>
      <c r="L543" s="94">
        <f t="shared" si="54"/>
        <v>26.3101227134966</v>
      </c>
      <c r="M543" s="92" t="str">
        <f t="shared" si="55"/>
        <v/>
      </c>
      <c r="N543" s="53" t="str">
        <f t="shared" si="56"/>
        <v/>
      </c>
      <c r="O543" s="181"/>
      <c r="P543" s="182"/>
      <c r="Q543" s="146"/>
      <c r="R543" s="146"/>
      <c r="S543" s="146"/>
      <c r="T543" s="146"/>
      <c r="U543" s="146"/>
      <c r="V543" s="146"/>
      <c r="W543" s="183"/>
      <c r="X543" s="184"/>
    </row>
    <row r="544" spans="1:24">
      <c r="A544" s="38">
        <f t="shared" si="51"/>
        <v>528</v>
      </c>
      <c r="B544" s="46">
        <v>40820</v>
      </c>
      <c r="C544" s="47"/>
      <c r="D544" s="48"/>
      <c r="E544" s="50"/>
      <c r="F544" s="51"/>
      <c r="G544" s="49">
        <v>1</v>
      </c>
      <c r="H544" s="47">
        <v>1918.390015</v>
      </c>
      <c r="I544" s="51">
        <v>0.0226232389501526</v>
      </c>
      <c r="J544" s="86">
        <f t="shared" si="52"/>
        <v>117.43112021256</v>
      </c>
      <c r="K544" s="87">
        <f t="shared" si="53"/>
        <v>141.143343532063</v>
      </c>
      <c r="L544" s="88">
        <f t="shared" si="54"/>
        <v>26.3101227134966</v>
      </c>
      <c r="M544" s="86" t="str">
        <f t="shared" si="55"/>
        <v/>
      </c>
      <c r="N544" s="48" t="str">
        <f t="shared" si="56"/>
        <v/>
      </c>
      <c r="O544" s="181"/>
      <c r="P544" s="182"/>
      <c r="Q544" s="146"/>
      <c r="R544" s="146"/>
      <c r="S544" s="146"/>
      <c r="T544" s="146"/>
      <c r="U544" s="146"/>
      <c r="V544" s="146"/>
      <c r="W544" s="183"/>
      <c r="X544" s="184"/>
    </row>
    <row r="545" spans="1:24">
      <c r="A545" s="38">
        <f t="shared" si="51"/>
        <v>529</v>
      </c>
      <c r="B545" s="39">
        <v>40821</v>
      </c>
      <c r="C545" s="40"/>
      <c r="D545" s="53"/>
      <c r="E545" s="55"/>
      <c r="F545" s="56"/>
      <c r="G545" s="54">
        <v>1</v>
      </c>
      <c r="H545" s="40">
        <v>1953.670044</v>
      </c>
      <c r="I545" s="56">
        <v>0.0183904361074356</v>
      </c>
      <c r="J545" s="92">
        <f t="shared" si="52"/>
        <v>119.590729725854</v>
      </c>
      <c r="K545" s="93">
        <f t="shared" si="53"/>
        <v>141.143343532063</v>
      </c>
      <c r="L545" s="94">
        <f t="shared" si="54"/>
        <v>26.3101227134966</v>
      </c>
      <c r="M545" s="92" t="str">
        <f t="shared" si="55"/>
        <v/>
      </c>
      <c r="N545" s="53" t="str">
        <f t="shared" si="56"/>
        <v/>
      </c>
      <c r="O545" s="181"/>
      <c r="P545" s="182"/>
      <c r="Q545" s="146"/>
      <c r="R545" s="146"/>
      <c r="S545" s="146"/>
      <c r="T545" s="146"/>
      <c r="U545" s="146"/>
      <c r="V545" s="146"/>
      <c r="W545" s="183"/>
      <c r="X545" s="184"/>
    </row>
    <row r="546" spans="1:24">
      <c r="A546" s="38">
        <f t="shared" si="51"/>
        <v>530</v>
      </c>
      <c r="B546" s="46">
        <v>40822</v>
      </c>
      <c r="C546" s="47"/>
      <c r="D546" s="48"/>
      <c r="E546" s="50"/>
      <c r="F546" s="51"/>
      <c r="G546" s="49">
        <v>1</v>
      </c>
      <c r="H546" s="47">
        <v>1989.609985</v>
      </c>
      <c r="I546" s="51">
        <v>0.0183961161253288</v>
      </c>
      <c r="J546" s="86">
        <f t="shared" si="52"/>
        <v>121.790734677403</v>
      </c>
      <c r="K546" s="87">
        <f t="shared" si="53"/>
        <v>141.143343532063</v>
      </c>
      <c r="L546" s="88">
        <f t="shared" si="54"/>
        <v>26.3101227134966</v>
      </c>
      <c r="M546" s="86" t="str">
        <f t="shared" si="55"/>
        <v/>
      </c>
      <c r="N546" s="48" t="str">
        <f t="shared" si="56"/>
        <v/>
      </c>
      <c r="O546" s="181"/>
      <c r="P546" s="182"/>
      <c r="Q546" s="146"/>
      <c r="R546" s="146"/>
      <c r="S546" s="146"/>
      <c r="T546" s="146"/>
      <c r="U546" s="146"/>
      <c r="V546" s="146"/>
      <c r="W546" s="183"/>
      <c r="X546" s="184"/>
    </row>
    <row r="547" spans="1:24">
      <c r="A547" s="38">
        <f t="shared" si="51"/>
        <v>531</v>
      </c>
      <c r="B547" s="39">
        <v>40823</v>
      </c>
      <c r="C547" s="40"/>
      <c r="D547" s="53"/>
      <c r="E547" s="55"/>
      <c r="F547" s="56"/>
      <c r="G547" s="54">
        <v>1</v>
      </c>
      <c r="H547" s="40">
        <v>1973.420044</v>
      </c>
      <c r="I547" s="56">
        <v>-0.00813724354122602</v>
      </c>
      <c r="J547" s="92">
        <f t="shared" si="52"/>
        <v>120.799693808268</v>
      </c>
      <c r="K547" s="93">
        <f t="shared" si="53"/>
        <v>141.143343532063</v>
      </c>
      <c r="L547" s="94">
        <f t="shared" si="54"/>
        <v>26.3101227134966</v>
      </c>
      <c r="M547" s="92" t="str">
        <f t="shared" si="55"/>
        <v/>
      </c>
      <c r="N547" s="53" t="str">
        <f t="shared" si="56"/>
        <v/>
      </c>
      <c r="O547" s="181"/>
      <c r="P547" s="182"/>
      <c r="Q547" s="146"/>
      <c r="R547" s="146"/>
      <c r="S547" s="146"/>
      <c r="T547" s="146"/>
      <c r="U547" s="146"/>
      <c r="V547" s="146"/>
      <c r="W547" s="183"/>
      <c r="X547" s="184"/>
    </row>
    <row r="548" spans="1:24">
      <c r="A548" s="38">
        <f t="shared" si="51"/>
        <v>532</v>
      </c>
      <c r="B548" s="46">
        <v>40826</v>
      </c>
      <c r="C548" s="47"/>
      <c r="D548" s="48"/>
      <c r="E548" s="50"/>
      <c r="F548" s="51"/>
      <c r="G548" s="49">
        <v>1</v>
      </c>
      <c r="H548" s="47">
        <v>2040.76001</v>
      </c>
      <c r="I548" s="51">
        <v>0.0341234833429107</v>
      </c>
      <c r="J548" s="86">
        <f t="shared" si="52"/>
        <v>124.921800147764</v>
      </c>
      <c r="K548" s="87">
        <f t="shared" si="53"/>
        <v>141.143343532063</v>
      </c>
      <c r="L548" s="88">
        <f t="shared" si="54"/>
        <v>26.3101227134966</v>
      </c>
      <c r="M548" s="86" t="str">
        <f t="shared" si="55"/>
        <v/>
      </c>
      <c r="N548" s="48" t="str">
        <f t="shared" si="56"/>
        <v/>
      </c>
      <c r="O548" s="181"/>
      <c r="P548" s="182"/>
      <c r="Q548" s="146"/>
      <c r="R548" s="146"/>
      <c r="S548" s="146"/>
      <c r="T548" s="146"/>
      <c r="U548" s="146"/>
      <c r="V548" s="146"/>
      <c r="W548" s="183"/>
      <c r="X548" s="184"/>
    </row>
    <row r="549" spans="1:24">
      <c r="A549" s="38">
        <f t="shared" si="51"/>
        <v>533</v>
      </c>
      <c r="B549" s="39">
        <v>40827</v>
      </c>
      <c r="C549" s="40"/>
      <c r="D549" s="53"/>
      <c r="E549" s="55"/>
      <c r="F549" s="56"/>
      <c r="G549" s="54">
        <v>1</v>
      </c>
      <c r="H549" s="40">
        <v>2041.900024</v>
      </c>
      <c r="I549" s="56">
        <v>0.000558622275237619</v>
      </c>
      <c r="J549" s="92">
        <f t="shared" si="52"/>
        <v>124.991584247989</v>
      </c>
      <c r="K549" s="93">
        <f t="shared" si="53"/>
        <v>141.143343532063</v>
      </c>
      <c r="L549" s="94">
        <f t="shared" si="54"/>
        <v>26.3101227134966</v>
      </c>
      <c r="M549" s="92" t="str">
        <f t="shared" si="55"/>
        <v/>
      </c>
      <c r="N549" s="53" t="str">
        <f t="shared" si="56"/>
        <v/>
      </c>
      <c r="O549" s="181"/>
      <c r="P549" s="182"/>
      <c r="Q549" s="146"/>
      <c r="R549" s="146"/>
      <c r="S549" s="146"/>
      <c r="T549" s="146"/>
      <c r="U549" s="146"/>
      <c r="V549" s="146"/>
      <c r="W549" s="183"/>
      <c r="X549" s="184"/>
    </row>
    <row r="550" spans="1:24">
      <c r="A550" s="38">
        <f t="shared" si="51"/>
        <v>534</v>
      </c>
      <c r="B550" s="46">
        <v>40828</v>
      </c>
      <c r="C550" s="47"/>
      <c r="D550" s="48"/>
      <c r="E550" s="50"/>
      <c r="F550" s="51"/>
      <c r="G550" s="49">
        <v>1</v>
      </c>
      <c r="H550" s="47">
        <v>2062.219971</v>
      </c>
      <c r="I550" s="51">
        <v>0.00995148967195458</v>
      </c>
      <c r="J550" s="86">
        <f t="shared" si="52"/>
        <v>126.235436707714</v>
      </c>
      <c r="K550" s="87">
        <f t="shared" si="53"/>
        <v>141.143343532063</v>
      </c>
      <c r="L550" s="88">
        <f t="shared" si="54"/>
        <v>26.3101227134966</v>
      </c>
      <c r="M550" s="86" t="str">
        <f t="shared" si="55"/>
        <v/>
      </c>
      <c r="N550" s="48" t="str">
        <f t="shared" si="56"/>
        <v/>
      </c>
      <c r="O550" s="181"/>
      <c r="P550" s="182"/>
      <c r="Q550" s="146"/>
      <c r="R550" s="146"/>
      <c r="S550" s="146"/>
      <c r="T550" s="146"/>
      <c r="U550" s="146"/>
      <c r="V550" s="146"/>
      <c r="W550" s="183"/>
      <c r="X550" s="184"/>
    </row>
    <row r="551" spans="1:24">
      <c r="A551" s="38">
        <f t="shared" si="51"/>
        <v>535</v>
      </c>
      <c r="B551" s="39">
        <v>40829</v>
      </c>
      <c r="C551" s="40"/>
      <c r="D551" s="53"/>
      <c r="E551" s="55"/>
      <c r="F551" s="56"/>
      <c r="G551" s="54">
        <v>1</v>
      </c>
      <c r="H551" s="40">
        <v>2056.26001</v>
      </c>
      <c r="I551" s="56">
        <v>-0.00289007045020029</v>
      </c>
      <c r="J551" s="92">
        <f t="shared" si="52"/>
        <v>125.870607402317</v>
      </c>
      <c r="K551" s="93">
        <f t="shared" si="53"/>
        <v>141.143343532063</v>
      </c>
      <c r="L551" s="94">
        <f t="shared" si="54"/>
        <v>26.3101227134966</v>
      </c>
      <c r="M551" s="92" t="str">
        <f t="shared" si="55"/>
        <v/>
      </c>
      <c r="N551" s="53" t="str">
        <f t="shared" si="56"/>
        <v/>
      </c>
      <c r="O551" s="181"/>
      <c r="P551" s="182"/>
      <c r="Q551" s="146"/>
      <c r="R551" s="146"/>
      <c r="S551" s="146"/>
      <c r="T551" s="146"/>
      <c r="U551" s="146"/>
      <c r="V551" s="146"/>
      <c r="W551" s="183"/>
      <c r="X551" s="184"/>
    </row>
    <row r="552" spans="1:24">
      <c r="A552" s="38">
        <f t="shared" si="51"/>
        <v>536</v>
      </c>
      <c r="B552" s="46">
        <v>40830</v>
      </c>
      <c r="C552" s="47"/>
      <c r="D552" s="48"/>
      <c r="E552" s="50"/>
      <c r="F552" s="51"/>
      <c r="G552" s="49">
        <v>1</v>
      </c>
      <c r="H552" s="47">
        <v>2091.98999</v>
      </c>
      <c r="I552" s="51">
        <v>0.0173761974780613</v>
      </c>
      <c r="J552" s="86">
        <f t="shared" si="52"/>
        <v>128.057759933223</v>
      </c>
      <c r="K552" s="87">
        <f t="shared" si="53"/>
        <v>141.143343532063</v>
      </c>
      <c r="L552" s="88">
        <f t="shared" si="54"/>
        <v>26.3101227134966</v>
      </c>
      <c r="M552" s="86" t="str">
        <f t="shared" si="55"/>
        <v/>
      </c>
      <c r="N552" s="48" t="str">
        <f t="shared" si="56"/>
        <v/>
      </c>
      <c r="O552" s="181"/>
      <c r="P552" s="182"/>
      <c r="Q552" s="146"/>
      <c r="R552" s="146"/>
      <c r="S552" s="146"/>
      <c r="T552" s="146"/>
      <c r="U552" s="146"/>
      <c r="V552" s="146"/>
      <c r="W552" s="183"/>
      <c r="X552" s="184"/>
    </row>
    <row r="553" spans="1:24">
      <c r="A553" s="38">
        <f t="shared" si="51"/>
        <v>537</v>
      </c>
      <c r="B553" s="39">
        <v>40833</v>
      </c>
      <c r="C553" s="40"/>
      <c r="D553" s="53"/>
      <c r="E553" s="55"/>
      <c r="F553" s="56"/>
      <c r="G553" s="54">
        <v>1</v>
      </c>
      <c r="H553" s="40">
        <v>2051.540039</v>
      </c>
      <c r="I553" s="56">
        <v>-0.0193356331499465</v>
      </c>
      <c r="J553" s="92">
        <f t="shared" si="52"/>
        <v>125.58168206515</v>
      </c>
      <c r="K553" s="93">
        <f t="shared" si="53"/>
        <v>141.143343532063</v>
      </c>
      <c r="L553" s="94">
        <f t="shared" si="54"/>
        <v>26.3101227134966</v>
      </c>
      <c r="M553" s="92" t="str">
        <f t="shared" si="55"/>
        <v/>
      </c>
      <c r="N553" s="53" t="str">
        <f t="shared" si="56"/>
        <v/>
      </c>
      <c r="O553" s="181"/>
      <c r="P553" s="182"/>
      <c r="Q553" s="146"/>
      <c r="R553" s="146"/>
      <c r="S553" s="146"/>
      <c r="T553" s="146"/>
      <c r="U553" s="146"/>
      <c r="V553" s="146"/>
      <c r="W553" s="183"/>
      <c r="X553" s="184"/>
    </row>
    <row r="554" spans="1:24">
      <c r="A554" s="38">
        <f t="shared" si="51"/>
        <v>538</v>
      </c>
      <c r="B554" s="46">
        <v>40834</v>
      </c>
      <c r="C554" s="47"/>
      <c r="D554" s="48"/>
      <c r="E554" s="50"/>
      <c r="F554" s="51"/>
      <c r="G554" s="49">
        <v>1</v>
      </c>
      <c r="H554" s="47">
        <v>2093.429932</v>
      </c>
      <c r="I554" s="51">
        <v>0.0204187547908734</v>
      </c>
      <c r="J554" s="86">
        <f t="shared" si="52"/>
        <v>128.145903637464</v>
      </c>
      <c r="K554" s="87">
        <f t="shared" si="53"/>
        <v>141.143343532063</v>
      </c>
      <c r="L554" s="88">
        <f t="shared" si="54"/>
        <v>26.3101227134966</v>
      </c>
      <c r="M554" s="86" t="str">
        <f t="shared" si="55"/>
        <v/>
      </c>
      <c r="N554" s="48" t="str">
        <f t="shared" si="56"/>
        <v/>
      </c>
      <c r="O554" s="181"/>
      <c r="P554" s="182"/>
      <c r="Q554" s="146"/>
      <c r="R554" s="146"/>
      <c r="S554" s="146"/>
      <c r="T554" s="146"/>
      <c r="U554" s="146"/>
      <c r="V554" s="146"/>
      <c r="W554" s="183"/>
      <c r="X554" s="184"/>
    </row>
    <row r="555" spans="1:24">
      <c r="A555" s="38">
        <f t="shared" si="51"/>
        <v>539</v>
      </c>
      <c r="B555" s="39">
        <v>40835</v>
      </c>
      <c r="C555" s="40"/>
      <c r="D555" s="53"/>
      <c r="E555" s="55"/>
      <c r="F555" s="56"/>
      <c r="G555" s="54">
        <v>1</v>
      </c>
      <c r="H555" s="40">
        <v>2067.280029</v>
      </c>
      <c r="I555" s="56">
        <v>-0.0124914154518738</v>
      </c>
      <c r="J555" s="92">
        <f t="shared" si="52"/>
        <v>126.545179916673</v>
      </c>
      <c r="K555" s="93">
        <f t="shared" si="53"/>
        <v>141.143343532063</v>
      </c>
      <c r="L555" s="94">
        <f t="shared" si="54"/>
        <v>26.3101227134966</v>
      </c>
      <c r="M555" s="92" t="str">
        <f t="shared" si="55"/>
        <v/>
      </c>
      <c r="N555" s="53" t="str">
        <f t="shared" si="56"/>
        <v/>
      </c>
      <c r="O555" s="181"/>
      <c r="P555" s="182"/>
      <c r="Q555" s="146"/>
      <c r="R555" s="146"/>
      <c r="S555" s="146"/>
      <c r="T555" s="146"/>
      <c r="U555" s="146"/>
      <c r="V555" s="146"/>
      <c r="W555" s="183"/>
      <c r="X555" s="184"/>
    </row>
    <row r="556" spans="1:24">
      <c r="A556" s="38">
        <f t="shared" si="51"/>
        <v>540</v>
      </c>
      <c r="B556" s="46">
        <v>40836</v>
      </c>
      <c r="C556" s="47"/>
      <c r="D556" s="48"/>
      <c r="E556" s="50"/>
      <c r="F556" s="51"/>
      <c r="G556" s="49">
        <v>1</v>
      </c>
      <c r="H556" s="47">
        <v>2076.75</v>
      </c>
      <c r="I556" s="51">
        <v>0.00458088447968064</v>
      </c>
      <c r="J556" s="86">
        <f t="shared" si="52"/>
        <v>127.124868767331</v>
      </c>
      <c r="K556" s="87">
        <f t="shared" si="53"/>
        <v>141.143343532063</v>
      </c>
      <c r="L556" s="88">
        <f t="shared" si="54"/>
        <v>26.3101227134966</v>
      </c>
      <c r="M556" s="86" t="str">
        <f t="shared" si="55"/>
        <v/>
      </c>
      <c r="N556" s="48" t="str">
        <f t="shared" si="56"/>
        <v/>
      </c>
      <c r="O556" s="181"/>
      <c r="P556" s="182"/>
      <c r="Q556" s="146"/>
      <c r="R556" s="146"/>
      <c r="S556" s="146"/>
      <c r="T556" s="146"/>
      <c r="U556" s="146"/>
      <c r="V556" s="146"/>
      <c r="W556" s="183"/>
      <c r="X556" s="184"/>
    </row>
    <row r="557" spans="1:24">
      <c r="A557" s="38">
        <f t="shared" si="51"/>
        <v>541</v>
      </c>
      <c r="B557" s="39">
        <v>40837</v>
      </c>
      <c r="C557" s="40"/>
      <c r="D557" s="53"/>
      <c r="E557" s="55"/>
      <c r="F557" s="56"/>
      <c r="G557" s="54">
        <v>1</v>
      </c>
      <c r="H557" s="40">
        <v>2115.860107</v>
      </c>
      <c r="I557" s="56">
        <v>0.0188323616227277</v>
      </c>
      <c r="J557" s="92">
        <f t="shared" si="52"/>
        <v>129.5189302672</v>
      </c>
      <c r="K557" s="93">
        <f t="shared" si="53"/>
        <v>141.143343532063</v>
      </c>
      <c r="L557" s="94">
        <f t="shared" si="54"/>
        <v>26.3101227134966</v>
      </c>
      <c r="M557" s="92" t="str">
        <f t="shared" si="55"/>
        <v/>
      </c>
      <c r="N557" s="53" t="str">
        <f t="shared" si="56"/>
        <v/>
      </c>
      <c r="O557" s="181"/>
      <c r="P557" s="182"/>
      <c r="Q557" s="146"/>
      <c r="R557" s="146"/>
      <c r="S557" s="146"/>
      <c r="T557" s="146"/>
      <c r="U557" s="146"/>
      <c r="V557" s="146"/>
      <c r="W557" s="183"/>
      <c r="X557" s="184"/>
    </row>
    <row r="558" spans="1:24">
      <c r="A558" s="38">
        <f t="shared" si="51"/>
        <v>542</v>
      </c>
      <c r="B558" s="46">
        <v>40840</v>
      </c>
      <c r="C558" s="47"/>
      <c r="D558" s="48"/>
      <c r="E558" s="50"/>
      <c r="F558" s="51"/>
      <c r="G558" s="49">
        <v>1</v>
      </c>
      <c r="H558" s="47">
        <v>2143.129883</v>
      </c>
      <c r="I558" s="51">
        <v>0.0128882698387205</v>
      </c>
      <c r="J558" s="86">
        <f t="shared" si="52"/>
        <v>131.188205189706</v>
      </c>
      <c r="K558" s="87">
        <f t="shared" si="53"/>
        <v>141.143343532063</v>
      </c>
      <c r="L558" s="88">
        <f t="shared" si="54"/>
        <v>26.3101227134966</v>
      </c>
      <c r="M558" s="86" t="str">
        <f t="shared" si="55"/>
        <v/>
      </c>
      <c r="N558" s="48" t="str">
        <f t="shared" si="56"/>
        <v/>
      </c>
      <c r="O558" s="181"/>
      <c r="P558" s="182"/>
      <c r="Q558" s="146"/>
      <c r="R558" s="146"/>
      <c r="S558" s="146"/>
      <c r="T558" s="146"/>
      <c r="U558" s="146"/>
      <c r="V558" s="146"/>
      <c r="W558" s="183"/>
      <c r="X558" s="184"/>
    </row>
    <row r="559" spans="1:24">
      <c r="A559" s="38">
        <f t="shared" si="51"/>
        <v>543</v>
      </c>
      <c r="B559" s="39">
        <v>40841</v>
      </c>
      <c r="C559" s="40"/>
      <c r="D559" s="53"/>
      <c r="E559" s="55"/>
      <c r="F559" s="56"/>
      <c r="G559" s="54">
        <v>1</v>
      </c>
      <c r="H559" s="40">
        <v>2100.169922</v>
      </c>
      <c r="I559" s="56">
        <v>-0.0200454304430041</v>
      </c>
      <c r="J559" s="92">
        <f t="shared" si="52"/>
        <v>128.558481147633</v>
      </c>
      <c r="K559" s="93">
        <f t="shared" si="53"/>
        <v>141.143343532063</v>
      </c>
      <c r="L559" s="94">
        <f t="shared" si="54"/>
        <v>26.3101227134966</v>
      </c>
      <c r="M559" s="92" t="str">
        <f t="shared" si="55"/>
        <v/>
      </c>
      <c r="N559" s="53" t="str">
        <f t="shared" si="56"/>
        <v/>
      </c>
      <c r="O559" s="181"/>
      <c r="P559" s="182"/>
      <c r="Q559" s="146"/>
      <c r="R559" s="146"/>
      <c r="S559" s="146"/>
      <c r="T559" s="146"/>
      <c r="U559" s="146"/>
      <c r="V559" s="146"/>
      <c r="W559" s="183"/>
      <c r="X559" s="184"/>
    </row>
    <row r="560" spans="1:24">
      <c r="A560" s="38">
        <f t="shared" si="51"/>
        <v>544</v>
      </c>
      <c r="B560" s="46">
        <v>40842</v>
      </c>
      <c r="C560" s="47"/>
      <c r="D560" s="48"/>
      <c r="E560" s="50"/>
      <c r="F560" s="51"/>
      <c r="G560" s="49">
        <v>1</v>
      </c>
      <c r="H560" s="47">
        <v>2122.320068</v>
      </c>
      <c r="I560" s="51">
        <v>0.0105468351717495</v>
      </c>
      <c r="J560" s="86">
        <f t="shared" si="52"/>
        <v>129.914366258227</v>
      </c>
      <c r="K560" s="87">
        <f t="shared" si="53"/>
        <v>141.143343532063</v>
      </c>
      <c r="L560" s="88">
        <f t="shared" si="54"/>
        <v>26.3101227134966</v>
      </c>
      <c r="M560" s="86" t="str">
        <f t="shared" si="55"/>
        <v/>
      </c>
      <c r="N560" s="48" t="str">
        <f t="shared" si="56"/>
        <v/>
      </c>
      <c r="O560" s="181"/>
      <c r="P560" s="182"/>
      <c r="Q560" s="146"/>
      <c r="R560" s="146"/>
      <c r="S560" s="146"/>
      <c r="T560" s="146"/>
      <c r="U560" s="146"/>
      <c r="V560" s="146"/>
      <c r="W560" s="183"/>
      <c r="X560" s="184"/>
    </row>
    <row r="561" spans="1:24">
      <c r="A561" s="38">
        <f t="shared" si="51"/>
        <v>545</v>
      </c>
      <c r="B561" s="39">
        <v>40843</v>
      </c>
      <c r="C561" s="40"/>
      <c r="D561" s="53"/>
      <c r="E561" s="55"/>
      <c r="F561" s="56"/>
      <c r="G561" s="54">
        <v>1</v>
      </c>
      <c r="H561" s="40">
        <v>2195.219971</v>
      </c>
      <c r="I561" s="56">
        <v>0.034349155953983</v>
      </c>
      <c r="J561" s="92">
        <f t="shared" si="52"/>
        <v>134.376815085494</v>
      </c>
      <c r="K561" s="93">
        <f t="shared" si="53"/>
        <v>141.143343532063</v>
      </c>
      <c r="L561" s="94">
        <f t="shared" si="54"/>
        <v>26.3101227134966</v>
      </c>
      <c r="M561" s="92" t="str">
        <f t="shared" si="55"/>
        <v/>
      </c>
      <c r="N561" s="53" t="str">
        <f t="shared" si="56"/>
        <v/>
      </c>
      <c r="O561" s="181"/>
      <c r="P561" s="182"/>
      <c r="Q561" s="146"/>
      <c r="R561" s="146"/>
      <c r="S561" s="146"/>
      <c r="T561" s="146"/>
      <c r="U561" s="146"/>
      <c r="V561" s="146"/>
      <c r="W561" s="183"/>
      <c r="X561" s="184"/>
    </row>
    <row r="562" spans="1:24">
      <c r="A562" s="38">
        <f t="shared" si="51"/>
        <v>546</v>
      </c>
      <c r="B562" s="46">
        <v>40844</v>
      </c>
      <c r="C562" s="47"/>
      <c r="D562" s="48"/>
      <c r="E562" s="50"/>
      <c r="F562" s="51"/>
      <c r="G562" s="49">
        <v>1</v>
      </c>
      <c r="H562" s="47">
        <v>2196.129883</v>
      </c>
      <c r="I562" s="51">
        <v>0.000414496957945154</v>
      </c>
      <c r="J562" s="86">
        <f t="shared" si="52"/>
        <v>134.432513866566</v>
      </c>
      <c r="K562" s="87">
        <f t="shared" si="53"/>
        <v>141.143343532063</v>
      </c>
      <c r="L562" s="88">
        <f t="shared" si="54"/>
        <v>26.3101227134966</v>
      </c>
      <c r="M562" s="86" t="str">
        <f t="shared" si="55"/>
        <v/>
      </c>
      <c r="N562" s="48" t="str">
        <f t="shared" si="56"/>
        <v/>
      </c>
      <c r="O562" s="181"/>
      <c r="P562" s="182"/>
      <c r="Q562" s="146"/>
      <c r="R562" s="146"/>
      <c r="S562" s="146"/>
      <c r="T562" s="146"/>
      <c r="U562" s="146"/>
      <c r="V562" s="146"/>
      <c r="W562" s="183"/>
      <c r="X562" s="184"/>
    </row>
    <row r="563" spans="1:24">
      <c r="A563" s="38">
        <f t="shared" si="51"/>
        <v>547</v>
      </c>
      <c r="B563" s="39">
        <v>40847</v>
      </c>
      <c r="C563" s="40"/>
      <c r="D563" s="53"/>
      <c r="E563" s="55"/>
      <c r="F563" s="56"/>
      <c r="G563" s="54">
        <v>1</v>
      </c>
      <c r="H563" s="40">
        <v>2141.810059</v>
      </c>
      <c r="I563" s="56">
        <v>-0.0247343403595953</v>
      </c>
      <c r="J563" s="92">
        <f t="shared" si="52"/>
        <v>131.107414313194</v>
      </c>
      <c r="K563" s="93">
        <f t="shared" si="53"/>
        <v>141.143343532063</v>
      </c>
      <c r="L563" s="94">
        <f t="shared" si="54"/>
        <v>26.3101227134966</v>
      </c>
      <c r="M563" s="92" t="str">
        <f t="shared" si="55"/>
        <v/>
      </c>
      <c r="N563" s="53" t="str">
        <f t="shared" si="56"/>
        <v/>
      </c>
      <c r="O563" s="181"/>
      <c r="P563" s="182"/>
      <c r="Q563" s="146"/>
      <c r="R563" s="146"/>
      <c r="S563" s="146"/>
      <c r="T563" s="146"/>
      <c r="U563" s="146"/>
      <c r="V563" s="146"/>
      <c r="W563" s="183"/>
      <c r="X563" s="184"/>
    </row>
    <row r="564" spans="1:24">
      <c r="A564" s="38">
        <f t="shared" si="51"/>
        <v>548</v>
      </c>
      <c r="B564" s="46">
        <v>40848</v>
      </c>
      <c r="C564" s="47"/>
      <c r="D564" s="48"/>
      <c r="E564" s="50"/>
      <c r="F564" s="51"/>
      <c r="G564" s="49">
        <v>1</v>
      </c>
      <c r="H564" s="47">
        <v>2081.969971</v>
      </c>
      <c r="I564" s="51">
        <v>-0.0279390265016959</v>
      </c>
      <c r="J564" s="86">
        <f t="shared" si="52"/>
        <v>127.444400790129</v>
      </c>
      <c r="K564" s="87">
        <f t="shared" si="53"/>
        <v>141.143343532063</v>
      </c>
      <c r="L564" s="88">
        <f t="shared" si="54"/>
        <v>26.3101227134966</v>
      </c>
      <c r="M564" s="86" t="str">
        <f t="shared" si="55"/>
        <v/>
      </c>
      <c r="N564" s="48" t="str">
        <f t="shared" si="56"/>
        <v/>
      </c>
      <c r="O564" s="181"/>
      <c r="P564" s="182"/>
      <c r="Q564" s="146"/>
      <c r="R564" s="146"/>
      <c r="S564" s="146"/>
      <c r="T564" s="146"/>
      <c r="U564" s="146"/>
      <c r="V564" s="146"/>
      <c r="W564" s="183"/>
      <c r="X564" s="184"/>
    </row>
    <row r="565" spans="1:24">
      <c r="A565" s="38">
        <f t="shared" si="51"/>
        <v>549</v>
      </c>
      <c r="B565" s="39">
        <v>40849</v>
      </c>
      <c r="C565" s="40"/>
      <c r="D565" s="53"/>
      <c r="E565" s="55"/>
      <c r="F565" s="56"/>
      <c r="G565" s="54">
        <v>1</v>
      </c>
      <c r="H565" s="40">
        <v>2115.699951</v>
      </c>
      <c r="I565" s="56">
        <v>0.0162009925550459</v>
      </c>
      <c r="J565" s="92">
        <f t="shared" si="52"/>
        <v>129.509126578512</v>
      </c>
      <c r="K565" s="93">
        <f t="shared" si="53"/>
        <v>141.143343532063</v>
      </c>
      <c r="L565" s="94">
        <f t="shared" si="54"/>
        <v>26.3101227134966</v>
      </c>
      <c r="M565" s="92" t="str">
        <f t="shared" si="55"/>
        <v/>
      </c>
      <c r="N565" s="53" t="str">
        <f t="shared" si="56"/>
        <v/>
      </c>
      <c r="O565" s="181"/>
      <c r="P565" s="182"/>
      <c r="Q565" s="146"/>
      <c r="R565" s="146"/>
      <c r="S565" s="146"/>
      <c r="T565" s="146"/>
      <c r="U565" s="146"/>
      <c r="V565" s="146"/>
      <c r="W565" s="183"/>
      <c r="X565" s="184"/>
    </row>
    <row r="566" spans="1:24">
      <c r="A566" s="38">
        <f t="shared" si="51"/>
        <v>550</v>
      </c>
      <c r="B566" s="46">
        <v>40850</v>
      </c>
      <c r="C566" s="47"/>
      <c r="D566" s="48"/>
      <c r="E566" s="50"/>
      <c r="F566" s="51"/>
      <c r="G566" s="49">
        <v>1</v>
      </c>
      <c r="H566" s="47">
        <v>2155.870117</v>
      </c>
      <c r="I566" s="51">
        <v>0.0189867027132147</v>
      </c>
      <c r="J566" s="86">
        <f t="shared" si="52"/>
        <v>131.968077863506</v>
      </c>
      <c r="K566" s="87">
        <f t="shared" si="53"/>
        <v>141.143343532063</v>
      </c>
      <c r="L566" s="88">
        <f t="shared" si="54"/>
        <v>26.3101227134966</v>
      </c>
      <c r="M566" s="86" t="str">
        <f t="shared" si="55"/>
        <v/>
      </c>
      <c r="N566" s="48" t="str">
        <f t="shared" si="56"/>
        <v/>
      </c>
      <c r="O566" s="181"/>
      <c r="P566" s="182"/>
      <c r="Q566" s="146"/>
      <c r="R566" s="146"/>
      <c r="S566" s="146"/>
      <c r="T566" s="146"/>
      <c r="U566" s="146"/>
      <c r="V566" s="146"/>
      <c r="W566" s="183"/>
      <c r="X566" s="184"/>
    </row>
    <row r="567" spans="1:24">
      <c r="A567" s="38">
        <f t="shared" si="51"/>
        <v>551</v>
      </c>
      <c r="B567" s="39">
        <v>40851</v>
      </c>
      <c r="C567" s="40"/>
      <c r="D567" s="53"/>
      <c r="E567" s="55"/>
      <c r="F567" s="56"/>
      <c r="G567" s="54">
        <v>1</v>
      </c>
      <c r="H567" s="40">
        <v>2142.340088</v>
      </c>
      <c r="I567" s="56">
        <v>-0.00627590173142145</v>
      </c>
      <c r="J567" s="92">
        <f t="shared" si="52"/>
        <v>131.13985917515</v>
      </c>
      <c r="K567" s="93">
        <f t="shared" si="53"/>
        <v>141.143343532063</v>
      </c>
      <c r="L567" s="94">
        <f t="shared" si="54"/>
        <v>26.3101227134966</v>
      </c>
      <c r="M567" s="92" t="str">
        <f t="shared" si="55"/>
        <v/>
      </c>
      <c r="N567" s="53" t="str">
        <f t="shared" si="56"/>
        <v/>
      </c>
      <c r="O567" s="181"/>
      <c r="P567" s="182"/>
      <c r="Q567" s="146"/>
      <c r="R567" s="146"/>
      <c r="S567" s="146"/>
      <c r="T567" s="146"/>
      <c r="U567" s="146"/>
      <c r="V567" s="146"/>
      <c r="W567" s="183"/>
      <c r="X567" s="184"/>
    </row>
    <row r="568" spans="1:24">
      <c r="A568" s="38">
        <f t="shared" si="51"/>
        <v>552</v>
      </c>
      <c r="B568" s="46">
        <v>40854</v>
      </c>
      <c r="C568" s="47"/>
      <c r="D568" s="48"/>
      <c r="E568" s="50"/>
      <c r="F568" s="51"/>
      <c r="G568" s="49">
        <v>1</v>
      </c>
      <c r="H568" s="47">
        <v>2156</v>
      </c>
      <c r="I568" s="51">
        <v>0.00637616411909292</v>
      </c>
      <c r="J568" s="86">
        <f t="shared" si="52"/>
        <v>131.976028439806</v>
      </c>
      <c r="K568" s="87">
        <f t="shared" si="53"/>
        <v>141.143343532063</v>
      </c>
      <c r="L568" s="88">
        <f t="shared" si="54"/>
        <v>26.3101227134966</v>
      </c>
      <c r="M568" s="86" t="str">
        <f t="shared" si="55"/>
        <v/>
      </c>
      <c r="N568" s="48" t="str">
        <f t="shared" si="56"/>
        <v/>
      </c>
      <c r="O568" s="181"/>
      <c r="P568" s="182"/>
      <c r="Q568" s="146"/>
      <c r="R568" s="146"/>
      <c r="S568" s="146"/>
      <c r="T568" s="146"/>
      <c r="U568" s="146"/>
      <c r="V568" s="146"/>
      <c r="W568" s="183"/>
      <c r="X568" s="184"/>
    </row>
    <row r="569" spans="1:24">
      <c r="A569" s="38">
        <f t="shared" si="51"/>
        <v>553</v>
      </c>
      <c r="B569" s="39">
        <v>40855</v>
      </c>
      <c r="C569" s="40"/>
      <c r="D569" s="53"/>
      <c r="E569" s="55"/>
      <c r="F569" s="56"/>
      <c r="G569" s="54">
        <v>1</v>
      </c>
      <c r="H569" s="40">
        <v>2182.610107</v>
      </c>
      <c r="I569" s="56">
        <v>0.0123423501855286</v>
      </c>
      <c r="J569" s="92">
        <f t="shared" si="52"/>
        <v>133.604922798905</v>
      </c>
      <c r="K569" s="93">
        <f t="shared" si="53"/>
        <v>141.143343532063</v>
      </c>
      <c r="L569" s="94">
        <f t="shared" si="54"/>
        <v>26.3101227134966</v>
      </c>
      <c r="M569" s="92" t="str">
        <f t="shared" si="55"/>
        <v/>
      </c>
      <c r="N569" s="53" t="str">
        <f t="shared" si="56"/>
        <v/>
      </c>
      <c r="O569" s="181"/>
      <c r="P569" s="182"/>
      <c r="Q569" s="146"/>
      <c r="R569" s="146"/>
      <c r="S569" s="146"/>
      <c r="T569" s="146"/>
      <c r="U569" s="146"/>
      <c r="V569" s="146"/>
      <c r="W569" s="183"/>
      <c r="X569" s="184"/>
    </row>
    <row r="570" spans="1:24">
      <c r="A570" s="38">
        <f t="shared" si="51"/>
        <v>554</v>
      </c>
      <c r="B570" s="46">
        <v>40856</v>
      </c>
      <c r="C570" s="47"/>
      <c r="D570" s="48"/>
      <c r="E570" s="50"/>
      <c r="F570" s="51"/>
      <c r="G570" s="49">
        <v>1</v>
      </c>
      <c r="H570" s="47">
        <v>2102.719971</v>
      </c>
      <c r="I570" s="51">
        <v>-0.0366030266898237</v>
      </c>
      <c r="J570" s="86">
        <f t="shared" si="52"/>
        <v>128.714578243805</v>
      </c>
      <c r="K570" s="87">
        <f t="shared" si="53"/>
        <v>141.143343532063</v>
      </c>
      <c r="L570" s="88">
        <f t="shared" si="54"/>
        <v>26.3101227134966</v>
      </c>
      <c r="M570" s="86" t="str">
        <f t="shared" si="55"/>
        <v/>
      </c>
      <c r="N570" s="48" t="str">
        <f t="shared" si="56"/>
        <v/>
      </c>
      <c r="O570" s="181"/>
      <c r="P570" s="182"/>
      <c r="Q570" s="146"/>
      <c r="R570" s="146"/>
      <c r="S570" s="146"/>
      <c r="T570" s="146"/>
      <c r="U570" s="146"/>
      <c r="V570" s="146"/>
      <c r="W570" s="183"/>
      <c r="X570" s="184"/>
    </row>
    <row r="571" spans="1:24">
      <c r="A571" s="38">
        <f t="shared" si="51"/>
        <v>555</v>
      </c>
      <c r="B571" s="39">
        <v>40857</v>
      </c>
      <c r="C571" s="40"/>
      <c r="D571" s="53"/>
      <c r="E571" s="55"/>
      <c r="F571" s="56"/>
      <c r="G571" s="54">
        <v>1</v>
      </c>
      <c r="H571" s="40">
        <v>2121.139893</v>
      </c>
      <c r="I571" s="56">
        <v>0.00876004520527762</v>
      </c>
      <c r="J571" s="92">
        <f t="shared" si="52"/>
        <v>129.842123767799</v>
      </c>
      <c r="K571" s="93">
        <f t="shared" si="53"/>
        <v>141.143343532063</v>
      </c>
      <c r="L571" s="94">
        <f t="shared" si="54"/>
        <v>26.3101227134966</v>
      </c>
      <c r="M571" s="92" t="str">
        <f t="shared" si="55"/>
        <v/>
      </c>
      <c r="N571" s="53" t="str">
        <f t="shared" si="56"/>
        <v/>
      </c>
      <c r="O571" s="181"/>
      <c r="P571" s="182"/>
      <c r="Q571" s="146"/>
      <c r="R571" s="146"/>
      <c r="S571" s="146"/>
      <c r="T571" s="146"/>
      <c r="U571" s="146"/>
      <c r="V571" s="146"/>
      <c r="W571" s="183"/>
      <c r="X571" s="184"/>
    </row>
    <row r="572" spans="1:24">
      <c r="A572" s="38">
        <f t="shared" si="51"/>
        <v>556</v>
      </c>
      <c r="B572" s="46">
        <v>40858</v>
      </c>
      <c r="C572" s="47"/>
      <c r="D572" s="48"/>
      <c r="E572" s="50"/>
      <c r="F572" s="51"/>
      <c r="G572" s="49">
        <v>1</v>
      </c>
      <c r="H572" s="47">
        <v>2162.47998</v>
      </c>
      <c r="I572" s="51">
        <v>0.0194895617853528</v>
      </c>
      <c r="J572" s="86">
        <f t="shared" si="52"/>
        <v>132.372689861313</v>
      </c>
      <c r="K572" s="87">
        <f t="shared" si="53"/>
        <v>141.143343532063</v>
      </c>
      <c r="L572" s="88">
        <f t="shared" si="54"/>
        <v>26.3101227134966</v>
      </c>
      <c r="M572" s="86" t="str">
        <f t="shared" si="55"/>
        <v/>
      </c>
      <c r="N572" s="48" t="str">
        <f t="shared" si="56"/>
        <v/>
      </c>
      <c r="O572" s="181"/>
      <c r="P572" s="182"/>
      <c r="Q572" s="146"/>
      <c r="R572" s="146"/>
      <c r="S572" s="146"/>
      <c r="T572" s="146"/>
      <c r="U572" s="146"/>
      <c r="V572" s="146"/>
      <c r="W572" s="183"/>
      <c r="X572" s="184"/>
    </row>
    <row r="573" spans="1:24">
      <c r="A573" s="38">
        <f t="shared" si="51"/>
        <v>557</v>
      </c>
      <c r="B573" s="39">
        <v>40861</v>
      </c>
      <c r="C573" s="40"/>
      <c r="D573" s="53"/>
      <c r="E573" s="55"/>
      <c r="F573" s="56"/>
      <c r="G573" s="54">
        <v>1</v>
      </c>
      <c r="H573" s="40">
        <v>2142.090088</v>
      </c>
      <c r="I573" s="56">
        <v>-0.00942893908317255</v>
      </c>
      <c r="J573" s="92">
        <f t="shared" si="52"/>
        <v>131.124555832335</v>
      </c>
      <c r="K573" s="93">
        <f t="shared" si="53"/>
        <v>141.143343532063</v>
      </c>
      <c r="L573" s="94">
        <f t="shared" si="54"/>
        <v>26.3101227134966</v>
      </c>
      <c r="M573" s="92" t="str">
        <f t="shared" si="55"/>
        <v/>
      </c>
      <c r="N573" s="53" t="str">
        <f t="shared" si="56"/>
        <v/>
      </c>
      <c r="O573" s="181"/>
      <c r="P573" s="182"/>
      <c r="Q573" s="146"/>
      <c r="R573" s="146"/>
      <c r="S573" s="146"/>
      <c r="T573" s="146"/>
      <c r="U573" s="146"/>
      <c r="V573" s="146"/>
      <c r="W573" s="183"/>
      <c r="X573" s="184"/>
    </row>
    <row r="574" spans="1:24">
      <c r="A574" s="38">
        <f t="shared" si="51"/>
        <v>558</v>
      </c>
      <c r="B574" s="46">
        <v>40862</v>
      </c>
      <c r="C574" s="47"/>
      <c r="D574" s="48"/>
      <c r="E574" s="50"/>
      <c r="F574" s="51"/>
      <c r="G574" s="49">
        <v>1</v>
      </c>
      <c r="H574" s="47">
        <v>2152.800049</v>
      </c>
      <c r="I574" s="51">
        <v>0.00499977151287756</v>
      </c>
      <c r="J574" s="86">
        <f t="shared" si="52"/>
        <v>131.780148651224</v>
      </c>
      <c r="K574" s="87">
        <f t="shared" si="53"/>
        <v>141.143343532063</v>
      </c>
      <c r="L574" s="88">
        <f t="shared" si="54"/>
        <v>26.3101227134966</v>
      </c>
      <c r="M574" s="86" t="str">
        <f t="shared" si="55"/>
        <v/>
      </c>
      <c r="N574" s="48" t="str">
        <f t="shared" si="56"/>
        <v/>
      </c>
      <c r="O574" s="181"/>
      <c r="P574" s="182"/>
      <c r="Q574" s="146"/>
      <c r="R574" s="146"/>
      <c r="S574" s="146"/>
      <c r="T574" s="146"/>
      <c r="U574" s="146"/>
      <c r="V574" s="146"/>
      <c r="W574" s="183"/>
      <c r="X574" s="184"/>
    </row>
    <row r="575" spans="1:24">
      <c r="A575" s="38">
        <f t="shared" si="51"/>
        <v>559</v>
      </c>
      <c r="B575" s="39">
        <v>40863</v>
      </c>
      <c r="C575" s="40"/>
      <c r="D575" s="53"/>
      <c r="E575" s="55"/>
      <c r="F575" s="56"/>
      <c r="G575" s="54">
        <v>1</v>
      </c>
      <c r="H575" s="40">
        <v>2117.639893</v>
      </c>
      <c r="I575" s="56">
        <v>-0.0163322905981594</v>
      </c>
      <c r="J575" s="92">
        <f t="shared" si="52"/>
        <v>129.627876968384</v>
      </c>
      <c r="K575" s="93">
        <f t="shared" si="53"/>
        <v>141.143343532063</v>
      </c>
      <c r="L575" s="94">
        <f t="shared" si="54"/>
        <v>26.3101227134966</v>
      </c>
      <c r="M575" s="92" t="str">
        <f t="shared" si="55"/>
        <v/>
      </c>
      <c r="N575" s="53" t="str">
        <f t="shared" si="56"/>
        <v/>
      </c>
      <c r="O575" s="181"/>
      <c r="P575" s="182"/>
      <c r="Q575" s="146"/>
      <c r="R575" s="146"/>
      <c r="S575" s="146"/>
      <c r="T575" s="146"/>
      <c r="U575" s="146"/>
      <c r="V575" s="146"/>
      <c r="W575" s="183"/>
      <c r="X575" s="184"/>
    </row>
    <row r="576" spans="1:24">
      <c r="A576" s="38">
        <f t="shared" si="51"/>
        <v>560</v>
      </c>
      <c r="B576" s="46">
        <v>40864</v>
      </c>
      <c r="C576" s="47"/>
      <c r="D576" s="48"/>
      <c r="E576" s="50"/>
      <c r="F576" s="51"/>
      <c r="G576" s="49">
        <v>1</v>
      </c>
      <c r="H576" s="47">
        <v>2082.100098</v>
      </c>
      <c r="I576" s="51">
        <v>-0.0167827377626759</v>
      </c>
      <c r="J576" s="86">
        <f t="shared" si="52"/>
        <v>127.452366302491</v>
      </c>
      <c r="K576" s="87">
        <f t="shared" si="53"/>
        <v>141.143343532063</v>
      </c>
      <c r="L576" s="88">
        <f t="shared" si="54"/>
        <v>26.3101227134966</v>
      </c>
      <c r="M576" s="86" t="str">
        <f t="shared" si="55"/>
        <v/>
      </c>
      <c r="N576" s="48" t="str">
        <f t="shared" si="56"/>
        <v/>
      </c>
      <c r="O576" s="181"/>
      <c r="P576" s="182"/>
      <c r="Q576" s="146"/>
      <c r="R576" s="146"/>
      <c r="S576" s="146"/>
      <c r="T576" s="146"/>
      <c r="U576" s="146"/>
      <c r="V576" s="146"/>
      <c r="W576" s="183"/>
      <c r="X576" s="184"/>
    </row>
    <row r="577" spans="1:24">
      <c r="A577" s="38">
        <f t="shared" si="51"/>
        <v>561</v>
      </c>
      <c r="B577" s="39">
        <v>40865</v>
      </c>
      <c r="C577" s="40"/>
      <c r="D577" s="53"/>
      <c r="E577" s="55"/>
      <c r="F577" s="56"/>
      <c r="G577" s="54">
        <v>1</v>
      </c>
      <c r="H577" s="40">
        <v>2081.419922</v>
      </c>
      <c r="I577" s="56">
        <v>-0.00032667785792484</v>
      </c>
      <c r="J577" s="92">
        <f t="shared" si="52"/>
        <v>127.41073043648</v>
      </c>
      <c r="K577" s="93">
        <f t="shared" si="53"/>
        <v>141.143343532063</v>
      </c>
      <c r="L577" s="94">
        <f t="shared" si="54"/>
        <v>26.3101227134966</v>
      </c>
      <c r="M577" s="92" t="str">
        <f t="shared" si="55"/>
        <v/>
      </c>
      <c r="N577" s="53" t="str">
        <f t="shared" si="56"/>
        <v/>
      </c>
      <c r="O577" s="181"/>
      <c r="P577" s="182"/>
      <c r="Q577" s="146"/>
      <c r="R577" s="146"/>
      <c r="S577" s="146"/>
      <c r="T577" s="146"/>
      <c r="U577" s="146"/>
      <c r="V577" s="146"/>
      <c r="W577" s="183"/>
      <c r="X577" s="184"/>
    </row>
    <row r="578" spans="1:24">
      <c r="A578" s="38">
        <f t="shared" si="51"/>
        <v>562</v>
      </c>
      <c r="B578" s="46">
        <v>40868</v>
      </c>
      <c r="C578" s="47"/>
      <c r="D578" s="48"/>
      <c r="E578" s="50"/>
      <c r="F578" s="51"/>
      <c r="G578" s="49">
        <v>1</v>
      </c>
      <c r="H578" s="47">
        <v>2042.709961</v>
      </c>
      <c r="I578" s="51">
        <v>-0.0185978622529971</v>
      </c>
      <c r="J578" s="86">
        <f t="shared" si="52"/>
        <v>125.041163222268</v>
      </c>
      <c r="K578" s="87">
        <f t="shared" si="53"/>
        <v>141.143343532063</v>
      </c>
      <c r="L578" s="88">
        <f t="shared" si="54"/>
        <v>26.3101227134966</v>
      </c>
      <c r="M578" s="86" t="str">
        <f t="shared" si="55"/>
        <v/>
      </c>
      <c r="N578" s="48" t="str">
        <f t="shared" si="56"/>
        <v/>
      </c>
      <c r="O578" s="181"/>
      <c r="P578" s="182"/>
      <c r="Q578" s="146"/>
      <c r="R578" s="146"/>
      <c r="S578" s="146"/>
      <c r="T578" s="146"/>
      <c r="U578" s="146"/>
      <c r="V578" s="146"/>
      <c r="W578" s="183"/>
      <c r="X578" s="184"/>
    </row>
    <row r="579" spans="1:24">
      <c r="A579" s="38">
        <f t="shared" si="51"/>
        <v>563</v>
      </c>
      <c r="B579" s="39">
        <v>40869</v>
      </c>
      <c r="C579" s="40"/>
      <c r="D579" s="53"/>
      <c r="E579" s="55"/>
      <c r="F579" s="56"/>
      <c r="G579" s="54">
        <v>1</v>
      </c>
      <c r="H579" s="40">
        <v>2034.410034</v>
      </c>
      <c r="I579" s="56">
        <v>-0.00406319406987021</v>
      </c>
      <c r="J579" s="92">
        <f t="shared" si="52"/>
        <v>124.533096709374</v>
      </c>
      <c r="K579" s="93">
        <f t="shared" si="53"/>
        <v>141.143343532063</v>
      </c>
      <c r="L579" s="94">
        <f t="shared" si="54"/>
        <v>26.3101227134966</v>
      </c>
      <c r="M579" s="92" t="str">
        <f t="shared" si="55"/>
        <v/>
      </c>
      <c r="N579" s="53" t="str">
        <f t="shared" si="56"/>
        <v/>
      </c>
      <c r="O579" s="181"/>
      <c r="P579" s="182"/>
      <c r="Q579" s="146"/>
      <c r="R579" s="146"/>
      <c r="S579" s="146"/>
      <c r="T579" s="146"/>
      <c r="U579" s="146"/>
      <c r="V579" s="146"/>
      <c r="W579" s="183"/>
      <c r="X579" s="184"/>
    </row>
    <row r="580" spans="1:24">
      <c r="A580" s="38">
        <f t="shared" si="51"/>
        <v>564</v>
      </c>
      <c r="B580" s="46">
        <v>40870</v>
      </c>
      <c r="C580" s="47"/>
      <c r="D580" s="48"/>
      <c r="E580" s="50"/>
      <c r="F580" s="51"/>
      <c r="G580" s="49">
        <v>1</v>
      </c>
      <c r="H580" s="47">
        <v>1989.540039</v>
      </c>
      <c r="I580" s="51">
        <v>-0.0220555317021209</v>
      </c>
      <c r="J580" s="86">
        <f t="shared" si="52"/>
        <v>121.786453046937</v>
      </c>
      <c r="K580" s="87">
        <f t="shared" si="53"/>
        <v>141.143343532063</v>
      </c>
      <c r="L580" s="88">
        <f t="shared" si="54"/>
        <v>26.3101227134966</v>
      </c>
      <c r="M580" s="86" t="str">
        <f t="shared" si="55"/>
        <v/>
      </c>
      <c r="N580" s="48" t="str">
        <f t="shared" si="56"/>
        <v/>
      </c>
      <c r="O580" s="181"/>
      <c r="P580" s="182"/>
      <c r="Q580" s="146"/>
      <c r="R580" s="146"/>
      <c r="S580" s="146"/>
      <c r="T580" s="146"/>
      <c r="U580" s="146"/>
      <c r="V580" s="146"/>
      <c r="W580" s="183"/>
      <c r="X580" s="184"/>
    </row>
    <row r="581" spans="1:24">
      <c r="A581" s="38">
        <f t="shared" si="51"/>
        <v>565</v>
      </c>
      <c r="B581" s="39">
        <v>40872</v>
      </c>
      <c r="C581" s="40"/>
      <c r="D581" s="53"/>
      <c r="E581" s="55"/>
      <c r="F581" s="56"/>
      <c r="G581" s="54">
        <v>1</v>
      </c>
      <c r="H581" s="40">
        <v>1984.5</v>
      </c>
      <c r="I581" s="56">
        <v>-0.00253326844456636</v>
      </c>
      <c r="J581" s="92">
        <f t="shared" si="52"/>
        <v>121.477935268458</v>
      </c>
      <c r="K581" s="93">
        <f t="shared" si="53"/>
        <v>141.143343532063</v>
      </c>
      <c r="L581" s="94">
        <f t="shared" si="54"/>
        <v>26.3101227134966</v>
      </c>
      <c r="M581" s="92" t="str">
        <f t="shared" si="55"/>
        <v/>
      </c>
      <c r="N581" s="53" t="str">
        <f t="shared" si="56"/>
        <v/>
      </c>
      <c r="O581" s="181"/>
      <c r="P581" s="182"/>
      <c r="Q581" s="146"/>
      <c r="R581" s="146"/>
      <c r="S581" s="146"/>
      <c r="T581" s="146"/>
      <c r="U581" s="146"/>
      <c r="V581" s="146"/>
      <c r="W581" s="183"/>
      <c r="X581" s="184"/>
    </row>
    <row r="582" spans="1:24">
      <c r="A582" s="38">
        <f t="shared" si="51"/>
        <v>566</v>
      </c>
      <c r="B582" s="46">
        <v>40875</v>
      </c>
      <c r="C582" s="47"/>
      <c r="D582" s="48"/>
      <c r="E582" s="50"/>
      <c r="F582" s="51"/>
      <c r="G582" s="49">
        <v>1</v>
      </c>
      <c r="H582" s="47">
        <v>2042.800049</v>
      </c>
      <c r="I582" s="51">
        <v>0.0293777016880825</v>
      </c>
      <c r="J582" s="86">
        <f t="shared" si="52"/>
        <v>125.046677812459</v>
      </c>
      <c r="K582" s="87">
        <f t="shared" si="53"/>
        <v>141.143343532063</v>
      </c>
      <c r="L582" s="88">
        <f t="shared" si="54"/>
        <v>26.3101227134966</v>
      </c>
      <c r="M582" s="86" t="str">
        <f t="shared" si="55"/>
        <v/>
      </c>
      <c r="N582" s="48" t="str">
        <f t="shared" si="56"/>
        <v/>
      </c>
      <c r="O582" s="181"/>
      <c r="P582" s="182"/>
      <c r="Q582" s="146"/>
      <c r="R582" s="146"/>
      <c r="S582" s="146"/>
      <c r="T582" s="146"/>
      <c r="U582" s="146"/>
      <c r="V582" s="146"/>
      <c r="W582" s="183"/>
      <c r="X582" s="184"/>
    </row>
    <row r="583" spans="1:24">
      <c r="A583" s="38">
        <f t="shared" si="51"/>
        <v>567</v>
      </c>
      <c r="B583" s="39">
        <v>40876</v>
      </c>
      <c r="C583" s="40"/>
      <c r="D583" s="53"/>
      <c r="E583" s="55"/>
      <c r="F583" s="56"/>
      <c r="G583" s="54">
        <v>1</v>
      </c>
      <c r="H583" s="40">
        <v>2048.060059</v>
      </c>
      <c r="I583" s="56">
        <v>0.00257490203340005</v>
      </c>
      <c r="J583" s="92">
        <f t="shared" si="52"/>
        <v>125.368660757428</v>
      </c>
      <c r="K583" s="93">
        <f t="shared" si="53"/>
        <v>141.143343532063</v>
      </c>
      <c r="L583" s="94">
        <f t="shared" si="54"/>
        <v>26.3101227134966</v>
      </c>
      <c r="M583" s="92" t="str">
        <f t="shared" si="55"/>
        <v/>
      </c>
      <c r="N583" s="53" t="str">
        <f t="shared" si="56"/>
        <v/>
      </c>
      <c r="O583" s="181"/>
      <c r="P583" s="182"/>
      <c r="Q583" s="146"/>
      <c r="R583" s="146"/>
      <c r="S583" s="146"/>
      <c r="T583" s="146"/>
      <c r="U583" s="146"/>
      <c r="V583" s="146"/>
      <c r="W583" s="183"/>
      <c r="X583" s="184"/>
    </row>
    <row r="584" spans="1:24">
      <c r="A584" s="38">
        <f t="shared" si="51"/>
        <v>568</v>
      </c>
      <c r="B584" s="46">
        <v>40877</v>
      </c>
      <c r="C584" s="47"/>
      <c r="D584" s="48"/>
      <c r="E584" s="50"/>
      <c r="F584" s="51"/>
      <c r="G584" s="49">
        <v>1</v>
      </c>
      <c r="H584" s="47">
        <v>2137.080078</v>
      </c>
      <c r="I584" s="51">
        <v>0.0434655314959198</v>
      </c>
      <c r="J584" s="86">
        <f t="shared" si="52"/>
        <v>130.817876230181</v>
      </c>
      <c r="K584" s="87">
        <f t="shared" si="53"/>
        <v>141.143343532063</v>
      </c>
      <c r="L584" s="88">
        <f t="shared" si="54"/>
        <v>26.3101227134966</v>
      </c>
      <c r="M584" s="86" t="str">
        <f t="shared" si="55"/>
        <v/>
      </c>
      <c r="N584" s="48" t="str">
        <f t="shared" si="56"/>
        <v/>
      </c>
      <c r="O584" s="181"/>
      <c r="P584" s="182"/>
      <c r="Q584" s="146"/>
      <c r="R584" s="146"/>
      <c r="S584" s="146"/>
      <c r="T584" s="146"/>
      <c r="U584" s="146"/>
      <c r="V584" s="146"/>
      <c r="W584" s="183"/>
      <c r="X584" s="184"/>
    </row>
    <row r="585" spans="1:24">
      <c r="A585" s="38">
        <f t="shared" si="51"/>
        <v>569</v>
      </c>
      <c r="B585" s="39">
        <v>40878</v>
      </c>
      <c r="C585" s="40"/>
      <c r="D585" s="53"/>
      <c r="E585" s="55"/>
      <c r="F585" s="56"/>
      <c r="G585" s="54">
        <v>1</v>
      </c>
      <c r="H585" s="40">
        <v>2133.070068</v>
      </c>
      <c r="I585" s="56">
        <v>-0.00187639669719475</v>
      </c>
      <c r="J585" s="92">
        <f t="shared" si="52"/>
        <v>130.572409999289</v>
      </c>
      <c r="K585" s="93">
        <f t="shared" si="53"/>
        <v>141.143343532063</v>
      </c>
      <c r="L585" s="94">
        <f t="shared" si="54"/>
        <v>26.3101227134966</v>
      </c>
      <c r="M585" s="92" t="str">
        <f t="shared" si="55"/>
        <v/>
      </c>
      <c r="N585" s="53" t="str">
        <f t="shared" si="56"/>
        <v/>
      </c>
      <c r="O585" s="181"/>
      <c r="P585" s="182"/>
      <c r="Q585" s="146"/>
      <c r="R585" s="146"/>
      <c r="S585" s="146"/>
      <c r="T585" s="146"/>
      <c r="U585" s="146"/>
      <c r="V585" s="146"/>
      <c r="W585" s="183"/>
      <c r="X585" s="184"/>
    </row>
    <row r="586" spans="1:24">
      <c r="A586" s="38">
        <f t="shared" si="51"/>
        <v>570</v>
      </c>
      <c r="B586" s="46">
        <v>40879</v>
      </c>
      <c r="C586" s="47"/>
      <c r="D586" s="48"/>
      <c r="E586" s="50"/>
      <c r="F586" s="51"/>
      <c r="G586" s="49">
        <v>1</v>
      </c>
      <c r="H586" s="47">
        <v>2132.639893</v>
      </c>
      <c r="I586" s="51">
        <v>-0.000201669418390615</v>
      </c>
      <c r="J586" s="86">
        <f t="shared" si="52"/>
        <v>130.546077537306</v>
      </c>
      <c r="K586" s="87">
        <f t="shared" si="53"/>
        <v>141.143343532063</v>
      </c>
      <c r="L586" s="88">
        <f t="shared" si="54"/>
        <v>26.3101227134966</v>
      </c>
      <c r="M586" s="86" t="str">
        <f t="shared" si="55"/>
        <v/>
      </c>
      <c r="N586" s="48" t="str">
        <f t="shared" si="56"/>
        <v/>
      </c>
      <c r="O586" s="181"/>
      <c r="P586" s="182"/>
      <c r="Q586" s="146"/>
      <c r="R586" s="146"/>
      <c r="S586" s="146"/>
      <c r="T586" s="146"/>
      <c r="U586" s="146"/>
      <c r="V586" s="146"/>
      <c r="W586" s="183"/>
      <c r="X586" s="184"/>
    </row>
    <row r="587" spans="1:24">
      <c r="A587" s="38">
        <f t="shared" si="51"/>
        <v>571</v>
      </c>
      <c r="B587" s="39">
        <v>40882</v>
      </c>
      <c r="C587" s="40"/>
      <c r="D587" s="53"/>
      <c r="E587" s="55"/>
      <c r="F587" s="56"/>
      <c r="G587" s="54">
        <v>1</v>
      </c>
      <c r="H587" s="40">
        <v>2154.679932</v>
      </c>
      <c r="I587" s="56">
        <v>0.010334627553551</v>
      </c>
      <c r="J587" s="92">
        <f t="shared" si="52"/>
        <v>131.895222627231</v>
      </c>
      <c r="K587" s="93">
        <f t="shared" si="53"/>
        <v>141.143343532063</v>
      </c>
      <c r="L587" s="94">
        <f t="shared" si="54"/>
        <v>26.3101227134966</v>
      </c>
      <c r="M587" s="92" t="str">
        <f t="shared" si="55"/>
        <v/>
      </c>
      <c r="N587" s="53" t="str">
        <f t="shared" si="56"/>
        <v/>
      </c>
      <c r="O587" s="181"/>
      <c r="P587" s="182"/>
      <c r="Q587" s="146"/>
      <c r="R587" s="146"/>
      <c r="S587" s="146"/>
      <c r="T587" s="146"/>
      <c r="U587" s="146"/>
      <c r="V587" s="146"/>
      <c r="W587" s="183"/>
      <c r="X587" s="184"/>
    </row>
    <row r="588" spans="1:24">
      <c r="A588" s="38">
        <f t="shared" si="51"/>
        <v>572</v>
      </c>
      <c r="B588" s="46">
        <v>40883</v>
      </c>
      <c r="C588" s="47"/>
      <c r="D588" s="48"/>
      <c r="E588" s="50"/>
      <c r="F588" s="51"/>
      <c r="G588" s="49">
        <v>1</v>
      </c>
      <c r="H588" s="47">
        <v>2157.100098</v>
      </c>
      <c r="I588" s="51">
        <v>0.00112321369130375</v>
      </c>
      <c r="J588" s="86">
        <f t="shared" si="52"/>
        <v>132.043369147104</v>
      </c>
      <c r="K588" s="87">
        <f t="shared" si="53"/>
        <v>141.143343532063</v>
      </c>
      <c r="L588" s="88">
        <f t="shared" si="54"/>
        <v>26.3101227134966</v>
      </c>
      <c r="M588" s="86" t="str">
        <f t="shared" si="55"/>
        <v/>
      </c>
      <c r="N588" s="48" t="str">
        <f t="shared" si="56"/>
        <v/>
      </c>
      <c r="O588" s="181"/>
      <c r="P588" s="182"/>
      <c r="Q588" s="146"/>
      <c r="R588" s="146"/>
      <c r="S588" s="146"/>
      <c r="T588" s="146"/>
      <c r="U588" s="146"/>
      <c r="V588" s="146"/>
      <c r="W588" s="183"/>
      <c r="X588" s="184"/>
    </row>
    <row r="589" spans="1:24">
      <c r="A589" s="38">
        <f t="shared" si="51"/>
        <v>573</v>
      </c>
      <c r="B589" s="39">
        <v>40884</v>
      </c>
      <c r="C589" s="40"/>
      <c r="D589" s="53"/>
      <c r="E589" s="55"/>
      <c r="F589" s="56"/>
      <c r="G589" s="54">
        <v>1</v>
      </c>
      <c r="H589" s="40">
        <v>2162.070068</v>
      </c>
      <c r="I589" s="56">
        <v>0.00230400527291619</v>
      </c>
      <c r="J589" s="92">
        <f t="shared" si="52"/>
        <v>132.347597765872</v>
      </c>
      <c r="K589" s="93">
        <f t="shared" si="53"/>
        <v>141.143343532063</v>
      </c>
      <c r="L589" s="94">
        <f t="shared" si="54"/>
        <v>26.3101227134966</v>
      </c>
      <c r="M589" s="92" t="str">
        <f t="shared" si="55"/>
        <v/>
      </c>
      <c r="N589" s="53" t="str">
        <f t="shared" si="56"/>
        <v/>
      </c>
      <c r="O589" s="181"/>
      <c r="P589" s="182"/>
      <c r="Q589" s="146"/>
      <c r="R589" s="146"/>
      <c r="S589" s="146"/>
      <c r="T589" s="146"/>
      <c r="U589" s="146"/>
      <c r="V589" s="146"/>
      <c r="W589" s="183"/>
      <c r="X589" s="184"/>
    </row>
    <row r="590" spans="1:24">
      <c r="A590" s="38">
        <f t="shared" si="51"/>
        <v>574</v>
      </c>
      <c r="B590" s="46">
        <v>40885</v>
      </c>
      <c r="C590" s="47"/>
      <c r="D590" s="48"/>
      <c r="E590" s="50"/>
      <c r="F590" s="51"/>
      <c r="G590" s="49">
        <v>1</v>
      </c>
      <c r="H590" s="47">
        <v>2116.409912</v>
      </c>
      <c r="I590" s="51">
        <v>-0.0211187216713274</v>
      </c>
      <c r="J590" s="86">
        <f t="shared" si="52"/>
        <v>129.552585684786</v>
      </c>
      <c r="K590" s="87">
        <f t="shared" si="53"/>
        <v>141.143343532063</v>
      </c>
      <c r="L590" s="88">
        <f t="shared" si="54"/>
        <v>26.3101227134966</v>
      </c>
      <c r="M590" s="86" t="str">
        <f t="shared" si="55"/>
        <v/>
      </c>
      <c r="N590" s="48" t="str">
        <f t="shared" si="56"/>
        <v/>
      </c>
      <c r="O590" s="181"/>
      <c r="P590" s="182"/>
      <c r="Q590" s="146"/>
      <c r="R590" s="146"/>
      <c r="S590" s="146"/>
      <c r="T590" s="146"/>
      <c r="U590" s="146"/>
      <c r="V590" s="146"/>
      <c r="W590" s="183"/>
      <c r="X590" s="184"/>
    </row>
    <row r="591" spans="1:24">
      <c r="A591" s="38">
        <f t="shared" si="51"/>
        <v>575</v>
      </c>
      <c r="B591" s="39">
        <v>40886</v>
      </c>
      <c r="C591" s="40"/>
      <c r="D591" s="53"/>
      <c r="E591" s="55"/>
      <c r="F591" s="56"/>
      <c r="G591" s="54">
        <v>1</v>
      </c>
      <c r="H591" s="40">
        <v>2152.149902</v>
      </c>
      <c r="I591" s="56">
        <v>0.0168870830727805</v>
      </c>
      <c r="J591" s="92">
        <f t="shared" si="52"/>
        <v>131.740350961539</v>
      </c>
      <c r="K591" s="93">
        <f t="shared" si="53"/>
        <v>141.143343532063</v>
      </c>
      <c r="L591" s="94">
        <f t="shared" si="54"/>
        <v>26.3101227134966</v>
      </c>
      <c r="M591" s="92" t="str">
        <f t="shared" si="55"/>
        <v/>
      </c>
      <c r="N591" s="53" t="str">
        <f t="shared" si="56"/>
        <v/>
      </c>
      <c r="O591" s="181"/>
      <c r="P591" s="182"/>
      <c r="Q591" s="146"/>
      <c r="R591" s="146"/>
      <c r="S591" s="146"/>
      <c r="T591" s="146"/>
      <c r="U591" s="146"/>
      <c r="V591" s="146"/>
      <c r="W591" s="183"/>
      <c r="X591" s="184"/>
    </row>
    <row r="592" spans="1:24">
      <c r="A592" s="38">
        <f t="shared" si="51"/>
        <v>576</v>
      </c>
      <c r="B592" s="46">
        <v>40889</v>
      </c>
      <c r="C592" s="47"/>
      <c r="D592" s="48"/>
      <c r="E592" s="50"/>
      <c r="F592" s="51"/>
      <c r="G592" s="49">
        <v>1</v>
      </c>
      <c r="H592" s="47">
        <v>2120.149902</v>
      </c>
      <c r="I592" s="51">
        <v>-0.0148688527552204</v>
      </c>
      <c r="J592" s="86">
        <f t="shared" si="52"/>
        <v>129.78152308117</v>
      </c>
      <c r="K592" s="87">
        <f t="shared" si="53"/>
        <v>141.143343532063</v>
      </c>
      <c r="L592" s="88">
        <f t="shared" si="54"/>
        <v>26.3101227134966</v>
      </c>
      <c r="M592" s="86" t="str">
        <f t="shared" si="55"/>
        <v/>
      </c>
      <c r="N592" s="48" t="str">
        <f t="shared" si="56"/>
        <v/>
      </c>
      <c r="O592" s="181"/>
      <c r="P592" s="182"/>
      <c r="Q592" s="146"/>
      <c r="R592" s="146"/>
      <c r="S592" s="146"/>
      <c r="T592" s="146"/>
      <c r="U592" s="146"/>
      <c r="V592" s="146"/>
      <c r="W592" s="183"/>
      <c r="X592" s="184"/>
    </row>
    <row r="593" spans="1:24">
      <c r="A593" s="38">
        <f t="shared" si="51"/>
        <v>577</v>
      </c>
      <c r="B593" s="39">
        <v>40890</v>
      </c>
      <c r="C593" s="40"/>
      <c r="D593" s="53"/>
      <c r="E593" s="55"/>
      <c r="F593" s="56"/>
      <c r="G593" s="54">
        <v>1</v>
      </c>
      <c r="H593" s="40">
        <v>2102.149902</v>
      </c>
      <c r="I593" s="56">
        <v>-0.00848996572507443</v>
      </c>
      <c r="J593" s="92">
        <f t="shared" si="52"/>
        <v>128.679682398463</v>
      </c>
      <c r="K593" s="93">
        <f t="shared" si="53"/>
        <v>141.143343532063</v>
      </c>
      <c r="L593" s="94">
        <f t="shared" si="54"/>
        <v>26.3101227134966</v>
      </c>
      <c r="M593" s="92" t="str">
        <f t="shared" si="55"/>
        <v/>
      </c>
      <c r="N593" s="53" t="str">
        <f t="shared" si="56"/>
        <v/>
      </c>
      <c r="O593" s="181"/>
      <c r="P593" s="182"/>
      <c r="Q593" s="146"/>
      <c r="R593" s="146"/>
      <c r="S593" s="146"/>
      <c r="T593" s="146"/>
      <c r="U593" s="146"/>
      <c r="V593" s="146"/>
      <c r="W593" s="183"/>
      <c r="X593" s="184"/>
    </row>
    <row r="594" spans="1:24">
      <c r="A594" s="38">
        <f t="shared" ref="A594:A657" si="57">A593+1</f>
        <v>578</v>
      </c>
      <c r="B594" s="46">
        <v>40891</v>
      </c>
      <c r="C594" s="47"/>
      <c r="D594" s="48"/>
      <c r="E594" s="50"/>
      <c r="F594" s="51"/>
      <c r="G594" s="49">
        <v>1</v>
      </c>
      <c r="H594" s="47">
        <v>2078.51001</v>
      </c>
      <c r="I594" s="51">
        <v>-0.0112455786228703</v>
      </c>
      <c r="J594" s="86">
        <f t="shared" ref="J594:J657" si="58">(H594/$H$17)*100</f>
        <v>127.232604912885</v>
      </c>
      <c r="K594" s="87">
        <f t="shared" ref="K594:K657" si="59">MAX(J594,K593)</f>
        <v>141.143343532063</v>
      </c>
      <c r="L594" s="88">
        <f t="shared" ref="L594:L657" si="60">IF(J594=K594,0,MAX(L593,K594-J594))</f>
        <v>26.3101227134966</v>
      </c>
      <c r="M594" s="86" t="str">
        <f t="shared" ref="M594:M657" si="61">IF(AND(L593&gt;0,L594=0),L593,"")</f>
        <v/>
      </c>
      <c r="N594" s="48" t="str">
        <f t="shared" si="56"/>
        <v/>
      </c>
      <c r="O594" s="181"/>
      <c r="P594" s="182"/>
      <c r="Q594" s="146"/>
      <c r="R594" s="146"/>
      <c r="S594" s="146"/>
      <c r="T594" s="146"/>
      <c r="U594" s="146"/>
      <c r="V594" s="146"/>
      <c r="W594" s="183"/>
      <c r="X594" s="184"/>
    </row>
    <row r="595" spans="1:24">
      <c r="A595" s="38">
        <f t="shared" si="57"/>
        <v>579</v>
      </c>
      <c r="B595" s="39">
        <v>40892</v>
      </c>
      <c r="C595" s="40"/>
      <c r="D595" s="53"/>
      <c r="E595" s="55"/>
      <c r="F595" s="56"/>
      <c r="G595" s="54">
        <v>1</v>
      </c>
      <c r="H595" s="40">
        <v>2085.439941</v>
      </c>
      <c r="I595" s="56">
        <v>0.00333408593976414</v>
      </c>
      <c r="J595" s="92">
        <f t="shared" si="58"/>
        <v>127.656809352005</v>
      </c>
      <c r="K595" s="93">
        <f t="shared" si="59"/>
        <v>141.143343532063</v>
      </c>
      <c r="L595" s="94">
        <f t="shared" si="60"/>
        <v>26.3101227134966</v>
      </c>
      <c r="M595" s="92" t="str">
        <f t="shared" si="61"/>
        <v/>
      </c>
      <c r="N595" s="53" t="str">
        <f t="shared" si="56"/>
        <v/>
      </c>
      <c r="O595" s="181"/>
      <c r="P595" s="182"/>
      <c r="Q595" s="146"/>
      <c r="R595" s="146"/>
      <c r="S595" s="146"/>
      <c r="T595" s="146"/>
      <c r="U595" s="146"/>
      <c r="V595" s="146"/>
      <c r="W595" s="183"/>
      <c r="X595" s="184"/>
    </row>
    <row r="596" spans="1:24">
      <c r="A596" s="38">
        <f t="shared" si="57"/>
        <v>580</v>
      </c>
      <c r="B596" s="46">
        <v>40893</v>
      </c>
      <c r="C596" s="47"/>
      <c r="D596" s="48"/>
      <c r="E596" s="50"/>
      <c r="F596" s="51"/>
      <c r="G596" s="49">
        <v>1</v>
      </c>
      <c r="H596" s="47">
        <v>2092.179932</v>
      </c>
      <c r="I596" s="51">
        <v>0.00323192764629221</v>
      </c>
      <c r="J596" s="86">
        <f t="shared" si="58"/>
        <v>128.069386923387</v>
      </c>
      <c r="K596" s="87">
        <f t="shared" si="59"/>
        <v>141.143343532063</v>
      </c>
      <c r="L596" s="88">
        <f t="shared" si="60"/>
        <v>26.3101227134966</v>
      </c>
      <c r="M596" s="86" t="str">
        <f t="shared" si="61"/>
        <v/>
      </c>
      <c r="N596" s="48" t="str">
        <f t="shared" ref="N596:N659" si="62">IFERROR((M596/K596),"")</f>
        <v/>
      </c>
      <c r="O596" s="181"/>
      <c r="P596" s="182"/>
      <c r="Q596" s="146"/>
      <c r="R596" s="146"/>
      <c r="S596" s="146"/>
      <c r="T596" s="146"/>
      <c r="U596" s="146"/>
      <c r="V596" s="146"/>
      <c r="W596" s="183"/>
      <c r="X596" s="184"/>
    </row>
    <row r="597" spans="1:24">
      <c r="A597" s="38">
        <f t="shared" si="57"/>
        <v>581</v>
      </c>
      <c r="B597" s="39">
        <v>40896</v>
      </c>
      <c r="C597" s="40"/>
      <c r="D597" s="53"/>
      <c r="E597" s="55"/>
      <c r="F597" s="56"/>
      <c r="G597" s="54">
        <v>1</v>
      </c>
      <c r="H597" s="40">
        <v>2067.669922</v>
      </c>
      <c r="I597" s="56">
        <v>-0.0117150583585657</v>
      </c>
      <c r="J597" s="92">
        <f t="shared" si="58"/>
        <v>126.569046581634</v>
      </c>
      <c r="K597" s="93">
        <f t="shared" si="59"/>
        <v>141.143343532063</v>
      </c>
      <c r="L597" s="94">
        <f t="shared" si="60"/>
        <v>26.3101227134966</v>
      </c>
      <c r="M597" s="92" t="str">
        <f t="shared" si="61"/>
        <v/>
      </c>
      <c r="N597" s="53" t="str">
        <f t="shared" si="62"/>
        <v/>
      </c>
      <c r="O597" s="181"/>
      <c r="P597" s="182"/>
      <c r="Q597" s="146"/>
      <c r="R597" s="146"/>
      <c r="S597" s="146"/>
      <c r="T597" s="146"/>
      <c r="U597" s="146"/>
      <c r="V597" s="146"/>
      <c r="W597" s="183"/>
      <c r="X597" s="184"/>
    </row>
    <row r="598" spans="1:24">
      <c r="A598" s="38">
        <f t="shared" si="57"/>
        <v>582</v>
      </c>
      <c r="B598" s="46">
        <v>40897</v>
      </c>
      <c r="C598" s="47"/>
      <c r="D598" s="48"/>
      <c r="E598" s="50"/>
      <c r="F598" s="51"/>
      <c r="G598" s="49">
        <v>1</v>
      </c>
      <c r="H598" s="47">
        <v>2129.669922</v>
      </c>
      <c r="I598" s="51">
        <v>0.0299854436824369</v>
      </c>
      <c r="J598" s="86">
        <f t="shared" si="58"/>
        <v>130.364275599847</v>
      </c>
      <c r="K598" s="87">
        <f t="shared" si="59"/>
        <v>141.143343532063</v>
      </c>
      <c r="L598" s="88">
        <f t="shared" si="60"/>
        <v>26.3101227134966</v>
      </c>
      <c r="M598" s="86" t="str">
        <f t="shared" si="61"/>
        <v/>
      </c>
      <c r="N598" s="48" t="str">
        <f t="shared" si="62"/>
        <v/>
      </c>
      <c r="O598" s="181"/>
      <c r="P598" s="182"/>
      <c r="Q598" s="146"/>
      <c r="R598" s="146"/>
      <c r="S598" s="146"/>
      <c r="T598" s="146"/>
      <c r="U598" s="146"/>
      <c r="V598" s="146"/>
      <c r="W598" s="183"/>
      <c r="X598" s="184"/>
    </row>
    <row r="599" spans="1:24">
      <c r="A599" s="38">
        <f t="shared" si="57"/>
        <v>583</v>
      </c>
      <c r="B599" s="39">
        <v>40898</v>
      </c>
      <c r="C599" s="40"/>
      <c r="D599" s="53"/>
      <c r="E599" s="55"/>
      <c r="F599" s="56"/>
      <c r="G599" s="54">
        <v>1</v>
      </c>
      <c r="H599" s="40">
        <v>2133.860107</v>
      </c>
      <c r="I599" s="56">
        <v>0.0019675279050122</v>
      </c>
      <c r="J599" s="92">
        <f t="shared" si="58"/>
        <v>130.620770949907</v>
      </c>
      <c r="K599" s="93">
        <f t="shared" si="59"/>
        <v>141.143343532063</v>
      </c>
      <c r="L599" s="94">
        <f t="shared" si="60"/>
        <v>26.3101227134966</v>
      </c>
      <c r="M599" s="92" t="str">
        <f t="shared" si="61"/>
        <v/>
      </c>
      <c r="N599" s="53" t="str">
        <f t="shared" si="62"/>
        <v/>
      </c>
      <c r="O599" s="181"/>
      <c r="P599" s="182"/>
      <c r="Q599" s="146"/>
      <c r="R599" s="146"/>
      <c r="S599" s="146"/>
      <c r="T599" s="146"/>
      <c r="U599" s="146"/>
      <c r="V599" s="146"/>
      <c r="W599" s="183"/>
      <c r="X599" s="184"/>
    </row>
    <row r="600" spans="1:24">
      <c r="A600" s="38">
        <f t="shared" si="57"/>
        <v>584</v>
      </c>
      <c r="B600" s="46">
        <v>40899</v>
      </c>
      <c r="C600" s="47"/>
      <c r="D600" s="48"/>
      <c r="E600" s="50"/>
      <c r="F600" s="51"/>
      <c r="G600" s="49">
        <v>1</v>
      </c>
      <c r="H600" s="47">
        <v>2152.040039</v>
      </c>
      <c r="I600" s="51">
        <v>0.00851973938702066</v>
      </c>
      <c r="J600" s="86">
        <f t="shared" si="58"/>
        <v>131.733625876932</v>
      </c>
      <c r="K600" s="87">
        <f t="shared" si="59"/>
        <v>141.143343532063</v>
      </c>
      <c r="L600" s="88">
        <f t="shared" si="60"/>
        <v>26.3101227134966</v>
      </c>
      <c r="M600" s="86" t="str">
        <f t="shared" si="61"/>
        <v/>
      </c>
      <c r="N600" s="48" t="str">
        <f t="shared" si="62"/>
        <v/>
      </c>
      <c r="O600" s="181"/>
      <c r="P600" s="182"/>
      <c r="Q600" s="146"/>
      <c r="R600" s="146"/>
      <c r="S600" s="146"/>
      <c r="T600" s="146"/>
      <c r="U600" s="146"/>
      <c r="V600" s="146"/>
      <c r="W600" s="183"/>
      <c r="X600" s="184"/>
    </row>
    <row r="601" spans="1:24">
      <c r="A601" s="38">
        <f t="shared" si="57"/>
        <v>585</v>
      </c>
      <c r="B601" s="39">
        <v>40900</v>
      </c>
      <c r="C601" s="40"/>
      <c r="D601" s="53"/>
      <c r="E601" s="55"/>
      <c r="F601" s="56"/>
      <c r="G601" s="54">
        <v>1</v>
      </c>
      <c r="H601" s="40">
        <v>2171.5</v>
      </c>
      <c r="I601" s="56">
        <v>0.00904256456540775</v>
      </c>
      <c r="J601" s="92">
        <f t="shared" si="58"/>
        <v>132.924835694359</v>
      </c>
      <c r="K601" s="93">
        <f t="shared" si="59"/>
        <v>141.143343532063</v>
      </c>
      <c r="L601" s="94">
        <f t="shared" si="60"/>
        <v>26.3101227134966</v>
      </c>
      <c r="M601" s="92" t="str">
        <f t="shared" si="61"/>
        <v/>
      </c>
      <c r="N601" s="53" t="str">
        <f t="shared" si="62"/>
        <v/>
      </c>
      <c r="O601" s="181"/>
      <c r="P601" s="182"/>
      <c r="Q601" s="146"/>
      <c r="R601" s="146"/>
      <c r="S601" s="146"/>
      <c r="T601" s="146"/>
      <c r="U601" s="146"/>
      <c r="V601" s="146"/>
      <c r="W601" s="183"/>
      <c r="X601" s="184"/>
    </row>
    <row r="602" spans="1:24">
      <c r="A602" s="38">
        <f t="shared" si="57"/>
        <v>586</v>
      </c>
      <c r="B602" s="46">
        <v>40904</v>
      </c>
      <c r="C602" s="47"/>
      <c r="D602" s="48"/>
      <c r="E602" s="50"/>
      <c r="F602" s="51"/>
      <c r="G602" s="49">
        <v>1</v>
      </c>
      <c r="H602" s="47">
        <v>2171.709961</v>
      </c>
      <c r="I602" s="51">
        <v>9.66893852176742e-5</v>
      </c>
      <c r="J602" s="86">
        <f t="shared" si="58"/>
        <v>132.937688115003</v>
      </c>
      <c r="K602" s="87">
        <f t="shared" si="59"/>
        <v>141.143343532063</v>
      </c>
      <c r="L602" s="88">
        <f t="shared" si="60"/>
        <v>26.3101227134966</v>
      </c>
      <c r="M602" s="86" t="str">
        <f t="shared" si="61"/>
        <v/>
      </c>
      <c r="N602" s="48" t="str">
        <f t="shared" si="62"/>
        <v/>
      </c>
      <c r="O602" s="181"/>
      <c r="P602" s="182"/>
      <c r="Q602" s="146"/>
      <c r="R602" s="146"/>
      <c r="S602" s="146"/>
      <c r="T602" s="146"/>
      <c r="U602" s="146"/>
      <c r="V602" s="146"/>
      <c r="W602" s="183"/>
      <c r="X602" s="184"/>
    </row>
    <row r="603" spans="1:24">
      <c r="A603" s="38">
        <f t="shared" si="57"/>
        <v>587</v>
      </c>
      <c r="B603" s="39">
        <v>40905</v>
      </c>
      <c r="C603" s="40"/>
      <c r="D603" s="53"/>
      <c r="E603" s="55"/>
      <c r="F603" s="56"/>
      <c r="G603" s="54">
        <v>1</v>
      </c>
      <c r="H603" s="40">
        <v>2145.090088</v>
      </c>
      <c r="I603" s="56">
        <v>-0.0122575636148681</v>
      </c>
      <c r="J603" s="92">
        <f t="shared" si="58"/>
        <v>131.308195946119</v>
      </c>
      <c r="K603" s="93">
        <f t="shared" si="59"/>
        <v>141.143343532063</v>
      </c>
      <c r="L603" s="94">
        <f t="shared" si="60"/>
        <v>26.3101227134966</v>
      </c>
      <c r="M603" s="92" t="str">
        <f t="shared" si="61"/>
        <v/>
      </c>
      <c r="N603" s="53" t="str">
        <f t="shared" si="62"/>
        <v/>
      </c>
      <c r="O603" s="181"/>
      <c r="P603" s="182"/>
      <c r="Q603" s="146"/>
      <c r="R603" s="146"/>
      <c r="S603" s="146"/>
      <c r="T603" s="146"/>
      <c r="U603" s="146"/>
      <c r="V603" s="146"/>
      <c r="W603" s="183"/>
      <c r="X603" s="184"/>
    </row>
    <row r="604" spans="1:24">
      <c r="A604" s="38">
        <f t="shared" si="57"/>
        <v>588</v>
      </c>
      <c r="B604" s="46">
        <v>40906</v>
      </c>
      <c r="C604" s="47"/>
      <c r="D604" s="48"/>
      <c r="E604" s="50"/>
      <c r="F604" s="51"/>
      <c r="G604" s="49">
        <v>1</v>
      </c>
      <c r="H604" s="47">
        <v>2168.120117</v>
      </c>
      <c r="I604" s="51">
        <v>0.010736159347728</v>
      </c>
      <c r="J604" s="86">
        <f t="shared" si="58"/>
        <v>132.71794166146</v>
      </c>
      <c r="K604" s="87">
        <f t="shared" si="59"/>
        <v>141.143343532063</v>
      </c>
      <c r="L604" s="88">
        <f t="shared" si="60"/>
        <v>26.3101227134966</v>
      </c>
      <c r="M604" s="86" t="str">
        <f t="shared" si="61"/>
        <v/>
      </c>
      <c r="N604" s="48" t="str">
        <f t="shared" si="62"/>
        <v/>
      </c>
      <c r="O604" s="181"/>
      <c r="P604" s="182"/>
      <c r="Q604" s="146"/>
      <c r="R604" s="146"/>
      <c r="S604" s="146"/>
      <c r="T604" s="146"/>
      <c r="U604" s="146"/>
      <c r="V604" s="146"/>
      <c r="W604" s="183"/>
      <c r="X604" s="184"/>
    </row>
    <row r="605" spans="1:24">
      <c r="A605" s="38">
        <f t="shared" si="57"/>
        <v>589</v>
      </c>
      <c r="B605" s="39">
        <v>40907</v>
      </c>
      <c r="C605" s="40"/>
      <c r="D605" s="53"/>
      <c r="E605" s="55"/>
      <c r="F605" s="56"/>
      <c r="G605" s="54">
        <v>1</v>
      </c>
      <c r="H605" s="40">
        <v>2158.939941</v>
      </c>
      <c r="I605" s="56">
        <v>-0.00423416393216369</v>
      </c>
      <c r="J605" s="92">
        <f t="shared" si="58"/>
        <v>132.155992139726</v>
      </c>
      <c r="K605" s="93">
        <f t="shared" si="59"/>
        <v>141.143343532063</v>
      </c>
      <c r="L605" s="94">
        <f t="shared" si="60"/>
        <v>26.3101227134966</v>
      </c>
      <c r="M605" s="92" t="str">
        <f t="shared" si="61"/>
        <v/>
      </c>
      <c r="N605" s="53" t="str">
        <f t="shared" si="62"/>
        <v/>
      </c>
      <c r="O605" s="181"/>
      <c r="P605" s="182"/>
      <c r="Q605" s="146"/>
      <c r="R605" s="146"/>
      <c r="S605" s="146"/>
      <c r="T605" s="146"/>
      <c r="U605" s="146"/>
      <c r="V605" s="146"/>
      <c r="W605" s="183"/>
      <c r="X605" s="184"/>
    </row>
    <row r="606" spans="1:24">
      <c r="A606" s="38">
        <f t="shared" si="57"/>
        <v>590</v>
      </c>
      <c r="B606" s="46">
        <v>40911</v>
      </c>
      <c r="C606" s="47"/>
      <c r="D606" s="48"/>
      <c r="E606" s="50"/>
      <c r="F606" s="51"/>
      <c r="G606" s="49">
        <v>1</v>
      </c>
      <c r="H606" s="47">
        <v>2192.399902</v>
      </c>
      <c r="I606" s="51">
        <v>0.01549832876986</v>
      </c>
      <c r="J606" s="86">
        <f t="shared" si="58"/>
        <v>134.204189154814</v>
      </c>
      <c r="K606" s="87">
        <f t="shared" si="59"/>
        <v>141.143343532063</v>
      </c>
      <c r="L606" s="88">
        <f t="shared" si="60"/>
        <v>26.3101227134966</v>
      </c>
      <c r="M606" s="86" t="str">
        <f t="shared" si="61"/>
        <v/>
      </c>
      <c r="N606" s="48" t="str">
        <f t="shared" si="62"/>
        <v/>
      </c>
      <c r="O606" s="181"/>
      <c r="P606" s="182"/>
      <c r="Q606" s="146"/>
      <c r="R606" s="146"/>
      <c r="S606" s="146"/>
      <c r="T606" s="146"/>
      <c r="U606" s="146"/>
      <c r="V606" s="146"/>
      <c r="W606" s="183"/>
      <c r="X606" s="184"/>
    </row>
    <row r="607" spans="1:24">
      <c r="A607" s="38">
        <f t="shared" si="57"/>
        <v>591</v>
      </c>
      <c r="B607" s="39">
        <v>40912</v>
      </c>
      <c r="C607" s="40"/>
      <c r="D607" s="53"/>
      <c r="E607" s="55"/>
      <c r="F607" s="56"/>
      <c r="G607" s="54">
        <v>1</v>
      </c>
      <c r="H607" s="40">
        <v>2193.280029</v>
      </c>
      <c r="I607" s="56">
        <v>0.000401444553613128</v>
      </c>
      <c r="J607" s="92">
        <f t="shared" si="58"/>
        <v>134.258064695622</v>
      </c>
      <c r="K607" s="93">
        <f t="shared" si="59"/>
        <v>141.143343532063</v>
      </c>
      <c r="L607" s="94">
        <f t="shared" si="60"/>
        <v>26.3101227134966</v>
      </c>
      <c r="M607" s="92" t="str">
        <f t="shared" si="61"/>
        <v/>
      </c>
      <c r="N607" s="53" t="str">
        <f t="shared" si="62"/>
        <v/>
      </c>
      <c r="O607" s="181"/>
      <c r="P607" s="182"/>
      <c r="Q607" s="146"/>
      <c r="R607" s="146"/>
      <c r="S607" s="146"/>
      <c r="T607" s="146"/>
      <c r="U607" s="146"/>
      <c r="V607" s="146"/>
      <c r="W607" s="183"/>
      <c r="X607" s="184"/>
    </row>
    <row r="608" spans="1:24">
      <c r="A608" s="38">
        <f t="shared" si="57"/>
        <v>592</v>
      </c>
      <c r="B608" s="46">
        <v>40913</v>
      </c>
      <c r="C608" s="47"/>
      <c r="D608" s="48"/>
      <c r="E608" s="50"/>
      <c r="F608" s="51"/>
      <c r="G608" s="49">
        <v>1</v>
      </c>
      <c r="H608" s="47">
        <v>2199.72998</v>
      </c>
      <c r="I608" s="51">
        <v>0.00294077861226905</v>
      </c>
      <c r="J608" s="86">
        <f t="shared" si="58"/>
        <v>134.652887940804</v>
      </c>
      <c r="K608" s="87">
        <f t="shared" si="59"/>
        <v>141.143343532063</v>
      </c>
      <c r="L608" s="88">
        <f t="shared" si="60"/>
        <v>26.3101227134966</v>
      </c>
      <c r="M608" s="86" t="str">
        <f t="shared" si="61"/>
        <v/>
      </c>
      <c r="N608" s="48" t="str">
        <f t="shared" si="62"/>
        <v/>
      </c>
      <c r="O608" s="181"/>
      <c r="P608" s="182"/>
      <c r="Q608" s="146"/>
      <c r="R608" s="146"/>
      <c r="S608" s="146"/>
      <c r="T608" s="146"/>
      <c r="U608" s="146"/>
      <c r="V608" s="146"/>
      <c r="W608" s="183"/>
      <c r="X608" s="184"/>
    </row>
    <row r="609" spans="1:24">
      <c r="A609" s="38">
        <f t="shared" si="57"/>
        <v>593</v>
      </c>
      <c r="B609" s="39">
        <v>40914</v>
      </c>
      <c r="C609" s="40"/>
      <c r="D609" s="53"/>
      <c r="E609" s="55"/>
      <c r="F609" s="56"/>
      <c r="G609" s="54">
        <v>1</v>
      </c>
      <c r="H609" s="40">
        <v>2194.97998</v>
      </c>
      <c r="I609" s="56">
        <v>-0.0021593559405868</v>
      </c>
      <c r="J609" s="92">
        <f t="shared" si="58"/>
        <v>134.362124427312</v>
      </c>
      <c r="K609" s="93">
        <f t="shared" si="59"/>
        <v>141.143343532063</v>
      </c>
      <c r="L609" s="94">
        <f t="shared" si="60"/>
        <v>26.3101227134966</v>
      </c>
      <c r="M609" s="92" t="str">
        <f t="shared" si="61"/>
        <v/>
      </c>
      <c r="N609" s="53" t="str">
        <f t="shared" si="62"/>
        <v/>
      </c>
      <c r="O609" s="181"/>
      <c r="P609" s="182"/>
      <c r="Q609" s="146"/>
      <c r="R609" s="146"/>
      <c r="S609" s="146"/>
      <c r="T609" s="146"/>
      <c r="U609" s="146"/>
      <c r="V609" s="146"/>
      <c r="W609" s="183"/>
      <c r="X609" s="184"/>
    </row>
    <row r="610" spans="1:24">
      <c r="A610" s="38">
        <f t="shared" si="57"/>
        <v>594</v>
      </c>
      <c r="B610" s="46">
        <v>40917</v>
      </c>
      <c r="C610" s="47"/>
      <c r="D610" s="48"/>
      <c r="E610" s="50"/>
      <c r="F610" s="51"/>
      <c r="G610" s="49">
        <v>1</v>
      </c>
      <c r="H610" s="47">
        <v>2200</v>
      </c>
      <c r="I610" s="51">
        <v>0.00228704591647344</v>
      </c>
      <c r="J610" s="86">
        <f t="shared" si="58"/>
        <v>134.669416775312</v>
      </c>
      <c r="K610" s="87">
        <f t="shared" si="59"/>
        <v>141.143343532063</v>
      </c>
      <c r="L610" s="88">
        <f t="shared" si="60"/>
        <v>26.3101227134966</v>
      </c>
      <c r="M610" s="86" t="str">
        <f t="shared" si="61"/>
        <v/>
      </c>
      <c r="N610" s="48" t="str">
        <f t="shared" si="62"/>
        <v/>
      </c>
      <c r="O610" s="181"/>
      <c r="P610" s="182"/>
      <c r="Q610" s="146"/>
      <c r="R610" s="146"/>
      <c r="S610" s="146"/>
      <c r="T610" s="146"/>
      <c r="U610" s="146"/>
      <c r="V610" s="146"/>
      <c r="W610" s="183"/>
      <c r="X610" s="184"/>
    </row>
    <row r="611" spans="1:24">
      <c r="A611" s="38">
        <f t="shared" si="57"/>
        <v>595</v>
      </c>
      <c r="B611" s="39">
        <v>40918</v>
      </c>
      <c r="C611" s="40"/>
      <c r="D611" s="53"/>
      <c r="E611" s="55"/>
      <c r="F611" s="56"/>
      <c r="G611" s="54">
        <v>1</v>
      </c>
      <c r="H611" s="40">
        <v>2219.580078</v>
      </c>
      <c r="I611" s="56">
        <v>0.00890003545454543</v>
      </c>
      <c r="J611" s="92">
        <f t="shared" si="58"/>
        <v>135.867979359255</v>
      </c>
      <c r="K611" s="93">
        <f t="shared" si="59"/>
        <v>141.143343532063</v>
      </c>
      <c r="L611" s="94">
        <f t="shared" si="60"/>
        <v>26.3101227134966</v>
      </c>
      <c r="M611" s="92" t="str">
        <f t="shared" si="61"/>
        <v/>
      </c>
      <c r="N611" s="53" t="str">
        <f t="shared" si="62"/>
        <v/>
      </c>
      <c r="O611" s="181"/>
      <c r="P611" s="182"/>
      <c r="Q611" s="146"/>
      <c r="R611" s="146"/>
      <c r="S611" s="146"/>
      <c r="T611" s="146"/>
      <c r="U611" s="146"/>
      <c r="V611" s="146"/>
      <c r="W611" s="183"/>
      <c r="X611" s="184"/>
    </row>
    <row r="612" spans="1:24">
      <c r="A612" s="38">
        <f t="shared" si="57"/>
        <v>596</v>
      </c>
      <c r="B612" s="46">
        <v>40919</v>
      </c>
      <c r="C612" s="47"/>
      <c r="D612" s="48"/>
      <c r="E612" s="50"/>
      <c r="F612" s="51"/>
      <c r="G612" s="49">
        <v>1</v>
      </c>
      <c r="H612" s="47">
        <v>2220.47998</v>
      </c>
      <c r="I612" s="51">
        <v>0.000405437951493504</v>
      </c>
      <c r="J612" s="86">
        <f t="shared" si="58"/>
        <v>135.92306539448</v>
      </c>
      <c r="K612" s="87">
        <f t="shared" si="59"/>
        <v>141.143343532063</v>
      </c>
      <c r="L612" s="88">
        <f t="shared" si="60"/>
        <v>26.3101227134966</v>
      </c>
      <c r="M612" s="86" t="str">
        <f t="shared" si="61"/>
        <v/>
      </c>
      <c r="N612" s="48" t="str">
        <f t="shared" si="62"/>
        <v/>
      </c>
      <c r="O612" s="181"/>
      <c r="P612" s="182"/>
      <c r="Q612" s="146"/>
      <c r="R612" s="146"/>
      <c r="S612" s="146"/>
      <c r="T612" s="146"/>
      <c r="U612" s="146"/>
      <c r="V612" s="146"/>
      <c r="W612" s="183"/>
      <c r="X612" s="184"/>
    </row>
    <row r="613" spans="1:24">
      <c r="A613" s="38">
        <f t="shared" si="57"/>
        <v>597</v>
      </c>
      <c r="B613" s="39">
        <v>40920</v>
      </c>
      <c r="C613" s="40"/>
      <c r="D613" s="53"/>
      <c r="E613" s="55"/>
      <c r="F613" s="56"/>
      <c r="G613" s="54">
        <v>1</v>
      </c>
      <c r="H613" s="40">
        <v>2225.73999</v>
      </c>
      <c r="I613" s="56">
        <v>0.00236886170889949</v>
      </c>
      <c r="J613" s="92">
        <f t="shared" si="58"/>
        <v>136.245048339449</v>
      </c>
      <c r="K613" s="93">
        <f t="shared" si="59"/>
        <v>141.143343532063</v>
      </c>
      <c r="L613" s="94">
        <f t="shared" si="60"/>
        <v>26.3101227134966</v>
      </c>
      <c r="M613" s="92" t="str">
        <f t="shared" si="61"/>
        <v/>
      </c>
      <c r="N613" s="53" t="str">
        <f t="shared" si="62"/>
        <v/>
      </c>
      <c r="O613" s="181"/>
      <c r="P613" s="182"/>
      <c r="Q613" s="146"/>
      <c r="R613" s="146"/>
      <c r="S613" s="146"/>
      <c r="T613" s="146"/>
      <c r="U613" s="146"/>
      <c r="V613" s="146"/>
      <c r="W613" s="183"/>
      <c r="X613" s="184"/>
    </row>
    <row r="614" spans="1:24">
      <c r="A614" s="38">
        <f t="shared" si="57"/>
        <v>598</v>
      </c>
      <c r="B614" s="46">
        <v>40921</v>
      </c>
      <c r="C614" s="47"/>
      <c r="D614" s="48"/>
      <c r="E614" s="50"/>
      <c r="F614" s="51"/>
      <c r="G614" s="49">
        <v>1</v>
      </c>
      <c r="H614" s="47">
        <v>2214.72998</v>
      </c>
      <c r="I614" s="51">
        <v>-0.0049466739374171</v>
      </c>
      <c r="J614" s="86">
        <f t="shared" si="58"/>
        <v>135.571088509727</v>
      </c>
      <c r="K614" s="87">
        <f t="shared" si="59"/>
        <v>141.143343532063</v>
      </c>
      <c r="L614" s="88">
        <f t="shared" si="60"/>
        <v>26.3101227134966</v>
      </c>
      <c r="M614" s="86" t="str">
        <f t="shared" si="61"/>
        <v/>
      </c>
      <c r="N614" s="48" t="str">
        <f t="shared" si="62"/>
        <v/>
      </c>
      <c r="O614" s="181"/>
      <c r="P614" s="182"/>
      <c r="Q614" s="146"/>
      <c r="R614" s="146"/>
      <c r="S614" s="146"/>
      <c r="T614" s="146"/>
      <c r="U614" s="146"/>
      <c r="V614" s="146"/>
      <c r="W614" s="183"/>
      <c r="X614" s="184"/>
    </row>
    <row r="615" spans="1:24">
      <c r="A615" s="38">
        <f t="shared" si="57"/>
        <v>599</v>
      </c>
      <c r="B615" s="39">
        <v>40925</v>
      </c>
      <c r="C615" s="40"/>
      <c r="D615" s="53"/>
      <c r="E615" s="55"/>
      <c r="F615" s="56"/>
      <c r="G615" s="54">
        <v>1</v>
      </c>
      <c r="H615" s="40">
        <v>2222.590088</v>
      </c>
      <c r="I615" s="56">
        <v>0.00354901413309072</v>
      </c>
      <c r="J615" s="92">
        <f t="shared" si="58"/>
        <v>136.052232218886</v>
      </c>
      <c r="K615" s="93">
        <f t="shared" si="59"/>
        <v>141.143343532063</v>
      </c>
      <c r="L615" s="94">
        <f t="shared" si="60"/>
        <v>26.3101227134966</v>
      </c>
      <c r="M615" s="92" t="str">
        <f t="shared" si="61"/>
        <v/>
      </c>
      <c r="N615" s="53" t="str">
        <f t="shared" si="62"/>
        <v/>
      </c>
      <c r="O615" s="181"/>
      <c r="P615" s="182"/>
      <c r="Q615" s="146"/>
      <c r="R615" s="146"/>
      <c r="S615" s="146"/>
      <c r="T615" s="146"/>
      <c r="U615" s="146"/>
      <c r="V615" s="146"/>
      <c r="W615" s="183"/>
      <c r="X615" s="184"/>
    </row>
    <row r="616" spans="1:24">
      <c r="A616" s="38">
        <f t="shared" si="57"/>
        <v>600</v>
      </c>
      <c r="B616" s="46">
        <v>40926</v>
      </c>
      <c r="C616" s="47"/>
      <c r="D616" s="48"/>
      <c r="E616" s="50"/>
      <c r="F616" s="51"/>
      <c r="G616" s="49">
        <v>1</v>
      </c>
      <c r="H616" s="47">
        <v>2247.639893</v>
      </c>
      <c r="I616" s="51">
        <v>0.0112705465282359</v>
      </c>
      <c r="J616" s="86">
        <f t="shared" si="58"/>
        <v>137.585615232379</v>
      </c>
      <c r="K616" s="87">
        <f t="shared" si="59"/>
        <v>141.143343532063</v>
      </c>
      <c r="L616" s="88">
        <f t="shared" si="60"/>
        <v>26.3101227134966</v>
      </c>
      <c r="M616" s="86" t="str">
        <f t="shared" si="61"/>
        <v/>
      </c>
      <c r="N616" s="48" t="str">
        <f t="shared" si="62"/>
        <v/>
      </c>
      <c r="O616" s="181"/>
      <c r="P616" s="182"/>
      <c r="Q616" s="146"/>
      <c r="R616" s="146"/>
      <c r="S616" s="146"/>
      <c r="T616" s="146"/>
      <c r="U616" s="146"/>
      <c r="V616" s="146"/>
      <c r="W616" s="183"/>
      <c r="X616" s="184"/>
    </row>
    <row r="617" spans="1:24">
      <c r="A617" s="38">
        <f t="shared" si="57"/>
        <v>601</v>
      </c>
      <c r="B617" s="39">
        <v>40927</v>
      </c>
      <c r="C617" s="40"/>
      <c r="D617" s="53"/>
      <c r="E617" s="55"/>
      <c r="F617" s="56"/>
      <c r="G617" s="54">
        <v>1</v>
      </c>
      <c r="H617" s="40">
        <v>2258.800049</v>
      </c>
      <c r="I617" s="56">
        <v>0.00496527759395837</v>
      </c>
      <c r="J617" s="92">
        <f t="shared" si="58"/>
        <v>138.268766004944</v>
      </c>
      <c r="K617" s="93">
        <f t="shared" si="59"/>
        <v>141.143343532063</v>
      </c>
      <c r="L617" s="94">
        <f t="shared" si="60"/>
        <v>26.3101227134966</v>
      </c>
      <c r="M617" s="92" t="str">
        <f t="shared" si="61"/>
        <v/>
      </c>
      <c r="N617" s="53" t="str">
        <f t="shared" si="62"/>
        <v/>
      </c>
      <c r="O617" s="181"/>
      <c r="P617" s="182"/>
      <c r="Q617" s="146"/>
      <c r="R617" s="146"/>
      <c r="S617" s="146"/>
      <c r="T617" s="146"/>
      <c r="U617" s="146"/>
      <c r="V617" s="146"/>
      <c r="W617" s="183"/>
      <c r="X617" s="184"/>
    </row>
    <row r="618" spans="1:24">
      <c r="A618" s="38">
        <f t="shared" si="57"/>
        <v>602</v>
      </c>
      <c r="B618" s="46">
        <v>40928</v>
      </c>
      <c r="C618" s="47"/>
      <c r="D618" s="48"/>
      <c r="E618" s="50"/>
      <c r="F618" s="51"/>
      <c r="G618" s="49">
        <v>1</v>
      </c>
      <c r="H618" s="47">
        <v>2260.370117</v>
      </c>
      <c r="I618" s="51">
        <v>0.000695089412936278</v>
      </c>
      <c r="J618" s="86">
        <f t="shared" si="58"/>
        <v>138.364875160333</v>
      </c>
      <c r="K618" s="87">
        <f t="shared" si="59"/>
        <v>141.143343532063</v>
      </c>
      <c r="L618" s="88">
        <f t="shared" si="60"/>
        <v>26.3101227134966</v>
      </c>
      <c r="M618" s="86" t="str">
        <f t="shared" si="61"/>
        <v/>
      </c>
      <c r="N618" s="48" t="str">
        <f t="shared" si="62"/>
        <v/>
      </c>
      <c r="O618" s="181"/>
      <c r="P618" s="182"/>
      <c r="Q618" s="146"/>
      <c r="R618" s="146"/>
      <c r="S618" s="146"/>
      <c r="T618" s="146"/>
      <c r="U618" s="146"/>
      <c r="V618" s="146"/>
      <c r="W618" s="183"/>
      <c r="X618" s="184"/>
    </row>
    <row r="619" spans="1:24">
      <c r="A619" s="38">
        <f t="shared" si="57"/>
        <v>603</v>
      </c>
      <c r="B619" s="39">
        <v>40931</v>
      </c>
      <c r="C619" s="40"/>
      <c r="D619" s="53"/>
      <c r="E619" s="55"/>
      <c r="F619" s="56"/>
      <c r="G619" s="54">
        <v>1</v>
      </c>
      <c r="H619" s="40">
        <v>2261.469971</v>
      </c>
      <c r="I619" s="56">
        <v>0.000486581375203965</v>
      </c>
      <c r="J619" s="92">
        <f t="shared" si="58"/>
        <v>138.432200931569</v>
      </c>
      <c r="K619" s="93">
        <f t="shared" si="59"/>
        <v>141.143343532063</v>
      </c>
      <c r="L619" s="94">
        <f t="shared" si="60"/>
        <v>26.3101227134966</v>
      </c>
      <c r="M619" s="92" t="str">
        <f t="shared" si="61"/>
        <v/>
      </c>
      <c r="N619" s="53" t="str">
        <f t="shared" si="62"/>
        <v/>
      </c>
      <c r="O619" s="181"/>
      <c r="P619" s="182"/>
      <c r="Q619" s="146"/>
      <c r="R619" s="146"/>
      <c r="S619" s="146"/>
      <c r="T619" s="146"/>
      <c r="U619" s="146"/>
      <c r="V619" s="146"/>
      <c r="W619" s="183"/>
      <c r="X619" s="184"/>
    </row>
    <row r="620" spans="1:24">
      <c r="A620" s="38">
        <f t="shared" si="57"/>
        <v>604</v>
      </c>
      <c r="B620" s="46">
        <v>40932</v>
      </c>
      <c r="C620" s="47"/>
      <c r="D620" s="48"/>
      <c r="E620" s="50"/>
      <c r="F620" s="51"/>
      <c r="G620" s="49">
        <v>1</v>
      </c>
      <c r="H620" s="47">
        <v>2259.219971</v>
      </c>
      <c r="I620" s="51">
        <v>-0.000994928090513159</v>
      </c>
      <c r="J620" s="86">
        <f t="shared" si="58"/>
        <v>138.294470846231</v>
      </c>
      <c r="K620" s="87">
        <f t="shared" si="59"/>
        <v>141.143343532063</v>
      </c>
      <c r="L620" s="88">
        <f t="shared" si="60"/>
        <v>26.3101227134966</v>
      </c>
      <c r="M620" s="86" t="str">
        <f t="shared" si="61"/>
        <v/>
      </c>
      <c r="N620" s="48" t="str">
        <f t="shared" si="62"/>
        <v/>
      </c>
      <c r="O620" s="181"/>
      <c r="P620" s="182"/>
      <c r="Q620" s="146"/>
      <c r="R620" s="146"/>
      <c r="S620" s="146"/>
      <c r="T620" s="146"/>
      <c r="U620" s="146"/>
      <c r="V620" s="146"/>
      <c r="W620" s="183"/>
      <c r="X620" s="184"/>
    </row>
    <row r="621" spans="1:24">
      <c r="A621" s="38">
        <f t="shared" si="57"/>
        <v>605</v>
      </c>
      <c r="B621" s="39">
        <v>40933</v>
      </c>
      <c r="C621" s="40"/>
      <c r="D621" s="53"/>
      <c r="E621" s="55"/>
      <c r="F621" s="56"/>
      <c r="G621" s="54">
        <v>1</v>
      </c>
      <c r="H621" s="40">
        <v>2278.830078</v>
      </c>
      <c r="I621" s="56">
        <v>0.00868003437103115</v>
      </c>
      <c r="J621" s="92">
        <f t="shared" si="58"/>
        <v>139.494871606499</v>
      </c>
      <c r="K621" s="93">
        <f t="shared" si="59"/>
        <v>141.143343532063</v>
      </c>
      <c r="L621" s="94">
        <f t="shared" si="60"/>
        <v>26.3101227134966</v>
      </c>
      <c r="M621" s="92" t="str">
        <f t="shared" si="61"/>
        <v/>
      </c>
      <c r="N621" s="53" t="str">
        <f t="shared" si="62"/>
        <v/>
      </c>
      <c r="O621" s="181"/>
      <c r="P621" s="182"/>
      <c r="Q621" s="146"/>
      <c r="R621" s="146"/>
      <c r="S621" s="146"/>
      <c r="T621" s="146"/>
      <c r="U621" s="146"/>
      <c r="V621" s="146"/>
      <c r="W621" s="183"/>
      <c r="X621" s="184"/>
    </row>
    <row r="622" spans="1:24">
      <c r="A622" s="38">
        <f t="shared" si="57"/>
        <v>606</v>
      </c>
      <c r="B622" s="46">
        <v>40934</v>
      </c>
      <c r="C622" s="47"/>
      <c r="D622" s="48"/>
      <c r="E622" s="50"/>
      <c r="F622" s="51"/>
      <c r="G622" s="49">
        <v>1</v>
      </c>
      <c r="H622" s="47">
        <v>2265.840088</v>
      </c>
      <c r="I622" s="51">
        <v>-0.00570028898837449</v>
      </c>
      <c r="J622" s="86">
        <f t="shared" si="58"/>
        <v>138.699710525946</v>
      </c>
      <c r="K622" s="87">
        <f t="shared" si="59"/>
        <v>141.143343532063</v>
      </c>
      <c r="L622" s="88">
        <f t="shared" si="60"/>
        <v>26.3101227134966</v>
      </c>
      <c r="M622" s="86" t="str">
        <f t="shared" si="61"/>
        <v/>
      </c>
      <c r="N622" s="48" t="str">
        <f t="shared" si="62"/>
        <v/>
      </c>
      <c r="O622" s="181"/>
      <c r="P622" s="182"/>
      <c r="Q622" s="146"/>
      <c r="R622" s="146"/>
      <c r="S622" s="146"/>
      <c r="T622" s="146"/>
      <c r="U622" s="146"/>
      <c r="V622" s="146"/>
      <c r="W622" s="183"/>
      <c r="X622" s="184"/>
    </row>
    <row r="623" spans="1:24">
      <c r="A623" s="38">
        <f t="shared" si="57"/>
        <v>607</v>
      </c>
      <c r="B623" s="39">
        <v>40935</v>
      </c>
      <c r="C623" s="40"/>
      <c r="D623" s="53"/>
      <c r="E623" s="55"/>
      <c r="F623" s="56"/>
      <c r="G623" s="54">
        <v>1</v>
      </c>
      <c r="H623" s="40">
        <v>2262.350098</v>
      </c>
      <c r="I623" s="56">
        <v>-0.00154026315382239</v>
      </c>
      <c r="J623" s="92">
        <f t="shared" si="58"/>
        <v>138.486076472377</v>
      </c>
      <c r="K623" s="93">
        <f t="shared" si="59"/>
        <v>141.143343532063</v>
      </c>
      <c r="L623" s="94">
        <f t="shared" si="60"/>
        <v>26.3101227134966</v>
      </c>
      <c r="M623" s="92" t="str">
        <f t="shared" si="61"/>
        <v/>
      </c>
      <c r="N623" s="53" t="str">
        <f t="shared" si="62"/>
        <v/>
      </c>
      <c r="O623" s="181"/>
      <c r="P623" s="182"/>
      <c r="Q623" s="146"/>
      <c r="R623" s="146"/>
      <c r="S623" s="146"/>
      <c r="T623" s="146"/>
      <c r="U623" s="146"/>
      <c r="V623" s="146"/>
      <c r="W623" s="183"/>
      <c r="X623" s="184"/>
    </row>
    <row r="624" spans="1:24">
      <c r="A624" s="38">
        <f t="shared" si="57"/>
        <v>608</v>
      </c>
      <c r="B624" s="46">
        <v>40938</v>
      </c>
      <c r="C624" s="47"/>
      <c r="D624" s="48"/>
      <c r="E624" s="50"/>
      <c r="F624" s="51"/>
      <c r="G624" s="49">
        <v>1</v>
      </c>
      <c r="H624" s="47">
        <v>2256.719971</v>
      </c>
      <c r="I624" s="51">
        <v>-0.00248861880615969</v>
      </c>
      <c r="J624" s="86">
        <f t="shared" si="58"/>
        <v>138.141437418077</v>
      </c>
      <c r="K624" s="87">
        <f t="shared" si="59"/>
        <v>141.143343532063</v>
      </c>
      <c r="L624" s="88">
        <f t="shared" si="60"/>
        <v>26.3101227134966</v>
      </c>
      <c r="M624" s="86" t="str">
        <f t="shared" si="61"/>
        <v/>
      </c>
      <c r="N624" s="48" t="str">
        <f t="shared" si="62"/>
        <v/>
      </c>
      <c r="O624" s="181"/>
      <c r="P624" s="182"/>
      <c r="Q624" s="146"/>
      <c r="R624" s="146"/>
      <c r="S624" s="146"/>
      <c r="T624" s="146"/>
      <c r="U624" s="146"/>
      <c r="V624" s="146"/>
      <c r="W624" s="183"/>
      <c r="X624" s="184"/>
    </row>
    <row r="625" spans="1:24">
      <c r="A625" s="38">
        <f t="shared" si="57"/>
        <v>609</v>
      </c>
      <c r="B625" s="39">
        <v>40939</v>
      </c>
      <c r="C625" s="40"/>
      <c r="D625" s="53"/>
      <c r="E625" s="55"/>
      <c r="F625" s="56"/>
      <c r="G625" s="54">
        <v>1</v>
      </c>
      <c r="H625" s="40">
        <v>2255.689941</v>
      </c>
      <c r="I625" s="56">
        <v>-0.000456427918942626</v>
      </c>
      <c r="J625" s="92">
        <f t="shared" si="58"/>
        <v>138.078385809276</v>
      </c>
      <c r="K625" s="93">
        <f t="shared" si="59"/>
        <v>141.143343532063</v>
      </c>
      <c r="L625" s="94">
        <f t="shared" si="60"/>
        <v>26.3101227134966</v>
      </c>
      <c r="M625" s="92" t="str">
        <f t="shared" si="61"/>
        <v/>
      </c>
      <c r="N625" s="53" t="str">
        <f t="shared" si="62"/>
        <v/>
      </c>
      <c r="O625" s="181"/>
      <c r="P625" s="182"/>
      <c r="Q625" s="146"/>
      <c r="R625" s="146"/>
      <c r="S625" s="146"/>
      <c r="T625" s="146"/>
      <c r="U625" s="146"/>
      <c r="V625" s="146"/>
      <c r="W625" s="183"/>
      <c r="X625" s="184"/>
    </row>
    <row r="626" spans="1:24">
      <c r="A626" s="38">
        <f t="shared" si="57"/>
        <v>610</v>
      </c>
      <c r="B626" s="46">
        <v>40940</v>
      </c>
      <c r="C626" s="47"/>
      <c r="D626" s="48"/>
      <c r="E626" s="50"/>
      <c r="F626" s="51"/>
      <c r="G626" s="49">
        <v>1</v>
      </c>
      <c r="H626" s="47">
        <v>2276.23999</v>
      </c>
      <c r="I626" s="51">
        <v>0.00911031637215598</v>
      </c>
      <c r="J626" s="86">
        <f t="shared" si="58"/>
        <v>139.336323588155</v>
      </c>
      <c r="K626" s="87">
        <f t="shared" si="59"/>
        <v>141.143343532063</v>
      </c>
      <c r="L626" s="88">
        <f t="shared" si="60"/>
        <v>26.3101227134966</v>
      </c>
      <c r="M626" s="86" t="str">
        <f t="shared" si="61"/>
        <v/>
      </c>
      <c r="N626" s="48" t="str">
        <f t="shared" si="62"/>
        <v/>
      </c>
      <c r="O626" s="181"/>
      <c r="P626" s="182"/>
      <c r="Q626" s="146"/>
      <c r="R626" s="146"/>
      <c r="S626" s="146"/>
      <c r="T626" s="146"/>
      <c r="U626" s="146"/>
      <c r="V626" s="146"/>
      <c r="W626" s="183"/>
      <c r="X626" s="184"/>
    </row>
    <row r="627" spans="1:24">
      <c r="A627" s="38">
        <f t="shared" si="57"/>
        <v>611</v>
      </c>
      <c r="B627" s="39">
        <v>40941</v>
      </c>
      <c r="C627" s="40"/>
      <c r="D627" s="53"/>
      <c r="E627" s="55"/>
      <c r="F627" s="56"/>
      <c r="G627" s="54">
        <v>1</v>
      </c>
      <c r="H627" s="40">
        <v>2278.919922</v>
      </c>
      <c r="I627" s="56">
        <v>0.0011773503724446</v>
      </c>
      <c r="J627" s="92">
        <f t="shared" si="58"/>
        <v>139.500371260627</v>
      </c>
      <c r="K627" s="93">
        <f t="shared" si="59"/>
        <v>141.143343532063</v>
      </c>
      <c r="L627" s="94">
        <f t="shared" si="60"/>
        <v>26.3101227134966</v>
      </c>
      <c r="M627" s="92" t="str">
        <f t="shared" si="61"/>
        <v/>
      </c>
      <c r="N627" s="53" t="str">
        <f t="shared" si="62"/>
        <v/>
      </c>
      <c r="O627" s="181"/>
      <c r="P627" s="182"/>
      <c r="Q627" s="146"/>
      <c r="R627" s="146"/>
      <c r="S627" s="146"/>
      <c r="T627" s="146"/>
      <c r="U627" s="146"/>
      <c r="V627" s="146"/>
      <c r="W627" s="183"/>
      <c r="X627" s="184"/>
    </row>
    <row r="628" spans="1:24">
      <c r="A628" s="38">
        <f t="shared" si="57"/>
        <v>612</v>
      </c>
      <c r="B628" s="46">
        <v>40942</v>
      </c>
      <c r="C628" s="47"/>
      <c r="D628" s="48"/>
      <c r="E628" s="50"/>
      <c r="F628" s="51"/>
      <c r="G628" s="49">
        <v>1</v>
      </c>
      <c r="H628" s="47">
        <v>2312.48999</v>
      </c>
      <c r="I628" s="51">
        <v>0.0147306922353545</v>
      </c>
      <c r="J628" s="86">
        <f t="shared" si="58"/>
        <v>141.555308296385</v>
      </c>
      <c r="K628" s="87">
        <f t="shared" si="59"/>
        <v>141.555308296385</v>
      </c>
      <c r="L628" s="88">
        <f t="shared" si="60"/>
        <v>0</v>
      </c>
      <c r="M628" s="86">
        <f t="shared" si="61"/>
        <v>26.3101227134966</v>
      </c>
      <c r="N628" s="48">
        <f t="shared" si="62"/>
        <v>0.185864613839907</v>
      </c>
      <c r="O628" s="181"/>
      <c r="P628" s="182"/>
      <c r="Q628" s="146"/>
      <c r="R628" s="146"/>
      <c r="S628" s="146"/>
      <c r="T628" s="146"/>
      <c r="U628" s="146"/>
      <c r="V628" s="146"/>
      <c r="W628" s="183"/>
      <c r="X628" s="184"/>
    </row>
    <row r="629" spans="1:24">
      <c r="A629" s="38">
        <f t="shared" si="57"/>
        <v>613</v>
      </c>
      <c r="B629" s="39">
        <v>40945</v>
      </c>
      <c r="C629" s="40"/>
      <c r="D629" s="53"/>
      <c r="E629" s="55"/>
      <c r="F629" s="56"/>
      <c r="G629" s="54"/>
      <c r="H629" s="40">
        <v>2311.550049</v>
      </c>
      <c r="I629" s="56">
        <v>-0.000406462732407409</v>
      </c>
      <c r="J629" s="92">
        <f t="shared" si="58"/>
        <v>141.497771338988</v>
      </c>
      <c r="K629" s="93">
        <f t="shared" si="59"/>
        <v>141.555308296385</v>
      </c>
      <c r="L629" s="94">
        <f t="shared" si="60"/>
        <v>0.0575369573969056</v>
      </c>
      <c r="M629" s="92" t="str">
        <f t="shared" si="61"/>
        <v/>
      </c>
      <c r="N629" s="53" t="str">
        <f t="shared" si="62"/>
        <v/>
      </c>
      <c r="O629" s="181"/>
      <c r="P629" s="182"/>
      <c r="Q629" s="146"/>
      <c r="R629" s="146"/>
      <c r="S629" s="146"/>
      <c r="T629" s="146"/>
      <c r="U629" s="146"/>
      <c r="V629" s="146"/>
      <c r="W629" s="183"/>
      <c r="X629" s="184"/>
    </row>
    <row r="630" spans="1:24">
      <c r="A630" s="38">
        <f t="shared" si="57"/>
        <v>614</v>
      </c>
      <c r="B630" s="46">
        <v>40946</v>
      </c>
      <c r="C630" s="47"/>
      <c r="D630" s="48"/>
      <c r="E630" s="50"/>
      <c r="F630" s="51"/>
      <c r="G630" s="49"/>
      <c r="H630" s="47">
        <v>2316.27002</v>
      </c>
      <c r="I630" s="51">
        <v>0.00204190733488208</v>
      </c>
      <c r="J630" s="86">
        <f t="shared" si="58"/>
        <v>141.786696676155</v>
      </c>
      <c r="K630" s="87">
        <f t="shared" si="59"/>
        <v>141.786696676155</v>
      </c>
      <c r="L630" s="88">
        <f t="shared" si="60"/>
        <v>0</v>
      </c>
      <c r="M630" s="86">
        <f t="shared" si="61"/>
        <v>0.0575369573969056</v>
      </c>
      <c r="N630" s="48">
        <f t="shared" si="62"/>
        <v>0.000405799406754795</v>
      </c>
      <c r="O630" s="181"/>
      <c r="P630" s="182"/>
      <c r="Q630" s="146"/>
      <c r="R630" s="146"/>
      <c r="S630" s="146"/>
      <c r="T630" s="146"/>
      <c r="U630" s="146"/>
      <c r="V630" s="146"/>
      <c r="W630" s="183"/>
      <c r="X630" s="184"/>
    </row>
    <row r="631" spans="1:24">
      <c r="A631" s="38">
        <f t="shared" si="57"/>
        <v>615</v>
      </c>
      <c r="B631" s="39">
        <v>40947</v>
      </c>
      <c r="C631" s="40"/>
      <c r="D631" s="53"/>
      <c r="E631" s="55"/>
      <c r="F631" s="56"/>
      <c r="G631" s="54"/>
      <c r="H631" s="40">
        <v>2322.110107</v>
      </c>
      <c r="I631" s="56">
        <v>0.00252133255172038</v>
      </c>
      <c r="J631" s="92">
        <f t="shared" si="58"/>
        <v>142.144188089885</v>
      </c>
      <c r="K631" s="93">
        <f t="shared" si="59"/>
        <v>142.144188089885</v>
      </c>
      <c r="L631" s="94">
        <f t="shared" si="60"/>
        <v>0</v>
      </c>
      <c r="M631" s="92" t="str">
        <f t="shared" si="61"/>
        <v/>
      </c>
      <c r="N631" s="53" t="str">
        <f t="shared" si="62"/>
        <v/>
      </c>
      <c r="O631" s="181"/>
      <c r="P631" s="182"/>
      <c r="Q631" s="146"/>
      <c r="R631" s="146"/>
      <c r="S631" s="146"/>
      <c r="T631" s="146"/>
      <c r="U631" s="146"/>
      <c r="V631" s="146"/>
      <c r="W631" s="183"/>
      <c r="X631" s="184"/>
    </row>
    <row r="632" spans="1:24">
      <c r="A632" s="38">
        <f t="shared" si="57"/>
        <v>616</v>
      </c>
      <c r="B632" s="46">
        <v>40948</v>
      </c>
      <c r="C632" s="47"/>
      <c r="D632" s="48"/>
      <c r="E632" s="50"/>
      <c r="F632" s="51"/>
      <c r="G632" s="49"/>
      <c r="H632" s="47">
        <v>2325.560059</v>
      </c>
      <c r="I632" s="51">
        <v>0.00148569699154244</v>
      </c>
      <c r="J632" s="86">
        <f t="shared" si="58"/>
        <v>142.355371282496</v>
      </c>
      <c r="K632" s="87">
        <f t="shared" si="59"/>
        <v>142.355371282496</v>
      </c>
      <c r="L632" s="88">
        <f t="shared" si="60"/>
        <v>0</v>
      </c>
      <c r="M632" s="86" t="str">
        <f t="shared" si="61"/>
        <v/>
      </c>
      <c r="N632" s="48" t="str">
        <f t="shared" si="62"/>
        <v/>
      </c>
      <c r="O632" s="181"/>
      <c r="P632" s="182"/>
      <c r="Q632" s="146"/>
      <c r="R632" s="146"/>
      <c r="S632" s="146"/>
      <c r="T632" s="146"/>
      <c r="U632" s="146"/>
      <c r="V632" s="146"/>
      <c r="W632" s="183"/>
      <c r="X632" s="184"/>
    </row>
    <row r="633" spans="1:24">
      <c r="A633" s="38">
        <f t="shared" si="57"/>
        <v>617</v>
      </c>
      <c r="B633" s="39">
        <v>40949</v>
      </c>
      <c r="C633" s="40"/>
      <c r="D633" s="53"/>
      <c r="E633" s="55"/>
      <c r="F633" s="56"/>
      <c r="G633" s="54"/>
      <c r="H633" s="40">
        <v>2309.600098</v>
      </c>
      <c r="I633" s="56">
        <v>-0.00686284619407462</v>
      </c>
      <c r="J633" s="92">
        <f t="shared" si="58"/>
        <v>141.378408264483</v>
      </c>
      <c r="K633" s="93">
        <f t="shared" si="59"/>
        <v>142.355371282496</v>
      </c>
      <c r="L633" s="94">
        <f t="shared" si="60"/>
        <v>0.976963018012157</v>
      </c>
      <c r="M633" s="92" t="str">
        <f t="shared" si="61"/>
        <v/>
      </c>
      <c r="N633" s="53" t="str">
        <f t="shared" si="62"/>
        <v/>
      </c>
      <c r="O633" s="181"/>
      <c r="P633" s="182"/>
      <c r="Q633" s="146"/>
      <c r="R633" s="146"/>
      <c r="S633" s="146"/>
      <c r="T633" s="146"/>
      <c r="U633" s="146"/>
      <c r="V633" s="146"/>
      <c r="W633" s="183"/>
      <c r="X633" s="184"/>
    </row>
    <row r="634" spans="1:24">
      <c r="A634" s="38">
        <f t="shared" si="57"/>
        <v>618</v>
      </c>
      <c r="B634" s="46">
        <v>40952</v>
      </c>
      <c r="C634" s="47"/>
      <c r="D634" s="48"/>
      <c r="E634" s="50"/>
      <c r="F634" s="51"/>
      <c r="G634" s="49"/>
      <c r="H634" s="47">
        <v>2325.810059</v>
      </c>
      <c r="I634" s="51">
        <v>0.00701851416357191</v>
      </c>
      <c r="J634" s="86">
        <f t="shared" si="58"/>
        <v>142.370674625311</v>
      </c>
      <c r="K634" s="87">
        <f t="shared" si="59"/>
        <v>142.370674625311</v>
      </c>
      <c r="L634" s="88">
        <f t="shared" si="60"/>
        <v>0</v>
      </c>
      <c r="M634" s="86">
        <f t="shared" si="61"/>
        <v>0.976963018012157</v>
      </c>
      <c r="N634" s="48">
        <f t="shared" si="62"/>
        <v>0.00686210851064177</v>
      </c>
      <c r="O634" s="181"/>
      <c r="P634" s="182"/>
      <c r="Q634" s="146"/>
      <c r="R634" s="146"/>
      <c r="S634" s="146"/>
      <c r="T634" s="146"/>
      <c r="U634" s="146"/>
      <c r="V634" s="146"/>
      <c r="W634" s="183"/>
      <c r="X634" s="184"/>
    </row>
    <row r="635" spans="1:24">
      <c r="A635" s="38">
        <f t="shared" si="57"/>
        <v>619</v>
      </c>
      <c r="B635" s="39">
        <v>40953</v>
      </c>
      <c r="C635" s="40"/>
      <c r="D635" s="53"/>
      <c r="E635" s="55"/>
      <c r="F635" s="56"/>
      <c r="G635" s="54"/>
      <c r="H635" s="40">
        <v>2324</v>
      </c>
      <c r="I635" s="56">
        <v>-0.000778248848393948</v>
      </c>
      <c r="J635" s="92">
        <f t="shared" si="58"/>
        <v>142.259874811739</v>
      </c>
      <c r="K635" s="93">
        <f t="shared" si="59"/>
        <v>142.370674625311</v>
      </c>
      <c r="L635" s="94">
        <f t="shared" si="60"/>
        <v>0.110799813572214</v>
      </c>
      <c r="M635" s="92" t="str">
        <f t="shared" si="61"/>
        <v/>
      </c>
      <c r="N635" s="53" t="str">
        <f t="shared" si="62"/>
        <v/>
      </c>
      <c r="O635" s="181"/>
      <c r="P635" s="182"/>
      <c r="Q635" s="146"/>
      <c r="R635" s="146"/>
      <c r="S635" s="146"/>
      <c r="T635" s="146"/>
      <c r="U635" s="146"/>
      <c r="V635" s="146"/>
      <c r="W635" s="183"/>
      <c r="X635" s="184"/>
    </row>
    <row r="636" spans="1:24">
      <c r="A636" s="38">
        <f t="shared" si="57"/>
        <v>620</v>
      </c>
      <c r="B636" s="46">
        <v>40954</v>
      </c>
      <c r="C636" s="47"/>
      <c r="D636" s="48"/>
      <c r="E636" s="50"/>
      <c r="F636" s="51"/>
      <c r="G636" s="49"/>
      <c r="H636" s="47">
        <v>2312.280029</v>
      </c>
      <c r="I636" s="51">
        <v>-0.00504301678141139</v>
      </c>
      <c r="J636" s="86">
        <f t="shared" si="58"/>
        <v>141.542455875742</v>
      </c>
      <c r="K636" s="87">
        <f t="shared" si="59"/>
        <v>142.370674625311</v>
      </c>
      <c r="L636" s="88">
        <f t="shared" si="60"/>
        <v>0.828218749569288</v>
      </c>
      <c r="M636" s="86" t="str">
        <f t="shared" si="61"/>
        <v/>
      </c>
      <c r="N636" s="48" t="str">
        <f t="shared" si="62"/>
        <v/>
      </c>
      <c r="O636" s="181"/>
      <c r="P636" s="182"/>
      <c r="Q636" s="146"/>
      <c r="R636" s="146"/>
      <c r="S636" s="146"/>
      <c r="T636" s="146"/>
      <c r="U636" s="146"/>
      <c r="V636" s="146"/>
      <c r="W636" s="183"/>
      <c r="X636" s="184"/>
    </row>
    <row r="637" spans="1:24">
      <c r="A637" s="38">
        <f t="shared" si="57"/>
        <v>621</v>
      </c>
      <c r="B637" s="39">
        <v>40955</v>
      </c>
      <c r="C637" s="40"/>
      <c r="D637" s="53"/>
      <c r="E637" s="55"/>
      <c r="F637" s="56"/>
      <c r="G637" s="54"/>
      <c r="H637" s="40">
        <v>2338.120117</v>
      </c>
      <c r="I637" s="56">
        <v>0.0111751551178578</v>
      </c>
      <c r="J637" s="92">
        <f t="shared" si="58"/>
        <v>143.124214775916</v>
      </c>
      <c r="K637" s="93">
        <f t="shared" si="59"/>
        <v>143.124214775916</v>
      </c>
      <c r="L637" s="94">
        <f t="shared" si="60"/>
        <v>0</v>
      </c>
      <c r="M637" s="92">
        <f t="shared" si="61"/>
        <v>0.828218749569288</v>
      </c>
      <c r="N637" s="53">
        <f t="shared" si="62"/>
        <v>0.00578671296723619</v>
      </c>
      <c r="O637" s="181"/>
      <c r="P637" s="182"/>
      <c r="Q637" s="146"/>
      <c r="R637" s="146"/>
      <c r="S637" s="146"/>
      <c r="T637" s="146"/>
      <c r="U637" s="146"/>
      <c r="V637" s="146"/>
      <c r="W637" s="183"/>
      <c r="X637" s="184"/>
    </row>
    <row r="638" spans="1:24">
      <c r="A638" s="38">
        <f t="shared" si="57"/>
        <v>622</v>
      </c>
      <c r="B638" s="46">
        <v>40956</v>
      </c>
      <c r="C638" s="47"/>
      <c r="D638" s="48"/>
      <c r="E638" s="50"/>
      <c r="F638" s="51"/>
      <c r="G638" s="49"/>
      <c r="H638" s="47">
        <v>2343.669922</v>
      </c>
      <c r="I638" s="51">
        <v>0.00237361842945893</v>
      </c>
      <c r="J638" s="86">
        <f t="shared" si="58"/>
        <v>143.46393704981</v>
      </c>
      <c r="K638" s="87">
        <f t="shared" si="59"/>
        <v>143.46393704981</v>
      </c>
      <c r="L638" s="88">
        <f t="shared" si="60"/>
        <v>0</v>
      </c>
      <c r="M638" s="86" t="str">
        <f t="shared" si="61"/>
        <v/>
      </c>
      <c r="N638" s="48" t="str">
        <f t="shared" si="62"/>
        <v/>
      </c>
      <c r="O638" s="181"/>
      <c r="P638" s="182"/>
      <c r="Q638" s="146"/>
      <c r="R638" s="146"/>
      <c r="S638" s="146"/>
      <c r="T638" s="146"/>
      <c r="U638" s="146"/>
      <c r="V638" s="146"/>
      <c r="W638" s="183"/>
      <c r="X638" s="184"/>
    </row>
    <row r="639" spans="1:24">
      <c r="A639" s="38">
        <f t="shared" si="57"/>
        <v>623</v>
      </c>
      <c r="B639" s="39">
        <v>40960</v>
      </c>
      <c r="C639" s="40"/>
      <c r="D639" s="53"/>
      <c r="E639" s="55"/>
      <c r="F639" s="56"/>
      <c r="G639" s="54"/>
      <c r="H639" s="40">
        <v>2345.409912</v>
      </c>
      <c r="I639" s="56">
        <v>0.000742421099348078</v>
      </c>
      <c r="J639" s="92">
        <f t="shared" si="58"/>
        <v>143.570447703671</v>
      </c>
      <c r="K639" s="93">
        <f t="shared" si="59"/>
        <v>143.570447703671</v>
      </c>
      <c r="L639" s="94">
        <f t="shared" si="60"/>
        <v>0</v>
      </c>
      <c r="M639" s="92" t="str">
        <f t="shared" si="61"/>
        <v/>
      </c>
      <c r="N639" s="53" t="str">
        <f t="shared" si="62"/>
        <v/>
      </c>
      <c r="O639" s="181"/>
      <c r="P639" s="182"/>
      <c r="Q639" s="146"/>
      <c r="R639" s="146"/>
      <c r="S639" s="146"/>
      <c r="T639" s="146"/>
      <c r="U639" s="146"/>
      <c r="V639" s="146"/>
      <c r="W639" s="183"/>
      <c r="X639" s="184"/>
    </row>
    <row r="640" spans="1:24">
      <c r="A640" s="38">
        <f t="shared" si="57"/>
        <v>624</v>
      </c>
      <c r="B640" s="46">
        <v>40961</v>
      </c>
      <c r="C640" s="47"/>
      <c r="D640" s="48"/>
      <c r="E640" s="50"/>
      <c r="F640" s="51"/>
      <c r="G640" s="49"/>
      <c r="H640" s="47">
        <v>2337.669922</v>
      </c>
      <c r="I640" s="51">
        <v>-0.00330005853578064</v>
      </c>
      <c r="J640" s="86">
        <f t="shared" si="58"/>
        <v>143.09665682224</v>
      </c>
      <c r="K640" s="87">
        <f t="shared" si="59"/>
        <v>143.570447703671</v>
      </c>
      <c r="L640" s="88">
        <f t="shared" si="60"/>
        <v>0.473790881430347</v>
      </c>
      <c r="M640" s="86" t="str">
        <f t="shared" si="61"/>
        <v/>
      </c>
      <c r="N640" s="48" t="str">
        <f t="shared" si="62"/>
        <v/>
      </c>
      <c r="O640" s="181"/>
      <c r="P640" s="182"/>
      <c r="Q640" s="146"/>
      <c r="R640" s="146"/>
      <c r="S640" s="146"/>
      <c r="T640" s="146"/>
      <c r="U640" s="146"/>
      <c r="V640" s="146"/>
      <c r="W640" s="183"/>
      <c r="X640" s="184"/>
    </row>
    <row r="641" spans="1:24">
      <c r="A641" s="38">
        <f t="shared" si="57"/>
        <v>625</v>
      </c>
      <c r="B641" s="39">
        <v>40962</v>
      </c>
      <c r="C641" s="40"/>
      <c r="D641" s="53"/>
      <c r="E641" s="55"/>
      <c r="F641" s="56"/>
      <c r="G641" s="54"/>
      <c r="H641" s="40">
        <v>2348.110107</v>
      </c>
      <c r="I641" s="56">
        <v>0.00446606464913901</v>
      </c>
      <c r="J641" s="92">
        <f t="shared" si="58"/>
        <v>143.735735742684</v>
      </c>
      <c r="K641" s="93">
        <f t="shared" si="59"/>
        <v>143.735735742684</v>
      </c>
      <c r="L641" s="94">
        <f t="shared" si="60"/>
        <v>0</v>
      </c>
      <c r="M641" s="92">
        <f t="shared" si="61"/>
        <v>0.473790881430347</v>
      </c>
      <c r="N641" s="53">
        <f t="shared" si="62"/>
        <v>0.0032962636534489</v>
      </c>
      <c r="O641" s="181"/>
      <c r="P641" s="182"/>
      <c r="Q641" s="146"/>
      <c r="R641" s="146"/>
      <c r="S641" s="146"/>
      <c r="T641" s="146"/>
      <c r="U641" s="146"/>
      <c r="V641" s="146"/>
      <c r="W641" s="183"/>
      <c r="X641" s="184"/>
    </row>
    <row r="642" spans="1:24">
      <c r="A642" s="38">
        <f t="shared" si="57"/>
        <v>626</v>
      </c>
      <c r="B642" s="46">
        <v>40963</v>
      </c>
      <c r="C642" s="47"/>
      <c r="D642" s="48"/>
      <c r="E642" s="50"/>
      <c r="F642" s="51"/>
      <c r="G642" s="49"/>
      <c r="H642" s="47">
        <v>2352.340088</v>
      </c>
      <c r="I642" s="51">
        <v>0.00180144065109622</v>
      </c>
      <c r="J642" s="86">
        <f t="shared" si="58"/>
        <v>143.994667140066</v>
      </c>
      <c r="K642" s="87">
        <f t="shared" si="59"/>
        <v>143.994667140066</v>
      </c>
      <c r="L642" s="88">
        <f t="shared" si="60"/>
        <v>0</v>
      </c>
      <c r="M642" s="86" t="str">
        <f t="shared" si="61"/>
        <v/>
      </c>
      <c r="N642" s="48" t="str">
        <f t="shared" si="62"/>
        <v/>
      </c>
      <c r="O642" s="181"/>
      <c r="P642" s="182"/>
      <c r="Q642" s="146"/>
      <c r="R642" s="146"/>
      <c r="S642" s="146"/>
      <c r="T642" s="146"/>
      <c r="U642" s="146"/>
      <c r="V642" s="146"/>
      <c r="W642" s="183"/>
      <c r="X642" s="184"/>
    </row>
    <row r="643" spans="1:24">
      <c r="A643" s="38">
        <f t="shared" si="57"/>
        <v>627</v>
      </c>
      <c r="B643" s="39">
        <v>40966</v>
      </c>
      <c r="C643" s="40"/>
      <c r="D643" s="53"/>
      <c r="E643" s="55"/>
      <c r="F643" s="56"/>
      <c r="G643" s="54"/>
      <c r="H643" s="40">
        <v>2355.73999</v>
      </c>
      <c r="I643" s="56">
        <v>0.00144532757714066</v>
      </c>
      <c r="J643" s="92">
        <f t="shared" si="58"/>
        <v>144.202786603445</v>
      </c>
      <c r="K643" s="93">
        <f t="shared" si="59"/>
        <v>144.202786603445</v>
      </c>
      <c r="L643" s="94">
        <f t="shared" si="60"/>
        <v>0</v>
      </c>
      <c r="M643" s="92" t="str">
        <f t="shared" si="61"/>
        <v/>
      </c>
      <c r="N643" s="53" t="str">
        <f t="shared" si="62"/>
        <v/>
      </c>
      <c r="O643" s="181"/>
      <c r="P643" s="182"/>
      <c r="Q643" s="146"/>
      <c r="R643" s="146"/>
      <c r="S643" s="146"/>
      <c r="T643" s="146"/>
      <c r="U643" s="146"/>
      <c r="V643" s="146"/>
      <c r="W643" s="183"/>
      <c r="X643" s="184"/>
    </row>
    <row r="644" spans="1:24">
      <c r="A644" s="38">
        <f t="shared" si="57"/>
        <v>628</v>
      </c>
      <c r="B644" s="46">
        <v>40967</v>
      </c>
      <c r="C644" s="47"/>
      <c r="D644" s="48"/>
      <c r="E644" s="50"/>
      <c r="F644" s="51"/>
      <c r="G644" s="49"/>
      <c r="H644" s="47">
        <v>2364.030029</v>
      </c>
      <c r="I644" s="51">
        <v>0.00351908064353057</v>
      </c>
      <c r="J644" s="86">
        <f t="shared" si="58"/>
        <v>144.710247838524</v>
      </c>
      <c r="K644" s="87">
        <f t="shared" si="59"/>
        <v>144.710247838524</v>
      </c>
      <c r="L644" s="88">
        <f t="shared" si="60"/>
        <v>0</v>
      </c>
      <c r="M644" s="86" t="str">
        <f t="shared" si="61"/>
        <v/>
      </c>
      <c r="N644" s="48" t="str">
        <f t="shared" si="62"/>
        <v/>
      </c>
      <c r="O644" s="181"/>
      <c r="P644" s="182"/>
      <c r="Q644" s="146"/>
      <c r="R644" s="146"/>
      <c r="S644" s="146"/>
      <c r="T644" s="146"/>
      <c r="U644" s="146"/>
      <c r="V644" s="146"/>
      <c r="W644" s="183"/>
      <c r="X644" s="184"/>
    </row>
    <row r="645" spans="1:24">
      <c r="A645" s="38">
        <f t="shared" si="57"/>
        <v>629</v>
      </c>
      <c r="B645" s="39">
        <v>40968</v>
      </c>
      <c r="C645" s="40"/>
      <c r="D645" s="53"/>
      <c r="E645" s="55"/>
      <c r="F645" s="56"/>
      <c r="G645" s="54"/>
      <c r="H645" s="40">
        <v>2353.22998</v>
      </c>
      <c r="I645" s="56">
        <v>-0.00456849061454956</v>
      </c>
      <c r="J645" s="92">
        <f t="shared" si="58"/>
        <v>144.049140429445</v>
      </c>
      <c r="K645" s="93">
        <f t="shared" si="59"/>
        <v>144.710247838524</v>
      </c>
      <c r="L645" s="94">
        <f t="shared" si="60"/>
        <v>0.66110740907942</v>
      </c>
      <c r="M645" s="92" t="str">
        <f t="shared" si="61"/>
        <v/>
      </c>
      <c r="N645" s="53" t="str">
        <f t="shared" si="62"/>
        <v/>
      </c>
      <c r="O645" s="181"/>
      <c r="P645" s="182"/>
      <c r="Q645" s="146"/>
      <c r="R645" s="146"/>
      <c r="S645" s="146"/>
      <c r="T645" s="146"/>
      <c r="U645" s="146"/>
      <c r="V645" s="146"/>
      <c r="W645" s="183"/>
      <c r="X645" s="184"/>
    </row>
    <row r="646" spans="1:24">
      <c r="A646" s="38">
        <f t="shared" si="57"/>
        <v>630</v>
      </c>
      <c r="B646" s="46">
        <v>40969</v>
      </c>
      <c r="C646" s="47"/>
      <c r="D646" s="48"/>
      <c r="E646" s="50"/>
      <c r="F646" s="51"/>
      <c r="G646" s="49"/>
      <c r="H646" s="47">
        <v>2367.870117</v>
      </c>
      <c r="I646" s="51">
        <v>0.00622129461396703</v>
      </c>
      <c r="J646" s="86">
        <f t="shared" si="58"/>
        <v>144.945312570945</v>
      </c>
      <c r="K646" s="87">
        <f t="shared" si="59"/>
        <v>144.945312570945</v>
      </c>
      <c r="L646" s="88">
        <f t="shared" si="60"/>
        <v>0</v>
      </c>
      <c r="M646" s="86">
        <f t="shared" si="61"/>
        <v>0.66110740907942</v>
      </c>
      <c r="N646" s="48">
        <f t="shared" si="62"/>
        <v>0.00456108167524102</v>
      </c>
      <c r="O646" s="181"/>
      <c r="P646" s="182"/>
      <c r="Q646" s="146"/>
      <c r="R646" s="146"/>
      <c r="S646" s="146"/>
      <c r="T646" s="146"/>
      <c r="U646" s="146"/>
      <c r="V646" s="146"/>
      <c r="W646" s="183"/>
      <c r="X646" s="184"/>
    </row>
    <row r="647" spans="1:24">
      <c r="A647" s="38">
        <f t="shared" si="57"/>
        <v>631</v>
      </c>
      <c r="B647" s="39">
        <v>40970</v>
      </c>
      <c r="C647" s="40"/>
      <c r="D647" s="53"/>
      <c r="E647" s="55"/>
      <c r="F647" s="56"/>
      <c r="G647" s="54"/>
      <c r="H647" s="40">
        <v>2360.280029</v>
      </c>
      <c r="I647" s="56">
        <v>-0.00320544946511525</v>
      </c>
      <c r="J647" s="92">
        <f t="shared" si="58"/>
        <v>144.480697696294</v>
      </c>
      <c r="K647" s="93">
        <f t="shared" si="59"/>
        <v>144.945312570945</v>
      </c>
      <c r="L647" s="94">
        <f t="shared" si="60"/>
        <v>0.464614874651488</v>
      </c>
      <c r="M647" s="92" t="str">
        <f t="shared" si="61"/>
        <v/>
      </c>
      <c r="N647" s="53" t="str">
        <f t="shared" si="62"/>
        <v/>
      </c>
      <c r="O647" s="181"/>
      <c r="P647" s="182"/>
      <c r="Q647" s="146"/>
      <c r="R647" s="146"/>
      <c r="S647" s="146"/>
      <c r="T647" s="146"/>
      <c r="U647" s="146"/>
      <c r="V647" s="146"/>
      <c r="W647" s="183"/>
      <c r="X647" s="184"/>
    </row>
    <row r="648" spans="1:24">
      <c r="A648" s="38">
        <f t="shared" si="57"/>
        <v>632</v>
      </c>
      <c r="B648" s="46">
        <v>40973</v>
      </c>
      <c r="C648" s="47"/>
      <c r="D648" s="48"/>
      <c r="E648" s="50"/>
      <c r="F648" s="51"/>
      <c r="G648" s="49"/>
      <c r="H648" s="47">
        <v>2351.280029</v>
      </c>
      <c r="I648" s="51">
        <v>-0.00381310687266756</v>
      </c>
      <c r="J648" s="86">
        <f t="shared" si="58"/>
        <v>143.92977735494</v>
      </c>
      <c r="K648" s="87">
        <f t="shared" si="59"/>
        <v>144.945312570945</v>
      </c>
      <c r="L648" s="88">
        <f t="shared" si="60"/>
        <v>1.01553521600502</v>
      </c>
      <c r="M648" s="86" t="str">
        <f t="shared" si="61"/>
        <v/>
      </c>
      <c r="N648" s="48" t="str">
        <f t="shared" si="62"/>
        <v/>
      </c>
      <c r="O648" s="181"/>
      <c r="P648" s="182"/>
      <c r="Q648" s="146"/>
      <c r="R648" s="146"/>
      <c r="S648" s="146"/>
      <c r="T648" s="146"/>
      <c r="U648" s="146"/>
      <c r="V648" s="146"/>
      <c r="W648" s="183"/>
      <c r="X648" s="184"/>
    </row>
    <row r="649" spans="1:24">
      <c r="A649" s="38">
        <f t="shared" si="57"/>
        <v>633</v>
      </c>
      <c r="B649" s="39">
        <v>40974</v>
      </c>
      <c r="C649" s="40"/>
      <c r="D649" s="53"/>
      <c r="E649" s="55"/>
      <c r="F649" s="56"/>
      <c r="G649" s="54"/>
      <c r="H649" s="40">
        <v>2315.209961</v>
      </c>
      <c r="I649" s="56">
        <v>-0.0153406091810088</v>
      </c>
      <c r="J649" s="92">
        <f t="shared" si="58"/>
        <v>141.721806891029</v>
      </c>
      <c r="K649" s="93">
        <f t="shared" si="59"/>
        <v>144.945312570945</v>
      </c>
      <c r="L649" s="94">
        <f t="shared" si="60"/>
        <v>3.22350567991677</v>
      </c>
      <c r="M649" s="92" t="str">
        <f t="shared" si="61"/>
        <v/>
      </c>
      <c r="N649" s="53" t="str">
        <f t="shared" si="62"/>
        <v/>
      </c>
      <c r="O649" s="181"/>
      <c r="P649" s="182"/>
      <c r="Q649" s="146"/>
      <c r="R649" s="146"/>
      <c r="S649" s="146"/>
      <c r="T649" s="146"/>
      <c r="U649" s="146"/>
      <c r="V649" s="146"/>
      <c r="W649" s="183"/>
      <c r="X649" s="184"/>
    </row>
    <row r="650" spans="1:24">
      <c r="A650" s="38">
        <f t="shared" si="57"/>
        <v>634</v>
      </c>
      <c r="B650" s="46">
        <v>40975</v>
      </c>
      <c r="C650" s="47"/>
      <c r="D650" s="48"/>
      <c r="E650" s="50"/>
      <c r="F650" s="51"/>
      <c r="G650" s="49"/>
      <c r="H650" s="47">
        <v>2331.889893</v>
      </c>
      <c r="I650" s="51">
        <v>0.00720450079300594</v>
      </c>
      <c r="J650" s="86">
        <f t="shared" si="58"/>
        <v>142.742841761161</v>
      </c>
      <c r="K650" s="87">
        <f t="shared" si="59"/>
        <v>144.945312570945</v>
      </c>
      <c r="L650" s="88">
        <f t="shared" si="60"/>
        <v>3.22350567991677</v>
      </c>
      <c r="M650" s="86" t="str">
        <f t="shared" si="61"/>
        <v/>
      </c>
      <c r="N650" s="48" t="str">
        <f t="shared" si="62"/>
        <v/>
      </c>
      <c r="O650" s="181"/>
      <c r="P650" s="182"/>
      <c r="Q650" s="146"/>
      <c r="R650" s="146"/>
      <c r="S650" s="146"/>
      <c r="T650" s="146"/>
      <c r="U650" s="146"/>
      <c r="V650" s="146"/>
      <c r="W650" s="183"/>
      <c r="X650" s="184"/>
    </row>
    <row r="651" spans="1:24">
      <c r="A651" s="38">
        <f t="shared" si="57"/>
        <v>635</v>
      </c>
      <c r="B651" s="39">
        <v>40976</v>
      </c>
      <c r="C651" s="40"/>
      <c r="D651" s="53"/>
      <c r="E651" s="55"/>
      <c r="F651" s="56"/>
      <c r="G651" s="54"/>
      <c r="H651" s="40">
        <v>2355.01001</v>
      </c>
      <c r="I651" s="56">
        <v>0.00991475501026162</v>
      </c>
      <c r="J651" s="92">
        <f t="shared" si="58"/>
        <v>144.158102066692</v>
      </c>
      <c r="K651" s="93">
        <f t="shared" si="59"/>
        <v>144.945312570945</v>
      </c>
      <c r="L651" s="94">
        <f t="shared" si="60"/>
        <v>3.22350567991677</v>
      </c>
      <c r="M651" s="92" t="str">
        <f t="shared" si="61"/>
        <v/>
      </c>
      <c r="N651" s="53" t="str">
        <f t="shared" si="62"/>
        <v/>
      </c>
      <c r="O651" s="181"/>
      <c r="P651" s="182"/>
      <c r="Q651" s="146"/>
      <c r="R651" s="146"/>
      <c r="S651" s="146"/>
      <c r="T651" s="146"/>
      <c r="U651" s="146"/>
      <c r="V651" s="146"/>
      <c r="W651" s="183"/>
      <c r="X651" s="184"/>
    </row>
    <row r="652" spans="1:24">
      <c r="A652" s="38">
        <f t="shared" si="57"/>
        <v>636</v>
      </c>
      <c r="B652" s="46">
        <v>40977</v>
      </c>
      <c r="C652" s="47"/>
      <c r="D652" s="48"/>
      <c r="E652" s="50"/>
      <c r="F652" s="51"/>
      <c r="G652" s="49"/>
      <c r="H652" s="47">
        <v>2363.560059</v>
      </c>
      <c r="I652" s="51">
        <v>0.00363057862331551</v>
      </c>
      <c r="J652" s="86">
        <f t="shared" si="58"/>
        <v>144.681479390433</v>
      </c>
      <c r="K652" s="87">
        <f t="shared" si="59"/>
        <v>144.945312570945</v>
      </c>
      <c r="L652" s="88">
        <f t="shared" si="60"/>
        <v>3.22350567991677</v>
      </c>
      <c r="M652" s="86" t="str">
        <f t="shared" si="61"/>
        <v/>
      </c>
      <c r="N652" s="48" t="str">
        <f t="shared" si="62"/>
        <v/>
      </c>
      <c r="O652" s="181"/>
      <c r="P652" s="182"/>
      <c r="Q652" s="146"/>
      <c r="R652" s="146"/>
      <c r="S652" s="146"/>
      <c r="T652" s="146"/>
      <c r="U652" s="146"/>
      <c r="V652" s="146"/>
      <c r="W652" s="183"/>
      <c r="X652" s="184"/>
    </row>
    <row r="653" spans="1:24">
      <c r="A653" s="38">
        <f t="shared" si="57"/>
        <v>637</v>
      </c>
      <c r="B653" s="39">
        <v>40980</v>
      </c>
      <c r="C653" s="40"/>
      <c r="D653" s="53"/>
      <c r="E653" s="55"/>
      <c r="F653" s="56"/>
      <c r="G653" s="54"/>
      <c r="H653" s="40">
        <v>2364.100098</v>
      </c>
      <c r="I653" s="56">
        <v>0.000228485414594637</v>
      </c>
      <c r="J653" s="92">
        <f t="shared" si="58"/>
        <v>144.714536998235</v>
      </c>
      <c r="K653" s="93">
        <f t="shared" si="59"/>
        <v>144.945312570945</v>
      </c>
      <c r="L653" s="94">
        <f t="shared" si="60"/>
        <v>3.22350567991677</v>
      </c>
      <c r="M653" s="92" t="str">
        <f t="shared" si="61"/>
        <v/>
      </c>
      <c r="N653" s="53" t="str">
        <f t="shared" si="62"/>
        <v/>
      </c>
      <c r="O653" s="181"/>
      <c r="P653" s="182"/>
      <c r="Q653" s="146"/>
      <c r="R653" s="146"/>
      <c r="S653" s="146"/>
      <c r="T653" s="146"/>
      <c r="U653" s="146"/>
      <c r="V653" s="146"/>
      <c r="W653" s="183"/>
      <c r="X653" s="184"/>
    </row>
    <row r="654" spans="1:24">
      <c r="A654" s="38">
        <f t="shared" si="57"/>
        <v>638</v>
      </c>
      <c r="B654" s="46">
        <v>40981</v>
      </c>
      <c r="C654" s="47"/>
      <c r="D654" s="48"/>
      <c r="E654" s="50"/>
      <c r="F654" s="51"/>
      <c r="G654" s="49"/>
      <c r="H654" s="47">
        <v>2407.790039</v>
      </c>
      <c r="I654" s="51">
        <v>0.0184805800046119</v>
      </c>
      <c r="J654" s="86">
        <f t="shared" si="58"/>
        <v>147.388945577062</v>
      </c>
      <c r="K654" s="87">
        <f t="shared" si="59"/>
        <v>147.388945577062</v>
      </c>
      <c r="L654" s="88">
        <f t="shared" si="60"/>
        <v>0</v>
      </c>
      <c r="M654" s="86">
        <f t="shared" si="61"/>
        <v>3.22350567991677</v>
      </c>
      <c r="N654" s="48">
        <f t="shared" si="62"/>
        <v>0.0218707425261508</v>
      </c>
      <c r="O654" s="181"/>
      <c r="P654" s="182"/>
      <c r="Q654" s="146"/>
      <c r="R654" s="146"/>
      <c r="S654" s="146"/>
      <c r="T654" s="146"/>
      <c r="U654" s="146"/>
      <c r="V654" s="146"/>
      <c r="W654" s="183"/>
      <c r="X654" s="184"/>
    </row>
    <row r="655" spans="1:24">
      <c r="A655" s="38">
        <f t="shared" si="57"/>
        <v>639</v>
      </c>
      <c r="B655" s="39">
        <v>40982</v>
      </c>
      <c r="C655" s="40"/>
      <c r="D655" s="53"/>
      <c r="E655" s="55"/>
      <c r="F655" s="56"/>
      <c r="G655" s="54"/>
      <c r="H655" s="40">
        <v>2404.97998</v>
      </c>
      <c r="I655" s="56">
        <v>-0.00116706978369552</v>
      </c>
      <c r="J655" s="92">
        <f t="shared" si="58"/>
        <v>147.216932392228</v>
      </c>
      <c r="K655" s="93">
        <f t="shared" si="59"/>
        <v>147.388945577062</v>
      </c>
      <c r="L655" s="94">
        <f t="shared" si="60"/>
        <v>0.17201318483373</v>
      </c>
      <c r="M655" s="92" t="str">
        <f t="shared" si="61"/>
        <v/>
      </c>
      <c r="N655" s="53" t="str">
        <f t="shared" si="62"/>
        <v/>
      </c>
      <c r="O655" s="181"/>
      <c r="P655" s="182"/>
      <c r="Q655" s="146"/>
      <c r="R655" s="146"/>
      <c r="S655" s="146"/>
      <c r="T655" s="146"/>
      <c r="U655" s="146"/>
      <c r="V655" s="146"/>
      <c r="W655" s="183"/>
      <c r="X655" s="184"/>
    </row>
    <row r="656" spans="1:24">
      <c r="A656" s="38">
        <f t="shared" si="57"/>
        <v>640</v>
      </c>
      <c r="B656" s="46">
        <v>40983</v>
      </c>
      <c r="C656" s="47"/>
      <c r="D656" s="48"/>
      <c r="E656" s="50"/>
      <c r="F656" s="51"/>
      <c r="G656" s="49"/>
      <c r="H656" s="47">
        <v>2419.370117</v>
      </c>
      <c r="I656" s="51">
        <v>0.00598347475640937</v>
      </c>
      <c r="J656" s="86">
        <f t="shared" si="58"/>
        <v>148.097801190913</v>
      </c>
      <c r="K656" s="87">
        <f t="shared" si="59"/>
        <v>148.097801190913</v>
      </c>
      <c r="L656" s="88">
        <f t="shared" si="60"/>
        <v>0</v>
      </c>
      <c r="M656" s="86">
        <f t="shared" si="61"/>
        <v>0.17201318483373</v>
      </c>
      <c r="N656" s="48">
        <f t="shared" si="62"/>
        <v>0.00116148371853265</v>
      </c>
      <c r="O656" s="181"/>
      <c r="P656" s="182"/>
      <c r="Q656" s="146"/>
      <c r="R656" s="146"/>
      <c r="S656" s="146"/>
      <c r="T656" s="146"/>
      <c r="U656" s="146"/>
      <c r="V656" s="146"/>
      <c r="W656" s="183"/>
      <c r="X656" s="184"/>
    </row>
    <row r="657" spans="1:24">
      <c r="A657" s="38">
        <f t="shared" si="57"/>
        <v>641</v>
      </c>
      <c r="B657" s="39">
        <v>40984</v>
      </c>
      <c r="C657" s="40"/>
      <c r="D657" s="53"/>
      <c r="E657" s="55"/>
      <c r="F657" s="56"/>
      <c r="G657" s="54"/>
      <c r="H657" s="40">
        <v>2422.090088</v>
      </c>
      <c r="I657" s="56">
        <v>0.00112424758034657</v>
      </c>
      <c r="J657" s="92">
        <f t="shared" si="58"/>
        <v>148.264299785556</v>
      </c>
      <c r="K657" s="93">
        <f t="shared" si="59"/>
        <v>148.264299785556</v>
      </c>
      <c r="L657" s="94">
        <f t="shared" si="60"/>
        <v>0</v>
      </c>
      <c r="M657" s="92" t="str">
        <f t="shared" si="61"/>
        <v/>
      </c>
      <c r="N657" s="53" t="str">
        <f t="shared" si="62"/>
        <v/>
      </c>
      <c r="O657" s="181"/>
      <c r="P657" s="182"/>
      <c r="Q657" s="146"/>
      <c r="R657" s="146"/>
      <c r="S657" s="146"/>
      <c r="T657" s="146"/>
      <c r="U657" s="146"/>
      <c r="V657" s="146"/>
      <c r="W657" s="183"/>
      <c r="X657" s="184"/>
    </row>
    <row r="658" spans="1:24">
      <c r="A658" s="38">
        <f t="shared" ref="A658:A721" si="63">A657+1</f>
        <v>642</v>
      </c>
      <c r="B658" s="46">
        <v>40987</v>
      </c>
      <c r="C658" s="47"/>
      <c r="D658" s="48"/>
      <c r="E658" s="50"/>
      <c r="F658" s="51"/>
      <c r="G658" s="49"/>
      <c r="H658" s="47">
        <v>2431.72998</v>
      </c>
      <c r="I658" s="51">
        <v>0.00397998903829389</v>
      </c>
      <c r="J658" s="86">
        <f t="shared" ref="J658:J721" si="64">(H658/$H$17)*100</f>
        <v>148.854390073473</v>
      </c>
      <c r="K658" s="87">
        <f t="shared" ref="K658:K721" si="65">MAX(J658,K657)</f>
        <v>148.854390073473</v>
      </c>
      <c r="L658" s="88">
        <f t="shared" ref="L658:L721" si="66">IF(J658=K658,0,MAX(L657,K658-J658))</f>
        <v>0</v>
      </c>
      <c r="M658" s="86" t="str">
        <f t="shared" ref="M658:M721" si="67">IF(AND(L657&gt;0,L658=0),L657,"")</f>
        <v/>
      </c>
      <c r="N658" s="48" t="str">
        <f t="shared" si="62"/>
        <v/>
      </c>
      <c r="O658" s="181"/>
      <c r="P658" s="182"/>
      <c r="Q658" s="146"/>
      <c r="R658" s="146"/>
      <c r="S658" s="146"/>
      <c r="T658" s="146"/>
      <c r="U658" s="146"/>
      <c r="V658" s="146"/>
      <c r="W658" s="183"/>
      <c r="X658" s="184"/>
    </row>
    <row r="659" spans="1:24">
      <c r="A659" s="38">
        <f t="shared" si="63"/>
        <v>643</v>
      </c>
      <c r="B659" s="39">
        <v>40988</v>
      </c>
      <c r="C659" s="40"/>
      <c r="D659" s="53"/>
      <c r="E659" s="55"/>
      <c r="F659" s="56"/>
      <c r="G659" s="54"/>
      <c r="H659" s="40">
        <v>2424.459961</v>
      </c>
      <c r="I659" s="56">
        <v>-0.00298964895765275</v>
      </c>
      <c r="J659" s="92">
        <f t="shared" si="64"/>
        <v>148.409367701348</v>
      </c>
      <c r="K659" s="93">
        <f t="shared" si="65"/>
        <v>148.854390073473</v>
      </c>
      <c r="L659" s="94">
        <f t="shared" si="66"/>
        <v>0.445022372125209</v>
      </c>
      <c r="M659" s="92" t="str">
        <f t="shared" si="67"/>
        <v/>
      </c>
      <c r="N659" s="53" t="str">
        <f t="shared" si="62"/>
        <v/>
      </c>
      <c r="O659" s="181"/>
      <c r="P659" s="182"/>
      <c r="Q659" s="146"/>
      <c r="R659" s="146"/>
      <c r="S659" s="146"/>
      <c r="T659" s="146"/>
      <c r="U659" s="146"/>
      <c r="V659" s="146"/>
      <c r="W659" s="183"/>
      <c r="X659" s="184"/>
    </row>
    <row r="660" spans="1:24">
      <c r="A660" s="38">
        <f t="shared" si="63"/>
        <v>644</v>
      </c>
      <c r="B660" s="46">
        <v>40989</v>
      </c>
      <c r="C660" s="47"/>
      <c r="D660" s="48"/>
      <c r="E660" s="50"/>
      <c r="F660" s="51"/>
      <c r="G660" s="49"/>
      <c r="H660" s="47">
        <v>2420.02002</v>
      </c>
      <c r="I660" s="51">
        <v>-0.00183131133176928</v>
      </c>
      <c r="J660" s="86">
        <f t="shared" si="64"/>
        <v>148.137583944536</v>
      </c>
      <c r="K660" s="87">
        <f t="shared" si="65"/>
        <v>148.854390073473</v>
      </c>
      <c r="L660" s="88">
        <f t="shared" si="66"/>
        <v>0.716806128937407</v>
      </c>
      <c r="M660" s="86" t="str">
        <f t="shared" si="67"/>
        <v/>
      </c>
      <c r="N660" s="48" t="str">
        <f t="shared" ref="N660:N723" si="68">IFERROR((M660/K660),"")</f>
        <v/>
      </c>
      <c r="O660" s="181"/>
      <c r="P660" s="182"/>
      <c r="Q660" s="146"/>
      <c r="R660" s="146"/>
      <c r="S660" s="146"/>
      <c r="T660" s="146"/>
      <c r="U660" s="146"/>
      <c r="V660" s="146"/>
      <c r="W660" s="183"/>
      <c r="X660" s="184"/>
    </row>
    <row r="661" spans="1:24">
      <c r="A661" s="38">
        <f t="shared" si="63"/>
        <v>645</v>
      </c>
      <c r="B661" s="39">
        <v>40990</v>
      </c>
      <c r="C661" s="40"/>
      <c r="D661" s="53"/>
      <c r="E661" s="55"/>
      <c r="F661" s="56"/>
      <c r="G661" s="54"/>
      <c r="H661" s="40">
        <v>2402.709961</v>
      </c>
      <c r="I661" s="56">
        <v>-0.00715285776850716</v>
      </c>
      <c r="J661" s="92">
        <f t="shared" si="64"/>
        <v>147.07797687641</v>
      </c>
      <c r="K661" s="93">
        <f t="shared" si="65"/>
        <v>148.854390073473</v>
      </c>
      <c r="L661" s="94">
        <f t="shared" si="66"/>
        <v>1.77641319706296</v>
      </c>
      <c r="M661" s="92" t="str">
        <f t="shared" si="67"/>
        <v/>
      </c>
      <c r="N661" s="53" t="str">
        <f t="shared" si="68"/>
        <v/>
      </c>
      <c r="O661" s="181"/>
      <c r="P661" s="182"/>
      <c r="Q661" s="146"/>
      <c r="R661" s="146"/>
      <c r="S661" s="146"/>
      <c r="T661" s="146"/>
      <c r="U661" s="146"/>
      <c r="V661" s="146"/>
      <c r="W661" s="183"/>
      <c r="X661" s="184"/>
    </row>
    <row r="662" spans="1:24">
      <c r="A662" s="38">
        <f t="shared" si="63"/>
        <v>646</v>
      </c>
      <c r="B662" s="46">
        <v>40991</v>
      </c>
      <c r="C662" s="47"/>
      <c r="D662" s="48"/>
      <c r="E662" s="50"/>
      <c r="F662" s="51"/>
      <c r="G662" s="49"/>
      <c r="H662" s="47">
        <v>2410.159912</v>
      </c>
      <c r="I662" s="51">
        <v>0.00310064515523112</v>
      </c>
      <c r="J662" s="86">
        <f t="shared" si="64"/>
        <v>147.534013492853</v>
      </c>
      <c r="K662" s="87">
        <f t="shared" si="65"/>
        <v>148.854390073473</v>
      </c>
      <c r="L662" s="88">
        <f t="shared" si="66"/>
        <v>1.77641319706296</v>
      </c>
      <c r="M662" s="86" t="str">
        <f t="shared" si="67"/>
        <v/>
      </c>
      <c r="N662" s="48" t="str">
        <f t="shared" si="68"/>
        <v/>
      </c>
      <c r="O662" s="181"/>
      <c r="P662" s="182"/>
      <c r="Q662" s="146"/>
      <c r="R662" s="146"/>
      <c r="S662" s="146"/>
      <c r="T662" s="146"/>
      <c r="U662" s="146"/>
      <c r="V662" s="146"/>
      <c r="W662" s="183"/>
      <c r="X662" s="184"/>
    </row>
    <row r="663" spans="1:24">
      <c r="A663" s="38">
        <f t="shared" si="63"/>
        <v>647</v>
      </c>
      <c r="B663" s="39">
        <v>40994</v>
      </c>
      <c r="C663" s="40"/>
      <c r="D663" s="53"/>
      <c r="E663" s="55"/>
      <c r="F663" s="56"/>
      <c r="G663" s="54"/>
      <c r="H663" s="40">
        <v>2443.639893</v>
      </c>
      <c r="I663" s="56">
        <v>0.0138911865695324</v>
      </c>
      <c r="J663" s="92">
        <f t="shared" si="64"/>
        <v>149.583435999634</v>
      </c>
      <c r="K663" s="93">
        <f t="shared" si="65"/>
        <v>149.583435999634</v>
      </c>
      <c r="L663" s="94">
        <f t="shared" si="66"/>
        <v>0</v>
      </c>
      <c r="M663" s="92">
        <f t="shared" si="67"/>
        <v>1.77641319706296</v>
      </c>
      <c r="N663" s="53">
        <f t="shared" si="68"/>
        <v>0.0118757346706978</v>
      </c>
      <c r="O663" s="181"/>
      <c r="P663" s="182"/>
      <c r="Q663" s="146"/>
      <c r="R663" s="146"/>
      <c r="S663" s="146"/>
      <c r="T663" s="146"/>
      <c r="U663" s="146"/>
      <c r="V663" s="146"/>
      <c r="W663" s="183"/>
      <c r="X663" s="184"/>
    </row>
    <row r="664" spans="1:24">
      <c r="A664" s="38">
        <f t="shared" si="63"/>
        <v>648</v>
      </c>
      <c r="B664" s="46">
        <v>40995</v>
      </c>
      <c r="C664" s="47"/>
      <c r="D664" s="48"/>
      <c r="E664" s="50"/>
      <c r="F664" s="51"/>
      <c r="G664" s="49"/>
      <c r="H664" s="47">
        <v>2437.01001</v>
      </c>
      <c r="I664" s="51">
        <v>-0.00271311784481498</v>
      </c>
      <c r="J664" s="86">
        <f t="shared" si="64"/>
        <v>149.177598510135</v>
      </c>
      <c r="K664" s="87">
        <f t="shared" si="65"/>
        <v>149.583435999634</v>
      </c>
      <c r="L664" s="88">
        <f t="shared" si="66"/>
        <v>0.405837489499334</v>
      </c>
      <c r="M664" s="86" t="str">
        <f t="shared" si="67"/>
        <v/>
      </c>
      <c r="N664" s="48" t="str">
        <f t="shared" si="68"/>
        <v/>
      </c>
      <c r="O664" s="181"/>
      <c r="P664" s="182"/>
      <c r="Q664" s="146"/>
      <c r="R664" s="146"/>
      <c r="S664" s="146"/>
      <c r="T664" s="146"/>
      <c r="U664" s="146"/>
      <c r="V664" s="146"/>
      <c r="W664" s="183"/>
      <c r="X664" s="184"/>
    </row>
    <row r="665" spans="1:24">
      <c r="A665" s="38">
        <f t="shared" si="63"/>
        <v>649</v>
      </c>
      <c r="B665" s="39">
        <v>40996</v>
      </c>
      <c r="C665" s="40"/>
      <c r="D665" s="53"/>
      <c r="E665" s="55"/>
      <c r="F665" s="56"/>
      <c r="G665" s="54"/>
      <c r="H665" s="40">
        <v>2425.550049</v>
      </c>
      <c r="I665" s="56">
        <v>-0.00470246775884187</v>
      </c>
      <c r="J665" s="92">
        <f t="shared" si="64"/>
        <v>148.4760956628</v>
      </c>
      <c r="K665" s="93">
        <f t="shared" si="65"/>
        <v>149.583435999634</v>
      </c>
      <c r="L665" s="94">
        <f t="shared" si="66"/>
        <v>1.10734033683471</v>
      </c>
      <c r="M665" s="92" t="str">
        <f t="shared" si="67"/>
        <v/>
      </c>
      <c r="N665" s="53" t="str">
        <f t="shared" si="68"/>
        <v/>
      </c>
      <c r="O665" s="181"/>
      <c r="P665" s="182"/>
      <c r="Q665" s="146"/>
      <c r="R665" s="146"/>
      <c r="S665" s="146"/>
      <c r="T665" s="146"/>
      <c r="U665" s="146"/>
      <c r="V665" s="146"/>
      <c r="W665" s="183"/>
      <c r="X665" s="184"/>
    </row>
    <row r="666" spans="1:24">
      <c r="A666" s="38">
        <f t="shared" si="63"/>
        <v>650</v>
      </c>
      <c r="B666" s="46">
        <v>40997</v>
      </c>
      <c r="C666" s="47"/>
      <c r="D666" s="48"/>
      <c r="E666" s="50"/>
      <c r="F666" s="51"/>
      <c r="G666" s="49"/>
      <c r="H666" s="47">
        <v>2421.699951</v>
      </c>
      <c r="I666" s="51">
        <v>-0.00158730923799622</v>
      </c>
      <c r="J666" s="86">
        <f t="shared" si="64"/>
        <v>148.240418184533</v>
      </c>
      <c r="K666" s="87">
        <f t="shared" si="65"/>
        <v>149.583435999634</v>
      </c>
      <c r="L666" s="88">
        <f t="shared" si="66"/>
        <v>1.34301781510189</v>
      </c>
      <c r="M666" s="86" t="str">
        <f t="shared" si="67"/>
        <v/>
      </c>
      <c r="N666" s="48" t="str">
        <f t="shared" si="68"/>
        <v/>
      </c>
      <c r="O666" s="181"/>
      <c r="P666" s="182"/>
      <c r="Q666" s="146"/>
      <c r="R666" s="146"/>
      <c r="S666" s="146"/>
      <c r="T666" s="146"/>
      <c r="U666" s="146"/>
      <c r="V666" s="146"/>
      <c r="W666" s="183"/>
      <c r="X666" s="184"/>
    </row>
    <row r="667" spans="1:24">
      <c r="A667" s="38">
        <f t="shared" si="63"/>
        <v>651</v>
      </c>
      <c r="B667" s="39">
        <v>40998</v>
      </c>
      <c r="C667" s="40"/>
      <c r="D667" s="53"/>
      <c r="E667" s="55"/>
      <c r="F667" s="56"/>
      <c r="G667" s="54"/>
      <c r="H667" s="40">
        <v>2430.669922</v>
      </c>
      <c r="I667" s="56">
        <v>0.00370399767993379</v>
      </c>
      <c r="J667" s="92">
        <f t="shared" si="64"/>
        <v>148.78950034956</v>
      </c>
      <c r="K667" s="93">
        <f t="shared" si="65"/>
        <v>149.583435999634</v>
      </c>
      <c r="L667" s="94">
        <f t="shared" si="66"/>
        <v>1.34301781510189</v>
      </c>
      <c r="M667" s="92" t="str">
        <f t="shared" si="67"/>
        <v/>
      </c>
      <c r="N667" s="53" t="str">
        <f t="shared" si="68"/>
        <v/>
      </c>
      <c r="O667" s="181"/>
      <c r="P667" s="182"/>
      <c r="Q667" s="146"/>
      <c r="R667" s="146"/>
      <c r="S667" s="146"/>
      <c r="T667" s="146"/>
      <c r="U667" s="146"/>
      <c r="V667" s="146"/>
      <c r="W667" s="183"/>
      <c r="X667" s="184"/>
    </row>
    <row r="668" spans="1:24">
      <c r="A668" s="38">
        <f t="shared" si="63"/>
        <v>652</v>
      </c>
      <c r="B668" s="46">
        <v>41001</v>
      </c>
      <c r="C668" s="47"/>
      <c r="D668" s="48"/>
      <c r="E668" s="50"/>
      <c r="F668" s="51"/>
      <c r="G668" s="49"/>
      <c r="H668" s="47">
        <v>2449.080078</v>
      </c>
      <c r="I668" s="51">
        <v>0.00757410779364553</v>
      </c>
      <c r="J668" s="86">
        <f t="shared" si="64"/>
        <v>149.916448063771</v>
      </c>
      <c r="K668" s="87">
        <f t="shared" si="65"/>
        <v>149.916448063771</v>
      </c>
      <c r="L668" s="88">
        <f t="shared" si="66"/>
        <v>0</v>
      </c>
      <c r="M668" s="86">
        <f t="shared" si="67"/>
        <v>1.34301781510189</v>
      </c>
      <c r="N668" s="48">
        <f t="shared" si="68"/>
        <v>0.00895844206854875</v>
      </c>
      <c r="O668" s="181"/>
      <c r="P668" s="182"/>
      <c r="Q668" s="146"/>
      <c r="R668" s="146"/>
      <c r="S668" s="146"/>
      <c r="T668" s="146"/>
      <c r="U668" s="146"/>
      <c r="V668" s="146"/>
      <c r="W668" s="183"/>
      <c r="X668" s="184"/>
    </row>
    <row r="669" spans="1:24">
      <c r="A669" s="38">
        <f t="shared" si="63"/>
        <v>653</v>
      </c>
      <c r="B669" s="39">
        <v>41002</v>
      </c>
      <c r="C669" s="40"/>
      <c r="D669" s="53"/>
      <c r="E669" s="55"/>
      <c r="F669" s="56"/>
      <c r="G669" s="54">
        <v>1</v>
      </c>
      <c r="H669" s="40">
        <v>2439.889893</v>
      </c>
      <c r="I669" s="56">
        <v>-0.00375250490278167</v>
      </c>
      <c r="J669" s="92">
        <f t="shared" si="64"/>
        <v>149.353885857404</v>
      </c>
      <c r="K669" s="93">
        <f t="shared" si="65"/>
        <v>149.916448063771</v>
      </c>
      <c r="L669" s="94">
        <f t="shared" si="66"/>
        <v>0.562562206366891</v>
      </c>
      <c r="M669" s="92" t="str">
        <f t="shared" si="67"/>
        <v/>
      </c>
      <c r="N669" s="53" t="str">
        <f t="shared" si="68"/>
        <v/>
      </c>
      <c r="O669" s="181"/>
      <c r="P669" s="182"/>
      <c r="Q669" s="146"/>
      <c r="R669" s="146"/>
      <c r="S669" s="146"/>
      <c r="T669" s="146"/>
      <c r="U669" s="146"/>
      <c r="V669" s="146"/>
      <c r="W669" s="183"/>
      <c r="X669" s="184"/>
    </row>
    <row r="670" spans="1:24">
      <c r="A670" s="38">
        <f t="shared" si="63"/>
        <v>654</v>
      </c>
      <c r="B670" s="46">
        <v>41003</v>
      </c>
      <c r="C670" s="47"/>
      <c r="D670" s="48"/>
      <c r="E670" s="50"/>
      <c r="F670" s="51"/>
      <c r="G670" s="49">
        <v>1</v>
      </c>
      <c r="H670" s="47">
        <v>2415.050049</v>
      </c>
      <c r="I670" s="51">
        <v>-0.0101807233479122</v>
      </c>
      <c r="J670" s="86">
        <f t="shared" si="64"/>
        <v>147.833355264554</v>
      </c>
      <c r="K670" s="87">
        <f t="shared" si="65"/>
        <v>149.916448063771</v>
      </c>
      <c r="L670" s="88">
        <f t="shared" si="66"/>
        <v>2.08309279921679</v>
      </c>
      <c r="M670" s="86" t="str">
        <f t="shared" si="67"/>
        <v/>
      </c>
      <c r="N670" s="48" t="str">
        <f t="shared" si="68"/>
        <v/>
      </c>
      <c r="O670" s="181"/>
      <c r="P670" s="182"/>
      <c r="Q670" s="146"/>
      <c r="R670" s="146"/>
      <c r="S670" s="146"/>
      <c r="T670" s="146"/>
      <c r="U670" s="146"/>
      <c r="V670" s="146"/>
      <c r="W670" s="183"/>
      <c r="X670" s="184"/>
    </row>
    <row r="671" spans="1:24">
      <c r="A671" s="38">
        <f t="shared" si="63"/>
        <v>655</v>
      </c>
      <c r="B671" s="39">
        <v>41004</v>
      </c>
      <c r="C671" s="40"/>
      <c r="D671" s="53"/>
      <c r="E671" s="55"/>
      <c r="F671" s="56"/>
      <c r="G671" s="54">
        <v>1</v>
      </c>
      <c r="H671" s="40">
        <v>2414.399902</v>
      </c>
      <c r="I671" s="56">
        <v>-0.000269206429187263</v>
      </c>
      <c r="J671" s="92">
        <f t="shared" si="64"/>
        <v>147.793557574868</v>
      </c>
      <c r="K671" s="93">
        <f t="shared" si="65"/>
        <v>149.916448063771</v>
      </c>
      <c r="L671" s="94">
        <f t="shared" si="66"/>
        <v>2.12289048890233</v>
      </c>
      <c r="M671" s="92" t="str">
        <f t="shared" si="67"/>
        <v/>
      </c>
      <c r="N671" s="53" t="str">
        <f t="shared" si="68"/>
        <v/>
      </c>
      <c r="O671" s="181"/>
      <c r="P671" s="182"/>
      <c r="Q671" s="146"/>
      <c r="R671" s="146"/>
      <c r="S671" s="146"/>
      <c r="T671" s="146"/>
      <c r="U671" s="146"/>
      <c r="V671" s="146"/>
      <c r="W671" s="183"/>
      <c r="X671" s="184"/>
    </row>
    <row r="672" spans="1:24">
      <c r="A672" s="38">
        <f t="shared" si="63"/>
        <v>656</v>
      </c>
      <c r="B672" s="46">
        <v>41008</v>
      </c>
      <c r="C672" s="47"/>
      <c r="D672" s="48"/>
      <c r="E672" s="50"/>
      <c r="F672" s="51"/>
      <c r="G672" s="49">
        <v>1</v>
      </c>
      <c r="H672" s="47">
        <v>2387.030029</v>
      </c>
      <c r="I672" s="51">
        <v>-0.011336097627128</v>
      </c>
      <c r="J672" s="86">
        <f t="shared" si="64"/>
        <v>146.118155377539</v>
      </c>
      <c r="K672" s="87">
        <f t="shared" si="65"/>
        <v>149.916448063771</v>
      </c>
      <c r="L672" s="88">
        <f t="shared" si="66"/>
        <v>3.79829268623158</v>
      </c>
      <c r="M672" s="86" t="str">
        <f t="shared" si="67"/>
        <v/>
      </c>
      <c r="N672" s="48" t="str">
        <f t="shared" si="68"/>
        <v/>
      </c>
      <c r="O672" s="181"/>
      <c r="P672" s="182"/>
      <c r="Q672" s="146"/>
      <c r="R672" s="146"/>
      <c r="S672" s="146"/>
      <c r="T672" s="146"/>
      <c r="U672" s="146"/>
      <c r="V672" s="146"/>
      <c r="W672" s="183"/>
      <c r="X672" s="184"/>
    </row>
    <row r="673" spans="1:24">
      <c r="A673" s="38">
        <f t="shared" si="63"/>
        <v>657</v>
      </c>
      <c r="B673" s="39">
        <v>41009</v>
      </c>
      <c r="C673" s="40"/>
      <c r="D673" s="53"/>
      <c r="E673" s="55"/>
      <c r="F673" s="56"/>
      <c r="G673" s="54">
        <v>1</v>
      </c>
      <c r="H673" s="40">
        <v>2346.27002</v>
      </c>
      <c r="I673" s="56">
        <v>-0.0170756163537146</v>
      </c>
      <c r="J673" s="92">
        <f t="shared" si="64"/>
        <v>143.623097814</v>
      </c>
      <c r="K673" s="93">
        <f t="shared" si="65"/>
        <v>149.916448063771</v>
      </c>
      <c r="L673" s="94">
        <f t="shared" si="66"/>
        <v>6.2933502497709</v>
      </c>
      <c r="M673" s="92" t="str">
        <f t="shared" si="67"/>
        <v/>
      </c>
      <c r="N673" s="53" t="str">
        <f t="shared" si="68"/>
        <v/>
      </c>
      <c r="O673" s="181"/>
      <c r="P673" s="182"/>
      <c r="Q673" s="146"/>
      <c r="R673" s="146"/>
      <c r="S673" s="146"/>
      <c r="T673" s="146"/>
      <c r="U673" s="146"/>
      <c r="V673" s="146"/>
      <c r="W673" s="183"/>
      <c r="X673" s="184"/>
    </row>
    <row r="674" spans="1:24">
      <c r="A674" s="38">
        <f t="shared" si="63"/>
        <v>658</v>
      </c>
      <c r="B674" s="46">
        <v>41010</v>
      </c>
      <c r="C674" s="47"/>
      <c r="D674" s="48"/>
      <c r="E674" s="50"/>
      <c r="F674" s="51"/>
      <c r="G674" s="49">
        <v>1</v>
      </c>
      <c r="H674" s="47">
        <v>2364.090088</v>
      </c>
      <c r="I674" s="51">
        <v>0.00759506273706734</v>
      </c>
      <c r="J674" s="86">
        <f t="shared" si="64"/>
        <v>144.713924252389</v>
      </c>
      <c r="K674" s="87">
        <f t="shared" si="65"/>
        <v>149.916448063771</v>
      </c>
      <c r="L674" s="88">
        <f t="shared" si="66"/>
        <v>6.2933502497709</v>
      </c>
      <c r="M674" s="86" t="str">
        <f t="shared" si="67"/>
        <v/>
      </c>
      <c r="N674" s="48" t="str">
        <f t="shared" si="68"/>
        <v/>
      </c>
      <c r="O674" s="181"/>
      <c r="P674" s="182"/>
      <c r="Q674" s="146"/>
      <c r="R674" s="146"/>
      <c r="S674" s="146"/>
      <c r="T674" s="146"/>
      <c r="U674" s="146"/>
      <c r="V674" s="146"/>
      <c r="W674" s="183"/>
      <c r="X674" s="184"/>
    </row>
    <row r="675" spans="1:24">
      <c r="A675" s="38">
        <f t="shared" si="63"/>
        <v>659</v>
      </c>
      <c r="B675" s="39">
        <v>41011</v>
      </c>
      <c r="C675" s="40"/>
      <c r="D675" s="53"/>
      <c r="E675" s="55"/>
      <c r="F675" s="56"/>
      <c r="G675" s="54">
        <v>1</v>
      </c>
      <c r="H675" s="40">
        <v>2396.689941</v>
      </c>
      <c r="I675" s="56">
        <v>0.0137895984444398</v>
      </c>
      <c r="J675" s="92">
        <f t="shared" si="64"/>
        <v>146.709471157149</v>
      </c>
      <c r="K675" s="93">
        <f t="shared" si="65"/>
        <v>149.916448063771</v>
      </c>
      <c r="L675" s="94">
        <f t="shared" si="66"/>
        <v>6.2933502497709</v>
      </c>
      <c r="M675" s="92" t="str">
        <f t="shared" si="67"/>
        <v/>
      </c>
      <c r="N675" s="53" t="str">
        <f t="shared" si="68"/>
        <v/>
      </c>
      <c r="O675" s="181"/>
      <c r="P675" s="182"/>
      <c r="Q675" s="146"/>
      <c r="R675" s="146"/>
      <c r="S675" s="146"/>
      <c r="T675" s="146"/>
      <c r="U675" s="146"/>
      <c r="V675" s="146"/>
      <c r="W675" s="183"/>
      <c r="X675" s="184"/>
    </row>
    <row r="676" spans="1:24">
      <c r="A676" s="38">
        <f t="shared" si="63"/>
        <v>660</v>
      </c>
      <c r="B676" s="46">
        <v>41012</v>
      </c>
      <c r="C676" s="47"/>
      <c r="D676" s="48"/>
      <c r="E676" s="50"/>
      <c r="F676" s="51"/>
      <c r="G676" s="49">
        <v>1</v>
      </c>
      <c r="H676" s="47">
        <v>2366.840088</v>
      </c>
      <c r="I676" s="51">
        <v>-0.0124546160474749</v>
      </c>
      <c r="J676" s="86">
        <f t="shared" si="64"/>
        <v>144.882261023358</v>
      </c>
      <c r="K676" s="87">
        <f t="shared" si="65"/>
        <v>149.916448063771</v>
      </c>
      <c r="L676" s="88">
        <f t="shared" si="66"/>
        <v>6.2933502497709</v>
      </c>
      <c r="M676" s="86" t="str">
        <f t="shared" si="67"/>
        <v/>
      </c>
      <c r="N676" s="48" t="str">
        <f t="shared" si="68"/>
        <v/>
      </c>
      <c r="O676" s="181"/>
      <c r="P676" s="182"/>
      <c r="Q676" s="146"/>
      <c r="R676" s="146"/>
      <c r="S676" s="146"/>
      <c r="T676" s="146"/>
      <c r="U676" s="146"/>
      <c r="V676" s="146"/>
      <c r="W676" s="183"/>
      <c r="X676" s="184"/>
    </row>
    <row r="677" spans="1:24">
      <c r="A677" s="38">
        <f t="shared" si="63"/>
        <v>661</v>
      </c>
      <c r="B677" s="39">
        <v>41015</v>
      </c>
      <c r="C677" s="40"/>
      <c r="D677" s="53"/>
      <c r="E677" s="55"/>
      <c r="F677" s="56"/>
      <c r="G677" s="54">
        <v>1</v>
      </c>
      <c r="H677" s="40">
        <v>2365.649902</v>
      </c>
      <c r="I677" s="56">
        <v>-0.000502858645175963</v>
      </c>
      <c r="J677" s="92">
        <f t="shared" si="64"/>
        <v>144.80940572587</v>
      </c>
      <c r="K677" s="93">
        <f t="shared" si="65"/>
        <v>149.916448063771</v>
      </c>
      <c r="L677" s="94">
        <f t="shared" si="66"/>
        <v>6.2933502497709</v>
      </c>
      <c r="M677" s="92" t="str">
        <f t="shared" si="67"/>
        <v/>
      </c>
      <c r="N677" s="53" t="str">
        <f t="shared" si="68"/>
        <v/>
      </c>
      <c r="O677" s="181"/>
      <c r="P677" s="182"/>
      <c r="Q677" s="146"/>
      <c r="R677" s="146"/>
      <c r="S677" s="146"/>
      <c r="T677" s="146"/>
      <c r="U677" s="146"/>
      <c r="V677" s="146"/>
      <c r="W677" s="183"/>
      <c r="X677" s="184"/>
    </row>
    <row r="678" spans="1:24">
      <c r="A678" s="38">
        <f t="shared" si="63"/>
        <v>662</v>
      </c>
      <c r="B678" s="46">
        <v>41016</v>
      </c>
      <c r="C678" s="47"/>
      <c r="D678" s="48"/>
      <c r="E678" s="50"/>
      <c r="F678" s="51"/>
      <c r="G678" s="49">
        <v>1</v>
      </c>
      <c r="H678" s="47">
        <v>2402.290039</v>
      </c>
      <c r="I678" s="51">
        <v>0.0154884021380437</v>
      </c>
      <c r="J678" s="86">
        <f t="shared" si="64"/>
        <v>147.052272035123</v>
      </c>
      <c r="K678" s="87">
        <f t="shared" si="65"/>
        <v>149.916448063771</v>
      </c>
      <c r="L678" s="88">
        <f t="shared" si="66"/>
        <v>6.2933502497709</v>
      </c>
      <c r="M678" s="86" t="str">
        <f t="shared" si="67"/>
        <v/>
      </c>
      <c r="N678" s="48" t="str">
        <f t="shared" si="68"/>
        <v/>
      </c>
      <c r="O678" s="181"/>
      <c r="P678" s="182"/>
      <c r="Q678" s="146"/>
      <c r="R678" s="146"/>
      <c r="S678" s="146"/>
      <c r="T678" s="146"/>
      <c r="U678" s="146"/>
      <c r="V678" s="146"/>
      <c r="W678" s="183"/>
      <c r="X678" s="184"/>
    </row>
    <row r="679" spans="1:24">
      <c r="A679" s="38">
        <f t="shared" si="63"/>
        <v>663</v>
      </c>
      <c r="B679" s="39">
        <v>41017</v>
      </c>
      <c r="C679" s="40"/>
      <c r="D679" s="53"/>
      <c r="E679" s="55"/>
      <c r="F679" s="56"/>
      <c r="G679" s="54">
        <v>1</v>
      </c>
      <c r="H679" s="40">
        <v>2392.570068</v>
      </c>
      <c r="I679" s="56">
        <v>-0.0040461271712412</v>
      </c>
      <c r="J679" s="92">
        <f t="shared" si="64"/>
        <v>146.457279841649</v>
      </c>
      <c r="K679" s="93">
        <f t="shared" si="65"/>
        <v>149.916448063771</v>
      </c>
      <c r="L679" s="94">
        <f t="shared" si="66"/>
        <v>6.2933502497709</v>
      </c>
      <c r="M679" s="92" t="str">
        <f t="shared" si="67"/>
        <v/>
      </c>
      <c r="N679" s="53" t="str">
        <f t="shared" si="68"/>
        <v/>
      </c>
      <c r="O679" s="181"/>
      <c r="P679" s="182"/>
      <c r="Q679" s="146"/>
      <c r="R679" s="146"/>
      <c r="S679" s="146"/>
      <c r="T679" s="146"/>
      <c r="U679" s="146"/>
      <c r="V679" s="146"/>
      <c r="W679" s="183"/>
      <c r="X679" s="184"/>
    </row>
    <row r="680" spans="1:24">
      <c r="A680" s="38">
        <f t="shared" si="63"/>
        <v>664</v>
      </c>
      <c r="B680" s="46">
        <v>41018</v>
      </c>
      <c r="C680" s="47"/>
      <c r="D680" s="48"/>
      <c r="E680" s="50"/>
      <c r="F680" s="51"/>
      <c r="G680" s="49">
        <v>1</v>
      </c>
      <c r="H680" s="47">
        <v>2378.47998</v>
      </c>
      <c r="I680" s="51">
        <v>-0.00588910150989985</v>
      </c>
      <c r="J680" s="86">
        <f t="shared" si="64"/>
        <v>145.594778053798</v>
      </c>
      <c r="K680" s="87">
        <f t="shared" si="65"/>
        <v>149.916448063771</v>
      </c>
      <c r="L680" s="88">
        <f t="shared" si="66"/>
        <v>6.2933502497709</v>
      </c>
      <c r="M680" s="86" t="str">
        <f t="shared" si="67"/>
        <v/>
      </c>
      <c r="N680" s="48" t="str">
        <f t="shared" si="68"/>
        <v/>
      </c>
      <c r="O680" s="181"/>
      <c r="P680" s="182"/>
      <c r="Q680" s="146"/>
      <c r="R680" s="146"/>
      <c r="S680" s="146"/>
      <c r="T680" s="146"/>
      <c r="U680" s="146"/>
      <c r="V680" s="146"/>
      <c r="W680" s="183"/>
      <c r="X680" s="184"/>
    </row>
    <row r="681" spans="1:24">
      <c r="A681" s="38">
        <f t="shared" si="63"/>
        <v>665</v>
      </c>
      <c r="B681" s="39">
        <v>41019</v>
      </c>
      <c r="C681" s="40"/>
      <c r="D681" s="53"/>
      <c r="E681" s="55"/>
      <c r="F681" s="56"/>
      <c r="G681" s="54">
        <v>1</v>
      </c>
      <c r="H681" s="40">
        <v>2381.320068</v>
      </c>
      <c r="I681" s="56">
        <v>0.0011940768994827</v>
      </c>
      <c r="J681" s="92">
        <f t="shared" si="64"/>
        <v>145.768629414957</v>
      </c>
      <c r="K681" s="93">
        <f t="shared" si="65"/>
        <v>149.916448063771</v>
      </c>
      <c r="L681" s="94">
        <f t="shared" si="66"/>
        <v>6.2933502497709</v>
      </c>
      <c r="M681" s="92" t="str">
        <f t="shared" si="67"/>
        <v/>
      </c>
      <c r="N681" s="53" t="str">
        <f t="shared" si="68"/>
        <v/>
      </c>
      <c r="O681" s="181"/>
      <c r="P681" s="182"/>
      <c r="Q681" s="146"/>
      <c r="R681" s="146"/>
      <c r="S681" s="146"/>
      <c r="T681" s="146"/>
      <c r="U681" s="146"/>
      <c r="V681" s="146"/>
      <c r="W681" s="183"/>
      <c r="X681" s="184"/>
    </row>
    <row r="682" spans="1:24">
      <c r="A682" s="38">
        <f t="shared" si="63"/>
        <v>666</v>
      </c>
      <c r="B682" s="46">
        <v>41022</v>
      </c>
      <c r="C682" s="47"/>
      <c r="D682" s="48"/>
      <c r="E682" s="50"/>
      <c r="F682" s="51"/>
      <c r="G682" s="49">
        <v>1</v>
      </c>
      <c r="H682" s="47">
        <v>2361.350098</v>
      </c>
      <c r="I682" s="51">
        <v>-0.00838609234783472</v>
      </c>
      <c r="J682" s="86">
        <f t="shared" si="64"/>
        <v>144.546200227266</v>
      </c>
      <c r="K682" s="87">
        <f t="shared" si="65"/>
        <v>149.916448063771</v>
      </c>
      <c r="L682" s="88">
        <f t="shared" si="66"/>
        <v>6.2933502497709</v>
      </c>
      <c r="M682" s="86" t="str">
        <f t="shared" si="67"/>
        <v/>
      </c>
      <c r="N682" s="48" t="str">
        <f t="shared" si="68"/>
        <v/>
      </c>
      <c r="O682" s="181"/>
      <c r="P682" s="182"/>
      <c r="Q682" s="146"/>
      <c r="R682" s="146"/>
      <c r="S682" s="146"/>
      <c r="T682" s="146"/>
      <c r="U682" s="146"/>
      <c r="V682" s="146"/>
      <c r="W682" s="183"/>
      <c r="X682" s="184"/>
    </row>
    <row r="683" spans="1:24">
      <c r="A683" s="38">
        <f t="shared" si="63"/>
        <v>667</v>
      </c>
      <c r="B683" s="39">
        <v>41023</v>
      </c>
      <c r="C683" s="40"/>
      <c r="D683" s="53"/>
      <c r="E683" s="55"/>
      <c r="F683" s="56"/>
      <c r="G683" s="54">
        <v>1</v>
      </c>
      <c r="H683" s="40">
        <v>2370.040039</v>
      </c>
      <c r="I683" s="56">
        <v>0.00368007311044649</v>
      </c>
      <c r="J683" s="92">
        <f t="shared" si="64"/>
        <v>145.07814081194</v>
      </c>
      <c r="K683" s="93">
        <f t="shared" si="65"/>
        <v>149.916448063771</v>
      </c>
      <c r="L683" s="94">
        <f t="shared" si="66"/>
        <v>6.2933502497709</v>
      </c>
      <c r="M683" s="92" t="str">
        <f t="shared" si="67"/>
        <v/>
      </c>
      <c r="N683" s="53" t="str">
        <f t="shared" si="68"/>
        <v/>
      </c>
      <c r="O683" s="181"/>
      <c r="P683" s="182"/>
      <c r="Q683" s="146"/>
      <c r="R683" s="146"/>
      <c r="S683" s="146"/>
      <c r="T683" s="146"/>
      <c r="U683" s="146"/>
      <c r="V683" s="146"/>
      <c r="W683" s="183"/>
      <c r="X683" s="184"/>
    </row>
    <row r="684" spans="1:24">
      <c r="A684" s="38">
        <f t="shared" si="63"/>
        <v>668</v>
      </c>
      <c r="B684" s="46">
        <v>41024</v>
      </c>
      <c r="C684" s="47"/>
      <c r="D684" s="48"/>
      <c r="E684" s="50"/>
      <c r="F684" s="51"/>
      <c r="G684" s="49">
        <v>1</v>
      </c>
      <c r="H684" s="47">
        <v>2402.709961</v>
      </c>
      <c r="I684" s="51">
        <v>0.0137845443378182</v>
      </c>
      <c r="J684" s="86">
        <f t="shared" si="64"/>
        <v>147.07797687641</v>
      </c>
      <c r="K684" s="87">
        <f t="shared" si="65"/>
        <v>149.916448063771</v>
      </c>
      <c r="L684" s="88">
        <f t="shared" si="66"/>
        <v>6.2933502497709</v>
      </c>
      <c r="M684" s="86" t="str">
        <f t="shared" si="67"/>
        <v/>
      </c>
      <c r="N684" s="48" t="str">
        <f t="shared" si="68"/>
        <v/>
      </c>
      <c r="O684" s="181"/>
      <c r="P684" s="182"/>
      <c r="Q684" s="146"/>
      <c r="R684" s="146"/>
      <c r="S684" s="146"/>
      <c r="T684" s="146"/>
      <c r="U684" s="146"/>
      <c r="V684" s="146"/>
      <c r="W684" s="183"/>
      <c r="X684" s="184"/>
    </row>
    <row r="685" spans="1:24">
      <c r="A685" s="38">
        <f t="shared" si="63"/>
        <v>669</v>
      </c>
      <c r="B685" s="39">
        <v>41025</v>
      </c>
      <c r="C685" s="40"/>
      <c r="D685" s="53"/>
      <c r="E685" s="55"/>
      <c r="F685" s="56"/>
      <c r="G685" s="54">
        <v>1</v>
      </c>
      <c r="H685" s="40">
        <v>2418.889893</v>
      </c>
      <c r="I685" s="56">
        <v>0.00673403459536415</v>
      </c>
      <c r="J685" s="92">
        <f t="shared" si="64"/>
        <v>148.068405060912</v>
      </c>
      <c r="K685" s="93">
        <f t="shared" si="65"/>
        <v>149.916448063771</v>
      </c>
      <c r="L685" s="94">
        <f t="shared" si="66"/>
        <v>6.2933502497709</v>
      </c>
      <c r="M685" s="92" t="str">
        <f t="shared" si="67"/>
        <v/>
      </c>
      <c r="N685" s="53" t="str">
        <f t="shared" si="68"/>
        <v/>
      </c>
      <c r="O685" s="181"/>
      <c r="P685" s="182"/>
      <c r="Q685" s="146"/>
      <c r="R685" s="146"/>
      <c r="S685" s="146"/>
      <c r="T685" s="146"/>
      <c r="U685" s="146"/>
      <c r="V685" s="146"/>
      <c r="W685" s="183"/>
      <c r="X685" s="184"/>
    </row>
    <row r="686" spans="1:24">
      <c r="A686" s="38">
        <f t="shared" si="63"/>
        <v>670</v>
      </c>
      <c r="B686" s="46">
        <v>41026</v>
      </c>
      <c r="C686" s="47"/>
      <c r="D686" s="48"/>
      <c r="E686" s="50"/>
      <c r="F686" s="51"/>
      <c r="G686" s="49">
        <v>1</v>
      </c>
      <c r="H686" s="47">
        <v>2424.780029</v>
      </c>
      <c r="I686" s="51">
        <v>0.00243505751007733</v>
      </c>
      <c r="J686" s="86">
        <f t="shared" si="64"/>
        <v>148.428960142661</v>
      </c>
      <c r="K686" s="87">
        <f t="shared" si="65"/>
        <v>149.916448063771</v>
      </c>
      <c r="L686" s="88">
        <f t="shared" si="66"/>
        <v>6.2933502497709</v>
      </c>
      <c r="M686" s="86" t="str">
        <f t="shared" si="67"/>
        <v/>
      </c>
      <c r="N686" s="48" t="str">
        <f t="shared" si="68"/>
        <v/>
      </c>
      <c r="O686" s="181"/>
      <c r="P686" s="182"/>
      <c r="Q686" s="146"/>
      <c r="R686" s="146"/>
      <c r="S686" s="146"/>
      <c r="T686" s="146"/>
      <c r="U686" s="146"/>
      <c r="V686" s="146"/>
      <c r="W686" s="183"/>
      <c r="X686" s="184"/>
    </row>
    <row r="687" spans="1:24">
      <c r="A687" s="38">
        <f t="shared" si="63"/>
        <v>671</v>
      </c>
      <c r="B687" s="39">
        <v>41029</v>
      </c>
      <c r="C687" s="40"/>
      <c r="D687" s="53"/>
      <c r="E687" s="55"/>
      <c r="F687" s="56"/>
      <c r="G687" s="54">
        <v>1</v>
      </c>
      <c r="H687" s="40">
        <v>2415.419922</v>
      </c>
      <c r="I687" s="56">
        <v>-0.00386018809461253</v>
      </c>
      <c r="J687" s="92">
        <f t="shared" si="64"/>
        <v>147.855996437823</v>
      </c>
      <c r="K687" s="93">
        <f t="shared" si="65"/>
        <v>149.916448063771</v>
      </c>
      <c r="L687" s="94">
        <f t="shared" si="66"/>
        <v>6.2933502497709</v>
      </c>
      <c r="M687" s="92" t="str">
        <f t="shared" si="67"/>
        <v/>
      </c>
      <c r="N687" s="53" t="str">
        <f t="shared" si="68"/>
        <v/>
      </c>
      <c r="O687" s="181"/>
      <c r="P687" s="182"/>
      <c r="Q687" s="146"/>
      <c r="R687" s="146"/>
      <c r="S687" s="146"/>
      <c r="T687" s="146"/>
      <c r="U687" s="146"/>
      <c r="V687" s="146"/>
      <c r="W687" s="183"/>
      <c r="X687" s="184"/>
    </row>
    <row r="688" spans="1:24">
      <c r="A688" s="38">
        <f t="shared" si="63"/>
        <v>672</v>
      </c>
      <c r="B688" s="46">
        <v>41030</v>
      </c>
      <c r="C688" s="47"/>
      <c r="D688" s="48"/>
      <c r="E688" s="50"/>
      <c r="F688" s="51"/>
      <c r="G688" s="49">
        <v>1</v>
      </c>
      <c r="H688" s="47">
        <v>2429.100098</v>
      </c>
      <c r="I688" s="51">
        <v>0.00566368434548337</v>
      </c>
      <c r="J688" s="86">
        <f t="shared" si="64"/>
        <v>148.693406130233</v>
      </c>
      <c r="K688" s="87">
        <f t="shared" si="65"/>
        <v>149.916448063771</v>
      </c>
      <c r="L688" s="88">
        <f t="shared" si="66"/>
        <v>6.2933502497709</v>
      </c>
      <c r="M688" s="86" t="str">
        <f t="shared" si="67"/>
        <v/>
      </c>
      <c r="N688" s="48" t="str">
        <f t="shared" si="68"/>
        <v/>
      </c>
      <c r="O688" s="181"/>
      <c r="P688" s="182"/>
      <c r="Q688" s="146"/>
      <c r="R688" s="146"/>
      <c r="S688" s="146"/>
      <c r="T688" s="146"/>
      <c r="U688" s="146"/>
      <c r="V688" s="146"/>
      <c r="W688" s="183"/>
      <c r="X688" s="184"/>
    </row>
    <row r="689" spans="1:24">
      <c r="A689" s="38">
        <f t="shared" si="63"/>
        <v>673</v>
      </c>
      <c r="B689" s="39">
        <v>41031</v>
      </c>
      <c r="C689" s="40"/>
      <c r="D689" s="53"/>
      <c r="E689" s="55"/>
      <c r="F689" s="56"/>
      <c r="G689" s="54">
        <v>1</v>
      </c>
      <c r="H689" s="40">
        <v>2423.290039</v>
      </c>
      <c r="I689" s="56">
        <v>-0.0023918565582306</v>
      </c>
      <c r="J689" s="92">
        <f t="shared" si="64"/>
        <v>148.337752831615</v>
      </c>
      <c r="K689" s="93">
        <f t="shared" si="65"/>
        <v>149.916448063771</v>
      </c>
      <c r="L689" s="94">
        <f t="shared" si="66"/>
        <v>6.2933502497709</v>
      </c>
      <c r="M689" s="92" t="str">
        <f t="shared" si="67"/>
        <v/>
      </c>
      <c r="N689" s="53" t="str">
        <f t="shared" si="68"/>
        <v/>
      </c>
      <c r="O689" s="181"/>
      <c r="P689" s="182"/>
      <c r="Q689" s="146"/>
      <c r="R689" s="146"/>
      <c r="S689" s="146"/>
      <c r="T689" s="146"/>
      <c r="U689" s="146"/>
      <c r="V689" s="146"/>
      <c r="W689" s="183"/>
      <c r="X689" s="184"/>
    </row>
    <row r="690" spans="1:24">
      <c r="A690" s="38">
        <f t="shared" si="63"/>
        <v>674</v>
      </c>
      <c r="B690" s="46">
        <v>41032</v>
      </c>
      <c r="C690" s="47"/>
      <c r="D690" s="48"/>
      <c r="E690" s="50"/>
      <c r="F690" s="51"/>
      <c r="G690" s="49">
        <v>1</v>
      </c>
      <c r="H690" s="47">
        <v>2405.169922</v>
      </c>
      <c r="I690" s="51">
        <v>-0.00747748585946295</v>
      </c>
      <c r="J690" s="86">
        <f t="shared" si="64"/>
        <v>147.228559382392</v>
      </c>
      <c r="K690" s="87">
        <f t="shared" si="65"/>
        <v>149.916448063771</v>
      </c>
      <c r="L690" s="88">
        <f t="shared" si="66"/>
        <v>6.2933502497709</v>
      </c>
      <c r="M690" s="86" t="str">
        <f t="shared" si="67"/>
        <v/>
      </c>
      <c r="N690" s="48" t="str">
        <f t="shared" si="68"/>
        <v/>
      </c>
      <c r="O690" s="181"/>
      <c r="P690" s="182"/>
      <c r="Q690" s="146"/>
      <c r="R690" s="146"/>
      <c r="S690" s="146"/>
      <c r="T690" s="146"/>
      <c r="U690" s="146"/>
      <c r="V690" s="146"/>
      <c r="W690" s="183"/>
      <c r="X690" s="184"/>
    </row>
    <row r="691" spans="1:24">
      <c r="A691" s="38">
        <f t="shared" si="63"/>
        <v>675</v>
      </c>
      <c r="B691" s="39">
        <v>41033</v>
      </c>
      <c r="C691" s="40"/>
      <c r="D691" s="53"/>
      <c r="E691" s="55"/>
      <c r="F691" s="56"/>
      <c r="G691" s="54">
        <v>1</v>
      </c>
      <c r="H691" s="40">
        <v>2366.389893</v>
      </c>
      <c r="I691" s="56">
        <v>-0.0161236129910326</v>
      </c>
      <c r="J691" s="92">
        <f t="shared" si="64"/>
        <v>144.854703069683</v>
      </c>
      <c r="K691" s="93">
        <f t="shared" si="65"/>
        <v>149.916448063771</v>
      </c>
      <c r="L691" s="94">
        <f t="shared" si="66"/>
        <v>6.2933502497709</v>
      </c>
      <c r="M691" s="92" t="str">
        <f t="shared" si="67"/>
        <v/>
      </c>
      <c r="N691" s="53" t="str">
        <f t="shared" si="68"/>
        <v/>
      </c>
      <c r="O691" s="181"/>
      <c r="P691" s="182"/>
      <c r="Q691" s="146"/>
      <c r="R691" s="146"/>
      <c r="S691" s="146"/>
      <c r="T691" s="146"/>
      <c r="U691" s="146"/>
      <c r="V691" s="146"/>
      <c r="W691" s="183"/>
      <c r="X691" s="184"/>
    </row>
    <row r="692" spans="1:24">
      <c r="A692" s="38">
        <f t="shared" si="63"/>
        <v>676</v>
      </c>
      <c r="B692" s="46">
        <v>41036</v>
      </c>
      <c r="C692" s="47"/>
      <c r="D692" s="48"/>
      <c r="E692" s="50"/>
      <c r="F692" s="51"/>
      <c r="G692" s="49">
        <v>1</v>
      </c>
      <c r="H692" s="47">
        <v>2367.26001</v>
      </c>
      <c r="I692" s="51">
        <v>0.00036769807146908</v>
      </c>
      <c r="J692" s="86">
        <f t="shared" si="64"/>
        <v>144.907965864645</v>
      </c>
      <c r="K692" s="87">
        <f t="shared" si="65"/>
        <v>149.916448063771</v>
      </c>
      <c r="L692" s="88">
        <f t="shared" si="66"/>
        <v>6.2933502497709</v>
      </c>
      <c r="M692" s="86" t="str">
        <f t="shared" si="67"/>
        <v/>
      </c>
      <c r="N692" s="48" t="str">
        <f t="shared" si="68"/>
        <v/>
      </c>
      <c r="O692" s="181"/>
      <c r="P692" s="182"/>
      <c r="Q692" s="146"/>
      <c r="R692" s="146"/>
      <c r="S692" s="146"/>
      <c r="T692" s="146"/>
      <c r="U692" s="146"/>
      <c r="V692" s="146"/>
      <c r="W692" s="183"/>
      <c r="X692" s="184"/>
    </row>
    <row r="693" spans="1:24">
      <c r="A693" s="38">
        <f t="shared" si="63"/>
        <v>677</v>
      </c>
      <c r="B693" s="39">
        <v>41037</v>
      </c>
      <c r="C693" s="40"/>
      <c r="D693" s="53"/>
      <c r="E693" s="55"/>
      <c r="F693" s="56"/>
      <c r="G693" s="54">
        <v>1</v>
      </c>
      <c r="H693" s="40">
        <v>2357.449951</v>
      </c>
      <c r="I693" s="56">
        <v>-0.00414405640215243</v>
      </c>
      <c r="J693" s="92">
        <f t="shared" si="64"/>
        <v>144.307459080981</v>
      </c>
      <c r="K693" s="93">
        <f t="shared" si="65"/>
        <v>149.916448063771</v>
      </c>
      <c r="L693" s="94">
        <f t="shared" si="66"/>
        <v>6.2933502497709</v>
      </c>
      <c r="M693" s="92" t="str">
        <f t="shared" si="67"/>
        <v/>
      </c>
      <c r="N693" s="53" t="str">
        <f t="shared" si="68"/>
        <v/>
      </c>
      <c r="O693" s="181"/>
      <c r="P693" s="182"/>
      <c r="Q693" s="146"/>
      <c r="R693" s="146"/>
      <c r="S693" s="146"/>
      <c r="T693" s="146"/>
      <c r="U693" s="146"/>
      <c r="V693" s="146"/>
      <c r="W693" s="183"/>
      <c r="X693" s="184"/>
    </row>
    <row r="694" spans="1:24">
      <c r="A694" s="38">
        <f t="shared" si="63"/>
        <v>678</v>
      </c>
      <c r="B694" s="46">
        <v>41038</v>
      </c>
      <c r="C694" s="47"/>
      <c r="D694" s="48"/>
      <c r="E694" s="50"/>
      <c r="F694" s="51"/>
      <c r="G694" s="49">
        <v>1</v>
      </c>
      <c r="H694" s="47">
        <v>2342.310059</v>
      </c>
      <c r="I694" s="51">
        <v>-0.00642214779303285</v>
      </c>
      <c r="J694" s="86">
        <f t="shared" si="64"/>
        <v>143.380695251126</v>
      </c>
      <c r="K694" s="87">
        <f t="shared" si="65"/>
        <v>149.916448063771</v>
      </c>
      <c r="L694" s="88">
        <f t="shared" si="66"/>
        <v>6.53575281264497</v>
      </c>
      <c r="M694" s="86" t="str">
        <f t="shared" si="67"/>
        <v/>
      </c>
      <c r="N694" s="48" t="str">
        <f t="shared" si="68"/>
        <v/>
      </c>
      <c r="O694" s="181"/>
      <c r="P694" s="182"/>
      <c r="Q694" s="146"/>
      <c r="R694" s="146"/>
      <c r="S694" s="146"/>
      <c r="T694" s="146"/>
      <c r="U694" s="146"/>
      <c r="V694" s="146"/>
      <c r="W694" s="183"/>
      <c r="X694" s="184"/>
    </row>
    <row r="695" spans="1:24">
      <c r="A695" s="38">
        <f t="shared" si="63"/>
        <v>679</v>
      </c>
      <c r="B695" s="39">
        <v>41039</v>
      </c>
      <c r="C695" s="40"/>
      <c r="D695" s="53"/>
      <c r="E695" s="55"/>
      <c r="F695" s="56"/>
      <c r="G695" s="54">
        <v>1</v>
      </c>
      <c r="H695" s="40">
        <v>2348.929932</v>
      </c>
      <c r="I695" s="56">
        <v>0.00282621550232598</v>
      </c>
      <c r="J695" s="92">
        <f t="shared" si="64"/>
        <v>143.785919994779</v>
      </c>
      <c r="K695" s="93">
        <f t="shared" si="65"/>
        <v>149.916448063771</v>
      </c>
      <c r="L695" s="94">
        <f t="shared" si="66"/>
        <v>6.53575281264497</v>
      </c>
      <c r="M695" s="92" t="str">
        <f t="shared" si="67"/>
        <v/>
      </c>
      <c r="N695" s="53" t="str">
        <f t="shared" si="68"/>
        <v/>
      </c>
      <c r="O695" s="181"/>
      <c r="P695" s="182"/>
      <c r="Q695" s="146"/>
      <c r="R695" s="146"/>
      <c r="S695" s="146"/>
      <c r="T695" s="146"/>
      <c r="U695" s="146"/>
      <c r="V695" s="146"/>
      <c r="W695" s="183"/>
      <c r="X695" s="184"/>
    </row>
    <row r="696" spans="1:24">
      <c r="A696" s="38">
        <f t="shared" si="63"/>
        <v>680</v>
      </c>
      <c r="B696" s="46">
        <v>41040</v>
      </c>
      <c r="C696" s="47"/>
      <c r="D696" s="48"/>
      <c r="E696" s="50"/>
      <c r="F696" s="51"/>
      <c r="G696" s="49">
        <v>1</v>
      </c>
      <c r="H696" s="47">
        <v>2341.22998</v>
      </c>
      <c r="I696" s="51">
        <v>-0.00327806798112695</v>
      </c>
      <c r="J696" s="86">
        <f t="shared" si="64"/>
        <v>143.314579974307</v>
      </c>
      <c r="K696" s="87">
        <f t="shared" si="65"/>
        <v>149.916448063771</v>
      </c>
      <c r="L696" s="88">
        <f t="shared" si="66"/>
        <v>6.60186808946372</v>
      </c>
      <c r="M696" s="86" t="str">
        <f t="shared" si="67"/>
        <v/>
      </c>
      <c r="N696" s="48" t="str">
        <f t="shared" si="68"/>
        <v/>
      </c>
      <c r="O696" s="181"/>
      <c r="P696" s="182"/>
      <c r="Q696" s="146"/>
      <c r="R696" s="146"/>
      <c r="S696" s="146"/>
      <c r="T696" s="146"/>
      <c r="U696" s="146"/>
      <c r="V696" s="146"/>
      <c r="W696" s="183"/>
      <c r="X696" s="184"/>
    </row>
    <row r="697" spans="1:24">
      <c r="A697" s="38">
        <f t="shared" si="63"/>
        <v>681</v>
      </c>
      <c r="B697" s="39">
        <v>41043</v>
      </c>
      <c r="C697" s="40"/>
      <c r="D697" s="53"/>
      <c r="E697" s="55"/>
      <c r="F697" s="56"/>
      <c r="G697" s="54">
        <v>1</v>
      </c>
      <c r="H697" s="40">
        <v>2315.449951</v>
      </c>
      <c r="I697" s="56">
        <v>-0.0110113185036184</v>
      </c>
      <c r="J697" s="92">
        <f t="shared" si="64"/>
        <v>141.736497487998</v>
      </c>
      <c r="K697" s="93">
        <f t="shared" si="65"/>
        <v>149.916448063771</v>
      </c>
      <c r="L697" s="94">
        <f t="shared" si="66"/>
        <v>8.17995057577312</v>
      </c>
      <c r="M697" s="92" t="str">
        <f t="shared" si="67"/>
        <v/>
      </c>
      <c r="N697" s="53" t="str">
        <f t="shared" si="68"/>
        <v/>
      </c>
      <c r="O697" s="181"/>
      <c r="P697" s="182"/>
      <c r="Q697" s="146"/>
      <c r="R697" s="146"/>
      <c r="S697" s="146"/>
      <c r="T697" s="146"/>
      <c r="U697" s="146"/>
      <c r="V697" s="146"/>
      <c r="W697" s="183"/>
      <c r="X697" s="184"/>
    </row>
    <row r="698" spans="1:24">
      <c r="A698" s="38">
        <f t="shared" si="63"/>
        <v>682</v>
      </c>
      <c r="B698" s="46">
        <v>41044</v>
      </c>
      <c r="C698" s="47"/>
      <c r="D698" s="48"/>
      <c r="E698" s="50"/>
      <c r="F698" s="51"/>
      <c r="G698" s="49">
        <v>1</v>
      </c>
      <c r="H698" s="47">
        <v>2302.560059</v>
      </c>
      <c r="I698" s="51">
        <v>-0.00556690590286057</v>
      </c>
      <c r="J698" s="86">
        <f t="shared" si="64"/>
        <v>140.947463743481</v>
      </c>
      <c r="K698" s="87">
        <f t="shared" si="65"/>
        <v>149.916448063771</v>
      </c>
      <c r="L698" s="88">
        <f t="shared" si="66"/>
        <v>8.96898432028982</v>
      </c>
      <c r="M698" s="86" t="str">
        <f t="shared" si="67"/>
        <v/>
      </c>
      <c r="N698" s="48" t="str">
        <f t="shared" si="68"/>
        <v/>
      </c>
      <c r="O698" s="181"/>
      <c r="P698" s="182"/>
      <c r="Q698" s="146"/>
      <c r="R698" s="146"/>
      <c r="S698" s="146"/>
      <c r="T698" s="146"/>
      <c r="U698" s="146"/>
      <c r="V698" s="146"/>
      <c r="W698" s="183"/>
      <c r="X698" s="184"/>
    </row>
    <row r="699" spans="1:24">
      <c r="A699" s="38">
        <f t="shared" si="63"/>
        <v>683</v>
      </c>
      <c r="B699" s="39">
        <v>41045</v>
      </c>
      <c r="C699" s="40"/>
      <c r="D699" s="53"/>
      <c r="E699" s="55"/>
      <c r="F699" s="56"/>
      <c r="G699" s="54">
        <v>1</v>
      </c>
      <c r="H699" s="40">
        <v>2293.209961</v>
      </c>
      <c r="I699" s="56">
        <v>-0.00406074011553059</v>
      </c>
      <c r="J699" s="92">
        <f t="shared" si="64"/>
        <v>140.375112723275</v>
      </c>
      <c r="K699" s="93">
        <f t="shared" si="65"/>
        <v>149.916448063771</v>
      </c>
      <c r="L699" s="94">
        <f t="shared" si="66"/>
        <v>9.54133534049527</v>
      </c>
      <c r="M699" s="92" t="str">
        <f t="shared" si="67"/>
        <v/>
      </c>
      <c r="N699" s="53" t="str">
        <f t="shared" si="68"/>
        <v/>
      </c>
      <c r="O699" s="181"/>
      <c r="P699" s="182"/>
      <c r="Q699" s="146"/>
      <c r="R699" s="146"/>
      <c r="S699" s="146"/>
      <c r="T699" s="146"/>
      <c r="U699" s="146"/>
      <c r="V699" s="146"/>
      <c r="W699" s="183"/>
      <c r="X699" s="184"/>
    </row>
    <row r="700" spans="1:24">
      <c r="A700" s="38">
        <f t="shared" si="63"/>
        <v>684</v>
      </c>
      <c r="B700" s="46">
        <v>41046</v>
      </c>
      <c r="C700" s="47"/>
      <c r="D700" s="48"/>
      <c r="E700" s="50"/>
      <c r="F700" s="51"/>
      <c r="G700" s="49">
        <v>1</v>
      </c>
      <c r="H700" s="47">
        <v>2258.929932</v>
      </c>
      <c r="I700" s="51">
        <v>-0.0149484912341178</v>
      </c>
      <c r="J700" s="86">
        <f t="shared" si="64"/>
        <v>138.276716581243</v>
      </c>
      <c r="K700" s="87">
        <f t="shared" si="65"/>
        <v>149.916448063771</v>
      </c>
      <c r="L700" s="88">
        <f t="shared" si="66"/>
        <v>11.6397314825275</v>
      </c>
      <c r="M700" s="86" t="str">
        <f t="shared" si="67"/>
        <v/>
      </c>
      <c r="N700" s="48" t="str">
        <f t="shared" si="68"/>
        <v/>
      </c>
      <c r="O700" s="181"/>
      <c r="P700" s="182"/>
      <c r="Q700" s="146"/>
      <c r="R700" s="146"/>
      <c r="S700" s="146"/>
      <c r="T700" s="146"/>
      <c r="U700" s="146"/>
      <c r="V700" s="146"/>
      <c r="W700" s="183"/>
      <c r="X700" s="184"/>
    </row>
    <row r="701" spans="1:24">
      <c r="A701" s="38">
        <f t="shared" si="63"/>
        <v>685</v>
      </c>
      <c r="B701" s="39">
        <v>41047</v>
      </c>
      <c r="C701" s="40"/>
      <c r="D701" s="53"/>
      <c r="E701" s="55"/>
      <c r="F701" s="56"/>
      <c r="G701" s="54">
        <v>1</v>
      </c>
      <c r="H701" s="40">
        <v>2242.25</v>
      </c>
      <c r="I701" s="56">
        <v>-0.00738399707034387</v>
      </c>
      <c r="J701" s="92">
        <f t="shared" si="64"/>
        <v>137.255681711111</v>
      </c>
      <c r="K701" s="93">
        <f t="shared" si="65"/>
        <v>149.916448063771</v>
      </c>
      <c r="L701" s="94">
        <f t="shared" si="66"/>
        <v>12.6607663526601</v>
      </c>
      <c r="M701" s="92" t="str">
        <f t="shared" si="67"/>
        <v/>
      </c>
      <c r="N701" s="53" t="str">
        <f t="shared" si="68"/>
        <v/>
      </c>
      <c r="O701" s="181"/>
      <c r="P701" s="182"/>
      <c r="Q701" s="146"/>
      <c r="R701" s="146"/>
      <c r="S701" s="146"/>
      <c r="T701" s="146"/>
      <c r="U701" s="146"/>
      <c r="V701" s="146"/>
      <c r="W701" s="183"/>
      <c r="X701" s="184"/>
    </row>
    <row r="702" spans="1:24">
      <c r="A702" s="38">
        <f t="shared" si="63"/>
        <v>686</v>
      </c>
      <c r="B702" s="46">
        <v>41050</v>
      </c>
      <c r="C702" s="47"/>
      <c r="D702" s="48"/>
      <c r="E702" s="50"/>
      <c r="F702" s="51"/>
      <c r="G702" s="49">
        <v>1</v>
      </c>
      <c r="H702" s="47">
        <v>2278.23999</v>
      </c>
      <c r="I702" s="51">
        <v>0.0160508373285762</v>
      </c>
      <c r="J702" s="86">
        <f t="shared" si="64"/>
        <v>139.458750330678</v>
      </c>
      <c r="K702" s="87">
        <f t="shared" si="65"/>
        <v>149.916448063771</v>
      </c>
      <c r="L702" s="88">
        <f t="shared" si="66"/>
        <v>12.6607663526601</v>
      </c>
      <c r="M702" s="86" t="str">
        <f t="shared" si="67"/>
        <v/>
      </c>
      <c r="N702" s="48" t="str">
        <f t="shared" si="68"/>
        <v/>
      </c>
      <c r="O702" s="181"/>
      <c r="P702" s="182"/>
      <c r="Q702" s="146"/>
      <c r="R702" s="146"/>
      <c r="S702" s="146"/>
      <c r="T702" s="146"/>
      <c r="U702" s="146"/>
      <c r="V702" s="146"/>
      <c r="W702" s="183"/>
      <c r="X702" s="184"/>
    </row>
    <row r="703" spans="1:24">
      <c r="A703" s="38">
        <f t="shared" si="63"/>
        <v>687</v>
      </c>
      <c r="B703" s="39">
        <v>41051</v>
      </c>
      <c r="C703" s="40"/>
      <c r="D703" s="53"/>
      <c r="E703" s="55"/>
      <c r="F703" s="56"/>
      <c r="G703" s="54">
        <v>1</v>
      </c>
      <c r="H703" s="40">
        <v>2279.399902</v>
      </c>
      <c r="I703" s="56">
        <v>0.00050912634537692</v>
      </c>
      <c r="J703" s="92">
        <f t="shared" si="64"/>
        <v>139.529752454565</v>
      </c>
      <c r="K703" s="93">
        <f t="shared" si="65"/>
        <v>149.916448063771</v>
      </c>
      <c r="L703" s="94">
        <f t="shared" si="66"/>
        <v>12.6607663526601</v>
      </c>
      <c r="M703" s="92" t="str">
        <f t="shared" si="67"/>
        <v/>
      </c>
      <c r="N703" s="53" t="str">
        <f t="shared" si="68"/>
        <v/>
      </c>
      <c r="O703" s="181"/>
      <c r="P703" s="182"/>
      <c r="Q703" s="146"/>
      <c r="R703" s="146"/>
      <c r="S703" s="146"/>
      <c r="T703" s="146"/>
      <c r="U703" s="146"/>
      <c r="V703" s="146"/>
      <c r="W703" s="183"/>
      <c r="X703" s="184"/>
    </row>
    <row r="704" spans="1:24">
      <c r="A704" s="38">
        <f t="shared" si="63"/>
        <v>688</v>
      </c>
      <c r="B704" s="46">
        <v>41052</v>
      </c>
      <c r="C704" s="47"/>
      <c r="D704" s="48"/>
      <c r="E704" s="50"/>
      <c r="F704" s="51"/>
      <c r="G704" s="49">
        <v>1</v>
      </c>
      <c r="H704" s="47">
        <v>2283.360107</v>
      </c>
      <c r="I704" s="51">
        <v>0.0017373892999315</v>
      </c>
      <c r="J704" s="86">
        <f t="shared" si="64"/>
        <v>139.772169953502</v>
      </c>
      <c r="K704" s="87">
        <f t="shared" si="65"/>
        <v>149.916448063771</v>
      </c>
      <c r="L704" s="88">
        <f t="shared" si="66"/>
        <v>12.6607663526601</v>
      </c>
      <c r="M704" s="86" t="str">
        <f t="shared" si="67"/>
        <v/>
      </c>
      <c r="N704" s="48" t="str">
        <f t="shared" si="68"/>
        <v/>
      </c>
      <c r="O704" s="181"/>
      <c r="P704" s="182"/>
      <c r="Q704" s="146"/>
      <c r="R704" s="146"/>
      <c r="S704" s="146"/>
      <c r="T704" s="146"/>
      <c r="U704" s="146"/>
      <c r="V704" s="146"/>
      <c r="W704" s="183"/>
      <c r="X704" s="184"/>
    </row>
    <row r="705" spans="1:24">
      <c r="A705" s="38">
        <f t="shared" si="63"/>
        <v>689</v>
      </c>
      <c r="B705" s="39">
        <v>41053</v>
      </c>
      <c r="C705" s="40"/>
      <c r="D705" s="53"/>
      <c r="E705" s="55"/>
      <c r="F705" s="56"/>
      <c r="G705" s="54">
        <v>1</v>
      </c>
      <c r="H705" s="40">
        <v>2286.870117</v>
      </c>
      <c r="I705" s="56">
        <v>0.00153721263205031</v>
      </c>
      <c r="J705" s="92">
        <f t="shared" si="64"/>
        <v>139.987029498763</v>
      </c>
      <c r="K705" s="93">
        <f t="shared" si="65"/>
        <v>149.916448063771</v>
      </c>
      <c r="L705" s="94">
        <f t="shared" si="66"/>
        <v>12.6607663526601</v>
      </c>
      <c r="M705" s="92" t="str">
        <f t="shared" si="67"/>
        <v/>
      </c>
      <c r="N705" s="53" t="str">
        <f t="shared" si="68"/>
        <v/>
      </c>
      <c r="O705" s="181"/>
      <c r="P705" s="182"/>
      <c r="Q705" s="146"/>
      <c r="R705" s="146"/>
      <c r="S705" s="146"/>
      <c r="T705" s="146"/>
      <c r="U705" s="146"/>
      <c r="V705" s="146"/>
      <c r="W705" s="183"/>
      <c r="X705" s="184"/>
    </row>
    <row r="706" spans="1:24">
      <c r="A706" s="38">
        <f t="shared" si="63"/>
        <v>690</v>
      </c>
      <c r="B706" s="46">
        <v>41054</v>
      </c>
      <c r="C706" s="47"/>
      <c r="D706" s="48"/>
      <c r="E706" s="50"/>
      <c r="F706" s="51"/>
      <c r="G706" s="49">
        <v>1</v>
      </c>
      <c r="H706" s="47">
        <v>2281.919922</v>
      </c>
      <c r="I706" s="51">
        <v>-0.00216461571787629</v>
      </c>
      <c r="J706" s="86">
        <f t="shared" si="64"/>
        <v>139.684011374412</v>
      </c>
      <c r="K706" s="87">
        <f t="shared" si="65"/>
        <v>149.916448063771</v>
      </c>
      <c r="L706" s="88">
        <f t="shared" si="66"/>
        <v>12.6607663526601</v>
      </c>
      <c r="M706" s="86" t="str">
        <f t="shared" si="67"/>
        <v/>
      </c>
      <c r="N706" s="48" t="str">
        <f t="shared" si="68"/>
        <v/>
      </c>
      <c r="O706" s="181"/>
      <c r="P706" s="182"/>
      <c r="Q706" s="146"/>
      <c r="R706" s="146"/>
      <c r="S706" s="146"/>
      <c r="T706" s="146"/>
      <c r="U706" s="146"/>
      <c r="V706" s="146"/>
      <c r="W706" s="183"/>
      <c r="X706" s="184"/>
    </row>
    <row r="707" spans="1:24">
      <c r="A707" s="38">
        <f t="shared" si="63"/>
        <v>691</v>
      </c>
      <c r="B707" s="39">
        <v>41058</v>
      </c>
      <c r="C707" s="40"/>
      <c r="D707" s="53"/>
      <c r="E707" s="55"/>
      <c r="F707" s="56"/>
      <c r="G707" s="54">
        <v>1</v>
      </c>
      <c r="H707" s="40">
        <v>2307.570068</v>
      </c>
      <c r="I707" s="56">
        <v>0.0112405986523483</v>
      </c>
      <c r="J707" s="92">
        <f t="shared" si="64"/>
        <v>141.254143284421</v>
      </c>
      <c r="K707" s="93">
        <f t="shared" si="65"/>
        <v>149.916448063771</v>
      </c>
      <c r="L707" s="94">
        <f t="shared" si="66"/>
        <v>12.6607663526601</v>
      </c>
      <c r="M707" s="92" t="str">
        <f t="shared" si="67"/>
        <v/>
      </c>
      <c r="N707" s="53" t="str">
        <f t="shared" si="68"/>
        <v/>
      </c>
      <c r="O707" s="181"/>
      <c r="P707" s="182"/>
      <c r="Q707" s="146"/>
      <c r="R707" s="146"/>
      <c r="S707" s="146"/>
      <c r="T707" s="146"/>
      <c r="U707" s="146"/>
      <c r="V707" s="146"/>
      <c r="W707" s="183"/>
      <c r="X707" s="184"/>
    </row>
    <row r="708" spans="1:24">
      <c r="A708" s="38">
        <f t="shared" si="63"/>
        <v>692</v>
      </c>
      <c r="B708" s="46">
        <v>41059</v>
      </c>
      <c r="C708" s="47"/>
      <c r="D708" s="48"/>
      <c r="E708" s="50"/>
      <c r="F708" s="51"/>
      <c r="G708" s="49">
        <v>1</v>
      </c>
      <c r="H708" s="47">
        <v>2275.189941</v>
      </c>
      <c r="I708" s="51">
        <v>-0.0140321316561642</v>
      </c>
      <c r="J708" s="86">
        <f t="shared" si="64"/>
        <v>139.272046548876</v>
      </c>
      <c r="K708" s="87">
        <f t="shared" si="65"/>
        <v>149.916448063771</v>
      </c>
      <c r="L708" s="88">
        <f t="shared" si="66"/>
        <v>12.6607663526601</v>
      </c>
      <c r="M708" s="86" t="str">
        <f t="shared" si="67"/>
        <v/>
      </c>
      <c r="N708" s="48" t="str">
        <f t="shared" si="68"/>
        <v/>
      </c>
      <c r="O708" s="181"/>
      <c r="P708" s="182"/>
      <c r="Q708" s="146"/>
      <c r="R708" s="146"/>
      <c r="S708" s="146"/>
      <c r="T708" s="146"/>
      <c r="U708" s="146"/>
      <c r="V708" s="146"/>
      <c r="W708" s="183"/>
      <c r="X708" s="184"/>
    </row>
    <row r="709" spans="1:24">
      <c r="A709" s="38">
        <f t="shared" si="63"/>
        <v>693</v>
      </c>
      <c r="B709" s="39">
        <v>41060</v>
      </c>
      <c r="C709" s="40"/>
      <c r="D709" s="53"/>
      <c r="E709" s="55"/>
      <c r="F709" s="56"/>
      <c r="G709" s="54">
        <v>1</v>
      </c>
      <c r="H709" s="40">
        <v>2270.25</v>
      </c>
      <c r="I709" s="56">
        <v>-0.00217122136089831</v>
      </c>
      <c r="J709" s="92">
        <f t="shared" si="64"/>
        <v>138.969656106433</v>
      </c>
      <c r="K709" s="93">
        <f t="shared" si="65"/>
        <v>149.916448063771</v>
      </c>
      <c r="L709" s="94">
        <f t="shared" si="66"/>
        <v>12.6607663526601</v>
      </c>
      <c r="M709" s="92" t="str">
        <f t="shared" si="67"/>
        <v/>
      </c>
      <c r="N709" s="53" t="str">
        <f t="shared" si="68"/>
        <v/>
      </c>
      <c r="O709" s="181"/>
      <c r="P709" s="182"/>
      <c r="Q709" s="146"/>
      <c r="R709" s="146"/>
      <c r="S709" s="146"/>
      <c r="T709" s="146"/>
      <c r="U709" s="146"/>
      <c r="V709" s="146"/>
      <c r="W709" s="183"/>
      <c r="X709" s="184"/>
    </row>
    <row r="710" spans="1:24">
      <c r="A710" s="38">
        <f t="shared" si="63"/>
        <v>694</v>
      </c>
      <c r="B710" s="46">
        <v>41061</v>
      </c>
      <c r="C710" s="47"/>
      <c r="D710" s="48"/>
      <c r="E710" s="50"/>
      <c r="F710" s="51"/>
      <c r="G710" s="49">
        <v>1</v>
      </c>
      <c r="H710" s="47">
        <v>2214.409912</v>
      </c>
      <c r="I710" s="51">
        <v>-0.0245964488492456</v>
      </c>
      <c r="J710" s="86">
        <f t="shared" si="64"/>
        <v>135.551496068414</v>
      </c>
      <c r="K710" s="87">
        <f t="shared" si="65"/>
        <v>149.916448063771</v>
      </c>
      <c r="L710" s="88">
        <f t="shared" si="66"/>
        <v>14.3649519953571</v>
      </c>
      <c r="M710" s="86" t="str">
        <f t="shared" si="67"/>
        <v/>
      </c>
      <c r="N710" s="48" t="str">
        <f t="shared" si="68"/>
        <v/>
      </c>
      <c r="O710" s="181"/>
      <c r="P710" s="182"/>
      <c r="Q710" s="146"/>
      <c r="R710" s="146"/>
      <c r="S710" s="146"/>
      <c r="T710" s="146"/>
      <c r="U710" s="146"/>
      <c r="V710" s="146"/>
      <c r="W710" s="183"/>
      <c r="X710" s="184"/>
    </row>
    <row r="711" spans="1:24">
      <c r="A711" s="38">
        <f t="shared" si="63"/>
        <v>695</v>
      </c>
      <c r="B711" s="39">
        <v>41064</v>
      </c>
      <c r="C711" s="40"/>
      <c r="D711" s="53"/>
      <c r="E711" s="55"/>
      <c r="F711" s="56"/>
      <c r="G711" s="54">
        <v>1</v>
      </c>
      <c r="H711" s="40">
        <v>2214.699951</v>
      </c>
      <c r="I711" s="56">
        <v>0.000130978008375138</v>
      </c>
      <c r="J711" s="92">
        <f t="shared" si="64"/>
        <v>135.569250333401</v>
      </c>
      <c r="K711" s="93">
        <f t="shared" si="65"/>
        <v>149.916448063771</v>
      </c>
      <c r="L711" s="94">
        <f t="shared" si="66"/>
        <v>14.3649519953571</v>
      </c>
      <c r="M711" s="92" t="str">
        <f t="shared" si="67"/>
        <v/>
      </c>
      <c r="N711" s="53" t="str">
        <f t="shared" si="68"/>
        <v/>
      </c>
      <c r="O711" s="181"/>
      <c r="P711" s="182"/>
      <c r="Q711" s="146"/>
      <c r="R711" s="146"/>
      <c r="S711" s="146"/>
      <c r="T711" s="146"/>
      <c r="U711" s="146"/>
      <c r="V711" s="146"/>
      <c r="W711" s="183"/>
      <c r="X711" s="184"/>
    </row>
    <row r="712" spans="1:24">
      <c r="A712" s="38">
        <f t="shared" si="63"/>
        <v>696</v>
      </c>
      <c r="B712" s="46">
        <v>41065</v>
      </c>
      <c r="C712" s="47"/>
      <c r="D712" s="48"/>
      <c r="E712" s="50"/>
      <c r="F712" s="51"/>
      <c r="G712" s="49">
        <v>1</v>
      </c>
      <c r="H712" s="47">
        <v>2227.449951</v>
      </c>
      <c r="I712" s="51">
        <v>0.00575698752972964</v>
      </c>
      <c r="J712" s="86">
        <f t="shared" si="64"/>
        <v>136.349720816985</v>
      </c>
      <c r="K712" s="87">
        <f t="shared" si="65"/>
        <v>149.916448063771</v>
      </c>
      <c r="L712" s="88">
        <f t="shared" si="66"/>
        <v>14.3649519953571</v>
      </c>
      <c r="M712" s="86" t="str">
        <f t="shared" si="67"/>
        <v/>
      </c>
      <c r="N712" s="48" t="str">
        <f t="shared" si="68"/>
        <v/>
      </c>
      <c r="O712" s="181"/>
      <c r="P712" s="182"/>
      <c r="Q712" s="146"/>
      <c r="R712" s="146"/>
      <c r="S712" s="146"/>
      <c r="T712" s="146"/>
      <c r="U712" s="146"/>
      <c r="V712" s="146"/>
      <c r="W712" s="183"/>
      <c r="X712" s="184"/>
    </row>
    <row r="713" spans="1:24">
      <c r="A713" s="38">
        <f t="shared" si="63"/>
        <v>697</v>
      </c>
      <c r="B713" s="39">
        <v>41066</v>
      </c>
      <c r="C713" s="40"/>
      <c r="D713" s="53"/>
      <c r="E713" s="55"/>
      <c r="F713" s="56"/>
      <c r="G713" s="54">
        <v>1</v>
      </c>
      <c r="H713" s="40">
        <v>2279.419922</v>
      </c>
      <c r="I713" s="56">
        <v>0.023331599875754</v>
      </c>
      <c r="J713" s="92">
        <f t="shared" si="64"/>
        <v>139.530977946258</v>
      </c>
      <c r="K713" s="93">
        <f t="shared" si="65"/>
        <v>149.916448063771</v>
      </c>
      <c r="L713" s="94">
        <f t="shared" si="66"/>
        <v>14.3649519953571</v>
      </c>
      <c r="M713" s="92" t="str">
        <f t="shared" si="67"/>
        <v/>
      </c>
      <c r="N713" s="53" t="str">
        <f t="shared" si="68"/>
        <v/>
      </c>
      <c r="O713" s="181"/>
      <c r="P713" s="182"/>
      <c r="Q713" s="146"/>
      <c r="R713" s="146"/>
      <c r="S713" s="146"/>
      <c r="T713" s="146"/>
      <c r="U713" s="146"/>
      <c r="V713" s="146"/>
      <c r="W713" s="183"/>
      <c r="X713" s="184"/>
    </row>
    <row r="714" spans="1:24">
      <c r="A714" s="38">
        <f t="shared" si="63"/>
        <v>698</v>
      </c>
      <c r="B714" s="46">
        <v>41067</v>
      </c>
      <c r="C714" s="47"/>
      <c r="D714" s="48"/>
      <c r="E714" s="50"/>
      <c r="F714" s="51"/>
      <c r="G714" s="49">
        <v>1</v>
      </c>
      <c r="H714" s="47">
        <v>2279.280029</v>
      </c>
      <c r="I714" s="51">
        <v>-6.13721932715139e-5</v>
      </c>
      <c r="J714" s="86">
        <f t="shared" si="64"/>
        <v>139.522414624112</v>
      </c>
      <c r="K714" s="87">
        <f t="shared" si="65"/>
        <v>149.916448063771</v>
      </c>
      <c r="L714" s="88">
        <f t="shared" si="66"/>
        <v>14.3649519953571</v>
      </c>
      <c r="M714" s="86" t="str">
        <f t="shared" si="67"/>
        <v/>
      </c>
      <c r="N714" s="48" t="str">
        <f t="shared" si="68"/>
        <v/>
      </c>
      <c r="O714" s="181"/>
      <c r="P714" s="182"/>
      <c r="Q714" s="146"/>
      <c r="R714" s="146"/>
      <c r="S714" s="146"/>
      <c r="T714" s="146"/>
      <c r="U714" s="146"/>
      <c r="V714" s="146"/>
      <c r="W714" s="183"/>
      <c r="X714" s="184"/>
    </row>
    <row r="715" spans="1:24">
      <c r="A715" s="38">
        <f t="shared" si="63"/>
        <v>699</v>
      </c>
      <c r="B715" s="39">
        <v>41068</v>
      </c>
      <c r="C715" s="40"/>
      <c r="D715" s="53"/>
      <c r="E715" s="55"/>
      <c r="F715" s="56"/>
      <c r="G715" s="54">
        <v>1</v>
      </c>
      <c r="H715" s="40">
        <v>2297.820068</v>
      </c>
      <c r="I715" s="56">
        <v>0.00813416463273886</v>
      </c>
      <c r="J715" s="92">
        <f t="shared" si="64"/>
        <v>140.657312914622</v>
      </c>
      <c r="K715" s="93">
        <f t="shared" si="65"/>
        <v>149.916448063771</v>
      </c>
      <c r="L715" s="94">
        <f t="shared" si="66"/>
        <v>14.3649519953571</v>
      </c>
      <c r="M715" s="92" t="str">
        <f t="shared" si="67"/>
        <v/>
      </c>
      <c r="N715" s="53" t="str">
        <f t="shared" si="68"/>
        <v/>
      </c>
      <c r="O715" s="181"/>
      <c r="P715" s="182"/>
      <c r="Q715" s="146"/>
      <c r="R715" s="146"/>
      <c r="S715" s="146"/>
      <c r="T715" s="146"/>
      <c r="U715" s="146"/>
      <c r="V715" s="146"/>
      <c r="W715" s="183"/>
      <c r="X715" s="184"/>
    </row>
    <row r="716" spans="1:24">
      <c r="A716" s="38">
        <f t="shared" si="63"/>
        <v>700</v>
      </c>
      <c r="B716" s="46">
        <v>41071</v>
      </c>
      <c r="C716" s="47"/>
      <c r="D716" s="48"/>
      <c r="E716" s="50"/>
      <c r="F716" s="51"/>
      <c r="G716" s="49">
        <v>1</v>
      </c>
      <c r="H716" s="47">
        <v>2268.939941</v>
      </c>
      <c r="I716" s="51">
        <v>-0.0125684893269893</v>
      </c>
      <c r="J716" s="86">
        <f t="shared" si="64"/>
        <v>138.889462978491</v>
      </c>
      <c r="K716" s="87">
        <f t="shared" si="65"/>
        <v>149.916448063771</v>
      </c>
      <c r="L716" s="88">
        <f t="shared" si="66"/>
        <v>14.3649519953571</v>
      </c>
      <c r="M716" s="86" t="str">
        <f t="shared" si="67"/>
        <v/>
      </c>
      <c r="N716" s="48" t="str">
        <f t="shared" si="68"/>
        <v/>
      </c>
      <c r="O716" s="181"/>
      <c r="P716" s="182"/>
      <c r="Q716" s="146"/>
      <c r="R716" s="146"/>
      <c r="S716" s="146"/>
      <c r="T716" s="146"/>
      <c r="U716" s="146"/>
      <c r="V716" s="146"/>
      <c r="W716" s="183"/>
      <c r="X716" s="184"/>
    </row>
    <row r="717" spans="1:24">
      <c r="A717" s="38">
        <f t="shared" si="63"/>
        <v>701</v>
      </c>
      <c r="B717" s="39">
        <v>41072</v>
      </c>
      <c r="C717" s="40"/>
      <c r="D717" s="53"/>
      <c r="E717" s="55"/>
      <c r="F717" s="56"/>
      <c r="G717" s="54">
        <v>1</v>
      </c>
      <c r="H717" s="40">
        <v>2295.399902</v>
      </c>
      <c r="I717" s="56">
        <v>0.0116618163935791</v>
      </c>
      <c r="J717" s="92">
        <f t="shared" si="64"/>
        <v>140.509166394749</v>
      </c>
      <c r="K717" s="93">
        <f t="shared" si="65"/>
        <v>149.916448063771</v>
      </c>
      <c r="L717" s="94">
        <f t="shared" si="66"/>
        <v>14.3649519953571</v>
      </c>
      <c r="M717" s="92" t="str">
        <f t="shared" si="67"/>
        <v/>
      </c>
      <c r="N717" s="53" t="str">
        <f t="shared" si="68"/>
        <v/>
      </c>
      <c r="O717" s="181"/>
      <c r="P717" s="182"/>
      <c r="Q717" s="146"/>
      <c r="R717" s="146"/>
      <c r="S717" s="146"/>
      <c r="T717" s="146"/>
      <c r="U717" s="146"/>
      <c r="V717" s="146"/>
      <c r="W717" s="183"/>
      <c r="X717" s="184"/>
    </row>
    <row r="718" spans="1:24">
      <c r="A718" s="38">
        <f t="shared" si="63"/>
        <v>702</v>
      </c>
      <c r="B718" s="46">
        <v>41073</v>
      </c>
      <c r="C718" s="47"/>
      <c r="D718" s="48"/>
      <c r="E718" s="50"/>
      <c r="F718" s="51"/>
      <c r="G718" s="49">
        <v>1</v>
      </c>
      <c r="H718" s="47">
        <v>2280.129883</v>
      </c>
      <c r="I718" s="51">
        <v>-0.00665244386683783</v>
      </c>
      <c r="J718" s="86">
        <f t="shared" si="64"/>
        <v>139.574437052532</v>
      </c>
      <c r="K718" s="87">
        <f t="shared" si="65"/>
        <v>149.916448063771</v>
      </c>
      <c r="L718" s="88">
        <f t="shared" si="66"/>
        <v>14.3649519953571</v>
      </c>
      <c r="M718" s="86" t="str">
        <f t="shared" si="67"/>
        <v/>
      </c>
      <c r="N718" s="48" t="str">
        <f t="shared" si="68"/>
        <v/>
      </c>
      <c r="O718" s="181"/>
      <c r="P718" s="182"/>
      <c r="Q718" s="146"/>
      <c r="R718" s="146"/>
      <c r="S718" s="146"/>
      <c r="T718" s="146"/>
      <c r="U718" s="146"/>
      <c r="V718" s="146"/>
      <c r="W718" s="183"/>
      <c r="X718" s="184"/>
    </row>
    <row r="719" spans="1:24">
      <c r="A719" s="38">
        <f t="shared" si="63"/>
        <v>703</v>
      </c>
      <c r="B719" s="39">
        <v>41074</v>
      </c>
      <c r="C719" s="40"/>
      <c r="D719" s="53"/>
      <c r="E719" s="55"/>
      <c r="F719" s="56"/>
      <c r="G719" s="54">
        <v>1</v>
      </c>
      <c r="H719" s="40">
        <v>2304.830078</v>
      </c>
      <c r="I719" s="56">
        <v>0.0108328017557937</v>
      </c>
      <c r="J719" s="92">
        <f t="shared" si="64"/>
        <v>141.086419259299</v>
      </c>
      <c r="K719" s="93">
        <f t="shared" si="65"/>
        <v>149.916448063771</v>
      </c>
      <c r="L719" s="94">
        <f t="shared" si="66"/>
        <v>14.3649519953571</v>
      </c>
      <c r="M719" s="92" t="str">
        <f t="shared" si="67"/>
        <v/>
      </c>
      <c r="N719" s="53" t="str">
        <f t="shared" si="68"/>
        <v/>
      </c>
      <c r="O719" s="181"/>
      <c r="P719" s="182"/>
      <c r="Q719" s="146"/>
      <c r="R719" s="146"/>
      <c r="S719" s="146"/>
      <c r="T719" s="146"/>
      <c r="U719" s="146"/>
      <c r="V719" s="146"/>
      <c r="W719" s="183"/>
      <c r="X719" s="184"/>
    </row>
    <row r="720" spans="1:24">
      <c r="A720" s="38">
        <f t="shared" si="63"/>
        <v>704</v>
      </c>
      <c r="B720" s="46">
        <v>41075</v>
      </c>
      <c r="C720" s="47"/>
      <c r="D720" s="48"/>
      <c r="E720" s="50"/>
      <c r="F720" s="51"/>
      <c r="G720" s="49">
        <v>1</v>
      </c>
      <c r="H720" s="47">
        <v>2328.659912</v>
      </c>
      <c r="I720" s="51">
        <v>0.0103390849622538</v>
      </c>
      <c r="J720" s="86">
        <f t="shared" si="64"/>
        <v>142.545123735041</v>
      </c>
      <c r="K720" s="87">
        <f t="shared" si="65"/>
        <v>149.916448063771</v>
      </c>
      <c r="L720" s="88">
        <f t="shared" si="66"/>
        <v>14.3649519953571</v>
      </c>
      <c r="M720" s="86" t="str">
        <f t="shared" si="67"/>
        <v/>
      </c>
      <c r="N720" s="48" t="str">
        <f t="shared" si="68"/>
        <v/>
      </c>
      <c r="O720" s="181"/>
      <c r="P720" s="182"/>
      <c r="Q720" s="146"/>
      <c r="R720" s="146"/>
      <c r="S720" s="146"/>
      <c r="T720" s="146"/>
      <c r="U720" s="146"/>
      <c r="V720" s="146"/>
      <c r="W720" s="183"/>
      <c r="X720" s="184"/>
    </row>
    <row r="721" spans="1:24">
      <c r="A721" s="38">
        <f t="shared" si="63"/>
        <v>705</v>
      </c>
      <c r="B721" s="39">
        <v>41078</v>
      </c>
      <c r="C721" s="40"/>
      <c r="D721" s="53"/>
      <c r="E721" s="55"/>
      <c r="F721" s="56"/>
      <c r="G721" s="54">
        <v>1</v>
      </c>
      <c r="H721" s="40">
        <v>2332.070068</v>
      </c>
      <c r="I721" s="56">
        <v>0.00146442852493256</v>
      </c>
      <c r="J721" s="92">
        <f t="shared" si="64"/>
        <v>142.753870880328</v>
      </c>
      <c r="K721" s="93">
        <f t="shared" si="65"/>
        <v>149.916448063771</v>
      </c>
      <c r="L721" s="94">
        <f t="shared" si="66"/>
        <v>14.3649519953571</v>
      </c>
      <c r="M721" s="92" t="str">
        <f t="shared" si="67"/>
        <v/>
      </c>
      <c r="N721" s="53" t="str">
        <f t="shared" si="68"/>
        <v/>
      </c>
      <c r="O721" s="181"/>
      <c r="P721" s="182"/>
      <c r="Q721" s="146"/>
      <c r="R721" s="146"/>
      <c r="S721" s="146"/>
      <c r="T721" s="146"/>
      <c r="U721" s="146"/>
      <c r="V721" s="146"/>
      <c r="W721" s="183"/>
      <c r="X721" s="184"/>
    </row>
    <row r="722" spans="1:24">
      <c r="A722" s="38">
        <f t="shared" ref="A722:A785" si="69">A721+1</f>
        <v>706</v>
      </c>
      <c r="B722" s="46">
        <v>41079</v>
      </c>
      <c r="C722" s="47"/>
      <c r="D722" s="48"/>
      <c r="E722" s="50"/>
      <c r="F722" s="51"/>
      <c r="G722" s="49">
        <v>1</v>
      </c>
      <c r="H722" s="47">
        <v>2355.01001</v>
      </c>
      <c r="I722" s="51">
        <v>0.00983672931391522</v>
      </c>
      <c r="J722" s="86">
        <f t="shared" ref="J722:J785" si="70">(H722/$H$17)*100</f>
        <v>144.158102066692</v>
      </c>
      <c r="K722" s="87">
        <f t="shared" ref="K722:K785" si="71">MAX(J722,K721)</f>
        <v>149.916448063771</v>
      </c>
      <c r="L722" s="88">
        <f t="shared" ref="L722:L785" si="72">IF(J722=K722,0,MAX(L721,K722-J722))</f>
        <v>14.3649519953571</v>
      </c>
      <c r="M722" s="86" t="str">
        <f t="shared" ref="M722:M785" si="73">IF(AND(L721&gt;0,L722=0),L721,"")</f>
        <v/>
      </c>
      <c r="N722" s="48" t="str">
        <f t="shared" si="68"/>
        <v/>
      </c>
      <c r="O722" s="181"/>
      <c r="P722" s="182"/>
      <c r="Q722" s="146"/>
      <c r="R722" s="146"/>
      <c r="S722" s="146"/>
      <c r="T722" s="146"/>
      <c r="U722" s="146"/>
      <c r="V722" s="146"/>
      <c r="W722" s="183"/>
      <c r="X722" s="184"/>
    </row>
    <row r="723" spans="1:24">
      <c r="A723" s="38">
        <f t="shared" si="69"/>
        <v>707</v>
      </c>
      <c r="B723" s="39">
        <v>41080</v>
      </c>
      <c r="C723" s="40"/>
      <c r="D723" s="53"/>
      <c r="E723" s="55"/>
      <c r="F723" s="56"/>
      <c r="G723" s="54">
        <v>1</v>
      </c>
      <c r="H723" s="40">
        <v>2351.139893</v>
      </c>
      <c r="I723" s="56">
        <v>-0.00164335479830935</v>
      </c>
      <c r="J723" s="92">
        <f t="shared" si="70"/>
        <v>143.921199157945</v>
      </c>
      <c r="K723" s="93">
        <f t="shared" si="71"/>
        <v>149.916448063771</v>
      </c>
      <c r="L723" s="94">
        <f t="shared" si="72"/>
        <v>14.3649519953571</v>
      </c>
      <c r="M723" s="92" t="str">
        <f t="shared" si="73"/>
        <v/>
      </c>
      <c r="N723" s="53" t="str">
        <f t="shared" si="68"/>
        <v/>
      </c>
      <c r="O723" s="181"/>
      <c r="P723" s="182"/>
      <c r="Q723" s="146"/>
      <c r="R723" s="146"/>
      <c r="S723" s="146"/>
      <c r="T723" s="146"/>
      <c r="U723" s="146"/>
      <c r="V723" s="146"/>
      <c r="W723" s="183"/>
      <c r="X723" s="184"/>
    </row>
    <row r="724" spans="1:24">
      <c r="A724" s="38">
        <f t="shared" si="69"/>
        <v>708</v>
      </c>
      <c r="B724" s="46">
        <v>41081</v>
      </c>
      <c r="C724" s="47"/>
      <c r="D724" s="48"/>
      <c r="E724" s="50"/>
      <c r="F724" s="51"/>
      <c r="G724" s="49">
        <v>1</v>
      </c>
      <c r="H724" s="47">
        <v>2299.159912</v>
      </c>
      <c r="I724" s="51">
        <v>-0.0221084169235352</v>
      </c>
      <c r="J724" s="86">
        <f t="shared" si="70"/>
        <v>140.739329282826</v>
      </c>
      <c r="K724" s="87">
        <f t="shared" si="71"/>
        <v>149.916448063771</v>
      </c>
      <c r="L724" s="88">
        <f t="shared" si="72"/>
        <v>14.3649519953571</v>
      </c>
      <c r="M724" s="86" t="str">
        <f t="shared" si="73"/>
        <v/>
      </c>
      <c r="N724" s="48" t="str">
        <f t="shared" ref="N724:N787" si="74">IFERROR((M724/K724),"")</f>
        <v/>
      </c>
      <c r="O724" s="181"/>
      <c r="P724" s="182"/>
      <c r="Q724" s="146"/>
      <c r="R724" s="146"/>
      <c r="S724" s="146"/>
      <c r="T724" s="146"/>
      <c r="U724" s="146"/>
      <c r="V724" s="146"/>
      <c r="W724" s="183"/>
      <c r="X724" s="184"/>
    </row>
    <row r="725" spans="1:24">
      <c r="A725" s="38">
        <f t="shared" si="69"/>
        <v>709</v>
      </c>
      <c r="B725" s="39">
        <v>41082</v>
      </c>
      <c r="C725" s="40"/>
      <c r="D725" s="53"/>
      <c r="E725" s="55"/>
      <c r="F725" s="56"/>
      <c r="G725" s="54">
        <v>1</v>
      </c>
      <c r="H725" s="40">
        <v>2315.649902</v>
      </c>
      <c r="I725" s="56">
        <v>0.00717218054904922</v>
      </c>
      <c r="J725" s="92">
        <f t="shared" si="70"/>
        <v>141.748737162795</v>
      </c>
      <c r="K725" s="93">
        <f t="shared" si="71"/>
        <v>149.916448063771</v>
      </c>
      <c r="L725" s="94">
        <f t="shared" si="72"/>
        <v>14.3649519953571</v>
      </c>
      <c r="M725" s="92" t="str">
        <f t="shared" si="73"/>
        <v/>
      </c>
      <c r="N725" s="53" t="str">
        <f t="shared" si="74"/>
        <v/>
      </c>
      <c r="O725" s="181"/>
      <c r="P725" s="182"/>
      <c r="Q725" s="146"/>
      <c r="R725" s="146"/>
      <c r="S725" s="146"/>
      <c r="T725" s="146"/>
      <c r="U725" s="146"/>
      <c r="V725" s="146"/>
      <c r="W725" s="183"/>
      <c r="X725" s="184"/>
    </row>
    <row r="726" spans="1:24">
      <c r="A726" s="38">
        <f t="shared" si="69"/>
        <v>710</v>
      </c>
      <c r="B726" s="46">
        <v>41085</v>
      </c>
      <c r="C726" s="47"/>
      <c r="D726" s="48"/>
      <c r="E726" s="50"/>
      <c r="F726" s="51"/>
      <c r="G726" s="49">
        <v>1</v>
      </c>
      <c r="H726" s="47">
        <v>2278.97998</v>
      </c>
      <c r="I726" s="51">
        <v>-0.0158356934562209</v>
      </c>
      <c r="J726" s="86">
        <f t="shared" si="70"/>
        <v>139.504047613278</v>
      </c>
      <c r="K726" s="87">
        <f t="shared" si="71"/>
        <v>149.916448063771</v>
      </c>
      <c r="L726" s="88">
        <f t="shared" si="72"/>
        <v>14.3649519953571</v>
      </c>
      <c r="M726" s="86" t="str">
        <f t="shared" si="73"/>
        <v/>
      </c>
      <c r="N726" s="48" t="str">
        <f t="shared" si="74"/>
        <v/>
      </c>
      <c r="O726" s="181"/>
      <c r="P726" s="182"/>
      <c r="Q726" s="146"/>
      <c r="R726" s="146"/>
      <c r="S726" s="146"/>
      <c r="T726" s="146"/>
      <c r="U726" s="146"/>
      <c r="V726" s="146"/>
      <c r="W726" s="183"/>
      <c r="X726" s="184"/>
    </row>
    <row r="727" spans="1:24">
      <c r="A727" s="38">
        <f t="shared" si="69"/>
        <v>711</v>
      </c>
      <c r="B727" s="39">
        <v>41086</v>
      </c>
      <c r="C727" s="40"/>
      <c r="D727" s="53"/>
      <c r="E727" s="55"/>
      <c r="F727" s="56"/>
      <c r="G727" s="54">
        <v>1</v>
      </c>
      <c r="H727" s="40">
        <v>2289.860107</v>
      </c>
      <c r="I727" s="56">
        <v>0.00477412135932842</v>
      </c>
      <c r="J727" s="92">
        <f t="shared" si="70"/>
        <v>140.170056866702</v>
      </c>
      <c r="K727" s="93">
        <f t="shared" si="71"/>
        <v>149.916448063771</v>
      </c>
      <c r="L727" s="94">
        <f t="shared" si="72"/>
        <v>14.3649519953571</v>
      </c>
      <c r="M727" s="92" t="str">
        <f t="shared" si="73"/>
        <v/>
      </c>
      <c r="N727" s="53" t="str">
        <f t="shared" si="74"/>
        <v/>
      </c>
      <c r="O727" s="181"/>
      <c r="P727" s="182"/>
      <c r="Q727" s="146"/>
      <c r="R727" s="146"/>
      <c r="S727" s="146"/>
      <c r="T727" s="146"/>
      <c r="U727" s="146"/>
      <c r="V727" s="146"/>
      <c r="W727" s="183"/>
      <c r="X727" s="184"/>
    </row>
    <row r="728" spans="1:24">
      <c r="A728" s="38">
        <f t="shared" si="69"/>
        <v>712</v>
      </c>
      <c r="B728" s="46">
        <v>41087</v>
      </c>
      <c r="C728" s="47"/>
      <c r="D728" s="48"/>
      <c r="E728" s="50"/>
      <c r="F728" s="51"/>
      <c r="G728" s="49">
        <v>1</v>
      </c>
      <c r="H728" s="47">
        <v>2310.97998</v>
      </c>
      <c r="I728" s="51">
        <v>0.00922321539880877</v>
      </c>
      <c r="J728" s="86">
        <f t="shared" si="70"/>
        <v>141.462875493646</v>
      </c>
      <c r="K728" s="87">
        <f t="shared" si="71"/>
        <v>149.916448063771</v>
      </c>
      <c r="L728" s="88">
        <f t="shared" si="72"/>
        <v>14.3649519953571</v>
      </c>
      <c r="M728" s="86" t="str">
        <f t="shared" si="73"/>
        <v/>
      </c>
      <c r="N728" s="48" t="str">
        <f t="shared" si="74"/>
        <v/>
      </c>
      <c r="O728" s="181"/>
      <c r="P728" s="182"/>
      <c r="Q728" s="146"/>
      <c r="R728" s="146"/>
      <c r="S728" s="146"/>
      <c r="T728" s="146"/>
      <c r="U728" s="146"/>
      <c r="V728" s="146"/>
      <c r="W728" s="183"/>
      <c r="X728" s="184"/>
    </row>
    <row r="729" spans="1:24">
      <c r="A729" s="38">
        <f t="shared" si="69"/>
        <v>713</v>
      </c>
      <c r="B729" s="39">
        <v>41088</v>
      </c>
      <c r="C729" s="40"/>
      <c r="D729" s="53"/>
      <c r="E729" s="55"/>
      <c r="F729" s="56"/>
      <c r="G729" s="54">
        <v>1</v>
      </c>
      <c r="H729" s="40">
        <v>2306.219971</v>
      </c>
      <c r="I729" s="56">
        <v>-0.00205973614708688</v>
      </c>
      <c r="J729" s="92">
        <f t="shared" si="70"/>
        <v>141.171499295521</v>
      </c>
      <c r="K729" s="93">
        <f t="shared" si="71"/>
        <v>149.916448063771</v>
      </c>
      <c r="L729" s="94">
        <f t="shared" si="72"/>
        <v>14.3649519953571</v>
      </c>
      <c r="M729" s="92" t="str">
        <f t="shared" si="73"/>
        <v/>
      </c>
      <c r="N729" s="53" t="str">
        <f t="shared" si="74"/>
        <v/>
      </c>
      <c r="O729" s="181"/>
      <c r="P729" s="182"/>
      <c r="Q729" s="146"/>
      <c r="R729" s="146"/>
      <c r="S729" s="146"/>
      <c r="T729" s="146"/>
      <c r="U729" s="146"/>
      <c r="V729" s="146"/>
      <c r="W729" s="183"/>
      <c r="X729" s="184"/>
    </row>
    <row r="730" spans="1:24">
      <c r="A730" s="38">
        <f t="shared" si="69"/>
        <v>714</v>
      </c>
      <c r="B730" s="46">
        <v>41089</v>
      </c>
      <c r="C730" s="47"/>
      <c r="D730" s="48"/>
      <c r="E730" s="50"/>
      <c r="F730" s="51"/>
      <c r="G730" s="49">
        <v>1</v>
      </c>
      <c r="H730" s="47">
        <v>2363.790039</v>
      </c>
      <c r="I730" s="51">
        <v>0.0249629561463891</v>
      </c>
      <c r="J730" s="86">
        <f t="shared" si="70"/>
        <v>144.695557241555</v>
      </c>
      <c r="K730" s="87">
        <f t="shared" si="71"/>
        <v>149.916448063771</v>
      </c>
      <c r="L730" s="88">
        <f t="shared" si="72"/>
        <v>14.3649519953571</v>
      </c>
      <c r="M730" s="86" t="str">
        <f t="shared" si="73"/>
        <v/>
      </c>
      <c r="N730" s="48" t="str">
        <f t="shared" si="74"/>
        <v/>
      </c>
      <c r="O730" s="181"/>
      <c r="P730" s="182"/>
      <c r="Q730" s="146"/>
      <c r="R730" s="146"/>
      <c r="S730" s="146"/>
      <c r="T730" s="146"/>
      <c r="U730" s="146"/>
      <c r="V730" s="146"/>
      <c r="W730" s="183"/>
      <c r="X730" s="184"/>
    </row>
    <row r="731" spans="1:24">
      <c r="A731" s="38">
        <f t="shared" si="69"/>
        <v>715</v>
      </c>
      <c r="B731" s="39">
        <v>41092</v>
      </c>
      <c r="C731" s="40"/>
      <c r="D731" s="53"/>
      <c r="E731" s="55"/>
      <c r="F731" s="56"/>
      <c r="G731" s="54">
        <v>1</v>
      </c>
      <c r="H731" s="40">
        <v>2369.75</v>
      </c>
      <c r="I731" s="56">
        <v>0.00252135803166409</v>
      </c>
      <c r="J731" s="92">
        <f t="shared" si="70"/>
        <v>145.060386546953</v>
      </c>
      <c r="K731" s="93">
        <f t="shared" si="71"/>
        <v>149.916448063771</v>
      </c>
      <c r="L731" s="94">
        <f t="shared" si="72"/>
        <v>14.3649519953571</v>
      </c>
      <c r="M731" s="92" t="str">
        <f t="shared" si="73"/>
        <v/>
      </c>
      <c r="N731" s="53" t="str">
        <f t="shared" si="74"/>
        <v/>
      </c>
      <c r="O731" s="181"/>
      <c r="P731" s="182"/>
      <c r="Q731" s="146"/>
      <c r="R731" s="146"/>
      <c r="S731" s="146"/>
      <c r="T731" s="146"/>
      <c r="U731" s="146"/>
      <c r="V731" s="146"/>
      <c r="W731" s="183"/>
      <c r="X731" s="184"/>
    </row>
    <row r="732" spans="1:24">
      <c r="A732" s="38">
        <f t="shared" si="69"/>
        <v>716</v>
      </c>
      <c r="B732" s="46">
        <v>41093</v>
      </c>
      <c r="C732" s="47"/>
      <c r="D732" s="48"/>
      <c r="E732" s="50"/>
      <c r="F732" s="51"/>
      <c r="G732" s="49">
        <v>1</v>
      </c>
      <c r="H732" s="47">
        <v>2385.060059</v>
      </c>
      <c r="I732" s="51">
        <v>0.00646062200654063</v>
      </c>
      <c r="J732" s="86">
        <f t="shared" si="70"/>
        <v>145.997566872555</v>
      </c>
      <c r="K732" s="87">
        <f t="shared" si="71"/>
        <v>149.916448063771</v>
      </c>
      <c r="L732" s="88">
        <f t="shared" si="72"/>
        <v>14.3649519953571</v>
      </c>
      <c r="M732" s="86" t="str">
        <f t="shared" si="73"/>
        <v/>
      </c>
      <c r="N732" s="48" t="str">
        <f t="shared" si="74"/>
        <v/>
      </c>
      <c r="O732" s="181"/>
      <c r="P732" s="182"/>
      <c r="Q732" s="146"/>
      <c r="R732" s="146"/>
      <c r="S732" s="146"/>
      <c r="T732" s="146"/>
      <c r="U732" s="146"/>
      <c r="V732" s="146"/>
      <c r="W732" s="183"/>
      <c r="X732" s="184"/>
    </row>
    <row r="733" spans="1:24">
      <c r="A733" s="38">
        <f t="shared" si="69"/>
        <v>717</v>
      </c>
      <c r="B733" s="39">
        <v>41095</v>
      </c>
      <c r="C733" s="40"/>
      <c r="D733" s="53"/>
      <c r="E733" s="55"/>
      <c r="F733" s="56"/>
      <c r="G733" s="54">
        <v>1</v>
      </c>
      <c r="H733" s="40">
        <v>2373.909912</v>
      </c>
      <c r="I733" s="56">
        <v>-0.00467499632050139</v>
      </c>
      <c r="J733" s="92">
        <f t="shared" si="70"/>
        <v>145.315028784624</v>
      </c>
      <c r="K733" s="93">
        <f t="shared" si="71"/>
        <v>149.916448063771</v>
      </c>
      <c r="L733" s="94">
        <f t="shared" si="72"/>
        <v>14.3649519953571</v>
      </c>
      <c r="M733" s="92" t="str">
        <f t="shared" si="73"/>
        <v/>
      </c>
      <c r="N733" s="53" t="str">
        <f t="shared" si="74"/>
        <v/>
      </c>
      <c r="O733" s="181"/>
      <c r="P733" s="182"/>
      <c r="Q733" s="146"/>
      <c r="R733" s="146"/>
      <c r="S733" s="146"/>
      <c r="T733" s="146"/>
      <c r="U733" s="146"/>
      <c r="V733" s="146"/>
      <c r="W733" s="183"/>
      <c r="X733" s="184"/>
    </row>
    <row r="734" spans="1:24">
      <c r="A734" s="38">
        <f t="shared" si="69"/>
        <v>718</v>
      </c>
      <c r="B734" s="46">
        <v>41096</v>
      </c>
      <c r="C734" s="47"/>
      <c r="D734" s="48"/>
      <c r="E734" s="50"/>
      <c r="F734" s="51"/>
      <c r="G734" s="49">
        <v>1</v>
      </c>
      <c r="H734" s="47">
        <v>2352.340088</v>
      </c>
      <c r="I734" s="51">
        <v>-0.00908620158286788</v>
      </c>
      <c r="J734" s="86">
        <f t="shared" si="70"/>
        <v>143.994667140066</v>
      </c>
      <c r="K734" s="87">
        <f t="shared" si="71"/>
        <v>149.916448063771</v>
      </c>
      <c r="L734" s="88">
        <f t="shared" si="72"/>
        <v>14.3649519953571</v>
      </c>
      <c r="M734" s="86" t="str">
        <f t="shared" si="73"/>
        <v/>
      </c>
      <c r="N734" s="48" t="str">
        <f t="shared" si="74"/>
        <v/>
      </c>
      <c r="O734" s="181"/>
      <c r="P734" s="182"/>
      <c r="Q734" s="146"/>
      <c r="R734" s="146"/>
      <c r="S734" s="146"/>
      <c r="T734" s="146"/>
      <c r="U734" s="146"/>
      <c r="V734" s="146"/>
      <c r="W734" s="183"/>
      <c r="X734" s="184"/>
    </row>
    <row r="735" spans="1:24">
      <c r="A735" s="38">
        <f t="shared" si="69"/>
        <v>719</v>
      </c>
      <c r="B735" s="39">
        <v>41099</v>
      </c>
      <c r="C735" s="40"/>
      <c r="D735" s="53"/>
      <c r="E735" s="55"/>
      <c r="F735" s="56"/>
      <c r="G735" s="54">
        <v>1</v>
      </c>
      <c r="H735" s="40">
        <v>2348.52002</v>
      </c>
      <c r="I735" s="56">
        <v>-0.00162394375689434</v>
      </c>
      <c r="J735" s="92">
        <f t="shared" si="70"/>
        <v>143.760827899338</v>
      </c>
      <c r="K735" s="93">
        <f t="shared" si="71"/>
        <v>149.916448063771</v>
      </c>
      <c r="L735" s="94">
        <f t="shared" si="72"/>
        <v>14.3649519953571</v>
      </c>
      <c r="M735" s="92" t="str">
        <f t="shared" si="73"/>
        <v/>
      </c>
      <c r="N735" s="53" t="str">
        <f t="shared" si="74"/>
        <v/>
      </c>
      <c r="O735" s="181"/>
      <c r="P735" s="182"/>
      <c r="Q735" s="146"/>
      <c r="R735" s="146"/>
      <c r="S735" s="146"/>
      <c r="T735" s="146"/>
      <c r="U735" s="146"/>
      <c r="V735" s="146"/>
      <c r="W735" s="183"/>
      <c r="X735" s="184"/>
    </row>
    <row r="736" spans="1:24">
      <c r="A736" s="38">
        <f t="shared" si="69"/>
        <v>720</v>
      </c>
      <c r="B736" s="46">
        <v>41100</v>
      </c>
      <c r="C736" s="47"/>
      <c r="D736" s="48"/>
      <c r="E736" s="50"/>
      <c r="F736" s="51"/>
      <c r="G736" s="49">
        <v>1</v>
      </c>
      <c r="H736" s="47">
        <v>2329.459961</v>
      </c>
      <c r="I736" s="51">
        <v>-0.00811577454638857</v>
      </c>
      <c r="J736" s="86">
        <f t="shared" si="70"/>
        <v>142.594097431505</v>
      </c>
      <c r="K736" s="87">
        <f t="shared" si="71"/>
        <v>149.916448063771</v>
      </c>
      <c r="L736" s="88">
        <f t="shared" si="72"/>
        <v>14.3649519953571</v>
      </c>
      <c r="M736" s="86" t="str">
        <f t="shared" si="73"/>
        <v/>
      </c>
      <c r="N736" s="48" t="str">
        <f t="shared" si="74"/>
        <v/>
      </c>
      <c r="O736" s="181"/>
      <c r="P736" s="182"/>
      <c r="Q736" s="146"/>
      <c r="R736" s="146"/>
      <c r="S736" s="146"/>
      <c r="T736" s="146"/>
      <c r="U736" s="146"/>
      <c r="V736" s="146"/>
      <c r="W736" s="183"/>
      <c r="X736" s="184"/>
    </row>
    <row r="737" spans="1:24">
      <c r="A737" s="38">
        <f t="shared" si="69"/>
        <v>721</v>
      </c>
      <c r="B737" s="39">
        <v>41101</v>
      </c>
      <c r="C737" s="40"/>
      <c r="D737" s="53"/>
      <c r="E737" s="55"/>
      <c r="F737" s="56"/>
      <c r="G737" s="54">
        <v>1</v>
      </c>
      <c r="H737" s="40">
        <v>2329.709961</v>
      </c>
      <c r="I737" s="56">
        <v>0.000107321011816319</v>
      </c>
      <c r="J737" s="92">
        <f t="shared" si="70"/>
        <v>142.60940077432</v>
      </c>
      <c r="K737" s="93">
        <f t="shared" si="71"/>
        <v>149.916448063771</v>
      </c>
      <c r="L737" s="94">
        <f t="shared" si="72"/>
        <v>14.3649519953571</v>
      </c>
      <c r="M737" s="92" t="str">
        <f t="shared" si="73"/>
        <v/>
      </c>
      <c r="N737" s="53" t="str">
        <f t="shared" si="74"/>
        <v/>
      </c>
      <c r="O737" s="181"/>
      <c r="P737" s="182"/>
      <c r="Q737" s="146"/>
      <c r="R737" s="146"/>
      <c r="S737" s="146"/>
      <c r="T737" s="146"/>
      <c r="U737" s="146"/>
      <c r="V737" s="146"/>
      <c r="W737" s="183"/>
      <c r="X737" s="184"/>
    </row>
    <row r="738" spans="1:24">
      <c r="A738" s="38">
        <f t="shared" si="69"/>
        <v>722</v>
      </c>
      <c r="B738" s="46">
        <v>41102</v>
      </c>
      <c r="C738" s="47"/>
      <c r="D738" s="48"/>
      <c r="E738" s="50"/>
      <c r="F738" s="51"/>
      <c r="G738" s="49">
        <v>1</v>
      </c>
      <c r="H738" s="47">
        <v>2318.090088</v>
      </c>
      <c r="I738" s="51">
        <v>-0.00498769082612005</v>
      </c>
      <c r="J738" s="86">
        <f t="shared" si="70"/>
        <v>141.89810917436</v>
      </c>
      <c r="K738" s="87">
        <f t="shared" si="71"/>
        <v>149.916448063771</v>
      </c>
      <c r="L738" s="88">
        <f t="shared" si="72"/>
        <v>14.3649519953571</v>
      </c>
      <c r="M738" s="86" t="str">
        <f t="shared" si="73"/>
        <v/>
      </c>
      <c r="N738" s="48" t="str">
        <f t="shared" si="74"/>
        <v/>
      </c>
      <c r="O738" s="181"/>
      <c r="P738" s="182"/>
      <c r="Q738" s="146"/>
      <c r="R738" s="146"/>
      <c r="S738" s="146"/>
      <c r="T738" s="146"/>
      <c r="U738" s="146"/>
      <c r="V738" s="146"/>
      <c r="W738" s="183"/>
      <c r="X738" s="184"/>
    </row>
    <row r="739" spans="1:24">
      <c r="A739" s="38">
        <f t="shared" si="69"/>
        <v>723</v>
      </c>
      <c r="B739" s="39">
        <v>41103</v>
      </c>
      <c r="C739" s="40"/>
      <c r="D739" s="53"/>
      <c r="E739" s="55"/>
      <c r="F739" s="56"/>
      <c r="G739" s="54">
        <v>1</v>
      </c>
      <c r="H739" s="40">
        <v>2356.399902</v>
      </c>
      <c r="I739" s="56">
        <v>0.0165264560675695</v>
      </c>
      <c r="J739" s="92">
        <f t="shared" si="70"/>
        <v>144.243182041701</v>
      </c>
      <c r="K739" s="93">
        <f t="shared" si="71"/>
        <v>149.916448063771</v>
      </c>
      <c r="L739" s="94">
        <f t="shared" si="72"/>
        <v>14.3649519953571</v>
      </c>
      <c r="M739" s="92" t="str">
        <f t="shared" si="73"/>
        <v/>
      </c>
      <c r="N739" s="53" t="str">
        <f t="shared" si="74"/>
        <v/>
      </c>
      <c r="O739" s="181"/>
      <c r="P739" s="182"/>
      <c r="Q739" s="146"/>
      <c r="R739" s="146"/>
      <c r="S739" s="146"/>
      <c r="T739" s="146"/>
      <c r="U739" s="146"/>
      <c r="V739" s="146"/>
      <c r="W739" s="183"/>
      <c r="X739" s="184"/>
    </row>
    <row r="740" spans="1:24">
      <c r="A740" s="38">
        <f t="shared" si="69"/>
        <v>724</v>
      </c>
      <c r="B740" s="46">
        <v>41106</v>
      </c>
      <c r="C740" s="47"/>
      <c r="D740" s="48"/>
      <c r="E740" s="50"/>
      <c r="F740" s="51"/>
      <c r="G740" s="49">
        <v>1</v>
      </c>
      <c r="H740" s="47">
        <v>2350.939941</v>
      </c>
      <c r="I740" s="51">
        <v>-0.00231707741770226</v>
      </c>
      <c r="J740" s="86">
        <f t="shared" si="70"/>
        <v>143.908959421935</v>
      </c>
      <c r="K740" s="87">
        <f t="shared" si="71"/>
        <v>149.916448063771</v>
      </c>
      <c r="L740" s="88">
        <f t="shared" si="72"/>
        <v>14.3649519953571</v>
      </c>
      <c r="M740" s="86" t="str">
        <f t="shared" si="73"/>
        <v/>
      </c>
      <c r="N740" s="48" t="str">
        <f t="shared" si="74"/>
        <v/>
      </c>
      <c r="O740" s="181"/>
      <c r="P740" s="182"/>
      <c r="Q740" s="146"/>
      <c r="R740" s="146"/>
      <c r="S740" s="146"/>
      <c r="T740" s="146"/>
      <c r="U740" s="146"/>
      <c r="V740" s="146"/>
      <c r="W740" s="183"/>
      <c r="X740" s="184"/>
    </row>
    <row r="741" spans="1:24">
      <c r="A741" s="38">
        <f t="shared" si="69"/>
        <v>725</v>
      </c>
      <c r="B741" s="39">
        <v>41107</v>
      </c>
      <c r="C741" s="40"/>
      <c r="D741" s="53"/>
      <c r="E741" s="55"/>
      <c r="F741" s="56"/>
      <c r="G741" s="54">
        <v>1</v>
      </c>
      <c r="H741" s="40">
        <v>2368.360107</v>
      </c>
      <c r="I741" s="56">
        <v>0.0074098728326466</v>
      </c>
      <c r="J741" s="92">
        <f t="shared" si="70"/>
        <v>144.97530651073</v>
      </c>
      <c r="K741" s="93">
        <f t="shared" si="71"/>
        <v>149.916448063771</v>
      </c>
      <c r="L741" s="94">
        <f t="shared" si="72"/>
        <v>14.3649519953571</v>
      </c>
      <c r="M741" s="92" t="str">
        <f t="shared" si="73"/>
        <v/>
      </c>
      <c r="N741" s="53" t="str">
        <f t="shared" si="74"/>
        <v/>
      </c>
      <c r="O741" s="181"/>
      <c r="P741" s="182"/>
      <c r="Q741" s="146"/>
      <c r="R741" s="146"/>
      <c r="S741" s="146"/>
      <c r="T741" s="146"/>
      <c r="U741" s="146"/>
      <c r="V741" s="146"/>
      <c r="W741" s="183"/>
      <c r="X741" s="184"/>
    </row>
    <row r="742" spans="1:24">
      <c r="A742" s="38">
        <f t="shared" si="69"/>
        <v>726</v>
      </c>
      <c r="B742" s="46">
        <v>41108</v>
      </c>
      <c r="C742" s="47"/>
      <c r="D742" s="48"/>
      <c r="E742" s="50"/>
      <c r="F742" s="51"/>
      <c r="G742" s="49">
        <v>1</v>
      </c>
      <c r="H742" s="47">
        <v>2384.540039</v>
      </c>
      <c r="I742" s="51">
        <v>0.00683170264191579</v>
      </c>
      <c r="J742" s="86">
        <f t="shared" si="70"/>
        <v>145.965734695232</v>
      </c>
      <c r="K742" s="87">
        <f t="shared" si="71"/>
        <v>149.916448063771</v>
      </c>
      <c r="L742" s="88">
        <f t="shared" si="72"/>
        <v>14.3649519953571</v>
      </c>
      <c r="M742" s="86" t="str">
        <f t="shared" si="73"/>
        <v/>
      </c>
      <c r="N742" s="48" t="str">
        <f t="shared" si="74"/>
        <v/>
      </c>
      <c r="O742" s="181"/>
      <c r="P742" s="182"/>
      <c r="Q742" s="146"/>
      <c r="R742" s="146"/>
      <c r="S742" s="146"/>
      <c r="T742" s="146"/>
      <c r="U742" s="146"/>
      <c r="V742" s="146"/>
      <c r="W742" s="183"/>
      <c r="X742" s="184"/>
    </row>
    <row r="743" spans="1:24">
      <c r="A743" s="38">
        <f t="shared" si="69"/>
        <v>727</v>
      </c>
      <c r="B743" s="39">
        <v>41109</v>
      </c>
      <c r="C743" s="40"/>
      <c r="D743" s="53"/>
      <c r="E743" s="55"/>
      <c r="F743" s="56"/>
      <c r="G743" s="54">
        <v>1</v>
      </c>
      <c r="H743" s="40">
        <v>2391.27002</v>
      </c>
      <c r="I743" s="56">
        <v>0.00282233927295361</v>
      </c>
      <c r="J743" s="92">
        <f t="shared" si="70"/>
        <v>146.377699520768</v>
      </c>
      <c r="K743" s="93">
        <f t="shared" si="71"/>
        <v>149.916448063771</v>
      </c>
      <c r="L743" s="94">
        <f t="shared" si="72"/>
        <v>14.3649519953571</v>
      </c>
      <c r="M743" s="92" t="str">
        <f t="shared" si="73"/>
        <v/>
      </c>
      <c r="N743" s="53" t="str">
        <f t="shared" si="74"/>
        <v/>
      </c>
      <c r="O743" s="181"/>
      <c r="P743" s="182"/>
      <c r="Q743" s="146"/>
      <c r="R743" s="146"/>
      <c r="S743" s="146"/>
      <c r="T743" s="146"/>
      <c r="U743" s="146"/>
      <c r="V743" s="146"/>
      <c r="W743" s="183"/>
      <c r="X743" s="184"/>
    </row>
    <row r="744" spans="1:24">
      <c r="A744" s="38">
        <f t="shared" si="69"/>
        <v>728</v>
      </c>
      <c r="B744" s="46">
        <v>41110</v>
      </c>
      <c r="C744" s="47"/>
      <c r="D744" s="48"/>
      <c r="E744" s="50"/>
      <c r="F744" s="51"/>
      <c r="G744" s="49">
        <v>1</v>
      </c>
      <c r="H744" s="47">
        <v>2367.26001</v>
      </c>
      <c r="I744" s="51">
        <v>-0.0100406937732611</v>
      </c>
      <c r="J744" s="86">
        <f t="shared" si="70"/>
        <v>144.907965864645</v>
      </c>
      <c r="K744" s="87">
        <f t="shared" si="71"/>
        <v>149.916448063771</v>
      </c>
      <c r="L744" s="88">
        <f t="shared" si="72"/>
        <v>14.3649519953571</v>
      </c>
      <c r="M744" s="86" t="str">
        <f t="shared" si="73"/>
        <v/>
      </c>
      <c r="N744" s="48" t="str">
        <f t="shared" si="74"/>
        <v/>
      </c>
      <c r="O744" s="181"/>
      <c r="P744" s="182"/>
      <c r="Q744" s="146"/>
      <c r="R744" s="146"/>
      <c r="S744" s="146"/>
      <c r="T744" s="146"/>
      <c r="U744" s="146"/>
      <c r="V744" s="146"/>
      <c r="W744" s="183"/>
      <c r="X744" s="184"/>
    </row>
    <row r="745" spans="1:24">
      <c r="A745" s="38">
        <f t="shared" si="69"/>
        <v>729</v>
      </c>
      <c r="B745" s="39">
        <v>41113</v>
      </c>
      <c r="C745" s="40"/>
      <c r="D745" s="53"/>
      <c r="E745" s="55"/>
      <c r="F745" s="56"/>
      <c r="G745" s="54">
        <v>1</v>
      </c>
      <c r="H745" s="40">
        <v>2346.219971</v>
      </c>
      <c r="I745" s="56">
        <v>-0.00888792904502278</v>
      </c>
      <c r="J745" s="92">
        <f t="shared" si="70"/>
        <v>143.620034145982</v>
      </c>
      <c r="K745" s="93">
        <f t="shared" si="71"/>
        <v>149.916448063771</v>
      </c>
      <c r="L745" s="94">
        <f t="shared" si="72"/>
        <v>14.3649519953571</v>
      </c>
      <c r="M745" s="92" t="str">
        <f t="shared" si="73"/>
        <v/>
      </c>
      <c r="N745" s="53" t="str">
        <f t="shared" si="74"/>
        <v/>
      </c>
      <c r="O745" s="181"/>
      <c r="P745" s="182"/>
      <c r="Q745" s="146"/>
      <c r="R745" s="146"/>
      <c r="S745" s="146"/>
      <c r="T745" s="146"/>
      <c r="U745" s="146"/>
      <c r="V745" s="146"/>
      <c r="W745" s="183"/>
      <c r="X745" s="184"/>
    </row>
    <row r="746" spans="1:24">
      <c r="A746" s="38">
        <f t="shared" si="69"/>
        <v>730</v>
      </c>
      <c r="B746" s="46">
        <v>41114</v>
      </c>
      <c r="C746" s="47"/>
      <c r="D746" s="48"/>
      <c r="E746" s="50"/>
      <c r="F746" s="51"/>
      <c r="G746" s="49">
        <v>1</v>
      </c>
      <c r="H746" s="47">
        <v>2325.02002</v>
      </c>
      <c r="I746" s="51">
        <v>-0.00903579002055988</v>
      </c>
      <c r="J746" s="86">
        <f t="shared" si="70"/>
        <v>142.322313674693</v>
      </c>
      <c r="K746" s="87">
        <f t="shared" si="71"/>
        <v>149.916448063771</v>
      </c>
      <c r="L746" s="88">
        <f t="shared" si="72"/>
        <v>14.3649519953571</v>
      </c>
      <c r="M746" s="86" t="str">
        <f t="shared" si="73"/>
        <v/>
      </c>
      <c r="N746" s="48" t="str">
        <f t="shared" si="74"/>
        <v/>
      </c>
      <c r="O746" s="181"/>
      <c r="P746" s="182"/>
      <c r="Q746" s="146"/>
      <c r="R746" s="146"/>
      <c r="S746" s="146"/>
      <c r="T746" s="146"/>
      <c r="U746" s="146"/>
      <c r="V746" s="146"/>
      <c r="W746" s="183"/>
      <c r="X746" s="184"/>
    </row>
    <row r="747" spans="1:24">
      <c r="A747" s="38">
        <f t="shared" si="69"/>
        <v>731</v>
      </c>
      <c r="B747" s="39">
        <v>41115</v>
      </c>
      <c r="C747" s="40"/>
      <c r="D747" s="53"/>
      <c r="E747" s="55"/>
      <c r="F747" s="56"/>
      <c r="G747" s="54">
        <v>1</v>
      </c>
      <c r="H747" s="40">
        <v>2324.330078</v>
      </c>
      <c r="I747" s="56">
        <v>-0.000296746692099448</v>
      </c>
      <c r="J747" s="92">
        <f t="shared" si="70"/>
        <v>142.280079998898</v>
      </c>
      <c r="K747" s="93">
        <f t="shared" si="71"/>
        <v>149.916448063771</v>
      </c>
      <c r="L747" s="94">
        <f t="shared" si="72"/>
        <v>14.3649519953571</v>
      </c>
      <c r="M747" s="92" t="str">
        <f t="shared" si="73"/>
        <v/>
      </c>
      <c r="N747" s="53" t="str">
        <f t="shared" si="74"/>
        <v/>
      </c>
      <c r="O747" s="181"/>
      <c r="P747" s="182"/>
      <c r="Q747" s="146"/>
      <c r="R747" s="146"/>
      <c r="S747" s="146"/>
      <c r="T747" s="146"/>
      <c r="U747" s="146"/>
      <c r="V747" s="146"/>
      <c r="W747" s="183"/>
      <c r="X747" s="184"/>
    </row>
    <row r="748" spans="1:24">
      <c r="A748" s="38">
        <f t="shared" si="69"/>
        <v>732</v>
      </c>
      <c r="B748" s="46">
        <v>41116</v>
      </c>
      <c r="C748" s="47"/>
      <c r="D748" s="48"/>
      <c r="E748" s="50"/>
      <c r="F748" s="51"/>
      <c r="G748" s="49">
        <v>1</v>
      </c>
      <c r="H748" s="47">
        <v>2362.850098</v>
      </c>
      <c r="I748" s="51">
        <v>0.0165725257202476</v>
      </c>
      <c r="J748" s="86">
        <f t="shared" si="70"/>
        <v>144.638020284159</v>
      </c>
      <c r="K748" s="87">
        <f t="shared" si="71"/>
        <v>149.916448063771</v>
      </c>
      <c r="L748" s="88">
        <f t="shared" si="72"/>
        <v>14.3649519953571</v>
      </c>
      <c r="M748" s="86" t="str">
        <f t="shared" si="73"/>
        <v/>
      </c>
      <c r="N748" s="48" t="str">
        <f t="shared" si="74"/>
        <v/>
      </c>
      <c r="O748" s="181"/>
      <c r="P748" s="182"/>
      <c r="Q748" s="146"/>
      <c r="R748" s="146"/>
      <c r="S748" s="146"/>
      <c r="T748" s="146"/>
      <c r="U748" s="146"/>
      <c r="V748" s="146"/>
      <c r="W748" s="183"/>
      <c r="X748" s="184"/>
    </row>
    <row r="749" spans="1:24">
      <c r="A749" s="38">
        <f t="shared" si="69"/>
        <v>733</v>
      </c>
      <c r="B749" s="39">
        <v>41117</v>
      </c>
      <c r="C749" s="40"/>
      <c r="D749" s="53"/>
      <c r="E749" s="55"/>
      <c r="F749" s="56"/>
      <c r="G749" s="54">
        <v>1</v>
      </c>
      <c r="H749" s="40">
        <v>2408.070068</v>
      </c>
      <c r="I749" s="56">
        <v>0.0191378920051999</v>
      </c>
      <c r="J749" s="92">
        <f t="shared" si="70"/>
        <v>147.406087096203</v>
      </c>
      <c r="K749" s="93">
        <f t="shared" si="71"/>
        <v>149.916448063771</v>
      </c>
      <c r="L749" s="94">
        <f t="shared" si="72"/>
        <v>14.3649519953571</v>
      </c>
      <c r="M749" s="92" t="str">
        <f t="shared" si="73"/>
        <v/>
      </c>
      <c r="N749" s="53" t="str">
        <f t="shared" si="74"/>
        <v/>
      </c>
      <c r="O749" s="181"/>
      <c r="P749" s="182"/>
      <c r="Q749" s="146"/>
      <c r="R749" s="146"/>
      <c r="S749" s="146"/>
      <c r="T749" s="146"/>
      <c r="U749" s="146"/>
      <c r="V749" s="146"/>
      <c r="W749" s="183"/>
      <c r="X749" s="184"/>
    </row>
    <row r="750" spans="1:24">
      <c r="A750" s="38">
        <f t="shared" si="69"/>
        <v>734</v>
      </c>
      <c r="B750" s="46">
        <v>41120</v>
      </c>
      <c r="C750" s="47"/>
      <c r="D750" s="48"/>
      <c r="E750" s="50"/>
      <c r="F750" s="51"/>
      <c r="G750" s="49">
        <v>1</v>
      </c>
      <c r="H750" s="47">
        <v>2406.98999</v>
      </c>
      <c r="I750" s="51">
        <v>-0.000448524324251465</v>
      </c>
      <c r="J750" s="86">
        <f t="shared" si="70"/>
        <v>147.339971880597</v>
      </c>
      <c r="K750" s="87">
        <f t="shared" si="71"/>
        <v>149.916448063771</v>
      </c>
      <c r="L750" s="88">
        <f t="shared" si="72"/>
        <v>14.3649519953571</v>
      </c>
      <c r="M750" s="86" t="str">
        <f t="shared" si="73"/>
        <v/>
      </c>
      <c r="N750" s="48" t="str">
        <f t="shared" si="74"/>
        <v/>
      </c>
      <c r="O750" s="181"/>
      <c r="P750" s="182"/>
      <c r="Q750" s="146"/>
      <c r="R750" s="146"/>
      <c r="S750" s="146"/>
      <c r="T750" s="146"/>
      <c r="U750" s="146"/>
      <c r="V750" s="146"/>
      <c r="W750" s="183"/>
      <c r="X750" s="184"/>
    </row>
    <row r="751" spans="1:24">
      <c r="A751" s="38">
        <f t="shared" si="69"/>
        <v>735</v>
      </c>
      <c r="B751" s="39">
        <v>41121</v>
      </c>
      <c r="C751" s="40"/>
      <c r="D751" s="53"/>
      <c r="E751" s="55"/>
      <c r="F751" s="56"/>
      <c r="G751" s="54">
        <v>1</v>
      </c>
      <c r="H751" s="40">
        <v>2396.620117</v>
      </c>
      <c r="I751" s="56">
        <v>-0.00430823270685898</v>
      </c>
      <c r="J751" s="92">
        <f t="shared" si="70"/>
        <v>146.705196994714</v>
      </c>
      <c r="K751" s="93">
        <f t="shared" si="71"/>
        <v>149.916448063771</v>
      </c>
      <c r="L751" s="94">
        <f t="shared" si="72"/>
        <v>14.3649519953571</v>
      </c>
      <c r="M751" s="92" t="str">
        <f t="shared" si="73"/>
        <v/>
      </c>
      <c r="N751" s="53" t="str">
        <f t="shared" si="74"/>
        <v/>
      </c>
      <c r="O751" s="181"/>
      <c r="P751" s="182"/>
      <c r="Q751" s="146"/>
      <c r="R751" s="146"/>
      <c r="S751" s="146"/>
      <c r="T751" s="146"/>
      <c r="U751" s="146"/>
      <c r="V751" s="146"/>
      <c r="W751" s="183"/>
      <c r="X751" s="184"/>
    </row>
    <row r="752" spans="1:24">
      <c r="A752" s="38">
        <f t="shared" si="69"/>
        <v>736</v>
      </c>
      <c r="B752" s="46">
        <v>41122</v>
      </c>
      <c r="C752" s="47"/>
      <c r="D752" s="48"/>
      <c r="E752" s="50"/>
      <c r="F752" s="51"/>
      <c r="G752" s="49">
        <v>1</v>
      </c>
      <c r="H752" s="47">
        <v>2389.72998</v>
      </c>
      <c r="I752" s="51">
        <v>-0.00287493914914838</v>
      </c>
      <c r="J752" s="86">
        <f t="shared" si="70"/>
        <v>146.28342848049</v>
      </c>
      <c r="K752" s="87">
        <f t="shared" si="71"/>
        <v>149.916448063771</v>
      </c>
      <c r="L752" s="88">
        <f t="shared" si="72"/>
        <v>14.3649519953571</v>
      </c>
      <c r="M752" s="86" t="str">
        <f t="shared" si="73"/>
        <v/>
      </c>
      <c r="N752" s="48" t="str">
        <f t="shared" si="74"/>
        <v/>
      </c>
      <c r="O752" s="181"/>
      <c r="P752" s="182"/>
      <c r="Q752" s="146"/>
      <c r="R752" s="146"/>
      <c r="S752" s="146"/>
      <c r="T752" s="146"/>
      <c r="U752" s="146"/>
      <c r="V752" s="146"/>
      <c r="W752" s="183"/>
      <c r="X752" s="184"/>
    </row>
    <row r="753" spans="1:24">
      <c r="A753" s="38">
        <f t="shared" si="69"/>
        <v>737</v>
      </c>
      <c r="B753" s="39">
        <v>41123</v>
      </c>
      <c r="C753" s="40"/>
      <c r="D753" s="53"/>
      <c r="E753" s="55"/>
      <c r="F753" s="56"/>
      <c r="G753" s="54">
        <v>1</v>
      </c>
      <c r="H753" s="40">
        <v>2372.310059</v>
      </c>
      <c r="I753" s="56">
        <v>-0.00728949343473528</v>
      </c>
      <c r="J753" s="92">
        <f t="shared" si="70"/>
        <v>145.217096388971</v>
      </c>
      <c r="K753" s="93">
        <f t="shared" si="71"/>
        <v>149.916448063771</v>
      </c>
      <c r="L753" s="94">
        <f t="shared" si="72"/>
        <v>14.3649519953571</v>
      </c>
      <c r="M753" s="92" t="str">
        <f t="shared" si="73"/>
        <v/>
      </c>
      <c r="N753" s="53" t="str">
        <f t="shared" si="74"/>
        <v/>
      </c>
      <c r="O753" s="181"/>
      <c r="P753" s="182"/>
      <c r="Q753" s="146"/>
      <c r="R753" s="146"/>
      <c r="S753" s="146"/>
      <c r="T753" s="146"/>
      <c r="U753" s="146"/>
      <c r="V753" s="146"/>
      <c r="W753" s="183"/>
      <c r="X753" s="184"/>
    </row>
    <row r="754" spans="1:24">
      <c r="A754" s="38">
        <f t="shared" si="69"/>
        <v>738</v>
      </c>
      <c r="B754" s="46">
        <v>41124</v>
      </c>
      <c r="C754" s="47"/>
      <c r="D754" s="48"/>
      <c r="E754" s="50"/>
      <c r="F754" s="51"/>
      <c r="G754" s="49">
        <v>1</v>
      </c>
      <c r="H754" s="47">
        <v>2417.77002</v>
      </c>
      <c r="I754" s="51">
        <v>0.0191627400590135</v>
      </c>
      <c r="J754" s="86">
        <f t="shared" si="70"/>
        <v>147.999853859197</v>
      </c>
      <c r="K754" s="87">
        <f t="shared" si="71"/>
        <v>149.916448063771</v>
      </c>
      <c r="L754" s="88">
        <f t="shared" si="72"/>
        <v>14.3649519953571</v>
      </c>
      <c r="M754" s="86" t="str">
        <f t="shared" si="73"/>
        <v/>
      </c>
      <c r="N754" s="48" t="str">
        <f t="shared" si="74"/>
        <v/>
      </c>
      <c r="O754" s="181"/>
      <c r="P754" s="182"/>
      <c r="Q754" s="146"/>
      <c r="R754" s="146"/>
      <c r="S754" s="146"/>
      <c r="T754" s="146"/>
      <c r="U754" s="146"/>
      <c r="V754" s="146"/>
      <c r="W754" s="183"/>
      <c r="X754" s="184"/>
    </row>
    <row r="755" spans="1:24">
      <c r="A755" s="38">
        <f t="shared" si="69"/>
        <v>739</v>
      </c>
      <c r="B755" s="39">
        <v>41127</v>
      </c>
      <c r="C755" s="40"/>
      <c r="D755" s="53"/>
      <c r="E755" s="55"/>
      <c r="F755" s="56"/>
      <c r="G755" s="54">
        <v>1</v>
      </c>
      <c r="H755" s="40">
        <v>2423.459961</v>
      </c>
      <c r="I755" s="56">
        <v>0.00235338388388162</v>
      </c>
      <c r="J755" s="92">
        <f t="shared" si="70"/>
        <v>148.348154330087</v>
      </c>
      <c r="K755" s="93">
        <f t="shared" si="71"/>
        <v>149.916448063771</v>
      </c>
      <c r="L755" s="94">
        <f t="shared" si="72"/>
        <v>14.3649519953571</v>
      </c>
      <c r="M755" s="92" t="str">
        <f t="shared" si="73"/>
        <v/>
      </c>
      <c r="N755" s="53" t="str">
        <f t="shared" si="74"/>
        <v/>
      </c>
      <c r="O755" s="181"/>
      <c r="P755" s="182"/>
      <c r="Q755" s="146"/>
      <c r="R755" s="146"/>
      <c r="S755" s="146"/>
      <c r="T755" s="146"/>
      <c r="U755" s="146"/>
      <c r="V755" s="146"/>
      <c r="W755" s="183"/>
      <c r="X755" s="184"/>
    </row>
    <row r="756" spans="1:24">
      <c r="A756" s="38">
        <f t="shared" si="69"/>
        <v>740</v>
      </c>
      <c r="B756" s="46">
        <v>41128</v>
      </c>
      <c r="C756" s="47"/>
      <c r="D756" s="48"/>
      <c r="E756" s="50"/>
      <c r="F756" s="51"/>
      <c r="G756" s="49">
        <v>1</v>
      </c>
      <c r="H756" s="47">
        <v>2435.879883</v>
      </c>
      <c r="I756" s="51">
        <v>0.00512487195987155</v>
      </c>
      <c r="J756" s="86">
        <f t="shared" si="70"/>
        <v>149.108419626511</v>
      </c>
      <c r="K756" s="87">
        <f t="shared" si="71"/>
        <v>149.916448063771</v>
      </c>
      <c r="L756" s="88">
        <f t="shared" si="72"/>
        <v>14.3649519953571</v>
      </c>
      <c r="M756" s="86" t="str">
        <f t="shared" si="73"/>
        <v/>
      </c>
      <c r="N756" s="48" t="str">
        <f t="shared" si="74"/>
        <v/>
      </c>
      <c r="O756" s="181"/>
      <c r="P756" s="182"/>
      <c r="Q756" s="146"/>
      <c r="R756" s="146"/>
      <c r="S756" s="146"/>
      <c r="T756" s="146"/>
      <c r="U756" s="146"/>
      <c r="V756" s="146"/>
      <c r="W756" s="183"/>
      <c r="X756" s="184"/>
    </row>
    <row r="757" spans="1:24">
      <c r="A757" s="38">
        <f t="shared" si="69"/>
        <v>741</v>
      </c>
      <c r="B757" s="39">
        <v>41129</v>
      </c>
      <c r="C757" s="40"/>
      <c r="D757" s="53"/>
      <c r="E757" s="55"/>
      <c r="F757" s="56"/>
      <c r="G757" s="54">
        <v>1</v>
      </c>
      <c r="H757" s="40">
        <v>2438.159912</v>
      </c>
      <c r="I757" s="56">
        <v>0.000936018650144588</v>
      </c>
      <c r="J757" s="92">
        <f t="shared" si="70"/>
        <v>149.247987888175</v>
      </c>
      <c r="K757" s="93">
        <f t="shared" si="71"/>
        <v>149.916448063771</v>
      </c>
      <c r="L757" s="94">
        <f t="shared" si="72"/>
        <v>14.3649519953571</v>
      </c>
      <c r="M757" s="92" t="str">
        <f t="shared" si="73"/>
        <v/>
      </c>
      <c r="N757" s="53" t="str">
        <f t="shared" si="74"/>
        <v/>
      </c>
      <c r="O757" s="181"/>
      <c r="P757" s="182"/>
      <c r="Q757" s="146"/>
      <c r="R757" s="146"/>
      <c r="S757" s="146"/>
      <c r="T757" s="146"/>
      <c r="U757" s="146"/>
      <c r="V757" s="146"/>
      <c r="W757" s="183"/>
      <c r="X757" s="184"/>
    </row>
    <row r="758" spans="1:24">
      <c r="A758" s="38">
        <f t="shared" si="69"/>
        <v>742</v>
      </c>
      <c r="B758" s="46">
        <v>41130</v>
      </c>
      <c r="C758" s="47"/>
      <c r="D758" s="48"/>
      <c r="E758" s="50"/>
      <c r="F758" s="51"/>
      <c r="G758" s="49">
        <v>1</v>
      </c>
      <c r="H758" s="47">
        <v>2440.22998</v>
      </c>
      <c r="I758" s="51">
        <v>0.000849028806441998</v>
      </c>
      <c r="J758" s="86">
        <f t="shared" si="70"/>
        <v>149.374703729196</v>
      </c>
      <c r="K758" s="87">
        <f t="shared" si="71"/>
        <v>149.916448063771</v>
      </c>
      <c r="L758" s="88">
        <f t="shared" si="72"/>
        <v>14.3649519953571</v>
      </c>
      <c r="M758" s="86" t="str">
        <f t="shared" si="73"/>
        <v/>
      </c>
      <c r="N758" s="48" t="str">
        <f t="shared" si="74"/>
        <v/>
      </c>
      <c r="O758" s="181"/>
      <c r="P758" s="182"/>
      <c r="Q758" s="146"/>
      <c r="R758" s="146"/>
      <c r="S758" s="146"/>
      <c r="T758" s="146"/>
      <c r="U758" s="146"/>
      <c r="V758" s="146"/>
      <c r="W758" s="183"/>
      <c r="X758" s="184"/>
    </row>
    <row r="759" spans="1:24">
      <c r="A759" s="38">
        <f t="shared" si="69"/>
        <v>743</v>
      </c>
      <c r="B759" s="39">
        <v>41131</v>
      </c>
      <c r="C759" s="40"/>
      <c r="D759" s="53"/>
      <c r="E759" s="55"/>
      <c r="F759" s="56"/>
      <c r="G759" s="54">
        <v>1</v>
      </c>
      <c r="H759" s="40">
        <v>2445.639893</v>
      </c>
      <c r="I759" s="56">
        <v>0.00221696850064923</v>
      </c>
      <c r="J759" s="92">
        <f t="shared" si="70"/>
        <v>149.705862742157</v>
      </c>
      <c r="K759" s="93">
        <f t="shared" si="71"/>
        <v>149.916448063771</v>
      </c>
      <c r="L759" s="94">
        <f t="shared" si="72"/>
        <v>14.3649519953571</v>
      </c>
      <c r="M759" s="92" t="str">
        <f t="shared" si="73"/>
        <v/>
      </c>
      <c r="N759" s="53" t="str">
        <f t="shared" si="74"/>
        <v/>
      </c>
      <c r="O759" s="181"/>
      <c r="P759" s="182"/>
      <c r="Q759" s="146"/>
      <c r="R759" s="146"/>
      <c r="S759" s="146"/>
      <c r="T759" s="146"/>
      <c r="U759" s="146"/>
      <c r="V759" s="146"/>
      <c r="W759" s="183"/>
      <c r="X759" s="184"/>
    </row>
    <row r="760" spans="1:24">
      <c r="A760" s="38">
        <f t="shared" si="69"/>
        <v>744</v>
      </c>
      <c r="B760" s="46">
        <v>41134</v>
      </c>
      <c r="C760" s="47"/>
      <c r="D760" s="48"/>
      <c r="E760" s="50"/>
      <c r="F760" s="51"/>
      <c r="G760" s="49">
        <v>1</v>
      </c>
      <c r="H760" s="47">
        <v>2443.050049</v>
      </c>
      <c r="I760" s="51">
        <v>-0.00105896375317271</v>
      </c>
      <c r="J760" s="86">
        <f t="shared" si="70"/>
        <v>149.547329659876</v>
      </c>
      <c r="K760" s="87">
        <f t="shared" si="71"/>
        <v>149.916448063771</v>
      </c>
      <c r="L760" s="88">
        <f t="shared" si="72"/>
        <v>14.3649519953571</v>
      </c>
      <c r="M760" s="86" t="str">
        <f t="shared" si="73"/>
        <v/>
      </c>
      <c r="N760" s="48" t="str">
        <f t="shared" si="74"/>
        <v/>
      </c>
      <c r="O760" s="181"/>
      <c r="P760" s="182"/>
      <c r="Q760" s="146"/>
      <c r="R760" s="146"/>
      <c r="S760" s="146"/>
      <c r="T760" s="146"/>
      <c r="U760" s="146"/>
      <c r="V760" s="146"/>
      <c r="W760" s="183"/>
      <c r="X760" s="184"/>
    </row>
    <row r="761" spans="1:24">
      <c r="A761" s="38">
        <f t="shared" si="69"/>
        <v>745</v>
      </c>
      <c r="B761" s="39">
        <v>41135</v>
      </c>
      <c r="C761" s="40"/>
      <c r="D761" s="53"/>
      <c r="E761" s="55"/>
      <c r="F761" s="56"/>
      <c r="G761" s="54">
        <v>1</v>
      </c>
      <c r="H761" s="40">
        <v>2443.159912</v>
      </c>
      <c r="I761" s="56">
        <v>4.4969606760592e-5</v>
      </c>
      <c r="J761" s="92">
        <f t="shared" si="70"/>
        <v>149.554054744483</v>
      </c>
      <c r="K761" s="93">
        <f t="shared" si="71"/>
        <v>149.916448063771</v>
      </c>
      <c r="L761" s="94">
        <f t="shared" si="72"/>
        <v>14.3649519953571</v>
      </c>
      <c r="M761" s="92" t="str">
        <f t="shared" si="73"/>
        <v/>
      </c>
      <c r="N761" s="53" t="str">
        <f t="shared" si="74"/>
        <v/>
      </c>
      <c r="O761" s="181"/>
      <c r="P761" s="182"/>
      <c r="Q761" s="146"/>
      <c r="R761" s="146"/>
      <c r="S761" s="146"/>
      <c r="T761" s="146"/>
      <c r="U761" s="146"/>
      <c r="V761" s="146"/>
      <c r="W761" s="183"/>
      <c r="X761" s="184"/>
    </row>
    <row r="762" spans="1:24">
      <c r="A762" s="38">
        <f t="shared" si="69"/>
        <v>746</v>
      </c>
      <c r="B762" s="46">
        <v>41136</v>
      </c>
      <c r="C762" s="47"/>
      <c r="D762" s="48"/>
      <c r="E762" s="50"/>
      <c r="F762" s="51"/>
      <c r="G762" s="49">
        <v>1</v>
      </c>
      <c r="H762" s="47">
        <v>2446.820068</v>
      </c>
      <c r="I762" s="51">
        <v>0.00149812379534486</v>
      </c>
      <c r="J762" s="86">
        <f t="shared" si="70"/>
        <v>149.778105232586</v>
      </c>
      <c r="K762" s="87">
        <f t="shared" si="71"/>
        <v>149.916448063771</v>
      </c>
      <c r="L762" s="88">
        <f t="shared" si="72"/>
        <v>14.3649519953571</v>
      </c>
      <c r="M762" s="86" t="str">
        <f t="shared" si="73"/>
        <v/>
      </c>
      <c r="N762" s="48" t="str">
        <f t="shared" si="74"/>
        <v/>
      </c>
      <c r="O762" s="181"/>
      <c r="P762" s="182"/>
      <c r="Q762" s="146"/>
      <c r="R762" s="146"/>
      <c r="S762" s="146"/>
      <c r="T762" s="146"/>
      <c r="U762" s="146"/>
      <c r="V762" s="146"/>
      <c r="W762" s="183"/>
      <c r="X762" s="184"/>
    </row>
    <row r="763" spans="1:24">
      <c r="A763" s="38">
        <f t="shared" si="69"/>
        <v>747</v>
      </c>
      <c r="B763" s="39">
        <v>41137</v>
      </c>
      <c r="C763" s="40"/>
      <c r="D763" s="53"/>
      <c r="E763" s="55"/>
      <c r="F763" s="56"/>
      <c r="G763" s="54">
        <v>1</v>
      </c>
      <c r="H763" s="40">
        <v>2464.379883</v>
      </c>
      <c r="I763" s="56">
        <v>0.00717658614527927</v>
      </c>
      <c r="J763" s="92">
        <f t="shared" si="70"/>
        <v>150.853000707464</v>
      </c>
      <c r="K763" s="93">
        <f t="shared" si="71"/>
        <v>150.853000707464</v>
      </c>
      <c r="L763" s="94">
        <f t="shared" si="72"/>
        <v>0</v>
      </c>
      <c r="M763" s="92">
        <f t="shared" si="73"/>
        <v>14.3649519953571</v>
      </c>
      <c r="N763" s="53">
        <f t="shared" si="74"/>
        <v>0.0952248342955654</v>
      </c>
      <c r="O763" s="181"/>
      <c r="P763" s="182"/>
      <c r="Q763" s="146"/>
      <c r="R763" s="146"/>
      <c r="S763" s="146"/>
      <c r="T763" s="146"/>
      <c r="U763" s="146"/>
      <c r="V763" s="146"/>
      <c r="W763" s="183"/>
      <c r="X763" s="184"/>
    </row>
    <row r="764" spans="1:24">
      <c r="A764" s="38">
        <f t="shared" si="69"/>
        <v>748</v>
      </c>
      <c r="B764" s="46">
        <v>41138</v>
      </c>
      <c r="C764" s="47"/>
      <c r="D764" s="48"/>
      <c r="E764" s="50"/>
      <c r="F764" s="51"/>
      <c r="G764" s="49"/>
      <c r="H764" s="47">
        <v>2469</v>
      </c>
      <c r="I764" s="51">
        <v>0.00187475844607832</v>
      </c>
      <c r="J764" s="86">
        <f t="shared" si="70"/>
        <v>151.135813644657</v>
      </c>
      <c r="K764" s="87">
        <f t="shared" si="71"/>
        <v>151.135813644657</v>
      </c>
      <c r="L764" s="88">
        <f t="shared" si="72"/>
        <v>0</v>
      </c>
      <c r="M764" s="86" t="str">
        <f t="shared" si="73"/>
        <v/>
      </c>
      <c r="N764" s="48" t="str">
        <f t="shared" si="74"/>
        <v/>
      </c>
      <c r="O764" s="181"/>
      <c r="P764" s="182"/>
      <c r="Q764" s="146"/>
      <c r="R764" s="146"/>
      <c r="S764" s="146"/>
      <c r="T764" s="146"/>
      <c r="U764" s="146"/>
      <c r="V764" s="146"/>
      <c r="W764" s="183"/>
      <c r="X764" s="184"/>
    </row>
    <row r="765" spans="1:24">
      <c r="A765" s="38">
        <f t="shared" si="69"/>
        <v>749</v>
      </c>
      <c r="B765" s="39">
        <v>41141</v>
      </c>
      <c r="C765" s="40"/>
      <c r="D765" s="53"/>
      <c r="E765" s="55"/>
      <c r="F765" s="56"/>
      <c r="G765" s="54"/>
      <c r="H765" s="40">
        <v>2468.98999</v>
      </c>
      <c r="I765" s="56">
        <v>-4.05427298499905e-6</v>
      </c>
      <c r="J765" s="92">
        <f t="shared" si="70"/>
        <v>151.135200898811</v>
      </c>
      <c r="K765" s="93">
        <f t="shared" si="71"/>
        <v>151.135813644657</v>
      </c>
      <c r="L765" s="94">
        <f t="shared" si="72"/>
        <v>0.000612745846325424</v>
      </c>
      <c r="M765" s="92" t="str">
        <f t="shared" si="73"/>
        <v/>
      </c>
      <c r="N765" s="53" t="str">
        <f t="shared" si="74"/>
        <v/>
      </c>
      <c r="O765" s="181"/>
      <c r="P765" s="182"/>
      <c r="Q765" s="146"/>
      <c r="R765" s="146"/>
      <c r="S765" s="146"/>
      <c r="T765" s="146"/>
      <c r="U765" s="146"/>
      <c r="V765" s="146"/>
      <c r="W765" s="183"/>
      <c r="X765" s="184"/>
    </row>
    <row r="766" spans="1:24">
      <c r="A766" s="38">
        <f t="shared" si="69"/>
        <v>750</v>
      </c>
      <c r="B766" s="46">
        <v>41142</v>
      </c>
      <c r="C766" s="47"/>
      <c r="D766" s="48"/>
      <c r="E766" s="50"/>
      <c r="F766" s="51"/>
      <c r="G766" s="49"/>
      <c r="H766" s="47">
        <v>2460.409912</v>
      </c>
      <c r="I766" s="51">
        <v>-0.00347513681090295</v>
      </c>
      <c r="J766" s="86">
        <f t="shared" si="70"/>
        <v>150.609985398744</v>
      </c>
      <c r="K766" s="87">
        <f t="shared" si="71"/>
        <v>151.135813644657</v>
      </c>
      <c r="L766" s="88">
        <f t="shared" si="72"/>
        <v>0.525828245913004</v>
      </c>
      <c r="M766" s="86" t="str">
        <f t="shared" si="73"/>
        <v/>
      </c>
      <c r="N766" s="48" t="str">
        <f t="shared" si="74"/>
        <v/>
      </c>
      <c r="O766" s="181"/>
      <c r="P766" s="182"/>
      <c r="Q766" s="146"/>
      <c r="R766" s="146"/>
      <c r="S766" s="146"/>
      <c r="T766" s="146"/>
      <c r="U766" s="146"/>
      <c r="V766" s="146"/>
      <c r="W766" s="183"/>
      <c r="X766" s="184"/>
    </row>
    <row r="767" spans="1:24">
      <c r="A767" s="38">
        <f t="shared" si="69"/>
        <v>751</v>
      </c>
      <c r="B767" s="39">
        <v>41143</v>
      </c>
      <c r="C767" s="40"/>
      <c r="D767" s="53"/>
      <c r="E767" s="55"/>
      <c r="F767" s="56"/>
      <c r="G767" s="54"/>
      <c r="H767" s="40">
        <v>2461.120117</v>
      </c>
      <c r="I767" s="56">
        <v>0.000288653120984472</v>
      </c>
      <c r="J767" s="92">
        <f t="shared" si="70"/>
        <v>150.653459441081</v>
      </c>
      <c r="K767" s="93">
        <f t="shared" si="71"/>
        <v>151.135813644657</v>
      </c>
      <c r="L767" s="94">
        <f t="shared" si="72"/>
        <v>0.525828245913004</v>
      </c>
      <c r="M767" s="92" t="str">
        <f t="shared" si="73"/>
        <v/>
      </c>
      <c r="N767" s="53" t="str">
        <f t="shared" si="74"/>
        <v/>
      </c>
      <c r="O767" s="181"/>
      <c r="P767" s="182"/>
      <c r="Q767" s="146"/>
      <c r="R767" s="146"/>
      <c r="S767" s="146"/>
      <c r="T767" s="146"/>
      <c r="U767" s="146"/>
      <c r="V767" s="146"/>
      <c r="W767" s="183"/>
      <c r="X767" s="184"/>
    </row>
    <row r="768" spans="1:24">
      <c r="A768" s="38">
        <f t="shared" si="69"/>
        <v>752</v>
      </c>
      <c r="B768" s="46">
        <v>41144</v>
      </c>
      <c r="C768" s="47"/>
      <c r="D768" s="48"/>
      <c r="E768" s="50"/>
      <c r="F768" s="51"/>
      <c r="G768" s="49"/>
      <c r="H768" s="47">
        <v>2441.290039</v>
      </c>
      <c r="I768" s="51">
        <v>-0.00805733855207846</v>
      </c>
      <c r="J768" s="86">
        <f t="shared" si="70"/>
        <v>149.439593514322</v>
      </c>
      <c r="K768" s="87">
        <f t="shared" si="71"/>
        <v>151.135813644657</v>
      </c>
      <c r="L768" s="88">
        <f t="shared" si="72"/>
        <v>1.69622013033484</v>
      </c>
      <c r="M768" s="86" t="str">
        <f t="shared" si="73"/>
        <v/>
      </c>
      <c r="N768" s="48" t="str">
        <f t="shared" si="74"/>
        <v/>
      </c>
      <c r="O768" s="181"/>
      <c r="P768" s="182"/>
      <c r="Q768" s="146"/>
      <c r="R768" s="146"/>
      <c r="S768" s="146"/>
      <c r="T768" s="146"/>
      <c r="U768" s="146"/>
      <c r="V768" s="146"/>
      <c r="W768" s="183"/>
      <c r="X768" s="184"/>
    </row>
    <row r="769" spans="1:24">
      <c r="A769" s="38">
        <f t="shared" si="69"/>
        <v>753</v>
      </c>
      <c r="B769" s="39">
        <v>41145</v>
      </c>
      <c r="C769" s="40"/>
      <c r="D769" s="53"/>
      <c r="E769" s="55"/>
      <c r="F769" s="56"/>
      <c r="G769" s="54"/>
      <c r="H769" s="40">
        <v>2457.399902</v>
      </c>
      <c r="I769" s="56">
        <v>0.00659891399327517</v>
      </c>
      <c r="J769" s="92">
        <f t="shared" si="70"/>
        <v>150.425732539113</v>
      </c>
      <c r="K769" s="93">
        <f t="shared" si="71"/>
        <v>151.135813644657</v>
      </c>
      <c r="L769" s="94">
        <f t="shared" si="72"/>
        <v>1.69622013033484</v>
      </c>
      <c r="M769" s="92" t="str">
        <f t="shared" si="73"/>
        <v/>
      </c>
      <c r="N769" s="53" t="str">
        <f t="shared" si="74"/>
        <v/>
      </c>
      <c r="O769" s="181"/>
      <c r="P769" s="182"/>
      <c r="Q769" s="146"/>
      <c r="R769" s="146"/>
      <c r="S769" s="146"/>
      <c r="T769" s="146"/>
      <c r="U769" s="146"/>
      <c r="V769" s="146"/>
      <c r="W769" s="183"/>
      <c r="X769" s="184"/>
    </row>
    <row r="770" spans="1:24">
      <c r="A770" s="38">
        <f t="shared" si="69"/>
        <v>754</v>
      </c>
      <c r="B770" s="46">
        <v>41148</v>
      </c>
      <c r="C770" s="47"/>
      <c r="D770" s="48"/>
      <c r="E770" s="50"/>
      <c r="F770" s="51"/>
      <c r="G770" s="49"/>
      <c r="H770" s="47">
        <v>2456.219971</v>
      </c>
      <c r="I770" s="51">
        <v>-0.000480154247194275</v>
      </c>
      <c r="J770" s="86">
        <f t="shared" si="70"/>
        <v>150.353504984747</v>
      </c>
      <c r="K770" s="87">
        <f t="shared" si="71"/>
        <v>151.135813644657</v>
      </c>
      <c r="L770" s="88">
        <f t="shared" si="72"/>
        <v>1.69622013033484</v>
      </c>
      <c r="M770" s="86" t="str">
        <f t="shared" si="73"/>
        <v/>
      </c>
      <c r="N770" s="48" t="str">
        <f t="shared" si="74"/>
        <v/>
      </c>
      <c r="O770" s="181"/>
      <c r="P770" s="182"/>
      <c r="Q770" s="146"/>
      <c r="R770" s="146"/>
      <c r="S770" s="146"/>
      <c r="T770" s="146"/>
      <c r="U770" s="146"/>
      <c r="V770" s="146"/>
      <c r="W770" s="183"/>
      <c r="X770" s="184"/>
    </row>
    <row r="771" spans="1:24">
      <c r="A771" s="38">
        <f t="shared" si="69"/>
        <v>755</v>
      </c>
      <c r="B771" s="39">
        <v>41149</v>
      </c>
      <c r="C771" s="40"/>
      <c r="D771" s="53"/>
      <c r="E771" s="55"/>
      <c r="F771" s="56"/>
      <c r="G771" s="54"/>
      <c r="H771" s="40">
        <v>2454.389893</v>
      </c>
      <c r="I771" s="56">
        <v>-0.000745079032662854</v>
      </c>
      <c r="J771" s="92">
        <f t="shared" si="70"/>
        <v>150.241479740696</v>
      </c>
      <c r="K771" s="93">
        <f t="shared" si="71"/>
        <v>151.135813644657</v>
      </c>
      <c r="L771" s="94">
        <f t="shared" si="72"/>
        <v>1.69622013033484</v>
      </c>
      <c r="M771" s="92" t="str">
        <f t="shared" si="73"/>
        <v/>
      </c>
      <c r="N771" s="53" t="str">
        <f t="shared" si="74"/>
        <v/>
      </c>
      <c r="O771" s="181"/>
      <c r="P771" s="182"/>
      <c r="Q771" s="146"/>
      <c r="R771" s="146"/>
      <c r="S771" s="146"/>
      <c r="T771" s="146"/>
      <c r="U771" s="146"/>
      <c r="V771" s="146"/>
      <c r="W771" s="183"/>
      <c r="X771" s="184"/>
    </row>
    <row r="772" spans="1:24">
      <c r="A772" s="38">
        <f t="shared" si="69"/>
        <v>756</v>
      </c>
      <c r="B772" s="46">
        <v>41150</v>
      </c>
      <c r="C772" s="47"/>
      <c r="D772" s="48"/>
      <c r="E772" s="50"/>
      <c r="F772" s="51"/>
      <c r="G772" s="49"/>
      <c r="H772" s="47">
        <v>2457.050049</v>
      </c>
      <c r="I772" s="51">
        <v>0.00108383594944983</v>
      </c>
      <c r="J772" s="86">
        <f t="shared" si="70"/>
        <v>150.404316857537</v>
      </c>
      <c r="K772" s="87">
        <f t="shared" si="71"/>
        <v>151.135813644657</v>
      </c>
      <c r="L772" s="88">
        <f t="shared" si="72"/>
        <v>1.69622013033484</v>
      </c>
      <c r="M772" s="86" t="str">
        <f t="shared" si="73"/>
        <v/>
      </c>
      <c r="N772" s="48" t="str">
        <f t="shared" si="74"/>
        <v/>
      </c>
      <c r="O772" s="181"/>
      <c r="P772" s="182"/>
      <c r="Q772" s="146"/>
      <c r="R772" s="146"/>
      <c r="S772" s="146"/>
      <c r="T772" s="146"/>
      <c r="U772" s="146"/>
      <c r="V772" s="146"/>
      <c r="W772" s="183"/>
      <c r="X772" s="184"/>
    </row>
    <row r="773" spans="1:24">
      <c r="A773" s="38">
        <f t="shared" si="69"/>
        <v>757</v>
      </c>
      <c r="B773" s="39">
        <v>41151</v>
      </c>
      <c r="C773" s="40"/>
      <c r="D773" s="53"/>
      <c r="E773" s="55"/>
      <c r="F773" s="56"/>
      <c r="G773" s="54"/>
      <c r="H773" s="40">
        <v>2438.199951</v>
      </c>
      <c r="I773" s="56">
        <v>-0.00767184128287157</v>
      </c>
      <c r="J773" s="92">
        <f t="shared" si="70"/>
        <v>149.250438810347</v>
      </c>
      <c r="K773" s="93">
        <f t="shared" si="71"/>
        <v>151.135813644657</v>
      </c>
      <c r="L773" s="94">
        <f t="shared" si="72"/>
        <v>1.88537483430957</v>
      </c>
      <c r="M773" s="92" t="str">
        <f t="shared" si="73"/>
        <v/>
      </c>
      <c r="N773" s="53" t="str">
        <f t="shared" si="74"/>
        <v/>
      </c>
      <c r="O773" s="181"/>
      <c r="P773" s="182"/>
      <c r="Q773" s="146"/>
      <c r="R773" s="146"/>
      <c r="S773" s="146"/>
      <c r="T773" s="146"/>
      <c r="U773" s="146"/>
      <c r="V773" s="146"/>
      <c r="W773" s="183"/>
      <c r="X773" s="184"/>
    </row>
    <row r="774" spans="1:24">
      <c r="A774" s="38">
        <f t="shared" si="69"/>
        <v>758</v>
      </c>
      <c r="B774" s="46">
        <v>41152</v>
      </c>
      <c r="C774" s="47"/>
      <c r="D774" s="48"/>
      <c r="E774" s="50"/>
      <c r="F774" s="51"/>
      <c r="G774" s="49"/>
      <c r="H774" s="47">
        <v>2450.600098</v>
      </c>
      <c r="I774" s="51">
        <v>0.00508577936559873</v>
      </c>
      <c r="J774" s="86">
        <f t="shared" si="70"/>
        <v>150.009493612356</v>
      </c>
      <c r="K774" s="87">
        <f t="shared" si="71"/>
        <v>151.135813644657</v>
      </c>
      <c r="L774" s="88">
        <f t="shared" si="72"/>
        <v>1.88537483430957</v>
      </c>
      <c r="M774" s="86" t="str">
        <f t="shared" si="73"/>
        <v/>
      </c>
      <c r="N774" s="48" t="str">
        <f t="shared" si="74"/>
        <v/>
      </c>
      <c r="O774" s="181"/>
      <c r="P774" s="182"/>
      <c r="Q774" s="146"/>
      <c r="R774" s="146"/>
      <c r="S774" s="146"/>
      <c r="T774" s="146"/>
      <c r="U774" s="146"/>
      <c r="V774" s="146"/>
      <c r="W774" s="183"/>
      <c r="X774" s="184"/>
    </row>
    <row r="775" spans="1:24">
      <c r="A775" s="38">
        <f t="shared" si="69"/>
        <v>759</v>
      </c>
      <c r="B775" s="39">
        <v>41156</v>
      </c>
      <c r="C775" s="40"/>
      <c r="D775" s="53"/>
      <c r="E775" s="55"/>
      <c r="F775" s="56"/>
      <c r="G775" s="54"/>
      <c r="H775" s="40">
        <v>2447.800049</v>
      </c>
      <c r="I775" s="56">
        <v>-0.00114259727741184</v>
      </c>
      <c r="J775" s="92">
        <f t="shared" si="70"/>
        <v>149.838093173368</v>
      </c>
      <c r="K775" s="93">
        <f t="shared" si="71"/>
        <v>151.135813644657</v>
      </c>
      <c r="L775" s="94">
        <f t="shared" si="72"/>
        <v>1.88537483430957</v>
      </c>
      <c r="M775" s="92" t="str">
        <f t="shared" si="73"/>
        <v/>
      </c>
      <c r="N775" s="53" t="str">
        <f t="shared" si="74"/>
        <v/>
      </c>
      <c r="O775" s="181"/>
      <c r="P775" s="182"/>
      <c r="Q775" s="146"/>
      <c r="R775" s="146"/>
      <c r="S775" s="146"/>
      <c r="T775" s="146"/>
      <c r="U775" s="146"/>
      <c r="V775" s="146"/>
      <c r="W775" s="183"/>
      <c r="X775" s="184"/>
    </row>
    <row r="776" spans="1:24">
      <c r="A776" s="38">
        <f t="shared" si="69"/>
        <v>760</v>
      </c>
      <c r="B776" s="46">
        <v>41157</v>
      </c>
      <c r="C776" s="47"/>
      <c r="D776" s="48"/>
      <c r="E776" s="50"/>
      <c r="F776" s="51"/>
      <c r="G776" s="49"/>
      <c r="H776" s="47">
        <v>2445.810059</v>
      </c>
      <c r="I776" s="51">
        <v>-0.000812970814676239</v>
      </c>
      <c r="J776" s="86">
        <f t="shared" si="70"/>
        <v>149.716279176692</v>
      </c>
      <c r="K776" s="87">
        <f t="shared" si="71"/>
        <v>151.135813644657</v>
      </c>
      <c r="L776" s="88">
        <f t="shared" si="72"/>
        <v>1.88537483430957</v>
      </c>
      <c r="M776" s="86" t="str">
        <f t="shared" si="73"/>
        <v/>
      </c>
      <c r="N776" s="48" t="str">
        <f t="shared" si="74"/>
        <v/>
      </c>
      <c r="O776" s="181"/>
      <c r="P776" s="182"/>
      <c r="Q776" s="146"/>
      <c r="R776" s="146"/>
      <c r="S776" s="146"/>
      <c r="T776" s="146"/>
      <c r="U776" s="146"/>
      <c r="V776" s="146"/>
      <c r="W776" s="183"/>
      <c r="X776" s="184"/>
    </row>
    <row r="777" spans="1:24">
      <c r="A777" s="38">
        <f t="shared" si="69"/>
        <v>761</v>
      </c>
      <c r="B777" s="39">
        <v>41158</v>
      </c>
      <c r="C777" s="40"/>
      <c r="D777" s="53"/>
      <c r="E777" s="55"/>
      <c r="F777" s="56"/>
      <c r="G777" s="54"/>
      <c r="H777" s="40">
        <v>2496.120117</v>
      </c>
      <c r="I777" s="56">
        <v>0.0205698957753775</v>
      </c>
      <c r="J777" s="92">
        <f t="shared" si="70"/>
        <v>152.795927435233</v>
      </c>
      <c r="K777" s="93">
        <f t="shared" si="71"/>
        <v>152.795927435233</v>
      </c>
      <c r="L777" s="94">
        <f t="shared" si="72"/>
        <v>0</v>
      </c>
      <c r="M777" s="92">
        <f t="shared" si="73"/>
        <v>1.88537483430957</v>
      </c>
      <c r="N777" s="53">
        <f t="shared" si="74"/>
        <v>0.0123391694134566</v>
      </c>
      <c r="O777" s="181"/>
      <c r="P777" s="182"/>
      <c r="Q777" s="146"/>
      <c r="R777" s="146"/>
      <c r="S777" s="146"/>
      <c r="T777" s="146"/>
      <c r="U777" s="146"/>
      <c r="V777" s="146"/>
      <c r="W777" s="183"/>
      <c r="X777" s="184"/>
    </row>
    <row r="778" spans="1:24">
      <c r="A778" s="38">
        <f t="shared" si="69"/>
        <v>762</v>
      </c>
      <c r="B778" s="46">
        <v>41159</v>
      </c>
      <c r="C778" s="47"/>
      <c r="D778" s="48"/>
      <c r="E778" s="50"/>
      <c r="F778" s="51"/>
      <c r="G778" s="49"/>
      <c r="H778" s="47">
        <v>2506.370117</v>
      </c>
      <c r="I778" s="51">
        <v>0.00410637289856042</v>
      </c>
      <c r="J778" s="86">
        <f t="shared" si="70"/>
        <v>153.423364490664</v>
      </c>
      <c r="K778" s="87">
        <f t="shared" si="71"/>
        <v>153.423364490664</v>
      </c>
      <c r="L778" s="88">
        <f t="shared" si="72"/>
        <v>0</v>
      </c>
      <c r="M778" s="86" t="str">
        <f t="shared" si="73"/>
        <v/>
      </c>
      <c r="N778" s="48" t="str">
        <f t="shared" si="74"/>
        <v/>
      </c>
      <c r="O778" s="181"/>
      <c r="P778" s="182"/>
      <c r="Q778" s="146"/>
      <c r="R778" s="146"/>
      <c r="S778" s="146"/>
      <c r="T778" s="146"/>
      <c r="U778" s="146"/>
      <c r="V778" s="146"/>
      <c r="W778" s="183"/>
      <c r="X778" s="184"/>
    </row>
    <row r="779" spans="1:24">
      <c r="A779" s="38">
        <f t="shared" si="69"/>
        <v>763</v>
      </c>
      <c r="B779" s="39">
        <v>41162</v>
      </c>
      <c r="C779" s="40"/>
      <c r="D779" s="53"/>
      <c r="E779" s="55"/>
      <c r="F779" s="56"/>
      <c r="G779" s="54"/>
      <c r="H779" s="40">
        <v>2491.110107</v>
      </c>
      <c r="I779" s="56">
        <v>-0.00608849024192226</v>
      </c>
      <c r="J779" s="92">
        <f t="shared" si="70"/>
        <v>152.48924783308</v>
      </c>
      <c r="K779" s="93">
        <f t="shared" si="71"/>
        <v>153.423364490664</v>
      </c>
      <c r="L779" s="94">
        <f t="shared" si="72"/>
        <v>0.934116657584298</v>
      </c>
      <c r="M779" s="92" t="str">
        <f t="shared" si="73"/>
        <v/>
      </c>
      <c r="N779" s="53" t="str">
        <f t="shared" si="74"/>
        <v/>
      </c>
      <c r="O779" s="181"/>
      <c r="P779" s="182"/>
      <c r="Q779" s="146"/>
      <c r="R779" s="146"/>
      <c r="S779" s="146"/>
      <c r="T779" s="146"/>
      <c r="U779" s="146"/>
      <c r="V779" s="146"/>
      <c r="W779" s="183"/>
      <c r="X779" s="184"/>
    </row>
    <row r="780" spans="1:24">
      <c r="A780" s="38">
        <f t="shared" si="69"/>
        <v>764</v>
      </c>
      <c r="B780" s="46">
        <v>41163</v>
      </c>
      <c r="C780" s="47"/>
      <c r="D780" s="48"/>
      <c r="E780" s="50"/>
      <c r="F780" s="51"/>
      <c r="G780" s="49"/>
      <c r="H780" s="47">
        <v>2498.949951</v>
      </c>
      <c r="I780" s="51">
        <v>0.00314712865479949</v>
      </c>
      <c r="J780" s="86">
        <f t="shared" si="70"/>
        <v>152.969151114484</v>
      </c>
      <c r="K780" s="87">
        <f t="shared" si="71"/>
        <v>153.423364490664</v>
      </c>
      <c r="L780" s="88">
        <f t="shared" si="72"/>
        <v>0.934116657584298</v>
      </c>
      <c r="M780" s="86" t="str">
        <f t="shared" si="73"/>
        <v/>
      </c>
      <c r="N780" s="48" t="str">
        <f t="shared" si="74"/>
        <v/>
      </c>
      <c r="O780" s="181"/>
      <c r="P780" s="182"/>
      <c r="Q780" s="146"/>
      <c r="R780" s="146"/>
      <c r="S780" s="146"/>
      <c r="T780" s="146"/>
      <c r="U780" s="146"/>
      <c r="V780" s="146"/>
      <c r="W780" s="183"/>
      <c r="X780" s="184"/>
    </row>
    <row r="781" spans="1:24">
      <c r="A781" s="38">
        <f t="shared" si="69"/>
        <v>765</v>
      </c>
      <c r="B781" s="39">
        <v>41164</v>
      </c>
      <c r="C781" s="40"/>
      <c r="D781" s="53"/>
      <c r="E781" s="55"/>
      <c r="F781" s="56"/>
      <c r="G781" s="54"/>
      <c r="H781" s="40">
        <v>2504.840088</v>
      </c>
      <c r="I781" s="56">
        <v>0.00235704480501608</v>
      </c>
      <c r="J781" s="92">
        <f t="shared" si="70"/>
        <v>153.329706257446</v>
      </c>
      <c r="K781" s="93">
        <f t="shared" si="71"/>
        <v>153.423364490664</v>
      </c>
      <c r="L781" s="94">
        <f t="shared" si="72"/>
        <v>0.934116657584298</v>
      </c>
      <c r="M781" s="92" t="str">
        <f t="shared" si="73"/>
        <v/>
      </c>
      <c r="N781" s="53" t="str">
        <f t="shared" si="74"/>
        <v/>
      </c>
      <c r="O781" s="181"/>
      <c r="P781" s="182"/>
      <c r="Q781" s="146"/>
      <c r="R781" s="146"/>
      <c r="S781" s="146"/>
      <c r="T781" s="146"/>
      <c r="U781" s="146"/>
      <c r="V781" s="146"/>
      <c r="W781" s="183"/>
      <c r="X781" s="184"/>
    </row>
    <row r="782" spans="1:24">
      <c r="A782" s="38">
        <f t="shared" si="69"/>
        <v>766</v>
      </c>
      <c r="B782" s="46">
        <v>41165</v>
      </c>
      <c r="C782" s="47"/>
      <c r="D782" s="48"/>
      <c r="E782" s="50"/>
      <c r="F782" s="51"/>
      <c r="G782" s="49"/>
      <c r="H782" s="47">
        <v>2546.030029</v>
      </c>
      <c r="I782" s="51">
        <v>0.0164441399661919</v>
      </c>
      <c r="J782" s="86">
        <f t="shared" si="70"/>
        <v>155.851081408118</v>
      </c>
      <c r="K782" s="87">
        <f t="shared" si="71"/>
        <v>155.851081408118</v>
      </c>
      <c r="L782" s="88">
        <f t="shared" si="72"/>
        <v>0</v>
      </c>
      <c r="M782" s="86">
        <f t="shared" si="73"/>
        <v>0.934116657584298</v>
      </c>
      <c r="N782" s="48">
        <f t="shared" si="74"/>
        <v>0.00599364886752488</v>
      </c>
      <c r="O782" s="181"/>
      <c r="P782" s="182"/>
      <c r="Q782" s="146"/>
      <c r="R782" s="146"/>
      <c r="S782" s="146"/>
      <c r="T782" s="146"/>
      <c r="U782" s="146"/>
      <c r="V782" s="146"/>
      <c r="W782" s="183"/>
      <c r="X782" s="184"/>
    </row>
    <row r="783" spans="1:24">
      <c r="A783" s="38">
        <f t="shared" si="69"/>
        <v>767</v>
      </c>
      <c r="B783" s="39">
        <v>41166</v>
      </c>
      <c r="C783" s="40"/>
      <c r="D783" s="53"/>
      <c r="E783" s="55"/>
      <c r="F783" s="56"/>
      <c r="G783" s="54"/>
      <c r="H783" s="40">
        <v>2556.129883</v>
      </c>
      <c r="I783" s="56">
        <v>0.00396690293710589</v>
      </c>
      <c r="J783" s="92">
        <f t="shared" si="70"/>
        <v>156.469327520707</v>
      </c>
      <c r="K783" s="93">
        <f t="shared" si="71"/>
        <v>156.469327520707</v>
      </c>
      <c r="L783" s="94">
        <f t="shared" si="72"/>
        <v>0</v>
      </c>
      <c r="M783" s="92" t="str">
        <f t="shared" si="73"/>
        <v/>
      </c>
      <c r="N783" s="53" t="str">
        <f t="shared" si="74"/>
        <v/>
      </c>
      <c r="O783" s="181"/>
      <c r="P783" s="182"/>
      <c r="Q783" s="146"/>
      <c r="R783" s="146"/>
      <c r="S783" s="146"/>
      <c r="T783" s="146"/>
      <c r="U783" s="146"/>
      <c r="V783" s="146"/>
      <c r="W783" s="183"/>
      <c r="X783" s="184"/>
    </row>
    <row r="784" spans="1:24">
      <c r="A784" s="38">
        <f t="shared" si="69"/>
        <v>768</v>
      </c>
      <c r="B784" s="46">
        <v>41169</v>
      </c>
      <c r="C784" s="47"/>
      <c r="D784" s="48"/>
      <c r="E784" s="50"/>
      <c r="F784" s="51"/>
      <c r="G784" s="49">
        <v>1</v>
      </c>
      <c r="H784" s="47">
        <v>2548.26001</v>
      </c>
      <c r="I784" s="51">
        <v>-0.00307882359669598</v>
      </c>
      <c r="J784" s="86">
        <f t="shared" si="70"/>
        <v>155.987586062978</v>
      </c>
      <c r="K784" s="87">
        <f t="shared" si="71"/>
        <v>156.469327520707</v>
      </c>
      <c r="L784" s="88">
        <f t="shared" si="72"/>
        <v>0.481741457729896</v>
      </c>
      <c r="M784" s="86" t="str">
        <f t="shared" si="73"/>
        <v/>
      </c>
      <c r="N784" s="48" t="str">
        <f t="shared" si="74"/>
        <v/>
      </c>
      <c r="O784" s="181"/>
      <c r="P784" s="182"/>
      <c r="Q784" s="146"/>
      <c r="R784" s="146"/>
      <c r="S784" s="146"/>
      <c r="T784" s="146"/>
      <c r="U784" s="146"/>
      <c r="V784" s="146"/>
      <c r="W784" s="183"/>
      <c r="X784" s="184"/>
    </row>
    <row r="785" spans="1:24">
      <c r="A785" s="38">
        <f t="shared" si="69"/>
        <v>769</v>
      </c>
      <c r="B785" s="39">
        <v>41170</v>
      </c>
      <c r="C785" s="40"/>
      <c r="D785" s="53"/>
      <c r="E785" s="55"/>
      <c r="F785" s="56"/>
      <c r="G785" s="54">
        <v>1</v>
      </c>
      <c r="H785" s="40">
        <v>2545.050049</v>
      </c>
      <c r="I785" s="56">
        <v>-0.00125966776836095</v>
      </c>
      <c r="J785" s="92">
        <f t="shared" si="70"/>
        <v>155.79109352855</v>
      </c>
      <c r="K785" s="93">
        <f t="shared" si="71"/>
        <v>156.469327520707</v>
      </c>
      <c r="L785" s="94">
        <f t="shared" si="72"/>
        <v>0.678233992157857</v>
      </c>
      <c r="M785" s="92" t="str">
        <f t="shared" si="73"/>
        <v/>
      </c>
      <c r="N785" s="53" t="str">
        <f t="shared" si="74"/>
        <v/>
      </c>
      <c r="O785" s="181"/>
      <c r="P785" s="182"/>
      <c r="Q785" s="146"/>
      <c r="R785" s="146"/>
      <c r="S785" s="146"/>
      <c r="T785" s="146"/>
      <c r="U785" s="146"/>
      <c r="V785" s="146"/>
      <c r="W785" s="183"/>
      <c r="X785" s="184"/>
    </row>
    <row r="786" spans="1:24">
      <c r="A786" s="38">
        <f t="shared" ref="A786:A849" si="75">A785+1</f>
        <v>770</v>
      </c>
      <c r="B786" s="46">
        <v>41171</v>
      </c>
      <c r="C786" s="47"/>
      <c r="D786" s="48"/>
      <c r="E786" s="50"/>
      <c r="F786" s="51"/>
      <c r="G786" s="49">
        <v>1</v>
      </c>
      <c r="H786" s="47">
        <v>2548.110107</v>
      </c>
      <c r="I786" s="51">
        <v>0.00120235670854574</v>
      </c>
      <c r="J786" s="86">
        <f t="shared" ref="J786:J849" si="76">(H786/$H$17)*100</f>
        <v>155.978409994985</v>
      </c>
      <c r="K786" s="87">
        <f t="shared" ref="K786:K849" si="77">MAX(J786,K785)</f>
        <v>156.469327520707</v>
      </c>
      <c r="L786" s="88">
        <f t="shared" ref="L786:L849" si="78">IF(J786=K786,0,MAX(L785,K786-J786))</f>
        <v>0.678233992157857</v>
      </c>
      <c r="M786" s="86" t="str">
        <f t="shared" ref="M786:M849" si="79">IF(AND(L785&gt;0,L786=0),L785,"")</f>
        <v/>
      </c>
      <c r="N786" s="48" t="str">
        <f t="shared" si="74"/>
        <v/>
      </c>
      <c r="O786" s="181"/>
      <c r="P786" s="182"/>
      <c r="Q786" s="146"/>
      <c r="R786" s="146"/>
      <c r="S786" s="146"/>
      <c r="T786" s="146"/>
      <c r="U786" s="146"/>
      <c r="V786" s="146"/>
      <c r="W786" s="183"/>
      <c r="X786" s="184"/>
    </row>
    <row r="787" spans="1:24">
      <c r="A787" s="38">
        <f t="shared" si="75"/>
        <v>771</v>
      </c>
      <c r="B787" s="39">
        <v>41172</v>
      </c>
      <c r="C787" s="40"/>
      <c r="D787" s="53"/>
      <c r="E787" s="55"/>
      <c r="F787" s="56"/>
      <c r="G787" s="54">
        <v>1</v>
      </c>
      <c r="H787" s="40">
        <v>2547.110107</v>
      </c>
      <c r="I787" s="56">
        <v>-0.000392447719293143</v>
      </c>
      <c r="J787" s="92">
        <f t="shared" si="76"/>
        <v>155.917196623724</v>
      </c>
      <c r="K787" s="93">
        <f t="shared" si="77"/>
        <v>156.469327520707</v>
      </c>
      <c r="L787" s="94">
        <f t="shared" si="78"/>
        <v>0.678233992157857</v>
      </c>
      <c r="M787" s="92" t="str">
        <f t="shared" si="79"/>
        <v/>
      </c>
      <c r="N787" s="53" t="str">
        <f t="shared" si="74"/>
        <v/>
      </c>
      <c r="O787" s="181"/>
      <c r="P787" s="182"/>
      <c r="Q787" s="146"/>
      <c r="R787" s="146"/>
      <c r="S787" s="146"/>
      <c r="T787" s="146"/>
      <c r="U787" s="146"/>
      <c r="V787" s="146"/>
      <c r="W787" s="183"/>
      <c r="X787" s="184"/>
    </row>
    <row r="788" spans="1:24">
      <c r="A788" s="38">
        <f t="shared" si="75"/>
        <v>772</v>
      </c>
      <c r="B788" s="46">
        <v>41173</v>
      </c>
      <c r="C788" s="47"/>
      <c r="D788" s="48"/>
      <c r="E788" s="50"/>
      <c r="F788" s="51"/>
      <c r="G788" s="49">
        <v>1</v>
      </c>
      <c r="H788" s="47">
        <v>2546.919922</v>
      </c>
      <c r="I788" s="51">
        <v>-7.46669723767912e-5</v>
      </c>
      <c r="J788" s="86">
        <f t="shared" si="76"/>
        <v>155.905554758711</v>
      </c>
      <c r="K788" s="87">
        <f t="shared" si="77"/>
        <v>156.469327520707</v>
      </c>
      <c r="L788" s="88">
        <f t="shared" si="78"/>
        <v>0.678233992157857</v>
      </c>
      <c r="M788" s="86" t="str">
        <f t="shared" si="79"/>
        <v/>
      </c>
      <c r="N788" s="48" t="str">
        <f t="shared" ref="N788:N851" si="80">IFERROR((M788/K788),"")</f>
        <v/>
      </c>
      <c r="O788" s="181"/>
      <c r="P788" s="182"/>
      <c r="Q788" s="146"/>
      <c r="R788" s="146"/>
      <c r="S788" s="146"/>
      <c r="T788" s="146"/>
      <c r="U788" s="146"/>
      <c r="V788" s="146"/>
      <c r="W788" s="183"/>
      <c r="X788" s="184"/>
    </row>
    <row r="789" spans="1:24">
      <c r="A789" s="38">
        <f t="shared" si="75"/>
        <v>773</v>
      </c>
      <c r="B789" s="39">
        <v>41176</v>
      </c>
      <c r="C789" s="40"/>
      <c r="D789" s="53"/>
      <c r="E789" s="55"/>
      <c r="F789" s="56"/>
      <c r="G789" s="54">
        <v>1</v>
      </c>
      <c r="H789" s="40">
        <v>2541.22998</v>
      </c>
      <c r="I789" s="56">
        <v>-0.00223404825210671</v>
      </c>
      <c r="J789" s="92">
        <f t="shared" si="76"/>
        <v>155.557254226608</v>
      </c>
      <c r="K789" s="93">
        <f t="shared" si="77"/>
        <v>156.469327520707</v>
      </c>
      <c r="L789" s="94">
        <f t="shared" si="78"/>
        <v>0.912073294099429</v>
      </c>
      <c r="M789" s="92" t="str">
        <f t="shared" si="79"/>
        <v/>
      </c>
      <c r="N789" s="53" t="str">
        <f t="shared" si="80"/>
        <v/>
      </c>
      <c r="O789" s="181"/>
      <c r="P789" s="182"/>
      <c r="Q789" s="146"/>
      <c r="R789" s="146"/>
      <c r="S789" s="146"/>
      <c r="T789" s="146"/>
      <c r="U789" s="146"/>
      <c r="V789" s="146"/>
      <c r="W789" s="183"/>
      <c r="X789" s="184"/>
    </row>
    <row r="790" spans="1:24">
      <c r="A790" s="38">
        <f t="shared" si="75"/>
        <v>774</v>
      </c>
      <c r="B790" s="46">
        <v>41177</v>
      </c>
      <c r="C790" s="47"/>
      <c r="D790" s="48"/>
      <c r="E790" s="50"/>
      <c r="F790" s="51"/>
      <c r="G790" s="49">
        <v>1</v>
      </c>
      <c r="H790" s="47">
        <v>2514.830078</v>
      </c>
      <c r="I790" s="51">
        <v>-0.0103886315712363</v>
      </c>
      <c r="J790" s="86">
        <f t="shared" si="76"/>
        <v>153.941227224215</v>
      </c>
      <c r="K790" s="87">
        <f t="shared" si="77"/>
        <v>156.469327520707</v>
      </c>
      <c r="L790" s="88">
        <f t="shared" si="78"/>
        <v>2.52810029649277</v>
      </c>
      <c r="M790" s="86" t="str">
        <f t="shared" si="79"/>
        <v/>
      </c>
      <c r="N790" s="48" t="str">
        <f t="shared" si="80"/>
        <v/>
      </c>
      <c r="O790" s="181"/>
      <c r="P790" s="182"/>
      <c r="Q790" s="146"/>
      <c r="R790" s="146"/>
      <c r="S790" s="146"/>
      <c r="T790" s="146"/>
      <c r="U790" s="146"/>
      <c r="V790" s="146"/>
      <c r="W790" s="183"/>
      <c r="X790" s="184"/>
    </row>
    <row r="791" spans="1:24">
      <c r="A791" s="38">
        <f t="shared" si="75"/>
        <v>775</v>
      </c>
      <c r="B791" s="39">
        <v>41178</v>
      </c>
      <c r="C791" s="40"/>
      <c r="D791" s="53"/>
      <c r="E791" s="55"/>
      <c r="F791" s="56"/>
      <c r="G791" s="54">
        <v>1</v>
      </c>
      <c r="H791" s="40">
        <v>2500.919922</v>
      </c>
      <c r="I791" s="56">
        <v>-0.00553125084739814</v>
      </c>
      <c r="J791" s="92">
        <f t="shared" si="76"/>
        <v>153.089739680681</v>
      </c>
      <c r="K791" s="93">
        <f t="shared" si="77"/>
        <v>156.469327520707</v>
      </c>
      <c r="L791" s="94">
        <f t="shared" si="78"/>
        <v>3.37958784002623</v>
      </c>
      <c r="M791" s="92" t="str">
        <f t="shared" si="79"/>
        <v/>
      </c>
      <c r="N791" s="53" t="str">
        <f t="shared" si="80"/>
        <v/>
      </c>
      <c r="O791" s="181"/>
      <c r="P791" s="182"/>
      <c r="Q791" s="146"/>
      <c r="R791" s="146"/>
      <c r="S791" s="146"/>
      <c r="T791" s="146"/>
      <c r="U791" s="146"/>
      <c r="V791" s="146"/>
      <c r="W791" s="183"/>
      <c r="X791" s="184"/>
    </row>
    <row r="792" spans="1:24">
      <c r="A792" s="38">
        <f t="shared" si="75"/>
        <v>776</v>
      </c>
      <c r="B792" s="46">
        <v>41179</v>
      </c>
      <c r="C792" s="47"/>
      <c r="D792" s="48"/>
      <c r="E792" s="50"/>
      <c r="F792" s="51"/>
      <c r="G792" s="49">
        <v>1</v>
      </c>
      <c r="H792" s="47">
        <v>2525.22998</v>
      </c>
      <c r="I792" s="51">
        <v>0.00972044637901037</v>
      </c>
      <c r="J792" s="86">
        <f t="shared" si="76"/>
        <v>154.577840286424</v>
      </c>
      <c r="K792" s="87">
        <f t="shared" si="77"/>
        <v>156.469327520707</v>
      </c>
      <c r="L792" s="88">
        <f t="shared" si="78"/>
        <v>3.37958784002623</v>
      </c>
      <c r="M792" s="86" t="str">
        <f t="shared" si="79"/>
        <v/>
      </c>
      <c r="N792" s="48" t="str">
        <f t="shared" si="80"/>
        <v/>
      </c>
      <c r="O792" s="181"/>
      <c r="P792" s="182"/>
      <c r="Q792" s="146"/>
      <c r="R792" s="146"/>
      <c r="S792" s="146"/>
      <c r="T792" s="146"/>
      <c r="U792" s="146"/>
      <c r="V792" s="146"/>
      <c r="W792" s="183"/>
      <c r="X792" s="184"/>
    </row>
    <row r="793" spans="1:24">
      <c r="A793" s="38">
        <f t="shared" si="75"/>
        <v>777</v>
      </c>
      <c r="B793" s="39">
        <v>41180</v>
      </c>
      <c r="C793" s="40"/>
      <c r="D793" s="53"/>
      <c r="E793" s="55"/>
      <c r="F793" s="56"/>
      <c r="G793" s="54">
        <v>1</v>
      </c>
      <c r="H793" s="40">
        <v>2513.929932</v>
      </c>
      <c r="I793" s="56">
        <v>-0.00447485895918287</v>
      </c>
      <c r="J793" s="92">
        <f t="shared" si="76"/>
        <v>153.886126252927</v>
      </c>
      <c r="K793" s="93">
        <f t="shared" si="77"/>
        <v>156.469327520707</v>
      </c>
      <c r="L793" s="94">
        <f t="shared" si="78"/>
        <v>3.37958784002623</v>
      </c>
      <c r="M793" s="92" t="str">
        <f t="shared" si="79"/>
        <v/>
      </c>
      <c r="N793" s="53" t="str">
        <f t="shared" si="80"/>
        <v/>
      </c>
      <c r="O793" s="181"/>
      <c r="P793" s="182"/>
      <c r="Q793" s="146"/>
      <c r="R793" s="146"/>
      <c r="S793" s="146"/>
      <c r="T793" s="146"/>
      <c r="U793" s="146"/>
      <c r="V793" s="146"/>
      <c r="W793" s="183"/>
      <c r="X793" s="184"/>
    </row>
    <row r="794" spans="1:24">
      <c r="A794" s="38">
        <f t="shared" si="75"/>
        <v>778</v>
      </c>
      <c r="B794" s="46">
        <v>41183</v>
      </c>
      <c r="C794" s="47"/>
      <c r="D794" s="48"/>
      <c r="E794" s="50"/>
      <c r="F794" s="51"/>
      <c r="G794" s="49">
        <v>1</v>
      </c>
      <c r="H794" s="47">
        <v>2520.709961</v>
      </c>
      <c r="I794" s="51">
        <v>0.00269698407807484</v>
      </c>
      <c r="J794" s="86">
        <f t="shared" si="76"/>
        <v>154.301154685268</v>
      </c>
      <c r="K794" s="87">
        <f t="shared" si="77"/>
        <v>156.469327520707</v>
      </c>
      <c r="L794" s="88">
        <f t="shared" si="78"/>
        <v>3.37958784002623</v>
      </c>
      <c r="M794" s="86" t="str">
        <f t="shared" si="79"/>
        <v/>
      </c>
      <c r="N794" s="48" t="str">
        <f t="shared" si="80"/>
        <v/>
      </c>
      <c r="O794" s="181"/>
      <c r="P794" s="182"/>
      <c r="Q794" s="146"/>
      <c r="R794" s="146"/>
      <c r="S794" s="146"/>
      <c r="T794" s="146"/>
      <c r="U794" s="146"/>
      <c r="V794" s="146"/>
      <c r="W794" s="183"/>
      <c r="X794" s="184"/>
    </row>
    <row r="795" spans="1:24">
      <c r="A795" s="38">
        <f t="shared" si="75"/>
        <v>779</v>
      </c>
      <c r="B795" s="39">
        <v>41184</v>
      </c>
      <c r="C795" s="40"/>
      <c r="D795" s="53"/>
      <c r="E795" s="55"/>
      <c r="F795" s="56"/>
      <c r="G795" s="54">
        <v>1</v>
      </c>
      <c r="H795" s="40">
        <v>2523.080078</v>
      </c>
      <c r="I795" s="56">
        <v>0.000940257719717952</v>
      </c>
      <c r="J795" s="92">
        <f t="shared" si="76"/>
        <v>154.446237537122</v>
      </c>
      <c r="K795" s="93">
        <f t="shared" si="77"/>
        <v>156.469327520707</v>
      </c>
      <c r="L795" s="94">
        <f t="shared" si="78"/>
        <v>3.37958784002623</v>
      </c>
      <c r="M795" s="92" t="str">
        <f t="shared" si="79"/>
        <v/>
      </c>
      <c r="N795" s="53" t="str">
        <f t="shared" si="80"/>
        <v/>
      </c>
      <c r="O795" s="181"/>
      <c r="P795" s="182"/>
      <c r="Q795" s="146"/>
      <c r="R795" s="146"/>
      <c r="S795" s="146"/>
      <c r="T795" s="146"/>
      <c r="U795" s="146"/>
      <c r="V795" s="146"/>
      <c r="W795" s="183"/>
      <c r="X795" s="184"/>
    </row>
    <row r="796" spans="1:24">
      <c r="A796" s="38">
        <f t="shared" si="75"/>
        <v>780</v>
      </c>
      <c r="B796" s="46">
        <v>41185</v>
      </c>
      <c r="C796" s="47"/>
      <c r="D796" s="48"/>
      <c r="E796" s="50"/>
      <c r="F796" s="51"/>
      <c r="G796" s="49">
        <v>1</v>
      </c>
      <c r="H796" s="47">
        <v>2532.790039</v>
      </c>
      <c r="I796" s="51">
        <v>0.00384845534022715</v>
      </c>
      <c r="J796" s="86">
        <f t="shared" si="76"/>
        <v>155.04061698475</v>
      </c>
      <c r="K796" s="87">
        <f t="shared" si="77"/>
        <v>156.469327520707</v>
      </c>
      <c r="L796" s="88">
        <f t="shared" si="78"/>
        <v>3.37958784002623</v>
      </c>
      <c r="M796" s="86" t="str">
        <f t="shared" si="79"/>
        <v/>
      </c>
      <c r="N796" s="48" t="str">
        <f t="shared" si="80"/>
        <v/>
      </c>
      <c r="O796" s="181"/>
      <c r="P796" s="182"/>
      <c r="Q796" s="146"/>
      <c r="R796" s="146"/>
      <c r="S796" s="146"/>
      <c r="T796" s="146"/>
      <c r="U796" s="146"/>
      <c r="V796" s="146"/>
      <c r="W796" s="183"/>
      <c r="X796" s="184"/>
    </row>
    <row r="797" spans="1:24">
      <c r="A797" s="38">
        <f t="shared" si="75"/>
        <v>781</v>
      </c>
      <c r="B797" s="39">
        <v>41186</v>
      </c>
      <c r="C797" s="40"/>
      <c r="D797" s="53"/>
      <c r="E797" s="55"/>
      <c r="F797" s="56"/>
      <c r="G797" s="54">
        <v>1</v>
      </c>
      <c r="H797" s="40">
        <v>2550.97998</v>
      </c>
      <c r="I797" s="56">
        <v>0.00718178006068837</v>
      </c>
      <c r="J797" s="92">
        <f t="shared" si="76"/>
        <v>156.154084596408</v>
      </c>
      <c r="K797" s="93">
        <f t="shared" si="77"/>
        <v>156.469327520707</v>
      </c>
      <c r="L797" s="94">
        <f t="shared" si="78"/>
        <v>3.37958784002623</v>
      </c>
      <c r="M797" s="92" t="str">
        <f t="shared" si="79"/>
        <v/>
      </c>
      <c r="N797" s="53" t="str">
        <f t="shared" si="80"/>
        <v/>
      </c>
      <c r="O797" s="181"/>
      <c r="P797" s="182"/>
      <c r="Q797" s="146"/>
      <c r="R797" s="146"/>
      <c r="S797" s="146"/>
      <c r="T797" s="146"/>
      <c r="U797" s="146"/>
      <c r="V797" s="146"/>
      <c r="W797" s="183"/>
      <c r="X797" s="184"/>
    </row>
    <row r="798" spans="1:24">
      <c r="A798" s="38">
        <f t="shared" si="75"/>
        <v>782</v>
      </c>
      <c r="B798" s="46">
        <v>41187</v>
      </c>
      <c r="C798" s="47"/>
      <c r="D798" s="48"/>
      <c r="E798" s="50"/>
      <c r="F798" s="51"/>
      <c r="G798" s="49">
        <v>1</v>
      </c>
      <c r="H798" s="47">
        <v>2551.030029</v>
      </c>
      <c r="I798" s="51">
        <v>1.96195189270387e-5</v>
      </c>
      <c r="J798" s="86">
        <f t="shared" si="76"/>
        <v>156.157148264426</v>
      </c>
      <c r="K798" s="87">
        <f t="shared" si="77"/>
        <v>156.469327520707</v>
      </c>
      <c r="L798" s="88">
        <f t="shared" si="78"/>
        <v>3.37958784002623</v>
      </c>
      <c r="M798" s="86" t="str">
        <f t="shared" si="79"/>
        <v/>
      </c>
      <c r="N798" s="48" t="str">
        <f t="shared" si="80"/>
        <v/>
      </c>
      <c r="O798" s="181"/>
      <c r="P798" s="182"/>
      <c r="Q798" s="146"/>
      <c r="R798" s="146"/>
      <c r="S798" s="146"/>
      <c r="T798" s="146"/>
      <c r="U798" s="146"/>
      <c r="V798" s="146"/>
      <c r="W798" s="183"/>
      <c r="X798" s="184"/>
    </row>
    <row r="799" spans="1:24">
      <c r="A799" s="38">
        <f t="shared" si="75"/>
        <v>783</v>
      </c>
      <c r="B799" s="39">
        <v>41190</v>
      </c>
      <c r="C799" s="40"/>
      <c r="D799" s="53"/>
      <c r="E799" s="55"/>
      <c r="F799" s="56"/>
      <c r="G799" s="54">
        <v>1</v>
      </c>
      <c r="H799" s="40">
        <v>2542.209961</v>
      </c>
      <c r="I799" s="56">
        <v>-0.00345745361667005</v>
      </c>
      <c r="J799" s="92">
        <f t="shared" si="76"/>
        <v>155.61724216739</v>
      </c>
      <c r="K799" s="93">
        <f t="shared" si="77"/>
        <v>156.469327520707</v>
      </c>
      <c r="L799" s="94">
        <f t="shared" si="78"/>
        <v>3.37958784002623</v>
      </c>
      <c r="M799" s="92" t="str">
        <f t="shared" si="79"/>
        <v/>
      </c>
      <c r="N799" s="53" t="str">
        <f t="shared" si="80"/>
        <v/>
      </c>
      <c r="O799" s="181"/>
      <c r="P799" s="182"/>
      <c r="Q799" s="146"/>
      <c r="R799" s="146"/>
      <c r="S799" s="146"/>
      <c r="T799" s="146"/>
      <c r="U799" s="146"/>
      <c r="V799" s="146"/>
      <c r="W799" s="183"/>
      <c r="X799" s="184"/>
    </row>
    <row r="800" spans="1:24">
      <c r="A800" s="38">
        <f t="shared" si="75"/>
        <v>784</v>
      </c>
      <c r="B800" s="46">
        <v>41191</v>
      </c>
      <c r="C800" s="47"/>
      <c r="D800" s="48"/>
      <c r="E800" s="50"/>
      <c r="F800" s="51"/>
      <c r="G800" s="49">
        <v>1</v>
      </c>
      <c r="H800" s="47">
        <v>2517.139893</v>
      </c>
      <c r="I800" s="51">
        <v>-0.00986152535966722</v>
      </c>
      <c r="J800" s="86">
        <f t="shared" si="76"/>
        <v>154.082618787355</v>
      </c>
      <c r="K800" s="87">
        <f t="shared" si="77"/>
        <v>156.469327520707</v>
      </c>
      <c r="L800" s="88">
        <f t="shared" si="78"/>
        <v>3.37958784002623</v>
      </c>
      <c r="M800" s="86" t="str">
        <f t="shared" si="79"/>
        <v/>
      </c>
      <c r="N800" s="48" t="str">
        <f t="shared" si="80"/>
        <v/>
      </c>
      <c r="O800" s="181"/>
      <c r="P800" s="182"/>
      <c r="Q800" s="146"/>
      <c r="R800" s="146"/>
      <c r="S800" s="146"/>
      <c r="T800" s="146"/>
      <c r="U800" s="146"/>
      <c r="V800" s="146"/>
      <c r="W800" s="183"/>
      <c r="X800" s="184"/>
    </row>
    <row r="801" spans="1:24">
      <c r="A801" s="38">
        <f t="shared" si="75"/>
        <v>785</v>
      </c>
      <c r="B801" s="39">
        <v>41192</v>
      </c>
      <c r="C801" s="40"/>
      <c r="D801" s="53"/>
      <c r="E801" s="55"/>
      <c r="F801" s="56"/>
      <c r="G801" s="54">
        <v>1</v>
      </c>
      <c r="H801" s="40">
        <v>2501.75</v>
      </c>
      <c r="I801" s="56">
        <v>-0.00611403960614121</v>
      </c>
      <c r="J801" s="92">
        <f t="shared" si="76"/>
        <v>153.140551553471</v>
      </c>
      <c r="K801" s="93">
        <f t="shared" si="77"/>
        <v>156.469327520707</v>
      </c>
      <c r="L801" s="94">
        <f t="shared" si="78"/>
        <v>3.37958784002623</v>
      </c>
      <c r="M801" s="92" t="str">
        <f t="shared" si="79"/>
        <v/>
      </c>
      <c r="N801" s="53" t="str">
        <f t="shared" si="80"/>
        <v/>
      </c>
      <c r="O801" s="181"/>
      <c r="P801" s="182"/>
      <c r="Q801" s="146"/>
      <c r="R801" s="146"/>
      <c r="S801" s="146"/>
      <c r="T801" s="146"/>
      <c r="U801" s="146"/>
      <c r="V801" s="146"/>
      <c r="W801" s="183"/>
      <c r="X801" s="184"/>
    </row>
    <row r="802" spans="1:24">
      <c r="A802" s="38">
        <f t="shared" si="75"/>
        <v>786</v>
      </c>
      <c r="B802" s="46">
        <v>41193</v>
      </c>
      <c r="C802" s="47"/>
      <c r="D802" s="48"/>
      <c r="E802" s="50"/>
      <c r="F802" s="51"/>
      <c r="G802" s="49">
        <v>1</v>
      </c>
      <c r="H802" s="47">
        <v>2502.659912</v>
      </c>
      <c r="I802" s="51">
        <v>0.00036371020285797</v>
      </c>
      <c r="J802" s="86">
        <f t="shared" si="76"/>
        <v>153.196250334543</v>
      </c>
      <c r="K802" s="87">
        <f t="shared" si="77"/>
        <v>156.469327520707</v>
      </c>
      <c r="L802" s="88">
        <f t="shared" si="78"/>
        <v>3.37958784002623</v>
      </c>
      <c r="M802" s="86" t="str">
        <f t="shared" si="79"/>
        <v/>
      </c>
      <c r="N802" s="48" t="str">
        <f t="shared" si="80"/>
        <v/>
      </c>
      <c r="O802" s="181"/>
      <c r="P802" s="182"/>
      <c r="Q802" s="146"/>
      <c r="R802" s="146"/>
      <c r="S802" s="146"/>
      <c r="T802" s="146"/>
      <c r="U802" s="146"/>
      <c r="V802" s="146"/>
      <c r="W802" s="183"/>
      <c r="X802" s="184"/>
    </row>
    <row r="803" spans="1:24">
      <c r="A803" s="38">
        <f t="shared" si="75"/>
        <v>787</v>
      </c>
      <c r="B803" s="39">
        <v>41194</v>
      </c>
      <c r="C803" s="40"/>
      <c r="D803" s="53"/>
      <c r="E803" s="55"/>
      <c r="F803" s="56"/>
      <c r="G803" s="54">
        <v>1</v>
      </c>
      <c r="H803" s="40">
        <v>2495.280029</v>
      </c>
      <c r="I803" s="56">
        <v>-0.00294881576382566</v>
      </c>
      <c r="J803" s="92">
        <f t="shared" si="76"/>
        <v>152.744502816597</v>
      </c>
      <c r="K803" s="93">
        <f t="shared" si="77"/>
        <v>156.469327520707</v>
      </c>
      <c r="L803" s="94">
        <f t="shared" si="78"/>
        <v>3.7248247041104</v>
      </c>
      <c r="M803" s="92" t="str">
        <f t="shared" si="79"/>
        <v/>
      </c>
      <c r="N803" s="53" t="str">
        <f t="shared" si="80"/>
        <v/>
      </c>
      <c r="O803" s="181"/>
      <c r="P803" s="182"/>
      <c r="Q803" s="146"/>
      <c r="R803" s="146"/>
      <c r="S803" s="146"/>
      <c r="T803" s="146"/>
      <c r="U803" s="146"/>
      <c r="V803" s="146"/>
      <c r="W803" s="183"/>
      <c r="X803" s="184"/>
    </row>
    <row r="804" spans="1:24">
      <c r="A804" s="38">
        <f t="shared" si="75"/>
        <v>788</v>
      </c>
      <c r="B804" s="46">
        <v>41197</v>
      </c>
      <c r="C804" s="47"/>
      <c r="D804" s="48"/>
      <c r="E804" s="50"/>
      <c r="F804" s="51"/>
      <c r="G804" s="49">
        <v>1</v>
      </c>
      <c r="H804" s="47">
        <v>2515.439941</v>
      </c>
      <c r="I804" s="51">
        <v>0.0080792182703755</v>
      </c>
      <c r="J804" s="86">
        <f t="shared" si="76"/>
        <v>153.978558994452</v>
      </c>
      <c r="K804" s="87">
        <f t="shared" si="77"/>
        <v>156.469327520707</v>
      </c>
      <c r="L804" s="88">
        <f t="shared" si="78"/>
        <v>3.7248247041104</v>
      </c>
      <c r="M804" s="86" t="str">
        <f t="shared" si="79"/>
        <v/>
      </c>
      <c r="N804" s="48" t="str">
        <f t="shared" si="80"/>
        <v/>
      </c>
      <c r="O804" s="181"/>
      <c r="P804" s="182"/>
      <c r="Q804" s="146"/>
      <c r="R804" s="146"/>
      <c r="S804" s="146"/>
      <c r="T804" s="146"/>
      <c r="U804" s="146"/>
      <c r="V804" s="146"/>
      <c r="W804" s="183"/>
      <c r="X804" s="184"/>
    </row>
    <row r="805" spans="1:24">
      <c r="A805" s="38">
        <f t="shared" si="75"/>
        <v>789</v>
      </c>
      <c r="B805" s="39">
        <v>41198</v>
      </c>
      <c r="C805" s="40"/>
      <c r="D805" s="53"/>
      <c r="E805" s="55"/>
      <c r="F805" s="56"/>
      <c r="G805" s="54">
        <v>1</v>
      </c>
      <c r="H805" s="40">
        <v>2541.280029</v>
      </c>
      <c r="I805" s="56">
        <v>0.0102725919147675</v>
      </c>
      <c r="J805" s="92">
        <f t="shared" si="76"/>
        <v>155.560317894626</v>
      </c>
      <c r="K805" s="93">
        <f t="shared" si="77"/>
        <v>156.469327520707</v>
      </c>
      <c r="L805" s="94">
        <f t="shared" si="78"/>
        <v>3.7248247041104</v>
      </c>
      <c r="M805" s="92" t="str">
        <f t="shared" si="79"/>
        <v/>
      </c>
      <c r="N805" s="53" t="str">
        <f t="shared" si="80"/>
        <v/>
      </c>
      <c r="O805" s="181"/>
      <c r="P805" s="182"/>
      <c r="Q805" s="146"/>
      <c r="R805" s="146"/>
      <c r="S805" s="146"/>
      <c r="T805" s="146"/>
      <c r="U805" s="146"/>
      <c r="V805" s="146"/>
      <c r="W805" s="183"/>
      <c r="X805" s="184"/>
    </row>
    <row r="806" spans="1:24">
      <c r="A806" s="38">
        <f t="shared" si="75"/>
        <v>790</v>
      </c>
      <c r="B806" s="46">
        <v>41199</v>
      </c>
      <c r="C806" s="47"/>
      <c r="D806" s="48"/>
      <c r="E806" s="50"/>
      <c r="F806" s="51"/>
      <c r="G806" s="49">
        <v>1</v>
      </c>
      <c r="H806" s="47">
        <v>2552.050049</v>
      </c>
      <c r="I806" s="51">
        <v>0.00423802960598474</v>
      </c>
      <c r="J806" s="86">
        <f t="shared" si="76"/>
        <v>156.21958712738</v>
      </c>
      <c r="K806" s="87">
        <f t="shared" si="77"/>
        <v>156.469327520707</v>
      </c>
      <c r="L806" s="88">
        <f t="shared" si="78"/>
        <v>3.7248247041104</v>
      </c>
      <c r="M806" s="86" t="str">
        <f t="shared" si="79"/>
        <v/>
      </c>
      <c r="N806" s="48" t="str">
        <f t="shared" si="80"/>
        <v/>
      </c>
      <c r="O806" s="181"/>
      <c r="P806" s="182"/>
      <c r="Q806" s="146"/>
      <c r="R806" s="146"/>
      <c r="S806" s="146"/>
      <c r="T806" s="146"/>
      <c r="U806" s="146"/>
      <c r="V806" s="146"/>
      <c r="W806" s="183"/>
      <c r="X806" s="184"/>
    </row>
    <row r="807" spans="1:24">
      <c r="A807" s="38">
        <f t="shared" si="75"/>
        <v>791</v>
      </c>
      <c r="B807" s="39">
        <v>41200</v>
      </c>
      <c r="C807" s="40"/>
      <c r="D807" s="53"/>
      <c r="E807" s="55"/>
      <c r="F807" s="56"/>
      <c r="G807" s="54">
        <v>1</v>
      </c>
      <c r="H807" s="40">
        <v>2545.949951</v>
      </c>
      <c r="I807" s="56">
        <v>-0.00239027365564015</v>
      </c>
      <c r="J807" s="92">
        <f t="shared" si="76"/>
        <v>155.846179563775</v>
      </c>
      <c r="K807" s="93">
        <f t="shared" si="77"/>
        <v>156.469327520707</v>
      </c>
      <c r="L807" s="94">
        <f t="shared" si="78"/>
        <v>3.7248247041104</v>
      </c>
      <c r="M807" s="92" t="str">
        <f t="shared" si="79"/>
        <v/>
      </c>
      <c r="N807" s="53" t="str">
        <f t="shared" si="80"/>
        <v/>
      </c>
      <c r="O807" s="181"/>
      <c r="P807" s="182"/>
      <c r="Q807" s="146"/>
      <c r="R807" s="146"/>
      <c r="S807" s="146"/>
      <c r="T807" s="146"/>
      <c r="U807" s="146"/>
      <c r="V807" s="146"/>
      <c r="W807" s="183"/>
      <c r="X807" s="184"/>
    </row>
    <row r="808" spans="1:24">
      <c r="A808" s="38">
        <f t="shared" si="75"/>
        <v>792</v>
      </c>
      <c r="B808" s="46">
        <v>41201</v>
      </c>
      <c r="C808" s="47"/>
      <c r="D808" s="48"/>
      <c r="E808" s="50"/>
      <c r="F808" s="51"/>
      <c r="G808" s="49">
        <v>1</v>
      </c>
      <c r="H808" s="47">
        <v>2503.800049</v>
      </c>
      <c r="I808" s="51">
        <v>-0.016555667947614</v>
      </c>
      <c r="J808" s="86">
        <f t="shared" si="76"/>
        <v>153.266041964013</v>
      </c>
      <c r="K808" s="87">
        <f t="shared" si="77"/>
        <v>156.469327520707</v>
      </c>
      <c r="L808" s="88">
        <f t="shared" si="78"/>
        <v>3.7248247041104</v>
      </c>
      <c r="M808" s="86" t="str">
        <f t="shared" si="79"/>
        <v/>
      </c>
      <c r="N808" s="48" t="str">
        <f t="shared" si="80"/>
        <v/>
      </c>
      <c r="O808" s="181"/>
      <c r="P808" s="182"/>
      <c r="Q808" s="146"/>
      <c r="R808" s="146"/>
      <c r="S808" s="146"/>
      <c r="T808" s="146"/>
      <c r="U808" s="146"/>
      <c r="V808" s="146"/>
      <c r="W808" s="183"/>
      <c r="X808" s="184"/>
    </row>
    <row r="809" spans="1:24">
      <c r="A809" s="38">
        <f t="shared" si="75"/>
        <v>793</v>
      </c>
      <c r="B809" s="39">
        <v>41204</v>
      </c>
      <c r="C809" s="40"/>
      <c r="D809" s="53"/>
      <c r="E809" s="55"/>
      <c r="F809" s="56"/>
      <c r="G809" s="54">
        <v>1</v>
      </c>
      <c r="H809" s="40">
        <v>2504.959961</v>
      </c>
      <c r="I809" s="56">
        <v>0.000463260634755214</v>
      </c>
      <c r="J809" s="92">
        <f t="shared" si="76"/>
        <v>153.337044087899</v>
      </c>
      <c r="K809" s="93">
        <f t="shared" si="77"/>
        <v>156.469327520707</v>
      </c>
      <c r="L809" s="94">
        <f t="shared" si="78"/>
        <v>3.7248247041104</v>
      </c>
      <c r="M809" s="92" t="str">
        <f t="shared" si="79"/>
        <v/>
      </c>
      <c r="N809" s="53" t="str">
        <f t="shared" si="80"/>
        <v/>
      </c>
      <c r="O809" s="181"/>
      <c r="P809" s="182"/>
      <c r="Q809" s="146"/>
      <c r="R809" s="146"/>
      <c r="S809" s="146"/>
      <c r="T809" s="146"/>
      <c r="U809" s="146"/>
      <c r="V809" s="146"/>
      <c r="W809" s="183"/>
      <c r="X809" s="184"/>
    </row>
    <row r="810" spans="1:24">
      <c r="A810" s="38">
        <f t="shared" si="75"/>
        <v>794</v>
      </c>
      <c r="B810" s="46">
        <v>41205</v>
      </c>
      <c r="C810" s="47"/>
      <c r="D810" s="48"/>
      <c r="E810" s="50"/>
      <c r="F810" s="51"/>
      <c r="G810" s="49">
        <v>1</v>
      </c>
      <c r="H810" s="47">
        <v>2468.780029</v>
      </c>
      <c r="I810" s="51">
        <v>-0.0144433174834286</v>
      </c>
      <c r="J810" s="86">
        <f t="shared" si="76"/>
        <v>151.122348478167</v>
      </c>
      <c r="K810" s="87">
        <f t="shared" si="77"/>
        <v>156.469327520707</v>
      </c>
      <c r="L810" s="88">
        <f t="shared" si="78"/>
        <v>5.34697904254028</v>
      </c>
      <c r="M810" s="86" t="str">
        <f t="shared" si="79"/>
        <v/>
      </c>
      <c r="N810" s="48" t="str">
        <f t="shared" si="80"/>
        <v/>
      </c>
      <c r="O810" s="181"/>
      <c r="P810" s="182"/>
      <c r="Q810" s="146"/>
      <c r="R810" s="146"/>
      <c r="S810" s="146"/>
      <c r="T810" s="146"/>
      <c r="U810" s="146"/>
      <c r="V810" s="146"/>
      <c r="W810" s="183"/>
      <c r="X810" s="184"/>
    </row>
    <row r="811" spans="1:24">
      <c r="A811" s="38">
        <f t="shared" si="75"/>
        <v>795</v>
      </c>
      <c r="B811" s="39">
        <v>41206</v>
      </c>
      <c r="C811" s="40"/>
      <c r="D811" s="53"/>
      <c r="E811" s="55"/>
      <c r="F811" s="56"/>
      <c r="G811" s="54">
        <v>1</v>
      </c>
      <c r="H811" s="40">
        <v>2461.179932</v>
      </c>
      <c r="I811" s="56">
        <v>-0.0030784828582231</v>
      </c>
      <c r="J811" s="92">
        <f t="shared" si="76"/>
        <v>150.657120918883</v>
      </c>
      <c r="K811" s="93">
        <f t="shared" si="77"/>
        <v>156.469327520707</v>
      </c>
      <c r="L811" s="94">
        <f t="shared" si="78"/>
        <v>5.81220660182476</v>
      </c>
      <c r="M811" s="92" t="str">
        <f t="shared" si="79"/>
        <v/>
      </c>
      <c r="N811" s="53" t="str">
        <f t="shared" si="80"/>
        <v/>
      </c>
      <c r="O811" s="181"/>
      <c r="P811" s="182"/>
      <c r="Q811" s="146"/>
      <c r="R811" s="146"/>
      <c r="S811" s="146"/>
      <c r="T811" s="146"/>
      <c r="U811" s="146"/>
      <c r="V811" s="146"/>
      <c r="W811" s="183"/>
      <c r="X811" s="184"/>
    </row>
    <row r="812" spans="1:24">
      <c r="A812" s="38">
        <f t="shared" si="75"/>
        <v>796</v>
      </c>
      <c r="B812" s="46">
        <v>41207</v>
      </c>
      <c r="C812" s="47"/>
      <c r="D812" s="48"/>
      <c r="E812" s="50"/>
      <c r="F812" s="51"/>
      <c r="G812" s="49">
        <v>1</v>
      </c>
      <c r="H812" s="47">
        <v>2468.600098</v>
      </c>
      <c r="I812" s="51">
        <v>0.00301488156291363</v>
      </c>
      <c r="J812" s="86">
        <f t="shared" si="76"/>
        <v>151.111334295063</v>
      </c>
      <c r="K812" s="87">
        <f t="shared" si="77"/>
        <v>156.469327520707</v>
      </c>
      <c r="L812" s="88">
        <f t="shared" si="78"/>
        <v>5.81220660182476</v>
      </c>
      <c r="M812" s="86" t="str">
        <f t="shared" si="79"/>
        <v/>
      </c>
      <c r="N812" s="48" t="str">
        <f t="shared" si="80"/>
        <v/>
      </c>
      <c r="O812" s="181"/>
      <c r="P812" s="182"/>
      <c r="Q812" s="146"/>
      <c r="R812" s="146"/>
      <c r="S812" s="146"/>
      <c r="T812" s="146"/>
      <c r="U812" s="146"/>
      <c r="V812" s="146"/>
      <c r="W812" s="183"/>
      <c r="X812" s="184"/>
    </row>
    <row r="813" spans="1:24">
      <c r="A813" s="38">
        <f t="shared" si="75"/>
        <v>797</v>
      </c>
      <c r="B813" s="39">
        <v>41208</v>
      </c>
      <c r="C813" s="40"/>
      <c r="D813" s="53"/>
      <c r="E813" s="55"/>
      <c r="F813" s="56"/>
      <c r="G813" s="54">
        <v>1</v>
      </c>
      <c r="H813" s="40">
        <v>2466.800049</v>
      </c>
      <c r="I813" s="56">
        <v>-0.000729178047695234</v>
      </c>
      <c r="J813" s="92">
        <f t="shared" si="76"/>
        <v>151.001147227337</v>
      </c>
      <c r="K813" s="93">
        <f t="shared" si="77"/>
        <v>156.469327520707</v>
      </c>
      <c r="L813" s="94">
        <f t="shared" si="78"/>
        <v>5.81220660182476</v>
      </c>
      <c r="M813" s="92" t="str">
        <f t="shared" si="79"/>
        <v/>
      </c>
      <c r="N813" s="53" t="str">
        <f t="shared" si="80"/>
        <v/>
      </c>
      <c r="O813" s="181"/>
      <c r="P813" s="182"/>
      <c r="Q813" s="146"/>
      <c r="R813" s="146"/>
      <c r="S813" s="146"/>
      <c r="T813" s="146"/>
      <c r="U813" s="146"/>
      <c r="V813" s="146"/>
      <c r="W813" s="183"/>
      <c r="X813" s="184"/>
    </row>
    <row r="814" spans="1:24">
      <c r="A814" s="38">
        <f t="shared" si="75"/>
        <v>798</v>
      </c>
      <c r="B814" s="46">
        <v>41213</v>
      </c>
      <c r="C814" s="47"/>
      <c r="D814" s="48"/>
      <c r="E814" s="50"/>
      <c r="F814" s="51"/>
      <c r="G814" s="49">
        <v>1</v>
      </c>
      <c r="H814" s="47">
        <v>2467.51001</v>
      </c>
      <c r="I814" s="51">
        <v>0.000287806464203566</v>
      </c>
      <c r="J814" s="86">
        <f t="shared" si="76"/>
        <v>151.044606333611</v>
      </c>
      <c r="K814" s="87">
        <f t="shared" si="77"/>
        <v>156.469327520707</v>
      </c>
      <c r="L814" s="88">
        <f t="shared" si="78"/>
        <v>5.81220660182476</v>
      </c>
      <c r="M814" s="86" t="str">
        <f t="shared" si="79"/>
        <v/>
      </c>
      <c r="N814" s="48" t="str">
        <f t="shared" si="80"/>
        <v/>
      </c>
      <c r="O814" s="181"/>
      <c r="P814" s="182"/>
      <c r="Q814" s="146"/>
      <c r="R814" s="146"/>
      <c r="S814" s="146"/>
      <c r="T814" s="146"/>
      <c r="U814" s="146"/>
      <c r="V814" s="146"/>
      <c r="W814" s="183"/>
      <c r="X814" s="184"/>
    </row>
    <row r="815" spans="1:24">
      <c r="A815" s="38">
        <f t="shared" si="75"/>
        <v>799</v>
      </c>
      <c r="B815" s="39">
        <v>41214</v>
      </c>
      <c r="C815" s="40"/>
      <c r="D815" s="53"/>
      <c r="E815" s="55"/>
      <c r="F815" s="56"/>
      <c r="G815" s="54">
        <v>1</v>
      </c>
      <c r="H815" s="40">
        <v>2494.669922</v>
      </c>
      <c r="I815" s="56">
        <v>0.0110070118823955</v>
      </c>
      <c r="J815" s="92">
        <f t="shared" si="76"/>
        <v>152.707156110297</v>
      </c>
      <c r="K815" s="93">
        <f t="shared" si="77"/>
        <v>156.469327520707</v>
      </c>
      <c r="L815" s="94">
        <f t="shared" si="78"/>
        <v>5.81220660182476</v>
      </c>
      <c r="M815" s="92" t="str">
        <f t="shared" si="79"/>
        <v/>
      </c>
      <c r="N815" s="53" t="str">
        <f t="shared" si="80"/>
        <v/>
      </c>
      <c r="O815" s="181"/>
      <c r="P815" s="182"/>
      <c r="Q815" s="146"/>
      <c r="R815" s="146"/>
      <c r="S815" s="146"/>
      <c r="T815" s="146"/>
      <c r="U815" s="146"/>
      <c r="V815" s="146"/>
      <c r="W815" s="183"/>
      <c r="X815" s="184"/>
    </row>
    <row r="816" spans="1:24">
      <c r="A816" s="38">
        <f t="shared" si="75"/>
        <v>800</v>
      </c>
      <c r="B816" s="46">
        <v>41215</v>
      </c>
      <c r="C816" s="47"/>
      <c r="D816" s="48"/>
      <c r="E816" s="50"/>
      <c r="F816" s="51"/>
      <c r="G816" s="49">
        <v>1</v>
      </c>
      <c r="H816" s="47">
        <v>2471.300049</v>
      </c>
      <c r="I816" s="51">
        <v>-0.00936792190177382</v>
      </c>
      <c r="J816" s="86">
        <f t="shared" si="76"/>
        <v>151.276607398014</v>
      </c>
      <c r="K816" s="87">
        <f t="shared" si="77"/>
        <v>156.469327520707</v>
      </c>
      <c r="L816" s="88">
        <f t="shared" si="78"/>
        <v>5.81220660182476</v>
      </c>
      <c r="M816" s="86" t="str">
        <f t="shared" si="79"/>
        <v/>
      </c>
      <c r="N816" s="48" t="str">
        <f t="shared" si="80"/>
        <v/>
      </c>
      <c r="O816" s="181"/>
      <c r="P816" s="182"/>
      <c r="Q816" s="146"/>
      <c r="R816" s="146"/>
      <c r="S816" s="146"/>
      <c r="T816" s="146"/>
      <c r="U816" s="146"/>
      <c r="V816" s="146"/>
      <c r="W816" s="183"/>
      <c r="X816" s="184"/>
    </row>
    <row r="817" spans="1:24">
      <c r="A817" s="38">
        <f t="shared" si="75"/>
        <v>801</v>
      </c>
      <c r="B817" s="39">
        <v>41218</v>
      </c>
      <c r="C817" s="40"/>
      <c r="D817" s="53"/>
      <c r="E817" s="55"/>
      <c r="F817" s="56"/>
      <c r="G817" s="54">
        <v>1</v>
      </c>
      <c r="H817" s="40">
        <v>2476.939941</v>
      </c>
      <c r="I817" s="56">
        <v>0.00228215590505987</v>
      </c>
      <c r="J817" s="92">
        <f t="shared" si="76"/>
        <v>151.621844200884</v>
      </c>
      <c r="K817" s="93">
        <f t="shared" si="77"/>
        <v>156.469327520707</v>
      </c>
      <c r="L817" s="94">
        <f t="shared" si="78"/>
        <v>5.81220660182476</v>
      </c>
      <c r="M817" s="92" t="str">
        <f t="shared" si="79"/>
        <v/>
      </c>
      <c r="N817" s="53" t="str">
        <f t="shared" si="80"/>
        <v/>
      </c>
      <c r="O817" s="181"/>
      <c r="P817" s="182"/>
      <c r="Q817" s="146"/>
      <c r="R817" s="146"/>
      <c r="S817" s="146"/>
      <c r="T817" s="146"/>
      <c r="U817" s="146"/>
      <c r="V817" s="146"/>
      <c r="W817" s="183"/>
      <c r="X817" s="184"/>
    </row>
    <row r="818" spans="1:24">
      <c r="A818" s="38">
        <f t="shared" si="75"/>
        <v>802</v>
      </c>
      <c r="B818" s="46">
        <v>41219</v>
      </c>
      <c r="C818" s="47"/>
      <c r="D818" s="48"/>
      <c r="E818" s="50"/>
      <c r="F818" s="51"/>
      <c r="G818" s="49">
        <v>1</v>
      </c>
      <c r="H818" s="47">
        <v>2496.459961</v>
      </c>
      <c r="I818" s="51">
        <v>0.00788069976057604</v>
      </c>
      <c r="J818" s="86">
        <f t="shared" si="76"/>
        <v>152.816730432176</v>
      </c>
      <c r="K818" s="87">
        <f t="shared" si="77"/>
        <v>156.469327520707</v>
      </c>
      <c r="L818" s="88">
        <f t="shared" si="78"/>
        <v>5.81220660182476</v>
      </c>
      <c r="M818" s="86" t="str">
        <f t="shared" si="79"/>
        <v/>
      </c>
      <c r="N818" s="48" t="str">
        <f t="shared" si="80"/>
        <v/>
      </c>
      <c r="O818" s="181"/>
      <c r="P818" s="182"/>
      <c r="Q818" s="146"/>
      <c r="R818" s="146"/>
      <c r="S818" s="146"/>
      <c r="T818" s="146"/>
      <c r="U818" s="146"/>
      <c r="V818" s="146"/>
      <c r="W818" s="183"/>
      <c r="X818" s="184"/>
    </row>
    <row r="819" spans="1:24">
      <c r="A819" s="38">
        <f t="shared" si="75"/>
        <v>803</v>
      </c>
      <c r="B819" s="39">
        <v>41220</v>
      </c>
      <c r="C819" s="40"/>
      <c r="D819" s="53"/>
      <c r="E819" s="55"/>
      <c r="F819" s="56"/>
      <c r="G819" s="54">
        <v>1</v>
      </c>
      <c r="H819" s="40">
        <v>2439.47998</v>
      </c>
      <c r="I819" s="56">
        <v>-0.0228243119818256</v>
      </c>
      <c r="J819" s="92">
        <f t="shared" si="76"/>
        <v>149.32879370075</v>
      </c>
      <c r="K819" s="93">
        <f t="shared" si="77"/>
        <v>156.469327520707</v>
      </c>
      <c r="L819" s="94">
        <f t="shared" si="78"/>
        <v>7.1405338199576</v>
      </c>
      <c r="M819" s="92" t="str">
        <f t="shared" si="79"/>
        <v/>
      </c>
      <c r="N819" s="53" t="str">
        <f t="shared" si="80"/>
        <v/>
      </c>
      <c r="O819" s="181"/>
      <c r="P819" s="182"/>
      <c r="Q819" s="146"/>
      <c r="R819" s="146"/>
      <c r="S819" s="146"/>
      <c r="T819" s="146"/>
      <c r="U819" s="146"/>
      <c r="V819" s="146"/>
      <c r="W819" s="183"/>
      <c r="X819" s="184"/>
    </row>
    <row r="820" spans="1:24">
      <c r="A820" s="38">
        <f t="shared" si="75"/>
        <v>804</v>
      </c>
      <c r="B820" s="46">
        <v>41221</v>
      </c>
      <c r="C820" s="47"/>
      <c r="D820" s="48"/>
      <c r="E820" s="50"/>
      <c r="F820" s="51"/>
      <c r="G820" s="49">
        <v>1</v>
      </c>
      <c r="H820" s="47">
        <v>2409.719971</v>
      </c>
      <c r="I820" s="51">
        <v>-0.0121993249561327</v>
      </c>
      <c r="J820" s="86">
        <f t="shared" si="76"/>
        <v>147.507083221087</v>
      </c>
      <c r="K820" s="87">
        <f t="shared" si="77"/>
        <v>156.469327520707</v>
      </c>
      <c r="L820" s="88">
        <f t="shared" si="78"/>
        <v>8.96224429962032</v>
      </c>
      <c r="M820" s="86" t="str">
        <f t="shared" si="79"/>
        <v/>
      </c>
      <c r="N820" s="48" t="str">
        <f t="shared" si="80"/>
        <v/>
      </c>
      <c r="O820" s="181"/>
      <c r="P820" s="182"/>
      <c r="Q820" s="146"/>
      <c r="R820" s="146"/>
      <c r="S820" s="146"/>
      <c r="T820" s="146"/>
      <c r="U820" s="146"/>
      <c r="V820" s="146"/>
      <c r="W820" s="183"/>
      <c r="X820" s="184"/>
    </row>
    <row r="821" spans="1:24">
      <c r="A821" s="38">
        <f t="shared" si="75"/>
        <v>805</v>
      </c>
      <c r="B821" s="39">
        <v>41222</v>
      </c>
      <c r="C821" s="40"/>
      <c r="D821" s="53"/>
      <c r="E821" s="55"/>
      <c r="F821" s="56"/>
      <c r="G821" s="54">
        <v>1</v>
      </c>
      <c r="H821" s="40">
        <v>2413.919922</v>
      </c>
      <c r="I821" s="56">
        <v>0.00174292077525395</v>
      </c>
      <c r="J821" s="92">
        <f t="shared" si="76"/>
        <v>147.76417638093</v>
      </c>
      <c r="K821" s="93">
        <f t="shared" si="77"/>
        <v>156.469327520707</v>
      </c>
      <c r="L821" s="94">
        <f t="shared" si="78"/>
        <v>8.96224429962032</v>
      </c>
      <c r="M821" s="92" t="str">
        <f t="shared" si="79"/>
        <v/>
      </c>
      <c r="N821" s="53" t="str">
        <f t="shared" si="80"/>
        <v/>
      </c>
      <c r="O821" s="181"/>
      <c r="P821" s="182"/>
      <c r="Q821" s="146"/>
      <c r="R821" s="146"/>
      <c r="S821" s="146"/>
      <c r="T821" s="146"/>
      <c r="U821" s="146"/>
      <c r="V821" s="146"/>
      <c r="W821" s="183"/>
      <c r="X821" s="184"/>
    </row>
    <row r="822" spans="1:24">
      <c r="A822" s="38">
        <f t="shared" si="75"/>
        <v>806</v>
      </c>
      <c r="B822" s="46">
        <v>41225</v>
      </c>
      <c r="C822" s="47"/>
      <c r="D822" s="48"/>
      <c r="E822" s="50"/>
      <c r="F822" s="51"/>
      <c r="G822" s="49">
        <v>1</v>
      </c>
      <c r="H822" s="47">
        <v>2414.23999</v>
      </c>
      <c r="I822" s="51">
        <v>0.000132592633700357</v>
      </c>
      <c r="J822" s="86">
        <f t="shared" si="76"/>
        <v>147.783768822243</v>
      </c>
      <c r="K822" s="87">
        <f t="shared" si="77"/>
        <v>156.469327520707</v>
      </c>
      <c r="L822" s="88">
        <f t="shared" si="78"/>
        <v>8.96224429962032</v>
      </c>
      <c r="M822" s="86" t="str">
        <f t="shared" si="79"/>
        <v/>
      </c>
      <c r="N822" s="48" t="str">
        <f t="shared" si="80"/>
        <v/>
      </c>
      <c r="O822" s="181"/>
      <c r="P822" s="182"/>
      <c r="Q822" s="146"/>
      <c r="R822" s="146"/>
      <c r="S822" s="146"/>
      <c r="T822" s="146"/>
      <c r="U822" s="146"/>
      <c r="V822" s="146"/>
      <c r="W822" s="183"/>
      <c r="X822" s="184"/>
    </row>
    <row r="823" spans="1:24">
      <c r="A823" s="38">
        <f t="shared" si="75"/>
        <v>807</v>
      </c>
      <c r="B823" s="39">
        <v>41226</v>
      </c>
      <c r="C823" s="40"/>
      <c r="D823" s="53"/>
      <c r="E823" s="55"/>
      <c r="F823" s="56"/>
      <c r="G823" s="54">
        <v>1</v>
      </c>
      <c r="H823" s="40">
        <v>2405.379883</v>
      </c>
      <c r="I823" s="56">
        <v>-0.00366993630985291</v>
      </c>
      <c r="J823" s="92">
        <f t="shared" si="76"/>
        <v>147.241411803036</v>
      </c>
      <c r="K823" s="93">
        <f t="shared" si="77"/>
        <v>156.469327520707</v>
      </c>
      <c r="L823" s="94">
        <f t="shared" si="78"/>
        <v>9.22791571767195</v>
      </c>
      <c r="M823" s="92" t="str">
        <f t="shared" si="79"/>
        <v/>
      </c>
      <c r="N823" s="53" t="str">
        <f t="shared" si="80"/>
        <v/>
      </c>
      <c r="O823" s="181"/>
      <c r="P823" s="182"/>
      <c r="Q823" s="146"/>
      <c r="R823" s="146"/>
      <c r="S823" s="146"/>
      <c r="T823" s="146"/>
      <c r="U823" s="146"/>
      <c r="V823" s="146"/>
      <c r="W823" s="183"/>
      <c r="X823" s="184"/>
    </row>
    <row r="824" spans="1:24">
      <c r="A824" s="38">
        <f t="shared" si="75"/>
        <v>808</v>
      </c>
      <c r="B824" s="46">
        <v>41227</v>
      </c>
      <c r="C824" s="47"/>
      <c r="D824" s="48"/>
      <c r="E824" s="50"/>
      <c r="F824" s="51"/>
      <c r="G824" s="49">
        <v>1</v>
      </c>
      <c r="H824" s="47">
        <v>2372.939941</v>
      </c>
      <c r="I824" s="51">
        <v>-0.0134864111192037</v>
      </c>
      <c r="J824" s="86">
        <f t="shared" si="76"/>
        <v>145.255653589688</v>
      </c>
      <c r="K824" s="87">
        <f t="shared" si="77"/>
        <v>156.469327520707</v>
      </c>
      <c r="L824" s="88">
        <f t="shared" si="78"/>
        <v>11.2136739310197</v>
      </c>
      <c r="M824" s="86" t="str">
        <f t="shared" si="79"/>
        <v/>
      </c>
      <c r="N824" s="48" t="str">
        <f t="shared" si="80"/>
        <v/>
      </c>
      <c r="O824" s="181"/>
      <c r="P824" s="182"/>
      <c r="Q824" s="146"/>
      <c r="R824" s="146"/>
      <c r="S824" s="146"/>
      <c r="T824" s="146"/>
      <c r="U824" s="146"/>
      <c r="V824" s="146"/>
      <c r="W824" s="183"/>
      <c r="X824" s="184"/>
    </row>
    <row r="825" spans="1:24">
      <c r="A825" s="38">
        <f t="shared" si="75"/>
        <v>809</v>
      </c>
      <c r="B825" s="39">
        <v>41228</v>
      </c>
      <c r="C825" s="40"/>
      <c r="D825" s="53"/>
      <c r="E825" s="55"/>
      <c r="F825" s="56"/>
      <c r="G825" s="54">
        <v>1</v>
      </c>
      <c r="H825" s="40">
        <v>2369.320068</v>
      </c>
      <c r="I825" s="56">
        <v>-0.0015254802439183</v>
      </c>
      <c r="J825" s="92">
        <f t="shared" si="76"/>
        <v>145.034068959819</v>
      </c>
      <c r="K825" s="93">
        <f t="shared" si="77"/>
        <v>156.469327520707</v>
      </c>
      <c r="L825" s="94">
        <f t="shared" si="78"/>
        <v>11.4352585608881</v>
      </c>
      <c r="M825" s="92" t="str">
        <f t="shared" si="79"/>
        <v/>
      </c>
      <c r="N825" s="53" t="str">
        <f t="shared" si="80"/>
        <v/>
      </c>
      <c r="O825" s="181"/>
      <c r="P825" s="182"/>
      <c r="Q825" s="146"/>
      <c r="R825" s="146"/>
      <c r="S825" s="146"/>
      <c r="T825" s="146"/>
      <c r="U825" s="146"/>
      <c r="V825" s="146"/>
      <c r="W825" s="183"/>
      <c r="X825" s="184"/>
    </row>
    <row r="826" spans="1:24">
      <c r="A826" s="38">
        <f t="shared" si="75"/>
        <v>810</v>
      </c>
      <c r="B826" s="46">
        <v>41229</v>
      </c>
      <c r="C826" s="47"/>
      <c r="D826" s="48"/>
      <c r="E826" s="50"/>
      <c r="F826" s="51"/>
      <c r="G826" s="49">
        <v>1</v>
      </c>
      <c r="H826" s="47">
        <v>2381.02002</v>
      </c>
      <c r="I826" s="51">
        <v>0.00493810530625183</v>
      </c>
      <c r="J826" s="86">
        <f t="shared" si="76"/>
        <v>145.750262465337</v>
      </c>
      <c r="K826" s="87">
        <f t="shared" si="77"/>
        <v>156.469327520707</v>
      </c>
      <c r="L826" s="88">
        <f t="shared" si="78"/>
        <v>11.4352585608881</v>
      </c>
      <c r="M826" s="86" t="str">
        <f t="shared" si="79"/>
        <v/>
      </c>
      <c r="N826" s="48" t="str">
        <f t="shared" si="80"/>
        <v/>
      </c>
      <c r="O826" s="181"/>
      <c r="P826" s="182"/>
      <c r="Q826" s="146"/>
      <c r="R826" s="146"/>
      <c r="S826" s="146"/>
      <c r="T826" s="146"/>
      <c r="U826" s="146"/>
      <c r="V826" s="146"/>
      <c r="W826" s="183"/>
      <c r="X826" s="184"/>
    </row>
    <row r="827" spans="1:24">
      <c r="A827" s="38">
        <f t="shared" si="75"/>
        <v>811</v>
      </c>
      <c r="B827" s="39">
        <v>41232</v>
      </c>
      <c r="C827" s="40"/>
      <c r="D827" s="53"/>
      <c r="E827" s="55"/>
      <c r="F827" s="56"/>
      <c r="G827" s="54">
        <v>1</v>
      </c>
      <c r="H827" s="40">
        <v>2428.469971</v>
      </c>
      <c r="I827" s="56">
        <v>0.0199284132856641</v>
      </c>
      <c r="J827" s="92">
        <f t="shared" si="76"/>
        <v>148.65483393224</v>
      </c>
      <c r="K827" s="93">
        <f t="shared" si="77"/>
        <v>156.469327520707</v>
      </c>
      <c r="L827" s="94">
        <f t="shared" si="78"/>
        <v>11.4352585608881</v>
      </c>
      <c r="M827" s="92" t="str">
        <f t="shared" si="79"/>
        <v/>
      </c>
      <c r="N827" s="53" t="str">
        <f t="shared" si="80"/>
        <v/>
      </c>
      <c r="O827" s="181"/>
      <c r="P827" s="182"/>
      <c r="Q827" s="146"/>
      <c r="R827" s="146"/>
      <c r="S827" s="146"/>
      <c r="T827" s="146"/>
      <c r="U827" s="146"/>
      <c r="V827" s="146"/>
      <c r="W827" s="183"/>
      <c r="X827" s="184"/>
    </row>
    <row r="828" spans="1:24">
      <c r="A828" s="38">
        <f t="shared" si="75"/>
        <v>812</v>
      </c>
      <c r="B828" s="46">
        <v>41233</v>
      </c>
      <c r="C828" s="47"/>
      <c r="D828" s="48"/>
      <c r="E828" s="50"/>
      <c r="F828" s="51"/>
      <c r="G828" s="49">
        <v>1</v>
      </c>
      <c r="H828" s="47">
        <v>2430.290039</v>
      </c>
      <c r="I828" s="51">
        <v>0.000749471075094377</v>
      </c>
      <c r="J828" s="86">
        <f t="shared" si="76"/>
        <v>148.766246430446</v>
      </c>
      <c r="K828" s="87">
        <f t="shared" si="77"/>
        <v>156.469327520707</v>
      </c>
      <c r="L828" s="88">
        <f t="shared" si="78"/>
        <v>11.4352585608881</v>
      </c>
      <c r="M828" s="86" t="str">
        <f t="shared" si="79"/>
        <v/>
      </c>
      <c r="N828" s="48" t="str">
        <f t="shared" si="80"/>
        <v/>
      </c>
      <c r="O828" s="181"/>
      <c r="P828" s="182"/>
      <c r="Q828" s="146"/>
      <c r="R828" s="146"/>
      <c r="S828" s="146"/>
      <c r="T828" s="146"/>
      <c r="U828" s="146"/>
      <c r="V828" s="146"/>
      <c r="W828" s="183"/>
      <c r="X828" s="184"/>
    </row>
    <row r="829" spans="1:24">
      <c r="A829" s="38">
        <f t="shared" si="75"/>
        <v>813</v>
      </c>
      <c r="B829" s="39">
        <v>41234</v>
      </c>
      <c r="C829" s="40"/>
      <c r="D829" s="53"/>
      <c r="E829" s="55"/>
      <c r="F829" s="56"/>
      <c r="G829" s="54">
        <v>1</v>
      </c>
      <c r="H829" s="40">
        <v>2435.969971</v>
      </c>
      <c r="I829" s="56">
        <v>0.00233714162048626</v>
      </c>
      <c r="J829" s="92">
        <f t="shared" si="76"/>
        <v>149.113934216702</v>
      </c>
      <c r="K829" s="93">
        <f t="shared" si="77"/>
        <v>156.469327520707</v>
      </c>
      <c r="L829" s="94">
        <f t="shared" si="78"/>
        <v>11.4352585608881</v>
      </c>
      <c r="M829" s="92" t="str">
        <f t="shared" si="79"/>
        <v/>
      </c>
      <c r="N829" s="53" t="str">
        <f t="shared" si="80"/>
        <v/>
      </c>
      <c r="O829" s="181"/>
      <c r="P829" s="182"/>
      <c r="Q829" s="146"/>
      <c r="R829" s="146"/>
      <c r="S829" s="146"/>
      <c r="T829" s="146"/>
      <c r="U829" s="146"/>
      <c r="V829" s="146"/>
      <c r="W829" s="183"/>
      <c r="X829" s="184"/>
    </row>
    <row r="830" spans="1:24">
      <c r="A830" s="38">
        <f t="shared" si="75"/>
        <v>814</v>
      </c>
      <c r="B830" s="46">
        <v>41236</v>
      </c>
      <c r="C830" s="47"/>
      <c r="D830" s="48"/>
      <c r="E830" s="50"/>
      <c r="F830" s="51"/>
      <c r="G830" s="49">
        <v>1</v>
      </c>
      <c r="H830" s="47">
        <v>2468.060059</v>
      </c>
      <c r="I830" s="51">
        <v>0.0131734333271878</v>
      </c>
      <c r="J830" s="86">
        <f t="shared" si="76"/>
        <v>151.07827668726</v>
      </c>
      <c r="K830" s="87">
        <f t="shared" si="77"/>
        <v>156.469327520707</v>
      </c>
      <c r="L830" s="88">
        <f t="shared" si="78"/>
        <v>11.4352585608881</v>
      </c>
      <c r="M830" s="86" t="str">
        <f t="shared" si="79"/>
        <v/>
      </c>
      <c r="N830" s="48" t="str">
        <f t="shared" si="80"/>
        <v/>
      </c>
      <c r="O830" s="181"/>
      <c r="P830" s="182"/>
      <c r="Q830" s="146"/>
      <c r="R830" s="146"/>
      <c r="S830" s="146"/>
      <c r="T830" s="146"/>
      <c r="U830" s="146"/>
      <c r="V830" s="146"/>
      <c r="W830" s="183"/>
      <c r="X830" s="184"/>
    </row>
    <row r="831" spans="1:24">
      <c r="A831" s="38">
        <f t="shared" si="75"/>
        <v>815</v>
      </c>
      <c r="B831" s="39">
        <v>41239</v>
      </c>
      <c r="C831" s="40"/>
      <c r="D831" s="53"/>
      <c r="E831" s="55"/>
      <c r="F831" s="56"/>
      <c r="G831" s="54">
        <v>1</v>
      </c>
      <c r="H831" s="40">
        <v>2463.120117</v>
      </c>
      <c r="I831" s="56">
        <v>-0.00200154853687051</v>
      </c>
      <c r="J831" s="92">
        <f t="shared" si="76"/>
        <v>150.775886183604</v>
      </c>
      <c r="K831" s="93">
        <f t="shared" si="77"/>
        <v>156.469327520707</v>
      </c>
      <c r="L831" s="94">
        <f t="shared" si="78"/>
        <v>11.4352585608881</v>
      </c>
      <c r="M831" s="92" t="str">
        <f t="shared" si="79"/>
        <v/>
      </c>
      <c r="N831" s="53" t="str">
        <f t="shared" si="80"/>
        <v/>
      </c>
      <c r="O831" s="181"/>
      <c r="P831" s="182"/>
      <c r="Q831" s="146"/>
      <c r="R831" s="146"/>
      <c r="S831" s="146"/>
      <c r="T831" s="146"/>
      <c r="U831" s="146"/>
      <c r="V831" s="146"/>
      <c r="W831" s="183"/>
      <c r="X831" s="184"/>
    </row>
    <row r="832" spans="1:24">
      <c r="A832" s="38">
        <f t="shared" si="75"/>
        <v>816</v>
      </c>
      <c r="B832" s="46">
        <v>41240</v>
      </c>
      <c r="C832" s="47"/>
      <c r="D832" s="48"/>
      <c r="E832" s="50"/>
      <c r="F832" s="51"/>
      <c r="G832" s="49">
        <v>1</v>
      </c>
      <c r="H832" s="47">
        <v>2450.47998</v>
      </c>
      <c r="I832" s="51">
        <v>-0.00513175825765055</v>
      </c>
      <c r="J832" s="86">
        <f t="shared" si="76"/>
        <v>150.002140784626</v>
      </c>
      <c r="K832" s="87">
        <f t="shared" si="77"/>
        <v>156.469327520707</v>
      </c>
      <c r="L832" s="88">
        <f t="shared" si="78"/>
        <v>11.4352585608881</v>
      </c>
      <c r="M832" s="86" t="str">
        <f t="shared" si="79"/>
        <v/>
      </c>
      <c r="N832" s="48" t="str">
        <f t="shared" si="80"/>
        <v/>
      </c>
      <c r="O832" s="181"/>
      <c r="P832" s="182"/>
      <c r="Q832" s="146"/>
      <c r="R832" s="146"/>
      <c r="S832" s="146"/>
      <c r="T832" s="146"/>
      <c r="U832" s="146"/>
      <c r="V832" s="146"/>
      <c r="W832" s="183"/>
      <c r="X832" s="184"/>
    </row>
    <row r="833" spans="1:24">
      <c r="A833" s="38">
        <f t="shared" si="75"/>
        <v>817</v>
      </c>
      <c r="B833" s="39">
        <v>41241</v>
      </c>
      <c r="C833" s="40"/>
      <c r="D833" s="53"/>
      <c r="E833" s="55"/>
      <c r="F833" s="56"/>
      <c r="G833" s="54">
        <v>1</v>
      </c>
      <c r="H833" s="40">
        <v>2470.469971</v>
      </c>
      <c r="I833" s="56">
        <v>0.00815758184647564</v>
      </c>
      <c r="J833" s="92">
        <f t="shared" si="76"/>
        <v>151.225795525224</v>
      </c>
      <c r="K833" s="93">
        <f t="shared" si="77"/>
        <v>156.469327520707</v>
      </c>
      <c r="L833" s="94">
        <f t="shared" si="78"/>
        <v>11.4352585608881</v>
      </c>
      <c r="M833" s="92" t="str">
        <f t="shared" si="79"/>
        <v/>
      </c>
      <c r="N833" s="53" t="str">
        <f t="shared" si="80"/>
        <v/>
      </c>
      <c r="O833" s="181"/>
      <c r="P833" s="182"/>
      <c r="Q833" s="146"/>
      <c r="R833" s="146"/>
      <c r="S833" s="146"/>
      <c r="T833" s="146"/>
      <c r="U833" s="146"/>
      <c r="V833" s="146"/>
      <c r="W833" s="183"/>
      <c r="X833" s="184"/>
    </row>
    <row r="834" spans="1:24">
      <c r="A834" s="38">
        <f t="shared" si="75"/>
        <v>818</v>
      </c>
      <c r="B834" s="46">
        <v>41242</v>
      </c>
      <c r="C834" s="47"/>
      <c r="D834" s="48"/>
      <c r="E834" s="50"/>
      <c r="F834" s="51"/>
      <c r="G834" s="49">
        <v>1</v>
      </c>
      <c r="H834" s="47">
        <v>2481.419922</v>
      </c>
      <c r="I834" s="51">
        <v>0.00443233519473529</v>
      </c>
      <c r="J834" s="86">
        <f t="shared" si="76"/>
        <v>151.896078941082</v>
      </c>
      <c r="K834" s="87">
        <f t="shared" si="77"/>
        <v>156.469327520707</v>
      </c>
      <c r="L834" s="88">
        <f t="shared" si="78"/>
        <v>11.4352585608881</v>
      </c>
      <c r="M834" s="86" t="str">
        <f t="shared" si="79"/>
        <v/>
      </c>
      <c r="N834" s="48" t="str">
        <f t="shared" si="80"/>
        <v/>
      </c>
      <c r="O834" s="181"/>
      <c r="P834" s="182"/>
      <c r="Q834" s="146"/>
      <c r="R834" s="146"/>
      <c r="S834" s="146"/>
      <c r="T834" s="146"/>
      <c r="U834" s="146"/>
      <c r="V834" s="146"/>
      <c r="W834" s="183"/>
      <c r="X834" s="184"/>
    </row>
    <row r="835" spans="1:24">
      <c r="A835" s="38">
        <f t="shared" si="75"/>
        <v>819</v>
      </c>
      <c r="B835" s="39">
        <v>41243</v>
      </c>
      <c r="C835" s="40"/>
      <c r="D835" s="53"/>
      <c r="E835" s="55"/>
      <c r="F835" s="56"/>
      <c r="G835" s="54">
        <v>1</v>
      </c>
      <c r="H835" s="40">
        <v>2481.820068</v>
      </c>
      <c r="I835" s="56">
        <v>0.000161256866059833</v>
      </c>
      <c r="J835" s="92">
        <f t="shared" si="76"/>
        <v>151.920573226739</v>
      </c>
      <c r="K835" s="93">
        <f t="shared" si="77"/>
        <v>156.469327520707</v>
      </c>
      <c r="L835" s="94">
        <f t="shared" si="78"/>
        <v>11.4352585608881</v>
      </c>
      <c r="M835" s="92" t="str">
        <f t="shared" si="79"/>
        <v/>
      </c>
      <c r="N835" s="53" t="str">
        <f t="shared" si="80"/>
        <v/>
      </c>
      <c r="O835" s="181"/>
      <c r="P835" s="182"/>
      <c r="Q835" s="146"/>
      <c r="R835" s="146"/>
      <c r="S835" s="146"/>
      <c r="T835" s="146"/>
      <c r="U835" s="146"/>
      <c r="V835" s="146"/>
      <c r="W835" s="183"/>
      <c r="X835" s="184"/>
    </row>
    <row r="836" spans="1:24">
      <c r="A836" s="38">
        <f t="shared" si="75"/>
        <v>820</v>
      </c>
      <c r="B836" s="46">
        <v>41246</v>
      </c>
      <c r="C836" s="47"/>
      <c r="D836" s="48"/>
      <c r="E836" s="50"/>
      <c r="F836" s="51"/>
      <c r="G836" s="49">
        <v>1</v>
      </c>
      <c r="H836" s="47">
        <v>2470.070068</v>
      </c>
      <c r="I836" s="51">
        <v>-0.0047344286362665</v>
      </c>
      <c r="J836" s="86">
        <f t="shared" si="76"/>
        <v>151.201316114416</v>
      </c>
      <c r="K836" s="87">
        <f t="shared" si="77"/>
        <v>156.469327520707</v>
      </c>
      <c r="L836" s="88">
        <f t="shared" si="78"/>
        <v>11.4352585608881</v>
      </c>
      <c r="M836" s="86" t="str">
        <f t="shared" si="79"/>
        <v/>
      </c>
      <c r="N836" s="48" t="str">
        <f t="shared" si="80"/>
        <v/>
      </c>
      <c r="O836" s="181"/>
      <c r="P836" s="182"/>
      <c r="Q836" s="146"/>
      <c r="R836" s="146"/>
      <c r="S836" s="146"/>
      <c r="T836" s="146"/>
      <c r="U836" s="146"/>
      <c r="V836" s="146"/>
      <c r="W836" s="183"/>
      <c r="X836" s="184"/>
    </row>
    <row r="837" spans="1:24">
      <c r="A837" s="38">
        <f t="shared" si="75"/>
        <v>821</v>
      </c>
      <c r="B837" s="39">
        <v>41247</v>
      </c>
      <c r="C837" s="40"/>
      <c r="D837" s="53"/>
      <c r="E837" s="55"/>
      <c r="F837" s="56"/>
      <c r="G837" s="54">
        <v>1</v>
      </c>
      <c r="H837" s="40">
        <v>2465.899902</v>
      </c>
      <c r="I837" s="56">
        <v>-0.00168827842336328</v>
      </c>
      <c r="J837" s="92">
        <f t="shared" si="76"/>
        <v>150.946046194836</v>
      </c>
      <c r="K837" s="93">
        <f t="shared" si="77"/>
        <v>156.469327520707</v>
      </c>
      <c r="L837" s="94">
        <f t="shared" si="78"/>
        <v>11.4352585608881</v>
      </c>
      <c r="M837" s="92" t="str">
        <f t="shared" si="79"/>
        <v/>
      </c>
      <c r="N837" s="53" t="str">
        <f t="shared" si="80"/>
        <v/>
      </c>
      <c r="O837" s="181"/>
      <c r="P837" s="182"/>
      <c r="Q837" s="146"/>
      <c r="R837" s="146"/>
      <c r="S837" s="146"/>
      <c r="T837" s="146"/>
      <c r="U837" s="146"/>
      <c r="V837" s="146"/>
      <c r="W837" s="183"/>
      <c r="X837" s="184"/>
    </row>
    <row r="838" spans="1:24">
      <c r="A838" s="38">
        <f t="shared" si="75"/>
        <v>822</v>
      </c>
      <c r="B838" s="46">
        <v>41248</v>
      </c>
      <c r="C838" s="47"/>
      <c r="D838" s="48"/>
      <c r="E838" s="50"/>
      <c r="F838" s="51"/>
      <c r="G838" s="49">
        <v>1</v>
      </c>
      <c r="H838" s="47">
        <v>2470.590088</v>
      </c>
      <c r="I838" s="51">
        <v>0.00190201800008016</v>
      </c>
      <c r="J838" s="86">
        <f t="shared" si="76"/>
        <v>151.233148291739</v>
      </c>
      <c r="K838" s="87">
        <f t="shared" si="77"/>
        <v>156.469327520707</v>
      </c>
      <c r="L838" s="88">
        <f t="shared" si="78"/>
        <v>11.4352585608881</v>
      </c>
      <c r="M838" s="86" t="str">
        <f t="shared" si="79"/>
        <v/>
      </c>
      <c r="N838" s="48" t="str">
        <f t="shared" si="80"/>
        <v/>
      </c>
      <c r="O838" s="181"/>
      <c r="P838" s="182"/>
      <c r="Q838" s="146"/>
      <c r="R838" s="146"/>
      <c r="S838" s="146"/>
      <c r="T838" s="146"/>
      <c r="U838" s="146"/>
      <c r="V838" s="146"/>
      <c r="W838" s="183"/>
      <c r="X838" s="184"/>
    </row>
    <row r="839" spans="1:24">
      <c r="A839" s="38">
        <f t="shared" si="75"/>
        <v>823</v>
      </c>
      <c r="B839" s="39">
        <v>41249</v>
      </c>
      <c r="C839" s="40"/>
      <c r="D839" s="53"/>
      <c r="E839" s="55"/>
      <c r="F839" s="56"/>
      <c r="G839" s="54">
        <v>1</v>
      </c>
      <c r="H839" s="40">
        <v>2479.399902</v>
      </c>
      <c r="I839" s="56">
        <v>0.00356587442117196</v>
      </c>
      <c r="J839" s="92">
        <f t="shared" si="76"/>
        <v>151.772426706866</v>
      </c>
      <c r="K839" s="93">
        <f t="shared" si="77"/>
        <v>156.469327520707</v>
      </c>
      <c r="L839" s="94">
        <f t="shared" si="78"/>
        <v>11.4352585608881</v>
      </c>
      <c r="M839" s="92" t="str">
        <f t="shared" si="79"/>
        <v/>
      </c>
      <c r="N839" s="53" t="str">
        <f t="shared" si="80"/>
        <v/>
      </c>
      <c r="O839" s="181"/>
      <c r="P839" s="182"/>
      <c r="Q839" s="146"/>
      <c r="R839" s="146"/>
      <c r="S839" s="146"/>
      <c r="T839" s="146"/>
      <c r="U839" s="146"/>
      <c r="V839" s="146"/>
      <c r="W839" s="183"/>
      <c r="X839" s="184"/>
    </row>
    <row r="840" spans="1:24">
      <c r="A840" s="38">
        <f t="shared" si="75"/>
        <v>824</v>
      </c>
      <c r="B840" s="46">
        <v>41250</v>
      </c>
      <c r="C840" s="47"/>
      <c r="D840" s="48"/>
      <c r="E840" s="50"/>
      <c r="F840" s="51"/>
      <c r="G840" s="49">
        <v>1</v>
      </c>
      <c r="H840" s="47">
        <v>2486.840088</v>
      </c>
      <c r="I840" s="51">
        <v>0.0030008011188507</v>
      </c>
      <c r="J840" s="86">
        <f t="shared" si="76"/>
        <v>152.227865574739</v>
      </c>
      <c r="K840" s="87">
        <f t="shared" si="77"/>
        <v>156.469327520707</v>
      </c>
      <c r="L840" s="88">
        <f t="shared" si="78"/>
        <v>11.4352585608881</v>
      </c>
      <c r="M840" s="86" t="str">
        <f t="shared" si="79"/>
        <v/>
      </c>
      <c r="N840" s="48" t="str">
        <f t="shared" si="80"/>
        <v/>
      </c>
      <c r="O840" s="181"/>
      <c r="P840" s="182"/>
      <c r="Q840" s="146"/>
      <c r="R840" s="146"/>
      <c r="S840" s="146"/>
      <c r="T840" s="146"/>
      <c r="U840" s="146"/>
      <c r="V840" s="146"/>
      <c r="W840" s="183"/>
      <c r="X840" s="184"/>
    </row>
    <row r="841" spans="1:24">
      <c r="A841" s="38">
        <f t="shared" si="75"/>
        <v>825</v>
      </c>
      <c r="B841" s="39">
        <v>41253</v>
      </c>
      <c r="C841" s="40"/>
      <c r="D841" s="53"/>
      <c r="E841" s="55"/>
      <c r="F841" s="56"/>
      <c r="G841" s="54">
        <v>1</v>
      </c>
      <c r="H841" s="40">
        <v>2487.780029</v>
      </c>
      <c r="I841" s="56">
        <v>0.000377965999718066</v>
      </c>
      <c r="J841" s="92">
        <f t="shared" si="76"/>
        <v>152.285402532136</v>
      </c>
      <c r="K841" s="93">
        <f t="shared" si="77"/>
        <v>156.469327520707</v>
      </c>
      <c r="L841" s="94">
        <f t="shared" si="78"/>
        <v>11.4352585608881</v>
      </c>
      <c r="M841" s="92" t="str">
        <f t="shared" si="79"/>
        <v/>
      </c>
      <c r="N841" s="53" t="str">
        <f t="shared" si="80"/>
        <v/>
      </c>
      <c r="O841" s="181"/>
      <c r="P841" s="182"/>
      <c r="Q841" s="146"/>
      <c r="R841" s="146"/>
      <c r="S841" s="146"/>
      <c r="T841" s="146"/>
      <c r="U841" s="146"/>
      <c r="V841" s="146"/>
      <c r="W841" s="183"/>
      <c r="X841" s="184"/>
    </row>
    <row r="842" spans="1:24">
      <c r="A842" s="38">
        <f t="shared" si="75"/>
        <v>826</v>
      </c>
      <c r="B842" s="46">
        <v>41254</v>
      </c>
      <c r="C842" s="47"/>
      <c r="D842" s="48"/>
      <c r="E842" s="50"/>
      <c r="F842" s="51"/>
      <c r="G842" s="49">
        <v>1</v>
      </c>
      <c r="H842" s="47">
        <v>2504.080078</v>
      </c>
      <c r="I842" s="51">
        <v>0.006552045924475</v>
      </c>
      <c r="J842" s="86">
        <f t="shared" si="76"/>
        <v>153.283183483153</v>
      </c>
      <c r="K842" s="87">
        <f t="shared" si="77"/>
        <v>156.469327520707</v>
      </c>
      <c r="L842" s="88">
        <f t="shared" si="78"/>
        <v>11.4352585608881</v>
      </c>
      <c r="M842" s="86" t="str">
        <f t="shared" si="79"/>
        <v/>
      </c>
      <c r="N842" s="48" t="str">
        <f t="shared" si="80"/>
        <v/>
      </c>
      <c r="O842" s="181"/>
      <c r="P842" s="182"/>
      <c r="Q842" s="146"/>
      <c r="R842" s="146"/>
      <c r="S842" s="146"/>
      <c r="T842" s="146"/>
      <c r="U842" s="146"/>
      <c r="V842" s="146"/>
      <c r="W842" s="183"/>
      <c r="X842" s="184"/>
    </row>
    <row r="843" spans="1:24">
      <c r="A843" s="38">
        <f t="shared" si="75"/>
        <v>827</v>
      </c>
      <c r="B843" s="39">
        <v>41255</v>
      </c>
      <c r="C843" s="40"/>
      <c r="D843" s="53"/>
      <c r="E843" s="55"/>
      <c r="F843" s="56"/>
      <c r="G843" s="54">
        <v>1</v>
      </c>
      <c r="H843" s="40">
        <v>2505.76001</v>
      </c>
      <c r="I843" s="56">
        <v>0.000670877906325584</v>
      </c>
      <c r="J843" s="92">
        <f t="shared" si="76"/>
        <v>153.386017784364</v>
      </c>
      <c r="K843" s="93">
        <f t="shared" si="77"/>
        <v>156.469327520707</v>
      </c>
      <c r="L843" s="94">
        <f t="shared" si="78"/>
        <v>11.4352585608881</v>
      </c>
      <c r="M843" s="92" t="str">
        <f t="shared" si="79"/>
        <v/>
      </c>
      <c r="N843" s="53" t="str">
        <f t="shared" si="80"/>
        <v/>
      </c>
      <c r="O843" s="181"/>
      <c r="P843" s="182"/>
      <c r="Q843" s="146"/>
      <c r="R843" s="146"/>
      <c r="S843" s="146"/>
      <c r="T843" s="146"/>
      <c r="U843" s="146"/>
      <c r="V843" s="146"/>
      <c r="W843" s="183"/>
      <c r="X843" s="184"/>
    </row>
    <row r="844" spans="1:24">
      <c r="A844" s="38">
        <f t="shared" si="75"/>
        <v>828</v>
      </c>
      <c r="B844" s="46">
        <v>41256</v>
      </c>
      <c r="C844" s="47"/>
      <c r="D844" s="48"/>
      <c r="E844" s="50"/>
      <c r="F844" s="51"/>
      <c r="G844" s="49">
        <v>1</v>
      </c>
      <c r="H844" s="47">
        <v>2490.560059</v>
      </c>
      <c r="I844" s="51">
        <v>-0.00606600430182458</v>
      </c>
      <c r="J844" s="86">
        <f t="shared" si="76"/>
        <v>152.455577540644</v>
      </c>
      <c r="K844" s="87">
        <f t="shared" si="77"/>
        <v>156.469327520707</v>
      </c>
      <c r="L844" s="88">
        <f t="shared" si="78"/>
        <v>11.4352585608881</v>
      </c>
      <c r="M844" s="86" t="str">
        <f t="shared" si="79"/>
        <v/>
      </c>
      <c r="N844" s="48" t="str">
        <f t="shared" si="80"/>
        <v/>
      </c>
      <c r="O844" s="181"/>
      <c r="P844" s="182"/>
      <c r="Q844" s="146"/>
      <c r="R844" s="146"/>
      <c r="S844" s="146"/>
      <c r="T844" s="146"/>
      <c r="U844" s="146"/>
      <c r="V844" s="146"/>
      <c r="W844" s="183"/>
      <c r="X844" s="184"/>
    </row>
    <row r="845" spans="1:24">
      <c r="A845" s="38">
        <f t="shared" si="75"/>
        <v>829</v>
      </c>
      <c r="B845" s="39">
        <v>41257</v>
      </c>
      <c r="C845" s="40"/>
      <c r="D845" s="53"/>
      <c r="E845" s="55"/>
      <c r="F845" s="56"/>
      <c r="G845" s="54">
        <v>1</v>
      </c>
      <c r="H845" s="40">
        <v>2480.360107</v>
      </c>
      <c r="I845" s="56">
        <v>-0.00409544510406046</v>
      </c>
      <c r="J845" s="92">
        <f t="shared" si="76"/>
        <v>151.831204092018</v>
      </c>
      <c r="K845" s="93">
        <f t="shared" si="77"/>
        <v>156.469327520707</v>
      </c>
      <c r="L845" s="94">
        <f t="shared" si="78"/>
        <v>11.4352585608881</v>
      </c>
      <c r="M845" s="92" t="str">
        <f t="shared" si="79"/>
        <v/>
      </c>
      <c r="N845" s="53" t="str">
        <f t="shared" si="80"/>
        <v/>
      </c>
      <c r="O845" s="181"/>
      <c r="P845" s="182"/>
      <c r="Q845" s="146"/>
      <c r="R845" s="146"/>
      <c r="S845" s="146"/>
      <c r="T845" s="146"/>
      <c r="U845" s="146"/>
      <c r="V845" s="146"/>
      <c r="W845" s="183"/>
      <c r="X845" s="184"/>
    </row>
    <row r="846" spans="1:24">
      <c r="A846" s="38">
        <f t="shared" si="75"/>
        <v>830</v>
      </c>
      <c r="B846" s="46">
        <v>41260</v>
      </c>
      <c r="C846" s="47"/>
      <c r="D846" s="48"/>
      <c r="E846" s="50"/>
      <c r="F846" s="51"/>
      <c r="G846" s="49">
        <v>1</v>
      </c>
      <c r="H846" s="47">
        <v>2509.840088</v>
      </c>
      <c r="I846" s="51">
        <v>0.0118853633054339</v>
      </c>
      <c r="J846" s="86">
        <f t="shared" si="76"/>
        <v>153.635773113753</v>
      </c>
      <c r="K846" s="87">
        <f t="shared" si="77"/>
        <v>156.469327520707</v>
      </c>
      <c r="L846" s="88">
        <f t="shared" si="78"/>
        <v>11.4352585608881</v>
      </c>
      <c r="M846" s="86" t="str">
        <f t="shared" si="79"/>
        <v/>
      </c>
      <c r="N846" s="48" t="str">
        <f t="shared" si="80"/>
        <v/>
      </c>
      <c r="O846" s="181"/>
      <c r="P846" s="182"/>
      <c r="Q846" s="146"/>
      <c r="R846" s="146"/>
      <c r="S846" s="146"/>
      <c r="T846" s="146"/>
      <c r="U846" s="146"/>
      <c r="V846" s="146"/>
      <c r="W846" s="183"/>
      <c r="X846" s="184"/>
    </row>
    <row r="847" spans="1:24">
      <c r="A847" s="38">
        <f t="shared" si="75"/>
        <v>831</v>
      </c>
      <c r="B847" s="39">
        <v>41261</v>
      </c>
      <c r="C847" s="40"/>
      <c r="D847" s="53"/>
      <c r="E847" s="55"/>
      <c r="F847" s="56"/>
      <c r="G847" s="54">
        <v>1</v>
      </c>
      <c r="H847" s="40">
        <v>2538.719971</v>
      </c>
      <c r="I847" s="56">
        <v>0.0115066625710858</v>
      </c>
      <c r="J847" s="92">
        <f t="shared" si="76"/>
        <v>155.403608113821</v>
      </c>
      <c r="K847" s="93">
        <f t="shared" si="77"/>
        <v>156.469327520707</v>
      </c>
      <c r="L847" s="94">
        <f t="shared" si="78"/>
        <v>11.4352585608881</v>
      </c>
      <c r="M847" s="92" t="str">
        <f t="shared" si="79"/>
        <v/>
      </c>
      <c r="N847" s="53" t="str">
        <f t="shared" si="80"/>
        <v/>
      </c>
      <c r="O847" s="181"/>
      <c r="P847" s="182"/>
      <c r="Q847" s="146"/>
      <c r="R847" s="146"/>
      <c r="S847" s="146"/>
      <c r="T847" s="146"/>
      <c r="U847" s="146"/>
      <c r="V847" s="146"/>
      <c r="W847" s="183"/>
      <c r="X847" s="184"/>
    </row>
    <row r="848" spans="1:24">
      <c r="A848" s="38">
        <f t="shared" si="75"/>
        <v>832</v>
      </c>
      <c r="B848" s="46">
        <v>41262</v>
      </c>
      <c r="C848" s="47"/>
      <c r="D848" s="48"/>
      <c r="E848" s="50"/>
      <c r="F848" s="51"/>
      <c r="G848" s="49">
        <v>1</v>
      </c>
      <c r="H848" s="47">
        <v>2519.540039</v>
      </c>
      <c r="I848" s="51">
        <v>-0.00755496164173042</v>
      </c>
      <c r="J848" s="86">
        <f t="shared" si="76"/>
        <v>154.229539815535</v>
      </c>
      <c r="K848" s="87">
        <f t="shared" si="77"/>
        <v>156.469327520707</v>
      </c>
      <c r="L848" s="88">
        <f t="shared" si="78"/>
        <v>11.4352585608881</v>
      </c>
      <c r="M848" s="86" t="str">
        <f t="shared" si="79"/>
        <v/>
      </c>
      <c r="N848" s="48" t="str">
        <f t="shared" si="80"/>
        <v/>
      </c>
      <c r="O848" s="181"/>
      <c r="P848" s="182"/>
      <c r="Q848" s="146"/>
      <c r="R848" s="146"/>
      <c r="S848" s="146"/>
      <c r="T848" s="146"/>
      <c r="U848" s="146"/>
      <c r="V848" s="146"/>
      <c r="W848" s="183"/>
      <c r="X848" s="184"/>
    </row>
    <row r="849" spans="1:24">
      <c r="A849" s="38">
        <f t="shared" si="75"/>
        <v>833</v>
      </c>
      <c r="B849" s="39">
        <v>41263</v>
      </c>
      <c r="C849" s="40"/>
      <c r="D849" s="53"/>
      <c r="E849" s="55"/>
      <c r="F849" s="56"/>
      <c r="G849" s="54">
        <v>1</v>
      </c>
      <c r="H849" s="40">
        <v>2533.909912</v>
      </c>
      <c r="I849" s="56">
        <v>0.00570337155892298</v>
      </c>
      <c r="J849" s="92">
        <f t="shared" si="76"/>
        <v>155.109168186465</v>
      </c>
      <c r="K849" s="93">
        <f t="shared" si="77"/>
        <v>156.469327520707</v>
      </c>
      <c r="L849" s="94">
        <f t="shared" si="78"/>
        <v>11.4352585608881</v>
      </c>
      <c r="M849" s="92" t="str">
        <f t="shared" si="79"/>
        <v/>
      </c>
      <c r="N849" s="53" t="str">
        <f t="shared" si="80"/>
        <v/>
      </c>
      <c r="O849" s="181"/>
      <c r="P849" s="182"/>
      <c r="Q849" s="146"/>
      <c r="R849" s="146"/>
      <c r="S849" s="146"/>
      <c r="T849" s="146"/>
      <c r="U849" s="146"/>
      <c r="V849" s="146"/>
      <c r="W849" s="183"/>
      <c r="X849" s="184"/>
    </row>
    <row r="850" spans="1:24">
      <c r="A850" s="38">
        <f t="shared" ref="A850:A913" si="81">A849+1</f>
        <v>834</v>
      </c>
      <c r="B850" s="46">
        <v>41264</v>
      </c>
      <c r="C850" s="47"/>
      <c r="D850" s="48"/>
      <c r="E850" s="50"/>
      <c r="F850" s="51"/>
      <c r="G850" s="49">
        <v>1</v>
      </c>
      <c r="H850" s="47">
        <v>2510.320068</v>
      </c>
      <c r="I850" s="51">
        <v>-0.0093096616767171</v>
      </c>
      <c r="J850" s="86">
        <f t="shared" ref="J850:J913" si="82">(H850/$H$17)*100</f>
        <v>153.665154307692</v>
      </c>
      <c r="K850" s="87">
        <f t="shared" ref="K850:K913" si="83">MAX(J850,K849)</f>
        <v>156.469327520707</v>
      </c>
      <c r="L850" s="88">
        <f t="shared" ref="L850:L913" si="84">IF(J850=K850,0,MAX(L849,K850-J850))</f>
        <v>11.4352585608881</v>
      </c>
      <c r="M850" s="86" t="str">
        <f t="shared" ref="M850:M913" si="85">IF(AND(L849&gt;0,L850=0),L849,"")</f>
        <v/>
      </c>
      <c r="N850" s="48" t="str">
        <f t="shared" si="80"/>
        <v/>
      </c>
      <c r="O850" s="181"/>
      <c r="P850" s="182"/>
      <c r="Q850" s="146"/>
      <c r="R850" s="146"/>
      <c r="S850" s="146"/>
      <c r="T850" s="146"/>
      <c r="U850" s="146"/>
      <c r="V850" s="146"/>
      <c r="W850" s="183"/>
      <c r="X850" s="184"/>
    </row>
    <row r="851" spans="1:24">
      <c r="A851" s="38">
        <f t="shared" si="81"/>
        <v>835</v>
      </c>
      <c r="B851" s="39">
        <v>41267</v>
      </c>
      <c r="C851" s="40"/>
      <c r="D851" s="53"/>
      <c r="E851" s="55"/>
      <c r="F851" s="56"/>
      <c r="G851" s="54">
        <v>1</v>
      </c>
      <c r="H851" s="40">
        <v>2504.51001</v>
      </c>
      <c r="I851" s="56">
        <v>-0.00231446900897736</v>
      </c>
      <c r="J851" s="92">
        <f t="shared" si="82"/>
        <v>153.309501070287</v>
      </c>
      <c r="K851" s="93">
        <f t="shared" si="83"/>
        <v>156.469327520707</v>
      </c>
      <c r="L851" s="94">
        <f t="shared" si="84"/>
        <v>11.4352585608881</v>
      </c>
      <c r="M851" s="92" t="str">
        <f t="shared" si="85"/>
        <v/>
      </c>
      <c r="N851" s="53" t="str">
        <f t="shared" si="80"/>
        <v/>
      </c>
      <c r="O851" s="181"/>
      <c r="P851" s="182"/>
      <c r="Q851" s="146"/>
      <c r="R851" s="146"/>
      <c r="S851" s="146"/>
      <c r="T851" s="146"/>
      <c r="U851" s="146"/>
      <c r="V851" s="146"/>
      <c r="W851" s="183"/>
      <c r="X851" s="184"/>
    </row>
    <row r="852" spans="1:24">
      <c r="A852" s="38">
        <f t="shared" si="81"/>
        <v>836</v>
      </c>
      <c r="B852" s="46">
        <v>41269</v>
      </c>
      <c r="C852" s="47"/>
      <c r="D852" s="48"/>
      <c r="E852" s="50"/>
      <c r="F852" s="51"/>
      <c r="G852" s="49">
        <v>1</v>
      </c>
      <c r="H852" s="47">
        <v>2492.540039</v>
      </c>
      <c r="I852" s="51">
        <v>-0.00477936640388987</v>
      </c>
      <c r="J852" s="86">
        <f t="shared" si="82"/>
        <v>152.576778791474</v>
      </c>
      <c r="K852" s="87">
        <f t="shared" si="83"/>
        <v>156.469327520707</v>
      </c>
      <c r="L852" s="88">
        <f t="shared" si="84"/>
        <v>11.4352585608881</v>
      </c>
      <c r="M852" s="86" t="str">
        <f t="shared" si="85"/>
        <v/>
      </c>
      <c r="N852" s="48" t="str">
        <f t="shared" ref="N852:N915" si="86">IFERROR((M852/K852),"")</f>
        <v/>
      </c>
      <c r="O852" s="181"/>
      <c r="P852" s="182"/>
      <c r="Q852" s="146"/>
      <c r="R852" s="146"/>
      <c r="S852" s="146"/>
      <c r="T852" s="146"/>
      <c r="U852" s="146"/>
      <c r="V852" s="146"/>
      <c r="W852" s="183"/>
      <c r="X852" s="184"/>
    </row>
    <row r="853" spans="1:24">
      <c r="A853" s="38">
        <f t="shared" si="81"/>
        <v>837</v>
      </c>
      <c r="B853" s="39">
        <v>41270</v>
      </c>
      <c r="C853" s="40"/>
      <c r="D853" s="53"/>
      <c r="E853" s="55"/>
      <c r="F853" s="56"/>
      <c r="G853" s="54">
        <v>1</v>
      </c>
      <c r="H853" s="40">
        <v>2489.969971</v>
      </c>
      <c r="I853" s="56">
        <v>-0.00103110399824557</v>
      </c>
      <c r="J853" s="92">
        <f t="shared" si="82"/>
        <v>152.419456264823</v>
      </c>
      <c r="K853" s="93">
        <f t="shared" si="83"/>
        <v>156.469327520707</v>
      </c>
      <c r="L853" s="94">
        <f t="shared" si="84"/>
        <v>11.4352585608881</v>
      </c>
      <c r="M853" s="92" t="str">
        <f t="shared" si="85"/>
        <v/>
      </c>
      <c r="N853" s="53" t="str">
        <f t="shared" si="86"/>
        <v/>
      </c>
      <c r="O853" s="181"/>
      <c r="P853" s="182"/>
      <c r="Q853" s="146"/>
      <c r="R853" s="146"/>
      <c r="S853" s="146"/>
      <c r="T853" s="146"/>
      <c r="U853" s="146"/>
      <c r="V853" s="146"/>
      <c r="W853" s="183"/>
      <c r="X853" s="184"/>
    </row>
    <row r="854" spans="1:24">
      <c r="A854" s="38">
        <f t="shared" si="81"/>
        <v>838</v>
      </c>
      <c r="B854" s="46">
        <v>41271</v>
      </c>
      <c r="C854" s="47"/>
      <c r="D854" s="48"/>
      <c r="E854" s="50"/>
      <c r="F854" s="51"/>
      <c r="G854" s="49">
        <v>1</v>
      </c>
      <c r="H854" s="47">
        <v>2462.709961</v>
      </c>
      <c r="I854" s="51">
        <v>-0.0109479272109664</v>
      </c>
      <c r="J854" s="86">
        <f t="shared" si="82"/>
        <v>150.750779152101</v>
      </c>
      <c r="K854" s="87">
        <f t="shared" si="83"/>
        <v>156.469327520707</v>
      </c>
      <c r="L854" s="88">
        <f t="shared" si="84"/>
        <v>11.4352585608881</v>
      </c>
      <c r="M854" s="86" t="str">
        <f t="shared" si="85"/>
        <v/>
      </c>
      <c r="N854" s="48" t="str">
        <f t="shared" si="86"/>
        <v/>
      </c>
      <c r="O854" s="181"/>
      <c r="P854" s="182"/>
      <c r="Q854" s="146"/>
      <c r="R854" s="146"/>
      <c r="S854" s="146"/>
      <c r="T854" s="146"/>
      <c r="U854" s="146"/>
      <c r="V854" s="146"/>
      <c r="W854" s="183"/>
      <c r="X854" s="184"/>
    </row>
    <row r="855" spans="1:24">
      <c r="A855" s="38">
        <f t="shared" si="81"/>
        <v>839</v>
      </c>
      <c r="B855" s="39">
        <v>41274</v>
      </c>
      <c r="C855" s="40"/>
      <c r="D855" s="53"/>
      <c r="E855" s="55"/>
      <c r="F855" s="56"/>
      <c r="G855" s="54">
        <v>1</v>
      </c>
      <c r="H855" s="40">
        <v>2504.439941</v>
      </c>
      <c r="I855" s="56">
        <v>0.0169447400062714</v>
      </c>
      <c r="J855" s="92">
        <f t="shared" si="82"/>
        <v>153.305211910576</v>
      </c>
      <c r="K855" s="93">
        <f t="shared" si="83"/>
        <v>156.469327520707</v>
      </c>
      <c r="L855" s="94">
        <f t="shared" si="84"/>
        <v>11.4352585608881</v>
      </c>
      <c r="M855" s="92" t="str">
        <f t="shared" si="85"/>
        <v/>
      </c>
      <c r="N855" s="53" t="str">
        <f t="shared" si="86"/>
        <v/>
      </c>
      <c r="O855" s="181"/>
      <c r="P855" s="182"/>
      <c r="Q855" s="146"/>
      <c r="R855" s="146"/>
      <c r="S855" s="146"/>
      <c r="T855" s="146"/>
      <c r="U855" s="146"/>
      <c r="V855" s="146"/>
      <c r="W855" s="183"/>
      <c r="X855" s="184"/>
    </row>
    <row r="856" spans="1:24">
      <c r="A856" s="38">
        <f t="shared" si="81"/>
        <v>840</v>
      </c>
      <c r="B856" s="46">
        <v>41276</v>
      </c>
      <c r="C856" s="47"/>
      <c r="D856" s="48"/>
      <c r="E856" s="50"/>
      <c r="F856" s="51"/>
      <c r="G856" s="49">
        <v>1</v>
      </c>
      <c r="H856" s="47">
        <v>2568.550049</v>
      </c>
      <c r="I856" s="51">
        <v>0.0255985807247592</v>
      </c>
      <c r="J856" s="86">
        <f t="shared" si="82"/>
        <v>157.229607753195</v>
      </c>
      <c r="K856" s="87">
        <f t="shared" si="83"/>
        <v>157.229607753195</v>
      </c>
      <c r="L856" s="88">
        <f t="shared" si="84"/>
        <v>0</v>
      </c>
      <c r="M856" s="86">
        <f t="shared" si="85"/>
        <v>11.4352585608881</v>
      </c>
      <c r="N856" s="48">
        <f t="shared" si="86"/>
        <v>0.0727296768356644</v>
      </c>
      <c r="O856" s="181"/>
      <c r="P856" s="182"/>
      <c r="Q856" s="146"/>
      <c r="R856" s="146"/>
      <c r="S856" s="146"/>
      <c r="T856" s="146"/>
      <c r="U856" s="146"/>
      <c r="V856" s="146"/>
      <c r="W856" s="183"/>
      <c r="X856" s="184"/>
    </row>
    <row r="857" spans="1:24">
      <c r="A857" s="38">
        <f t="shared" si="81"/>
        <v>841</v>
      </c>
      <c r="B857" s="39">
        <v>41277</v>
      </c>
      <c r="C857" s="40"/>
      <c r="D857" s="53"/>
      <c r="E857" s="55"/>
      <c r="F857" s="56"/>
      <c r="G857" s="54"/>
      <c r="H857" s="40">
        <v>2563.189941</v>
      </c>
      <c r="I857" s="56">
        <v>-0.00208682248651793</v>
      </c>
      <c r="J857" s="92">
        <f t="shared" si="82"/>
        <v>156.901497472189</v>
      </c>
      <c r="K857" s="93">
        <f t="shared" si="83"/>
        <v>157.229607753195</v>
      </c>
      <c r="L857" s="94">
        <f t="shared" si="84"/>
        <v>0.328110281005763</v>
      </c>
      <c r="M857" s="92" t="str">
        <f t="shared" si="85"/>
        <v/>
      </c>
      <c r="N857" s="53" t="str">
        <f t="shared" si="86"/>
        <v/>
      </c>
      <c r="O857" s="181"/>
      <c r="P857" s="182"/>
      <c r="Q857" s="146"/>
      <c r="R857" s="146"/>
      <c r="S857" s="146"/>
      <c r="T857" s="146"/>
      <c r="U857" s="146"/>
      <c r="V857" s="146"/>
      <c r="W857" s="183"/>
      <c r="X857" s="184"/>
    </row>
    <row r="858" spans="1:24">
      <c r="A858" s="38">
        <f t="shared" si="81"/>
        <v>842</v>
      </c>
      <c r="B858" s="46">
        <v>41278</v>
      </c>
      <c r="C858" s="47"/>
      <c r="D858" s="48"/>
      <c r="E858" s="50"/>
      <c r="F858" s="51"/>
      <c r="G858" s="49"/>
      <c r="H858" s="47">
        <v>2575.659912</v>
      </c>
      <c r="I858" s="51">
        <v>0.00486502026265567</v>
      </c>
      <c r="J858" s="86">
        <f t="shared" si="82"/>
        <v>157.664826436632</v>
      </c>
      <c r="K858" s="87">
        <f t="shared" si="83"/>
        <v>157.664826436632</v>
      </c>
      <c r="L858" s="88">
        <f t="shared" si="84"/>
        <v>0</v>
      </c>
      <c r="M858" s="86">
        <f t="shared" si="85"/>
        <v>0.328110281005763</v>
      </c>
      <c r="N858" s="48">
        <f t="shared" si="86"/>
        <v>0.00208106201250686</v>
      </c>
      <c r="O858" s="181"/>
      <c r="P858" s="182"/>
      <c r="Q858" s="146"/>
      <c r="R858" s="146"/>
      <c r="S858" s="146"/>
      <c r="T858" s="146"/>
      <c r="U858" s="146"/>
      <c r="V858" s="146"/>
      <c r="W858" s="183"/>
      <c r="X858" s="184"/>
    </row>
    <row r="859" spans="1:24">
      <c r="A859" s="38">
        <f t="shared" si="81"/>
        <v>843</v>
      </c>
      <c r="B859" s="39">
        <v>41281</v>
      </c>
      <c r="C859" s="40"/>
      <c r="D859" s="53"/>
      <c r="E859" s="55"/>
      <c r="F859" s="56"/>
      <c r="G859" s="54"/>
      <c r="H859" s="40">
        <v>2567.629883</v>
      </c>
      <c r="I859" s="56">
        <v>-0.00311765888135618</v>
      </c>
      <c r="J859" s="92">
        <f t="shared" si="82"/>
        <v>157.173281290215</v>
      </c>
      <c r="K859" s="93">
        <f t="shared" si="83"/>
        <v>157.664826436632</v>
      </c>
      <c r="L859" s="94">
        <f t="shared" si="84"/>
        <v>0.491545146417678</v>
      </c>
      <c r="M859" s="92" t="str">
        <f t="shared" si="85"/>
        <v/>
      </c>
      <c r="N859" s="53" t="str">
        <f t="shared" si="86"/>
        <v/>
      </c>
      <c r="O859" s="181"/>
      <c r="P859" s="182"/>
      <c r="Q859" s="146"/>
      <c r="R859" s="146"/>
      <c r="S859" s="146"/>
      <c r="T859" s="146"/>
      <c r="U859" s="146"/>
      <c r="V859" s="146"/>
      <c r="W859" s="183"/>
      <c r="X859" s="184"/>
    </row>
    <row r="860" spans="1:24">
      <c r="A860" s="38">
        <f t="shared" si="81"/>
        <v>844</v>
      </c>
      <c r="B860" s="46">
        <v>41282</v>
      </c>
      <c r="C860" s="47"/>
      <c r="D860" s="48"/>
      <c r="E860" s="50"/>
      <c r="F860" s="51"/>
      <c r="G860" s="49"/>
      <c r="H860" s="47">
        <v>2560.169922</v>
      </c>
      <c r="I860" s="51">
        <v>-0.00290538798032836</v>
      </c>
      <c r="J860" s="86">
        <f t="shared" si="82"/>
        <v>156.716631927925</v>
      </c>
      <c r="K860" s="87">
        <f t="shared" si="83"/>
        <v>157.664826436632</v>
      </c>
      <c r="L860" s="88">
        <f t="shared" si="84"/>
        <v>0.948194508707019</v>
      </c>
      <c r="M860" s="86" t="str">
        <f t="shared" si="85"/>
        <v/>
      </c>
      <c r="N860" s="48" t="str">
        <f t="shared" si="86"/>
        <v/>
      </c>
      <c r="O860" s="181"/>
      <c r="P860" s="182"/>
      <c r="Q860" s="146"/>
      <c r="R860" s="146"/>
      <c r="S860" s="146"/>
      <c r="T860" s="146"/>
      <c r="U860" s="146"/>
      <c r="V860" s="146"/>
      <c r="W860" s="183"/>
      <c r="X860" s="184"/>
    </row>
    <row r="861" spans="1:24">
      <c r="A861" s="38">
        <f t="shared" si="81"/>
        <v>845</v>
      </c>
      <c r="B861" s="39">
        <v>41283</v>
      </c>
      <c r="C861" s="40"/>
      <c r="D861" s="53"/>
      <c r="E861" s="55"/>
      <c r="F861" s="56"/>
      <c r="G861" s="54"/>
      <c r="H861" s="40">
        <v>2567.02002</v>
      </c>
      <c r="I861" s="56">
        <v>0.00267564193342618</v>
      </c>
      <c r="J861" s="92">
        <f t="shared" si="82"/>
        <v>157.135949519977</v>
      </c>
      <c r="K861" s="93">
        <f t="shared" si="83"/>
        <v>157.664826436632</v>
      </c>
      <c r="L861" s="94">
        <f t="shared" si="84"/>
        <v>0.948194508707019</v>
      </c>
      <c r="M861" s="92" t="str">
        <f t="shared" si="85"/>
        <v/>
      </c>
      <c r="N861" s="53" t="str">
        <f t="shared" si="86"/>
        <v/>
      </c>
      <c r="O861" s="181"/>
      <c r="P861" s="182"/>
      <c r="Q861" s="146"/>
      <c r="R861" s="146"/>
      <c r="S861" s="146"/>
      <c r="T861" s="146"/>
      <c r="U861" s="146"/>
      <c r="V861" s="146"/>
      <c r="W861" s="183"/>
      <c r="X861" s="184"/>
    </row>
    <row r="862" spans="1:24">
      <c r="A862" s="38">
        <f t="shared" si="81"/>
        <v>846</v>
      </c>
      <c r="B862" s="46">
        <v>41284</v>
      </c>
      <c r="C862" s="47"/>
      <c r="D862" s="48"/>
      <c r="E862" s="50"/>
      <c r="F862" s="51"/>
      <c r="G862" s="49"/>
      <c r="H862" s="47">
        <v>2586.52002</v>
      </c>
      <c r="I862" s="51">
        <v>0.00759635680597448</v>
      </c>
      <c r="J862" s="86">
        <f t="shared" si="82"/>
        <v>158.329610259576</v>
      </c>
      <c r="K862" s="87">
        <f t="shared" si="83"/>
        <v>158.329610259576</v>
      </c>
      <c r="L862" s="88">
        <f t="shared" si="84"/>
        <v>0</v>
      </c>
      <c r="M862" s="86">
        <f t="shared" si="85"/>
        <v>0.948194508707019</v>
      </c>
      <c r="N862" s="48">
        <f t="shared" si="86"/>
        <v>0.00598873771717421</v>
      </c>
      <c r="O862" s="181"/>
      <c r="P862" s="182"/>
      <c r="Q862" s="146"/>
      <c r="R862" s="146"/>
      <c r="S862" s="146"/>
      <c r="T862" s="146"/>
      <c r="U862" s="146"/>
      <c r="V862" s="146"/>
      <c r="W862" s="183"/>
      <c r="X862" s="184"/>
    </row>
    <row r="863" spans="1:24">
      <c r="A863" s="38">
        <f t="shared" si="81"/>
        <v>847</v>
      </c>
      <c r="B863" s="39">
        <v>41285</v>
      </c>
      <c r="C863" s="40"/>
      <c r="D863" s="53"/>
      <c r="E863" s="55"/>
      <c r="F863" s="56"/>
      <c r="G863" s="54"/>
      <c r="H863" s="40">
        <v>2586.689941</v>
      </c>
      <c r="I863" s="56">
        <v>6.56948327042439e-5</v>
      </c>
      <c r="J863" s="92">
        <f t="shared" si="82"/>
        <v>158.340011696835</v>
      </c>
      <c r="K863" s="93">
        <f t="shared" si="83"/>
        <v>158.340011696835</v>
      </c>
      <c r="L863" s="94">
        <f t="shared" si="84"/>
        <v>0</v>
      </c>
      <c r="M863" s="92" t="str">
        <f t="shared" si="85"/>
        <v/>
      </c>
      <c r="N863" s="53" t="str">
        <f t="shared" si="86"/>
        <v/>
      </c>
      <c r="O863" s="181"/>
      <c r="P863" s="182"/>
      <c r="Q863" s="146"/>
      <c r="R863" s="146"/>
      <c r="S863" s="146"/>
      <c r="T863" s="146"/>
      <c r="U863" s="146"/>
      <c r="V863" s="146"/>
      <c r="W863" s="183"/>
      <c r="X863" s="184"/>
    </row>
    <row r="864" spans="1:24">
      <c r="A864" s="38">
        <f t="shared" si="81"/>
        <v>848</v>
      </c>
      <c r="B864" s="46">
        <v>41288</v>
      </c>
      <c r="C864" s="47"/>
      <c r="D864" s="48"/>
      <c r="E864" s="50"/>
      <c r="F864" s="51"/>
      <c r="G864" s="49"/>
      <c r="H864" s="47">
        <v>2584.27002</v>
      </c>
      <c r="I864" s="51">
        <v>-0.000935528051369205</v>
      </c>
      <c r="J864" s="86">
        <f t="shared" si="82"/>
        <v>158.191880174238</v>
      </c>
      <c r="K864" s="87">
        <f t="shared" si="83"/>
        <v>158.340011696835</v>
      </c>
      <c r="L864" s="88">
        <f t="shared" si="84"/>
        <v>0.148131522596515</v>
      </c>
      <c r="M864" s="86" t="str">
        <f t="shared" si="85"/>
        <v/>
      </c>
      <c r="N864" s="48" t="str">
        <f t="shared" si="86"/>
        <v/>
      </c>
      <c r="O864" s="181"/>
      <c r="P864" s="182"/>
      <c r="Q864" s="146"/>
      <c r="R864" s="146"/>
      <c r="S864" s="146"/>
      <c r="T864" s="146"/>
      <c r="U864" s="146"/>
      <c r="V864" s="146"/>
      <c r="W864" s="183"/>
      <c r="X864" s="184"/>
    </row>
    <row r="865" spans="1:24">
      <c r="A865" s="38">
        <f t="shared" si="81"/>
        <v>849</v>
      </c>
      <c r="B865" s="39">
        <v>41289</v>
      </c>
      <c r="C865" s="40"/>
      <c r="D865" s="53"/>
      <c r="E865" s="55"/>
      <c r="F865" s="56"/>
      <c r="G865" s="54"/>
      <c r="H865" s="40">
        <v>2587.199951</v>
      </c>
      <c r="I865" s="56">
        <v>0.00113375575204033</v>
      </c>
      <c r="J865" s="92">
        <f t="shared" si="82"/>
        <v>158.371231128312</v>
      </c>
      <c r="K865" s="93">
        <f t="shared" si="83"/>
        <v>158.371231128312</v>
      </c>
      <c r="L865" s="94">
        <f t="shared" si="84"/>
        <v>0</v>
      </c>
      <c r="M865" s="92">
        <f t="shared" si="85"/>
        <v>0.148131522596515</v>
      </c>
      <c r="N865" s="53">
        <f t="shared" si="86"/>
        <v>0.000935343632433464</v>
      </c>
      <c r="O865" s="181"/>
      <c r="P865" s="182"/>
      <c r="Q865" s="146"/>
      <c r="R865" s="146"/>
      <c r="S865" s="146"/>
      <c r="T865" s="146"/>
      <c r="U865" s="146"/>
      <c r="V865" s="146"/>
      <c r="W865" s="183"/>
      <c r="X865" s="184"/>
    </row>
    <row r="866" spans="1:24">
      <c r="A866" s="38">
        <f t="shared" si="81"/>
        <v>850</v>
      </c>
      <c r="B866" s="46">
        <v>41290</v>
      </c>
      <c r="C866" s="47"/>
      <c r="D866" s="48"/>
      <c r="E866" s="50"/>
      <c r="F866" s="51"/>
      <c r="G866" s="49"/>
      <c r="H866" s="47">
        <v>2588.02002</v>
      </c>
      <c r="I866" s="51">
        <v>0.000316971635564212</v>
      </c>
      <c r="J866" s="86">
        <f t="shared" si="82"/>
        <v>158.421430316469</v>
      </c>
      <c r="K866" s="87">
        <f t="shared" si="83"/>
        <v>158.421430316469</v>
      </c>
      <c r="L866" s="88">
        <f t="shared" si="84"/>
        <v>0</v>
      </c>
      <c r="M866" s="86" t="str">
        <f t="shared" si="85"/>
        <v/>
      </c>
      <c r="N866" s="48" t="str">
        <f t="shared" si="86"/>
        <v/>
      </c>
      <c r="O866" s="181"/>
      <c r="P866" s="182"/>
      <c r="Q866" s="146"/>
      <c r="R866" s="146"/>
      <c r="S866" s="146"/>
      <c r="T866" s="146"/>
      <c r="U866" s="146"/>
      <c r="V866" s="146"/>
      <c r="W866" s="183"/>
      <c r="X866" s="184"/>
    </row>
    <row r="867" spans="1:24">
      <c r="A867" s="38">
        <f t="shared" si="81"/>
        <v>851</v>
      </c>
      <c r="B867" s="39">
        <v>41291</v>
      </c>
      <c r="C867" s="40"/>
      <c r="D867" s="53"/>
      <c r="E867" s="55"/>
      <c r="F867" s="56"/>
      <c r="G867" s="54"/>
      <c r="H867" s="40">
        <v>2602.639893</v>
      </c>
      <c r="I867" s="56">
        <v>0.00564905715064756</v>
      </c>
      <c r="J867" s="92">
        <f t="shared" si="82"/>
        <v>159.316362030214</v>
      </c>
      <c r="K867" s="93">
        <f t="shared" si="83"/>
        <v>159.316362030214</v>
      </c>
      <c r="L867" s="94">
        <f t="shared" si="84"/>
        <v>0</v>
      </c>
      <c r="M867" s="92" t="str">
        <f t="shared" si="85"/>
        <v/>
      </c>
      <c r="N867" s="53" t="str">
        <f t="shared" si="86"/>
        <v/>
      </c>
      <c r="O867" s="181"/>
      <c r="P867" s="182"/>
      <c r="Q867" s="146"/>
      <c r="R867" s="146"/>
      <c r="S867" s="146"/>
      <c r="T867" s="146"/>
      <c r="U867" s="146"/>
      <c r="V867" s="146"/>
      <c r="W867" s="183"/>
      <c r="X867" s="184"/>
    </row>
    <row r="868" spans="1:24">
      <c r="A868" s="38">
        <f t="shared" si="81"/>
        <v>852</v>
      </c>
      <c r="B868" s="46">
        <v>41292</v>
      </c>
      <c r="C868" s="47"/>
      <c r="D868" s="48"/>
      <c r="E868" s="50"/>
      <c r="F868" s="51"/>
      <c r="G868" s="49"/>
      <c r="H868" s="47">
        <v>2611.540039</v>
      </c>
      <c r="I868" s="51">
        <v>0.00341966094654023</v>
      </c>
      <c r="J868" s="86">
        <f t="shared" si="82"/>
        <v>159.861169971593</v>
      </c>
      <c r="K868" s="87">
        <f t="shared" si="83"/>
        <v>159.861169971593</v>
      </c>
      <c r="L868" s="88">
        <f t="shared" si="84"/>
        <v>0</v>
      </c>
      <c r="M868" s="86" t="str">
        <f t="shared" si="85"/>
        <v/>
      </c>
      <c r="N868" s="48" t="str">
        <f t="shared" si="86"/>
        <v/>
      </c>
      <c r="O868" s="181"/>
      <c r="P868" s="182"/>
      <c r="Q868" s="146"/>
      <c r="R868" s="146"/>
      <c r="S868" s="146"/>
      <c r="T868" s="146"/>
      <c r="U868" s="146"/>
      <c r="V868" s="146"/>
      <c r="W868" s="183"/>
      <c r="X868" s="184"/>
    </row>
    <row r="869" spans="1:24">
      <c r="A869" s="38">
        <f t="shared" si="81"/>
        <v>853</v>
      </c>
      <c r="B869" s="39">
        <v>41296</v>
      </c>
      <c r="C869" s="40"/>
      <c r="D869" s="53"/>
      <c r="E869" s="55"/>
      <c r="F869" s="56"/>
      <c r="G869" s="54"/>
      <c r="H869" s="40">
        <v>2623.219971</v>
      </c>
      <c r="I869" s="56">
        <v>0.00447243075946568</v>
      </c>
      <c r="J869" s="92">
        <f t="shared" si="82"/>
        <v>160.576137985419</v>
      </c>
      <c r="K869" s="93">
        <f t="shared" si="83"/>
        <v>160.576137985419</v>
      </c>
      <c r="L869" s="94">
        <f t="shared" si="84"/>
        <v>0</v>
      </c>
      <c r="M869" s="92" t="str">
        <f t="shared" si="85"/>
        <v/>
      </c>
      <c r="N869" s="53" t="str">
        <f t="shared" si="86"/>
        <v/>
      </c>
      <c r="O869" s="181"/>
      <c r="P869" s="182"/>
      <c r="Q869" s="146"/>
      <c r="R869" s="146"/>
      <c r="S869" s="146"/>
      <c r="T869" s="146"/>
      <c r="U869" s="146"/>
      <c r="V869" s="146"/>
      <c r="W869" s="183"/>
      <c r="X869" s="184"/>
    </row>
    <row r="870" spans="1:24">
      <c r="A870" s="38">
        <f t="shared" si="81"/>
        <v>854</v>
      </c>
      <c r="B870" s="46">
        <v>41297</v>
      </c>
      <c r="C870" s="47"/>
      <c r="D870" s="48"/>
      <c r="E870" s="50"/>
      <c r="F870" s="51"/>
      <c r="G870" s="49"/>
      <c r="H870" s="47">
        <v>2627.22998</v>
      </c>
      <c r="I870" s="51">
        <v>0.00152865906951427</v>
      </c>
      <c r="J870" s="86">
        <f t="shared" si="82"/>
        <v>160.821604155098</v>
      </c>
      <c r="K870" s="87">
        <f t="shared" si="83"/>
        <v>160.821604155098</v>
      </c>
      <c r="L870" s="88">
        <f t="shared" si="84"/>
        <v>0</v>
      </c>
      <c r="M870" s="86" t="str">
        <f t="shared" si="85"/>
        <v/>
      </c>
      <c r="N870" s="48" t="str">
        <f t="shared" si="86"/>
        <v/>
      </c>
      <c r="O870" s="181"/>
      <c r="P870" s="182"/>
      <c r="Q870" s="146"/>
      <c r="R870" s="146"/>
      <c r="S870" s="146"/>
      <c r="T870" s="146"/>
      <c r="U870" s="146"/>
      <c r="V870" s="146"/>
      <c r="W870" s="183"/>
      <c r="X870" s="184"/>
    </row>
    <row r="871" spans="1:24">
      <c r="A871" s="38">
        <f t="shared" si="81"/>
        <v>855</v>
      </c>
      <c r="B871" s="39">
        <v>41298</v>
      </c>
      <c r="C871" s="40"/>
      <c r="D871" s="53"/>
      <c r="E871" s="55"/>
      <c r="F871" s="56"/>
      <c r="G871" s="54"/>
      <c r="H871" s="40">
        <v>2627.330078</v>
      </c>
      <c r="I871" s="56">
        <v>3.81002046878631e-5</v>
      </c>
      <c r="J871" s="92">
        <f t="shared" si="82"/>
        <v>160.827731491134</v>
      </c>
      <c r="K871" s="93">
        <f t="shared" si="83"/>
        <v>160.827731491134</v>
      </c>
      <c r="L871" s="94">
        <f t="shared" si="84"/>
        <v>0</v>
      </c>
      <c r="M871" s="92" t="str">
        <f t="shared" si="85"/>
        <v/>
      </c>
      <c r="N871" s="53" t="str">
        <f t="shared" si="86"/>
        <v/>
      </c>
      <c r="O871" s="181"/>
      <c r="P871" s="182"/>
      <c r="Q871" s="146"/>
      <c r="R871" s="146"/>
      <c r="S871" s="146"/>
      <c r="T871" s="146"/>
      <c r="U871" s="146"/>
      <c r="V871" s="146"/>
      <c r="W871" s="183"/>
      <c r="X871" s="184"/>
    </row>
    <row r="872" spans="1:24">
      <c r="A872" s="38">
        <f t="shared" si="81"/>
        <v>856</v>
      </c>
      <c r="B872" s="46">
        <v>41299</v>
      </c>
      <c r="C872" s="47"/>
      <c r="D872" s="48"/>
      <c r="E872" s="50"/>
      <c r="F872" s="51"/>
      <c r="G872" s="49"/>
      <c r="H872" s="47">
        <v>2641.639893</v>
      </c>
      <c r="I872" s="51">
        <v>0.00544652349540065</v>
      </c>
      <c r="J872" s="86">
        <f t="shared" si="82"/>
        <v>161.703683509413</v>
      </c>
      <c r="K872" s="87">
        <f t="shared" si="83"/>
        <v>161.703683509413</v>
      </c>
      <c r="L872" s="88">
        <f t="shared" si="84"/>
        <v>0</v>
      </c>
      <c r="M872" s="86" t="str">
        <f t="shared" si="85"/>
        <v/>
      </c>
      <c r="N872" s="48" t="str">
        <f t="shared" si="86"/>
        <v/>
      </c>
      <c r="O872" s="181"/>
      <c r="P872" s="182"/>
      <c r="Q872" s="146"/>
      <c r="R872" s="146"/>
      <c r="S872" s="146"/>
      <c r="T872" s="146"/>
      <c r="U872" s="146"/>
      <c r="V872" s="146"/>
      <c r="W872" s="183"/>
      <c r="X872" s="184"/>
    </row>
    <row r="873" spans="1:24">
      <c r="A873" s="38">
        <f t="shared" si="81"/>
        <v>857</v>
      </c>
      <c r="B873" s="39">
        <v>41302</v>
      </c>
      <c r="C873" s="40"/>
      <c r="D873" s="53"/>
      <c r="E873" s="55"/>
      <c r="F873" s="56"/>
      <c r="G873" s="54"/>
      <c r="H873" s="40">
        <v>2636.830078</v>
      </c>
      <c r="I873" s="56">
        <v>-0.00182076861147706</v>
      </c>
      <c r="J873" s="92">
        <f t="shared" si="82"/>
        <v>161.409258518118</v>
      </c>
      <c r="K873" s="93">
        <f t="shared" si="83"/>
        <v>161.703683509413</v>
      </c>
      <c r="L873" s="94">
        <f t="shared" si="84"/>
        <v>0.294424991294193</v>
      </c>
      <c r="M873" s="92" t="str">
        <f t="shared" si="85"/>
        <v/>
      </c>
      <c r="N873" s="53" t="str">
        <f t="shared" si="86"/>
        <v/>
      </c>
      <c r="O873" s="181"/>
      <c r="P873" s="182"/>
      <c r="Q873" s="146"/>
      <c r="R873" s="146"/>
      <c r="S873" s="146"/>
      <c r="T873" s="146"/>
      <c r="U873" s="146"/>
      <c r="V873" s="146"/>
      <c r="W873" s="183"/>
      <c r="X873" s="184"/>
    </row>
    <row r="874" spans="1:24">
      <c r="A874" s="38">
        <f t="shared" si="81"/>
        <v>858</v>
      </c>
      <c r="B874" s="46">
        <v>41303</v>
      </c>
      <c r="C874" s="47"/>
      <c r="D874" s="48"/>
      <c r="E874" s="50"/>
      <c r="F874" s="51"/>
      <c r="G874" s="49"/>
      <c r="H874" s="47">
        <v>2650.429932</v>
      </c>
      <c r="I874" s="51">
        <v>0.00515765278675651</v>
      </c>
      <c r="J874" s="86">
        <f t="shared" si="82"/>
        <v>162.241751430123</v>
      </c>
      <c r="K874" s="87">
        <f t="shared" si="83"/>
        <v>162.241751430123</v>
      </c>
      <c r="L874" s="88">
        <f t="shared" si="84"/>
        <v>0</v>
      </c>
      <c r="M874" s="86">
        <f t="shared" si="85"/>
        <v>0.294424991294193</v>
      </c>
      <c r="N874" s="48">
        <f t="shared" si="86"/>
        <v>0.0018147301092284</v>
      </c>
      <c r="O874" s="181"/>
      <c r="P874" s="182"/>
      <c r="Q874" s="146"/>
      <c r="R874" s="146"/>
      <c r="S874" s="146"/>
      <c r="T874" s="146"/>
      <c r="U874" s="146"/>
      <c r="V874" s="146"/>
      <c r="W874" s="183"/>
      <c r="X874" s="184"/>
    </row>
    <row r="875" spans="1:24">
      <c r="A875" s="38">
        <f t="shared" si="81"/>
        <v>859</v>
      </c>
      <c r="B875" s="39">
        <v>41304</v>
      </c>
      <c r="C875" s="40"/>
      <c r="D875" s="53"/>
      <c r="E875" s="55"/>
      <c r="F875" s="56"/>
      <c r="G875" s="54"/>
      <c r="H875" s="40">
        <v>2640.77002</v>
      </c>
      <c r="I875" s="56">
        <v>-0.0036446585074259</v>
      </c>
      <c r="J875" s="92">
        <f t="shared" si="82"/>
        <v>161.650435650513</v>
      </c>
      <c r="K875" s="93">
        <f t="shared" si="83"/>
        <v>162.241751430123</v>
      </c>
      <c r="L875" s="94">
        <f t="shared" si="84"/>
        <v>0.591315779609516</v>
      </c>
      <c r="M875" s="92" t="str">
        <f t="shared" si="85"/>
        <v/>
      </c>
      <c r="N875" s="53" t="str">
        <f t="shared" si="86"/>
        <v/>
      </c>
      <c r="O875" s="181"/>
      <c r="P875" s="182"/>
      <c r="Q875" s="146"/>
      <c r="R875" s="146"/>
      <c r="S875" s="146"/>
      <c r="T875" s="146"/>
      <c r="U875" s="146"/>
      <c r="V875" s="146"/>
      <c r="W875" s="183"/>
      <c r="X875" s="184"/>
    </row>
    <row r="876" spans="1:24">
      <c r="A876" s="38">
        <f t="shared" si="81"/>
        <v>860</v>
      </c>
      <c r="B876" s="46">
        <v>41305</v>
      </c>
      <c r="C876" s="47"/>
      <c r="D876" s="48"/>
      <c r="E876" s="50"/>
      <c r="F876" s="51"/>
      <c r="G876" s="49"/>
      <c r="H876" s="47">
        <v>2634.159912</v>
      </c>
      <c r="I876" s="51">
        <v>-0.0025030986984621</v>
      </c>
      <c r="J876" s="86">
        <f t="shared" si="82"/>
        <v>161.245808655431</v>
      </c>
      <c r="K876" s="87">
        <f t="shared" si="83"/>
        <v>162.241751430123</v>
      </c>
      <c r="L876" s="88">
        <f t="shared" si="84"/>
        <v>0.995942774692139</v>
      </c>
      <c r="M876" s="86" t="str">
        <f t="shared" si="85"/>
        <v/>
      </c>
      <c r="N876" s="48" t="str">
        <f t="shared" si="86"/>
        <v/>
      </c>
      <c r="O876" s="181"/>
      <c r="P876" s="182"/>
      <c r="Q876" s="146"/>
      <c r="R876" s="146"/>
      <c r="S876" s="146"/>
      <c r="T876" s="146"/>
      <c r="U876" s="146"/>
      <c r="V876" s="146"/>
      <c r="W876" s="183"/>
      <c r="X876" s="184"/>
    </row>
    <row r="877" spans="1:24">
      <c r="A877" s="38">
        <f t="shared" si="81"/>
        <v>861</v>
      </c>
      <c r="B877" s="39">
        <v>41306</v>
      </c>
      <c r="C877" s="40"/>
      <c r="D877" s="53"/>
      <c r="E877" s="55"/>
      <c r="F877" s="56"/>
      <c r="G877" s="54"/>
      <c r="H877" s="40">
        <v>2660.699951</v>
      </c>
      <c r="I877" s="56">
        <v>0.0100753332700478</v>
      </c>
      <c r="J877" s="92">
        <f t="shared" si="82"/>
        <v>162.870413916032</v>
      </c>
      <c r="K877" s="93">
        <f t="shared" si="83"/>
        <v>162.870413916032</v>
      </c>
      <c r="L877" s="94">
        <f t="shared" si="84"/>
        <v>0</v>
      </c>
      <c r="M877" s="92">
        <f t="shared" si="85"/>
        <v>0.995942774692139</v>
      </c>
      <c r="N877" s="53">
        <f t="shared" si="86"/>
        <v>0.00611493979014259</v>
      </c>
      <c r="O877" s="181"/>
      <c r="P877" s="182"/>
      <c r="Q877" s="146"/>
      <c r="R877" s="146"/>
      <c r="S877" s="146"/>
      <c r="T877" s="146"/>
      <c r="U877" s="146"/>
      <c r="V877" s="146"/>
      <c r="W877" s="183"/>
      <c r="X877" s="184"/>
    </row>
    <row r="878" spans="1:24">
      <c r="A878" s="38">
        <f t="shared" si="81"/>
        <v>862</v>
      </c>
      <c r="B878" s="46">
        <v>41309</v>
      </c>
      <c r="C878" s="47"/>
      <c r="D878" s="48"/>
      <c r="E878" s="50"/>
      <c r="F878" s="51"/>
      <c r="G878" s="49"/>
      <c r="H878" s="47">
        <v>2630.050049</v>
      </c>
      <c r="I878" s="51">
        <v>-0.0115194883167794</v>
      </c>
      <c r="J878" s="86">
        <f t="shared" si="82"/>
        <v>160.994230085778</v>
      </c>
      <c r="K878" s="87">
        <f t="shared" si="83"/>
        <v>162.870413916032</v>
      </c>
      <c r="L878" s="88">
        <f t="shared" si="84"/>
        <v>1.87618383025477</v>
      </c>
      <c r="M878" s="86" t="str">
        <f t="shared" si="85"/>
        <v/>
      </c>
      <c r="N878" s="48" t="str">
        <f t="shared" si="86"/>
        <v/>
      </c>
      <c r="O878" s="181"/>
      <c r="P878" s="182"/>
      <c r="Q878" s="146"/>
      <c r="R878" s="146"/>
      <c r="S878" s="146"/>
      <c r="T878" s="146"/>
      <c r="U878" s="146"/>
      <c r="V878" s="146"/>
      <c r="W878" s="183"/>
      <c r="X878" s="184"/>
    </row>
    <row r="879" spans="1:24">
      <c r="A879" s="38">
        <f t="shared" si="81"/>
        <v>863</v>
      </c>
      <c r="B879" s="39">
        <v>41310</v>
      </c>
      <c r="C879" s="40"/>
      <c r="D879" s="53"/>
      <c r="E879" s="55"/>
      <c r="F879" s="56"/>
      <c r="G879" s="54"/>
      <c r="H879" s="40">
        <v>2657.76001</v>
      </c>
      <c r="I879" s="56">
        <v>0.010535906345408</v>
      </c>
      <c r="J879" s="92">
        <f t="shared" si="82"/>
        <v>162.690450216112</v>
      </c>
      <c r="K879" s="93">
        <f t="shared" si="83"/>
        <v>162.870413916032</v>
      </c>
      <c r="L879" s="94">
        <f t="shared" si="84"/>
        <v>1.87618383025477</v>
      </c>
      <c r="M879" s="92" t="str">
        <f t="shared" si="85"/>
        <v/>
      </c>
      <c r="N879" s="53" t="str">
        <f t="shared" si="86"/>
        <v/>
      </c>
      <c r="O879" s="181"/>
      <c r="P879" s="182"/>
      <c r="Q879" s="146"/>
      <c r="R879" s="146"/>
      <c r="S879" s="146"/>
      <c r="T879" s="146"/>
      <c r="U879" s="146"/>
      <c r="V879" s="146"/>
      <c r="W879" s="183"/>
      <c r="X879" s="184"/>
    </row>
    <row r="880" spans="1:24">
      <c r="A880" s="38">
        <f t="shared" si="81"/>
        <v>864</v>
      </c>
      <c r="B880" s="46">
        <v>41311</v>
      </c>
      <c r="C880" s="47"/>
      <c r="D880" s="48"/>
      <c r="E880" s="50"/>
      <c r="F880" s="51"/>
      <c r="G880" s="49"/>
      <c r="H880" s="47">
        <v>2659.550049</v>
      </c>
      <c r="I880" s="51">
        <v>0.000673514159768018</v>
      </c>
      <c r="J880" s="86">
        <f t="shared" si="82"/>
        <v>162.800024537992</v>
      </c>
      <c r="K880" s="87">
        <f t="shared" si="83"/>
        <v>162.870413916032</v>
      </c>
      <c r="L880" s="88">
        <f t="shared" si="84"/>
        <v>1.87618383025477</v>
      </c>
      <c r="M880" s="86" t="str">
        <f t="shared" si="85"/>
        <v/>
      </c>
      <c r="N880" s="48" t="str">
        <f t="shared" si="86"/>
        <v/>
      </c>
      <c r="O880" s="181"/>
      <c r="P880" s="182"/>
      <c r="Q880" s="146"/>
      <c r="R880" s="146"/>
      <c r="S880" s="146"/>
      <c r="T880" s="146"/>
      <c r="U880" s="146"/>
      <c r="V880" s="146"/>
      <c r="W880" s="183"/>
      <c r="X880" s="184"/>
    </row>
    <row r="881" spans="1:24">
      <c r="A881" s="38">
        <f t="shared" si="81"/>
        <v>865</v>
      </c>
      <c r="B881" s="39">
        <v>41312</v>
      </c>
      <c r="C881" s="40"/>
      <c r="D881" s="53"/>
      <c r="E881" s="55"/>
      <c r="F881" s="56"/>
      <c r="G881" s="54"/>
      <c r="H881" s="40">
        <v>2655.840088</v>
      </c>
      <c r="I881" s="56">
        <v>-0.00139495814391422</v>
      </c>
      <c r="J881" s="92">
        <f t="shared" si="82"/>
        <v>162.572925317933</v>
      </c>
      <c r="K881" s="93">
        <f t="shared" si="83"/>
        <v>162.870413916032</v>
      </c>
      <c r="L881" s="94">
        <f t="shared" si="84"/>
        <v>1.87618383025477</v>
      </c>
      <c r="M881" s="92" t="str">
        <f t="shared" si="85"/>
        <v/>
      </c>
      <c r="N881" s="53" t="str">
        <f t="shared" si="86"/>
        <v/>
      </c>
      <c r="O881" s="181"/>
      <c r="P881" s="182"/>
      <c r="Q881" s="146"/>
      <c r="R881" s="146"/>
      <c r="S881" s="146"/>
      <c r="T881" s="146"/>
      <c r="U881" s="146"/>
      <c r="V881" s="146"/>
      <c r="W881" s="183"/>
      <c r="X881" s="184"/>
    </row>
    <row r="882" spans="1:24">
      <c r="A882" s="38">
        <f t="shared" si="81"/>
        <v>866</v>
      </c>
      <c r="B882" s="46">
        <v>41313</v>
      </c>
      <c r="C882" s="47"/>
      <c r="D882" s="48"/>
      <c r="E882" s="50"/>
      <c r="F882" s="51"/>
      <c r="G882" s="49"/>
      <c r="H882" s="47">
        <v>2670.850098</v>
      </c>
      <c r="I882" s="51">
        <v>0.0056516994633149</v>
      </c>
      <c r="J882" s="86">
        <f t="shared" si="82"/>
        <v>163.491738632702</v>
      </c>
      <c r="K882" s="87">
        <f t="shared" si="83"/>
        <v>163.491738632702</v>
      </c>
      <c r="L882" s="88">
        <f t="shared" si="84"/>
        <v>0</v>
      </c>
      <c r="M882" s="86">
        <f t="shared" si="85"/>
        <v>1.87618383025477</v>
      </c>
      <c r="N882" s="48">
        <f t="shared" si="86"/>
        <v>0.0114757103077225</v>
      </c>
      <c r="O882" s="181"/>
      <c r="P882" s="182"/>
      <c r="Q882" s="146"/>
      <c r="R882" s="146"/>
      <c r="S882" s="146"/>
      <c r="T882" s="146"/>
      <c r="U882" s="146"/>
      <c r="V882" s="146"/>
      <c r="W882" s="183"/>
      <c r="X882" s="184"/>
    </row>
    <row r="883" spans="1:24">
      <c r="A883" s="38">
        <f t="shared" si="81"/>
        <v>867</v>
      </c>
      <c r="B883" s="39">
        <v>41316</v>
      </c>
      <c r="C883" s="40"/>
      <c r="D883" s="53"/>
      <c r="E883" s="55"/>
      <c r="F883" s="56"/>
      <c r="G883" s="54"/>
      <c r="H883" s="40">
        <v>2669.370117</v>
      </c>
      <c r="I883" s="56">
        <v>-0.00055412357328033</v>
      </c>
      <c r="J883" s="92">
        <f t="shared" si="82"/>
        <v>163.401144006289</v>
      </c>
      <c r="K883" s="93">
        <f t="shared" si="83"/>
        <v>163.491738632702</v>
      </c>
      <c r="L883" s="94">
        <f t="shared" si="84"/>
        <v>0.0905946264129796</v>
      </c>
      <c r="M883" s="92" t="str">
        <f t="shared" si="85"/>
        <v/>
      </c>
      <c r="N883" s="53" t="str">
        <f t="shared" si="86"/>
        <v/>
      </c>
      <c r="O883" s="181"/>
      <c r="P883" s="182"/>
      <c r="Q883" s="146"/>
      <c r="R883" s="146"/>
      <c r="S883" s="146"/>
      <c r="T883" s="146"/>
      <c r="U883" s="146"/>
      <c r="V883" s="146"/>
      <c r="W883" s="183"/>
      <c r="X883" s="184"/>
    </row>
    <row r="884" spans="1:24">
      <c r="A884" s="38">
        <f t="shared" si="81"/>
        <v>868</v>
      </c>
      <c r="B884" s="46">
        <v>41317</v>
      </c>
      <c r="C884" s="47"/>
      <c r="D884" s="48"/>
      <c r="E884" s="50"/>
      <c r="F884" s="51"/>
      <c r="G884" s="49"/>
      <c r="H884" s="47">
        <v>2673.77002</v>
      </c>
      <c r="I884" s="51">
        <v>0.00164829259606192</v>
      </c>
      <c r="J884" s="86">
        <f t="shared" si="82"/>
        <v>163.670476902143</v>
      </c>
      <c r="K884" s="87">
        <f t="shared" si="83"/>
        <v>163.670476902143</v>
      </c>
      <c r="L884" s="88">
        <f t="shared" si="84"/>
        <v>0</v>
      </c>
      <c r="M884" s="86">
        <f t="shared" si="85"/>
        <v>0.0905946264129796</v>
      </c>
      <c r="N884" s="48">
        <f t="shared" si="86"/>
        <v>0.000553518436114445</v>
      </c>
      <c r="O884" s="181"/>
      <c r="P884" s="182"/>
      <c r="Q884" s="146"/>
      <c r="R884" s="146"/>
      <c r="S884" s="146"/>
      <c r="T884" s="146"/>
      <c r="U884" s="146"/>
      <c r="V884" s="146"/>
      <c r="W884" s="183"/>
      <c r="X884" s="184"/>
    </row>
    <row r="885" spans="1:24">
      <c r="A885" s="38">
        <f t="shared" si="81"/>
        <v>869</v>
      </c>
      <c r="B885" s="39">
        <v>41318</v>
      </c>
      <c r="C885" s="40"/>
      <c r="D885" s="53"/>
      <c r="E885" s="55"/>
      <c r="F885" s="56"/>
      <c r="G885" s="54"/>
      <c r="H885" s="40">
        <v>2676.600098</v>
      </c>
      <c r="I885" s="56">
        <v>0.00105845976984953</v>
      </c>
      <c r="J885" s="92">
        <f t="shared" si="82"/>
        <v>163.843715517456</v>
      </c>
      <c r="K885" s="93">
        <f t="shared" si="83"/>
        <v>163.843715517456</v>
      </c>
      <c r="L885" s="94">
        <f t="shared" si="84"/>
        <v>0</v>
      </c>
      <c r="M885" s="92" t="str">
        <f t="shared" si="85"/>
        <v/>
      </c>
      <c r="N885" s="53" t="str">
        <f t="shared" si="86"/>
        <v/>
      </c>
      <c r="O885" s="181"/>
      <c r="P885" s="182"/>
      <c r="Q885" s="146"/>
      <c r="R885" s="146"/>
      <c r="S885" s="146"/>
      <c r="T885" s="146"/>
      <c r="U885" s="146"/>
      <c r="V885" s="146"/>
      <c r="W885" s="183"/>
      <c r="X885" s="184"/>
    </row>
    <row r="886" spans="1:24">
      <c r="A886" s="38">
        <f t="shared" si="81"/>
        <v>870</v>
      </c>
      <c r="B886" s="46">
        <v>41319</v>
      </c>
      <c r="C886" s="47"/>
      <c r="D886" s="48"/>
      <c r="E886" s="50"/>
      <c r="F886" s="51"/>
      <c r="G886" s="49"/>
      <c r="H886" s="47">
        <v>2678.77002</v>
      </c>
      <c r="I886" s="51">
        <v>0.000810700859505076</v>
      </c>
      <c r="J886" s="86">
        <f t="shared" si="82"/>
        <v>163.97654375845</v>
      </c>
      <c r="K886" s="87">
        <f t="shared" si="83"/>
        <v>163.97654375845</v>
      </c>
      <c r="L886" s="88">
        <f t="shared" si="84"/>
        <v>0</v>
      </c>
      <c r="M886" s="86" t="str">
        <f t="shared" si="85"/>
        <v/>
      </c>
      <c r="N886" s="48" t="str">
        <f t="shared" si="86"/>
        <v/>
      </c>
      <c r="O886" s="181"/>
      <c r="P886" s="182"/>
      <c r="Q886" s="146"/>
      <c r="R886" s="146"/>
      <c r="S886" s="146"/>
      <c r="T886" s="146"/>
      <c r="U886" s="146"/>
      <c r="V886" s="146"/>
      <c r="W886" s="183"/>
      <c r="X886" s="184"/>
    </row>
    <row r="887" spans="1:24">
      <c r="A887" s="38">
        <f t="shared" si="81"/>
        <v>871</v>
      </c>
      <c r="B887" s="39">
        <v>41320</v>
      </c>
      <c r="C887" s="40"/>
      <c r="D887" s="53"/>
      <c r="E887" s="55"/>
      <c r="F887" s="56"/>
      <c r="G887" s="54"/>
      <c r="H887" s="40">
        <v>2676.209961</v>
      </c>
      <c r="I887" s="56">
        <v>-0.000955684504786225</v>
      </c>
      <c r="J887" s="92">
        <f t="shared" si="82"/>
        <v>163.819833916432</v>
      </c>
      <c r="K887" s="93">
        <f t="shared" si="83"/>
        <v>163.97654375845</v>
      </c>
      <c r="L887" s="94">
        <f t="shared" si="84"/>
        <v>0.15670984201833</v>
      </c>
      <c r="M887" s="92" t="str">
        <f t="shared" si="85"/>
        <v/>
      </c>
      <c r="N887" s="53" t="str">
        <f t="shared" si="86"/>
        <v/>
      </c>
      <c r="O887" s="181"/>
      <c r="P887" s="182"/>
      <c r="Q887" s="146"/>
      <c r="R887" s="146"/>
      <c r="S887" s="146"/>
      <c r="T887" s="146"/>
      <c r="U887" s="146"/>
      <c r="V887" s="146"/>
      <c r="W887" s="183"/>
      <c r="X887" s="184"/>
    </row>
    <row r="888" spans="1:24">
      <c r="A888" s="38">
        <f t="shared" si="81"/>
        <v>872</v>
      </c>
      <c r="B888" s="46">
        <v>41324</v>
      </c>
      <c r="C888" s="47"/>
      <c r="D888" s="48"/>
      <c r="E888" s="50"/>
      <c r="F888" s="51"/>
      <c r="G888" s="49"/>
      <c r="H888" s="47">
        <v>2696.26001</v>
      </c>
      <c r="I888" s="51">
        <v>0.00749195664472757</v>
      </c>
      <c r="J888" s="86">
        <f t="shared" si="82"/>
        <v>165.04716500968</v>
      </c>
      <c r="K888" s="87">
        <f t="shared" si="83"/>
        <v>165.04716500968</v>
      </c>
      <c r="L888" s="88">
        <f t="shared" si="84"/>
        <v>0</v>
      </c>
      <c r="M888" s="86">
        <f t="shared" si="85"/>
        <v>0.15670984201833</v>
      </c>
      <c r="N888" s="48">
        <f t="shared" si="86"/>
        <v>0.000949485209328731</v>
      </c>
      <c r="O888" s="181"/>
      <c r="P888" s="182"/>
      <c r="Q888" s="146"/>
      <c r="R888" s="146"/>
      <c r="S888" s="146"/>
      <c r="T888" s="146"/>
      <c r="U888" s="146"/>
      <c r="V888" s="146"/>
      <c r="W888" s="183"/>
      <c r="X888" s="184"/>
    </row>
    <row r="889" spans="1:24">
      <c r="A889" s="38">
        <f t="shared" si="81"/>
        <v>873</v>
      </c>
      <c r="B889" s="39">
        <v>41325</v>
      </c>
      <c r="C889" s="40"/>
      <c r="D889" s="53"/>
      <c r="E889" s="55"/>
      <c r="F889" s="56"/>
      <c r="G889" s="54"/>
      <c r="H889" s="40">
        <v>2662.939941</v>
      </c>
      <c r="I889" s="56">
        <v>-0.0123578842086524</v>
      </c>
      <c r="J889" s="92">
        <f t="shared" si="82"/>
        <v>163.007531255524</v>
      </c>
      <c r="K889" s="93">
        <f t="shared" si="83"/>
        <v>165.04716500968</v>
      </c>
      <c r="L889" s="94">
        <f t="shared" si="84"/>
        <v>2.03963375415594</v>
      </c>
      <c r="M889" s="92" t="str">
        <f t="shared" si="85"/>
        <v/>
      </c>
      <c r="N889" s="53" t="str">
        <f t="shared" si="86"/>
        <v/>
      </c>
      <c r="O889" s="181"/>
      <c r="P889" s="182"/>
      <c r="Q889" s="146"/>
      <c r="R889" s="146"/>
      <c r="S889" s="146"/>
      <c r="T889" s="146"/>
      <c r="U889" s="146"/>
      <c r="V889" s="146"/>
      <c r="W889" s="183"/>
      <c r="X889" s="184"/>
    </row>
    <row r="890" spans="1:24">
      <c r="A890" s="38">
        <f t="shared" si="81"/>
        <v>874</v>
      </c>
      <c r="B890" s="46">
        <v>41326</v>
      </c>
      <c r="C890" s="47"/>
      <c r="D890" s="48"/>
      <c r="E890" s="50"/>
      <c r="F890" s="51"/>
      <c r="G890" s="49"/>
      <c r="H890" s="47">
        <v>2646.75</v>
      </c>
      <c r="I890" s="51">
        <v>-0.00607972442439708</v>
      </c>
      <c r="J890" s="86">
        <f t="shared" si="82"/>
        <v>162.01649038639</v>
      </c>
      <c r="K890" s="87">
        <f t="shared" si="83"/>
        <v>165.04716500968</v>
      </c>
      <c r="L890" s="88">
        <f t="shared" si="84"/>
        <v>3.03067462329085</v>
      </c>
      <c r="M890" s="86" t="str">
        <f t="shared" si="85"/>
        <v/>
      </c>
      <c r="N890" s="48" t="str">
        <f t="shared" si="86"/>
        <v/>
      </c>
      <c r="O890" s="181"/>
      <c r="P890" s="182"/>
      <c r="Q890" s="146"/>
      <c r="R890" s="146"/>
      <c r="S890" s="146"/>
      <c r="T890" s="146"/>
      <c r="U890" s="146"/>
      <c r="V890" s="146"/>
      <c r="W890" s="183"/>
      <c r="X890" s="184"/>
    </row>
    <row r="891" spans="1:24">
      <c r="A891" s="38">
        <f t="shared" si="81"/>
        <v>875</v>
      </c>
      <c r="B891" s="39">
        <v>41327</v>
      </c>
      <c r="C891" s="40"/>
      <c r="D891" s="53"/>
      <c r="E891" s="55"/>
      <c r="F891" s="56"/>
      <c r="G891" s="54"/>
      <c r="H891" s="40">
        <v>2670.360107</v>
      </c>
      <c r="I891" s="56">
        <v>0.00892041447057701</v>
      </c>
      <c r="J891" s="92">
        <f t="shared" si="82"/>
        <v>163.461744631704</v>
      </c>
      <c r="K891" s="93">
        <f t="shared" si="83"/>
        <v>165.04716500968</v>
      </c>
      <c r="L891" s="94">
        <f t="shared" si="84"/>
        <v>3.03067462329085</v>
      </c>
      <c r="M891" s="92" t="str">
        <f t="shared" si="85"/>
        <v/>
      </c>
      <c r="N891" s="53" t="str">
        <f t="shared" si="86"/>
        <v/>
      </c>
      <c r="O891" s="181"/>
      <c r="P891" s="182"/>
      <c r="Q891" s="146"/>
      <c r="R891" s="146"/>
      <c r="S891" s="146"/>
      <c r="T891" s="146"/>
      <c r="U891" s="146"/>
      <c r="V891" s="146"/>
      <c r="W891" s="183"/>
      <c r="X891" s="184"/>
    </row>
    <row r="892" spans="1:24">
      <c r="A892" s="38">
        <f t="shared" si="81"/>
        <v>876</v>
      </c>
      <c r="B892" s="46">
        <v>41330</v>
      </c>
      <c r="C892" s="47"/>
      <c r="D892" s="48"/>
      <c r="E892" s="50"/>
      <c r="F892" s="51"/>
      <c r="G892" s="49"/>
      <c r="H892" s="47">
        <v>2621.459961</v>
      </c>
      <c r="I892" s="51">
        <v>-0.018312191629816</v>
      </c>
      <c r="J892" s="86">
        <f t="shared" si="82"/>
        <v>160.468401839865</v>
      </c>
      <c r="K892" s="87">
        <f t="shared" si="83"/>
        <v>165.04716500968</v>
      </c>
      <c r="L892" s="88">
        <f t="shared" si="84"/>
        <v>4.5787631698158</v>
      </c>
      <c r="M892" s="86" t="str">
        <f t="shared" si="85"/>
        <v/>
      </c>
      <c r="N892" s="48" t="str">
        <f t="shared" si="86"/>
        <v/>
      </c>
      <c r="O892" s="181"/>
      <c r="P892" s="182"/>
      <c r="Q892" s="146"/>
      <c r="R892" s="146"/>
      <c r="S892" s="146"/>
      <c r="T892" s="146"/>
      <c r="U892" s="146"/>
      <c r="V892" s="146"/>
      <c r="W892" s="183"/>
      <c r="X892" s="184"/>
    </row>
    <row r="893" spans="1:24">
      <c r="A893" s="38">
        <f t="shared" si="81"/>
        <v>877</v>
      </c>
      <c r="B893" s="39">
        <v>41331</v>
      </c>
      <c r="C893" s="40"/>
      <c r="D893" s="53"/>
      <c r="E893" s="55"/>
      <c r="F893" s="56"/>
      <c r="G893" s="54"/>
      <c r="H893" s="40">
        <v>2637.889893</v>
      </c>
      <c r="I893" s="56">
        <v>0.00626747394369231</v>
      </c>
      <c r="J893" s="92">
        <f t="shared" si="82"/>
        <v>161.474133367182</v>
      </c>
      <c r="K893" s="93">
        <f t="shared" si="83"/>
        <v>165.04716500968</v>
      </c>
      <c r="L893" s="94">
        <f t="shared" si="84"/>
        <v>4.5787631698158</v>
      </c>
      <c r="M893" s="92" t="str">
        <f t="shared" si="85"/>
        <v/>
      </c>
      <c r="N893" s="53" t="str">
        <f t="shared" si="86"/>
        <v/>
      </c>
      <c r="O893" s="181"/>
      <c r="P893" s="182"/>
      <c r="Q893" s="146"/>
      <c r="R893" s="146"/>
      <c r="S893" s="146"/>
      <c r="T893" s="146"/>
      <c r="U893" s="146"/>
      <c r="V893" s="146"/>
      <c r="W893" s="183"/>
      <c r="X893" s="184"/>
    </row>
    <row r="894" spans="1:24">
      <c r="A894" s="38">
        <f t="shared" si="81"/>
        <v>878</v>
      </c>
      <c r="B894" s="46">
        <v>41332</v>
      </c>
      <c r="C894" s="47"/>
      <c r="D894" s="48"/>
      <c r="E894" s="50"/>
      <c r="F894" s="51"/>
      <c r="G894" s="49"/>
      <c r="H894" s="47">
        <v>2672.110107</v>
      </c>
      <c r="I894" s="51">
        <v>0.0129725710276263</v>
      </c>
      <c r="J894" s="86">
        <f t="shared" si="82"/>
        <v>163.568868031412</v>
      </c>
      <c r="K894" s="87">
        <f t="shared" si="83"/>
        <v>165.04716500968</v>
      </c>
      <c r="L894" s="88">
        <f t="shared" si="84"/>
        <v>4.5787631698158</v>
      </c>
      <c r="M894" s="86" t="str">
        <f t="shared" si="85"/>
        <v/>
      </c>
      <c r="N894" s="48" t="str">
        <f t="shared" si="86"/>
        <v/>
      </c>
      <c r="O894" s="181"/>
      <c r="P894" s="182"/>
      <c r="Q894" s="146"/>
      <c r="R894" s="146"/>
      <c r="S894" s="146"/>
      <c r="T894" s="146"/>
      <c r="U894" s="146"/>
      <c r="V894" s="146"/>
      <c r="W894" s="183"/>
      <c r="X894" s="184"/>
    </row>
    <row r="895" spans="1:24">
      <c r="A895" s="38">
        <f t="shared" si="81"/>
        <v>879</v>
      </c>
      <c r="B895" s="39">
        <v>41333</v>
      </c>
      <c r="C895" s="40"/>
      <c r="D895" s="53"/>
      <c r="E895" s="55"/>
      <c r="F895" s="56"/>
      <c r="G895" s="54"/>
      <c r="H895" s="40">
        <v>2669.919922</v>
      </c>
      <c r="I895" s="56">
        <v>-0.000819646239225813</v>
      </c>
      <c r="J895" s="92">
        <f t="shared" si="82"/>
        <v>163.434799423876</v>
      </c>
      <c r="K895" s="93">
        <f t="shared" si="83"/>
        <v>165.04716500968</v>
      </c>
      <c r="L895" s="94">
        <f t="shared" si="84"/>
        <v>4.5787631698158</v>
      </c>
      <c r="M895" s="92" t="str">
        <f t="shared" si="85"/>
        <v/>
      </c>
      <c r="N895" s="53" t="str">
        <f t="shared" si="86"/>
        <v/>
      </c>
      <c r="O895" s="181"/>
      <c r="P895" s="182"/>
      <c r="Q895" s="146"/>
      <c r="R895" s="146"/>
      <c r="S895" s="146"/>
      <c r="T895" s="146"/>
      <c r="U895" s="146"/>
      <c r="V895" s="146"/>
      <c r="W895" s="183"/>
      <c r="X895" s="184"/>
    </row>
    <row r="896" spans="1:24">
      <c r="A896" s="38">
        <f t="shared" si="81"/>
        <v>880</v>
      </c>
      <c r="B896" s="46">
        <v>41334</v>
      </c>
      <c r="C896" s="47"/>
      <c r="D896" s="48"/>
      <c r="E896" s="50"/>
      <c r="F896" s="51"/>
      <c r="G896" s="49"/>
      <c r="H896" s="47">
        <v>2676.179932</v>
      </c>
      <c r="I896" s="51">
        <v>0.00234464335368934</v>
      </c>
      <c r="J896" s="86">
        <f t="shared" si="82"/>
        <v>163.817995740106</v>
      </c>
      <c r="K896" s="87">
        <f t="shared" si="83"/>
        <v>165.04716500968</v>
      </c>
      <c r="L896" s="88">
        <f t="shared" si="84"/>
        <v>4.5787631698158</v>
      </c>
      <c r="M896" s="86" t="str">
        <f t="shared" si="85"/>
        <v/>
      </c>
      <c r="N896" s="48" t="str">
        <f t="shared" si="86"/>
        <v/>
      </c>
      <c r="O896" s="181"/>
      <c r="P896" s="182"/>
      <c r="Q896" s="146"/>
      <c r="R896" s="146"/>
      <c r="S896" s="146"/>
      <c r="T896" s="146"/>
      <c r="U896" s="146"/>
      <c r="V896" s="146"/>
      <c r="W896" s="183"/>
      <c r="X896" s="184"/>
    </row>
    <row r="897" spans="1:24">
      <c r="A897" s="38">
        <f t="shared" si="81"/>
        <v>881</v>
      </c>
      <c r="B897" s="39">
        <v>41337</v>
      </c>
      <c r="C897" s="40"/>
      <c r="D897" s="53"/>
      <c r="E897" s="55"/>
      <c r="F897" s="56"/>
      <c r="G897" s="54"/>
      <c r="H897" s="40">
        <v>2688.540039</v>
      </c>
      <c r="I897" s="56">
        <v>0.00461856351742496</v>
      </c>
      <c r="J897" s="92">
        <f t="shared" si="82"/>
        <v>164.574599558729</v>
      </c>
      <c r="K897" s="93">
        <f t="shared" si="83"/>
        <v>165.04716500968</v>
      </c>
      <c r="L897" s="94">
        <f t="shared" si="84"/>
        <v>4.5787631698158</v>
      </c>
      <c r="M897" s="92" t="str">
        <f t="shared" si="85"/>
        <v/>
      </c>
      <c r="N897" s="53" t="str">
        <f t="shared" si="86"/>
        <v/>
      </c>
      <c r="O897" s="181"/>
      <c r="P897" s="182"/>
      <c r="Q897" s="146"/>
      <c r="R897" s="146"/>
      <c r="S897" s="146"/>
      <c r="T897" s="146"/>
      <c r="U897" s="146"/>
      <c r="V897" s="146"/>
      <c r="W897" s="183"/>
      <c r="X897" s="184"/>
    </row>
    <row r="898" spans="1:24">
      <c r="A898" s="38">
        <f t="shared" si="81"/>
        <v>882</v>
      </c>
      <c r="B898" s="46">
        <v>41338</v>
      </c>
      <c r="C898" s="47"/>
      <c r="D898" s="48"/>
      <c r="E898" s="50"/>
      <c r="F898" s="51"/>
      <c r="G898" s="49"/>
      <c r="H898" s="47">
        <v>2714.350098</v>
      </c>
      <c r="I898" s="51">
        <v>0.00960002775692348</v>
      </c>
      <c r="J898" s="86">
        <f t="shared" si="82"/>
        <v>166.154520282578</v>
      </c>
      <c r="K898" s="87">
        <f t="shared" si="83"/>
        <v>166.154520282578</v>
      </c>
      <c r="L898" s="88">
        <f t="shared" si="84"/>
        <v>0</v>
      </c>
      <c r="M898" s="86">
        <f t="shared" si="85"/>
        <v>4.5787631698158</v>
      </c>
      <c r="N898" s="48">
        <f t="shared" si="86"/>
        <v>0.027557259122585</v>
      </c>
      <c r="O898" s="181"/>
      <c r="P898" s="182"/>
      <c r="Q898" s="146"/>
      <c r="R898" s="146"/>
      <c r="S898" s="146"/>
      <c r="T898" s="146"/>
      <c r="U898" s="146"/>
      <c r="V898" s="146"/>
      <c r="W898" s="183"/>
      <c r="X898" s="184"/>
    </row>
    <row r="899" spans="1:24">
      <c r="A899" s="38">
        <f t="shared" si="81"/>
        <v>883</v>
      </c>
      <c r="B899" s="39">
        <v>41339</v>
      </c>
      <c r="C899" s="40"/>
      <c r="D899" s="53"/>
      <c r="E899" s="55"/>
      <c r="F899" s="56"/>
      <c r="G899" s="54"/>
      <c r="H899" s="40">
        <v>2718.070068</v>
      </c>
      <c r="I899" s="56">
        <v>0.00137048275487417</v>
      </c>
      <c r="J899" s="92">
        <f t="shared" si="82"/>
        <v>166.382232187269</v>
      </c>
      <c r="K899" s="93">
        <f t="shared" si="83"/>
        <v>166.382232187269</v>
      </c>
      <c r="L899" s="94">
        <f t="shared" si="84"/>
        <v>0</v>
      </c>
      <c r="M899" s="92" t="str">
        <f t="shared" si="85"/>
        <v/>
      </c>
      <c r="N899" s="53" t="str">
        <f t="shared" si="86"/>
        <v/>
      </c>
      <c r="O899" s="181"/>
      <c r="P899" s="182"/>
      <c r="Q899" s="146"/>
      <c r="R899" s="146"/>
      <c r="S899" s="146"/>
      <c r="T899" s="146"/>
      <c r="U899" s="146"/>
      <c r="V899" s="146"/>
      <c r="W899" s="183"/>
      <c r="X899" s="184"/>
    </row>
    <row r="900" spans="1:24">
      <c r="A900" s="38">
        <f t="shared" si="81"/>
        <v>884</v>
      </c>
      <c r="B900" s="46">
        <v>41340</v>
      </c>
      <c r="C900" s="47"/>
      <c r="D900" s="48"/>
      <c r="E900" s="50"/>
      <c r="F900" s="51"/>
      <c r="G900" s="49"/>
      <c r="H900" s="47">
        <v>2723.27002</v>
      </c>
      <c r="I900" s="51">
        <v>0.00191310447115378</v>
      </c>
      <c r="J900" s="86">
        <f t="shared" si="82"/>
        <v>166.700538779587</v>
      </c>
      <c r="K900" s="87">
        <f t="shared" si="83"/>
        <v>166.700538779587</v>
      </c>
      <c r="L900" s="88">
        <f t="shared" si="84"/>
        <v>0</v>
      </c>
      <c r="M900" s="86" t="str">
        <f t="shared" si="85"/>
        <v/>
      </c>
      <c r="N900" s="48" t="str">
        <f t="shared" si="86"/>
        <v/>
      </c>
      <c r="O900" s="181"/>
      <c r="P900" s="182"/>
      <c r="Q900" s="146"/>
      <c r="R900" s="146"/>
      <c r="S900" s="146"/>
      <c r="T900" s="146"/>
      <c r="U900" s="146"/>
      <c r="V900" s="146"/>
      <c r="W900" s="183"/>
      <c r="X900" s="184"/>
    </row>
    <row r="901" spans="1:24">
      <c r="A901" s="38">
        <f t="shared" si="81"/>
        <v>885</v>
      </c>
      <c r="B901" s="39">
        <v>41341</v>
      </c>
      <c r="C901" s="40"/>
      <c r="D901" s="53"/>
      <c r="E901" s="55"/>
      <c r="F901" s="56"/>
      <c r="G901" s="54"/>
      <c r="H901" s="40">
        <v>2735.669922</v>
      </c>
      <c r="I901" s="56">
        <v>0.00455331344631049</v>
      </c>
      <c r="J901" s="92">
        <f t="shared" si="82"/>
        <v>167.45957858432</v>
      </c>
      <c r="K901" s="93">
        <f t="shared" si="83"/>
        <v>167.45957858432</v>
      </c>
      <c r="L901" s="94">
        <f t="shared" si="84"/>
        <v>0</v>
      </c>
      <c r="M901" s="92" t="str">
        <f t="shared" si="85"/>
        <v/>
      </c>
      <c r="N901" s="53" t="str">
        <f t="shared" si="86"/>
        <v/>
      </c>
      <c r="O901" s="181"/>
      <c r="P901" s="182"/>
      <c r="Q901" s="146"/>
      <c r="R901" s="146"/>
      <c r="S901" s="146"/>
      <c r="T901" s="146"/>
      <c r="U901" s="146"/>
      <c r="V901" s="146"/>
      <c r="W901" s="183"/>
      <c r="X901" s="184"/>
    </row>
    <row r="902" spans="1:24">
      <c r="A902" s="38">
        <f t="shared" si="81"/>
        <v>886</v>
      </c>
      <c r="B902" s="46">
        <v>41344</v>
      </c>
      <c r="C902" s="47"/>
      <c r="D902" s="48"/>
      <c r="E902" s="50"/>
      <c r="F902" s="51"/>
      <c r="G902" s="49"/>
      <c r="H902" s="47">
        <v>2744.810059</v>
      </c>
      <c r="I902" s="51">
        <v>0.00334109642632541</v>
      </c>
      <c r="J902" s="86">
        <f t="shared" si="82"/>
        <v>168.019077183882</v>
      </c>
      <c r="K902" s="87">
        <f t="shared" si="83"/>
        <v>168.019077183882</v>
      </c>
      <c r="L902" s="88">
        <f t="shared" si="84"/>
        <v>0</v>
      </c>
      <c r="M902" s="86" t="str">
        <f t="shared" si="85"/>
        <v/>
      </c>
      <c r="N902" s="48" t="str">
        <f t="shared" si="86"/>
        <v/>
      </c>
      <c r="O902" s="181"/>
      <c r="P902" s="182"/>
      <c r="Q902" s="146"/>
      <c r="R902" s="146"/>
      <c r="S902" s="146"/>
      <c r="T902" s="146"/>
      <c r="U902" s="146"/>
      <c r="V902" s="146"/>
      <c r="W902" s="183"/>
      <c r="X902" s="184"/>
    </row>
    <row r="903" spans="1:24">
      <c r="A903" s="38">
        <f t="shared" si="81"/>
        <v>887</v>
      </c>
      <c r="B903" s="39">
        <v>41345</v>
      </c>
      <c r="C903" s="40"/>
      <c r="D903" s="53"/>
      <c r="E903" s="55"/>
      <c r="F903" s="56"/>
      <c r="G903" s="54"/>
      <c r="H903" s="40">
        <v>2738.350098</v>
      </c>
      <c r="I903" s="56">
        <v>-0.00235351840788345</v>
      </c>
      <c r="J903" s="92">
        <f t="shared" si="82"/>
        <v>167.623641192854</v>
      </c>
      <c r="K903" s="93">
        <f t="shared" si="83"/>
        <v>168.019077183882</v>
      </c>
      <c r="L903" s="94">
        <f t="shared" si="84"/>
        <v>0.395435991027853</v>
      </c>
      <c r="M903" s="92" t="str">
        <f t="shared" si="85"/>
        <v/>
      </c>
      <c r="N903" s="53" t="str">
        <f t="shared" si="86"/>
        <v/>
      </c>
      <c r="O903" s="181"/>
      <c r="P903" s="182"/>
      <c r="Q903" s="146"/>
      <c r="R903" s="146"/>
      <c r="S903" s="146"/>
      <c r="T903" s="146"/>
      <c r="U903" s="146"/>
      <c r="V903" s="146"/>
      <c r="W903" s="183"/>
      <c r="X903" s="184"/>
    </row>
    <row r="904" spans="1:24">
      <c r="A904" s="38">
        <f t="shared" si="81"/>
        <v>888</v>
      </c>
      <c r="B904" s="46">
        <v>41346</v>
      </c>
      <c r="C904" s="47"/>
      <c r="D904" s="48"/>
      <c r="E904" s="50"/>
      <c r="F904" s="51"/>
      <c r="G904" s="49"/>
      <c r="H904" s="47">
        <v>2742.870117</v>
      </c>
      <c r="I904" s="51">
        <v>0.00165063590784142</v>
      </c>
      <c r="J904" s="86">
        <f t="shared" si="82"/>
        <v>167.90032679401</v>
      </c>
      <c r="K904" s="87">
        <f t="shared" si="83"/>
        <v>168.019077183882</v>
      </c>
      <c r="L904" s="88">
        <f t="shared" si="84"/>
        <v>0.395435991027853</v>
      </c>
      <c r="M904" s="86" t="str">
        <f t="shared" si="85"/>
        <v/>
      </c>
      <c r="N904" s="48" t="str">
        <f t="shared" si="86"/>
        <v/>
      </c>
      <c r="O904" s="181"/>
      <c r="P904" s="182"/>
      <c r="Q904" s="146"/>
      <c r="R904" s="146"/>
      <c r="S904" s="146"/>
      <c r="T904" s="146"/>
      <c r="U904" s="146"/>
      <c r="V904" s="146"/>
      <c r="W904" s="183"/>
      <c r="X904" s="184"/>
    </row>
    <row r="905" spans="1:24">
      <c r="A905" s="38">
        <f t="shared" si="81"/>
        <v>889</v>
      </c>
      <c r="B905" s="39">
        <v>41347</v>
      </c>
      <c r="C905" s="40"/>
      <c r="D905" s="53"/>
      <c r="E905" s="55"/>
      <c r="F905" s="56"/>
      <c r="G905" s="54"/>
      <c r="H905" s="40">
        <v>2758.300049</v>
      </c>
      <c r="I905" s="56">
        <v>0.00562546943231723</v>
      </c>
      <c r="J905" s="92">
        <f t="shared" si="82"/>
        <v>168.844844950066</v>
      </c>
      <c r="K905" s="93">
        <f t="shared" si="83"/>
        <v>168.844844950066</v>
      </c>
      <c r="L905" s="94">
        <f t="shared" si="84"/>
        <v>0</v>
      </c>
      <c r="M905" s="92">
        <f t="shared" si="85"/>
        <v>0.395435991027853</v>
      </c>
      <c r="N905" s="53">
        <f t="shared" si="86"/>
        <v>0.00234200807933934</v>
      </c>
      <c r="O905" s="181"/>
      <c r="P905" s="182"/>
      <c r="Q905" s="146"/>
      <c r="R905" s="146"/>
      <c r="S905" s="146"/>
      <c r="T905" s="146"/>
      <c r="U905" s="146"/>
      <c r="V905" s="146"/>
      <c r="W905" s="183"/>
      <c r="X905" s="184"/>
    </row>
    <row r="906" spans="1:24">
      <c r="A906" s="38">
        <f t="shared" si="81"/>
        <v>890</v>
      </c>
      <c r="B906" s="46">
        <v>41348</v>
      </c>
      <c r="C906" s="47"/>
      <c r="D906" s="48"/>
      <c r="E906" s="50"/>
      <c r="F906" s="51"/>
      <c r="G906" s="49"/>
      <c r="H906" s="47">
        <v>2753.820068</v>
      </c>
      <c r="I906" s="51">
        <v>-0.00162418189479574</v>
      </c>
      <c r="J906" s="86">
        <f t="shared" si="82"/>
        <v>168.570610209868</v>
      </c>
      <c r="K906" s="87">
        <f t="shared" si="83"/>
        <v>168.844844950066</v>
      </c>
      <c r="L906" s="88">
        <f t="shared" si="84"/>
        <v>0.274234740197471</v>
      </c>
      <c r="M906" s="86" t="str">
        <f t="shared" si="85"/>
        <v/>
      </c>
      <c r="N906" s="48" t="str">
        <f t="shared" si="86"/>
        <v/>
      </c>
      <c r="O906" s="181"/>
      <c r="P906" s="182"/>
      <c r="Q906" s="146"/>
      <c r="R906" s="146"/>
      <c r="S906" s="146"/>
      <c r="T906" s="146"/>
      <c r="U906" s="146"/>
      <c r="V906" s="146"/>
      <c r="W906" s="183"/>
      <c r="X906" s="184"/>
    </row>
    <row r="907" spans="1:24">
      <c r="A907" s="38">
        <f t="shared" si="81"/>
        <v>891</v>
      </c>
      <c r="B907" s="39">
        <v>41351</v>
      </c>
      <c r="C907" s="40"/>
      <c r="D907" s="53"/>
      <c r="E907" s="55"/>
      <c r="F907" s="56"/>
      <c r="G907" s="54"/>
      <c r="H907" s="40">
        <v>2738.679932</v>
      </c>
      <c r="I907" s="56">
        <v>-0.00549786682722364</v>
      </c>
      <c r="J907" s="92">
        <f t="shared" si="82"/>
        <v>167.64383144395</v>
      </c>
      <c r="K907" s="93">
        <f t="shared" si="83"/>
        <v>168.844844950066</v>
      </c>
      <c r="L907" s="94">
        <f t="shared" si="84"/>
        <v>1.20101350611517</v>
      </c>
      <c r="M907" s="92" t="str">
        <f t="shared" si="85"/>
        <v/>
      </c>
      <c r="N907" s="53" t="str">
        <f t="shared" si="86"/>
        <v/>
      </c>
      <c r="O907" s="181"/>
      <c r="P907" s="182"/>
      <c r="Q907" s="146"/>
      <c r="R907" s="146"/>
      <c r="S907" s="146"/>
      <c r="T907" s="146"/>
      <c r="U907" s="146"/>
      <c r="V907" s="146"/>
      <c r="W907" s="183"/>
      <c r="X907" s="184"/>
    </row>
    <row r="908" spans="1:24">
      <c r="A908" s="38">
        <f t="shared" si="81"/>
        <v>892</v>
      </c>
      <c r="B908" s="46">
        <v>41352</v>
      </c>
      <c r="C908" s="47"/>
      <c r="D908" s="48"/>
      <c r="E908" s="50"/>
      <c r="F908" s="51"/>
      <c r="G908" s="49"/>
      <c r="H908" s="47">
        <v>2732.090088</v>
      </c>
      <c r="I908" s="51">
        <v>-0.00240621181139178</v>
      </c>
      <c r="J908" s="86">
        <f t="shared" si="82"/>
        <v>167.240444876623</v>
      </c>
      <c r="K908" s="87">
        <f t="shared" si="83"/>
        <v>168.844844950066</v>
      </c>
      <c r="L908" s="88">
        <f t="shared" si="84"/>
        <v>1.60440007344258</v>
      </c>
      <c r="M908" s="86" t="str">
        <f t="shared" si="85"/>
        <v/>
      </c>
      <c r="N908" s="48" t="str">
        <f t="shared" si="86"/>
        <v/>
      </c>
      <c r="O908" s="181"/>
      <c r="P908" s="182"/>
      <c r="Q908" s="146"/>
      <c r="R908" s="146"/>
      <c r="S908" s="146"/>
      <c r="T908" s="146"/>
      <c r="U908" s="146"/>
      <c r="V908" s="146"/>
      <c r="W908" s="183"/>
      <c r="X908" s="184"/>
    </row>
    <row r="909" spans="1:24">
      <c r="A909" s="38">
        <f t="shared" si="81"/>
        <v>893</v>
      </c>
      <c r="B909" s="39">
        <v>41353</v>
      </c>
      <c r="C909" s="40"/>
      <c r="D909" s="53"/>
      <c r="E909" s="55"/>
      <c r="F909" s="56"/>
      <c r="G909" s="54"/>
      <c r="H909" s="40">
        <v>2750.419922</v>
      </c>
      <c r="I909" s="56">
        <v>0.0067090884303227</v>
      </c>
      <c r="J909" s="92">
        <f t="shared" si="82"/>
        <v>168.362475810427</v>
      </c>
      <c r="K909" s="93">
        <f t="shared" si="83"/>
        <v>168.844844950066</v>
      </c>
      <c r="L909" s="94">
        <f t="shared" si="84"/>
        <v>1.60440007344258</v>
      </c>
      <c r="M909" s="92" t="str">
        <f t="shared" si="85"/>
        <v/>
      </c>
      <c r="N909" s="53" t="str">
        <f t="shared" si="86"/>
        <v/>
      </c>
      <c r="O909" s="181"/>
      <c r="P909" s="182"/>
      <c r="Q909" s="146"/>
      <c r="R909" s="146"/>
      <c r="S909" s="146"/>
      <c r="T909" s="146"/>
      <c r="U909" s="146"/>
      <c r="V909" s="146"/>
      <c r="W909" s="183"/>
      <c r="X909" s="184"/>
    </row>
    <row r="910" spans="1:24">
      <c r="A910" s="38">
        <f t="shared" si="81"/>
        <v>894</v>
      </c>
      <c r="B910" s="46">
        <v>41354</v>
      </c>
      <c r="C910" s="47"/>
      <c r="D910" s="48"/>
      <c r="E910" s="50"/>
      <c r="F910" s="51"/>
      <c r="G910" s="49"/>
      <c r="H910" s="47">
        <v>2727.689941</v>
      </c>
      <c r="I910" s="51">
        <v>-0.00826418570422205</v>
      </c>
      <c r="J910" s="86">
        <f t="shared" si="82"/>
        <v>166.971097044707</v>
      </c>
      <c r="K910" s="87">
        <f t="shared" si="83"/>
        <v>168.844844950066</v>
      </c>
      <c r="L910" s="88">
        <f t="shared" si="84"/>
        <v>1.87374790535875</v>
      </c>
      <c r="M910" s="86" t="str">
        <f t="shared" si="85"/>
        <v/>
      </c>
      <c r="N910" s="48" t="str">
        <f t="shared" si="86"/>
        <v/>
      </c>
      <c r="O910" s="181"/>
      <c r="P910" s="182"/>
      <c r="Q910" s="146"/>
      <c r="R910" s="146"/>
      <c r="S910" s="146"/>
      <c r="T910" s="146"/>
      <c r="U910" s="146"/>
      <c r="V910" s="146"/>
      <c r="W910" s="183"/>
      <c r="X910" s="184"/>
    </row>
    <row r="911" spans="1:24">
      <c r="A911" s="38">
        <f t="shared" si="81"/>
        <v>895</v>
      </c>
      <c r="B911" s="39">
        <v>41355</v>
      </c>
      <c r="C911" s="40"/>
      <c r="D911" s="53"/>
      <c r="E911" s="55"/>
      <c r="F911" s="56"/>
      <c r="G911" s="54"/>
      <c r="H911" s="40">
        <v>2747.25</v>
      </c>
      <c r="I911" s="56">
        <v>0.00717092463699487</v>
      </c>
      <c r="J911" s="92">
        <f t="shared" si="82"/>
        <v>168.168434198171</v>
      </c>
      <c r="K911" s="93">
        <f t="shared" si="83"/>
        <v>168.844844950066</v>
      </c>
      <c r="L911" s="94">
        <f t="shared" si="84"/>
        <v>1.87374790535875</v>
      </c>
      <c r="M911" s="92" t="str">
        <f t="shared" si="85"/>
        <v/>
      </c>
      <c r="N911" s="53" t="str">
        <f t="shared" si="86"/>
        <v/>
      </c>
      <c r="O911" s="181"/>
      <c r="P911" s="182"/>
      <c r="Q911" s="146"/>
      <c r="R911" s="146"/>
      <c r="S911" s="146"/>
      <c r="T911" s="146"/>
      <c r="U911" s="146"/>
      <c r="V911" s="146"/>
      <c r="W911" s="183"/>
      <c r="X911" s="184"/>
    </row>
    <row r="912" spans="1:24">
      <c r="A912" s="38">
        <f t="shared" si="81"/>
        <v>896</v>
      </c>
      <c r="B912" s="46">
        <v>41358</v>
      </c>
      <c r="C912" s="47"/>
      <c r="D912" s="48"/>
      <c r="E912" s="50"/>
      <c r="F912" s="51"/>
      <c r="G912" s="49"/>
      <c r="H912" s="47">
        <v>2738.080078</v>
      </c>
      <c r="I912" s="51">
        <v>-0.00333785494585492</v>
      </c>
      <c r="J912" s="86">
        <f t="shared" si="82"/>
        <v>167.607112358346</v>
      </c>
      <c r="K912" s="87">
        <f t="shared" si="83"/>
        <v>168.844844950066</v>
      </c>
      <c r="L912" s="88">
        <f t="shared" si="84"/>
        <v>1.87374790535875</v>
      </c>
      <c r="M912" s="86" t="str">
        <f t="shared" si="85"/>
        <v/>
      </c>
      <c r="N912" s="48" t="str">
        <f t="shared" si="86"/>
        <v/>
      </c>
      <c r="O912" s="181"/>
      <c r="P912" s="182"/>
      <c r="Q912" s="146"/>
      <c r="R912" s="146"/>
      <c r="S912" s="146"/>
      <c r="T912" s="146"/>
      <c r="U912" s="146"/>
      <c r="V912" s="146"/>
      <c r="W912" s="183"/>
      <c r="X912" s="184"/>
    </row>
    <row r="913" spans="1:24">
      <c r="A913" s="38">
        <f t="shared" si="81"/>
        <v>897</v>
      </c>
      <c r="B913" s="39">
        <v>41359</v>
      </c>
      <c r="C913" s="40"/>
      <c r="D913" s="53"/>
      <c r="E913" s="55"/>
      <c r="F913" s="56"/>
      <c r="G913" s="54"/>
      <c r="H913" s="40">
        <v>2760.320068</v>
      </c>
      <c r="I913" s="56">
        <v>0.00812247610239547</v>
      </c>
      <c r="J913" s="92">
        <f t="shared" si="82"/>
        <v>168.968497123068</v>
      </c>
      <c r="K913" s="93">
        <f t="shared" si="83"/>
        <v>168.968497123068</v>
      </c>
      <c r="L913" s="94">
        <f t="shared" si="84"/>
        <v>0</v>
      </c>
      <c r="M913" s="92">
        <f t="shared" si="85"/>
        <v>1.87374790535875</v>
      </c>
      <c r="N913" s="53">
        <f t="shared" si="86"/>
        <v>0.0110893328476137</v>
      </c>
      <c r="O913" s="181"/>
      <c r="P913" s="182"/>
      <c r="Q913" s="146"/>
      <c r="R913" s="146"/>
      <c r="S913" s="146"/>
      <c r="T913" s="146"/>
      <c r="U913" s="146"/>
      <c r="V913" s="146"/>
      <c r="W913" s="183"/>
      <c r="X913" s="184"/>
    </row>
    <row r="914" spans="1:24">
      <c r="A914" s="38">
        <f t="shared" ref="A914:A977" si="87">A913+1</f>
        <v>898</v>
      </c>
      <c r="B914" s="46">
        <v>41360</v>
      </c>
      <c r="C914" s="47"/>
      <c r="D914" s="48"/>
      <c r="E914" s="50"/>
      <c r="F914" s="51"/>
      <c r="G914" s="49"/>
      <c r="H914" s="47">
        <v>2758.850098</v>
      </c>
      <c r="I914" s="51">
        <v>-0.000532536069654088</v>
      </c>
      <c r="J914" s="86">
        <f t="shared" ref="J914:J977" si="88">(H914/$H$17)*100</f>
        <v>168.878515303715</v>
      </c>
      <c r="K914" s="87">
        <f t="shared" ref="K914:K977" si="89">MAX(J914,K913)</f>
        <v>168.968497123068</v>
      </c>
      <c r="L914" s="88">
        <f t="shared" ref="L914:L977" si="90">IF(J914=K914,0,MAX(L913,K914-J914))</f>
        <v>0.0899818193532838</v>
      </c>
      <c r="M914" s="86" t="str">
        <f t="shared" ref="M914:M977" si="91">IF(AND(L913&gt;0,L914=0),L913,"")</f>
        <v/>
      </c>
      <c r="N914" s="48" t="str">
        <f t="shared" si="86"/>
        <v/>
      </c>
      <c r="O914" s="181"/>
      <c r="P914" s="182"/>
      <c r="Q914" s="146"/>
      <c r="R914" s="146"/>
      <c r="S914" s="146"/>
      <c r="T914" s="146"/>
      <c r="U914" s="146"/>
      <c r="V914" s="146"/>
      <c r="W914" s="183"/>
      <c r="X914" s="184"/>
    </row>
    <row r="915" spans="1:24">
      <c r="A915" s="38">
        <f t="shared" si="87"/>
        <v>899</v>
      </c>
      <c r="B915" s="39">
        <v>41361</v>
      </c>
      <c r="C915" s="40"/>
      <c r="D915" s="53"/>
      <c r="E915" s="55"/>
      <c r="F915" s="56"/>
      <c r="G915" s="54"/>
      <c r="H915" s="40">
        <v>2770.050049</v>
      </c>
      <c r="I915" s="56">
        <v>0.00405964463532094</v>
      </c>
      <c r="J915" s="92">
        <f t="shared" si="88"/>
        <v>169.564102062388</v>
      </c>
      <c r="K915" s="93">
        <f t="shared" si="89"/>
        <v>169.564102062388</v>
      </c>
      <c r="L915" s="94">
        <f t="shared" si="90"/>
        <v>0</v>
      </c>
      <c r="M915" s="92">
        <f t="shared" si="91"/>
        <v>0.0899818193532838</v>
      </c>
      <c r="N915" s="53">
        <f t="shared" si="86"/>
        <v>0.000530665502065858</v>
      </c>
      <c r="O915" s="181"/>
      <c r="P915" s="182"/>
      <c r="Q915" s="146"/>
      <c r="R915" s="146"/>
      <c r="S915" s="146"/>
      <c r="T915" s="146"/>
      <c r="U915" s="146"/>
      <c r="V915" s="146"/>
      <c r="W915" s="183"/>
      <c r="X915" s="184"/>
    </row>
    <row r="916" spans="1:24">
      <c r="A916" s="38">
        <f t="shared" si="87"/>
        <v>900</v>
      </c>
      <c r="B916" s="46">
        <v>41365</v>
      </c>
      <c r="C916" s="47"/>
      <c r="D916" s="48"/>
      <c r="E916" s="50"/>
      <c r="F916" s="51"/>
      <c r="G916" s="49"/>
      <c r="H916" s="47">
        <v>2757.830078</v>
      </c>
      <c r="I916" s="51">
        <v>-0.0044114621699386</v>
      </c>
      <c r="J916" s="86">
        <f t="shared" si="88"/>
        <v>168.816076440761</v>
      </c>
      <c r="K916" s="87">
        <f t="shared" si="89"/>
        <v>169.564102062388</v>
      </c>
      <c r="L916" s="88">
        <f t="shared" si="90"/>
        <v>0.748025621627818</v>
      </c>
      <c r="M916" s="86" t="str">
        <f t="shared" si="91"/>
        <v/>
      </c>
      <c r="N916" s="48" t="str">
        <f t="shared" ref="N916:N979" si="92">IFERROR((M916/K916),"")</f>
        <v/>
      </c>
      <c r="O916" s="181"/>
      <c r="P916" s="182"/>
      <c r="Q916" s="146"/>
      <c r="R916" s="146"/>
      <c r="S916" s="146"/>
      <c r="T916" s="146"/>
      <c r="U916" s="146"/>
      <c r="V916" s="146"/>
      <c r="W916" s="183"/>
      <c r="X916" s="184"/>
    </row>
    <row r="917" spans="1:24">
      <c r="A917" s="38">
        <f t="shared" si="87"/>
        <v>901</v>
      </c>
      <c r="B917" s="39">
        <v>41366</v>
      </c>
      <c r="C917" s="40"/>
      <c r="D917" s="53"/>
      <c r="E917" s="55"/>
      <c r="F917" s="56"/>
      <c r="G917" s="54"/>
      <c r="H917" s="40">
        <v>2772.110107</v>
      </c>
      <c r="I917" s="56">
        <v>0.00517799450876821</v>
      </c>
      <c r="J917" s="92">
        <f t="shared" si="88"/>
        <v>169.690205157563</v>
      </c>
      <c r="K917" s="93">
        <f t="shared" si="89"/>
        <v>169.690205157563</v>
      </c>
      <c r="L917" s="94">
        <f t="shared" si="90"/>
        <v>0</v>
      </c>
      <c r="M917" s="92">
        <f t="shared" si="91"/>
        <v>0.748025621627818</v>
      </c>
      <c r="N917" s="53">
        <f t="shared" si="92"/>
        <v>0.00440818384852121</v>
      </c>
      <c r="O917" s="181"/>
      <c r="P917" s="182"/>
      <c r="Q917" s="146"/>
      <c r="R917" s="146"/>
      <c r="S917" s="146"/>
      <c r="T917" s="146"/>
      <c r="U917" s="146"/>
      <c r="V917" s="146"/>
      <c r="W917" s="183"/>
      <c r="X917" s="184"/>
    </row>
    <row r="918" spans="1:24">
      <c r="A918" s="38">
        <f t="shared" si="87"/>
        <v>902</v>
      </c>
      <c r="B918" s="46">
        <v>41367</v>
      </c>
      <c r="C918" s="47"/>
      <c r="D918" s="48"/>
      <c r="E918" s="50"/>
      <c r="F918" s="51"/>
      <c r="G918" s="49"/>
      <c r="H918" s="47">
        <v>2743.379883</v>
      </c>
      <c r="I918" s="51">
        <v>-0.0103640270014714</v>
      </c>
      <c r="J918" s="86">
        <f t="shared" si="88"/>
        <v>167.931531289424</v>
      </c>
      <c r="K918" s="87">
        <f t="shared" si="89"/>
        <v>169.690205157563</v>
      </c>
      <c r="L918" s="88">
        <f t="shared" si="90"/>
        <v>1.7586738681382</v>
      </c>
      <c r="M918" s="86" t="str">
        <f t="shared" si="91"/>
        <v/>
      </c>
      <c r="N918" s="48" t="str">
        <f t="shared" si="92"/>
        <v/>
      </c>
      <c r="O918" s="181"/>
      <c r="P918" s="182"/>
      <c r="Q918" s="146"/>
      <c r="R918" s="146"/>
      <c r="S918" s="146"/>
      <c r="T918" s="146"/>
      <c r="U918" s="146"/>
      <c r="V918" s="146"/>
      <c r="W918" s="183"/>
      <c r="X918" s="184"/>
    </row>
    <row r="919" spans="1:24">
      <c r="A919" s="38">
        <f t="shared" si="87"/>
        <v>903</v>
      </c>
      <c r="B919" s="39">
        <v>41368</v>
      </c>
      <c r="C919" s="40"/>
      <c r="D919" s="53"/>
      <c r="E919" s="55"/>
      <c r="F919" s="56"/>
      <c r="G919" s="54"/>
      <c r="H919" s="40">
        <v>2754.669922</v>
      </c>
      <c r="I919" s="56">
        <v>0.00411537573413057</v>
      </c>
      <c r="J919" s="92">
        <f t="shared" si="88"/>
        <v>168.622632638288</v>
      </c>
      <c r="K919" s="93">
        <f t="shared" si="89"/>
        <v>169.690205157563</v>
      </c>
      <c r="L919" s="94">
        <f t="shared" si="90"/>
        <v>1.7586738681382</v>
      </c>
      <c r="M919" s="92" t="str">
        <f t="shared" si="91"/>
        <v/>
      </c>
      <c r="N919" s="53" t="str">
        <f t="shared" si="92"/>
        <v/>
      </c>
      <c r="O919" s="181"/>
      <c r="P919" s="182"/>
      <c r="Q919" s="146"/>
      <c r="R919" s="146"/>
      <c r="S919" s="146"/>
      <c r="T919" s="146"/>
      <c r="U919" s="146"/>
      <c r="V919" s="146"/>
      <c r="W919" s="183"/>
      <c r="X919" s="184"/>
    </row>
    <row r="920" spans="1:24">
      <c r="A920" s="38">
        <f t="shared" si="87"/>
        <v>904</v>
      </c>
      <c r="B920" s="46">
        <v>41369</v>
      </c>
      <c r="C920" s="47"/>
      <c r="D920" s="48"/>
      <c r="E920" s="50"/>
      <c r="F920" s="51"/>
      <c r="G920" s="49"/>
      <c r="H920" s="47">
        <v>2742.860107</v>
      </c>
      <c r="I920" s="51">
        <v>-0.00428719786195864</v>
      </c>
      <c r="J920" s="86">
        <f t="shared" si="88"/>
        <v>167.899714048164</v>
      </c>
      <c r="K920" s="87">
        <f t="shared" si="89"/>
        <v>169.690205157563</v>
      </c>
      <c r="L920" s="88">
        <f t="shared" si="90"/>
        <v>1.79049110939903</v>
      </c>
      <c r="M920" s="86" t="str">
        <f t="shared" si="91"/>
        <v/>
      </c>
      <c r="N920" s="48" t="str">
        <f t="shared" si="92"/>
        <v/>
      </c>
      <c r="O920" s="181"/>
      <c r="P920" s="182"/>
      <c r="Q920" s="146"/>
      <c r="R920" s="146"/>
      <c r="S920" s="146"/>
      <c r="T920" s="146"/>
      <c r="U920" s="146"/>
      <c r="V920" s="146"/>
      <c r="W920" s="183"/>
      <c r="X920" s="184"/>
    </row>
    <row r="921" spans="1:24">
      <c r="A921" s="38">
        <f t="shared" si="87"/>
        <v>905</v>
      </c>
      <c r="B921" s="39">
        <v>41372</v>
      </c>
      <c r="C921" s="40"/>
      <c r="D921" s="53"/>
      <c r="E921" s="55"/>
      <c r="F921" s="56"/>
      <c r="G921" s="54"/>
      <c r="H921" s="40">
        <v>2761.050049</v>
      </c>
      <c r="I921" s="56">
        <v>0.00663174252072785</v>
      </c>
      <c r="J921" s="92">
        <f t="shared" si="88"/>
        <v>169.013181721035</v>
      </c>
      <c r="K921" s="93">
        <f t="shared" si="89"/>
        <v>169.690205157563</v>
      </c>
      <c r="L921" s="94">
        <f t="shared" si="90"/>
        <v>1.79049110939903</v>
      </c>
      <c r="M921" s="92" t="str">
        <f t="shared" si="91"/>
        <v/>
      </c>
      <c r="N921" s="53" t="str">
        <f t="shared" si="92"/>
        <v/>
      </c>
      <c r="O921" s="181"/>
      <c r="P921" s="182"/>
      <c r="Q921" s="146"/>
      <c r="R921" s="146"/>
      <c r="S921" s="146"/>
      <c r="T921" s="146"/>
      <c r="U921" s="146"/>
      <c r="V921" s="146"/>
      <c r="W921" s="183"/>
      <c r="X921" s="184"/>
    </row>
    <row r="922" spans="1:24">
      <c r="A922" s="38">
        <f t="shared" si="87"/>
        <v>906</v>
      </c>
      <c r="B922" s="46">
        <v>41373</v>
      </c>
      <c r="C922" s="47"/>
      <c r="D922" s="48"/>
      <c r="E922" s="50"/>
      <c r="F922" s="51"/>
      <c r="G922" s="49"/>
      <c r="H922" s="47">
        <v>2770.840088</v>
      </c>
      <c r="I922" s="51">
        <v>0.00354576658382033</v>
      </c>
      <c r="J922" s="86">
        <f t="shared" si="88"/>
        <v>169.612463013006</v>
      </c>
      <c r="K922" s="87">
        <f t="shared" si="89"/>
        <v>169.690205157563</v>
      </c>
      <c r="L922" s="88">
        <f t="shared" si="90"/>
        <v>1.79049110939903</v>
      </c>
      <c r="M922" s="86" t="str">
        <f t="shared" si="91"/>
        <v/>
      </c>
      <c r="N922" s="48" t="str">
        <f t="shared" si="92"/>
        <v/>
      </c>
      <c r="O922" s="181"/>
      <c r="P922" s="182"/>
      <c r="Q922" s="146"/>
      <c r="R922" s="146"/>
      <c r="S922" s="146"/>
      <c r="T922" s="146"/>
      <c r="U922" s="146"/>
      <c r="V922" s="146"/>
      <c r="W922" s="183"/>
      <c r="X922" s="184"/>
    </row>
    <row r="923" spans="1:24">
      <c r="A923" s="38">
        <f t="shared" si="87"/>
        <v>907</v>
      </c>
      <c r="B923" s="39">
        <v>41374</v>
      </c>
      <c r="C923" s="40"/>
      <c r="D923" s="53"/>
      <c r="E923" s="55"/>
      <c r="F923" s="56"/>
      <c r="G923" s="54"/>
      <c r="H923" s="40">
        <v>2804.810059</v>
      </c>
      <c r="I923" s="56">
        <v>0.0122598092712451</v>
      </c>
      <c r="J923" s="92">
        <f t="shared" si="88"/>
        <v>171.691879459572</v>
      </c>
      <c r="K923" s="93">
        <f t="shared" si="89"/>
        <v>171.691879459572</v>
      </c>
      <c r="L923" s="94">
        <f t="shared" si="90"/>
        <v>0</v>
      </c>
      <c r="M923" s="92">
        <f t="shared" si="91"/>
        <v>1.79049110939903</v>
      </c>
      <c r="N923" s="53">
        <f t="shared" si="92"/>
        <v>0.0104285136550132</v>
      </c>
      <c r="O923" s="181"/>
      <c r="P923" s="182"/>
      <c r="Q923" s="146"/>
      <c r="R923" s="146"/>
      <c r="S923" s="146"/>
      <c r="T923" s="146"/>
      <c r="U923" s="146"/>
      <c r="V923" s="146"/>
      <c r="W923" s="183"/>
      <c r="X923" s="184"/>
    </row>
    <row r="924" spans="1:24">
      <c r="A924" s="38">
        <f t="shared" si="87"/>
        <v>908</v>
      </c>
      <c r="B924" s="46">
        <v>41375</v>
      </c>
      <c r="C924" s="47"/>
      <c r="D924" s="48"/>
      <c r="E924" s="50"/>
      <c r="F924" s="51"/>
      <c r="G924" s="49"/>
      <c r="H924" s="47">
        <v>2815.02002</v>
      </c>
      <c r="I924" s="51">
        <v>0.00364016128908218</v>
      </c>
      <c r="J924" s="86">
        <f t="shared" si="88"/>
        <v>172.31686559283</v>
      </c>
      <c r="K924" s="87">
        <f t="shared" si="89"/>
        <v>172.31686559283</v>
      </c>
      <c r="L924" s="88">
        <f t="shared" si="90"/>
        <v>0</v>
      </c>
      <c r="M924" s="86" t="str">
        <f t="shared" si="91"/>
        <v/>
      </c>
      <c r="N924" s="48" t="str">
        <f t="shared" si="92"/>
        <v/>
      </c>
      <c r="O924" s="181"/>
      <c r="P924" s="182"/>
      <c r="Q924" s="146"/>
      <c r="R924" s="146"/>
      <c r="S924" s="146"/>
      <c r="T924" s="146"/>
      <c r="U924" s="146"/>
      <c r="V924" s="146"/>
      <c r="W924" s="183"/>
      <c r="X924" s="184"/>
    </row>
    <row r="925" spans="1:24">
      <c r="A925" s="38">
        <f t="shared" si="87"/>
        <v>909</v>
      </c>
      <c r="B925" s="39">
        <v>41376</v>
      </c>
      <c r="C925" s="40"/>
      <c r="D925" s="53"/>
      <c r="E925" s="55"/>
      <c r="F925" s="56"/>
      <c r="G925" s="54"/>
      <c r="H925" s="40">
        <v>2807.100098</v>
      </c>
      <c r="I925" s="56">
        <v>-0.00281345139421074</v>
      </c>
      <c r="J925" s="92">
        <f t="shared" si="88"/>
        <v>171.832060467082</v>
      </c>
      <c r="K925" s="93">
        <f t="shared" si="89"/>
        <v>172.31686559283</v>
      </c>
      <c r="L925" s="94">
        <f t="shared" si="90"/>
        <v>0.484805125748153</v>
      </c>
      <c r="M925" s="92" t="str">
        <f t="shared" si="91"/>
        <v/>
      </c>
      <c r="N925" s="53" t="str">
        <f t="shared" si="92"/>
        <v/>
      </c>
      <c r="O925" s="181"/>
      <c r="P925" s="182"/>
      <c r="Q925" s="146"/>
      <c r="R925" s="146"/>
      <c r="S925" s="146"/>
      <c r="T925" s="146"/>
      <c r="U925" s="146"/>
      <c r="V925" s="146"/>
      <c r="W925" s="183"/>
      <c r="X925" s="184"/>
    </row>
    <row r="926" spans="1:24">
      <c r="A926" s="38">
        <f t="shared" si="87"/>
        <v>910</v>
      </c>
      <c r="B926" s="46">
        <v>41379</v>
      </c>
      <c r="C926" s="47"/>
      <c r="D926" s="48"/>
      <c r="E926" s="50"/>
      <c r="F926" s="51"/>
      <c r="G926" s="49"/>
      <c r="H926" s="47">
        <v>2742.629883</v>
      </c>
      <c r="I926" s="51">
        <v>-0.0229668386410351</v>
      </c>
      <c r="J926" s="86">
        <f t="shared" si="88"/>
        <v>167.885621260978</v>
      </c>
      <c r="K926" s="87">
        <f t="shared" si="89"/>
        <v>172.31686559283</v>
      </c>
      <c r="L926" s="88">
        <f t="shared" si="90"/>
        <v>4.43124433185221</v>
      </c>
      <c r="M926" s="86" t="str">
        <f t="shared" si="91"/>
        <v/>
      </c>
      <c r="N926" s="48" t="str">
        <f t="shared" si="92"/>
        <v/>
      </c>
      <c r="O926" s="181"/>
      <c r="P926" s="182"/>
      <c r="Q926" s="146"/>
      <c r="R926" s="146"/>
      <c r="S926" s="146"/>
      <c r="T926" s="146"/>
      <c r="U926" s="146"/>
      <c r="V926" s="146"/>
      <c r="W926" s="183"/>
      <c r="X926" s="184"/>
    </row>
    <row r="927" spans="1:24">
      <c r="A927" s="38">
        <f t="shared" si="87"/>
        <v>911</v>
      </c>
      <c r="B927" s="39">
        <v>41380</v>
      </c>
      <c r="C927" s="40"/>
      <c r="D927" s="53"/>
      <c r="E927" s="55"/>
      <c r="F927" s="56"/>
      <c r="G927" s="54"/>
      <c r="H927" s="40">
        <v>2781.860107</v>
      </c>
      <c r="I927" s="56">
        <v>0.0143038709827985</v>
      </c>
      <c r="J927" s="92">
        <f t="shared" si="88"/>
        <v>170.287035527362</v>
      </c>
      <c r="K927" s="93">
        <f t="shared" si="89"/>
        <v>172.31686559283</v>
      </c>
      <c r="L927" s="94">
        <f t="shared" si="90"/>
        <v>4.43124433185221</v>
      </c>
      <c r="M927" s="92" t="str">
        <f t="shared" si="91"/>
        <v/>
      </c>
      <c r="N927" s="53" t="str">
        <f t="shared" si="92"/>
        <v/>
      </c>
      <c r="O927" s="181"/>
      <c r="P927" s="182"/>
      <c r="Q927" s="146"/>
      <c r="R927" s="146"/>
      <c r="S927" s="146"/>
      <c r="T927" s="146"/>
      <c r="U927" s="146"/>
      <c r="V927" s="146"/>
      <c r="W927" s="183"/>
      <c r="X927" s="184"/>
    </row>
    <row r="928" spans="1:24">
      <c r="A928" s="38">
        <f t="shared" si="87"/>
        <v>912</v>
      </c>
      <c r="B928" s="46">
        <v>41381</v>
      </c>
      <c r="C928" s="47"/>
      <c r="D928" s="48"/>
      <c r="E928" s="50"/>
      <c r="F928" s="51"/>
      <c r="G928" s="49"/>
      <c r="H928" s="47">
        <v>2742.01001</v>
      </c>
      <c r="I928" s="51">
        <v>-0.0143249823741047</v>
      </c>
      <c r="J928" s="86">
        <f t="shared" si="88"/>
        <v>167.847676744894</v>
      </c>
      <c r="K928" s="87">
        <f t="shared" si="89"/>
        <v>172.31686559283</v>
      </c>
      <c r="L928" s="88">
        <f t="shared" si="90"/>
        <v>4.46918884793621</v>
      </c>
      <c r="M928" s="86" t="str">
        <f t="shared" si="91"/>
        <v/>
      </c>
      <c r="N928" s="48" t="str">
        <f t="shared" si="92"/>
        <v/>
      </c>
      <c r="O928" s="181"/>
      <c r="P928" s="182"/>
      <c r="Q928" s="146"/>
      <c r="R928" s="146"/>
      <c r="S928" s="146"/>
      <c r="T928" s="146"/>
      <c r="U928" s="146"/>
      <c r="V928" s="146"/>
      <c r="W928" s="183"/>
      <c r="X928" s="184"/>
    </row>
    <row r="929" spans="1:24">
      <c r="A929" s="38">
        <f t="shared" si="87"/>
        <v>913</v>
      </c>
      <c r="B929" s="39">
        <v>41382</v>
      </c>
      <c r="C929" s="40"/>
      <c r="D929" s="53"/>
      <c r="E929" s="55"/>
      <c r="F929" s="56"/>
      <c r="G929" s="54"/>
      <c r="H929" s="40">
        <v>2723.719971</v>
      </c>
      <c r="I929" s="56">
        <v>-0.00667030351213049</v>
      </c>
      <c r="J929" s="92">
        <f t="shared" si="88"/>
        <v>166.7280817972</v>
      </c>
      <c r="K929" s="93">
        <f t="shared" si="89"/>
        <v>172.31686559283</v>
      </c>
      <c r="L929" s="94">
        <f t="shared" si="90"/>
        <v>5.58878379563063</v>
      </c>
      <c r="M929" s="92" t="str">
        <f t="shared" si="91"/>
        <v/>
      </c>
      <c r="N929" s="53" t="str">
        <f t="shared" si="92"/>
        <v/>
      </c>
      <c r="O929" s="181"/>
      <c r="P929" s="182"/>
      <c r="Q929" s="146"/>
      <c r="R929" s="146"/>
      <c r="S929" s="146"/>
      <c r="T929" s="146"/>
      <c r="U929" s="146"/>
      <c r="V929" s="146"/>
      <c r="W929" s="183"/>
      <c r="X929" s="184"/>
    </row>
    <row r="930" spans="1:24">
      <c r="A930" s="38">
        <f t="shared" si="87"/>
        <v>914</v>
      </c>
      <c r="B930" s="46">
        <v>41383</v>
      </c>
      <c r="C930" s="47"/>
      <c r="D930" s="48"/>
      <c r="E930" s="50"/>
      <c r="F930" s="51"/>
      <c r="G930" s="49"/>
      <c r="H930" s="47">
        <v>2747.939941</v>
      </c>
      <c r="I930" s="51">
        <v>0.0088922393850599</v>
      </c>
      <c r="J930" s="86">
        <f t="shared" si="88"/>
        <v>168.210667812752</v>
      </c>
      <c r="K930" s="87">
        <f t="shared" si="89"/>
        <v>172.31686559283</v>
      </c>
      <c r="L930" s="88">
        <f t="shared" si="90"/>
        <v>5.58878379563063</v>
      </c>
      <c r="M930" s="86" t="str">
        <f t="shared" si="91"/>
        <v/>
      </c>
      <c r="N930" s="48" t="str">
        <f t="shared" si="92"/>
        <v/>
      </c>
      <c r="O930" s="181"/>
      <c r="P930" s="182"/>
      <c r="Q930" s="146"/>
      <c r="R930" s="146"/>
      <c r="S930" s="146"/>
      <c r="T930" s="146"/>
      <c r="U930" s="146"/>
      <c r="V930" s="146"/>
      <c r="W930" s="183"/>
      <c r="X930" s="184"/>
    </row>
    <row r="931" spans="1:24">
      <c r="A931" s="38">
        <f t="shared" si="87"/>
        <v>915</v>
      </c>
      <c r="B931" s="39">
        <v>41386</v>
      </c>
      <c r="C931" s="40"/>
      <c r="D931" s="53"/>
      <c r="E931" s="55"/>
      <c r="F931" s="56"/>
      <c r="G931" s="54"/>
      <c r="H931" s="40">
        <v>2760.800049</v>
      </c>
      <c r="I931" s="56">
        <v>0.00467990868654855</v>
      </c>
      <c r="J931" s="92">
        <f t="shared" si="88"/>
        <v>168.997878378219</v>
      </c>
      <c r="K931" s="93">
        <f t="shared" si="89"/>
        <v>172.31686559283</v>
      </c>
      <c r="L931" s="94">
        <f t="shared" si="90"/>
        <v>5.58878379563063</v>
      </c>
      <c r="M931" s="92" t="str">
        <f t="shared" si="91"/>
        <v/>
      </c>
      <c r="N931" s="53" t="str">
        <f t="shared" si="92"/>
        <v/>
      </c>
      <c r="O931" s="181"/>
      <c r="P931" s="182"/>
      <c r="Q931" s="146"/>
      <c r="R931" s="146"/>
      <c r="S931" s="146"/>
      <c r="T931" s="146"/>
      <c r="U931" s="146"/>
      <c r="V931" s="146"/>
      <c r="W931" s="183"/>
      <c r="X931" s="184"/>
    </row>
    <row r="932" spans="1:24">
      <c r="A932" s="38">
        <f t="shared" si="87"/>
        <v>916</v>
      </c>
      <c r="B932" s="46">
        <v>41387</v>
      </c>
      <c r="C932" s="47"/>
      <c r="D932" s="48"/>
      <c r="E932" s="50"/>
      <c r="F932" s="51"/>
      <c r="G932" s="49"/>
      <c r="H932" s="47">
        <v>2789.560059</v>
      </c>
      <c r="I932" s="51">
        <v>0.0104172737936661</v>
      </c>
      <c r="J932" s="86">
        <f t="shared" si="88"/>
        <v>170.758375547834</v>
      </c>
      <c r="K932" s="87">
        <f t="shared" si="89"/>
        <v>172.31686559283</v>
      </c>
      <c r="L932" s="88">
        <f t="shared" si="90"/>
        <v>5.58878379563063</v>
      </c>
      <c r="M932" s="86" t="str">
        <f t="shared" si="91"/>
        <v/>
      </c>
      <c r="N932" s="48" t="str">
        <f t="shared" si="92"/>
        <v/>
      </c>
      <c r="O932" s="181"/>
      <c r="P932" s="182"/>
      <c r="Q932" s="146"/>
      <c r="R932" s="146"/>
      <c r="S932" s="146"/>
      <c r="T932" s="146"/>
      <c r="U932" s="146"/>
      <c r="V932" s="146"/>
      <c r="W932" s="183"/>
      <c r="X932" s="184"/>
    </row>
    <row r="933" spans="1:24">
      <c r="A933" s="38">
        <f t="shared" si="87"/>
        <v>917</v>
      </c>
      <c r="B933" s="39">
        <v>41388</v>
      </c>
      <c r="C933" s="40"/>
      <c r="D933" s="53"/>
      <c r="E933" s="55"/>
      <c r="F933" s="56"/>
      <c r="G933" s="54"/>
      <c r="H933" s="40">
        <v>2789.929932</v>
      </c>
      <c r="I933" s="56">
        <v>0.000132591875484644</v>
      </c>
      <c r="J933" s="92">
        <f t="shared" si="88"/>
        <v>170.781016721103</v>
      </c>
      <c r="K933" s="93">
        <f t="shared" si="89"/>
        <v>172.31686559283</v>
      </c>
      <c r="L933" s="94">
        <f t="shared" si="90"/>
        <v>5.58878379563063</v>
      </c>
      <c r="M933" s="92" t="str">
        <f t="shared" si="91"/>
        <v/>
      </c>
      <c r="N933" s="53" t="str">
        <f t="shared" si="92"/>
        <v/>
      </c>
      <c r="O933" s="181"/>
      <c r="P933" s="182"/>
      <c r="Q933" s="146"/>
      <c r="R933" s="146"/>
      <c r="S933" s="146"/>
      <c r="T933" s="146"/>
      <c r="U933" s="146"/>
      <c r="V933" s="146"/>
      <c r="W933" s="183"/>
      <c r="X933" s="184"/>
    </row>
    <row r="934" spans="1:24">
      <c r="A934" s="38">
        <f t="shared" si="87"/>
        <v>918</v>
      </c>
      <c r="B934" s="46">
        <v>41389</v>
      </c>
      <c r="C934" s="47"/>
      <c r="D934" s="48"/>
      <c r="E934" s="50"/>
      <c r="F934" s="51"/>
      <c r="G934" s="49"/>
      <c r="H934" s="47">
        <v>2801.280029</v>
      </c>
      <c r="I934" s="51">
        <v>0.004068237295072</v>
      </c>
      <c r="J934" s="86">
        <f t="shared" si="88"/>
        <v>171.475794422618</v>
      </c>
      <c r="K934" s="87">
        <f t="shared" si="89"/>
        <v>172.31686559283</v>
      </c>
      <c r="L934" s="88">
        <f t="shared" si="90"/>
        <v>5.58878379563063</v>
      </c>
      <c r="M934" s="86" t="str">
        <f t="shared" si="91"/>
        <v/>
      </c>
      <c r="N934" s="48" t="str">
        <f t="shared" si="92"/>
        <v/>
      </c>
      <c r="O934" s="181"/>
      <c r="P934" s="182"/>
      <c r="Q934" s="146"/>
      <c r="R934" s="146"/>
      <c r="S934" s="146"/>
      <c r="T934" s="146"/>
      <c r="U934" s="146"/>
      <c r="V934" s="146"/>
      <c r="W934" s="183"/>
      <c r="X934" s="184"/>
    </row>
    <row r="935" spans="1:24">
      <c r="A935" s="38">
        <f t="shared" si="87"/>
        <v>919</v>
      </c>
      <c r="B935" s="39">
        <v>41390</v>
      </c>
      <c r="C935" s="40"/>
      <c r="D935" s="53"/>
      <c r="E935" s="55"/>
      <c r="F935" s="56"/>
      <c r="G935" s="54"/>
      <c r="H935" s="40">
        <v>2796.23999</v>
      </c>
      <c r="I935" s="56">
        <v>-0.00179919142242957</v>
      </c>
      <c r="J935" s="92">
        <f t="shared" si="88"/>
        <v>171.167276644138</v>
      </c>
      <c r="K935" s="93">
        <f t="shared" si="89"/>
        <v>172.31686559283</v>
      </c>
      <c r="L935" s="94">
        <f t="shared" si="90"/>
        <v>5.58878379563063</v>
      </c>
      <c r="M935" s="92" t="str">
        <f t="shared" si="91"/>
        <v/>
      </c>
      <c r="N935" s="53" t="str">
        <f t="shared" si="92"/>
        <v/>
      </c>
      <c r="O935" s="181"/>
      <c r="P935" s="182"/>
      <c r="Q935" s="146"/>
      <c r="R935" s="146"/>
      <c r="S935" s="146"/>
      <c r="T935" s="146"/>
      <c r="U935" s="146"/>
      <c r="V935" s="146"/>
      <c r="W935" s="183"/>
      <c r="X935" s="184"/>
    </row>
    <row r="936" spans="1:24">
      <c r="A936" s="38">
        <f t="shared" si="87"/>
        <v>920</v>
      </c>
      <c r="B936" s="46">
        <v>41393</v>
      </c>
      <c r="C936" s="47"/>
      <c r="D936" s="48"/>
      <c r="E936" s="50"/>
      <c r="F936" s="51"/>
      <c r="G936" s="49"/>
      <c r="H936" s="47">
        <v>2816.389893</v>
      </c>
      <c r="I936" s="51">
        <v>0.007206070677789</v>
      </c>
      <c r="J936" s="86">
        <f t="shared" si="88"/>
        <v>172.400720137361</v>
      </c>
      <c r="K936" s="87">
        <f t="shared" si="89"/>
        <v>172.400720137361</v>
      </c>
      <c r="L936" s="88">
        <f t="shared" si="90"/>
        <v>0</v>
      </c>
      <c r="M936" s="86">
        <f t="shared" si="91"/>
        <v>5.58878379563063</v>
      </c>
      <c r="N936" s="48">
        <f t="shared" si="92"/>
        <v>0.0324174040060724</v>
      </c>
      <c r="O936" s="181"/>
      <c r="P936" s="182"/>
      <c r="Q936" s="146"/>
      <c r="R936" s="146"/>
      <c r="S936" s="146"/>
      <c r="T936" s="146"/>
      <c r="U936" s="146"/>
      <c r="V936" s="146"/>
      <c r="W936" s="183"/>
      <c r="X936" s="184"/>
    </row>
    <row r="937" spans="1:24">
      <c r="A937" s="38">
        <f t="shared" si="87"/>
        <v>921</v>
      </c>
      <c r="B937" s="39">
        <v>41394</v>
      </c>
      <c r="C937" s="40"/>
      <c r="D937" s="53"/>
      <c r="E937" s="55"/>
      <c r="F937" s="56"/>
      <c r="G937" s="54"/>
      <c r="H937" s="40">
        <v>2823.419922</v>
      </c>
      <c r="I937" s="56">
        <v>0.00249611355923163</v>
      </c>
      <c r="J937" s="92">
        <f t="shared" si="88"/>
        <v>172.831051912517</v>
      </c>
      <c r="K937" s="93">
        <f t="shared" si="89"/>
        <v>172.831051912517</v>
      </c>
      <c r="L937" s="94">
        <f t="shared" si="90"/>
        <v>0</v>
      </c>
      <c r="M937" s="92" t="str">
        <f t="shared" si="91"/>
        <v/>
      </c>
      <c r="N937" s="53" t="str">
        <f t="shared" si="92"/>
        <v/>
      </c>
      <c r="O937" s="181"/>
      <c r="P937" s="182"/>
      <c r="Q937" s="146"/>
      <c r="R937" s="146"/>
      <c r="S937" s="146"/>
      <c r="T937" s="146"/>
      <c r="U937" s="146"/>
      <c r="V937" s="146"/>
      <c r="W937" s="183"/>
      <c r="X937" s="184"/>
    </row>
    <row r="938" spans="1:24">
      <c r="A938" s="38">
        <f t="shared" si="87"/>
        <v>922</v>
      </c>
      <c r="B938" s="46">
        <v>41395</v>
      </c>
      <c r="C938" s="47"/>
      <c r="D938" s="48"/>
      <c r="E938" s="50"/>
      <c r="F938" s="51"/>
      <c r="G938" s="49"/>
      <c r="H938" s="47">
        <v>2797.280029</v>
      </c>
      <c r="I938" s="51">
        <v>-0.00925823778330626</v>
      </c>
      <c r="J938" s="86">
        <f t="shared" si="88"/>
        <v>171.230940937572</v>
      </c>
      <c r="K938" s="87">
        <f t="shared" si="89"/>
        <v>172.831051912517</v>
      </c>
      <c r="L938" s="88">
        <f t="shared" si="90"/>
        <v>1.60011097494504</v>
      </c>
      <c r="M938" s="86" t="str">
        <f t="shared" si="91"/>
        <v/>
      </c>
      <c r="N938" s="48" t="str">
        <f t="shared" si="92"/>
        <v/>
      </c>
      <c r="O938" s="181"/>
      <c r="P938" s="182"/>
      <c r="Q938" s="146"/>
      <c r="R938" s="146"/>
      <c r="S938" s="146"/>
      <c r="T938" s="146"/>
      <c r="U938" s="146"/>
      <c r="V938" s="146"/>
      <c r="W938" s="183"/>
      <c r="X938" s="184"/>
    </row>
    <row r="939" spans="1:24">
      <c r="A939" s="38">
        <f t="shared" si="87"/>
        <v>923</v>
      </c>
      <c r="B939" s="39">
        <v>41396</v>
      </c>
      <c r="C939" s="40"/>
      <c r="D939" s="53"/>
      <c r="E939" s="55"/>
      <c r="F939" s="56"/>
      <c r="G939" s="54"/>
      <c r="H939" s="40">
        <v>2823.820068</v>
      </c>
      <c r="I939" s="56">
        <v>0.00948780198080046</v>
      </c>
      <c r="J939" s="92">
        <f t="shared" si="88"/>
        <v>172.855546198174</v>
      </c>
      <c r="K939" s="93">
        <f t="shared" si="89"/>
        <v>172.855546198174</v>
      </c>
      <c r="L939" s="94">
        <f t="shared" si="90"/>
        <v>0</v>
      </c>
      <c r="M939" s="92">
        <f t="shared" si="91"/>
        <v>1.60011097494504</v>
      </c>
      <c r="N939" s="53">
        <f t="shared" si="92"/>
        <v>0.0092569258559431</v>
      </c>
      <c r="O939" s="181"/>
      <c r="P939" s="182"/>
      <c r="Q939" s="146"/>
      <c r="R939" s="146"/>
      <c r="S939" s="146"/>
      <c r="T939" s="146"/>
      <c r="U939" s="146"/>
      <c r="V939" s="146"/>
      <c r="W939" s="183"/>
      <c r="X939" s="184"/>
    </row>
    <row r="940" spans="1:24">
      <c r="A940" s="38">
        <f t="shared" si="87"/>
        <v>924</v>
      </c>
      <c r="B940" s="46">
        <v>41397</v>
      </c>
      <c r="C940" s="47"/>
      <c r="D940" s="48"/>
      <c r="E940" s="50"/>
      <c r="F940" s="51"/>
      <c r="G940" s="49"/>
      <c r="H940" s="47">
        <v>2853.879883</v>
      </c>
      <c r="I940" s="51">
        <v>0.0106450886657556</v>
      </c>
      <c r="J940" s="86">
        <f t="shared" si="88"/>
        <v>174.695608813821</v>
      </c>
      <c r="K940" s="87">
        <f t="shared" si="89"/>
        <v>174.695608813821</v>
      </c>
      <c r="L940" s="88">
        <f t="shared" si="90"/>
        <v>0</v>
      </c>
      <c r="M940" s="86" t="str">
        <f t="shared" si="91"/>
        <v/>
      </c>
      <c r="N940" s="48" t="str">
        <f t="shared" si="92"/>
        <v/>
      </c>
      <c r="O940" s="181"/>
      <c r="P940" s="182"/>
      <c r="Q940" s="146"/>
      <c r="R940" s="146"/>
      <c r="S940" s="146"/>
      <c r="T940" s="146"/>
      <c r="U940" s="146"/>
      <c r="V940" s="146"/>
      <c r="W940" s="183"/>
      <c r="X940" s="184"/>
    </row>
    <row r="941" spans="1:24">
      <c r="A941" s="38">
        <f t="shared" si="87"/>
        <v>925</v>
      </c>
      <c r="B941" s="39">
        <v>41400</v>
      </c>
      <c r="C941" s="40"/>
      <c r="D941" s="53"/>
      <c r="E941" s="55"/>
      <c r="F941" s="56"/>
      <c r="G941" s="54"/>
      <c r="H941" s="40">
        <v>2859.340088</v>
      </c>
      <c r="I941" s="56">
        <v>0.00191325676757637</v>
      </c>
      <c r="J941" s="92">
        <f t="shared" si="88"/>
        <v>175.02984636965</v>
      </c>
      <c r="K941" s="93">
        <f t="shared" si="89"/>
        <v>175.02984636965</v>
      </c>
      <c r="L941" s="94">
        <f t="shared" si="90"/>
        <v>0</v>
      </c>
      <c r="M941" s="92" t="str">
        <f t="shared" si="91"/>
        <v/>
      </c>
      <c r="N941" s="53" t="str">
        <f t="shared" si="92"/>
        <v/>
      </c>
      <c r="O941" s="181"/>
      <c r="P941" s="182"/>
      <c r="Q941" s="146"/>
      <c r="R941" s="146"/>
      <c r="S941" s="146"/>
      <c r="T941" s="146"/>
      <c r="U941" s="146"/>
      <c r="V941" s="146"/>
      <c r="W941" s="183"/>
      <c r="X941" s="184"/>
    </row>
    <row r="942" spans="1:24">
      <c r="A942" s="38">
        <f t="shared" si="87"/>
        <v>926</v>
      </c>
      <c r="B942" s="46">
        <v>41401</v>
      </c>
      <c r="C942" s="47"/>
      <c r="D942" s="48"/>
      <c r="E942" s="50"/>
      <c r="F942" s="51"/>
      <c r="G942" s="49"/>
      <c r="H942" s="47">
        <v>2874.459961</v>
      </c>
      <c r="I942" s="51">
        <v>0.00528788900049171</v>
      </c>
      <c r="J942" s="86">
        <f t="shared" si="88"/>
        <v>175.955384769025</v>
      </c>
      <c r="K942" s="87">
        <f t="shared" si="89"/>
        <v>175.955384769025</v>
      </c>
      <c r="L942" s="88">
        <f t="shared" si="90"/>
        <v>0</v>
      </c>
      <c r="M942" s="86" t="str">
        <f t="shared" si="91"/>
        <v/>
      </c>
      <c r="N942" s="48" t="str">
        <f t="shared" si="92"/>
        <v/>
      </c>
      <c r="O942" s="181"/>
      <c r="P942" s="182"/>
      <c r="Q942" s="146"/>
      <c r="R942" s="146"/>
      <c r="S942" s="146"/>
      <c r="T942" s="146"/>
      <c r="U942" s="146"/>
      <c r="V942" s="146"/>
      <c r="W942" s="183"/>
      <c r="X942" s="184"/>
    </row>
    <row r="943" spans="1:24">
      <c r="A943" s="38">
        <f t="shared" si="87"/>
        <v>927</v>
      </c>
      <c r="B943" s="39">
        <v>41402</v>
      </c>
      <c r="C943" s="40"/>
      <c r="D943" s="53"/>
      <c r="E943" s="55"/>
      <c r="F943" s="56"/>
      <c r="G943" s="54"/>
      <c r="H943" s="40">
        <v>2887.610107</v>
      </c>
      <c r="I943" s="56">
        <v>0.00457482315927793</v>
      </c>
      <c r="J943" s="92">
        <f t="shared" si="88"/>
        <v>176.760349538266</v>
      </c>
      <c r="K943" s="93">
        <f t="shared" si="89"/>
        <v>176.760349538266</v>
      </c>
      <c r="L943" s="94">
        <f t="shared" si="90"/>
        <v>0</v>
      </c>
      <c r="M943" s="92" t="str">
        <f t="shared" si="91"/>
        <v/>
      </c>
      <c r="N943" s="53" t="str">
        <f t="shared" si="92"/>
        <v/>
      </c>
      <c r="O943" s="181"/>
      <c r="P943" s="182"/>
      <c r="Q943" s="146"/>
      <c r="R943" s="146"/>
      <c r="S943" s="146"/>
      <c r="T943" s="146"/>
      <c r="U943" s="146"/>
      <c r="V943" s="146"/>
      <c r="W943" s="183"/>
      <c r="X943" s="184"/>
    </row>
    <row r="944" spans="1:24">
      <c r="A944" s="38">
        <f t="shared" si="87"/>
        <v>928</v>
      </c>
      <c r="B944" s="46">
        <v>41403</v>
      </c>
      <c r="C944" s="47"/>
      <c r="D944" s="48"/>
      <c r="E944" s="50"/>
      <c r="F944" s="51"/>
      <c r="G944" s="49"/>
      <c r="H944" s="47">
        <v>2878.300049</v>
      </c>
      <c r="I944" s="51">
        <v>-0.00322413956698342</v>
      </c>
      <c r="J944" s="86">
        <f t="shared" si="88"/>
        <v>176.190449501446</v>
      </c>
      <c r="K944" s="87">
        <f t="shared" si="89"/>
        <v>176.760349538266</v>
      </c>
      <c r="L944" s="88">
        <f t="shared" si="90"/>
        <v>0.569900036820144</v>
      </c>
      <c r="M944" s="86" t="str">
        <f t="shared" si="91"/>
        <v/>
      </c>
      <c r="N944" s="48" t="str">
        <f t="shared" si="92"/>
        <v/>
      </c>
      <c r="O944" s="181"/>
      <c r="P944" s="182"/>
      <c r="Q944" s="146"/>
      <c r="R944" s="146"/>
      <c r="S944" s="146"/>
      <c r="T944" s="146"/>
      <c r="U944" s="146"/>
      <c r="V944" s="146"/>
      <c r="W944" s="183"/>
      <c r="X944" s="184"/>
    </row>
    <row r="945" spans="1:24">
      <c r="A945" s="38">
        <f t="shared" si="87"/>
        <v>929</v>
      </c>
      <c r="B945" s="39">
        <v>41404</v>
      </c>
      <c r="C945" s="40"/>
      <c r="D945" s="53"/>
      <c r="E945" s="55"/>
      <c r="F945" s="56"/>
      <c r="G945" s="54"/>
      <c r="H945" s="40">
        <v>2890.77002</v>
      </c>
      <c r="I945" s="56">
        <v>0.00433240829229464</v>
      </c>
      <c r="J945" s="92">
        <f t="shared" si="88"/>
        <v>176.95377846589</v>
      </c>
      <c r="K945" s="93">
        <f t="shared" si="89"/>
        <v>176.95377846589</v>
      </c>
      <c r="L945" s="94">
        <f t="shared" si="90"/>
        <v>0</v>
      </c>
      <c r="M945" s="92">
        <f t="shared" si="91"/>
        <v>0.569900036820144</v>
      </c>
      <c r="N945" s="53">
        <f t="shared" si="92"/>
        <v>0.00322061524631417</v>
      </c>
      <c r="O945" s="181"/>
      <c r="P945" s="182"/>
      <c r="Q945" s="146"/>
      <c r="R945" s="146"/>
      <c r="S945" s="146"/>
      <c r="T945" s="146"/>
      <c r="U945" s="146"/>
      <c r="V945" s="146"/>
      <c r="W945" s="183"/>
      <c r="X945" s="184"/>
    </row>
    <row r="946" spans="1:24">
      <c r="A946" s="38">
        <f t="shared" si="87"/>
        <v>930</v>
      </c>
      <c r="B946" s="46">
        <v>41407</v>
      </c>
      <c r="C946" s="47"/>
      <c r="D946" s="48"/>
      <c r="E946" s="50"/>
      <c r="F946" s="51"/>
      <c r="G946" s="49"/>
      <c r="H946" s="47">
        <v>2891.169922</v>
      </c>
      <c r="I946" s="51">
        <v>0.000138337535408706</v>
      </c>
      <c r="J946" s="86">
        <f t="shared" si="88"/>
        <v>176.978257815484</v>
      </c>
      <c r="K946" s="87">
        <f t="shared" si="89"/>
        <v>176.978257815484</v>
      </c>
      <c r="L946" s="88">
        <f t="shared" si="90"/>
        <v>0</v>
      </c>
      <c r="M946" s="86" t="str">
        <f t="shared" si="91"/>
        <v/>
      </c>
      <c r="N946" s="48" t="str">
        <f t="shared" si="92"/>
        <v/>
      </c>
      <c r="O946" s="181"/>
      <c r="P946" s="182"/>
      <c r="Q946" s="146"/>
      <c r="R946" s="146"/>
      <c r="S946" s="146"/>
      <c r="T946" s="146"/>
      <c r="U946" s="146"/>
      <c r="V946" s="146"/>
      <c r="W946" s="183"/>
      <c r="X946" s="184"/>
    </row>
    <row r="947" spans="1:24">
      <c r="A947" s="38">
        <f t="shared" si="87"/>
        <v>931</v>
      </c>
      <c r="B947" s="39">
        <v>41408</v>
      </c>
      <c r="C947" s="40"/>
      <c r="D947" s="53"/>
      <c r="E947" s="55"/>
      <c r="F947" s="56"/>
      <c r="G947" s="54"/>
      <c r="H947" s="40">
        <v>2921.120117</v>
      </c>
      <c r="I947" s="56">
        <v>0.0103591956917155</v>
      </c>
      <c r="J947" s="92">
        <f t="shared" si="88"/>
        <v>178.811610221373</v>
      </c>
      <c r="K947" s="93">
        <f t="shared" si="89"/>
        <v>178.811610221373</v>
      </c>
      <c r="L947" s="94">
        <f t="shared" si="90"/>
        <v>0</v>
      </c>
      <c r="M947" s="92" t="str">
        <f t="shared" si="91"/>
        <v/>
      </c>
      <c r="N947" s="53" t="str">
        <f t="shared" si="92"/>
        <v/>
      </c>
      <c r="O947" s="181"/>
      <c r="P947" s="182"/>
      <c r="Q947" s="146"/>
      <c r="R947" s="146"/>
      <c r="S947" s="146"/>
      <c r="T947" s="146"/>
      <c r="U947" s="146"/>
      <c r="V947" s="146"/>
      <c r="W947" s="183"/>
      <c r="X947" s="184"/>
    </row>
    <row r="948" spans="1:24">
      <c r="A948" s="38">
        <f t="shared" si="87"/>
        <v>932</v>
      </c>
      <c r="B948" s="46">
        <v>41409</v>
      </c>
      <c r="C948" s="47"/>
      <c r="D948" s="48"/>
      <c r="E948" s="50"/>
      <c r="F948" s="51"/>
      <c r="G948" s="49"/>
      <c r="H948" s="47">
        <v>2936.97998</v>
      </c>
      <c r="I948" s="51">
        <v>0.0054293772131111</v>
      </c>
      <c r="J948" s="86">
        <f t="shared" si="88"/>
        <v>179.782445903349</v>
      </c>
      <c r="K948" s="87">
        <f t="shared" si="89"/>
        <v>179.782445903349</v>
      </c>
      <c r="L948" s="88">
        <f t="shared" si="90"/>
        <v>0</v>
      </c>
      <c r="M948" s="86" t="str">
        <f t="shared" si="91"/>
        <v/>
      </c>
      <c r="N948" s="48" t="str">
        <f t="shared" si="92"/>
        <v/>
      </c>
      <c r="O948" s="181"/>
      <c r="P948" s="182"/>
      <c r="Q948" s="146"/>
      <c r="R948" s="146"/>
      <c r="S948" s="146"/>
      <c r="T948" s="146"/>
      <c r="U948" s="146"/>
      <c r="V948" s="146"/>
      <c r="W948" s="183"/>
      <c r="X948" s="184"/>
    </row>
    <row r="949" spans="1:24">
      <c r="A949" s="38">
        <f t="shared" si="87"/>
        <v>933</v>
      </c>
      <c r="B949" s="39">
        <v>41410</v>
      </c>
      <c r="C949" s="40"/>
      <c r="D949" s="53"/>
      <c r="E949" s="55"/>
      <c r="F949" s="56"/>
      <c r="G949" s="54"/>
      <c r="H949" s="40">
        <v>2922.399902</v>
      </c>
      <c r="I949" s="56">
        <v>-0.00496430963073846</v>
      </c>
      <c r="J949" s="92">
        <f t="shared" si="88"/>
        <v>178.889950175713</v>
      </c>
      <c r="K949" s="93">
        <f t="shared" si="89"/>
        <v>179.782445903349</v>
      </c>
      <c r="L949" s="94">
        <f t="shared" si="90"/>
        <v>0.892495727635691</v>
      </c>
      <c r="M949" s="92" t="str">
        <f t="shared" si="91"/>
        <v/>
      </c>
      <c r="N949" s="53" t="str">
        <f t="shared" si="92"/>
        <v/>
      </c>
      <c r="O949" s="181"/>
      <c r="P949" s="182"/>
      <c r="Q949" s="146"/>
      <c r="R949" s="146"/>
      <c r="S949" s="146"/>
      <c r="T949" s="146"/>
      <c r="U949" s="146"/>
      <c r="V949" s="146"/>
      <c r="W949" s="183"/>
      <c r="X949" s="184"/>
    </row>
    <row r="950" spans="1:24">
      <c r="A950" s="38">
        <f t="shared" si="87"/>
        <v>934</v>
      </c>
      <c r="B950" s="46">
        <v>41411</v>
      </c>
      <c r="C950" s="47"/>
      <c r="D950" s="48"/>
      <c r="E950" s="50"/>
      <c r="F950" s="51"/>
      <c r="G950" s="49"/>
      <c r="H950" s="47">
        <v>2952.560059</v>
      </c>
      <c r="I950" s="51">
        <v>0.0103203387665594</v>
      </c>
      <c r="J950" s="86">
        <f t="shared" si="88"/>
        <v>180.736155063459</v>
      </c>
      <c r="K950" s="87">
        <f t="shared" si="89"/>
        <v>180.736155063459</v>
      </c>
      <c r="L950" s="88">
        <f t="shared" si="90"/>
        <v>0</v>
      </c>
      <c r="M950" s="86">
        <f t="shared" si="91"/>
        <v>0.892495727635691</v>
      </c>
      <c r="N950" s="48">
        <f t="shared" si="92"/>
        <v>0.00493811394472966</v>
      </c>
      <c r="O950" s="181"/>
      <c r="P950" s="182"/>
      <c r="Q950" s="146"/>
      <c r="R950" s="146"/>
      <c r="S950" s="146"/>
      <c r="T950" s="146"/>
      <c r="U950" s="146"/>
      <c r="V950" s="146"/>
      <c r="W950" s="183"/>
      <c r="X950" s="184"/>
    </row>
    <row r="951" spans="1:24">
      <c r="A951" s="38">
        <f t="shared" si="87"/>
        <v>935</v>
      </c>
      <c r="B951" s="39">
        <v>41414</v>
      </c>
      <c r="C951" s="40"/>
      <c r="D951" s="53"/>
      <c r="E951" s="55"/>
      <c r="F951" s="56"/>
      <c r="G951" s="54"/>
      <c r="H951" s="40">
        <v>2950.530029</v>
      </c>
      <c r="I951" s="56">
        <v>-0.000687549096185847</v>
      </c>
      <c r="J951" s="92">
        <f t="shared" si="88"/>
        <v>180.611890083397</v>
      </c>
      <c r="K951" s="93">
        <f t="shared" si="89"/>
        <v>180.736155063459</v>
      </c>
      <c r="L951" s="94">
        <f t="shared" si="90"/>
        <v>0.12426498006198</v>
      </c>
      <c r="M951" s="92" t="str">
        <f t="shared" si="91"/>
        <v/>
      </c>
      <c r="N951" s="53" t="str">
        <f t="shared" si="92"/>
        <v/>
      </c>
      <c r="O951" s="181"/>
      <c r="P951" s="182"/>
      <c r="Q951" s="146"/>
      <c r="R951" s="146"/>
      <c r="S951" s="146"/>
      <c r="T951" s="146"/>
      <c r="U951" s="146"/>
      <c r="V951" s="146"/>
      <c r="W951" s="183"/>
      <c r="X951" s="184"/>
    </row>
    <row r="952" spans="1:24">
      <c r="A952" s="38">
        <f t="shared" si="87"/>
        <v>936</v>
      </c>
      <c r="B952" s="46">
        <v>41415</v>
      </c>
      <c r="C952" s="47"/>
      <c r="D952" s="48"/>
      <c r="E952" s="50"/>
      <c r="F952" s="51"/>
      <c r="G952" s="49"/>
      <c r="H952" s="47">
        <v>2955.689941</v>
      </c>
      <c r="I952" s="51">
        <v>0.0017488085019588</v>
      </c>
      <c r="J952" s="86">
        <f t="shared" si="88"/>
        <v>180.92774569233</v>
      </c>
      <c r="K952" s="87">
        <f t="shared" si="89"/>
        <v>180.92774569233</v>
      </c>
      <c r="L952" s="88">
        <f t="shared" si="90"/>
        <v>0</v>
      </c>
      <c r="M952" s="86">
        <f t="shared" si="91"/>
        <v>0.12426498006198</v>
      </c>
      <c r="N952" s="48">
        <f t="shared" si="92"/>
        <v>0.000686821026739007</v>
      </c>
      <c r="O952" s="181"/>
      <c r="P952" s="182"/>
      <c r="Q952" s="146"/>
      <c r="R952" s="146"/>
      <c r="S952" s="146"/>
      <c r="T952" s="146"/>
      <c r="U952" s="146"/>
      <c r="V952" s="146"/>
      <c r="W952" s="183"/>
      <c r="X952" s="184"/>
    </row>
    <row r="953" spans="1:24">
      <c r="A953" s="38">
        <f t="shared" si="87"/>
        <v>937</v>
      </c>
      <c r="B953" s="39">
        <v>41416</v>
      </c>
      <c r="C953" s="40"/>
      <c r="D953" s="53"/>
      <c r="E953" s="55"/>
      <c r="F953" s="56"/>
      <c r="G953" s="54"/>
      <c r="H953" s="40">
        <v>2931.580078</v>
      </c>
      <c r="I953" s="56">
        <v>-0.00815710155032123</v>
      </c>
      <c r="J953" s="92">
        <f t="shared" si="88"/>
        <v>179.451899697447</v>
      </c>
      <c r="K953" s="93">
        <f t="shared" si="89"/>
        <v>180.92774569233</v>
      </c>
      <c r="L953" s="94">
        <f t="shared" si="90"/>
        <v>1.47584599488303</v>
      </c>
      <c r="M953" s="92" t="str">
        <f t="shared" si="91"/>
        <v/>
      </c>
      <c r="N953" s="53" t="str">
        <f t="shared" si="92"/>
        <v/>
      </c>
      <c r="O953" s="181"/>
      <c r="P953" s="182"/>
      <c r="Q953" s="146"/>
      <c r="R953" s="146"/>
      <c r="S953" s="146"/>
      <c r="T953" s="146"/>
      <c r="U953" s="146"/>
      <c r="V953" s="146"/>
      <c r="W953" s="183"/>
      <c r="X953" s="184"/>
    </row>
    <row r="954" spans="1:24">
      <c r="A954" s="38">
        <f t="shared" si="87"/>
        <v>938</v>
      </c>
      <c r="B954" s="46">
        <v>41417</v>
      </c>
      <c r="C954" s="47"/>
      <c r="D954" s="48"/>
      <c r="E954" s="50"/>
      <c r="F954" s="51"/>
      <c r="G954" s="49"/>
      <c r="H954" s="47">
        <v>2923.429932</v>
      </c>
      <c r="I954" s="51">
        <v>-0.00278012054358079</v>
      </c>
      <c r="J954" s="86">
        <f t="shared" si="88"/>
        <v>178.953001784514</v>
      </c>
      <c r="K954" s="87">
        <f t="shared" si="89"/>
        <v>180.92774569233</v>
      </c>
      <c r="L954" s="88">
        <f t="shared" si="90"/>
        <v>1.9747439078165</v>
      </c>
      <c r="M954" s="86" t="str">
        <f t="shared" si="91"/>
        <v/>
      </c>
      <c r="N954" s="48" t="str">
        <f t="shared" si="92"/>
        <v/>
      </c>
      <c r="O954" s="181"/>
      <c r="P954" s="182"/>
      <c r="Q954" s="146"/>
      <c r="R954" s="146"/>
      <c r="S954" s="146"/>
      <c r="T954" s="146"/>
      <c r="U954" s="146"/>
      <c r="V954" s="146"/>
      <c r="W954" s="183"/>
      <c r="X954" s="184"/>
    </row>
    <row r="955" spans="1:24">
      <c r="A955" s="38">
        <f t="shared" si="87"/>
        <v>939</v>
      </c>
      <c r="B955" s="39">
        <v>41418</v>
      </c>
      <c r="C955" s="40"/>
      <c r="D955" s="53"/>
      <c r="E955" s="55"/>
      <c r="F955" s="56"/>
      <c r="G955" s="54"/>
      <c r="H955" s="40">
        <v>2921.879883</v>
      </c>
      <c r="I955" s="56">
        <v>-0.000530215888888907</v>
      </c>
      <c r="J955" s="92">
        <f t="shared" si="88"/>
        <v>178.858118059603</v>
      </c>
      <c r="K955" s="93">
        <f t="shared" si="89"/>
        <v>180.92774569233</v>
      </c>
      <c r="L955" s="94">
        <f t="shared" si="90"/>
        <v>2.06962763272705</v>
      </c>
      <c r="M955" s="92" t="str">
        <f t="shared" si="91"/>
        <v/>
      </c>
      <c r="N955" s="53" t="str">
        <f t="shared" si="92"/>
        <v/>
      </c>
      <c r="O955" s="181"/>
      <c r="P955" s="182"/>
      <c r="Q955" s="146"/>
      <c r="R955" s="146"/>
      <c r="S955" s="146"/>
      <c r="T955" s="146"/>
      <c r="U955" s="146"/>
      <c r="V955" s="146"/>
      <c r="W955" s="183"/>
      <c r="X955" s="184"/>
    </row>
    <row r="956" spans="1:24">
      <c r="A956" s="38">
        <f t="shared" si="87"/>
        <v>940</v>
      </c>
      <c r="B956" s="46">
        <v>41422</v>
      </c>
      <c r="C956" s="47"/>
      <c r="D956" s="48"/>
      <c r="E956" s="50"/>
      <c r="F956" s="51"/>
      <c r="G956" s="49"/>
      <c r="H956" s="47">
        <v>2940.449951</v>
      </c>
      <c r="I956" s="51">
        <v>0.00635552067285317</v>
      </c>
      <c r="J956" s="86">
        <f t="shared" si="88"/>
        <v>179.994854526439</v>
      </c>
      <c r="K956" s="87">
        <f t="shared" si="89"/>
        <v>180.92774569233</v>
      </c>
      <c r="L956" s="88">
        <f t="shared" si="90"/>
        <v>2.06962763272705</v>
      </c>
      <c r="M956" s="86" t="str">
        <f t="shared" si="91"/>
        <v/>
      </c>
      <c r="N956" s="48" t="str">
        <f t="shared" si="92"/>
        <v/>
      </c>
      <c r="O956" s="181"/>
      <c r="P956" s="182"/>
      <c r="Q956" s="146"/>
      <c r="R956" s="146"/>
      <c r="S956" s="146"/>
      <c r="T956" s="146"/>
      <c r="U956" s="146"/>
      <c r="V956" s="146"/>
      <c r="W956" s="183"/>
      <c r="X956" s="184"/>
    </row>
    <row r="957" spans="1:24">
      <c r="A957" s="38">
        <f t="shared" si="87"/>
        <v>941</v>
      </c>
      <c r="B957" s="39">
        <v>41423</v>
      </c>
      <c r="C957" s="40"/>
      <c r="D957" s="53"/>
      <c r="E957" s="55"/>
      <c r="F957" s="56"/>
      <c r="G957" s="54"/>
      <c r="H957" s="40">
        <v>2920.179932</v>
      </c>
      <c r="I957" s="56">
        <v>-0.00689350927163601</v>
      </c>
      <c r="J957" s="92">
        <f t="shared" si="88"/>
        <v>178.754058327914</v>
      </c>
      <c r="K957" s="93">
        <f t="shared" si="89"/>
        <v>180.92774569233</v>
      </c>
      <c r="L957" s="94">
        <f t="shared" si="90"/>
        <v>2.17368736441642</v>
      </c>
      <c r="M957" s="92" t="str">
        <f t="shared" si="91"/>
        <v/>
      </c>
      <c r="N957" s="53" t="str">
        <f t="shared" si="92"/>
        <v/>
      </c>
      <c r="O957" s="181"/>
      <c r="P957" s="182"/>
      <c r="Q957" s="146"/>
      <c r="R957" s="146"/>
      <c r="S957" s="146"/>
      <c r="T957" s="146"/>
      <c r="U957" s="146"/>
      <c r="V957" s="146"/>
      <c r="W957" s="183"/>
      <c r="X957" s="184"/>
    </row>
    <row r="958" spans="1:24">
      <c r="A958" s="38">
        <f t="shared" si="87"/>
        <v>942</v>
      </c>
      <c r="B958" s="46">
        <v>41424</v>
      </c>
      <c r="C958" s="47"/>
      <c r="D958" s="48"/>
      <c r="E958" s="50"/>
      <c r="F958" s="51"/>
      <c r="G958" s="49"/>
      <c r="H958" s="47">
        <v>2931.389893</v>
      </c>
      <c r="I958" s="51">
        <v>0.00383879119130937</v>
      </c>
      <c r="J958" s="86">
        <f t="shared" si="88"/>
        <v>179.440257832434</v>
      </c>
      <c r="K958" s="87">
        <f t="shared" si="89"/>
        <v>180.92774569233</v>
      </c>
      <c r="L958" s="88">
        <f t="shared" si="90"/>
        <v>2.17368736441642</v>
      </c>
      <c r="M958" s="86" t="str">
        <f t="shared" si="91"/>
        <v/>
      </c>
      <c r="N958" s="48" t="str">
        <f t="shared" si="92"/>
        <v/>
      </c>
      <c r="O958" s="181"/>
      <c r="P958" s="182"/>
      <c r="Q958" s="146"/>
      <c r="R958" s="146"/>
      <c r="S958" s="146"/>
      <c r="T958" s="146"/>
      <c r="U958" s="146"/>
      <c r="V958" s="146"/>
      <c r="W958" s="183"/>
      <c r="X958" s="184"/>
    </row>
    <row r="959" spans="1:24">
      <c r="A959" s="38">
        <f t="shared" si="87"/>
        <v>943</v>
      </c>
      <c r="B959" s="39">
        <v>41425</v>
      </c>
      <c r="C959" s="40"/>
      <c r="D959" s="53"/>
      <c r="E959" s="55"/>
      <c r="F959" s="56"/>
      <c r="G959" s="54"/>
      <c r="H959" s="40">
        <v>2889.459961</v>
      </c>
      <c r="I959" s="56">
        <v>-0.0143037717705606</v>
      </c>
      <c r="J959" s="92">
        <f t="shared" si="88"/>
        <v>176.873585337948</v>
      </c>
      <c r="K959" s="93">
        <f t="shared" si="89"/>
        <v>180.92774569233</v>
      </c>
      <c r="L959" s="94">
        <f t="shared" si="90"/>
        <v>4.05416035438208</v>
      </c>
      <c r="M959" s="92" t="str">
        <f t="shared" si="91"/>
        <v/>
      </c>
      <c r="N959" s="53" t="str">
        <f t="shared" si="92"/>
        <v/>
      </c>
      <c r="O959" s="181"/>
      <c r="P959" s="182"/>
      <c r="Q959" s="146"/>
      <c r="R959" s="146"/>
      <c r="S959" s="146"/>
      <c r="T959" s="146"/>
      <c r="U959" s="146"/>
      <c r="V959" s="146"/>
      <c r="W959" s="183"/>
      <c r="X959" s="184"/>
    </row>
    <row r="960" spans="1:24">
      <c r="A960" s="38">
        <f t="shared" si="87"/>
        <v>944</v>
      </c>
      <c r="B960" s="46">
        <v>41428</v>
      </c>
      <c r="C960" s="47"/>
      <c r="D960" s="48"/>
      <c r="E960" s="50"/>
      <c r="F960" s="51"/>
      <c r="G960" s="49"/>
      <c r="H960" s="47">
        <v>2906.909912</v>
      </c>
      <c r="I960" s="51">
        <v>0.00603917383716257</v>
      </c>
      <c r="J960" s="86">
        <f t="shared" si="88"/>
        <v>177.941755667006</v>
      </c>
      <c r="K960" s="87">
        <f t="shared" si="89"/>
        <v>180.92774569233</v>
      </c>
      <c r="L960" s="88">
        <f t="shared" si="90"/>
        <v>4.05416035438208</v>
      </c>
      <c r="M960" s="86" t="str">
        <f t="shared" si="91"/>
        <v/>
      </c>
      <c r="N960" s="48" t="str">
        <f t="shared" si="92"/>
        <v/>
      </c>
      <c r="O960" s="181"/>
      <c r="P960" s="182"/>
      <c r="Q960" s="146"/>
      <c r="R960" s="146"/>
      <c r="S960" s="146"/>
      <c r="T960" s="146"/>
      <c r="U960" s="146"/>
      <c r="V960" s="146"/>
      <c r="W960" s="183"/>
      <c r="X960" s="184"/>
    </row>
    <row r="961" spans="1:24">
      <c r="A961" s="38">
        <f t="shared" si="87"/>
        <v>945</v>
      </c>
      <c r="B961" s="39">
        <v>41429</v>
      </c>
      <c r="C961" s="40"/>
      <c r="D961" s="53"/>
      <c r="E961" s="55"/>
      <c r="F961" s="56"/>
      <c r="G961" s="54"/>
      <c r="H961" s="40">
        <v>2891.02002</v>
      </c>
      <c r="I961" s="56">
        <v>-0.00546624851854027</v>
      </c>
      <c r="J961" s="92">
        <f t="shared" si="88"/>
        <v>176.969081808705</v>
      </c>
      <c r="K961" s="93">
        <f t="shared" si="89"/>
        <v>180.92774569233</v>
      </c>
      <c r="L961" s="94">
        <f t="shared" si="90"/>
        <v>4.05416035438208</v>
      </c>
      <c r="M961" s="92" t="str">
        <f t="shared" si="91"/>
        <v/>
      </c>
      <c r="N961" s="53" t="str">
        <f t="shared" si="92"/>
        <v/>
      </c>
      <c r="O961" s="181"/>
      <c r="P961" s="182"/>
      <c r="Q961" s="146"/>
      <c r="R961" s="146"/>
      <c r="S961" s="146"/>
      <c r="T961" s="146"/>
      <c r="U961" s="146"/>
      <c r="V961" s="146"/>
      <c r="W961" s="183"/>
      <c r="X961" s="184"/>
    </row>
    <row r="962" spans="1:24">
      <c r="A962" s="38">
        <f t="shared" si="87"/>
        <v>946</v>
      </c>
      <c r="B962" s="46">
        <v>41430</v>
      </c>
      <c r="C962" s="47"/>
      <c r="D962" s="48"/>
      <c r="E962" s="50"/>
      <c r="F962" s="51"/>
      <c r="G962" s="49"/>
      <c r="H962" s="47">
        <v>2851.889893</v>
      </c>
      <c r="I962" s="51">
        <v>-0.0135350591588086</v>
      </c>
      <c r="J962" s="86">
        <f t="shared" si="88"/>
        <v>174.573794817144</v>
      </c>
      <c r="K962" s="87">
        <f t="shared" si="89"/>
        <v>180.92774569233</v>
      </c>
      <c r="L962" s="88">
        <f t="shared" si="90"/>
        <v>6.35395087518609</v>
      </c>
      <c r="M962" s="86" t="str">
        <f t="shared" si="91"/>
        <v/>
      </c>
      <c r="N962" s="48" t="str">
        <f t="shared" si="92"/>
        <v/>
      </c>
      <c r="O962" s="181"/>
      <c r="P962" s="182"/>
      <c r="Q962" s="146"/>
      <c r="R962" s="146"/>
      <c r="S962" s="146"/>
      <c r="T962" s="146"/>
      <c r="U962" s="146"/>
      <c r="V962" s="146"/>
      <c r="W962" s="183"/>
      <c r="X962" s="184"/>
    </row>
    <row r="963" spans="1:24">
      <c r="A963" s="38">
        <f t="shared" si="87"/>
        <v>947</v>
      </c>
      <c r="B963" s="39">
        <v>41431</v>
      </c>
      <c r="C963" s="40"/>
      <c r="D963" s="53"/>
      <c r="E963" s="55"/>
      <c r="F963" s="56"/>
      <c r="G963" s="54"/>
      <c r="H963" s="40">
        <v>2876.5</v>
      </c>
      <c r="I963" s="56">
        <v>0.00862940293045877</v>
      </c>
      <c r="J963" s="92">
        <f t="shared" si="88"/>
        <v>176.08026243372</v>
      </c>
      <c r="K963" s="93">
        <f t="shared" si="89"/>
        <v>180.92774569233</v>
      </c>
      <c r="L963" s="94">
        <f t="shared" si="90"/>
        <v>6.35395087518609</v>
      </c>
      <c r="M963" s="92" t="str">
        <f t="shared" si="91"/>
        <v/>
      </c>
      <c r="N963" s="53" t="str">
        <f t="shared" si="92"/>
        <v/>
      </c>
      <c r="O963" s="181"/>
      <c r="P963" s="182"/>
      <c r="Q963" s="146"/>
      <c r="R963" s="146"/>
      <c r="S963" s="146"/>
      <c r="T963" s="146"/>
      <c r="U963" s="146"/>
      <c r="V963" s="146"/>
      <c r="W963" s="183"/>
      <c r="X963" s="184"/>
    </row>
    <row r="964" spans="1:24">
      <c r="A964" s="38">
        <f t="shared" si="87"/>
        <v>948</v>
      </c>
      <c r="B964" s="46">
        <v>41432</v>
      </c>
      <c r="C964" s="47"/>
      <c r="D964" s="48"/>
      <c r="E964" s="50"/>
      <c r="F964" s="51"/>
      <c r="G964" s="49"/>
      <c r="H964" s="47">
        <v>2913.459961</v>
      </c>
      <c r="I964" s="51">
        <v>0.0128489348166174</v>
      </c>
      <c r="J964" s="86">
        <f t="shared" si="88"/>
        <v>178.342706248224</v>
      </c>
      <c r="K964" s="87">
        <f t="shared" si="89"/>
        <v>180.92774569233</v>
      </c>
      <c r="L964" s="88">
        <f t="shared" si="90"/>
        <v>6.35395087518609</v>
      </c>
      <c r="M964" s="86" t="str">
        <f t="shared" si="91"/>
        <v/>
      </c>
      <c r="N964" s="48" t="str">
        <f t="shared" si="92"/>
        <v/>
      </c>
      <c r="O964" s="181"/>
      <c r="P964" s="182"/>
      <c r="Q964" s="146"/>
      <c r="R964" s="146"/>
      <c r="S964" s="146"/>
      <c r="T964" s="146"/>
      <c r="U964" s="146"/>
      <c r="V964" s="146"/>
      <c r="W964" s="183"/>
      <c r="X964" s="184"/>
    </row>
    <row r="965" spans="1:24">
      <c r="A965" s="38">
        <f t="shared" si="87"/>
        <v>949</v>
      </c>
      <c r="B965" s="39">
        <v>41435</v>
      </c>
      <c r="C965" s="40"/>
      <c r="D965" s="53"/>
      <c r="E965" s="55"/>
      <c r="F965" s="56"/>
      <c r="G965" s="54"/>
      <c r="H965" s="40">
        <v>2912.629883</v>
      </c>
      <c r="I965" s="56">
        <v>-0.000284911414988209</v>
      </c>
      <c r="J965" s="92">
        <f t="shared" si="88"/>
        <v>178.291894375434</v>
      </c>
      <c r="K965" s="93">
        <f t="shared" si="89"/>
        <v>180.92774569233</v>
      </c>
      <c r="L965" s="94">
        <f t="shared" si="90"/>
        <v>6.35395087518609</v>
      </c>
      <c r="M965" s="92" t="str">
        <f t="shared" si="91"/>
        <v/>
      </c>
      <c r="N965" s="53" t="str">
        <f t="shared" si="92"/>
        <v/>
      </c>
      <c r="O965" s="181"/>
      <c r="P965" s="182"/>
      <c r="Q965" s="146"/>
      <c r="R965" s="146"/>
      <c r="S965" s="146"/>
      <c r="T965" s="146"/>
      <c r="U965" s="146"/>
      <c r="V965" s="146"/>
      <c r="W965" s="183"/>
      <c r="X965" s="184"/>
    </row>
    <row r="966" spans="1:24">
      <c r="A966" s="38">
        <f t="shared" si="87"/>
        <v>950</v>
      </c>
      <c r="B966" s="46">
        <v>41436</v>
      </c>
      <c r="C966" s="47"/>
      <c r="D966" s="48"/>
      <c r="E966" s="50"/>
      <c r="F966" s="51"/>
      <c r="G966" s="49"/>
      <c r="H966" s="47">
        <v>2883.070068</v>
      </c>
      <c r="I966" s="51">
        <v>-0.0101488401161199</v>
      </c>
      <c r="J966" s="86">
        <f t="shared" si="88"/>
        <v>176.482438445418</v>
      </c>
      <c r="K966" s="87">
        <f t="shared" si="89"/>
        <v>180.92774569233</v>
      </c>
      <c r="L966" s="88">
        <f t="shared" si="90"/>
        <v>6.35395087518609</v>
      </c>
      <c r="M966" s="86" t="str">
        <f t="shared" si="91"/>
        <v/>
      </c>
      <c r="N966" s="48" t="str">
        <f t="shared" si="92"/>
        <v/>
      </c>
      <c r="O966" s="181"/>
      <c r="P966" s="182"/>
      <c r="Q966" s="146"/>
      <c r="R966" s="146"/>
      <c r="S966" s="146"/>
      <c r="T966" s="146"/>
      <c r="U966" s="146"/>
      <c r="V966" s="146"/>
      <c r="W966" s="183"/>
      <c r="X966" s="184"/>
    </row>
    <row r="967" spans="1:24">
      <c r="A967" s="38">
        <f t="shared" si="87"/>
        <v>951</v>
      </c>
      <c r="B967" s="39">
        <v>41437</v>
      </c>
      <c r="C967" s="40"/>
      <c r="D967" s="53"/>
      <c r="E967" s="55"/>
      <c r="F967" s="56"/>
      <c r="G967" s="54"/>
      <c r="H967" s="40">
        <v>2859.620117</v>
      </c>
      <c r="I967" s="56">
        <v>-0.0081336736350176</v>
      </c>
      <c r="J967" s="92">
        <f t="shared" si="88"/>
        <v>175.046987888791</v>
      </c>
      <c r="K967" s="93">
        <f t="shared" si="89"/>
        <v>180.92774569233</v>
      </c>
      <c r="L967" s="94">
        <f t="shared" si="90"/>
        <v>6.35395087518609</v>
      </c>
      <c r="M967" s="92" t="str">
        <f t="shared" si="91"/>
        <v/>
      </c>
      <c r="N967" s="53" t="str">
        <f t="shared" si="92"/>
        <v/>
      </c>
      <c r="O967" s="181"/>
      <c r="P967" s="182"/>
      <c r="Q967" s="146"/>
      <c r="R967" s="146"/>
      <c r="S967" s="146"/>
      <c r="T967" s="146"/>
      <c r="U967" s="146"/>
      <c r="V967" s="146"/>
      <c r="W967" s="183"/>
      <c r="X967" s="184"/>
    </row>
    <row r="968" spans="1:24">
      <c r="A968" s="38">
        <f t="shared" si="87"/>
        <v>952</v>
      </c>
      <c r="B968" s="46">
        <v>41438</v>
      </c>
      <c r="C968" s="47"/>
      <c r="D968" s="48"/>
      <c r="E968" s="50"/>
      <c r="F968" s="51"/>
      <c r="G968" s="49"/>
      <c r="H968" s="47">
        <v>2902.320068</v>
      </c>
      <c r="I968" s="51">
        <v>0.0149320361631797</v>
      </c>
      <c r="J968" s="86">
        <f t="shared" si="88"/>
        <v>177.660795842202</v>
      </c>
      <c r="K968" s="87">
        <f t="shared" si="89"/>
        <v>180.92774569233</v>
      </c>
      <c r="L968" s="88">
        <f t="shared" si="90"/>
        <v>6.35395087518609</v>
      </c>
      <c r="M968" s="86" t="str">
        <f t="shared" si="91"/>
        <v/>
      </c>
      <c r="N968" s="48" t="str">
        <f t="shared" si="92"/>
        <v/>
      </c>
      <c r="O968" s="181"/>
      <c r="P968" s="182"/>
      <c r="Q968" s="146"/>
      <c r="R968" s="146"/>
      <c r="S968" s="146"/>
      <c r="T968" s="146"/>
      <c r="U968" s="146"/>
      <c r="V968" s="146"/>
      <c r="W968" s="183"/>
      <c r="X968" s="184"/>
    </row>
    <row r="969" spans="1:24">
      <c r="A969" s="38">
        <f t="shared" si="87"/>
        <v>953</v>
      </c>
      <c r="B969" s="39">
        <v>41439</v>
      </c>
      <c r="C969" s="40"/>
      <c r="D969" s="53"/>
      <c r="E969" s="55"/>
      <c r="F969" s="56"/>
      <c r="G969" s="54"/>
      <c r="H969" s="40">
        <v>2885.23999</v>
      </c>
      <c r="I969" s="56">
        <v>-0.00588497395181153</v>
      </c>
      <c r="J969" s="92">
        <f t="shared" si="88"/>
        <v>176.615266686412</v>
      </c>
      <c r="K969" s="93">
        <f t="shared" si="89"/>
        <v>180.92774569233</v>
      </c>
      <c r="L969" s="94">
        <f t="shared" si="90"/>
        <v>6.35395087518609</v>
      </c>
      <c r="M969" s="92" t="str">
        <f t="shared" si="91"/>
        <v/>
      </c>
      <c r="N969" s="53" t="str">
        <f t="shared" si="92"/>
        <v/>
      </c>
      <c r="O969" s="181"/>
      <c r="P969" s="182"/>
      <c r="Q969" s="146"/>
      <c r="R969" s="146"/>
      <c r="S969" s="146"/>
      <c r="T969" s="146"/>
      <c r="U969" s="146"/>
      <c r="V969" s="146"/>
      <c r="W969" s="183"/>
      <c r="X969" s="184"/>
    </row>
    <row r="970" spans="1:24">
      <c r="A970" s="38">
        <f t="shared" si="87"/>
        <v>954</v>
      </c>
      <c r="B970" s="46">
        <v>41442</v>
      </c>
      <c r="C970" s="47"/>
      <c r="D970" s="48"/>
      <c r="E970" s="50"/>
      <c r="F970" s="51"/>
      <c r="G970" s="49"/>
      <c r="H970" s="47">
        <v>2907.120117</v>
      </c>
      <c r="I970" s="51">
        <v>0.00758346864587844</v>
      </c>
      <c r="J970" s="86">
        <f t="shared" si="88"/>
        <v>177.954623023712</v>
      </c>
      <c r="K970" s="87">
        <f t="shared" si="89"/>
        <v>180.92774569233</v>
      </c>
      <c r="L970" s="88">
        <f t="shared" si="90"/>
        <v>6.35395087518609</v>
      </c>
      <c r="M970" s="86" t="str">
        <f t="shared" si="91"/>
        <v/>
      </c>
      <c r="N970" s="48" t="str">
        <f t="shared" si="92"/>
        <v/>
      </c>
      <c r="O970" s="181"/>
      <c r="P970" s="182"/>
      <c r="Q970" s="146"/>
      <c r="R970" s="146"/>
      <c r="S970" s="146"/>
      <c r="T970" s="146"/>
      <c r="U970" s="146"/>
      <c r="V970" s="146"/>
      <c r="W970" s="183"/>
      <c r="X970" s="184"/>
    </row>
    <row r="971" spans="1:24">
      <c r="A971" s="38">
        <f t="shared" si="87"/>
        <v>955</v>
      </c>
      <c r="B971" s="39">
        <v>41443</v>
      </c>
      <c r="C971" s="40"/>
      <c r="D971" s="53"/>
      <c r="E971" s="55"/>
      <c r="F971" s="56"/>
      <c r="G971" s="54"/>
      <c r="H971" s="40">
        <v>2929.810059</v>
      </c>
      <c r="I971" s="56">
        <v>0.00780495510567847</v>
      </c>
      <c r="J971" s="92">
        <f t="shared" si="88"/>
        <v>179.34355086726</v>
      </c>
      <c r="K971" s="93">
        <f t="shared" si="89"/>
        <v>180.92774569233</v>
      </c>
      <c r="L971" s="94">
        <f t="shared" si="90"/>
        <v>6.35395087518609</v>
      </c>
      <c r="M971" s="92" t="str">
        <f t="shared" si="91"/>
        <v/>
      </c>
      <c r="N971" s="53" t="str">
        <f t="shared" si="92"/>
        <v/>
      </c>
      <c r="O971" s="181"/>
      <c r="P971" s="182"/>
      <c r="Q971" s="146"/>
      <c r="R971" s="146"/>
      <c r="S971" s="146"/>
      <c r="T971" s="146"/>
      <c r="U971" s="146"/>
      <c r="V971" s="146"/>
      <c r="W971" s="183"/>
      <c r="X971" s="184"/>
    </row>
    <row r="972" spans="1:24">
      <c r="A972" s="38">
        <f t="shared" si="87"/>
        <v>956</v>
      </c>
      <c r="B972" s="46">
        <v>41444</v>
      </c>
      <c r="C972" s="47"/>
      <c r="D972" s="48"/>
      <c r="E972" s="50"/>
      <c r="F972" s="51"/>
      <c r="G972" s="49"/>
      <c r="H972" s="47">
        <v>2889.25</v>
      </c>
      <c r="I972" s="51">
        <v>-0.0138439209993851</v>
      </c>
      <c r="J972" s="86">
        <f t="shared" si="88"/>
        <v>176.860732917305</v>
      </c>
      <c r="K972" s="87">
        <f t="shared" si="89"/>
        <v>180.92774569233</v>
      </c>
      <c r="L972" s="88">
        <f t="shared" si="90"/>
        <v>6.35395087518609</v>
      </c>
      <c r="M972" s="86" t="str">
        <f t="shared" si="91"/>
        <v/>
      </c>
      <c r="N972" s="48" t="str">
        <f t="shared" si="92"/>
        <v/>
      </c>
      <c r="O972" s="181"/>
      <c r="P972" s="182"/>
      <c r="Q972" s="146"/>
      <c r="R972" s="146"/>
      <c r="S972" s="146"/>
      <c r="T972" s="146"/>
      <c r="U972" s="146"/>
      <c r="V972" s="146"/>
      <c r="W972" s="183"/>
      <c r="X972" s="184"/>
    </row>
    <row r="973" spans="1:24">
      <c r="A973" s="38">
        <f t="shared" si="87"/>
        <v>957</v>
      </c>
      <c r="B973" s="39">
        <v>41445</v>
      </c>
      <c r="C973" s="40"/>
      <c r="D973" s="53"/>
      <c r="E973" s="55"/>
      <c r="F973" s="56"/>
      <c r="G973" s="54"/>
      <c r="H973" s="40">
        <v>2817.439941</v>
      </c>
      <c r="I973" s="56">
        <v>-0.0248542213377174</v>
      </c>
      <c r="J973" s="92">
        <f t="shared" si="88"/>
        <v>172.464997115427</v>
      </c>
      <c r="K973" s="93">
        <f t="shared" si="89"/>
        <v>180.92774569233</v>
      </c>
      <c r="L973" s="94">
        <f t="shared" si="90"/>
        <v>8.46274857690315</v>
      </c>
      <c r="M973" s="92" t="str">
        <f t="shared" si="91"/>
        <v/>
      </c>
      <c r="N973" s="53" t="str">
        <f t="shared" si="92"/>
        <v/>
      </c>
      <c r="O973" s="181"/>
      <c r="P973" s="182"/>
      <c r="Q973" s="146"/>
      <c r="R973" s="146"/>
      <c r="S973" s="146"/>
      <c r="T973" s="146"/>
      <c r="U973" s="146"/>
      <c r="V973" s="146"/>
      <c r="W973" s="183"/>
      <c r="X973" s="184"/>
    </row>
    <row r="974" spans="1:24">
      <c r="A974" s="38">
        <f t="shared" si="87"/>
        <v>958</v>
      </c>
      <c r="B974" s="46">
        <v>41446</v>
      </c>
      <c r="C974" s="47"/>
      <c r="D974" s="48"/>
      <c r="E974" s="50"/>
      <c r="F974" s="51"/>
      <c r="G974" s="49"/>
      <c r="H974" s="47">
        <v>2824.969971</v>
      </c>
      <c r="I974" s="51">
        <v>0.00267264969535685</v>
      </c>
      <c r="J974" s="86">
        <f t="shared" si="88"/>
        <v>172.925935637427</v>
      </c>
      <c r="K974" s="87">
        <f t="shared" si="89"/>
        <v>180.92774569233</v>
      </c>
      <c r="L974" s="88">
        <f t="shared" si="90"/>
        <v>8.46274857690315</v>
      </c>
      <c r="M974" s="86" t="str">
        <f t="shared" si="91"/>
        <v/>
      </c>
      <c r="N974" s="48" t="str">
        <f t="shared" si="92"/>
        <v/>
      </c>
      <c r="O974" s="181"/>
      <c r="P974" s="182"/>
      <c r="Q974" s="146"/>
      <c r="R974" s="146"/>
      <c r="S974" s="146"/>
      <c r="T974" s="146"/>
      <c r="U974" s="146"/>
      <c r="V974" s="146"/>
      <c r="W974" s="183"/>
      <c r="X974" s="184"/>
    </row>
    <row r="975" spans="1:24">
      <c r="A975" s="38">
        <f t="shared" si="87"/>
        <v>959</v>
      </c>
      <c r="B975" s="39">
        <v>41449</v>
      </c>
      <c r="C975" s="40"/>
      <c r="D975" s="53"/>
      <c r="E975" s="55"/>
      <c r="F975" s="56"/>
      <c r="G975" s="54"/>
      <c r="H975" s="40">
        <v>2790.659912</v>
      </c>
      <c r="I975" s="56">
        <v>-0.0121452827294496</v>
      </c>
      <c r="J975" s="92">
        <f t="shared" si="88"/>
        <v>170.825701257856</v>
      </c>
      <c r="K975" s="93">
        <f t="shared" si="89"/>
        <v>180.92774569233</v>
      </c>
      <c r="L975" s="94">
        <f t="shared" si="90"/>
        <v>10.102044434474</v>
      </c>
      <c r="M975" s="92" t="str">
        <f t="shared" si="91"/>
        <v/>
      </c>
      <c r="N975" s="53" t="str">
        <f t="shared" si="92"/>
        <v/>
      </c>
      <c r="O975" s="181"/>
      <c r="P975" s="182"/>
      <c r="Q975" s="146"/>
      <c r="R975" s="146"/>
      <c r="S975" s="146"/>
      <c r="T975" s="146"/>
      <c r="U975" s="146"/>
      <c r="V975" s="146"/>
      <c r="W975" s="183"/>
      <c r="X975" s="184"/>
    </row>
    <row r="976" spans="1:24">
      <c r="A976" s="38">
        <f t="shared" si="87"/>
        <v>960</v>
      </c>
      <c r="B976" s="46">
        <v>41450</v>
      </c>
      <c r="C976" s="47"/>
      <c r="D976" s="48"/>
      <c r="E976" s="50"/>
      <c r="F976" s="51"/>
      <c r="G976" s="49"/>
      <c r="H976" s="47">
        <v>2817.439941</v>
      </c>
      <c r="I976" s="51">
        <v>0.00959630691108027</v>
      </c>
      <c r="J976" s="86">
        <f t="shared" si="88"/>
        <v>172.464997115427</v>
      </c>
      <c r="K976" s="87">
        <f t="shared" si="89"/>
        <v>180.92774569233</v>
      </c>
      <c r="L976" s="88">
        <f t="shared" si="90"/>
        <v>10.102044434474</v>
      </c>
      <c r="M976" s="86" t="str">
        <f t="shared" si="91"/>
        <v/>
      </c>
      <c r="N976" s="48" t="str">
        <f t="shared" si="92"/>
        <v/>
      </c>
      <c r="O976" s="181"/>
      <c r="P976" s="182"/>
      <c r="Q976" s="146"/>
      <c r="R976" s="146"/>
      <c r="S976" s="146"/>
      <c r="T976" s="146"/>
      <c r="U976" s="146"/>
      <c r="V976" s="146"/>
      <c r="W976" s="183"/>
      <c r="X976" s="184"/>
    </row>
    <row r="977" spans="1:24">
      <c r="A977" s="38">
        <f t="shared" si="87"/>
        <v>961</v>
      </c>
      <c r="B977" s="39">
        <v>41451</v>
      </c>
      <c r="C977" s="40"/>
      <c r="D977" s="53"/>
      <c r="E977" s="55"/>
      <c r="F977" s="56"/>
      <c r="G977" s="54"/>
      <c r="H977" s="40">
        <v>2845.040039</v>
      </c>
      <c r="I977" s="56">
        <v>0.00979616196901212</v>
      </c>
      <c r="J977" s="92">
        <f t="shared" si="88"/>
        <v>174.154492161155</v>
      </c>
      <c r="K977" s="93">
        <f t="shared" si="89"/>
        <v>180.92774569233</v>
      </c>
      <c r="L977" s="94">
        <f t="shared" si="90"/>
        <v>10.102044434474</v>
      </c>
      <c r="M977" s="92" t="str">
        <f t="shared" si="91"/>
        <v/>
      </c>
      <c r="N977" s="53" t="str">
        <f t="shared" si="92"/>
        <v/>
      </c>
      <c r="O977" s="181"/>
      <c r="P977" s="182"/>
      <c r="Q977" s="146"/>
      <c r="R977" s="146"/>
      <c r="S977" s="146"/>
      <c r="T977" s="146"/>
      <c r="U977" s="146"/>
      <c r="V977" s="146"/>
      <c r="W977" s="183"/>
      <c r="X977" s="184"/>
    </row>
    <row r="978" spans="1:24">
      <c r="A978" s="38">
        <f t="shared" ref="A978:A1041" si="93">A977+1</f>
        <v>962</v>
      </c>
      <c r="B978" s="46">
        <v>41452</v>
      </c>
      <c r="C978" s="47"/>
      <c r="D978" s="48"/>
      <c r="E978" s="50"/>
      <c r="F978" s="51"/>
      <c r="G978" s="49"/>
      <c r="H978" s="47">
        <v>2862.919922</v>
      </c>
      <c r="I978" s="51">
        <v>0.00628458044698887</v>
      </c>
      <c r="J978" s="86">
        <f t="shared" ref="J978:J1041" si="94">(H978/$H$17)*100</f>
        <v>175.248980077346</v>
      </c>
      <c r="K978" s="87">
        <f t="shared" ref="K978:K1041" si="95">MAX(J978,K977)</f>
        <v>180.92774569233</v>
      </c>
      <c r="L978" s="88">
        <f t="shared" ref="L978:L1041" si="96">IF(J978=K978,0,MAX(L977,K978-J978))</f>
        <v>10.102044434474</v>
      </c>
      <c r="M978" s="86" t="str">
        <f t="shared" ref="M978:M1041" si="97">IF(AND(L977&gt;0,L978=0),L977,"")</f>
        <v/>
      </c>
      <c r="N978" s="48" t="str">
        <f t="shared" si="92"/>
        <v/>
      </c>
      <c r="O978" s="181"/>
      <c r="P978" s="182"/>
      <c r="Q978" s="146"/>
      <c r="R978" s="146"/>
      <c r="S978" s="146"/>
      <c r="T978" s="146"/>
      <c r="U978" s="146"/>
      <c r="V978" s="146"/>
      <c r="W978" s="183"/>
      <c r="X978" s="184"/>
    </row>
    <row r="979" spans="1:24">
      <c r="A979" s="38">
        <f t="shared" si="93"/>
        <v>963</v>
      </c>
      <c r="B979" s="39">
        <v>41453</v>
      </c>
      <c r="C979" s="40"/>
      <c r="D979" s="53"/>
      <c r="E979" s="55"/>
      <c r="F979" s="56"/>
      <c r="G979" s="54"/>
      <c r="H979" s="40">
        <v>2850.659912</v>
      </c>
      <c r="I979" s="56">
        <v>-0.00428234471589251</v>
      </c>
      <c r="J979" s="92">
        <f t="shared" si="94"/>
        <v>174.498503533546</v>
      </c>
      <c r="K979" s="93">
        <f t="shared" si="95"/>
        <v>180.92774569233</v>
      </c>
      <c r="L979" s="94">
        <f t="shared" si="96"/>
        <v>10.102044434474</v>
      </c>
      <c r="M979" s="92" t="str">
        <f t="shared" si="97"/>
        <v/>
      </c>
      <c r="N979" s="53" t="str">
        <f t="shared" si="92"/>
        <v/>
      </c>
      <c r="O979" s="181"/>
      <c r="P979" s="182"/>
      <c r="Q979" s="146"/>
      <c r="R979" s="146"/>
      <c r="S979" s="146"/>
      <c r="T979" s="146"/>
      <c r="U979" s="146"/>
      <c r="V979" s="146"/>
      <c r="W979" s="183"/>
      <c r="X979" s="184"/>
    </row>
    <row r="980" spans="1:24">
      <c r="A980" s="38">
        <f t="shared" si="93"/>
        <v>964</v>
      </c>
      <c r="B980" s="46">
        <v>41456</v>
      </c>
      <c r="C980" s="47"/>
      <c r="D980" s="48"/>
      <c r="E980" s="50"/>
      <c r="F980" s="51"/>
      <c r="G980" s="49"/>
      <c r="H980" s="47">
        <v>2866.409912</v>
      </c>
      <c r="I980" s="51">
        <v>0.00552503647793956</v>
      </c>
      <c r="J980" s="86">
        <f t="shared" si="94"/>
        <v>175.462614130915</v>
      </c>
      <c r="K980" s="87">
        <f t="shared" si="95"/>
        <v>180.92774569233</v>
      </c>
      <c r="L980" s="88">
        <f t="shared" si="96"/>
        <v>10.102044434474</v>
      </c>
      <c r="M980" s="86" t="str">
        <f t="shared" si="97"/>
        <v/>
      </c>
      <c r="N980" s="48" t="str">
        <f t="shared" ref="N980:N1043" si="98">IFERROR((M980/K980),"")</f>
        <v/>
      </c>
      <c r="O980" s="181"/>
      <c r="P980" s="182"/>
      <c r="Q980" s="146"/>
      <c r="R980" s="146"/>
      <c r="S980" s="146"/>
      <c r="T980" s="146"/>
      <c r="U980" s="146"/>
      <c r="V980" s="146"/>
      <c r="W980" s="183"/>
      <c r="X980" s="184"/>
    </row>
    <row r="981" spans="1:24">
      <c r="A981" s="38">
        <f t="shared" si="93"/>
        <v>965</v>
      </c>
      <c r="B981" s="39">
        <v>41457</v>
      </c>
      <c r="C981" s="40"/>
      <c r="D981" s="53"/>
      <c r="E981" s="55"/>
      <c r="F981" s="56"/>
      <c r="G981" s="54"/>
      <c r="H981" s="40">
        <v>2865.47998</v>
      </c>
      <c r="I981" s="56">
        <v>-0.000324423940939789</v>
      </c>
      <c r="J981" s="92">
        <f t="shared" si="94"/>
        <v>175.405689858151</v>
      </c>
      <c r="K981" s="93">
        <f t="shared" si="95"/>
        <v>180.92774569233</v>
      </c>
      <c r="L981" s="94">
        <f t="shared" si="96"/>
        <v>10.102044434474</v>
      </c>
      <c r="M981" s="92" t="str">
        <f t="shared" si="97"/>
        <v/>
      </c>
      <c r="N981" s="53" t="str">
        <f t="shared" si="98"/>
        <v/>
      </c>
      <c r="O981" s="181"/>
      <c r="P981" s="182"/>
      <c r="Q981" s="146"/>
      <c r="R981" s="146"/>
      <c r="S981" s="146"/>
      <c r="T981" s="146"/>
      <c r="U981" s="146"/>
      <c r="V981" s="146"/>
      <c r="W981" s="183"/>
      <c r="X981" s="184"/>
    </row>
    <row r="982" spans="1:24">
      <c r="A982" s="38">
        <f t="shared" si="93"/>
        <v>966</v>
      </c>
      <c r="B982" s="46">
        <v>41458</v>
      </c>
      <c r="C982" s="47"/>
      <c r="D982" s="48"/>
      <c r="E982" s="50"/>
      <c r="F982" s="51"/>
      <c r="G982" s="49"/>
      <c r="H982" s="47">
        <v>2867.850098</v>
      </c>
      <c r="I982" s="51">
        <v>0.000827127747023981</v>
      </c>
      <c r="J982" s="86">
        <f t="shared" si="94"/>
        <v>175.550772771219</v>
      </c>
      <c r="K982" s="87">
        <f t="shared" si="95"/>
        <v>180.92774569233</v>
      </c>
      <c r="L982" s="88">
        <f t="shared" si="96"/>
        <v>10.102044434474</v>
      </c>
      <c r="M982" s="86" t="str">
        <f t="shared" si="97"/>
        <v/>
      </c>
      <c r="N982" s="48" t="str">
        <f t="shared" si="98"/>
        <v/>
      </c>
      <c r="O982" s="181"/>
      <c r="P982" s="182"/>
      <c r="Q982" s="146"/>
      <c r="R982" s="146"/>
      <c r="S982" s="146"/>
      <c r="T982" s="146"/>
      <c r="U982" s="146"/>
      <c r="V982" s="146"/>
      <c r="W982" s="183"/>
      <c r="X982" s="184"/>
    </row>
    <row r="983" spans="1:24">
      <c r="A983" s="38">
        <f t="shared" si="93"/>
        <v>967</v>
      </c>
      <c r="B983" s="39">
        <v>41460</v>
      </c>
      <c r="C983" s="40"/>
      <c r="D983" s="53"/>
      <c r="E983" s="55"/>
      <c r="F983" s="56"/>
      <c r="G983" s="54"/>
      <c r="H983" s="40">
        <v>2897.120117</v>
      </c>
      <c r="I983" s="56">
        <v>0.0102062583467708</v>
      </c>
      <c r="J983" s="92">
        <f t="shared" si="94"/>
        <v>177.342489311097</v>
      </c>
      <c r="K983" s="93">
        <f t="shared" si="95"/>
        <v>180.92774569233</v>
      </c>
      <c r="L983" s="94">
        <f t="shared" si="96"/>
        <v>10.102044434474</v>
      </c>
      <c r="M983" s="92" t="str">
        <f t="shared" si="97"/>
        <v/>
      </c>
      <c r="N983" s="53" t="str">
        <f t="shared" si="98"/>
        <v/>
      </c>
      <c r="O983" s="181"/>
      <c r="P983" s="182"/>
      <c r="Q983" s="146"/>
      <c r="R983" s="146"/>
      <c r="S983" s="146"/>
      <c r="T983" s="146"/>
      <c r="U983" s="146"/>
      <c r="V983" s="146"/>
      <c r="W983" s="183"/>
      <c r="X983" s="184"/>
    </row>
    <row r="984" spans="1:24">
      <c r="A984" s="38">
        <f t="shared" si="93"/>
        <v>968</v>
      </c>
      <c r="B984" s="46">
        <v>41463</v>
      </c>
      <c r="C984" s="47"/>
      <c r="D984" s="48"/>
      <c r="E984" s="50"/>
      <c r="F984" s="51"/>
      <c r="G984" s="49"/>
      <c r="H984" s="47">
        <v>2913.199951</v>
      </c>
      <c r="I984" s="51">
        <v>0.00555028212522002</v>
      </c>
      <c r="J984" s="86">
        <f t="shared" si="94"/>
        <v>178.326790159562</v>
      </c>
      <c r="K984" s="87">
        <f t="shared" si="95"/>
        <v>180.92774569233</v>
      </c>
      <c r="L984" s="88">
        <f t="shared" si="96"/>
        <v>10.102044434474</v>
      </c>
      <c r="M984" s="86" t="str">
        <f t="shared" si="97"/>
        <v/>
      </c>
      <c r="N984" s="48" t="str">
        <f t="shared" si="98"/>
        <v/>
      </c>
      <c r="O984" s="181"/>
      <c r="P984" s="182"/>
      <c r="Q984" s="146"/>
      <c r="R984" s="146"/>
      <c r="S984" s="146"/>
      <c r="T984" s="146"/>
      <c r="U984" s="146"/>
      <c r="V984" s="146"/>
      <c r="W984" s="183"/>
      <c r="X984" s="184"/>
    </row>
    <row r="985" spans="1:24">
      <c r="A985" s="38">
        <f t="shared" si="93"/>
        <v>969</v>
      </c>
      <c r="B985" s="39">
        <v>41464</v>
      </c>
      <c r="C985" s="40"/>
      <c r="D985" s="53"/>
      <c r="E985" s="55"/>
      <c r="F985" s="56"/>
      <c r="G985" s="54"/>
      <c r="H985" s="40">
        <v>2934.310059</v>
      </c>
      <c r="I985" s="56">
        <v>0.00724636425754221</v>
      </c>
      <c r="J985" s="92">
        <f t="shared" si="94"/>
        <v>179.619011037937</v>
      </c>
      <c r="K985" s="93">
        <f t="shared" si="95"/>
        <v>180.92774569233</v>
      </c>
      <c r="L985" s="94">
        <f t="shared" si="96"/>
        <v>10.102044434474</v>
      </c>
      <c r="M985" s="92" t="str">
        <f t="shared" si="97"/>
        <v/>
      </c>
      <c r="N985" s="53" t="str">
        <f t="shared" si="98"/>
        <v/>
      </c>
      <c r="O985" s="181"/>
      <c r="P985" s="182"/>
      <c r="Q985" s="146"/>
      <c r="R985" s="146"/>
      <c r="S985" s="146"/>
      <c r="T985" s="146"/>
      <c r="U985" s="146"/>
      <c r="V985" s="146"/>
      <c r="W985" s="183"/>
      <c r="X985" s="184"/>
    </row>
    <row r="986" spans="1:24">
      <c r="A986" s="38">
        <f t="shared" si="93"/>
        <v>970</v>
      </c>
      <c r="B986" s="46">
        <v>41465</v>
      </c>
      <c r="C986" s="47"/>
      <c r="D986" s="48"/>
      <c r="E986" s="50"/>
      <c r="F986" s="51"/>
      <c r="G986" s="49"/>
      <c r="H986" s="47">
        <v>2934.969971</v>
      </c>
      <c r="I986" s="51">
        <v>0.000224895115625623</v>
      </c>
      <c r="J986" s="86">
        <f t="shared" si="94"/>
        <v>179.659406476193</v>
      </c>
      <c r="K986" s="87">
        <f t="shared" si="95"/>
        <v>180.92774569233</v>
      </c>
      <c r="L986" s="88">
        <f t="shared" si="96"/>
        <v>10.102044434474</v>
      </c>
      <c r="M986" s="86" t="str">
        <f t="shared" si="97"/>
        <v/>
      </c>
      <c r="N986" s="48" t="str">
        <f t="shared" si="98"/>
        <v/>
      </c>
      <c r="O986" s="181"/>
      <c r="P986" s="182"/>
      <c r="Q986" s="146"/>
      <c r="R986" s="146"/>
      <c r="S986" s="146"/>
      <c r="T986" s="146"/>
      <c r="U986" s="146"/>
      <c r="V986" s="146"/>
      <c r="W986" s="183"/>
      <c r="X986" s="184"/>
    </row>
    <row r="987" spans="1:24">
      <c r="A987" s="38">
        <f t="shared" si="93"/>
        <v>971</v>
      </c>
      <c r="B987" s="39">
        <v>41466</v>
      </c>
      <c r="C987" s="40"/>
      <c r="D987" s="53"/>
      <c r="E987" s="55"/>
      <c r="F987" s="56"/>
      <c r="G987" s="54"/>
      <c r="H987" s="40">
        <v>2975.060059</v>
      </c>
      <c r="I987" s="56">
        <v>0.0136594542350088</v>
      </c>
      <c r="J987" s="92">
        <f t="shared" si="94"/>
        <v>182.113455916843</v>
      </c>
      <c r="K987" s="93">
        <f t="shared" si="95"/>
        <v>182.113455916843</v>
      </c>
      <c r="L987" s="94">
        <f t="shared" si="96"/>
        <v>0</v>
      </c>
      <c r="M987" s="92">
        <f t="shared" si="97"/>
        <v>10.102044434474</v>
      </c>
      <c r="N987" s="53">
        <f t="shared" si="98"/>
        <v>0.055471158809302</v>
      </c>
      <c r="O987" s="181"/>
      <c r="P987" s="182"/>
      <c r="Q987" s="146"/>
      <c r="R987" s="146"/>
      <c r="S987" s="146"/>
      <c r="T987" s="146"/>
      <c r="U987" s="146"/>
      <c r="V987" s="146"/>
      <c r="W987" s="183"/>
      <c r="X987" s="184"/>
    </row>
    <row r="988" spans="1:24">
      <c r="A988" s="38">
        <f t="shared" si="93"/>
        <v>972</v>
      </c>
      <c r="B988" s="46">
        <v>41467</v>
      </c>
      <c r="C988" s="47"/>
      <c r="D988" s="48"/>
      <c r="E988" s="50"/>
      <c r="F988" s="51"/>
      <c r="G988" s="49"/>
      <c r="H988" s="47">
        <v>2984.23999</v>
      </c>
      <c r="I988" s="51">
        <v>0.00308562880007401</v>
      </c>
      <c r="J988" s="86">
        <f t="shared" si="94"/>
        <v>182.675390441301</v>
      </c>
      <c r="K988" s="87">
        <f t="shared" si="95"/>
        <v>182.675390441301</v>
      </c>
      <c r="L988" s="88">
        <f t="shared" si="96"/>
        <v>0</v>
      </c>
      <c r="M988" s="86" t="str">
        <f t="shared" si="97"/>
        <v/>
      </c>
      <c r="N988" s="48" t="str">
        <f t="shared" si="98"/>
        <v/>
      </c>
      <c r="O988" s="181"/>
      <c r="P988" s="182"/>
      <c r="Q988" s="146"/>
      <c r="R988" s="146"/>
      <c r="S988" s="146"/>
      <c r="T988" s="146"/>
      <c r="U988" s="146"/>
      <c r="V988" s="146"/>
      <c r="W988" s="183"/>
      <c r="X988" s="184"/>
    </row>
    <row r="989" spans="1:24">
      <c r="A989" s="38">
        <f t="shared" si="93"/>
        <v>973</v>
      </c>
      <c r="B989" s="39">
        <v>41470</v>
      </c>
      <c r="C989" s="40"/>
      <c r="D989" s="53"/>
      <c r="E989" s="55"/>
      <c r="F989" s="56"/>
      <c r="G989" s="54"/>
      <c r="H989" s="40">
        <v>2988.350098</v>
      </c>
      <c r="I989" s="56">
        <v>0.00137727126966092</v>
      </c>
      <c r="J989" s="92">
        <f t="shared" si="94"/>
        <v>182.92698400823</v>
      </c>
      <c r="K989" s="93">
        <f t="shared" si="95"/>
        <v>182.92698400823</v>
      </c>
      <c r="L989" s="94">
        <f t="shared" si="96"/>
        <v>0</v>
      </c>
      <c r="M989" s="92" t="str">
        <f t="shared" si="97"/>
        <v/>
      </c>
      <c r="N989" s="53" t="str">
        <f t="shared" si="98"/>
        <v/>
      </c>
      <c r="O989" s="181"/>
      <c r="P989" s="182"/>
      <c r="Q989" s="146"/>
      <c r="R989" s="146"/>
      <c r="S989" s="146"/>
      <c r="T989" s="146"/>
      <c r="U989" s="146"/>
      <c r="V989" s="146"/>
      <c r="W989" s="183"/>
      <c r="X989" s="184"/>
    </row>
    <row r="990" spans="1:24">
      <c r="A990" s="38">
        <f t="shared" si="93"/>
        <v>974</v>
      </c>
      <c r="B990" s="46">
        <v>41471</v>
      </c>
      <c r="C990" s="47"/>
      <c r="D990" s="48"/>
      <c r="E990" s="50"/>
      <c r="F990" s="51"/>
      <c r="G990" s="49"/>
      <c r="H990" s="47">
        <v>2977.26001</v>
      </c>
      <c r="I990" s="51">
        <v>-0.00371110734562929</v>
      </c>
      <c r="J990" s="86">
        <f t="shared" si="94"/>
        <v>182.248122334163</v>
      </c>
      <c r="K990" s="87">
        <f t="shared" si="95"/>
        <v>182.92698400823</v>
      </c>
      <c r="L990" s="88">
        <f t="shared" si="96"/>
        <v>0.678861674066752</v>
      </c>
      <c r="M990" s="86" t="str">
        <f t="shared" si="97"/>
        <v/>
      </c>
      <c r="N990" s="48" t="str">
        <f t="shared" si="98"/>
        <v/>
      </c>
      <c r="O990" s="181"/>
      <c r="P990" s="182"/>
      <c r="Q990" s="146"/>
      <c r="R990" s="146"/>
      <c r="S990" s="146"/>
      <c r="T990" s="146"/>
      <c r="U990" s="146"/>
      <c r="V990" s="146"/>
      <c r="W990" s="183"/>
      <c r="X990" s="184"/>
    </row>
    <row r="991" spans="1:24">
      <c r="A991" s="38">
        <f t="shared" si="93"/>
        <v>975</v>
      </c>
      <c r="B991" s="39">
        <v>41472</v>
      </c>
      <c r="C991" s="40"/>
      <c r="D991" s="53"/>
      <c r="E991" s="55"/>
      <c r="F991" s="56"/>
      <c r="G991" s="54"/>
      <c r="H991" s="40">
        <v>2985.850098</v>
      </c>
      <c r="I991" s="56">
        <v>0.00288523272107488</v>
      </c>
      <c r="J991" s="92">
        <f t="shared" si="94"/>
        <v>182.773950580076</v>
      </c>
      <c r="K991" s="93">
        <f t="shared" si="95"/>
        <v>182.92698400823</v>
      </c>
      <c r="L991" s="94">
        <f t="shared" si="96"/>
        <v>0.678861674066752</v>
      </c>
      <c r="M991" s="92" t="str">
        <f t="shared" si="97"/>
        <v/>
      </c>
      <c r="N991" s="53" t="str">
        <f t="shared" si="98"/>
        <v/>
      </c>
      <c r="O991" s="181"/>
      <c r="P991" s="182"/>
      <c r="Q991" s="146"/>
      <c r="R991" s="146"/>
      <c r="S991" s="146"/>
      <c r="T991" s="146"/>
      <c r="U991" s="146"/>
      <c r="V991" s="146"/>
      <c r="W991" s="183"/>
      <c r="X991" s="184"/>
    </row>
    <row r="992" spans="1:24">
      <c r="A992" s="38">
        <f t="shared" si="93"/>
        <v>976</v>
      </c>
      <c r="B992" s="46">
        <v>41473</v>
      </c>
      <c r="C992" s="47"/>
      <c r="D992" s="48"/>
      <c r="E992" s="50"/>
      <c r="F992" s="51"/>
      <c r="G992" s="49"/>
      <c r="H992" s="47">
        <v>3001.209961</v>
      </c>
      <c r="I992" s="51">
        <v>0.00514421772556117</v>
      </c>
      <c r="J992" s="86">
        <f t="shared" si="94"/>
        <v>183.714179576421</v>
      </c>
      <c r="K992" s="87">
        <f t="shared" si="95"/>
        <v>183.714179576421</v>
      </c>
      <c r="L992" s="88">
        <f t="shared" si="96"/>
        <v>0</v>
      </c>
      <c r="M992" s="86">
        <f t="shared" si="97"/>
        <v>0.678861674066752</v>
      </c>
      <c r="N992" s="48">
        <f t="shared" si="98"/>
        <v>0.00369520564842606</v>
      </c>
      <c r="O992" s="181"/>
      <c r="P992" s="182"/>
      <c r="Q992" s="146"/>
      <c r="R992" s="146"/>
      <c r="S992" s="146"/>
      <c r="T992" s="146"/>
      <c r="U992" s="146"/>
      <c r="V992" s="146"/>
      <c r="W992" s="183"/>
      <c r="X992" s="184"/>
    </row>
    <row r="993" spans="1:24">
      <c r="A993" s="38">
        <f t="shared" si="93"/>
        <v>977</v>
      </c>
      <c r="B993" s="39">
        <v>41474</v>
      </c>
      <c r="C993" s="40"/>
      <c r="D993" s="53"/>
      <c r="E993" s="55"/>
      <c r="F993" s="56"/>
      <c r="G993" s="54"/>
      <c r="H993" s="40">
        <v>3006.129883</v>
      </c>
      <c r="I993" s="56">
        <v>0.00163931283180219</v>
      </c>
      <c r="J993" s="92">
        <f t="shared" si="94"/>
        <v>184.015344588385</v>
      </c>
      <c r="K993" s="93">
        <f t="shared" si="95"/>
        <v>184.015344588385</v>
      </c>
      <c r="L993" s="94">
        <f t="shared" si="96"/>
        <v>0</v>
      </c>
      <c r="M993" s="92" t="str">
        <f t="shared" si="97"/>
        <v/>
      </c>
      <c r="N993" s="53" t="str">
        <f t="shared" si="98"/>
        <v/>
      </c>
      <c r="O993" s="181"/>
      <c r="P993" s="182"/>
      <c r="Q993" s="146"/>
      <c r="R993" s="146"/>
      <c r="S993" s="146"/>
      <c r="T993" s="146"/>
      <c r="U993" s="146"/>
      <c r="V993" s="146"/>
      <c r="W993" s="183"/>
      <c r="X993" s="184"/>
    </row>
    <row r="994" spans="1:24">
      <c r="A994" s="38">
        <f t="shared" si="93"/>
        <v>978</v>
      </c>
      <c r="B994" s="46">
        <v>41477</v>
      </c>
      <c r="C994" s="47"/>
      <c r="D994" s="48"/>
      <c r="E994" s="50"/>
      <c r="F994" s="51"/>
      <c r="G994" s="49"/>
      <c r="H994" s="47">
        <v>3012.300049</v>
      </c>
      <c r="I994" s="51">
        <v>0.00205252808100309</v>
      </c>
      <c r="J994" s="86">
        <f t="shared" si="94"/>
        <v>184.393041250488</v>
      </c>
      <c r="K994" s="87">
        <f t="shared" si="95"/>
        <v>184.393041250488</v>
      </c>
      <c r="L994" s="88">
        <f t="shared" si="96"/>
        <v>0</v>
      </c>
      <c r="M994" s="86" t="str">
        <f t="shared" si="97"/>
        <v/>
      </c>
      <c r="N994" s="48" t="str">
        <f t="shared" si="98"/>
        <v/>
      </c>
      <c r="O994" s="181"/>
      <c r="P994" s="182"/>
      <c r="Q994" s="146"/>
      <c r="R994" s="146"/>
      <c r="S994" s="146"/>
      <c r="T994" s="146"/>
      <c r="U994" s="146"/>
      <c r="V994" s="146"/>
      <c r="W994" s="183"/>
      <c r="X994" s="184"/>
    </row>
    <row r="995" spans="1:24">
      <c r="A995" s="38">
        <f t="shared" si="93"/>
        <v>979</v>
      </c>
      <c r="B995" s="39">
        <v>41478</v>
      </c>
      <c r="C995" s="40"/>
      <c r="D995" s="53"/>
      <c r="E995" s="55"/>
      <c r="F995" s="56"/>
      <c r="G995" s="54"/>
      <c r="H995" s="40">
        <v>3006.719971</v>
      </c>
      <c r="I995" s="56">
        <v>-0.00185243100263277</v>
      </c>
      <c r="J995" s="92">
        <f t="shared" si="94"/>
        <v>184.051465864206</v>
      </c>
      <c r="K995" s="93">
        <f t="shared" si="95"/>
        <v>184.393041250488</v>
      </c>
      <c r="L995" s="94">
        <f t="shared" si="96"/>
        <v>0.341575386282187</v>
      </c>
      <c r="M995" s="92" t="str">
        <f t="shared" si="97"/>
        <v/>
      </c>
      <c r="N995" s="53" t="str">
        <f t="shared" si="98"/>
        <v/>
      </c>
      <c r="O995" s="181"/>
      <c r="P995" s="182"/>
      <c r="Q995" s="146"/>
      <c r="R995" s="146"/>
      <c r="S995" s="146"/>
      <c r="T995" s="146"/>
      <c r="U995" s="146"/>
      <c r="V995" s="146"/>
      <c r="W995" s="183"/>
      <c r="X995" s="184"/>
    </row>
    <row r="996" spans="1:24">
      <c r="A996" s="38">
        <f t="shared" si="93"/>
        <v>980</v>
      </c>
      <c r="B996" s="46">
        <v>41479</v>
      </c>
      <c r="C996" s="47"/>
      <c r="D996" s="48"/>
      <c r="E996" s="50"/>
      <c r="F996" s="51"/>
      <c r="G996" s="49"/>
      <c r="H996" s="47">
        <v>2995.300049</v>
      </c>
      <c r="I996" s="51">
        <v>-0.00379813288571795</v>
      </c>
      <c r="J996" s="86">
        <f t="shared" si="94"/>
        <v>183.352413939042</v>
      </c>
      <c r="K996" s="87">
        <f t="shared" si="95"/>
        <v>184.393041250488</v>
      </c>
      <c r="L996" s="88">
        <f t="shared" si="96"/>
        <v>1.04062731144563</v>
      </c>
      <c r="M996" s="86" t="str">
        <f t="shared" si="97"/>
        <v/>
      </c>
      <c r="N996" s="48" t="str">
        <f t="shared" si="98"/>
        <v/>
      </c>
      <c r="O996" s="181"/>
      <c r="P996" s="182"/>
      <c r="Q996" s="146"/>
      <c r="R996" s="146"/>
      <c r="S996" s="146"/>
      <c r="T996" s="146"/>
      <c r="U996" s="146"/>
      <c r="V996" s="146"/>
      <c r="W996" s="183"/>
      <c r="X996" s="184"/>
    </row>
    <row r="997" spans="1:24">
      <c r="A997" s="38">
        <f t="shared" si="93"/>
        <v>981</v>
      </c>
      <c r="B997" s="39">
        <v>41480</v>
      </c>
      <c r="C997" s="40"/>
      <c r="D997" s="53"/>
      <c r="E997" s="55"/>
      <c r="F997" s="56"/>
      <c r="G997" s="54"/>
      <c r="H997" s="40">
        <v>3003.01001</v>
      </c>
      <c r="I997" s="56">
        <v>0.00257401958864656</v>
      </c>
      <c r="J997" s="92">
        <f t="shared" si="94"/>
        <v>183.824366644147</v>
      </c>
      <c r="K997" s="93">
        <f t="shared" si="95"/>
        <v>184.393041250488</v>
      </c>
      <c r="L997" s="94">
        <f t="shared" si="96"/>
        <v>1.04062731144563</v>
      </c>
      <c r="M997" s="92" t="str">
        <f t="shared" si="97"/>
        <v/>
      </c>
      <c r="N997" s="53" t="str">
        <f t="shared" si="98"/>
        <v/>
      </c>
      <c r="O997" s="181"/>
      <c r="P997" s="182"/>
      <c r="Q997" s="146"/>
      <c r="R997" s="146"/>
      <c r="S997" s="146"/>
      <c r="T997" s="146"/>
      <c r="U997" s="146"/>
      <c r="V997" s="146"/>
      <c r="W997" s="183"/>
      <c r="X997" s="184"/>
    </row>
    <row r="998" spans="1:24">
      <c r="A998" s="38">
        <f t="shared" si="93"/>
        <v>982</v>
      </c>
      <c r="B998" s="46">
        <v>41481</v>
      </c>
      <c r="C998" s="47"/>
      <c r="D998" s="48"/>
      <c r="E998" s="50"/>
      <c r="F998" s="51"/>
      <c r="G998" s="49"/>
      <c r="H998" s="47">
        <v>3005.51001</v>
      </c>
      <c r="I998" s="51">
        <v>0.000832498057507403</v>
      </c>
      <c r="J998" s="86">
        <f t="shared" si="94"/>
        <v>183.977400072301</v>
      </c>
      <c r="K998" s="87">
        <f t="shared" si="95"/>
        <v>184.393041250488</v>
      </c>
      <c r="L998" s="88">
        <f t="shared" si="96"/>
        <v>1.04062731144563</v>
      </c>
      <c r="M998" s="86" t="str">
        <f t="shared" si="97"/>
        <v/>
      </c>
      <c r="N998" s="48" t="str">
        <f t="shared" si="98"/>
        <v/>
      </c>
      <c r="O998" s="181"/>
      <c r="P998" s="182"/>
      <c r="Q998" s="146"/>
      <c r="R998" s="146"/>
      <c r="S998" s="146"/>
      <c r="T998" s="146"/>
      <c r="U998" s="146"/>
      <c r="V998" s="146"/>
      <c r="W998" s="183"/>
      <c r="X998" s="184"/>
    </row>
    <row r="999" spans="1:24">
      <c r="A999" s="38">
        <f t="shared" si="93"/>
        <v>983</v>
      </c>
      <c r="B999" s="39">
        <v>41484</v>
      </c>
      <c r="C999" s="40"/>
      <c r="D999" s="53"/>
      <c r="E999" s="55"/>
      <c r="F999" s="56"/>
      <c r="G999" s="54"/>
      <c r="H999" s="40">
        <v>2994.449951</v>
      </c>
      <c r="I999" s="56">
        <v>-0.00367992752085355</v>
      </c>
      <c r="J999" s="92">
        <f t="shared" si="94"/>
        <v>183.30037657456</v>
      </c>
      <c r="K999" s="93">
        <f t="shared" si="95"/>
        <v>184.393041250488</v>
      </c>
      <c r="L999" s="94">
        <f t="shared" si="96"/>
        <v>1.09266467592826</v>
      </c>
      <c r="M999" s="92" t="str">
        <f t="shared" si="97"/>
        <v/>
      </c>
      <c r="N999" s="53" t="str">
        <f t="shared" si="98"/>
        <v/>
      </c>
      <c r="O999" s="181"/>
      <c r="P999" s="182"/>
      <c r="Q999" s="146"/>
      <c r="R999" s="146"/>
      <c r="S999" s="146"/>
      <c r="T999" s="146"/>
      <c r="U999" s="146"/>
      <c r="V999" s="146"/>
      <c r="W999" s="183"/>
      <c r="X999" s="184"/>
    </row>
    <row r="1000" spans="1:24">
      <c r="A1000" s="38">
        <f t="shared" si="93"/>
        <v>984</v>
      </c>
      <c r="B1000" s="46">
        <v>41485</v>
      </c>
      <c r="C1000" s="47"/>
      <c r="D1000" s="48"/>
      <c r="E1000" s="50"/>
      <c r="F1000" s="51"/>
      <c r="G1000" s="49"/>
      <c r="H1000" s="47">
        <v>2995.679932</v>
      </c>
      <c r="I1000" s="51">
        <v>0.000410753567475552</v>
      </c>
      <c r="J1000" s="86">
        <f t="shared" si="94"/>
        <v>183.375667858157</v>
      </c>
      <c r="K1000" s="87">
        <f t="shared" si="95"/>
        <v>184.393041250488</v>
      </c>
      <c r="L1000" s="88">
        <f t="shared" si="96"/>
        <v>1.09266467592826</v>
      </c>
      <c r="M1000" s="86" t="str">
        <f t="shared" si="97"/>
        <v/>
      </c>
      <c r="N1000" s="48" t="str">
        <f t="shared" si="98"/>
        <v/>
      </c>
      <c r="O1000" s="181"/>
      <c r="P1000" s="182"/>
      <c r="Q1000" s="146"/>
      <c r="R1000" s="146"/>
      <c r="S1000" s="146"/>
      <c r="T1000" s="146"/>
      <c r="U1000" s="146"/>
      <c r="V1000" s="146"/>
      <c r="W1000" s="183"/>
      <c r="X1000" s="184"/>
    </row>
    <row r="1001" spans="1:24">
      <c r="A1001" s="38">
        <f t="shared" si="93"/>
        <v>985</v>
      </c>
      <c r="B1001" s="39">
        <v>41486</v>
      </c>
      <c r="C1001" s="40"/>
      <c r="D1001" s="53"/>
      <c r="E1001" s="55"/>
      <c r="F1001" s="56"/>
      <c r="G1001" s="54"/>
      <c r="H1001" s="40">
        <v>2995.719971</v>
      </c>
      <c r="I1001" s="56">
        <v>1.33655800715893e-5</v>
      </c>
      <c r="J1001" s="92">
        <f t="shared" si="94"/>
        <v>183.378118780329</v>
      </c>
      <c r="K1001" s="93">
        <f t="shared" si="95"/>
        <v>184.393041250488</v>
      </c>
      <c r="L1001" s="94">
        <f t="shared" si="96"/>
        <v>1.09266467592826</v>
      </c>
      <c r="M1001" s="92" t="str">
        <f t="shared" si="97"/>
        <v/>
      </c>
      <c r="N1001" s="53" t="str">
        <f t="shared" si="98"/>
        <v/>
      </c>
      <c r="O1001" s="181"/>
      <c r="P1001" s="182"/>
      <c r="Q1001" s="146"/>
      <c r="R1001" s="146"/>
      <c r="S1001" s="146"/>
      <c r="T1001" s="146"/>
      <c r="U1001" s="146"/>
      <c r="V1001" s="146"/>
      <c r="W1001" s="183"/>
      <c r="X1001" s="184"/>
    </row>
    <row r="1002" spans="1:24">
      <c r="A1002" s="38">
        <f t="shared" si="93"/>
        <v>986</v>
      </c>
      <c r="B1002" s="46">
        <v>41487</v>
      </c>
      <c r="C1002" s="47"/>
      <c r="D1002" s="48"/>
      <c r="E1002" s="50"/>
      <c r="F1002" s="51"/>
      <c r="G1002" s="49"/>
      <c r="H1002" s="47">
        <v>3033.590088</v>
      </c>
      <c r="I1002" s="51">
        <v>0.0126414075302768</v>
      </c>
      <c r="J1002" s="86">
        <f t="shared" si="94"/>
        <v>185.696276311967</v>
      </c>
      <c r="K1002" s="87">
        <f t="shared" si="95"/>
        <v>185.696276311967</v>
      </c>
      <c r="L1002" s="88">
        <f t="shared" si="96"/>
        <v>0</v>
      </c>
      <c r="M1002" s="86">
        <f t="shared" si="97"/>
        <v>1.09266467592826</v>
      </c>
      <c r="N1002" s="48">
        <f t="shared" si="98"/>
        <v>0.00588414963201848</v>
      </c>
      <c r="O1002" s="181"/>
      <c r="P1002" s="182"/>
      <c r="Q1002" s="146"/>
      <c r="R1002" s="146"/>
      <c r="S1002" s="146"/>
      <c r="T1002" s="146"/>
      <c r="U1002" s="146"/>
      <c r="V1002" s="146"/>
      <c r="W1002" s="183"/>
      <c r="X1002" s="184"/>
    </row>
    <row r="1003" spans="1:24">
      <c r="A1003" s="38">
        <f t="shared" si="93"/>
        <v>987</v>
      </c>
      <c r="B1003" s="39">
        <v>41488</v>
      </c>
      <c r="C1003" s="40"/>
      <c r="D1003" s="53"/>
      <c r="E1003" s="55"/>
      <c r="F1003" s="56"/>
      <c r="G1003" s="54"/>
      <c r="H1003" s="40">
        <v>3038.629883</v>
      </c>
      <c r="I1003" s="56">
        <v>0.00166133025682536</v>
      </c>
      <c r="J1003" s="92">
        <f t="shared" si="94"/>
        <v>186.004779154384</v>
      </c>
      <c r="K1003" s="93">
        <f t="shared" si="95"/>
        <v>186.004779154384</v>
      </c>
      <c r="L1003" s="94">
        <f t="shared" si="96"/>
        <v>0</v>
      </c>
      <c r="M1003" s="92" t="str">
        <f t="shared" si="97"/>
        <v/>
      </c>
      <c r="N1003" s="53" t="str">
        <f t="shared" si="98"/>
        <v/>
      </c>
      <c r="O1003" s="181"/>
      <c r="P1003" s="182"/>
      <c r="Q1003" s="146"/>
      <c r="R1003" s="146"/>
      <c r="S1003" s="146"/>
      <c r="T1003" s="146"/>
      <c r="U1003" s="146"/>
      <c r="V1003" s="146"/>
      <c r="W1003" s="183"/>
      <c r="X1003" s="184"/>
    </row>
    <row r="1004" spans="1:24">
      <c r="A1004" s="38">
        <f t="shared" si="93"/>
        <v>988</v>
      </c>
      <c r="B1004" s="46">
        <v>41491</v>
      </c>
      <c r="C1004" s="47"/>
      <c r="D1004" s="48"/>
      <c r="E1004" s="50"/>
      <c r="F1004" s="51"/>
      <c r="G1004" s="49"/>
      <c r="H1004" s="47">
        <v>3034.429932</v>
      </c>
      <c r="I1004" s="51">
        <v>-0.00138218577507487</v>
      </c>
      <c r="J1004" s="86">
        <f t="shared" si="94"/>
        <v>185.747685994541</v>
      </c>
      <c r="K1004" s="87">
        <f t="shared" si="95"/>
        <v>186.004779154384</v>
      </c>
      <c r="L1004" s="88">
        <f t="shared" si="96"/>
        <v>0.257093159843151</v>
      </c>
      <c r="M1004" s="86" t="str">
        <f t="shared" si="97"/>
        <v/>
      </c>
      <c r="N1004" s="48" t="str">
        <f t="shared" si="98"/>
        <v/>
      </c>
      <c r="O1004" s="181"/>
      <c r="P1004" s="182"/>
      <c r="Q1004" s="146"/>
      <c r="R1004" s="146"/>
      <c r="S1004" s="146"/>
      <c r="T1004" s="146"/>
      <c r="U1004" s="146"/>
      <c r="V1004" s="146"/>
      <c r="W1004" s="183"/>
      <c r="X1004" s="184"/>
    </row>
    <row r="1005" spans="1:24">
      <c r="A1005" s="38">
        <f t="shared" si="93"/>
        <v>989</v>
      </c>
      <c r="B1005" s="39">
        <v>41492</v>
      </c>
      <c r="C1005" s="40"/>
      <c r="D1005" s="53"/>
      <c r="E1005" s="55"/>
      <c r="F1005" s="56"/>
      <c r="G1005" s="54"/>
      <c r="H1005" s="40">
        <v>3017.159912</v>
      </c>
      <c r="I1005" s="56">
        <v>-0.00569135567042645</v>
      </c>
      <c r="J1005" s="92">
        <f t="shared" si="94"/>
        <v>184.690529848587</v>
      </c>
      <c r="K1005" s="93">
        <f t="shared" si="95"/>
        <v>186.004779154384</v>
      </c>
      <c r="L1005" s="94">
        <f t="shared" si="96"/>
        <v>1.31424930579675</v>
      </c>
      <c r="M1005" s="92" t="str">
        <f t="shared" si="97"/>
        <v/>
      </c>
      <c r="N1005" s="53" t="str">
        <f t="shared" si="98"/>
        <v/>
      </c>
      <c r="O1005" s="181"/>
      <c r="P1005" s="182"/>
      <c r="Q1005" s="146"/>
      <c r="R1005" s="146"/>
      <c r="S1005" s="146"/>
      <c r="T1005" s="146"/>
      <c r="U1005" s="146"/>
      <c r="V1005" s="146"/>
      <c r="W1005" s="183"/>
      <c r="X1005" s="184"/>
    </row>
    <row r="1006" spans="1:24">
      <c r="A1006" s="38">
        <f t="shared" si="93"/>
        <v>990</v>
      </c>
      <c r="B1006" s="46">
        <v>41493</v>
      </c>
      <c r="C1006" s="47"/>
      <c r="D1006" s="48"/>
      <c r="E1006" s="50"/>
      <c r="F1006" s="51"/>
      <c r="G1006" s="49"/>
      <c r="H1006" s="47">
        <v>3006.629883</v>
      </c>
      <c r="I1006" s="51">
        <v>-0.00349004670190645</v>
      </c>
      <c r="J1006" s="86">
        <f t="shared" si="94"/>
        <v>184.045951274016</v>
      </c>
      <c r="K1006" s="87">
        <f t="shared" si="95"/>
        <v>186.004779154384</v>
      </c>
      <c r="L1006" s="88">
        <f t="shared" si="96"/>
        <v>1.95882788036818</v>
      </c>
      <c r="M1006" s="86" t="str">
        <f t="shared" si="97"/>
        <v/>
      </c>
      <c r="N1006" s="48" t="str">
        <f t="shared" si="98"/>
        <v/>
      </c>
      <c r="O1006" s="181"/>
      <c r="P1006" s="182"/>
      <c r="Q1006" s="146"/>
      <c r="R1006" s="146"/>
      <c r="S1006" s="146"/>
      <c r="T1006" s="146"/>
      <c r="U1006" s="146"/>
      <c r="V1006" s="146"/>
      <c r="W1006" s="183"/>
      <c r="X1006" s="184"/>
    </row>
    <row r="1007" spans="1:24">
      <c r="A1007" s="38">
        <f t="shared" si="93"/>
        <v>991</v>
      </c>
      <c r="B1007" s="39">
        <v>41494</v>
      </c>
      <c r="C1007" s="40"/>
      <c r="D1007" s="53"/>
      <c r="E1007" s="55"/>
      <c r="F1007" s="56"/>
      <c r="G1007" s="54"/>
      <c r="H1007" s="40">
        <v>3019</v>
      </c>
      <c r="I1007" s="56">
        <v>0.00411427993513369</v>
      </c>
      <c r="J1007" s="92">
        <f t="shared" si="94"/>
        <v>184.803167838485</v>
      </c>
      <c r="K1007" s="93">
        <f t="shared" si="95"/>
        <v>186.004779154384</v>
      </c>
      <c r="L1007" s="94">
        <f t="shared" si="96"/>
        <v>1.95882788036818</v>
      </c>
      <c r="M1007" s="92" t="str">
        <f t="shared" si="97"/>
        <v/>
      </c>
      <c r="N1007" s="53" t="str">
        <f t="shared" si="98"/>
        <v/>
      </c>
      <c r="O1007" s="181"/>
      <c r="P1007" s="182"/>
      <c r="Q1007" s="146"/>
      <c r="R1007" s="146"/>
      <c r="S1007" s="146"/>
      <c r="T1007" s="146"/>
      <c r="U1007" s="146"/>
      <c r="V1007" s="146"/>
      <c r="W1007" s="183"/>
      <c r="X1007" s="184"/>
    </row>
    <row r="1008" spans="1:24">
      <c r="A1008" s="38">
        <f t="shared" si="93"/>
        <v>992</v>
      </c>
      <c r="B1008" s="46">
        <v>41495</v>
      </c>
      <c r="C1008" s="47"/>
      <c r="D1008" s="48"/>
      <c r="E1008" s="50"/>
      <c r="F1008" s="51"/>
      <c r="G1008" s="49"/>
      <c r="H1008" s="47">
        <v>3008.790039</v>
      </c>
      <c r="I1008" s="51">
        <v>-0.00338190162305396</v>
      </c>
      <c r="J1008" s="86">
        <f t="shared" si="94"/>
        <v>184.178181705226</v>
      </c>
      <c r="K1008" s="87">
        <f t="shared" si="95"/>
        <v>186.004779154384</v>
      </c>
      <c r="L1008" s="88">
        <f t="shared" si="96"/>
        <v>1.95882788036818</v>
      </c>
      <c r="M1008" s="86" t="str">
        <f t="shared" si="97"/>
        <v/>
      </c>
      <c r="N1008" s="48" t="str">
        <f t="shared" si="98"/>
        <v/>
      </c>
      <c r="O1008" s="181"/>
      <c r="P1008" s="182"/>
      <c r="Q1008" s="146"/>
      <c r="R1008" s="146"/>
      <c r="S1008" s="146"/>
      <c r="T1008" s="146"/>
      <c r="U1008" s="146"/>
      <c r="V1008" s="146"/>
      <c r="W1008" s="183"/>
      <c r="X1008" s="184"/>
    </row>
    <row r="1009" spans="1:24">
      <c r="A1009" s="38">
        <f t="shared" si="93"/>
        <v>993</v>
      </c>
      <c r="B1009" s="39">
        <v>41498</v>
      </c>
      <c r="C1009" s="40"/>
      <c r="D1009" s="53"/>
      <c r="E1009" s="55"/>
      <c r="F1009" s="56"/>
      <c r="G1009" s="54"/>
      <c r="H1009" s="40">
        <v>3005.419922</v>
      </c>
      <c r="I1009" s="56">
        <v>-0.00112009045374262</v>
      </c>
      <c r="J1009" s="92">
        <f t="shared" si="94"/>
        <v>183.971885482111</v>
      </c>
      <c r="K1009" s="93">
        <f t="shared" si="95"/>
        <v>186.004779154384</v>
      </c>
      <c r="L1009" s="94">
        <f t="shared" si="96"/>
        <v>2.03289367227313</v>
      </c>
      <c r="M1009" s="92" t="str">
        <f t="shared" si="97"/>
        <v/>
      </c>
      <c r="N1009" s="53" t="str">
        <f t="shared" si="98"/>
        <v/>
      </c>
      <c r="O1009" s="181"/>
      <c r="P1009" s="182"/>
      <c r="Q1009" s="146"/>
      <c r="R1009" s="146"/>
      <c r="S1009" s="146"/>
      <c r="T1009" s="146"/>
      <c r="U1009" s="146"/>
      <c r="V1009" s="146"/>
      <c r="W1009" s="183"/>
      <c r="X1009" s="184"/>
    </row>
    <row r="1010" spans="1:24">
      <c r="A1010" s="38">
        <f t="shared" si="93"/>
        <v>994</v>
      </c>
      <c r="B1010" s="46">
        <v>41499</v>
      </c>
      <c r="C1010" s="47"/>
      <c r="D1010" s="48"/>
      <c r="E1010" s="50"/>
      <c r="F1010" s="51"/>
      <c r="G1010" s="49"/>
      <c r="H1010" s="47">
        <v>3014.429932</v>
      </c>
      <c r="I1010" s="51">
        <v>0.0029979205015731</v>
      </c>
      <c r="J1010" s="86">
        <f t="shared" si="94"/>
        <v>184.523418569311</v>
      </c>
      <c r="K1010" s="87">
        <f t="shared" si="95"/>
        <v>186.004779154384</v>
      </c>
      <c r="L1010" s="88">
        <f t="shared" si="96"/>
        <v>2.03289367227313</v>
      </c>
      <c r="M1010" s="86" t="str">
        <f t="shared" si="97"/>
        <v/>
      </c>
      <c r="N1010" s="48" t="str">
        <f t="shared" si="98"/>
        <v/>
      </c>
      <c r="O1010" s="181"/>
      <c r="P1010" s="182"/>
      <c r="Q1010" s="146"/>
      <c r="R1010" s="146"/>
      <c r="S1010" s="146"/>
      <c r="T1010" s="146"/>
      <c r="U1010" s="146"/>
      <c r="V1010" s="146"/>
      <c r="W1010" s="183"/>
      <c r="X1010" s="184"/>
    </row>
    <row r="1011" spans="1:24">
      <c r="A1011" s="38">
        <f t="shared" si="93"/>
        <v>995</v>
      </c>
      <c r="B1011" s="39">
        <v>41500</v>
      </c>
      <c r="C1011" s="40"/>
      <c r="D1011" s="53"/>
      <c r="E1011" s="55"/>
      <c r="F1011" s="56"/>
      <c r="G1011" s="54"/>
      <c r="H1011" s="40">
        <v>2999.419922</v>
      </c>
      <c r="I1011" s="56">
        <v>-0.00497938593319402</v>
      </c>
      <c r="J1011" s="92">
        <f t="shared" si="94"/>
        <v>183.604605254542</v>
      </c>
      <c r="K1011" s="93">
        <f t="shared" si="95"/>
        <v>186.004779154384</v>
      </c>
      <c r="L1011" s="94">
        <f t="shared" si="96"/>
        <v>2.40017389984214</v>
      </c>
      <c r="M1011" s="92" t="str">
        <f t="shared" si="97"/>
        <v/>
      </c>
      <c r="N1011" s="53" t="str">
        <f t="shared" si="98"/>
        <v/>
      </c>
      <c r="O1011" s="181"/>
      <c r="P1011" s="182"/>
      <c r="Q1011" s="146"/>
      <c r="R1011" s="146"/>
      <c r="S1011" s="146"/>
      <c r="T1011" s="146"/>
      <c r="U1011" s="146"/>
      <c r="V1011" s="146"/>
      <c r="W1011" s="183"/>
      <c r="X1011" s="184"/>
    </row>
    <row r="1012" spans="1:24">
      <c r="A1012" s="38">
        <f t="shared" si="93"/>
        <v>996</v>
      </c>
      <c r="B1012" s="46">
        <v>41501</v>
      </c>
      <c r="C1012" s="47"/>
      <c r="D1012" s="48"/>
      <c r="E1012" s="50"/>
      <c r="F1012" s="51"/>
      <c r="G1012" s="49"/>
      <c r="H1012" s="47">
        <v>2957.080078</v>
      </c>
      <c r="I1012" s="51">
        <v>-0.0141160107957702</v>
      </c>
      <c r="J1012" s="86">
        <f t="shared" si="94"/>
        <v>181.012840664615</v>
      </c>
      <c r="K1012" s="87">
        <f t="shared" si="95"/>
        <v>186.004779154384</v>
      </c>
      <c r="L1012" s="88">
        <f t="shared" si="96"/>
        <v>4.99193848976839</v>
      </c>
      <c r="M1012" s="86" t="str">
        <f t="shared" si="97"/>
        <v/>
      </c>
      <c r="N1012" s="48" t="str">
        <f t="shared" si="98"/>
        <v/>
      </c>
      <c r="O1012" s="181"/>
      <c r="P1012" s="182"/>
      <c r="Q1012" s="146"/>
      <c r="R1012" s="146"/>
      <c r="S1012" s="146"/>
      <c r="T1012" s="146"/>
      <c r="U1012" s="146"/>
      <c r="V1012" s="146"/>
      <c r="W1012" s="183"/>
      <c r="X1012" s="184"/>
    </row>
    <row r="1013" spans="1:24">
      <c r="A1013" s="38">
        <f t="shared" si="93"/>
        <v>997</v>
      </c>
      <c r="B1013" s="39">
        <v>41502</v>
      </c>
      <c r="C1013" s="40"/>
      <c r="D1013" s="53"/>
      <c r="E1013" s="55"/>
      <c r="F1013" s="56"/>
      <c r="G1013" s="54"/>
      <c r="H1013" s="40">
        <v>2947.459961</v>
      </c>
      <c r="I1013" s="56">
        <v>-0.00325324872720612</v>
      </c>
      <c r="J1013" s="92">
        <f t="shared" si="94"/>
        <v>180.423960871115</v>
      </c>
      <c r="K1013" s="93">
        <f t="shared" si="95"/>
        <v>186.004779154384</v>
      </c>
      <c r="L1013" s="94">
        <f t="shared" si="96"/>
        <v>5.58081828326851</v>
      </c>
      <c r="M1013" s="92" t="str">
        <f t="shared" si="97"/>
        <v/>
      </c>
      <c r="N1013" s="53" t="str">
        <f t="shared" si="98"/>
        <v/>
      </c>
      <c r="O1013" s="181"/>
      <c r="P1013" s="182"/>
      <c r="Q1013" s="146"/>
      <c r="R1013" s="146"/>
      <c r="S1013" s="146"/>
      <c r="T1013" s="146"/>
      <c r="U1013" s="146"/>
      <c r="V1013" s="146"/>
      <c r="W1013" s="183"/>
      <c r="X1013" s="184"/>
    </row>
    <row r="1014" spans="1:24">
      <c r="A1014" s="38">
        <f t="shared" si="93"/>
        <v>998</v>
      </c>
      <c r="B1014" s="46">
        <v>41505</v>
      </c>
      <c r="C1014" s="47"/>
      <c r="D1014" s="48"/>
      <c r="E1014" s="50"/>
      <c r="F1014" s="51"/>
      <c r="G1014" s="49"/>
      <c r="H1014" s="47">
        <v>2930.27002</v>
      </c>
      <c r="I1014" s="51">
        <v>-0.00583212027557722</v>
      </c>
      <c r="J1014" s="86">
        <f t="shared" si="94"/>
        <v>179.371706630719</v>
      </c>
      <c r="K1014" s="87">
        <f t="shared" si="95"/>
        <v>186.004779154384</v>
      </c>
      <c r="L1014" s="88">
        <f t="shared" si="96"/>
        <v>6.63307252366488</v>
      </c>
      <c r="M1014" s="86" t="str">
        <f t="shared" si="97"/>
        <v/>
      </c>
      <c r="N1014" s="48" t="str">
        <f t="shared" si="98"/>
        <v/>
      </c>
      <c r="O1014" s="181"/>
      <c r="P1014" s="182"/>
      <c r="Q1014" s="146"/>
      <c r="R1014" s="146"/>
      <c r="S1014" s="146"/>
      <c r="T1014" s="146"/>
      <c r="U1014" s="146"/>
      <c r="V1014" s="146"/>
      <c r="W1014" s="183"/>
      <c r="X1014" s="184"/>
    </row>
    <row r="1015" spans="1:24">
      <c r="A1015" s="38">
        <f t="shared" si="93"/>
        <v>999</v>
      </c>
      <c r="B1015" s="39">
        <v>41506</v>
      </c>
      <c r="C1015" s="40"/>
      <c r="D1015" s="53"/>
      <c r="E1015" s="55"/>
      <c r="F1015" s="56"/>
      <c r="G1015" s="54"/>
      <c r="H1015" s="40">
        <v>2941.580078</v>
      </c>
      <c r="I1015" s="56">
        <v>0.00385973235326631</v>
      </c>
      <c r="J1015" s="92">
        <f t="shared" si="94"/>
        <v>180.064033410062</v>
      </c>
      <c r="K1015" s="93">
        <f t="shared" si="95"/>
        <v>186.004779154384</v>
      </c>
      <c r="L1015" s="94">
        <f t="shared" si="96"/>
        <v>6.63307252366488</v>
      </c>
      <c r="M1015" s="92" t="str">
        <f t="shared" si="97"/>
        <v/>
      </c>
      <c r="N1015" s="53" t="str">
        <f t="shared" si="98"/>
        <v/>
      </c>
      <c r="O1015" s="181"/>
      <c r="P1015" s="182"/>
      <c r="Q1015" s="146"/>
      <c r="R1015" s="146"/>
      <c r="S1015" s="146"/>
      <c r="T1015" s="146"/>
      <c r="U1015" s="146"/>
      <c r="V1015" s="146"/>
      <c r="W1015" s="183"/>
      <c r="X1015" s="184"/>
    </row>
    <row r="1016" spans="1:24">
      <c r="A1016" s="38">
        <f t="shared" si="93"/>
        <v>1000</v>
      </c>
      <c r="B1016" s="46">
        <v>41507</v>
      </c>
      <c r="C1016" s="47"/>
      <c r="D1016" s="48"/>
      <c r="E1016" s="50"/>
      <c r="F1016" s="51"/>
      <c r="G1016" s="49"/>
      <c r="H1016" s="47">
        <v>2924.72998</v>
      </c>
      <c r="I1016" s="51">
        <v>-0.00572824725256382</v>
      </c>
      <c r="J1016" s="86">
        <f t="shared" si="94"/>
        <v>179.032582105395</v>
      </c>
      <c r="K1016" s="87">
        <f t="shared" si="95"/>
        <v>186.004779154384</v>
      </c>
      <c r="L1016" s="88">
        <f t="shared" si="96"/>
        <v>6.97219704898845</v>
      </c>
      <c r="M1016" s="86" t="str">
        <f t="shared" si="97"/>
        <v/>
      </c>
      <c r="N1016" s="48" t="str">
        <f t="shared" si="98"/>
        <v/>
      </c>
      <c r="O1016" s="181"/>
      <c r="P1016" s="182"/>
      <c r="Q1016" s="146"/>
      <c r="R1016" s="146"/>
      <c r="S1016" s="146"/>
      <c r="T1016" s="146"/>
      <c r="U1016" s="146"/>
      <c r="V1016" s="146"/>
      <c r="W1016" s="183"/>
      <c r="X1016" s="184"/>
    </row>
    <row r="1017" spans="1:24">
      <c r="A1017" s="38">
        <f t="shared" si="93"/>
        <v>1001</v>
      </c>
      <c r="B1017" s="39">
        <v>41508</v>
      </c>
      <c r="C1017" s="40"/>
      <c r="D1017" s="53"/>
      <c r="E1017" s="55"/>
      <c r="F1017" s="56"/>
      <c r="G1017" s="54"/>
      <c r="H1017" s="40">
        <v>2949.959961</v>
      </c>
      <c r="I1017" s="56">
        <v>0.00862643087482562</v>
      </c>
      <c r="J1017" s="92">
        <f t="shared" si="94"/>
        <v>180.576994299269</v>
      </c>
      <c r="K1017" s="93">
        <f t="shared" si="95"/>
        <v>186.004779154384</v>
      </c>
      <c r="L1017" s="94">
        <f t="shared" si="96"/>
        <v>6.97219704898845</v>
      </c>
      <c r="M1017" s="92" t="str">
        <f t="shared" si="97"/>
        <v/>
      </c>
      <c r="N1017" s="53" t="str">
        <f t="shared" si="98"/>
        <v/>
      </c>
      <c r="O1017" s="181"/>
      <c r="P1017" s="182"/>
      <c r="Q1017" s="146"/>
      <c r="R1017" s="146"/>
      <c r="S1017" s="146"/>
      <c r="T1017" s="146"/>
      <c r="U1017" s="146"/>
      <c r="V1017" s="146"/>
      <c r="W1017" s="183"/>
      <c r="X1017" s="184"/>
    </row>
    <row r="1018" spans="1:24">
      <c r="A1018" s="38">
        <f t="shared" si="93"/>
        <v>1002</v>
      </c>
      <c r="B1018" s="46">
        <v>41509</v>
      </c>
      <c r="C1018" s="47"/>
      <c r="D1018" s="48"/>
      <c r="E1018" s="50"/>
      <c r="F1018" s="51"/>
      <c r="G1018" s="49"/>
      <c r="H1018" s="47">
        <v>2962.060059</v>
      </c>
      <c r="I1018" s="51">
        <v>0.0041017838072277</v>
      </c>
      <c r="J1018" s="86">
        <f t="shared" si="94"/>
        <v>181.317682090444</v>
      </c>
      <c r="K1018" s="87">
        <f t="shared" si="95"/>
        <v>186.004779154384</v>
      </c>
      <c r="L1018" s="88">
        <f t="shared" si="96"/>
        <v>6.97219704898845</v>
      </c>
      <c r="M1018" s="86" t="str">
        <f t="shared" si="97"/>
        <v/>
      </c>
      <c r="N1018" s="48" t="str">
        <f t="shared" si="98"/>
        <v/>
      </c>
      <c r="O1018" s="181"/>
      <c r="P1018" s="182"/>
      <c r="Q1018" s="146"/>
      <c r="R1018" s="146"/>
      <c r="S1018" s="146"/>
      <c r="T1018" s="146"/>
      <c r="U1018" s="146"/>
      <c r="V1018" s="146"/>
      <c r="W1018" s="183"/>
      <c r="X1018" s="184"/>
    </row>
    <row r="1019" spans="1:24">
      <c r="A1019" s="38">
        <f t="shared" si="93"/>
        <v>1003</v>
      </c>
      <c r="B1019" s="39">
        <v>41512</v>
      </c>
      <c r="C1019" s="40"/>
      <c r="D1019" s="53"/>
      <c r="E1019" s="55"/>
      <c r="F1019" s="56"/>
      <c r="G1019" s="54"/>
      <c r="H1019" s="40">
        <v>2950.129883</v>
      </c>
      <c r="I1019" s="56">
        <v>-0.00402766174971736</v>
      </c>
      <c r="J1019" s="92">
        <f t="shared" si="94"/>
        <v>180.587395797741</v>
      </c>
      <c r="K1019" s="93">
        <f t="shared" si="95"/>
        <v>186.004779154384</v>
      </c>
      <c r="L1019" s="94">
        <f t="shared" si="96"/>
        <v>6.97219704898845</v>
      </c>
      <c r="M1019" s="92" t="str">
        <f t="shared" si="97"/>
        <v/>
      </c>
      <c r="N1019" s="53" t="str">
        <f t="shared" si="98"/>
        <v/>
      </c>
      <c r="O1019" s="181"/>
      <c r="P1019" s="182"/>
      <c r="Q1019" s="146"/>
      <c r="R1019" s="146"/>
      <c r="S1019" s="146"/>
      <c r="T1019" s="146"/>
      <c r="U1019" s="146"/>
      <c r="V1019" s="146"/>
      <c r="W1019" s="183"/>
      <c r="X1019" s="184"/>
    </row>
    <row r="1020" spans="1:24">
      <c r="A1020" s="38">
        <f t="shared" si="93"/>
        <v>1004</v>
      </c>
      <c r="B1020" s="46">
        <v>41513</v>
      </c>
      <c r="C1020" s="47"/>
      <c r="D1020" s="48"/>
      <c r="E1020" s="50"/>
      <c r="F1020" s="51"/>
      <c r="G1020" s="49"/>
      <c r="H1020" s="47">
        <v>2903.290039</v>
      </c>
      <c r="I1020" s="51">
        <v>-0.0158772141762005</v>
      </c>
      <c r="J1020" s="86">
        <f t="shared" si="94"/>
        <v>177.720171037138</v>
      </c>
      <c r="K1020" s="87">
        <f t="shared" si="95"/>
        <v>186.004779154384</v>
      </c>
      <c r="L1020" s="88">
        <f t="shared" si="96"/>
        <v>8.28460811724625</v>
      </c>
      <c r="M1020" s="86" t="str">
        <f t="shared" si="97"/>
        <v/>
      </c>
      <c r="N1020" s="48" t="str">
        <f t="shared" si="98"/>
        <v/>
      </c>
      <c r="O1020" s="181"/>
      <c r="P1020" s="182"/>
      <c r="Q1020" s="146"/>
      <c r="R1020" s="146"/>
      <c r="S1020" s="146"/>
      <c r="T1020" s="146"/>
      <c r="U1020" s="146"/>
      <c r="V1020" s="146"/>
      <c r="W1020" s="183"/>
      <c r="X1020" s="184"/>
    </row>
    <row r="1021" spans="1:24">
      <c r="A1021" s="38">
        <f t="shared" si="93"/>
        <v>1005</v>
      </c>
      <c r="B1021" s="39">
        <v>41514</v>
      </c>
      <c r="C1021" s="40"/>
      <c r="D1021" s="53"/>
      <c r="E1021" s="55"/>
      <c r="F1021" s="56"/>
      <c r="G1021" s="54"/>
      <c r="H1021" s="40">
        <v>2911.830078</v>
      </c>
      <c r="I1021" s="56">
        <v>0.00294150390945491</v>
      </c>
      <c r="J1021" s="92">
        <f t="shared" si="94"/>
        <v>178.242935615032</v>
      </c>
      <c r="K1021" s="93">
        <f t="shared" si="95"/>
        <v>186.004779154384</v>
      </c>
      <c r="L1021" s="94">
        <f t="shared" si="96"/>
        <v>8.28460811724625</v>
      </c>
      <c r="M1021" s="92" t="str">
        <f t="shared" si="97"/>
        <v/>
      </c>
      <c r="N1021" s="53" t="str">
        <f t="shared" si="98"/>
        <v/>
      </c>
      <c r="O1021" s="181"/>
      <c r="P1021" s="182"/>
      <c r="Q1021" s="146"/>
      <c r="R1021" s="146"/>
      <c r="S1021" s="146"/>
      <c r="T1021" s="146"/>
      <c r="U1021" s="146"/>
      <c r="V1021" s="146"/>
      <c r="W1021" s="183"/>
      <c r="X1021" s="184"/>
    </row>
    <row r="1022" spans="1:24">
      <c r="A1022" s="38">
        <f t="shared" si="93"/>
        <v>1006</v>
      </c>
      <c r="B1022" s="46">
        <v>41515</v>
      </c>
      <c r="C1022" s="47"/>
      <c r="D1022" s="48"/>
      <c r="E1022" s="50"/>
      <c r="F1022" s="51"/>
      <c r="G1022" s="49"/>
      <c r="H1022" s="47">
        <v>2917.959961</v>
      </c>
      <c r="I1022" s="51">
        <v>0.00210516508030945</v>
      </c>
      <c r="J1022" s="86">
        <f t="shared" si="94"/>
        <v>178.618166418901</v>
      </c>
      <c r="K1022" s="87">
        <f t="shared" si="95"/>
        <v>186.004779154384</v>
      </c>
      <c r="L1022" s="88">
        <f t="shared" si="96"/>
        <v>8.28460811724625</v>
      </c>
      <c r="M1022" s="86" t="str">
        <f t="shared" si="97"/>
        <v/>
      </c>
      <c r="N1022" s="48" t="str">
        <f t="shared" si="98"/>
        <v/>
      </c>
      <c r="O1022" s="181"/>
      <c r="P1022" s="182"/>
      <c r="Q1022" s="146"/>
      <c r="R1022" s="146"/>
      <c r="S1022" s="146"/>
      <c r="T1022" s="146"/>
      <c r="U1022" s="146"/>
      <c r="V1022" s="146"/>
      <c r="W1022" s="183"/>
      <c r="X1022" s="184"/>
    </row>
    <row r="1023" spans="1:24">
      <c r="A1023" s="38">
        <f t="shared" si="93"/>
        <v>1007</v>
      </c>
      <c r="B1023" s="39">
        <v>41516</v>
      </c>
      <c r="C1023" s="40"/>
      <c r="D1023" s="53"/>
      <c r="E1023" s="55"/>
      <c r="F1023" s="56"/>
      <c r="G1023" s="54"/>
      <c r="H1023" s="40">
        <v>2908.959961</v>
      </c>
      <c r="I1023" s="56">
        <v>-0.00308434663953228</v>
      </c>
      <c r="J1023" s="92">
        <f t="shared" si="94"/>
        <v>178.067246077547</v>
      </c>
      <c r="K1023" s="93">
        <f t="shared" si="95"/>
        <v>186.004779154384</v>
      </c>
      <c r="L1023" s="94">
        <f t="shared" si="96"/>
        <v>8.28460811724625</v>
      </c>
      <c r="M1023" s="92" t="str">
        <f t="shared" si="97"/>
        <v/>
      </c>
      <c r="N1023" s="53" t="str">
        <f t="shared" si="98"/>
        <v/>
      </c>
      <c r="O1023" s="181"/>
      <c r="P1023" s="182"/>
      <c r="Q1023" s="146"/>
      <c r="R1023" s="146"/>
      <c r="S1023" s="146"/>
      <c r="T1023" s="146"/>
      <c r="U1023" s="146"/>
      <c r="V1023" s="146"/>
      <c r="W1023" s="183"/>
      <c r="X1023" s="184"/>
    </row>
    <row r="1024" spans="1:24">
      <c r="A1024" s="38">
        <f t="shared" si="93"/>
        <v>1008</v>
      </c>
      <c r="B1024" s="46">
        <v>41520</v>
      </c>
      <c r="C1024" s="47"/>
      <c r="D1024" s="48"/>
      <c r="E1024" s="50"/>
      <c r="F1024" s="51"/>
      <c r="G1024" s="49"/>
      <c r="H1024" s="47">
        <v>2921.22998</v>
      </c>
      <c r="I1024" s="51">
        <v>0.00421800889819801</v>
      </c>
      <c r="J1024" s="86">
        <f t="shared" si="94"/>
        <v>178.81833530598</v>
      </c>
      <c r="K1024" s="87">
        <f t="shared" si="95"/>
        <v>186.004779154384</v>
      </c>
      <c r="L1024" s="88">
        <f t="shared" si="96"/>
        <v>8.28460811724625</v>
      </c>
      <c r="M1024" s="86" t="str">
        <f t="shared" si="97"/>
        <v/>
      </c>
      <c r="N1024" s="48" t="str">
        <f t="shared" si="98"/>
        <v/>
      </c>
      <c r="O1024" s="181"/>
      <c r="P1024" s="182"/>
      <c r="Q1024" s="146"/>
      <c r="R1024" s="146"/>
      <c r="S1024" s="146"/>
      <c r="T1024" s="146"/>
      <c r="U1024" s="146"/>
      <c r="V1024" s="146"/>
      <c r="W1024" s="183"/>
      <c r="X1024" s="184"/>
    </row>
    <row r="1025" spans="1:24">
      <c r="A1025" s="38">
        <f t="shared" si="93"/>
        <v>1009</v>
      </c>
      <c r="B1025" s="39">
        <v>41521</v>
      </c>
      <c r="C1025" s="40"/>
      <c r="D1025" s="53"/>
      <c r="E1025" s="55"/>
      <c r="F1025" s="56"/>
      <c r="G1025" s="54"/>
      <c r="H1025" s="40">
        <v>2945.620117</v>
      </c>
      <c r="I1025" s="56">
        <v>0.00834926971412231</v>
      </c>
      <c r="J1025" s="92">
        <f t="shared" si="94"/>
        <v>180.31133781728</v>
      </c>
      <c r="K1025" s="93">
        <f t="shared" si="95"/>
        <v>186.004779154384</v>
      </c>
      <c r="L1025" s="94">
        <f t="shared" si="96"/>
        <v>8.28460811724625</v>
      </c>
      <c r="M1025" s="92" t="str">
        <f t="shared" si="97"/>
        <v/>
      </c>
      <c r="N1025" s="53" t="str">
        <f t="shared" si="98"/>
        <v/>
      </c>
      <c r="O1025" s="181"/>
      <c r="P1025" s="182"/>
      <c r="Q1025" s="146"/>
      <c r="R1025" s="146"/>
      <c r="S1025" s="146"/>
      <c r="T1025" s="146"/>
      <c r="U1025" s="146"/>
      <c r="V1025" s="146"/>
      <c r="W1025" s="183"/>
      <c r="X1025" s="184"/>
    </row>
    <row r="1026" spans="1:24">
      <c r="A1026" s="38">
        <f t="shared" si="93"/>
        <v>1010</v>
      </c>
      <c r="B1026" s="46">
        <v>41522</v>
      </c>
      <c r="C1026" s="47"/>
      <c r="D1026" s="48"/>
      <c r="E1026" s="50"/>
      <c r="F1026" s="51"/>
      <c r="G1026" s="49"/>
      <c r="H1026" s="47">
        <v>2949.27002</v>
      </c>
      <c r="I1026" s="51">
        <v>0.00123909494606433</v>
      </c>
      <c r="J1026" s="86">
        <f t="shared" si="94"/>
        <v>180.534760684688</v>
      </c>
      <c r="K1026" s="87">
        <f t="shared" si="95"/>
        <v>186.004779154384</v>
      </c>
      <c r="L1026" s="88">
        <f t="shared" si="96"/>
        <v>8.28460811724625</v>
      </c>
      <c r="M1026" s="86" t="str">
        <f t="shared" si="97"/>
        <v/>
      </c>
      <c r="N1026" s="48" t="str">
        <f t="shared" si="98"/>
        <v/>
      </c>
      <c r="O1026" s="181"/>
      <c r="P1026" s="182"/>
      <c r="Q1026" s="146"/>
      <c r="R1026" s="146"/>
      <c r="S1026" s="146"/>
      <c r="T1026" s="146"/>
      <c r="U1026" s="146"/>
      <c r="V1026" s="146"/>
      <c r="W1026" s="183"/>
      <c r="X1026" s="184"/>
    </row>
    <row r="1027" spans="1:24">
      <c r="A1027" s="38">
        <f t="shared" si="93"/>
        <v>1011</v>
      </c>
      <c r="B1027" s="39">
        <v>41523</v>
      </c>
      <c r="C1027" s="40"/>
      <c r="D1027" s="53"/>
      <c r="E1027" s="55"/>
      <c r="F1027" s="56"/>
      <c r="G1027" s="54"/>
      <c r="H1027" s="40">
        <v>2949.800049</v>
      </c>
      <c r="I1027" s="56">
        <v>0.000179715318165519</v>
      </c>
      <c r="J1027" s="92">
        <f t="shared" si="94"/>
        <v>180.567205546644</v>
      </c>
      <c r="K1027" s="93">
        <f t="shared" si="95"/>
        <v>186.004779154384</v>
      </c>
      <c r="L1027" s="94">
        <f t="shared" si="96"/>
        <v>8.28460811724625</v>
      </c>
      <c r="M1027" s="92" t="str">
        <f t="shared" si="97"/>
        <v/>
      </c>
      <c r="N1027" s="53" t="str">
        <f t="shared" si="98"/>
        <v/>
      </c>
      <c r="O1027" s="181"/>
      <c r="P1027" s="182"/>
      <c r="Q1027" s="146"/>
      <c r="R1027" s="146"/>
      <c r="S1027" s="146"/>
      <c r="T1027" s="146"/>
      <c r="U1027" s="146"/>
      <c r="V1027" s="146"/>
      <c r="W1027" s="183"/>
      <c r="X1027" s="184"/>
    </row>
    <row r="1028" spans="1:24">
      <c r="A1028" s="38">
        <f t="shared" si="93"/>
        <v>1012</v>
      </c>
      <c r="B1028" s="46">
        <v>41526</v>
      </c>
      <c r="C1028" s="47"/>
      <c r="D1028" s="48"/>
      <c r="E1028" s="50"/>
      <c r="F1028" s="51"/>
      <c r="G1028" s="49"/>
      <c r="H1028" s="47">
        <v>2979.449951</v>
      </c>
      <c r="I1028" s="51">
        <v>0.0100514955276549</v>
      </c>
      <c r="J1028" s="86">
        <f t="shared" si="94"/>
        <v>182.382176005637</v>
      </c>
      <c r="K1028" s="87">
        <f t="shared" si="95"/>
        <v>186.004779154384</v>
      </c>
      <c r="L1028" s="88">
        <f t="shared" si="96"/>
        <v>8.28460811724625</v>
      </c>
      <c r="M1028" s="86" t="str">
        <f t="shared" si="97"/>
        <v/>
      </c>
      <c r="N1028" s="48" t="str">
        <f t="shared" si="98"/>
        <v/>
      </c>
      <c r="O1028" s="181"/>
      <c r="P1028" s="182"/>
      <c r="Q1028" s="146"/>
      <c r="R1028" s="146"/>
      <c r="S1028" s="146"/>
      <c r="T1028" s="146"/>
      <c r="U1028" s="146"/>
      <c r="V1028" s="146"/>
      <c r="W1028" s="183"/>
      <c r="X1028" s="184"/>
    </row>
    <row r="1029" spans="1:24">
      <c r="A1029" s="38">
        <f t="shared" si="93"/>
        <v>1013</v>
      </c>
      <c r="B1029" s="39">
        <v>41527</v>
      </c>
      <c r="C1029" s="40"/>
      <c r="D1029" s="53"/>
      <c r="E1029" s="55"/>
      <c r="F1029" s="56"/>
      <c r="G1029" s="54"/>
      <c r="H1029" s="40">
        <v>3001.360107</v>
      </c>
      <c r="I1029" s="56">
        <v>0.00735375870054344</v>
      </c>
      <c r="J1029" s="92">
        <f t="shared" si="94"/>
        <v>183.723370519263</v>
      </c>
      <c r="K1029" s="93">
        <f t="shared" si="95"/>
        <v>186.004779154384</v>
      </c>
      <c r="L1029" s="94">
        <f t="shared" si="96"/>
        <v>8.28460811724625</v>
      </c>
      <c r="M1029" s="92" t="str">
        <f t="shared" si="97"/>
        <v/>
      </c>
      <c r="N1029" s="53" t="str">
        <f t="shared" si="98"/>
        <v/>
      </c>
      <c r="O1029" s="181"/>
      <c r="P1029" s="182"/>
      <c r="Q1029" s="146"/>
      <c r="R1029" s="146"/>
      <c r="S1029" s="146"/>
      <c r="T1029" s="146"/>
      <c r="U1029" s="146"/>
      <c r="V1029" s="146"/>
      <c r="W1029" s="183"/>
      <c r="X1029" s="184"/>
    </row>
    <row r="1030" spans="1:24">
      <c r="A1030" s="38">
        <f t="shared" si="93"/>
        <v>1014</v>
      </c>
      <c r="B1030" s="46">
        <v>41528</v>
      </c>
      <c r="C1030" s="47"/>
      <c r="D1030" s="48"/>
      <c r="E1030" s="50"/>
      <c r="F1030" s="51"/>
      <c r="G1030" s="49"/>
      <c r="H1030" s="47">
        <v>3010.939941</v>
      </c>
      <c r="I1030" s="51">
        <v>0.0031918309228065</v>
      </c>
      <c r="J1030" s="86">
        <f t="shared" si="94"/>
        <v>184.309784454528</v>
      </c>
      <c r="K1030" s="87">
        <f t="shared" si="95"/>
        <v>186.004779154384</v>
      </c>
      <c r="L1030" s="88">
        <f t="shared" si="96"/>
        <v>8.28460811724625</v>
      </c>
      <c r="M1030" s="86" t="str">
        <f t="shared" si="97"/>
        <v/>
      </c>
      <c r="N1030" s="48" t="str">
        <f t="shared" si="98"/>
        <v/>
      </c>
      <c r="O1030" s="181"/>
      <c r="P1030" s="182"/>
      <c r="Q1030" s="146"/>
      <c r="R1030" s="146"/>
      <c r="S1030" s="146"/>
      <c r="T1030" s="146"/>
      <c r="U1030" s="146"/>
      <c r="V1030" s="146"/>
      <c r="W1030" s="183"/>
      <c r="X1030" s="184"/>
    </row>
    <row r="1031" spans="1:24">
      <c r="A1031" s="38">
        <f t="shared" si="93"/>
        <v>1015</v>
      </c>
      <c r="B1031" s="39">
        <v>41529</v>
      </c>
      <c r="C1031" s="40"/>
      <c r="D1031" s="53"/>
      <c r="E1031" s="55"/>
      <c r="F1031" s="56"/>
      <c r="G1031" s="54"/>
      <c r="H1031" s="40">
        <v>3001.620117</v>
      </c>
      <c r="I1031" s="56">
        <v>-0.00309532045893446</v>
      </c>
      <c r="J1031" s="92">
        <f t="shared" si="94"/>
        <v>183.739286607924</v>
      </c>
      <c r="K1031" s="93">
        <f t="shared" si="95"/>
        <v>186.004779154384</v>
      </c>
      <c r="L1031" s="94">
        <f t="shared" si="96"/>
        <v>8.28460811724625</v>
      </c>
      <c r="M1031" s="92" t="str">
        <f t="shared" si="97"/>
        <v/>
      </c>
      <c r="N1031" s="53" t="str">
        <f t="shared" si="98"/>
        <v/>
      </c>
      <c r="O1031" s="181"/>
      <c r="P1031" s="182"/>
      <c r="Q1031" s="146"/>
      <c r="R1031" s="146"/>
      <c r="S1031" s="146"/>
      <c r="T1031" s="146"/>
      <c r="U1031" s="146"/>
      <c r="V1031" s="146"/>
      <c r="W1031" s="183"/>
      <c r="X1031" s="184"/>
    </row>
    <row r="1032" spans="1:24">
      <c r="A1032" s="38">
        <f t="shared" si="93"/>
        <v>1016</v>
      </c>
      <c r="B1032" s="46">
        <v>41530</v>
      </c>
      <c r="C1032" s="47"/>
      <c r="D1032" s="48"/>
      <c r="E1032" s="50"/>
      <c r="F1032" s="51"/>
      <c r="G1032" s="49"/>
      <c r="H1032" s="47">
        <v>3009.790039</v>
      </c>
      <c r="I1032" s="51">
        <v>0.0027218374349669</v>
      </c>
      <c r="J1032" s="86">
        <f t="shared" si="94"/>
        <v>184.239395076488</v>
      </c>
      <c r="K1032" s="87">
        <f t="shared" si="95"/>
        <v>186.004779154384</v>
      </c>
      <c r="L1032" s="88">
        <f t="shared" si="96"/>
        <v>8.28460811724625</v>
      </c>
      <c r="M1032" s="86" t="str">
        <f t="shared" si="97"/>
        <v/>
      </c>
      <c r="N1032" s="48" t="str">
        <f t="shared" si="98"/>
        <v/>
      </c>
      <c r="O1032" s="181"/>
      <c r="P1032" s="182"/>
      <c r="Q1032" s="146"/>
      <c r="R1032" s="146"/>
      <c r="S1032" s="146"/>
      <c r="T1032" s="146"/>
      <c r="U1032" s="146"/>
      <c r="V1032" s="146"/>
      <c r="W1032" s="183"/>
      <c r="X1032" s="184"/>
    </row>
    <row r="1033" spans="1:24">
      <c r="A1033" s="38">
        <f t="shared" si="93"/>
        <v>1017</v>
      </c>
      <c r="B1033" s="39">
        <v>41533</v>
      </c>
      <c r="C1033" s="40"/>
      <c r="D1033" s="53"/>
      <c r="E1033" s="55"/>
      <c r="F1033" s="56"/>
      <c r="G1033" s="54"/>
      <c r="H1033" s="40">
        <v>3026.939941</v>
      </c>
      <c r="I1033" s="56">
        <v>0.00569803932426405</v>
      </c>
      <c r="J1033" s="92">
        <f t="shared" si="94"/>
        <v>185.289198394712</v>
      </c>
      <c r="K1033" s="93">
        <f t="shared" si="95"/>
        <v>186.004779154384</v>
      </c>
      <c r="L1033" s="94">
        <f t="shared" si="96"/>
        <v>8.28460811724625</v>
      </c>
      <c r="M1033" s="92" t="str">
        <f t="shared" si="97"/>
        <v/>
      </c>
      <c r="N1033" s="53" t="str">
        <f t="shared" si="98"/>
        <v/>
      </c>
      <c r="O1033" s="181"/>
      <c r="P1033" s="182"/>
      <c r="Q1033" s="146"/>
      <c r="R1033" s="146"/>
      <c r="S1033" s="146"/>
      <c r="T1033" s="146"/>
      <c r="U1033" s="146"/>
      <c r="V1033" s="146"/>
      <c r="W1033" s="183"/>
      <c r="X1033" s="184"/>
    </row>
    <row r="1034" spans="1:24">
      <c r="A1034" s="38">
        <f t="shared" si="93"/>
        <v>1018</v>
      </c>
      <c r="B1034" s="46">
        <v>41534</v>
      </c>
      <c r="C1034" s="47"/>
      <c r="D1034" s="48"/>
      <c r="E1034" s="50"/>
      <c r="F1034" s="51"/>
      <c r="G1034" s="49"/>
      <c r="H1034" s="47">
        <v>3039.75</v>
      </c>
      <c r="I1034" s="51">
        <v>0.00423201624402503</v>
      </c>
      <c r="J1034" s="86">
        <f t="shared" si="94"/>
        <v>186.073345292161</v>
      </c>
      <c r="K1034" s="87">
        <f t="shared" si="95"/>
        <v>186.073345292161</v>
      </c>
      <c r="L1034" s="88">
        <f t="shared" si="96"/>
        <v>0</v>
      </c>
      <c r="M1034" s="86">
        <f t="shared" si="97"/>
        <v>8.28460811724625</v>
      </c>
      <c r="N1034" s="48">
        <f t="shared" si="98"/>
        <v>0.044523346985772</v>
      </c>
      <c r="O1034" s="181"/>
      <c r="P1034" s="182"/>
      <c r="Q1034" s="146"/>
      <c r="R1034" s="146"/>
      <c r="S1034" s="146"/>
      <c r="T1034" s="146"/>
      <c r="U1034" s="146"/>
      <c r="V1034" s="146"/>
      <c r="W1034" s="183"/>
      <c r="X1034" s="184"/>
    </row>
    <row r="1035" spans="1:24">
      <c r="A1035" s="38">
        <f t="shared" si="93"/>
        <v>1019</v>
      </c>
      <c r="B1035" s="39">
        <v>41535</v>
      </c>
      <c r="C1035" s="40"/>
      <c r="D1035" s="53"/>
      <c r="E1035" s="55"/>
      <c r="F1035" s="56"/>
      <c r="G1035" s="54"/>
      <c r="H1035" s="40">
        <v>3076.810059</v>
      </c>
      <c r="I1035" s="56">
        <v>0.012191811497656</v>
      </c>
      <c r="J1035" s="92">
        <f t="shared" si="94"/>
        <v>188.341916442701</v>
      </c>
      <c r="K1035" s="93">
        <f t="shared" si="95"/>
        <v>188.341916442701</v>
      </c>
      <c r="L1035" s="94">
        <f t="shared" si="96"/>
        <v>0</v>
      </c>
      <c r="M1035" s="92" t="str">
        <f t="shared" si="97"/>
        <v/>
      </c>
      <c r="N1035" s="53" t="str">
        <f t="shared" si="98"/>
        <v/>
      </c>
      <c r="O1035" s="181"/>
      <c r="P1035" s="182"/>
      <c r="Q1035" s="146"/>
      <c r="R1035" s="146"/>
      <c r="S1035" s="146"/>
      <c r="T1035" s="146"/>
      <c r="U1035" s="146"/>
      <c r="V1035" s="146"/>
      <c r="W1035" s="183"/>
      <c r="X1035" s="184"/>
    </row>
    <row r="1036" spans="1:24">
      <c r="A1036" s="38">
        <f t="shared" si="93"/>
        <v>1020</v>
      </c>
      <c r="B1036" s="46">
        <v>41536</v>
      </c>
      <c r="C1036" s="47"/>
      <c r="D1036" s="48"/>
      <c r="E1036" s="50"/>
      <c r="F1036" s="51"/>
      <c r="G1036" s="49"/>
      <c r="H1036" s="47">
        <v>3071.610107</v>
      </c>
      <c r="I1036" s="51">
        <v>-0.00169004647680138</v>
      </c>
      <c r="J1036" s="86">
        <f t="shared" si="94"/>
        <v>188.023609850383</v>
      </c>
      <c r="K1036" s="87">
        <f t="shared" si="95"/>
        <v>188.341916442701</v>
      </c>
      <c r="L1036" s="88">
        <f t="shared" si="96"/>
        <v>0.31830659231801</v>
      </c>
      <c r="M1036" s="86" t="str">
        <f t="shared" si="97"/>
        <v/>
      </c>
      <c r="N1036" s="48" t="str">
        <f t="shared" si="98"/>
        <v/>
      </c>
      <c r="O1036" s="181"/>
      <c r="P1036" s="182"/>
      <c r="Q1036" s="146"/>
      <c r="R1036" s="146"/>
      <c r="S1036" s="146"/>
      <c r="T1036" s="146"/>
      <c r="U1036" s="146"/>
      <c r="V1036" s="146"/>
      <c r="W1036" s="183"/>
      <c r="X1036" s="184"/>
    </row>
    <row r="1037" spans="1:24">
      <c r="A1037" s="38">
        <f t="shared" si="93"/>
        <v>1021</v>
      </c>
      <c r="B1037" s="39">
        <v>41537</v>
      </c>
      <c r="C1037" s="40"/>
      <c r="D1037" s="53"/>
      <c r="E1037" s="55"/>
      <c r="F1037" s="56"/>
      <c r="G1037" s="54"/>
      <c r="H1037" s="40">
        <v>3049.469971</v>
      </c>
      <c r="I1037" s="56">
        <v>-0.0072079903466733</v>
      </c>
      <c r="J1037" s="92">
        <f t="shared" si="94"/>
        <v>186.668337485635</v>
      </c>
      <c r="K1037" s="93">
        <f t="shared" si="95"/>
        <v>188.341916442701</v>
      </c>
      <c r="L1037" s="94">
        <f t="shared" si="96"/>
        <v>1.67357895706624</v>
      </c>
      <c r="M1037" s="92" t="str">
        <f t="shared" si="97"/>
        <v/>
      </c>
      <c r="N1037" s="53" t="str">
        <f t="shared" si="98"/>
        <v/>
      </c>
      <c r="O1037" s="181"/>
      <c r="P1037" s="182"/>
      <c r="Q1037" s="146"/>
      <c r="R1037" s="146"/>
      <c r="S1037" s="146"/>
      <c r="T1037" s="146"/>
      <c r="U1037" s="146"/>
      <c r="V1037" s="146"/>
      <c r="W1037" s="183"/>
      <c r="X1037" s="184"/>
    </row>
    <row r="1038" spans="1:24">
      <c r="A1038" s="38">
        <f t="shared" si="93"/>
        <v>1022</v>
      </c>
      <c r="B1038" s="46">
        <v>41540</v>
      </c>
      <c r="C1038" s="47"/>
      <c r="D1038" s="48"/>
      <c r="E1038" s="50"/>
      <c r="F1038" s="51"/>
      <c r="G1038" s="49"/>
      <c r="H1038" s="47">
        <v>3035.090088</v>
      </c>
      <c r="I1038" s="51">
        <v>-0.00471553520341261</v>
      </c>
      <c r="J1038" s="86">
        <f t="shared" si="94"/>
        <v>185.788096368859</v>
      </c>
      <c r="K1038" s="87">
        <f t="shared" si="95"/>
        <v>188.341916442701</v>
      </c>
      <c r="L1038" s="88">
        <f t="shared" si="96"/>
        <v>2.55382007384225</v>
      </c>
      <c r="M1038" s="86" t="str">
        <f t="shared" si="97"/>
        <v/>
      </c>
      <c r="N1038" s="48" t="str">
        <f t="shared" si="98"/>
        <v/>
      </c>
      <c r="O1038" s="181"/>
      <c r="P1038" s="182"/>
      <c r="Q1038" s="146"/>
      <c r="R1038" s="146"/>
      <c r="S1038" s="146"/>
      <c r="T1038" s="146"/>
      <c r="U1038" s="146"/>
      <c r="V1038" s="146"/>
      <c r="W1038" s="183"/>
      <c r="X1038" s="184"/>
    </row>
    <row r="1039" spans="1:24">
      <c r="A1039" s="38">
        <f t="shared" si="93"/>
        <v>1023</v>
      </c>
      <c r="B1039" s="39">
        <v>41541</v>
      </c>
      <c r="C1039" s="40"/>
      <c r="D1039" s="53"/>
      <c r="E1039" s="55"/>
      <c r="F1039" s="56"/>
      <c r="G1039" s="54"/>
      <c r="H1039" s="40">
        <v>3027.52002</v>
      </c>
      <c r="I1039" s="56">
        <v>-0.00249418230777732</v>
      </c>
      <c r="J1039" s="92">
        <f t="shared" si="94"/>
        <v>185.3247069859</v>
      </c>
      <c r="K1039" s="93">
        <f t="shared" si="95"/>
        <v>188.341916442701</v>
      </c>
      <c r="L1039" s="94">
        <f t="shared" si="96"/>
        <v>3.01720945680108</v>
      </c>
      <c r="M1039" s="92" t="str">
        <f t="shared" si="97"/>
        <v/>
      </c>
      <c r="N1039" s="53" t="str">
        <f t="shared" si="98"/>
        <v/>
      </c>
      <c r="O1039" s="181"/>
      <c r="P1039" s="182"/>
      <c r="Q1039" s="146"/>
      <c r="R1039" s="146"/>
      <c r="S1039" s="146"/>
      <c r="T1039" s="146"/>
      <c r="U1039" s="146"/>
      <c r="V1039" s="146"/>
      <c r="W1039" s="183"/>
      <c r="X1039" s="184"/>
    </row>
    <row r="1040" spans="1:24">
      <c r="A1040" s="38">
        <f t="shared" si="93"/>
        <v>1024</v>
      </c>
      <c r="B1040" s="46">
        <v>41542</v>
      </c>
      <c r="C1040" s="47"/>
      <c r="D1040" s="48"/>
      <c r="E1040" s="50"/>
      <c r="F1040" s="51"/>
      <c r="G1040" s="49"/>
      <c r="H1040" s="47">
        <v>3019.310059</v>
      </c>
      <c r="I1040" s="51">
        <v>-0.00271177760865804</v>
      </c>
      <c r="J1040" s="86">
        <f t="shared" si="94"/>
        <v>184.822147595165</v>
      </c>
      <c r="K1040" s="87">
        <f t="shared" si="95"/>
        <v>188.341916442701</v>
      </c>
      <c r="L1040" s="88">
        <f t="shared" si="96"/>
        <v>3.51976884753657</v>
      </c>
      <c r="M1040" s="86" t="str">
        <f t="shared" si="97"/>
        <v/>
      </c>
      <c r="N1040" s="48" t="str">
        <f t="shared" si="98"/>
        <v/>
      </c>
      <c r="O1040" s="181"/>
      <c r="P1040" s="182"/>
      <c r="Q1040" s="146"/>
      <c r="R1040" s="146"/>
      <c r="S1040" s="146"/>
      <c r="T1040" s="146"/>
      <c r="U1040" s="146"/>
      <c r="V1040" s="146"/>
      <c r="W1040" s="183"/>
      <c r="X1040" s="184"/>
    </row>
    <row r="1041" spans="1:24">
      <c r="A1041" s="38">
        <f t="shared" si="93"/>
        <v>1025</v>
      </c>
      <c r="B1041" s="39">
        <v>41543</v>
      </c>
      <c r="C1041" s="40"/>
      <c r="D1041" s="53"/>
      <c r="E1041" s="55"/>
      <c r="F1041" s="56"/>
      <c r="G1041" s="54"/>
      <c r="H1041" s="40">
        <v>3030.409912</v>
      </c>
      <c r="I1041" s="56">
        <v>0.0036762878879939</v>
      </c>
      <c r="J1041" s="92">
        <f t="shared" si="94"/>
        <v>185.501607017802</v>
      </c>
      <c r="K1041" s="93">
        <f t="shared" si="95"/>
        <v>188.341916442701</v>
      </c>
      <c r="L1041" s="94">
        <f t="shared" si="96"/>
        <v>3.51976884753657</v>
      </c>
      <c r="M1041" s="92" t="str">
        <f t="shared" si="97"/>
        <v/>
      </c>
      <c r="N1041" s="53" t="str">
        <f t="shared" si="98"/>
        <v/>
      </c>
      <c r="O1041" s="181"/>
      <c r="P1041" s="182"/>
      <c r="Q1041" s="146"/>
      <c r="R1041" s="146"/>
      <c r="S1041" s="146"/>
      <c r="T1041" s="146"/>
      <c r="U1041" s="146"/>
      <c r="V1041" s="146"/>
      <c r="W1041" s="183"/>
      <c r="X1041" s="184"/>
    </row>
    <row r="1042" spans="1:24">
      <c r="A1042" s="38">
        <f t="shared" ref="A1042:A1105" si="99">A1041+1</f>
        <v>1026</v>
      </c>
      <c r="B1042" s="46">
        <v>41544</v>
      </c>
      <c r="C1042" s="47"/>
      <c r="D1042" s="48"/>
      <c r="E1042" s="50"/>
      <c r="F1042" s="51"/>
      <c r="G1042" s="49"/>
      <c r="H1042" s="47">
        <v>3018.23999</v>
      </c>
      <c r="I1042" s="51">
        <v>-0.00401593261420141</v>
      </c>
      <c r="J1042" s="86">
        <f t="shared" ref="J1042:J1105" si="100">(H1042/$H$17)*100</f>
        <v>184.756645064192</v>
      </c>
      <c r="K1042" s="87">
        <f t="shared" ref="K1042:K1105" si="101">MAX(J1042,K1041)</f>
        <v>188.341916442701</v>
      </c>
      <c r="L1042" s="88">
        <f t="shared" ref="L1042:L1105" si="102">IF(J1042=K1042,0,MAX(L1041,K1042-J1042))</f>
        <v>3.58527137850899</v>
      </c>
      <c r="M1042" s="86" t="str">
        <f t="shared" ref="M1042:M1105" si="103">IF(AND(L1041&gt;0,L1042=0),L1041,"")</f>
        <v/>
      </c>
      <c r="N1042" s="48" t="str">
        <f t="shared" si="98"/>
        <v/>
      </c>
      <c r="O1042" s="181"/>
      <c r="P1042" s="182"/>
      <c r="Q1042" s="146"/>
      <c r="R1042" s="146"/>
      <c r="S1042" s="146"/>
      <c r="T1042" s="146"/>
      <c r="U1042" s="146"/>
      <c r="V1042" s="146"/>
      <c r="W1042" s="183"/>
      <c r="X1042" s="184"/>
    </row>
    <row r="1043" spans="1:24">
      <c r="A1043" s="38">
        <f t="shared" si="99"/>
        <v>1027</v>
      </c>
      <c r="B1043" s="39">
        <v>41547</v>
      </c>
      <c r="C1043" s="40"/>
      <c r="D1043" s="53"/>
      <c r="E1043" s="55"/>
      <c r="F1043" s="56"/>
      <c r="G1043" s="54"/>
      <c r="H1043" s="40">
        <v>3000.179932</v>
      </c>
      <c r="I1043" s="56">
        <v>-0.00598363882919728</v>
      </c>
      <c r="J1043" s="92">
        <f t="shared" si="100"/>
        <v>183.651128028834</v>
      </c>
      <c r="K1043" s="93">
        <f t="shared" si="101"/>
        <v>188.341916442701</v>
      </c>
      <c r="L1043" s="94">
        <f t="shared" si="102"/>
        <v>4.69078841386732</v>
      </c>
      <c r="M1043" s="92" t="str">
        <f t="shared" si="103"/>
        <v/>
      </c>
      <c r="N1043" s="53" t="str">
        <f t="shared" si="98"/>
        <v/>
      </c>
      <c r="O1043" s="181"/>
      <c r="P1043" s="182"/>
      <c r="Q1043" s="146"/>
      <c r="R1043" s="146"/>
      <c r="S1043" s="146"/>
      <c r="T1043" s="146"/>
      <c r="U1043" s="146"/>
      <c r="V1043" s="146"/>
      <c r="W1043" s="183"/>
      <c r="X1043" s="184"/>
    </row>
    <row r="1044" spans="1:24">
      <c r="A1044" s="38">
        <f t="shared" si="99"/>
        <v>1028</v>
      </c>
      <c r="B1044" s="46">
        <v>41548</v>
      </c>
      <c r="C1044" s="47"/>
      <c r="D1044" s="48"/>
      <c r="E1044" s="50"/>
      <c r="F1044" s="51"/>
      <c r="G1044" s="49"/>
      <c r="H1044" s="47">
        <v>3024.379883</v>
      </c>
      <c r="I1044" s="51">
        <v>0.00806616654617365</v>
      </c>
      <c r="J1044" s="86">
        <f t="shared" si="100"/>
        <v>185.132488613907</v>
      </c>
      <c r="K1044" s="87">
        <f t="shared" si="101"/>
        <v>188.341916442701</v>
      </c>
      <c r="L1044" s="88">
        <f t="shared" si="102"/>
        <v>4.69078841386732</v>
      </c>
      <c r="M1044" s="86" t="str">
        <f t="shared" si="103"/>
        <v/>
      </c>
      <c r="N1044" s="48" t="str">
        <f t="shared" ref="N1044:N1107" si="104">IFERROR((M1044/K1044),"")</f>
        <v/>
      </c>
      <c r="O1044" s="181"/>
      <c r="P1044" s="182"/>
      <c r="Q1044" s="146"/>
      <c r="R1044" s="146"/>
      <c r="S1044" s="146"/>
      <c r="T1044" s="146"/>
      <c r="U1044" s="146"/>
      <c r="V1044" s="146"/>
      <c r="W1044" s="183"/>
      <c r="X1044" s="184"/>
    </row>
    <row r="1045" spans="1:24">
      <c r="A1045" s="38">
        <f t="shared" si="99"/>
        <v>1029</v>
      </c>
      <c r="B1045" s="39">
        <v>41549</v>
      </c>
      <c r="C1045" s="40"/>
      <c r="D1045" s="53"/>
      <c r="E1045" s="55"/>
      <c r="F1045" s="56"/>
      <c r="G1045" s="54"/>
      <c r="H1045" s="40">
        <v>3022.949951</v>
      </c>
      <c r="I1045" s="56">
        <v>-0.00047280171648989</v>
      </c>
      <c r="J1045" s="92">
        <f t="shared" si="100"/>
        <v>185.044957655513</v>
      </c>
      <c r="K1045" s="93">
        <f t="shared" si="101"/>
        <v>188.341916442701</v>
      </c>
      <c r="L1045" s="94">
        <f t="shared" si="102"/>
        <v>4.69078841386732</v>
      </c>
      <c r="M1045" s="92" t="str">
        <f t="shared" si="103"/>
        <v/>
      </c>
      <c r="N1045" s="53" t="str">
        <f t="shared" si="104"/>
        <v/>
      </c>
      <c r="O1045" s="181"/>
      <c r="P1045" s="182"/>
      <c r="Q1045" s="146"/>
      <c r="R1045" s="146"/>
      <c r="S1045" s="146"/>
      <c r="T1045" s="146"/>
      <c r="U1045" s="146"/>
      <c r="V1045" s="146"/>
      <c r="W1045" s="183"/>
      <c r="X1045" s="184"/>
    </row>
    <row r="1046" spans="1:24">
      <c r="A1046" s="38">
        <f t="shared" si="99"/>
        <v>1030</v>
      </c>
      <c r="B1046" s="46">
        <v>41550</v>
      </c>
      <c r="C1046" s="47"/>
      <c r="D1046" s="48"/>
      <c r="E1046" s="50"/>
      <c r="F1046" s="51"/>
      <c r="G1046" s="49"/>
      <c r="H1046" s="47">
        <v>2995.810059</v>
      </c>
      <c r="I1046" s="51">
        <v>-0.00897794949963437</v>
      </c>
      <c r="J1046" s="86">
        <f t="shared" si="100"/>
        <v>183.38363337052</v>
      </c>
      <c r="K1046" s="87">
        <f t="shared" si="101"/>
        <v>188.341916442701</v>
      </c>
      <c r="L1046" s="88">
        <f t="shared" si="102"/>
        <v>4.95828307218196</v>
      </c>
      <c r="M1046" s="86" t="str">
        <f t="shared" si="103"/>
        <v/>
      </c>
      <c r="N1046" s="48" t="str">
        <f t="shared" si="104"/>
        <v/>
      </c>
      <c r="O1046" s="181"/>
      <c r="P1046" s="182"/>
      <c r="Q1046" s="146"/>
      <c r="R1046" s="146"/>
      <c r="S1046" s="146"/>
      <c r="T1046" s="146"/>
      <c r="U1046" s="146"/>
      <c r="V1046" s="146"/>
      <c r="W1046" s="183"/>
      <c r="X1046" s="184"/>
    </row>
    <row r="1047" spans="1:24">
      <c r="A1047" s="38">
        <f t="shared" si="99"/>
        <v>1031</v>
      </c>
      <c r="B1047" s="39">
        <v>41551</v>
      </c>
      <c r="C1047" s="40"/>
      <c r="D1047" s="53"/>
      <c r="E1047" s="55"/>
      <c r="F1047" s="56"/>
      <c r="G1047" s="54"/>
      <c r="H1047" s="40">
        <v>3017.050049</v>
      </c>
      <c r="I1047" s="56">
        <v>0.00708989875248967</v>
      </c>
      <c r="J1047" s="92">
        <f t="shared" si="100"/>
        <v>184.68380476398</v>
      </c>
      <c r="K1047" s="93">
        <f t="shared" si="101"/>
        <v>188.341916442701</v>
      </c>
      <c r="L1047" s="94">
        <f t="shared" si="102"/>
        <v>4.95828307218196</v>
      </c>
      <c r="M1047" s="92" t="str">
        <f t="shared" si="103"/>
        <v/>
      </c>
      <c r="N1047" s="53" t="str">
        <f t="shared" si="104"/>
        <v/>
      </c>
      <c r="O1047" s="181"/>
      <c r="P1047" s="182"/>
      <c r="Q1047" s="146"/>
      <c r="R1047" s="146"/>
      <c r="S1047" s="146"/>
      <c r="T1047" s="146"/>
      <c r="U1047" s="146"/>
      <c r="V1047" s="146"/>
      <c r="W1047" s="183"/>
      <c r="X1047" s="184"/>
    </row>
    <row r="1048" spans="1:24">
      <c r="A1048" s="38">
        <f t="shared" si="99"/>
        <v>1032</v>
      </c>
      <c r="B1048" s="46">
        <v>41554</v>
      </c>
      <c r="C1048" s="47"/>
      <c r="D1048" s="48"/>
      <c r="E1048" s="50"/>
      <c r="F1048" s="51"/>
      <c r="G1048" s="49"/>
      <c r="H1048" s="47">
        <v>2991.389893</v>
      </c>
      <c r="I1048" s="51">
        <v>-0.00850504817064768</v>
      </c>
      <c r="J1048" s="86">
        <f t="shared" si="100"/>
        <v>183.113060108124</v>
      </c>
      <c r="K1048" s="87">
        <f t="shared" si="101"/>
        <v>188.341916442701</v>
      </c>
      <c r="L1048" s="88">
        <f t="shared" si="102"/>
        <v>5.22885633457744</v>
      </c>
      <c r="M1048" s="86" t="str">
        <f t="shared" si="103"/>
        <v/>
      </c>
      <c r="N1048" s="48" t="str">
        <f t="shared" si="104"/>
        <v/>
      </c>
      <c r="O1048" s="181"/>
      <c r="P1048" s="182"/>
      <c r="Q1048" s="146"/>
      <c r="R1048" s="146"/>
      <c r="S1048" s="146"/>
      <c r="T1048" s="146"/>
      <c r="U1048" s="146"/>
      <c r="V1048" s="146"/>
      <c r="W1048" s="183"/>
      <c r="X1048" s="184"/>
    </row>
    <row r="1049" spans="1:24">
      <c r="A1049" s="38">
        <f t="shared" si="99"/>
        <v>1033</v>
      </c>
      <c r="B1049" s="39">
        <v>41555</v>
      </c>
      <c r="C1049" s="40"/>
      <c r="D1049" s="53"/>
      <c r="E1049" s="55"/>
      <c r="F1049" s="56"/>
      <c r="G1049" s="54"/>
      <c r="H1049" s="40">
        <v>2955.409912</v>
      </c>
      <c r="I1049" s="56">
        <v>-0.0120278473508902</v>
      </c>
      <c r="J1049" s="92">
        <f t="shared" si="100"/>
        <v>180.910604173189</v>
      </c>
      <c r="K1049" s="93">
        <f t="shared" si="101"/>
        <v>188.341916442701</v>
      </c>
      <c r="L1049" s="94">
        <f t="shared" si="102"/>
        <v>7.43131226951232</v>
      </c>
      <c r="M1049" s="92" t="str">
        <f t="shared" si="103"/>
        <v/>
      </c>
      <c r="N1049" s="53" t="str">
        <f t="shared" si="104"/>
        <v/>
      </c>
      <c r="O1049" s="181"/>
      <c r="P1049" s="182"/>
      <c r="Q1049" s="146"/>
      <c r="R1049" s="146"/>
      <c r="S1049" s="146"/>
      <c r="T1049" s="146"/>
      <c r="U1049" s="146"/>
      <c r="V1049" s="146"/>
      <c r="W1049" s="183"/>
      <c r="X1049" s="184"/>
    </row>
    <row r="1050" spans="1:24">
      <c r="A1050" s="38">
        <f t="shared" si="99"/>
        <v>1034</v>
      </c>
      <c r="B1050" s="46">
        <v>41556</v>
      </c>
      <c r="C1050" s="47"/>
      <c r="D1050" s="48"/>
      <c r="E1050" s="50"/>
      <c r="F1050" s="51"/>
      <c r="G1050" s="49"/>
      <c r="H1050" s="47">
        <v>2957.399902</v>
      </c>
      <c r="I1050" s="51">
        <v>0.000673338067900486</v>
      </c>
      <c r="J1050" s="86">
        <f t="shared" si="100"/>
        <v>181.032418169866</v>
      </c>
      <c r="K1050" s="87">
        <f t="shared" si="101"/>
        <v>188.341916442701</v>
      </c>
      <c r="L1050" s="88">
        <f t="shared" si="102"/>
        <v>7.43131226951232</v>
      </c>
      <c r="M1050" s="86" t="str">
        <f t="shared" si="103"/>
        <v/>
      </c>
      <c r="N1050" s="48" t="str">
        <f t="shared" si="104"/>
        <v/>
      </c>
      <c r="O1050" s="181"/>
      <c r="P1050" s="182"/>
      <c r="Q1050" s="146"/>
      <c r="R1050" s="146"/>
      <c r="S1050" s="146"/>
      <c r="T1050" s="146"/>
      <c r="U1050" s="146"/>
      <c r="V1050" s="146"/>
      <c r="W1050" s="183"/>
      <c r="X1050" s="184"/>
    </row>
    <row r="1051" spans="1:24">
      <c r="A1051" s="38">
        <f t="shared" si="99"/>
        <v>1035</v>
      </c>
      <c r="B1051" s="39">
        <v>41557</v>
      </c>
      <c r="C1051" s="40"/>
      <c r="D1051" s="53"/>
      <c r="E1051" s="55"/>
      <c r="F1051" s="56"/>
      <c r="G1051" s="54"/>
      <c r="H1051" s="40">
        <v>3022.429932</v>
      </c>
      <c r="I1051" s="56">
        <v>0.0219889200496768</v>
      </c>
      <c r="J1051" s="92">
        <f t="shared" si="100"/>
        <v>185.013125539403</v>
      </c>
      <c r="K1051" s="93">
        <f t="shared" si="101"/>
        <v>188.341916442701</v>
      </c>
      <c r="L1051" s="94">
        <f t="shared" si="102"/>
        <v>7.43131226951232</v>
      </c>
      <c r="M1051" s="92" t="str">
        <f t="shared" si="103"/>
        <v/>
      </c>
      <c r="N1051" s="53" t="str">
        <f t="shared" si="104"/>
        <v/>
      </c>
      <c r="O1051" s="181"/>
      <c r="P1051" s="182"/>
      <c r="Q1051" s="146"/>
      <c r="R1051" s="146"/>
      <c r="S1051" s="146"/>
      <c r="T1051" s="146"/>
      <c r="U1051" s="146"/>
      <c r="V1051" s="146"/>
      <c r="W1051" s="183"/>
      <c r="X1051" s="184"/>
    </row>
    <row r="1052" spans="1:24">
      <c r="A1052" s="38">
        <f t="shared" si="99"/>
        <v>1036</v>
      </c>
      <c r="B1052" s="46">
        <v>41558</v>
      </c>
      <c r="C1052" s="47"/>
      <c r="D1052" s="48"/>
      <c r="E1052" s="50"/>
      <c r="F1052" s="51"/>
      <c r="G1052" s="49"/>
      <c r="H1052" s="47">
        <v>3041.429932</v>
      </c>
      <c r="I1052" s="51">
        <v>0.00628633266195422</v>
      </c>
      <c r="J1052" s="86">
        <f t="shared" si="100"/>
        <v>186.176179593371</v>
      </c>
      <c r="K1052" s="87">
        <f t="shared" si="101"/>
        <v>188.341916442701</v>
      </c>
      <c r="L1052" s="88">
        <f t="shared" si="102"/>
        <v>7.43131226951232</v>
      </c>
      <c r="M1052" s="86" t="str">
        <f t="shared" si="103"/>
        <v/>
      </c>
      <c r="N1052" s="48" t="str">
        <f t="shared" si="104"/>
        <v/>
      </c>
      <c r="O1052" s="181"/>
      <c r="P1052" s="182"/>
      <c r="Q1052" s="146"/>
      <c r="R1052" s="146"/>
      <c r="S1052" s="146"/>
      <c r="T1052" s="146"/>
      <c r="U1052" s="146"/>
      <c r="V1052" s="146"/>
      <c r="W1052" s="183"/>
      <c r="X1052" s="184"/>
    </row>
    <row r="1053" spans="1:24">
      <c r="A1053" s="38">
        <f t="shared" si="99"/>
        <v>1037</v>
      </c>
      <c r="B1053" s="39">
        <v>41561</v>
      </c>
      <c r="C1053" s="40"/>
      <c r="D1053" s="53"/>
      <c r="E1053" s="55"/>
      <c r="F1053" s="56"/>
      <c r="G1053" s="54"/>
      <c r="H1053" s="40">
        <v>3053.840088</v>
      </c>
      <c r="I1053" s="56">
        <v>0.00408036886512764</v>
      </c>
      <c r="J1053" s="92">
        <f t="shared" si="100"/>
        <v>186.935847080012</v>
      </c>
      <c r="K1053" s="93">
        <f t="shared" si="101"/>
        <v>188.341916442701</v>
      </c>
      <c r="L1053" s="94">
        <f t="shared" si="102"/>
        <v>7.43131226951232</v>
      </c>
      <c r="M1053" s="92" t="str">
        <f t="shared" si="103"/>
        <v/>
      </c>
      <c r="N1053" s="53" t="str">
        <f t="shared" si="104"/>
        <v/>
      </c>
      <c r="O1053" s="181"/>
      <c r="P1053" s="182"/>
      <c r="Q1053" s="146"/>
      <c r="R1053" s="146"/>
      <c r="S1053" s="146"/>
      <c r="T1053" s="146"/>
      <c r="U1053" s="146"/>
      <c r="V1053" s="146"/>
      <c r="W1053" s="183"/>
      <c r="X1053" s="184"/>
    </row>
    <row r="1054" spans="1:24">
      <c r="A1054" s="38">
        <f t="shared" si="99"/>
        <v>1038</v>
      </c>
      <c r="B1054" s="46">
        <v>41562</v>
      </c>
      <c r="C1054" s="47"/>
      <c r="D1054" s="48"/>
      <c r="E1054" s="50"/>
      <c r="F1054" s="51"/>
      <c r="G1054" s="49"/>
      <c r="H1054" s="47">
        <v>3032.27002</v>
      </c>
      <c r="I1054" s="51">
        <v>-0.00706326047809747</v>
      </c>
      <c r="J1054" s="86">
        <f t="shared" si="100"/>
        <v>185.615470499393</v>
      </c>
      <c r="K1054" s="87">
        <f t="shared" si="101"/>
        <v>188.341916442701</v>
      </c>
      <c r="L1054" s="88">
        <f t="shared" si="102"/>
        <v>7.43131226951232</v>
      </c>
      <c r="M1054" s="86" t="str">
        <f t="shared" si="103"/>
        <v/>
      </c>
      <c r="N1054" s="48" t="str">
        <f t="shared" si="104"/>
        <v/>
      </c>
      <c r="O1054" s="181"/>
      <c r="P1054" s="182"/>
      <c r="Q1054" s="146"/>
      <c r="R1054" s="146"/>
      <c r="S1054" s="146"/>
      <c r="T1054" s="146"/>
      <c r="U1054" s="146"/>
      <c r="V1054" s="146"/>
      <c r="W1054" s="183"/>
      <c r="X1054" s="184"/>
    </row>
    <row r="1055" spans="1:24">
      <c r="A1055" s="38">
        <f t="shared" si="99"/>
        <v>1039</v>
      </c>
      <c r="B1055" s="39">
        <v>41563</v>
      </c>
      <c r="C1055" s="40"/>
      <c r="D1055" s="53"/>
      <c r="E1055" s="55"/>
      <c r="F1055" s="56"/>
      <c r="G1055" s="54"/>
      <c r="H1055" s="40">
        <v>3074.540039</v>
      </c>
      <c r="I1055" s="56">
        <v>0.0139400576865514</v>
      </c>
      <c r="J1055" s="92">
        <f t="shared" si="100"/>
        <v>188.20296086567</v>
      </c>
      <c r="K1055" s="93">
        <f t="shared" si="101"/>
        <v>188.341916442701</v>
      </c>
      <c r="L1055" s="94">
        <f t="shared" si="102"/>
        <v>7.43131226951232</v>
      </c>
      <c r="M1055" s="92" t="str">
        <f t="shared" si="103"/>
        <v/>
      </c>
      <c r="N1055" s="53" t="str">
        <f t="shared" si="104"/>
        <v/>
      </c>
      <c r="O1055" s="181"/>
      <c r="P1055" s="182"/>
      <c r="Q1055" s="146"/>
      <c r="R1055" s="146"/>
      <c r="S1055" s="146"/>
      <c r="T1055" s="146"/>
      <c r="U1055" s="146"/>
      <c r="V1055" s="146"/>
      <c r="W1055" s="183"/>
      <c r="X1055" s="184"/>
    </row>
    <row r="1056" spans="1:24">
      <c r="A1056" s="38">
        <f t="shared" si="99"/>
        <v>1040</v>
      </c>
      <c r="B1056" s="46">
        <v>41564</v>
      </c>
      <c r="C1056" s="47"/>
      <c r="D1056" s="48"/>
      <c r="E1056" s="50"/>
      <c r="F1056" s="51"/>
      <c r="G1056" s="49"/>
      <c r="H1056" s="47">
        <v>3095.419922</v>
      </c>
      <c r="I1056" s="51">
        <v>0.00679122169012025</v>
      </c>
      <c r="J1056" s="86">
        <f t="shared" si="100"/>
        <v>189.481088895646</v>
      </c>
      <c r="K1056" s="87">
        <f t="shared" si="101"/>
        <v>189.481088895646</v>
      </c>
      <c r="L1056" s="88">
        <f t="shared" si="102"/>
        <v>0</v>
      </c>
      <c r="M1056" s="86">
        <f t="shared" si="103"/>
        <v>7.43131226951232</v>
      </c>
      <c r="N1056" s="48">
        <f t="shared" si="104"/>
        <v>0.0392192820551343</v>
      </c>
      <c r="O1056" s="181"/>
      <c r="P1056" s="182"/>
      <c r="Q1056" s="146"/>
      <c r="R1056" s="146"/>
      <c r="S1056" s="146"/>
      <c r="T1056" s="146"/>
      <c r="U1056" s="146"/>
      <c r="V1056" s="146"/>
      <c r="W1056" s="183"/>
      <c r="X1056" s="184"/>
    </row>
    <row r="1057" spans="1:24">
      <c r="A1057" s="38">
        <f t="shared" si="99"/>
        <v>1041</v>
      </c>
      <c r="B1057" s="39">
        <v>41565</v>
      </c>
      <c r="C1057" s="40"/>
      <c r="D1057" s="53"/>
      <c r="E1057" s="55"/>
      <c r="F1057" s="56"/>
      <c r="G1057" s="54"/>
      <c r="H1057" s="40">
        <v>3115.77002</v>
      </c>
      <c r="I1057" s="56">
        <v>0.00657426084757229</v>
      </c>
      <c r="J1057" s="92">
        <f t="shared" si="100"/>
        <v>190.726786999728</v>
      </c>
      <c r="K1057" s="93">
        <f t="shared" si="101"/>
        <v>190.726786999728</v>
      </c>
      <c r="L1057" s="94">
        <f t="shared" si="102"/>
        <v>0</v>
      </c>
      <c r="M1057" s="92" t="str">
        <f t="shared" si="103"/>
        <v/>
      </c>
      <c r="N1057" s="53" t="str">
        <f t="shared" si="104"/>
        <v/>
      </c>
      <c r="O1057" s="181"/>
      <c r="P1057" s="182"/>
      <c r="Q1057" s="146"/>
      <c r="R1057" s="146"/>
      <c r="S1057" s="146"/>
      <c r="T1057" s="146"/>
      <c r="U1057" s="146"/>
      <c r="V1057" s="146"/>
      <c r="W1057" s="183"/>
      <c r="X1057" s="184"/>
    </row>
    <row r="1058" spans="1:24">
      <c r="A1058" s="38">
        <f t="shared" si="99"/>
        <v>1042</v>
      </c>
      <c r="B1058" s="46">
        <v>41568</v>
      </c>
      <c r="C1058" s="47"/>
      <c r="D1058" s="48"/>
      <c r="E1058" s="50"/>
      <c r="F1058" s="51"/>
      <c r="G1058" s="49"/>
      <c r="H1058" s="47">
        <v>3116.090088</v>
      </c>
      <c r="I1058" s="51">
        <v>0.000102725168400042</v>
      </c>
      <c r="J1058" s="86">
        <f t="shared" si="100"/>
        <v>190.746379441041</v>
      </c>
      <c r="K1058" s="87">
        <f t="shared" si="101"/>
        <v>190.746379441041</v>
      </c>
      <c r="L1058" s="88">
        <f t="shared" si="102"/>
        <v>0</v>
      </c>
      <c r="M1058" s="86" t="str">
        <f t="shared" si="103"/>
        <v/>
      </c>
      <c r="N1058" s="48" t="str">
        <f t="shared" si="104"/>
        <v/>
      </c>
      <c r="O1058" s="181"/>
      <c r="P1058" s="182"/>
      <c r="Q1058" s="146"/>
      <c r="R1058" s="146"/>
      <c r="S1058" s="146"/>
      <c r="T1058" s="146"/>
      <c r="U1058" s="146"/>
      <c r="V1058" s="146"/>
      <c r="W1058" s="183"/>
      <c r="X1058" s="184"/>
    </row>
    <row r="1059" spans="1:24">
      <c r="A1059" s="38">
        <f t="shared" si="99"/>
        <v>1043</v>
      </c>
      <c r="B1059" s="39">
        <v>41569</v>
      </c>
      <c r="C1059" s="40"/>
      <c r="D1059" s="53"/>
      <c r="E1059" s="55"/>
      <c r="F1059" s="56"/>
      <c r="G1059" s="54"/>
      <c r="H1059" s="40">
        <v>3133.97998</v>
      </c>
      <c r="I1059" s="56">
        <v>0.00574113440073298</v>
      </c>
      <c r="J1059" s="92">
        <f t="shared" si="100"/>
        <v>191.841480041865</v>
      </c>
      <c r="K1059" s="93">
        <f t="shared" si="101"/>
        <v>191.841480041865</v>
      </c>
      <c r="L1059" s="94">
        <f t="shared" si="102"/>
        <v>0</v>
      </c>
      <c r="M1059" s="92" t="str">
        <f t="shared" si="103"/>
        <v/>
      </c>
      <c r="N1059" s="53" t="str">
        <f t="shared" si="104"/>
        <v/>
      </c>
      <c r="O1059" s="181"/>
      <c r="P1059" s="182"/>
      <c r="Q1059" s="146"/>
      <c r="R1059" s="146"/>
      <c r="S1059" s="146"/>
      <c r="T1059" s="146"/>
      <c r="U1059" s="146"/>
      <c r="V1059" s="146"/>
      <c r="W1059" s="183"/>
      <c r="X1059" s="184"/>
    </row>
    <row r="1060" spans="1:24">
      <c r="A1060" s="38">
        <f t="shared" si="99"/>
        <v>1044</v>
      </c>
      <c r="B1060" s="46">
        <v>41570</v>
      </c>
      <c r="C1060" s="47"/>
      <c r="D1060" s="48"/>
      <c r="E1060" s="50"/>
      <c r="F1060" s="51"/>
      <c r="G1060" s="49"/>
      <c r="H1060" s="47">
        <v>3119.199951</v>
      </c>
      <c r="I1060" s="51">
        <v>-0.00471605724807467</v>
      </c>
      <c r="J1060" s="86">
        <f t="shared" si="100"/>
        <v>190.936744639433</v>
      </c>
      <c r="K1060" s="87">
        <f t="shared" si="101"/>
        <v>191.841480041865</v>
      </c>
      <c r="L1060" s="88">
        <f t="shared" si="102"/>
        <v>0.904735402432834</v>
      </c>
      <c r="M1060" s="86" t="str">
        <f t="shared" si="103"/>
        <v/>
      </c>
      <c r="N1060" s="48" t="str">
        <f t="shared" si="104"/>
        <v/>
      </c>
      <c r="O1060" s="181"/>
      <c r="P1060" s="182"/>
      <c r="Q1060" s="146"/>
      <c r="R1060" s="146"/>
      <c r="S1060" s="146"/>
      <c r="T1060" s="146"/>
      <c r="U1060" s="146"/>
      <c r="V1060" s="146"/>
      <c r="W1060" s="183"/>
      <c r="X1060" s="184"/>
    </row>
    <row r="1061" spans="1:24">
      <c r="A1061" s="38">
        <f t="shared" si="99"/>
        <v>1045</v>
      </c>
      <c r="B1061" s="39">
        <v>41571</v>
      </c>
      <c r="C1061" s="40"/>
      <c r="D1061" s="53"/>
      <c r="E1061" s="55"/>
      <c r="F1061" s="56"/>
      <c r="G1061" s="54"/>
      <c r="H1061" s="40">
        <v>3129.409912</v>
      </c>
      <c r="I1061" s="56">
        <v>0.00327326274698314</v>
      </c>
      <c r="J1061" s="92">
        <f t="shared" si="100"/>
        <v>191.561730772691</v>
      </c>
      <c r="K1061" s="93">
        <f t="shared" si="101"/>
        <v>191.841480041865</v>
      </c>
      <c r="L1061" s="94">
        <f t="shared" si="102"/>
        <v>0.904735402432834</v>
      </c>
      <c r="M1061" s="92" t="str">
        <f t="shared" si="103"/>
        <v/>
      </c>
      <c r="N1061" s="53" t="str">
        <f t="shared" si="104"/>
        <v/>
      </c>
      <c r="O1061" s="181"/>
      <c r="P1061" s="182"/>
      <c r="Q1061" s="146"/>
      <c r="R1061" s="146"/>
      <c r="S1061" s="146"/>
      <c r="T1061" s="146"/>
      <c r="U1061" s="146"/>
      <c r="V1061" s="146"/>
      <c r="W1061" s="183"/>
      <c r="X1061" s="184"/>
    </row>
    <row r="1062" spans="1:24">
      <c r="A1062" s="38">
        <f t="shared" si="99"/>
        <v>1046</v>
      </c>
      <c r="B1062" s="46">
        <v>41572</v>
      </c>
      <c r="C1062" s="47"/>
      <c r="D1062" s="48"/>
      <c r="E1062" s="50"/>
      <c r="F1062" s="51"/>
      <c r="G1062" s="49"/>
      <c r="H1062" s="47">
        <v>3143.159912</v>
      </c>
      <c r="I1062" s="51">
        <v>0.00439379959374264</v>
      </c>
      <c r="J1062" s="86">
        <f t="shared" si="100"/>
        <v>192.403414627537</v>
      </c>
      <c r="K1062" s="87">
        <f t="shared" si="101"/>
        <v>192.403414627537</v>
      </c>
      <c r="L1062" s="88">
        <f t="shared" si="102"/>
        <v>0</v>
      </c>
      <c r="M1062" s="86">
        <f t="shared" si="103"/>
        <v>0.904735402432834</v>
      </c>
      <c r="N1062" s="48">
        <f t="shared" si="104"/>
        <v>0.00470228350252651</v>
      </c>
      <c r="O1062" s="181"/>
      <c r="P1062" s="182"/>
      <c r="Q1062" s="146"/>
      <c r="R1062" s="146"/>
      <c r="S1062" s="146"/>
      <c r="T1062" s="146"/>
      <c r="U1062" s="146"/>
      <c r="V1062" s="146"/>
      <c r="W1062" s="183"/>
      <c r="X1062" s="184"/>
    </row>
    <row r="1063" spans="1:24">
      <c r="A1063" s="38">
        <f t="shared" si="99"/>
        <v>1047</v>
      </c>
      <c r="B1063" s="39">
        <v>41575</v>
      </c>
      <c r="C1063" s="40"/>
      <c r="D1063" s="53"/>
      <c r="E1063" s="55"/>
      <c r="F1063" s="56"/>
      <c r="G1063" s="54"/>
      <c r="H1063" s="40">
        <v>3147.360107</v>
      </c>
      <c r="I1063" s="56">
        <v>0.00133629694880111</v>
      </c>
      <c r="J1063" s="92">
        <f t="shared" si="100"/>
        <v>192.660522723443</v>
      </c>
      <c r="K1063" s="93">
        <f t="shared" si="101"/>
        <v>192.660522723443</v>
      </c>
      <c r="L1063" s="94">
        <f t="shared" si="102"/>
        <v>0</v>
      </c>
      <c r="M1063" s="92" t="str">
        <f t="shared" si="103"/>
        <v/>
      </c>
      <c r="N1063" s="53" t="str">
        <f t="shared" si="104"/>
        <v/>
      </c>
      <c r="O1063" s="181"/>
      <c r="P1063" s="182"/>
      <c r="Q1063" s="146"/>
      <c r="R1063" s="146"/>
      <c r="S1063" s="146"/>
      <c r="T1063" s="146"/>
      <c r="U1063" s="146"/>
      <c r="V1063" s="146"/>
      <c r="W1063" s="183"/>
      <c r="X1063" s="184"/>
    </row>
    <row r="1064" spans="1:24">
      <c r="A1064" s="38">
        <f t="shared" si="99"/>
        <v>1048</v>
      </c>
      <c r="B1064" s="46">
        <v>41576</v>
      </c>
      <c r="C1064" s="47"/>
      <c r="D1064" s="48"/>
      <c r="E1064" s="50"/>
      <c r="F1064" s="51"/>
      <c r="G1064" s="49"/>
      <c r="H1064" s="47">
        <v>3165.110107</v>
      </c>
      <c r="I1064" s="51">
        <v>0.00563964700465092</v>
      </c>
      <c r="J1064" s="86">
        <f t="shared" si="100"/>
        <v>193.747060063334</v>
      </c>
      <c r="K1064" s="87">
        <f t="shared" si="101"/>
        <v>193.747060063334</v>
      </c>
      <c r="L1064" s="88">
        <f t="shared" si="102"/>
        <v>0</v>
      </c>
      <c r="M1064" s="86" t="str">
        <f t="shared" si="103"/>
        <v/>
      </c>
      <c r="N1064" s="48" t="str">
        <f t="shared" si="104"/>
        <v/>
      </c>
      <c r="O1064" s="181"/>
      <c r="P1064" s="182"/>
      <c r="Q1064" s="146"/>
      <c r="R1064" s="146"/>
      <c r="S1064" s="146"/>
      <c r="T1064" s="146"/>
      <c r="U1064" s="146"/>
      <c r="V1064" s="146"/>
      <c r="W1064" s="183"/>
      <c r="X1064" s="184"/>
    </row>
    <row r="1065" spans="1:24">
      <c r="A1065" s="38">
        <f t="shared" si="99"/>
        <v>1049</v>
      </c>
      <c r="B1065" s="39">
        <v>41577</v>
      </c>
      <c r="C1065" s="40"/>
      <c r="D1065" s="53"/>
      <c r="E1065" s="55"/>
      <c r="F1065" s="56"/>
      <c r="G1065" s="54"/>
      <c r="H1065" s="40">
        <v>3149.929932</v>
      </c>
      <c r="I1065" s="56">
        <v>-0.00479609697192751</v>
      </c>
      <c r="J1065" s="92">
        <f t="shared" si="100"/>
        <v>192.817830375245</v>
      </c>
      <c r="K1065" s="93">
        <f t="shared" si="101"/>
        <v>193.747060063334</v>
      </c>
      <c r="L1065" s="94">
        <f t="shared" si="102"/>
        <v>0.929229688089634</v>
      </c>
      <c r="M1065" s="92" t="str">
        <f t="shared" si="103"/>
        <v/>
      </c>
      <c r="N1065" s="53" t="str">
        <f t="shared" si="104"/>
        <v/>
      </c>
      <c r="O1065" s="181"/>
      <c r="P1065" s="182"/>
      <c r="Q1065" s="146"/>
      <c r="R1065" s="146"/>
      <c r="S1065" s="146"/>
      <c r="T1065" s="146"/>
      <c r="U1065" s="146"/>
      <c r="V1065" s="146"/>
      <c r="W1065" s="183"/>
      <c r="X1065" s="184"/>
    </row>
    <row r="1066" spans="1:24">
      <c r="A1066" s="38">
        <f t="shared" si="99"/>
        <v>1050</v>
      </c>
      <c r="B1066" s="46">
        <v>41578</v>
      </c>
      <c r="C1066" s="47"/>
      <c r="D1066" s="48"/>
      <c r="E1066" s="50"/>
      <c r="F1066" s="51"/>
      <c r="G1066" s="49"/>
      <c r="H1066" s="47">
        <v>3138.090088</v>
      </c>
      <c r="I1066" s="51">
        <v>-0.00375876424415655</v>
      </c>
      <c r="J1066" s="86">
        <f t="shared" si="100"/>
        <v>192.093073608794</v>
      </c>
      <c r="K1066" s="87">
        <f t="shared" si="101"/>
        <v>193.747060063334</v>
      </c>
      <c r="L1066" s="88">
        <f t="shared" si="102"/>
        <v>1.65398645453993</v>
      </c>
      <c r="M1066" s="86" t="str">
        <f t="shared" si="103"/>
        <v/>
      </c>
      <c r="N1066" s="48" t="str">
        <f t="shared" si="104"/>
        <v/>
      </c>
      <c r="O1066" s="181"/>
      <c r="P1066" s="182"/>
      <c r="Q1066" s="146"/>
      <c r="R1066" s="146"/>
      <c r="S1066" s="146"/>
      <c r="T1066" s="146"/>
      <c r="U1066" s="146"/>
      <c r="V1066" s="146"/>
      <c r="W1066" s="183"/>
      <c r="X1066" s="184"/>
    </row>
    <row r="1067" spans="1:24">
      <c r="A1067" s="38">
        <f t="shared" si="99"/>
        <v>1051</v>
      </c>
      <c r="B1067" s="39">
        <v>41579</v>
      </c>
      <c r="C1067" s="40"/>
      <c r="D1067" s="53"/>
      <c r="E1067" s="55"/>
      <c r="F1067" s="56"/>
      <c r="G1067" s="54"/>
      <c r="H1067" s="40">
        <v>3147.209961</v>
      </c>
      <c r="I1067" s="56">
        <v>0.0029061858468864</v>
      </c>
      <c r="J1067" s="92">
        <f t="shared" si="100"/>
        <v>192.651331780601</v>
      </c>
      <c r="K1067" s="93">
        <f t="shared" si="101"/>
        <v>193.747060063334</v>
      </c>
      <c r="L1067" s="94">
        <f t="shared" si="102"/>
        <v>1.65398645453993</v>
      </c>
      <c r="M1067" s="92" t="str">
        <f t="shared" si="103"/>
        <v/>
      </c>
      <c r="N1067" s="53" t="str">
        <f t="shared" si="104"/>
        <v/>
      </c>
      <c r="O1067" s="181"/>
      <c r="P1067" s="182"/>
      <c r="Q1067" s="146"/>
      <c r="R1067" s="146"/>
      <c r="S1067" s="146"/>
      <c r="T1067" s="146"/>
      <c r="U1067" s="146"/>
      <c r="V1067" s="146"/>
      <c r="W1067" s="183"/>
      <c r="X1067" s="184"/>
    </row>
    <row r="1068" spans="1:24">
      <c r="A1068" s="38">
        <f t="shared" si="99"/>
        <v>1052</v>
      </c>
      <c r="B1068" s="46">
        <v>41582</v>
      </c>
      <c r="C1068" s="47"/>
      <c r="D1068" s="48"/>
      <c r="E1068" s="50"/>
      <c r="F1068" s="51"/>
      <c r="G1068" s="49"/>
      <c r="H1068" s="47">
        <v>3158.469971</v>
      </c>
      <c r="I1068" s="51">
        <v>0.00357777528017933</v>
      </c>
      <c r="J1068" s="86">
        <f t="shared" si="100"/>
        <v>193.340594953139</v>
      </c>
      <c r="K1068" s="87">
        <f t="shared" si="101"/>
        <v>193.747060063334</v>
      </c>
      <c r="L1068" s="88">
        <f t="shared" si="102"/>
        <v>1.65398645453993</v>
      </c>
      <c r="M1068" s="86" t="str">
        <f t="shared" si="103"/>
        <v/>
      </c>
      <c r="N1068" s="48" t="str">
        <f t="shared" si="104"/>
        <v/>
      </c>
      <c r="O1068" s="181"/>
      <c r="P1068" s="182"/>
      <c r="Q1068" s="146"/>
      <c r="R1068" s="146"/>
      <c r="S1068" s="146"/>
      <c r="T1068" s="146"/>
      <c r="U1068" s="146"/>
      <c r="V1068" s="146"/>
      <c r="W1068" s="183"/>
      <c r="X1068" s="184"/>
    </row>
    <row r="1069" spans="1:24">
      <c r="A1069" s="38">
        <f t="shared" si="99"/>
        <v>1053</v>
      </c>
      <c r="B1069" s="39">
        <v>41583</v>
      </c>
      <c r="C1069" s="40"/>
      <c r="D1069" s="53"/>
      <c r="E1069" s="55"/>
      <c r="F1069" s="56"/>
      <c r="G1069" s="54"/>
      <c r="H1069" s="40">
        <v>3149.959961</v>
      </c>
      <c r="I1069" s="56">
        <v>-0.00269434570476723</v>
      </c>
      <c r="J1069" s="92">
        <f t="shared" si="100"/>
        <v>192.81966855157</v>
      </c>
      <c r="K1069" s="93">
        <f t="shared" si="101"/>
        <v>193.747060063334</v>
      </c>
      <c r="L1069" s="94">
        <f t="shared" si="102"/>
        <v>1.65398645453993</v>
      </c>
      <c r="M1069" s="92" t="str">
        <f t="shared" si="103"/>
        <v/>
      </c>
      <c r="N1069" s="53" t="str">
        <f t="shared" si="104"/>
        <v/>
      </c>
      <c r="O1069" s="181"/>
      <c r="P1069" s="182"/>
      <c r="Q1069" s="146"/>
      <c r="R1069" s="146"/>
      <c r="S1069" s="146"/>
      <c r="T1069" s="146"/>
      <c r="U1069" s="146"/>
      <c r="V1069" s="146"/>
      <c r="W1069" s="183"/>
      <c r="X1069" s="184"/>
    </row>
    <row r="1070" spans="1:24">
      <c r="A1070" s="38">
        <f t="shared" si="99"/>
        <v>1054</v>
      </c>
      <c r="B1070" s="46">
        <v>41584</v>
      </c>
      <c r="C1070" s="47"/>
      <c r="D1070" s="48"/>
      <c r="E1070" s="50"/>
      <c r="F1070" s="51"/>
      <c r="G1070" s="49"/>
      <c r="H1070" s="47">
        <v>3165.129883</v>
      </c>
      <c r="I1070" s="51">
        <v>0.00481590946799981</v>
      </c>
      <c r="J1070" s="86">
        <f t="shared" si="100"/>
        <v>193.748270618964</v>
      </c>
      <c r="K1070" s="87">
        <f t="shared" si="101"/>
        <v>193.748270618964</v>
      </c>
      <c r="L1070" s="88">
        <f t="shared" si="102"/>
        <v>0</v>
      </c>
      <c r="M1070" s="86">
        <f t="shared" si="103"/>
        <v>1.65398645453993</v>
      </c>
      <c r="N1070" s="48">
        <f t="shared" si="104"/>
        <v>0.00853678047941264</v>
      </c>
      <c r="O1070" s="181"/>
      <c r="P1070" s="182"/>
      <c r="Q1070" s="146"/>
      <c r="R1070" s="146"/>
      <c r="S1070" s="146"/>
      <c r="T1070" s="146"/>
      <c r="U1070" s="146"/>
      <c r="V1070" s="146"/>
      <c r="W1070" s="183"/>
      <c r="X1070" s="184"/>
    </row>
    <row r="1071" spans="1:24">
      <c r="A1071" s="38">
        <f t="shared" si="99"/>
        <v>1055</v>
      </c>
      <c r="B1071" s="39">
        <v>41585</v>
      </c>
      <c r="C1071" s="40"/>
      <c r="D1071" s="53"/>
      <c r="E1071" s="55"/>
      <c r="F1071" s="56"/>
      <c r="G1071" s="54"/>
      <c r="H1071" s="40">
        <v>3124.120117</v>
      </c>
      <c r="I1071" s="56">
        <v>-0.0129567403284979</v>
      </c>
      <c r="J1071" s="92">
        <f t="shared" si="100"/>
        <v>191.237924587459</v>
      </c>
      <c r="K1071" s="93">
        <f t="shared" si="101"/>
        <v>193.748270618964</v>
      </c>
      <c r="L1071" s="94">
        <f t="shared" si="102"/>
        <v>2.51034603150549</v>
      </c>
      <c r="M1071" s="92" t="str">
        <f t="shared" si="103"/>
        <v/>
      </c>
      <c r="N1071" s="53" t="str">
        <f t="shared" si="104"/>
        <v/>
      </c>
      <c r="O1071" s="181"/>
      <c r="P1071" s="182"/>
      <c r="Q1071" s="146"/>
      <c r="R1071" s="146"/>
      <c r="S1071" s="146"/>
      <c r="T1071" s="146"/>
      <c r="U1071" s="146"/>
      <c r="V1071" s="146"/>
      <c r="W1071" s="183"/>
      <c r="X1071" s="184"/>
    </row>
    <row r="1072" spans="1:24">
      <c r="A1072" s="38">
        <f t="shared" si="99"/>
        <v>1056</v>
      </c>
      <c r="B1072" s="46">
        <v>41586</v>
      </c>
      <c r="C1072" s="47"/>
      <c r="D1072" s="48"/>
      <c r="E1072" s="50"/>
      <c r="F1072" s="51"/>
      <c r="G1072" s="49"/>
      <c r="H1072" s="47">
        <v>3166.110107</v>
      </c>
      <c r="I1072" s="51">
        <v>0.0134405811644405</v>
      </c>
      <c r="J1072" s="86">
        <f t="shared" si="100"/>
        <v>193.808273434596</v>
      </c>
      <c r="K1072" s="87">
        <f t="shared" si="101"/>
        <v>193.808273434596</v>
      </c>
      <c r="L1072" s="88">
        <f t="shared" si="102"/>
        <v>0</v>
      </c>
      <c r="M1072" s="86">
        <f t="shared" si="103"/>
        <v>2.51034603150549</v>
      </c>
      <c r="N1072" s="48">
        <f t="shared" si="104"/>
        <v>0.0129527289367895</v>
      </c>
      <c r="O1072" s="181"/>
      <c r="P1072" s="182"/>
      <c r="Q1072" s="146"/>
      <c r="R1072" s="146"/>
      <c r="S1072" s="146"/>
      <c r="T1072" s="146"/>
      <c r="U1072" s="146"/>
      <c r="V1072" s="146"/>
      <c r="W1072" s="183"/>
      <c r="X1072" s="184"/>
    </row>
    <row r="1073" spans="1:24">
      <c r="A1073" s="38">
        <f t="shared" si="99"/>
        <v>1057</v>
      </c>
      <c r="B1073" s="39">
        <v>41589</v>
      </c>
      <c r="C1073" s="40"/>
      <c r="D1073" s="53"/>
      <c r="E1073" s="55"/>
      <c r="F1073" s="56"/>
      <c r="G1073" s="54"/>
      <c r="H1073" s="40">
        <v>3168.409912</v>
      </c>
      <c r="I1073" s="56">
        <v>0.000726381876269944</v>
      </c>
      <c r="J1073" s="92">
        <f t="shared" si="100"/>
        <v>193.94905225189</v>
      </c>
      <c r="K1073" s="93">
        <f t="shared" si="101"/>
        <v>193.94905225189</v>
      </c>
      <c r="L1073" s="94">
        <f t="shared" si="102"/>
        <v>0</v>
      </c>
      <c r="M1073" s="92" t="str">
        <f t="shared" si="103"/>
        <v/>
      </c>
      <c r="N1073" s="53" t="str">
        <f t="shared" si="104"/>
        <v/>
      </c>
      <c r="O1073" s="181"/>
      <c r="P1073" s="182"/>
      <c r="Q1073" s="146"/>
      <c r="R1073" s="146"/>
      <c r="S1073" s="146"/>
      <c r="T1073" s="146"/>
      <c r="U1073" s="146"/>
      <c r="V1073" s="146"/>
      <c r="W1073" s="183"/>
      <c r="X1073" s="184"/>
    </row>
    <row r="1074" spans="1:24">
      <c r="A1074" s="38">
        <f t="shared" si="99"/>
        <v>1058</v>
      </c>
      <c r="B1074" s="46">
        <v>41590</v>
      </c>
      <c r="C1074" s="47"/>
      <c r="D1074" s="48"/>
      <c r="E1074" s="50"/>
      <c r="F1074" s="51"/>
      <c r="G1074" s="49"/>
      <c r="H1074" s="47">
        <v>3161.100098</v>
      </c>
      <c r="I1074" s="51">
        <v>-0.00230709226489767</v>
      </c>
      <c r="J1074" s="86">
        <f t="shared" si="100"/>
        <v>193.501593893655</v>
      </c>
      <c r="K1074" s="87">
        <f t="shared" si="101"/>
        <v>193.94905225189</v>
      </c>
      <c r="L1074" s="88">
        <f t="shared" si="102"/>
        <v>0.44745835823457</v>
      </c>
      <c r="M1074" s="86" t="str">
        <f t="shared" si="103"/>
        <v/>
      </c>
      <c r="N1074" s="48" t="str">
        <f t="shared" si="104"/>
        <v/>
      </c>
      <c r="O1074" s="181"/>
      <c r="P1074" s="182"/>
      <c r="Q1074" s="146"/>
      <c r="R1074" s="146"/>
      <c r="S1074" s="146"/>
      <c r="T1074" s="146"/>
      <c r="U1074" s="146"/>
      <c r="V1074" s="146"/>
      <c r="W1074" s="183"/>
      <c r="X1074" s="184"/>
    </row>
    <row r="1075" spans="1:24">
      <c r="A1075" s="38">
        <f t="shared" si="99"/>
        <v>1059</v>
      </c>
      <c r="B1075" s="39">
        <v>41591</v>
      </c>
      <c r="C1075" s="40"/>
      <c r="D1075" s="53"/>
      <c r="E1075" s="55"/>
      <c r="F1075" s="56"/>
      <c r="G1075" s="54"/>
      <c r="H1075" s="40">
        <v>3187.639893</v>
      </c>
      <c r="I1075" s="56">
        <v>0.0083957464734481</v>
      </c>
      <c r="J1075" s="92">
        <f t="shared" si="100"/>
        <v>195.126184218195</v>
      </c>
      <c r="K1075" s="93">
        <f t="shared" si="101"/>
        <v>195.126184218195</v>
      </c>
      <c r="L1075" s="94">
        <f t="shared" si="102"/>
        <v>0</v>
      </c>
      <c r="M1075" s="92">
        <f t="shared" si="103"/>
        <v>0.44745835823457</v>
      </c>
      <c r="N1075" s="53">
        <f t="shared" si="104"/>
        <v>0.00229317433755693</v>
      </c>
      <c r="O1075" s="181"/>
      <c r="P1075" s="182"/>
      <c r="Q1075" s="146"/>
      <c r="R1075" s="146"/>
      <c r="S1075" s="146"/>
      <c r="T1075" s="146"/>
      <c r="U1075" s="146"/>
      <c r="V1075" s="146"/>
      <c r="W1075" s="183"/>
      <c r="X1075" s="184"/>
    </row>
    <row r="1076" spans="1:24">
      <c r="A1076" s="38">
        <f t="shared" si="99"/>
        <v>1060</v>
      </c>
      <c r="B1076" s="46">
        <v>41592</v>
      </c>
      <c r="C1076" s="47"/>
      <c r="D1076" s="48"/>
      <c r="E1076" s="50"/>
      <c r="F1076" s="51"/>
      <c r="G1076" s="49"/>
      <c r="H1076" s="47">
        <v>3203.649902</v>
      </c>
      <c r="I1076" s="51">
        <v>0.00502252749288212</v>
      </c>
      <c r="J1076" s="86">
        <f t="shared" si="100"/>
        <v>196.106210843012</v>
      </c>
      <c r="K1076" s="87">
        <f t="shared" si="101"/>
        <v>196.106210843012</v>
      </c>
      <c r="L1076" s="88">
        <f t="shared" si="102"/>
        <v>0</v>
      </c>
      <c r="M1076" s="86" t="str">
        <f t="shared" si="103"/>
        <v/>
      </c>
      <c r="N1076" s="48" t="str">
        <f t="shared" si="104"/>
        <v/>
      </c>
      <c r="O1076" s="181"/>
      <c r="P1076" s="182"/>
      <c r="Q1076" s="146"/>
      <c r="R1076" s="146"/>
      <c r="S1076" s="146"/>
      <c r="T1076" s="146"/>
      <c r="U1076" s="146"/>
      <c r="V1076" s="146"/>
      <c r="W1076" s="183"/>
      <c r="X1076" s="184"/>
    </row>
    <row r="1077" spans="1:24">
      <c r="A1077" s="38">
        <f t="shared" si="99"/>
        <v>1061</v>
      </c>
      <c r="B1077" s="39">
        <v>41593</v>
      </c>
      <c r="C1077" s="40"/>
      <c r="D1077" s="53"/>
      <c r="E1077" s="55"/>
      <c r="F1077" s="56"/>
      <c r="G1077" s="54"/>
      <c r="H1077" s="40">
        <v>3217.199951</v>
      </c>
      <c r="I1077" s="56">
        <v>0.00422956609320546</v>
      </c>
      <c r="J1077" s="92">
        <f t="shared" si="100"/>
        <v>196.93565502306</v>
      </c>
      <c r="K1077" s="93">
        <f t="shared" si="101"/>
        <v>196.93565502306</v>
      </c>
      <c r="L1077" s="94">
        <f t="shared" si="102"/>
        <v>0</v>
      </c>
      <c r="M1077" s="92" t="str">
        <f t="shared" si="103"/>
        <v/>
      </c>
      <c r="N1077" s="53" t="str">
        <f t="shared" si="104"/>
        <v/>
      </c>
      <c r="O1077" s="181"/>
      <c r="P1077" s="182"/>
      <c r="Q1077" s="146"/>
      <c r="R1077" s="146"/>
      <c r="S1077" s="146"/>
      <c r="T1077" s="146"/>
      <c r="U1077" s="146"/>
      <c r="V1077" s="146"/>
      <c r="W1077" s="183"/>
      <c r="X1077" s="184"/>
    </row>
    <row r="1078" spans="1:24">
      <c r="A1078" s="38">
        <f t="shared" si="99"/>
        <v>1062</v>
      </c>
      <c r="B1078" s="46">
        <v>41596</v>
      </c>
      <c r="C1078" s="47"/>
      <c r="D1078" s="48"/>
      <c r="E1078" s="50"/>
      <c r="F1078" s="51"/>
      <c r="G1078" s="49"/>
      <c r="H1078" s="47">
        <v>3205.459961</v>
      </c>
      <c r="I1078" s="51">
        <v>-0.00364913284185242</v>
      </c>
      <c r="J1078" s="86">
        <f t="shared" si="100"/>
        <v>196.217010656584</v>
      </c>
      <c r="K1078" s="87">
        <f t="shared" si="101"/>
        <v>196.93565502306</v>
      </c>
      <c r="L1078" s="88">
        <f t="shared" si="102"/>
        <v>0.718644366476383</v>
      </c>
      <c r="M1078" s="86" t="str">
        <f t="shared" si="103"/>
        <v/>
      </c>
      <c r="N1078" s="48" t="str">
        <f t="shared" si="104"/>
        <v/>
      </c>
      <c r="O1078" s="181"/>
      <c r="P1078" s="182"/>
      <c r="Q1078" s="146"/>
      <c r="R1078" s="146"/>
      <c r="S1078" s="146"/>
      <c r="T1078" s="146"/>
      <c r="U1078" s="146"/>
      <c r="V1078" s="146"/>
      <c r="W1078" s="183"/>
      <c r="X1078" s="184"/>
    </row>
    <row r="1079" spans="1:24">
      <c r="A1079" s="38">
        <f t="shared" si="99"/>
        <v>1063</v>
      </c>
      <c r="B1079" s="39">
        <v>41597</v>
      </c>
      <c r="C1079" s="40"/>
      <c r="D1079" s="53"/>
      <c r="E1079" s="55"/>
      <c r="F1079" s="56"/>
      <c r="G1079" s="54"/>
      <c r="H1079" s="40">
        <v>3199.52002</v>
      </c>
      <c r="I1079" s="56">
        <v>-0.00185306978476407</v>
      </c>
      <c r="J1079" s="92">
        <f t="shared" si="100"/>
        <v>195.853406842879</v>
      </c>
      <c r="K1079" s="93">
        <f t="shared" si="101"/>
        <v>196.93565502306</v>
      </c>
      <c r="L1079" s="94">
        <f t="shared" si="102"/>
        <v>1.08224818018081</v>
      </c>
      <c r="M1079" s="92" t="str">
        <f t="shared" si="103"/>
        <v/>
      </c>
      <c r="N1079" s="53" t="str">
        <f t="shared" si="104"/>
        <v/>
      </c>
      <c r="O1079" s="181"/>
      <c r="P1079" s="182"/>
      <c r="Q1079" s="146"/>
      <c r="R1079" s="146"/>
      <c r="S1079" s="146"/>
      <c r="T1079" s="146"/>
      <c r="U1079" s="146"/>
      <c r="V1079" s="146"/>
      <c r="W1079" s="183"/>
      <c r="X1079" s="184"/>
    </row>
    <row r="1080" spans="1:24">
      <c r="A1080" s="38">
        <f t="shared" si="99"/>
        <v>1064</v>
      </c>
      <c r="B1080" s="46">
        <v>41598</v>
      </c>
      <c r="C1080" s="47"/>
      <c r="D1080" s="48"/>
      <c r="E1080" s="50"/>
      <c r="F1080" s="51"/>
      <c r="G1080" s="49"/>
      <c r="H1080" s="47">
        <v>3188.040039</v>
      </c>
      <c r="I1080" s="51">
        <v>-0.00358803224491155</v>
      </c>
      <c r="J1080" s="86">
        <f t="shared" si="100"/>
        <v>195.150678503851</v>
      </c>
      <c r="K1080" s="87">
        <f t="shared" si="101"/>
        <v>196.93565502306</v>
      </c>
      <c r="L1080" s="88">
        <f t="shared" si="102"/>
        <v>1.78497651920884</v>
      </c>
      <c r="M1080" s="86" t="str">
        <f t="shared" si="103"/>
        <v/>
      </c>
      <c r="N1080" s="48" t="str">
        <f t="shared" si="104"/>
        <v/>
      </c>
      <c r="O1080" s="181"/>
      <c r="P1080" s="182"/>
      <c r="Q1080" s="146"/>
      <c r="R1080" s="146"/>
      <c r="S1080" s="146"/>
      <c r="T1080" s="146"/>
      <c r="U1080" s="146"/>
      <c r="V1080" s="146"/>
      <c r="W1080" s="183"/>
      <c r="X1080" s="184"/>
    </row>
    <row r="1081" spans="1:24">
      <c r="A1081" s="38">
        <f t="shared" si="99"/>
        <v>1065</v>
      </c>
      <c r="B1081" s="39">
        <v>41599</v>
      </c>
      <c r="C1081" s="40"/>
      <c r="D1081" s="53"/>
      <c r="E1081" s="55"/>
      <c r="F1081" s="56"/>
      <c r="G1081" s="54"/>
      <c r="H1081" s="40">
        <v>3214.159912</v>
      </c>
      <c r="I1081" s="56">
        <v>0.00819308185608403</v>
      </c>
      <c r="J1081" s="92">
        <f t="shared" si="100"/>
        <v>196.749563987104</v>
      </c>
      <c r="K1081" s="93">
        <f t="shared" si="101"/>
        <v>196.93565502306</v>
      </c>
      <c r="L1081" s="94">
        <f t="shared" si="102"/>
        <v>1.78497651920884</v>
      </c>
      <c r="M1081" s="92" t="str">
        <f t="shared" si="103"/>
        <v/>
      </c>
      <c r="N1081" s="53" t="str">
        <f t="shared" si="104"/>
        <v/>
      </c>
      <c r="O1081" s="181"/>
      <c r="P1081" s="182"/>
      <c r="Q1081" s="146"/>
      <c r="R1081" s="146"/>
      <c r="S1081" s="146"/>
      <c r="T1081" s="146"/>
      <c r="U1081" s="146"/>
      <c r="V1081" s="146"/>
      <c r="W1081" s="183"/>
      <c r="X1081" s="184"/>
    </row>
    <row r="1082" spans="1:24">
      <c r="A1082" s="38">
        <f t="shared" si="99"/>
        <v>1066</v>
      </c>
      <c r="B1082" s="46">
        <v>41600</v>
      </c>
      <c r="C1082" s="47"/>
      <c r="D1082" s="48"/>
      <c r="E1082" s="50"/>
      <c r="F1082" s="51"/>
      <c r="G1082" s="49"/>
      <c r="H1082" s="47">
        <v>3230.540039</v>
      </c>
      <c r="I1082" s="51">
        <v>0.00509623897020339</v>
      </c>
      <c r="J1082" s="86">
        <f t="shared" si="100"/>
        <v>197.752246782465</v>
      </c>
      <c r="K1082" s="87">
        <f t="shared" si="101"/>
        <v>197.752246782465</v>
      </c>
      <c r="L1082" s="88">
        <f t="shared" si="102"/>
        <v>0</v>
      </c>
      <c r="M1082" s="86">
        <f t="shared" si="103"/>
        <v>1.78497651920884</v>
      </c>
      <c r="N1082" s="48">
        <f t="shared" si="104"/>
        <v>0.00902632737807717</v>
      </c>
      <c r="O1082" s="181"/>
      <c r="P1082" s="182"/>
      <c r="Q1082" s="146"/>
      <c r="R1082" s="146"/>
      <c r="S1082" s="146"/>
      <c r="T1082" s="146"/>
      <c r="U1082" s="146"/>
      <c r="V1082" s="146"/>
      <c r="W1082" s="183"/>
      <c r="X1082" s="184"/>
    </row>
    <row r="1083" spans="1:24">
      <c r="A1083" s="38">
        <f t="shared" si="99"/>
        <v>1067</v>
      </c>
      <c r="B1083" s="39">
        <v>41603</v>
      </c>
      <c r="C1083" s="40"/>
      <c r="D1083" s="53"/>
      <c r="E1083" s="55"/>
      <c r="F1083" s="56"/>
      <c r="G1083" s="54"/>
      <c r="H1083" s="40">
        <v>3226.530029</v>
      </c>
      <c r="I1083" s="56">
        <v>-0.00124128162833148</v>
      </c>
      <c r="J1083" s="92">
        <f t="shared" si="100"/>
        <v>197.506780551573</v>
      </c>
      <c r="K1083" s="93">
        <f t="shared" si="101"/>
        <v>197.752246782465</v>
      </c>
      <c r="L1083" s="94">
        <f t="shared" si="102"/>
        <v>0.245466230892333</v>
      </c>
      <c r="M1083" s="92" t="str">
        <f t="shared" si="103"/>
        <v/>
      </c>
      <c r="N1083" s="53" t="str">
        <f t="shared" si="104"/>
        <v/>
      </c>
      <c r="O1083" s="181"/>
      <c r="P1083" s="182"/>
      <c r="Q1083" s="146"/>
      <c r="R1083" s="146"/>
      <c r="S1083" s="146"/>
      <c r="T1083" s="146"/>
      <c r="U1083" s="146"/>
      <c r="V1083" s="146"/>
      <c r="W1083" s="183"/>
      <c r="X1083" s="184"/>
    </row>
    <row r="1084" spans="1:24">
      <c r="A1084" s="38">
        <f t="shared" si="99"/>
        <v>1068</v>
      </c>
      <c r="B1084" s="46">
        <v>41604</v>
      </c>
      <c r="C1084" s="47"/>
      <c r="D1084" s="48"/>
      <c r="E1084" s="50"/>
      <c r="F1084" s="51"/>
      <c r="G1084" s="49"/>
      <c r="H1084" s="47">
        <v>3227.360107</v>
      </c>
      <c r="I1084" s="51">
        <v>0.000257266472817319</v>
      </c>
      <c r="J1084" s="86">
        <f t="shared" si="100"/>
        <v>197.557592424363</v>
      </c>
      <c r="K1084" s="87">
        <f t="shared" si="101"/>
        <v>197.752246782465</v>
      </c>
      <c r="L1084" s="88">
        <f t="shared" si="102"/>
        <v>0.245466230892333</v>
      </c>
      <c r="M1084" s="86" t="str">
        <f t="shared" si="103"/>
        <v/>
      </c>
      <c r="N1084" s="48" t="str">
        <f t="shared" si="104"/>
        <v/>
      </c>
      <c r="O1084" s="181"/>
      <c r="P1084" s="182"/>
      <c r="Q1084" s="146"/>
      <c r="R1084" s="146"/>
      <c r="S1084" s="146"/>
      <c r="T1084" s="146"/>
      <c r="U1084" s="146"/>
      <c r="V1084" s="146"/>
      <c r="W1084" s="183"/>
      <c r="X1084" s="184"/>
    </row>
    <row r="1085" spans="1:24">
      <c r="A1085" s="38">
        <f t="shared" si="99"/>
        <v>1069</v>
      </c>
      <c r="B1085" s="39">
        <v>41605</v>
      </c>
      <c r="C1085" s="40"/>
      <c r="D1085" s="53"/>
      <c r="E1085" s="55"/>
      <c r="F1085" s="56"/>
      <c r="G1085" s="54"/>
      <c r="H1085" s="40">
        <v>3236.139893</v>
      </c>
      <c r="I1085" s="56">
        <v>0.00272042341384737</v>
      </c>
      <c r="J1085" s="92">
        <f t="shared" si="100"/>
        <v>198.095032724378</v>
      </c>
      <c r="K1085" s="93">
        <f t="shared" si="101"/>
        <v>198.095032724378</v>
      </c>
      <c r="L1085" s="94">
        <f t="shared" si="102"/>
        <v>0</v>
      </c>
      <c r="M1085" s="92">
        <f t="shared" si="103"/>
        <v>0.245466230892333</v>
      </c>
      <c r="N1085" s="53">
        <f t="shared" si="104"/>
        <v>0.00123913370020674</v>
      </c>
      <c r="O1085" s="181"/>
      <c r="P1085" s="182"/>
      <c r="Q1085" s="146"/>
      <c r="R1085" s="146"/>
      <c r="S1085" s="146"/>
      <c r="T1085" s="146"/>
      <c r="U1085" s="146"/>
      <c r="V1085" s="146"/>
      <c r="W1085" s="183"/>
      <c r="X1085" s="184"/>
    </row>
    <row r="1086" spans="1:24">
      <c r="A1086" s="38">
        <f t="shared" si="99"/>
        <v>1070</v>
      </c>
      <c r="B1086" s="46">
        <v>41607</v>
      </c>
      <c r="C1086" s="47"/>
      <c r="D1086" s="48"/>
      <c r="E1086" s="50"/>
      <c r="F1086" s="51"/>
      <c r="G1086" s="49"/>
      <c r="H1086" s="47">
        <v>3233.719971</v>
      </c>
      <c r="I1086" s="51">
        <v>-0.000747780405054299</v>
      </c>
      <c r="J1086" s="86">
        <f t="shared" si="100"/>
        <v>197.946901140568</v>
      </c>
      <c r="K1086" s="87">
        <f t="shared" si="101"/>
        <v>198.095032724378</v>
      </c>
      <c r="L1086" s="88">
        <f t="shared" si="102"/>
        <v>0.148131583809885</v>
      </c>
      <c r="M1086" s="86" t="str">
        <f t="shared" si="103"/>
        <v/>
      </c>
      <c r="N1086" s="48" t="str">
        <f t="shared" si="104"/>
        <v/>
      </c>
      <c r="O1086" s="181"/>
      <c r="P1086" s="182"/>
      <c r="Q1086" s="146"/>
      <c r="R1086" s="146"/>
      <c r="S1086" s="146"/>
      <c r="T1086" s="146"/>
      <c r="U1086" s="146"/>
      <c r="V1086" s="146"/>
      <c r="W1086" s="183"/>
      <c r="X1086" s="184"/>
    </row>
    <row r="1087" spans="1:24">
      <c r="A1087" s="38">
        <f t="shared" si="99"/>
        <v>1071</v>
      </c>
      <c r="B1087" s="39">
        <v>41610</v>
      </c>
      <c r="C1087" s="40"/>
      <c r="D1087" s="53"/>
      <c r="E1087" s="55"/>
      <c r="F1087" s="56"/>
      <c r="G1087" s="54"/>
      <c r="H1087" s="40">
        <v>3225.060059</v>
      </c>
      <c r="I1087" s="56">
        <v>-0.00267800306695143</v>
      </c>
      <c r="J1087" s="92">
        <f t="shared" si="100"/>
        <v>197.41679873222</v>
      </c>
      <c r="K1087" s="93">
        <f t="shared" si="101"/>
        <v>198.095032724378</v>
      </c>
      <c r="L1087" s="94">
        <f t="shared" si="102"/>
        <v>0.678233992157857</v>
      </c>
      <c r="M1087" s="92" t="str">
        <f t="shared" si="103"/>
        <v/>
      </c>
      <c r="N1087" s="53" t="str">
        <f t="shared" si="104"/>
        <v/>
      </c>
      <c r="O1087" s="181"/>
      <c r="P1087" s="182"/>
      <c r="Q1087" s="146"/>
      <c r="R1087" s="146"/>
      <c r="S1087" s="146"/>
      <c r="T1087" s="146"/>
      <c r="U1087" s="146"/>
      <c r="V1087" s="146"/>
      <c r="W1087" s="183"/>
      <c r="X1087" s="184"/>
    </row>
    <row r="1088" spans="1:24">
      <c r="A1088" s="38">
        <f t="shared" si="99"/>
        <v>1072</v>
      </c>
      <c r="B1088" s="46">
        <v>41611</v>
      </c>
      <c r="C1088" s="47"/>
      <c r="D1088" s="48"/>
      <c r="E1088" s="50"/>
      <c r="F1088" s="51"/>
      <c r="G1088" s="49"/>
      <c r="H1088" s="47">
        <v>3214.949951</v>
      </c>
      <c r="I1088" s="51">
        <v>-0.00313485882899645</v>
      </c>
      <c r="J1088" s="86">
        <f t="shared" si="100"/>
        <v>196.797924937722</v>
      </c>
      <c r="K1088" s="87">
        <f t="shared" si="101"/>
        <v>198.095032724378</v>
      </c>
      <c r="L1088" s="88">
        <f t="shared" si="102"/>
        <v>1.29710778665577</v>
      </c>
      <c r="M1088" s="86" t="str">
        <f t="shared" si="103"/>
        <v/>
      </c>
      <c r="N1088" s="48" t="str">
        <f t="shared" si="104"/>
        <v/>
      </c>
      <c r="O1088" s="181"/>
      <c r="P1088" s="182"/>
      <c r="Q1088" s="146"/>
      <c r="R1088" s="146"/>
      <c r="S1088" s="146"/>
      <c r="T1088" s="146"/>
      <c r="U1088" s="146"/>
      <c r="V1088" s="146"/>
      <c r="W1088" s="183"/>
      <c r="X1088" s="184"/>
    </row>
    <row r="1089" spans="1:24">
      <c r="A1089" s="38">
        <f t="shared" si="99"/>
        <v>1073</v>
      </c>
      <c r="B1089" s="39">
        <v>41612</v>
      </c>
      <c r="C1089" s="40"/>
      <c r="D1089" s="53"/>
      <c r="E1089" s="55"/>
      <c r="F1089" s="56"/>
      <c r="G1089" s="54"/>
      <c r="H1089" s="40">
        <v>3211.590088</v>
      </c>
      <c r="I1089" s="56">
        <v>-0.00104507474492876</v>
      </c>
      <c r="J1089" s="92">
        <f t="shared" si="100"/>
        <v>196.592256396515</v>
      </c>
      <c r="K1089" s="93">
        <f t="shared" si="101"/>
        <v>198.095032724378</v>
      </c>
      <c r="L1089" s="94">
        <f t="shared" si="102"/>
        <v>1.50277632786256</v>
      </c>
      <c r="M1089" s="92" t="str">
        <f t="shared" si="103"/>
        <v/>
      </c>
      <c r="N1089" s="53" t="str">
        <f t="shared" si="104"/>
        <v/>
      </c>
      <c r="O1089" s="181"/>
      <c r="P1089" s="182"/>
      <c r="Q1089" s="146"/>
      <c r="R1089" s="146"/>
      <c r="S1089" s="146"/>
      <c r="T1089" s="146"/>
      <c r="U1089" s="146"/>
      <c r="V1089" s="146"/>
      <c r="W1089" s="183"/>
      <c r="X1089" s="184"/>
    </row>
    <row r="1090" spans="1:24">
      <c r="A1090" s="38">
        <f t="shared" si="99"/>
        <v>1074</v>
      </c>
      <c r="B1090" s="46">
        <v>41613</v>
      </c>
      <c r="C1090" s="47"/>
      <c r="D1090" s="48"/>
      <c r="E1090" s="50"/>
      <c r="F1090" s="51"/>
      <c r="G1090" s="49"/>
      <c r="H1090" s="47">
        <v>3197.76001</v>
      </c>
      <c r="I1090" s="51">
        <v>-0.0043063023676887</v>
      </c>
      <c r="J1090" s="86">
        <f t="shared" si="100"/>
        <v>195.745670697325</v>
      </c>
      <c r="K1090" s="87">
        <f t="shared" si="101"/>
        <v>198.095032724378</v>
      </c>
      <c r="L1090" s="88">
        <f t="shared" si="102"/>
        <v>2.34936202705214</v>
      </c>
      <c r="M1090" s="86" t="str">
        <f t="shared" si="103"/>
        <v/>
      </c>
      <c r="N1090" s="48" t="str">
        <f t="shared" si="104"/>
        <v/>
      </c>
      <c r="O1090" s="181"/>
      <c r="P1090" s="182"/>
      <c r="Q1090" s="146"/>
      <c r="R1090" s="146"/>
      <c r="S1090" s="146"/>
      <c r="T1090" s="146"/>
      <c r="U1090" s="146"/>
      <c r="V1090" s="146"/>
      <c r="W1090" s="183"/>
      <c r="X1090" s="184"/>
    </row>
    <row r="1091" spans="1:24">
      <c r="A1091" s="38">
        <f t="shared" si="99"/>
        <v>1075</v>
      </c>
      <c r="B1091" s="39">
        <v>41614</v>
      </c>
      <c r="C1091" s="40"/>
      <c r="D1091" s="53"/>
      <c r="E1091" s="55"/>
      <c r="F1091" s="56"/>
      <c r="G1091" s="54"/>
      <c r="H1091" s="40">
        <v>3233.98999</v>
      </c>
      <c r="I1091" s="56">
        <v>0.0113297995742965</v>
      </c>
      <c r="J1091" s="92">
        <f t="shared" si="100"/>
        <v>197.963429913862</v>
      </c>
      <c r="K1091" s="93">
        <f t="shared" si="101"/>
        <v>198.095032724378</v>
      </c>
      <c r="L1091" s="94">
        <f t="shared" si="102"/>
        <v>2.34936202705214</v>
      </c>
      <c r="M1091" s="92" t="str">
        <f t="shared" si="103"/>
        <v/>
      </c>
      <c r="N1091" s="53" t="str">
        <f t="shared" si="104"/>
        <v/>
      </c>
      <c r="O1091" s="181"/>
      <c r="P1091" s="182"/>
      <c r="Q1091" s="146"/>
      <c r="R1091" s="146"/>
      <c r="S1091" s="146"/>
      <c r="T1091" s="146"/>
      <c r="U1091" s="146"/>
      <c r="V1091" s="146"/>
      <c r="W1091" s="183"/>
      <c r="X1091" s="184"/>
    </row>
    <row r="1092" spans="1:24">
      <c r="A1092" s="38">
        <f t="shared" si="99"/>
        <v>1076</v>
      </c>
      <c r="B1092" s="46">
        <v>41617</v>
      </c>
      <c r="C1092" s="47"/>
      <c r="D1092" s="48"/>
      <c r="E1092" s="50"/>
      <c r="F1092" s="51"/>
      <c r="G1092" s="49"/>
      <c r="H1092" s="47">
        <v>3239.98999</v>
      </c>
      <c r="I1092" s="51">
        <v>0.00185529331214784</v>
      </c>
      <c r="J1092" s="86">
        <f t="shared" si="100"/>
        <v>198.330710141431</v>
      </c>
      <c r="K1092" s="87">
        <f t="shared" si="101"/>
        <v>198.330710141431</v>
      </c>
      <c r="L1092" s="88">
        <f t="shared" si="102"/>
        <v>0</v>
      </c>
      <c r="M1092" s="86">
        <f t="shared" si="103"/>
        <v>2.34936202705214</v>
      </c>
      <c r="N1092" s="48">
        <f t="shared" si="104"/>
        <v>0.0118456794985345</v>
      </c>
      <c r="O1092" s="181"/>
      <c r="P1092" s="182"/>
      <c r="Q1092" s="146"/>
      <c r="R1092" s="146"/>
      <c r="S1092" s="146"/>
      <c r="T1092" s="146"/>
      <c r="U1092" s="146"/>
      <c r="V1092" s="146"/>
      <c r="W1092" s="183"/>
      <c r="X1092" s="184"/>
    </row>
    <row r="1093" spans="1:24">
      <c r="A1093" s="38">
        <f t="shared" si="99"/>
        <v>1077</v>
      </c>
      <c r="B1093" s="39">
        <v>41618</v>
      </c>
      <c r="C1093" s="40"/>
      <c r="D1093" s="53"/>
      <c r="E1093" s="55"/>
      <c r="F1093" s="56"/>
      <c r="G1093" s="54"/>
      <c r="H1093" s="40">
        <v>3229.719971</v>
      </c>
      <c r="I1093" s="56">
        <v>-0.00316976874363739</v>
      </c>
      <c r="J1093" s="92">
        <f t="shared" si="100"/>
        <v>197.702047655522</v>
      </c>
      <c r="K1093" s="93">
        <f t="shared" si="101"/>
        <v>198.330710141431</v>
      </c>
      <c r="L1093" s="94">
        <f t="shared" si="102"/>
        <v>0.6286624859097</v>
      </c>
      <c r="M1093" s="92" t="str">
        <f t="shared" si="103"/>
        <v/>
      </c>
      <c r="N1093" s="53" t="str">
        <f t="shared" si="104"/>
        <v/>
      </c>
      <c r="O1093" s="181"/>
      <c r="P1093" s="182"/>
      <c r="Q1093" s="146"/>
      <c r="R1093" s="146"/>
      <c r="S1093" s="146"/>
      <c r="T1093" s="146"/>
      <c r="U1093" s="146"/>
      <c r="V1093" s="146"/>
      <c r="W1093" s="183"/>
      <c r="X1093" s="184"/>
    </row>
    <row r="1094" spans="1:24">
      <c r="A1094" s="38">
        <f t="shared" si="99"/>
        <v>1078</v>
      </c>
      <c r="B1094" s="46">
        <v>41619</v>
      </c>
      <c r="C1094" s="47"/>
      <c r="D1094" s="48"/>
      <c r="E1094" s="50"/>
      <c r="F1094" s="51"/>
      <c r="G1094" s="49"/>
      <c r="H1094" s="47">
        <v>3193.52002</v>
      </c>
      <c r="I1094" s="51">
        <v>-0.0112083868957814</v>
      </c>
      <c r="J1094" s="86">
        <f t="shared" si="100"/>
        <v>195.48612661531</v>
      </c>
      <c r="K1094" s="87">
        <f t="shared" si="101"/>
        <v>198.330710141431</v>
      </c>
      <c r="L1094" s="88">
        <f t="shared" si="102"/>
        <v>2.84458352612103</v>
      </c>
      <c r="M1094" s="86" t="str">
        <f t="shared" si="103"/>
        <v/>
      </c>
      <c r="N1094" s="48" t="str">
        <f t="shared" si="104"/>
        <v/>
      </c>
      <c r="O1094" s="181"/>
      <c r="P1094" s="182"/>
      <c r="Q1094" s="146"/>
      <c r="R1094" s="146"/>
      <c r="S1094" s="146"/>
      <c r="T1094" s="146"/>
      <c r="U1094" s="146"/>
      <c r="V1094" s="146"/>
      <c r="W1094" s="183"/>
      <c r="X1094" s="184"/>
    </row>
    <row r="1095" spans="1:24">
      <c r="A1095" s="38">
        <f t="shared" si="99"/>
        <v>1079</v>
      </c>
      <c r="B1095" s="39">
        <v>41620</v>
      </c>
      <c r="C1095" s="40"/>
      <c r="D1095" s="53"/>
      <c r="E1095" s="55"/>
      <c r="F1095" s="56"/>
      <c r="G1095" s="54"/>
      <c r="H1095" s="40">
        <v>3182.330078</v>
      </c>
      <c r="I1095" s="56">
        <v>-0.00350395235662249</v>
      </c>
      <c r="J1095" s="92">
        <f t="shared" si="100"/>
        <v>194.80115254127</v>
      </c>
      <c r="K1095" s="93">
        <f t="shared" si="101"/>
        <v>198.330710141431</v>
      </c>
      <c r="L1095" s="94">
        <f t="shared" si="102"/>
        <v>3.52955760016172</v>
      </c>
      <c r="M1095" s="92" t="str">
        <f t="shared" si="103"/>
        <v/>
      </c>
      <c r="N1095" s="53" t="str">
        <f t="shared" si="104"/>
        <v/>
      </c>
      <c r="O1095" s="181"/>
      <c r="P1095" s="182"/>
      <c r="Q1095" s="146"/>
      <c r="R1095" s="146"/>
      <c r="S1095" s="146"/>
      <c r="T1095" s="146"/>
      <c r="U1095" s="146"/>
      <c r="V1095" s="146"/>
      <c r="W1095" s="183"/>
      <c r="X1095" s="184"/>
    </row>
    <row r="1096" spans="1:24">
      <c r="A1096" s="38">
        <f t="shared" si="99"/>
        <v>1080</v>
      </c>
      <c r="B1096" s="46">
        <v>41621</v>
      </c>
      <c r="C1096" s="47"/>
      <c r="D1096" s="48"/>
      <c r="E1096" s="50"/>
      <c r="F1096" s="51"/>
      <c r="G1096" s="49"/>
      <c r="H1096" s="47">
        <v>3182.070068</v>
      </c>
      <c r="I1096" s="51">
        <v>-8.1704283850792e-5</v>
      </c>
      <c r="J1096" s="86">
        <f t="shared" si="100"/>
        <v>194.785236452608</v>
      </c>
      <c r="K1096" s="87">
        <f t="shared" si="101"/>
        <v>198.330710141431</v>
      </c>
      <c r="L1096" s="88">
        <f t="shared" si="102"/>
        <v>3.54547368882345</v>
      </c>
      <c r="M1096" s="86" t="str">
        <f t="shared" si="103"/>
        <v/>
      </c>
      <c r="N1096" s="48" t="str">
        <f t="shared" si="104"/>
        <v/>
      </c>
      <c r="O1096" s="181"/>
      <c r="P1096" s="182"/>
      <c r="Q1096" s="146"/>
      <c r="R1096" s="146"/>
      <c r="S1096" s="146"/>
      <c r="T1096" s="146"/>
      <c r="U1096" s="146"/>
      <c r="V1096" s="146"/>
      <c r="W1096" s="183"/>
      <c r="X1096" s="184"/>
    </row>
    <row r="1097" spans="1:24">
      <c r="A1097" s="38">
        <f t="shared" si="99"/>
        <v>1081</v>
      </c>
      <c r="B1097" s="39">
        <v>41624</v>
      </c>
      <c r="C1097" s="40"/>
      <c r="D1097" s="53"/>
      <c r="E1097" s="55"/>
      <c r="F1097" s="56"/>
      <c r="G1097" s="54"/>
      <c r="H1097" s="40">
        <v>3202.219971</v>
      </c>
      <c r="I1097" s="56">
        <v>0.00633232536349038</v>
      </c>
      <c r="J1097" s="92">
        <f t="shared" si="100"/>
        <v>196.01867994583</v>
      </c>
      <c r="K1097" s="93">
        <f t="shared" si="101"/>
        <v>198.330710141431</v>
      </c>
      <c r="L1097" s="94">
        <f t="shared" si="102"/>
        <v>3.54547368882345</v>
      </c>
      <c r="M1097" s="92" t="str">
        <f t="shared" si="103"/>
        <v/>
      </c>
      <c r="N1097" s="53" t="str">
        <f t="shared" si="104"/>
        <v/>
      </c>
      <c r="O1097" s="181"/>
      <c r="P1097" s="182"/>
      <c r="Q1097" s="146"/>
      <c r="R1097" s="146"/>
      <c r="S1097" s="146"/>
      <c r="T1097" s="146"/>
      <c r="U1097" s="146"/>
      <c r="V1097" s="146"/>
      <c r="W1097" s="183"/>
      <c r="X1097" s="184"/>
    </row>
    <row r="1098" spans="1:24">
      <c r="A1098" s="38">
        <f t="shared" si="99"/>
        <v>1082</v>
      </c>
      <c r="B1098" s="46">
        <v>41625</v>
      </c>
      <c r="C1098" s="47"/>
      <c r="D1098" s="48"/>
      <c r="E1098" s="50"/>
      <c r="F1098" s="51"/>
      <c r="G1098" s="49"/>
      <c r="H1098" s="47">
        <v>3192.330078</v>
      </c>
      <c r="I1098" s="51">
        <v>-0.00308844897900984</v>
      </c>
      <c r="J1098" s="86">
        <f t="shared" si="100"/>
        <v>195.413286253885</v>
      </c>
      <c r="K1098" s="87">
        <f t="shared" si="101"/>
        <v>198.330710141431</v>
      </c>
      <c r="L1098" s="88">
        <f t="shared" si="102"/>
        <v>3.54547368882345</v>
      </c>
      <c r="M1098" s="86" t="str">
        <f t="shared" si="103"/>
        <v/>
      </c>
      <c r="N1098" s="48" t="str">
        <f t="shared" si="104"/>
        <v/>
      </c>
      <c r="O1098" s="181"/>
      <c r="P1098" s="182"/>
      <c r="Q1098" s="146"/>
      <c r="R1098" s="146"/>
      <c r="S1098" s="146"/>
      <c r="T1098" s="146"/>
      <c r="U1098" s="146"/>
      <c r="V1098" s="146"/>
      <c r="W1098" s="183"/>
      <c r="X1098" s="184"/>
    </row>
    <row r="1099" spans="1:24">
      <c r="A1099" s="38">
        <f t="shared" si="99"/>
        <v>1083</v>
      </c>
      <c r="B1099" s="39">
        <v>41626</v>
      </c>
      <c r="C1099" s="40"/>
      <c r="D1099" s="53"/>
      <c r="E1099" s="55"/>
      <c r="F1099" s="56"/>
      <c r="G1099" s="54"/>
      <c r="H1099" s="40">
        <v>3245.590088</v>
      </c>
      <c r="I1099" s="56">
        <v>0.0166837415613887</v>
      </c>
      <c r="J1099" s="92">
        <f t="shared" si="100"/>
        <v>198.673511019406</v>
      </c>
      <c r="K1099" s="93">
        <f t="shared" si="101"/>
        <v>198.673511019406</v>
      </c>
      <c r="L1099" s="94">
        <f t="shared" si="102"/>
        <v>0</v>
      </c>
      <c r="M1099" s="92">
        <f t="shared" si="103"/>
        <v>3.54547368882345</v>
      </c>
      <c r="N1099" s="53">
        <f t="shared" si="104"/>
        <v>0.0178457292601888</v>
      </c>
      <c r="O1099" s="181"/>
      <c r="P1099" s="182"/>
      <c r="Q1099" s="146"/>
      <c r="R1099" s="146"/>
      <c r="S1099" s="146"/>
      <c r="T1099" s="146"/>
      <c r="U1099" s="146"/>
      <c r="V1099" s="146"/>
      <c r="W1099" s="183"/>
      <c r="X1099" s="184"/>
    </row>
    <row r="1100" spans="1:24">
      <c r="A1100" s="38">
        <f t="shared" si="99"/>
        <v>1084</v>
      </c>
      <c r="B1100" s="46">
        <v>41627</v>
      </c>
      <c r="C1100" s="47"/>
      <c r="D1100" s="48"/>
      <c r="E1100" s="50"/>
      <c r="F1100" s="51"/>
      <c r="G1100" s="49"/>
      <c r="H1100" s="47">
        <v>3244.149902</v>
      </c>
      <c r="I1100" s="51">
        <v>-0.000443736257799365</v>
      </c>
      <c r="J1100" s="86">
        <f t="shared" si="100"/>
        <v>198.585352379103</v>
      </c>
      <c r="K1100" s="87">
        <f t="shared" si="101"/>
        <v>198.673511019406</v>
      </c>
      <c r="L1100" s="88">
        <f t="shared" si="102"/>
        <v>0.0881586403036181</v>
      </c>
      <c r="M1100" s="86" t="str">
        <f t="shared" si="103"/>
        <v/>
      </c>
      <c r="N1100" s="48" t="str">
        <f t="shared" si="104"/>
        <v/>
      </c>
      <c r="O1100" s="181"/>
      <c r="P1100" s="182"/>
      <c r="Q1100" s="146"/>
      <c r="R1100" s="146"/>
      <c r="S1100" s="146"/>
      <c r="T1100" s="146"/>
      <c r="U1100" s="146"/>
      <c r="V1100" s="146"/>
      <c r="W1100" s="183"/>
      <c r="X1100" s="184"/>
    </row>
    <row r="1101" spans="1:24">
      <c r="A1101" s="38">
        <f t="shared" si="99"/>
        <v>1085</v>
      </c>
      <c r="B1101" s="39">
        <v>41628</v>
      </c>
      <c r="C1101" s="40"/>
      <c r="D1101" s="53"/>
      <c r="E1101" s="55"/>
      <c r="F1101" s="56"/>
      <c r="G1101" s="54"/>
      <c r="H1101" s="40">
        <v>3259.790039</v>
      </c>
      <c r="I1101" s="56">
        <v>0.0048210278416414</v>
      </c>
      <c r="J1101" s="92">
        <f t="shared" si="100"/>
        <v>199.542737891864</v>
      </c>
      <c r="K1101" s="93">
        <f t="shared" si="101"/>
        <v>199.542737891864</v>
      </c>
      <c r="L1101" s="94">
        <f t="shared" si="102"/>
        <v>0</v>
      </c>
      <c r="M1101" s="92">
        <f t="shared" si="103"/>
        <v>0.0881586403036181</v>
      </c>
      <c r="N1101" s="53">
        <f t="shared" si="104"/>
        <v>0.000441803301062216</v>
      </c>
      <c r="O1101" s="181"/>
      <c r="P1101" s="182"/>
      <c r="Q1101" s="146"/>
      <c r="R1101" s="146"/>
      <c r="S1101" s="146"/>
      <c r="T1101" s="146"/>
      <c r="U1101" s="146"/>
      <c r="V1101" s="146"/>
      <c r="W1101" s="183"/>
      <c r="X1101" s="184"/>
    </row>
    <row r="1102" spans="1:24">
      <c r="A1102" s="38">
        <f t="shared" si="99"/>
        <v>1086</v>
      </c>
      <c r="B1102" s="46">
        <v>41631</v>
      </c>
      <c r="C1102" s="47"/>
      <c r="D1102" s="48"/>
      <c r="E1102" s="50"/>
      <c r="F1102" s="51"/>
      <c r="G1102" s="49"/>
      <c r="H1102" s="47">
        <v>3277.620117</v>
      </c>
      <c r="I1102" s="51">
        <v>0.00546970135704505</v>
      </c>
      <c r="J1102" s="86">
        <f t="shared" si="100"/>
        <v>200.6341770761</v>
      </c>
      <c r="K1102" s="87">
        <f t="shared" si="101"/>
        <v>200.6341770761</v>
      </c>
      <c r="L1102" s="88">
        <f t="shared" si="102"/>
        <v>0</v>
      </c>
      <c r="M1102" s="86" t="str">
        <f t="shared" si="103"/>
        <v/>
      </c>
      <c r="N1102" s="48" t="str">
        <f t="shared" si="104"/>
        <v/>
      </c>
      <c r="O1102" s="181"/>
      <c r="P1102" s="182"/>
      <c r="Q1102" s="146"/>
      <c r="R1102" s="146"/>
      <c r="S1102" s="146"/>
      <c r="T1102" s="146"/>
      <c r="U1102" s="146"/>
      <c r="V1102" s="146"/>
      <c r="W1102" s="183"/>
      <c r="X1102" s="184"/>
    </row>
    <row r="1103" spans="1:24">
      <c r="A1103" s="38">
        <f t="shared" si="99"/>
        <v>1087</v>
      </c>
      <c r="B1103" s="39">
        <v>41632</v>
      </c>
      <c r="C1103" s="40"/>
      <c r="D1103" s="53"/>
      <c r="E1103" s="55"/>
      <c r="F1103" s="56"/>
      <c r="G1103" s="54"/>
      <c r="H1103" s="40">
        <v>3287.550049</v>
      </c>
      <c r="I1103" s="56">
        <v>0.00302961650390676</v>
      </c>
      <c r="J1103" s="92">
        <f t="shared" si="100"/>
        <v>201.242021690217</v>
      </c>
      <c r="K1103" s="93">
        <f t="shared" si="101"/>
        <v>201.242021690217</v>
      </c>
      <c r="L1103" s="94">
        <f t="shared" si="102"/>
        <v>0</v>
      </c>
      <c r="M1103" s="92" t="str">
        <f t="shared" si="103"/>
        <v/>
      </c>
      <c r="N1103" s="53" t="str">
        <f t="shared" si="104"/>
        <v/>
      </c>
      <c r="O1103" s="181"/>
      <c r="P1103" s="182"/>
      <c r="Q1103" s="146"/>
      <c r="R1103" s="146"/>
      <c r="S1103" s="146"/>
      <c r="T1103" s="146"/>
      <c r="U1103" s="146"/>
      <c r="V1103" s="146"/>
      <c r="W1103" s="183"/>
      <c r="X1103" s="184"/>
    </row>
    <row r="1104" spans="1:24">
      <c r="A1104" s="38">
        <f t="shared" si="99"/>
        <v>1088</v>
      </c>
      <c r="B1104" s="46">
        <v>41634</v>
      </c>
      <c r="C1104" s="47"/>
      <c r="D1104" s="48"/>
      <c r="E1104" s="50"/>
      <c r="F1104" s="51"/>
      <c r="G1104" s="49"/>
      <c r="H1104" s="47">
        <v>3303.149902</v>
      </c>
      <c r="I1104" s="51">
        <v>0.00474513019345379</v>
      </c>
      <c r="J1104" s="86">
        <f t="shared" si="100"/>
        <v>202.196941283531</v>
      </c>
      <c r="K1104" s="87">
        <f t="shared" si="101"/>
        <v>202.196941283531</v>
      </c>
      <c r="L1104" s="88">
        <f t="shared" si="102"/>
        <v>0</v>
      </c>
      <c r="M1104" s="86" t="str">
        <f t="shared" si="103"/>
        <v/>
      </c>
      <c r="N1104" s="48" t="str">
        <f t="shared" si="104"/>
        <v/>
      </c>
      <c r="O1104" s="181"/>
      <c r="P1104" s="182"/>
      <c r="Q1104" s="146"/>
      <c r="R1104" s="146"/>
      <c r="S1104" s="146"/>
      <c r="T1104" s="146"/>
      <c r="U1104" s="146"/>
      <c r="V1104" s="146"/>
      <c r="W1104" s="183"/>
      <c r="X1104" s="184"/>
    </row>
    <row r="1105" spans="1:24">
      <c r="A1105" s="38">
        <f t="shared" si="99"/>
        <v>1089</v>
      </c>
      <c r="B1105" s="39">
        <v>41635</v>
      </c>
      <c r="C1105" s="40"/>
      <c r="D1105" s="53"/>
      <c r="E1105" s="55"/>
      <c r="F1105" s="56"/>
      <c r="G1105" s="54"/>
      <c r="H1105" s="40">
        <v>3302.659912</v>
      </c>
      <c r="I1105" s="56">
        <v>-0.000148340225099464</v>
      </c>
      <c r="J1105" s="92">
        <f t="shared" si="100"/>
        <v>202.166947343747</v>
      </c>
      <c r="K1105" s="93">
        <f t="shared" si="101"/>
        <v>202.196941283531</v>
      </c>
      <c r="L1105" s="94">
        <f t="shared" si="102"/>
        <v>0.0299939397844469</v>
      </c>
      <c r="M1105" s="92" t="str">
        <f t="shared" si="103"/>
        <v/>
      </c>
      <c r="N1105" s="53" t="str">
        <f t="shared" si="104"/>
        <v/>
      </c>
      <c r="O1105" s="181"/>
      <c r="P1105" s="182"/>
      <c r="Q1105" s="146"/>
      <c r="R1105" s="146"/>
      <c r="S1105" s="146"/>
      <c r="T1105" s="146"/>
      <c r="U1105" s="146"/>
      <c r="V1105" s="146"/>
      <c r="W1105" s="183"/>
      <c r="X1105" s="184"/>
    </row>
    <row r="1106" spans="1:24">
      <c r="A1106" s="38">
        <f t="shared" ref="A1106:A1169" si="105">A1105+1</f>
        <v>1090</v>
      </c>
      <c r="B1106" s="46">
        <v>41638</v>
      </c>
      <c r="C1106" s="47"/>
      <c r="D1106" s="48"/>
      <c r="E1106" s="50"/>
      <c r="F1106" s="51"/>
      <c r="G1106" s="49"/>
      <c r="H1106" s="47">
        <v>3302.300049</v>
      </c>
      <c r="I1106" s="51">
        <v>-0.00010896156721818</v>
      </c>
      <c r="J1106" s="86">
        <f t="shared" ref="J1106:J1169" si="106">(H1106/$H$17)*100</f>
        <v>202.144918916325</v>
      </c>
      <c r="K1106" s="87">
        <f t="shared" ref="K1106:K1169" si="107">MAX(J1106,K1105)</f>
        <v>202.196941283531</v>
      </c>
      <c r="L1106" s="88">
        <f t="shared" ref="L1106:L1169" si="108">IF(J1106=K1106,0,MAX(L1105,K1106-J1106))</f>
        <v>0.0520223672066891</v>
      </c>
      <c r="M1106" s="86" t="str">
        <f t="shared" ref="M1106:M1169" si="109">IF(AND(L1105&gt;0,L1106=0),L1105,"")</f>
        <v/>
      </c>
      <c r="N1106" s="48" t="str">
        <f t="shared" si="104"/>
        <v/>
      </c>
      <c r="O1106" s="181"/>
      <c r="P1106" s="182"/>
      <c r="Q1106" s="146"/>
      <c r="R1106" s="146"/>
      <c r="S1106" s="146"/>
      <c r="T1106" s="146"/>
      <c r="U1106" s="146"/>
      <c r="V1106" s="146"/>
      <c r="W1106" s="183"/>
      <c r="X1106" s="184"/>
    </row>
    <row r="1107" spans="1:24">
      <c r="A1107" s="38">
        <f t="shared" si="105"/>
        <v>1091</v>
      </c>
      <c r="B1107" s="39">
        <v>41639</v>
      </c>
      <c r="C1107" s="40"/>
      <c r="D1107" s="53"/>
      <c r="E1107" s="55"/>
      <c r="F1107" s="56"/>
      <c r="G1107" s="54"/>
      <c r="H1107" s="40">
        <v>3315.590088</v>
      </c>
      <c r="I1107" s="56">
        <v>0.00402447954540786</v>
      </c>
      <c r="J1107" s="92">
        <f t="shared" si="106"/>
        <v>202.958447007712</v>
      </c>
      <c r="K1107" s="93">
        <f t="shared" si="107"/>
        <v>202.958447007712</v>
      </c>
      <c r="L1107" s="94">
        <f t="shared" si="108"/>
        <v>0</v>
      </c>
      <c r="M1107" s="92">
        <f t="shared" si="109"/>
        <v>0.0520223672066891</v>
      </c>
      <c r="N1107" s="53">
        <f t="shared" si="104"/>
        <v>0.000256320286116066</v>
      </c>
      <c r="O1107" s="181"/>
      <c r="P1107" s="182"/>
      <c r="Q1107" s="146"/>
      <c r="R1107" s="146"/>
      <c r="S1107" s="146"/>
      <c r="T1107" s="146"/>
      <c r="U1107" s="146"/>
      <c r="V1107" s="146"/>
      <c r="W1107" s="183"/>
      <c r="X1107" s="184"/>
    </row>
    <row r="1108" spans="1:24">
      <c r="A1108" s="38">
        <f t="shared" si="105"/>
        <v>1092</v>
      </c>
      <c r="B1108" s="46">
        <v>41641</v>
      </c>
      <c r="C1108" s="47"/>
      <c r="D1108" s="48"/>
      <c r="E1108" s="50"/>
      <c r="F1108" s="51"/>
      <c r="G1108" s="49"/>
      <c r="H1108" s="47">
        <v>3286.689941</v>
      </c>
      <c r="I1108" s="51">
        <v>-0.00871644148792616</v>
      </c>
      <c r="J1108" s="86">
        <f t="shared" si="106"/>
        <v>201.189371579888</v>
      </c>
      <c r="K1108" s="87">
        <f t="shared" si="107"/>
        <v>202.958447007712</v>
      </c>
      <c r="L1108" s="88">
        <f t="shared" si="108"/>
        <v>1.76907542782308</v>
      </c>
      <c r="M1108" s="86" t="str">
        <f t="shared" si="109"/>
        <v/>
      </c>
      <c r="N1108" s="48" t="str">
        <f t="shared" ref="N1108:N1171" si="110">IFERROR((M1108/K1108),"")</f>
        <v/>
      </c>
      <c r="O1108" s="181"/>
      <c r="P1108" s="182"/>
      <c r="Q1108" s="146"/>
      <c r="R1108" s="146"/>
      <c r="S1108" s="146"/>
      <c r="T1108" s="146"/>
      <c r="U1108" s="146"/>
      <c r="V1108" s="146"/>
      <c r="W1108" s="183"/>
      <c r="X1108" s="184"/>
    </row>
    <row r="1109" spans="1:24">
      <c r="A1109" s="38">
        <f t="shared" si="105"/>
        <v>1093</v>
      </c>
      <c r="B1109" s="39">
        <v>41642</v>
      </c>
      <c r="C1109" s="40"/>
      <c r="D1109" s="53"/>
      <c r="E1109" s="55"/>
      <c r="F1109" s="56"/>
      <c r="G1109" s="54"/>
      <c r="H1109" s="40">
        <v>3285.679932</v>
      </c>
      <c r="I1109" s="56">
        <v>-0.000307302793427722</v>
      </c>
      <c r="J1109" s="92">
        <f t="shared" si="106"/>
        <v>201.127545523994</v>
      </c>
      <c r="K1109" s="93">
        <f t="shared" si="107"/>
        <v>202.958447007712</v>
      </c>
      <c r="L1109" s="94">
        <f t="shared" si="108"/>
        <v>1.83090148371753</v>
      </c>
      <c r="M1109" s="92" t="str">
        <f t="shared" si="109"/>
        <v/>
      </c>
      <c r="N1109" s="53" t="str">
        <f t="shared" si="110"/>
        <v/>
      </c>
      <c r="O1109" s="181"/>
      <c r="P1109" s="182"/>
      <c r="Q1109" s="146"/>
      <c r="R1109" s="146"/>
      <c r="S1109" s="146"/>
      <c r="T1109" s="146"/>
      <c r="U1109" s="146"/>
      <c r="V1109" s="146"/>
      <c r="W1109" s="183"/>
      <c r="X1109" s="184"/>
    </row>
    <row r="1110" spans="1:24">
      <c r="A1110" s="38">
        <f t="shared" si="105"/>
        <v>1094</v>
      </c>
      <c r="B1110" s="46">
        <v>41645</v>
      </c>
      <c r="C1110" s="47"/>
      <c r="D1110" s="48"/>
      <c r="E1110" s="50"/>
      <c r="F1110" s="51"/>
      <c r="G1110" s="49"/>
      <c r="H1110" s="47">
        <v>3277.47998</v>
      </c>
      <c r="I1110" s="51">
        <v>-0.00249566365857445</v>
      </c>
      <c r="J1110" s="86">
        <f t="shared" si="106"/>
        <v>200.625598817891</v>
      </c>
      <c r="K1110" s="87">
        <f t="shared" si="107"/>
        <v>202.958447007712</v>
      </c>
      <c r="L1110" s="88">
        <f t="shared" si="108"/>
        <v>2.33284818982005</v>
      </c>
      <c r="M1110" s="86" t="str">
        <f t="shared" si="109"/>
        <v/>
      </c>
      <c r="N1110" s="48" t="str">
        <f t="shared" si="110"/>
        <v/>
      </c>
      <c r="O1110" s="181"/>
      <c r="P1110" s="182"/>
      <c r="Q1110" s="146"/>
      <c r="R1110" s="146"/>
      <c r="S1110" s="146"/>
      <c r="T1110" s="146"/>
      <c r="U1110" s="146"/>
      <c r="V1110" s="146"/>
      <c r="W1110" s="183"/>
      <c r="X1110" s="184"/>
    </row>
    <row r="1111" spans="1:24">
      <c r="A1111" s="38">
        <f t="shared" si="105"/>
        <v>1095</v>
      </c>
      <c r="B1111" s="39">
        <v>41646</v>
      </c>
      <c r="C1111" s="40"/>
      <c r="D1111" s="53"/>
      <c r="E1111" s="55"/>
      <c r="F1111" s="56"/>
      <c r="G1111" s="54"/>
      <c r="H1111" s="40">
        <v>3297.449951</v>
      </c>
      <c r="I1111" s="56">
        <v>0.0060930871040743</v>
      </c>
      <c r="J1111" s="92">
        <f t="shared" si="106"/>
        <v>201.848028066796</v>
      </c>
      <c r="K1111" s="93">
        <f t="shared" si="107"/>
        <v>202.958447007712</v>
      </c>
      <c r="L1111" s="94">
        <f t="shared" si="108"/>
        <v>2.33284818982005</v>
      </c>
      <c r="M1111" s="92" t="str">
        <f t="shared" si="109"/>
        <v/>
      </c>
      <c r="N1111" s="53" t="str">
        <f t="shared" si="110"/>
        <v/>
      </c>
      <c r="O1111" s="181"/>
      <c r="P1111" s="182"/>
      <c r="Q1111" s="146"/>
      <c r="R1111" s="146"/>
      <c r="S1111" s="146"/>
      <c r="T1111" s="146"/>
      <c r="U1111" s="146"/>
      <c r="V1111" s="146"/>
      <c r="W1111" s="183"/>
      <c r="X1111" s="184"/>
    </row>
    <row r="1112" spans="1:24">
      <c r="A1112" s="38">
        <f t="shared" si="105"/>
        <v>1096</v>
      </c>
      <c r="B1112" s="46">
        <v>41647</v>
      </c>
      <c r="C1112" s="47"/>
      <c r="D1112" s="48"/>
      <c r="E1112" s="50"/>
      <c r="F1112" s="51"/>
      <c r="G1112" s="49"/>
      <c r="H1112" s="47">
        <v>3297.73999</v>
      </c>
      <c r="I1112" s="51">
        <v>8.79585753565948e-5</v>
      </c>
      <c r="J1112" s="86">
        <f t="shared" si="106"/>
        <v>201.865782331783</v>
      </c>
      <c r="K1112" s="87">
        <f t="shared" si="107"/>
        <v>202.958447007712</v>
      </c>
      <c r="L1112" s="88">
        <f t="shared" si="108"/>
        <v>2.33284818982005</v>
      </c>
      <c r="M1112" s="86" t="str">
        <f t="shared" si="109"/>
        <v/>
      </c>
      <c r="N1112" s="48" t="str">
        <f t="shared" si="110"/>
        <v/>
      </c>
      <c r="O1112" s="181"/>
      <c r="P1112" s="182"/>
      <c r="Q1112" s="146"/>
      <c r="R1112" s="146"/>
      <c r="S1112" s="146"/>
      <c r="T1112" s="146"/>
      <c r="U1112" s="146"/>
      <c r="V1112" s="146"/>
      <c r="W1112" s="183"/>
      <c r="X1112" s="184"/>
    </row>
    <row r="1113" spans="1:24">
      <c r="A1113" s="38">
        <f t="shared" si="105"/>
        <v>1097</v>
      </c>
      <c r="B1113" s="39">
        <v>41648</v>
      </c>
      <c r="C1113" s="40"/>
      <c r="D1113" s="53"/>
      <c r="E1113" s="55"/>
      <c r="F1113" s="56"/>
      <c r="G1113" s="54"/>
      <c r="H1113" s="40">
        <v>3298.870117</v>
      </c>
      <c r="I1113" s="56">
        <v>0.00034269742412274</v>
      </c>
      <c r="J1113" s="92">
        <f t="shared" si="106"/>
        <v>201.934961215407</v>
      </c>
      <c r="K1113" s="93">
        <f t="shared" si="107"/>
        <v>202.958447007712</v>
      </c>
      <c r="L1113" s="94">
        <f t="shared" si="108"/>
        <v>2.33284818982005</v>
      </c>
      <c r="M1113" s="92" t="str">
        <f t="shared" si="109"/>
        <v/>
      </c>
      <c r="N1113" s="53" t="str">
        <f t="shared" si="110"/>
        <v/>
      </c>
      <c r="O1113" s="181"/>
      <c r="P1113" s="182"/>
      <c r="Q1113" s="146"/>
      <c r="R1113" s="146"/>
      <c r="S1113" s="146"/>
      <c r="T1113" s="146"/>
      <c r="U1113" s="146"/>
      <c r="V1113" s="146"/>
      <c r="W1113" s="183"/>
      <c r="X1113" s="184"/>
    </row>
    <row r="1114" spans="1:24">
      <c r="A1114" s="38">
        <f t="shared" si="105"/>
        <v>1098</v>
      </c>
      <c r="B1114" s="46">
        <v>41649</v>
      </c>
      <c r="C1114" s="47"/>
      <c r="D1114" s="48"/>
      <c r="E1114" s="50"/>
      <c r="F1114" s="51"/>
      <c r="G1114" s="49"/>
      <c r="H1114" s="47">
        <v>3306.48999</v>
      </c>
      <c r="I1114" s="51">
        <v>0.00230984328868633</v>
      </c>
      <c r="J1114" s="86">
        <f t="shared" si="106"/>
        <v>202.401399330321</v>
      </c>
      <c r="K1114" s="87">
        <f t="shared" si="107"/>
        <v>202.958447007712</v>
      </c>
      <c r="L1114" s="88">
        <f t="shared" si="108"/>
        <v>2.33284818982005</v>
      </c>
      <c r="M1114" s="86" t="str">
        <f t="shared" si="109"/>
        <v/>
      </c>
      <c r="N1114" s="48" t="str">
        <f t="shared" si="110"/>
        <v/>
      </c>
      <c r="O1114" s="181"/>
      <c r="P1114" s="182"/>
      <c r="Q1114" s="146"/>
      <c r="R1114" s="146"/>
      <c r="S1114" s="146"/>
      <c r="T1114" s="146"/>
      <c r="U1114" s="146"/>
      <c r="V1114" s="146"/>
      <c r="W1114" s="183"/>
      <c r="X1114" s="184"/>
    </row>
    <row r="1115" spans="1:24">
      <c r="A1115" s="38">
        <f t="shared" si="105"/>
        <v>1099</v>
      </c>
      <c r="B1115" s="39">
        <v>41652</v>
      </c>
      <c r="C1115" s="40"/>
      <c r="D1115" s="53"/>
      <c r="E1115" s="55"/>
      <c r="F1115" s="56"/>
      <c r="G1115" s="54"/>
      <c r="H1115" s="40">
        <v>3265.27002</v>
      </c>
      <c r="I1115" s="56">
        <v>-0.0124663828182344</v>
      </c>
      <c r="J1115" s="92">
        <f t="shared" si="106"/>
        <v>199.878186003323</v>
      </c>
      <c r="K1115" s="93">
        <f t="shared" si="107"/>
        <v>202.958447007712</v>
      </c>
      <c r="L1115" s="94">
        <f t="shared" si="108"/>
        <v>3.08026100438821</v>
      </c>
      <c r="M1115" s="92" t="str">
        <f t="shared" si="109"/>
        <v/>
      </c>
      <c r="N1115" s="53" t="str">
        <f t="shared" si="110"/>
        <v/>
      </c>
      <c r="O1115" s="181"/>
      <c r="P1115" s="182"/>
      <c r="Q1115" s="146"/>
      <c r="R1115" s="146"/>
      <c r="S1115" s="146"/>
      <c r="T1115" s="146"/>
      <c r="U1115" s="146"/>
      <c r="V1115" s="146"/>
      <c r="W1115" s="183"/>
      <c r="X1115" s="184"/>
    </row>
    <row r="1116" spans="1:24">
      <c r="A1116" s="38">
        <f t="shared" si="105"/>
        <v>1100</v>
      </c>
      <c r="B1116" s="46">
        <v>41653</v>
      </c>
      <c r="C1116" s="47"/>
      <c r="D1116" s="48"/>
      <c r="E1116" s="50"/>
      <c r="F1116" s="51"/>
      <c r="G1116" s="49"/>
      <c r="H1116" s="47">
        <v>3300.610107</v>
      </c>
      <c r="I1116" s="51">
        <v>0.0108230213071323</v>
      </c>
      <c r="J1116" s="86">
        <f t="shared" si="106"/>
        <v>202.041471869268</v>
      </c>
      <c r="K1116" s="87">
        <f t="shared" si="107"/>
        <v>202.958447007712</v>
      </c>
      <c r="L1116" s="88">
        <f t="shared" si="108"/>
        <v>3.08026100438821</v>
      </c>
      <c r="M1116" s="86" t="str">
        <f t="shared" si="109"/>
        <v/>
      </c>
      <c r="N1116" s="48" t="str">
        <f t="shared" si="110"/>
        <v/>
      </c>
      <c r="O1116" s="181"/>
      <c r="P1116" s="182"/>
      <c r="Q1116" s="146"/>
      <c r="R1116" s="146"/>
      <c r="S1116" s="146"/>
      <c r="T1116" s="146"/>
      <c r="U1116" s="146"/>
      <c r="V1116" s="146"/>
      <c r="W1116" s="183"/>
      <c r="X1116" s="184"/>
    </row>
    <row r="1117" spans="1:24">
      <c r="A1117" s="38">
        <f t="shared" si="105"/>
        <v>1101</v>
      </c>
      <c r="B1117" s="39">
        <v>41654</v>
      </c>
      <c r="C1117" s="40"/>
      <c r="D1117" s="53"/>
      <c r="E1117" s="55"/>
      <c r="F1117" s="56"/>
      <c r="G1117" s="54"/>
      <c r="H1117" s="40">
        <v>3317.75</v>
      </c>
      <c r="I1117" s="56">
        <v>0.00519294689295458</v>
      </c>
      <c r="J1117" s="92">
        <f t="shared" si="106"/>
        <v>203.09066250286</v>
      </c>
      <c r="K1117" s="93">
        <f t="shared" si="107"/>
        <v>203.09066250286</v>
      </c>
      <c r="L1117" s="94">
        <f t="shared" si="108"/>
        <v>0</v>
      </c>
      <c r="M1117" s="92">
        <f t="shared" si="109"/>
        <v>3.08026100438821</v>
      </c>
      <c r="N1117" s="53">
        <f t="shared" si="110"/>
        <v>0.0151669257780122</v>
      </c>
      <c r="O1117" s="181"/>
      <c r="P1117" s="182"/>
      <c r="Q1117" s="146"/>
      <c r="R1117" s="146"/>
      <c r="S1117" s="146"/>
      <c r="T1117" s="146"/>
      <c r="U1117" s="146"/>
      <c r="V1117" s="146"/>
      <c r="W1117" s="183"/>
      <c r="X1117" s="184"/>
    </row>
    <row r="1118" spans="1:24">
      <c r="A1118" s="38">
        <f t="shared" si="105"/>
        <v>1102</v>
      </c>
      <c r="B1118" s="46">
        <v>41655</v>
      </c>
      <c r="C1118" s="47"/>
      <c r="D1118" s="48"/>
      <c r="E1118" s="50"/>
      <c r="F1118" s="51"/>
      <c r="G1118" s="49">
        <v>1</v>
      </c>
      <c r="H1118" s="47">
        <v>3313.360107</v>
      </c>
      <c r="I1118" s="51">
        <v>-0.00132315364328239</v>
      </c>
      <c r="J1118" s="86">
        <f t="shared" si="106"/>
        <v>202.821942352852</v>
      </c>
      <c r="K1118" s="87">
        <f t="shared" si="107"/>
        <v>203.09066250286</v>
      </c>
      <c r="L1118" s="88">
        <f t="shared" si="108"/>
        <v>0.268720150007283</v>
      </c>
      <c r="M1118" s="86" t="str">
        <f t="shared" si="109"/>
        <v/>
      </c>
      <c r="N1118" s="48" t="str">
        <f t="shared" si="110"/>
        <v/>
      </c>
      <c r="O1118" s="181"/>
      <c r="P1118" s="182"/>
      <c r="Q1118" s="146"/>
      <c r="R1118" s="146"/>
      <c r="S1118" s="146"/>
      <c r="T1118" s="146"/>
      <c r="U1118" s="146"/>
      <c r="V1118" s="146"/>
      <c r="W1118" s="183"/>
      <c r="X1118" s="184"/>
    </row>
    <row r="1119" spans="1:24">
      <c r="A1119" s="38">
        <f t="shared" si="105"/>
        <v>1103</v>
      </c>
      <c r="B1119" s="39">
        <v>41656</v>
      </c>
      <c r="C1119" s="40"/>
      <c r="D1119" s="53"/>
      <c r="E1119" s="55"/>
      <c r="F1119" s="56"/>
      <c r="G1119" s="54">
        <v>1</v>
      </c>
      <c r="H1119" s="40">
        <v>3300.51001</v>
      </c>
      <c r="I1119" s="56">
        <v>-0.00387826755469534</v>
      </c>
      <c r="J1119" s="92">
        <f t="shared" si="106"/>
        <v>202.035344594445</v>
      </c>
      <c r="K1119" s="93">
        <f t="shared" si="107"/>
        <v>203.09066250286</v>
      </c>
      <c r="L1119" s="94">
        <f t="shared" si="108"/>
        <v>1.05531790841465</v>
      </c>
      <c r="M1119" s="92" t="str">
        <f t="shared" si="109"/>
        <v/>
      </c>
      <c r="N1119" s="53" t="str">
        <f t="shared" si="110"/>
        <v/>
      </c>
      <c r="O1119" s="181"/>
      <c r="P1119" s="182"/>
      <c r="Q1119" s="146"/>
      <c r="R1119" s="146"/>
      <c r="S1119" s="146"/>
      <c r="T1119" s="146"/>
      <c r="U1119" s="146"/>
      <c r="V1119" s="146"/>
      <c r="W1119" s="183"/>
      <c r="X1119" s="184"/>
    </row>
    <row r="1120" spans="1:24">
      <c r="A1120" s="38">
        <f t="shared" si="105"/>
        <v>1104</v>
      </c>
      <c r="B1120" s="46">
        <v>41660</v>
      </c>
      <c r="C1120" s="47"/>
      <c r="D1120" s="48"/>
      <c r="E1120" s="50"/>
      <c r="F1120" s="51"/>
      <c r="G1120" s="49">
        <v>1</v>
      </c>
      <c r="H1120" s="47">
        <v>3309.73999</v>
      </c>
      <c r="I1120" s="51">
        <v>0.00279653143666736</v>
      </c>
      <c r="J1120" s="86">
        <f t="shared" si="106"/>
        <v>202.600342786921</v>
      </c>
      <c r="K1120" s="87">
        <f t="shared" si="107"/>
        <v>203.09066250286</v>
      </c>
      <c r="L1120" s="88">
        <f t="shared" si="108"/>
        <v>1.05531790841465</v>
      </c>
      <c r="M1120" s="86" t="str">
        <f t="shared" si="109"/>
        <v/>
      </c>
      <c r="N1120" s="48" t="str">
        <f t="shared" si="110"/>
        <v/>
      </c>
      <c r="O1120" s="181"/>
      <c r="P1120" s="182"/>
      <c r="Q1120" s="146"/>
      <c r="R1120" s="146"/>
      <c r="S1120" s="146"/>
      <c r="T1120" s="146"/>
      <c r="U1120" s="146"/>
      <c r="V1120" s="146"/>
      <c r="W1120" s="183"/>
      <c r="X1120" s="184"/>
    </row>
    <row r="1121" spans="1:24">
      <c r="A1121" s="38">
        <f t="shared" si="105"/>
        <v>1105</v>
      </c>
      <c r="B1121" s="39">
        <v>41661</v>
      </c>
      <c r="C1121" s="40"/>
      <c r="D1121" s="53"/>
      <c r="E1121" s="55"/>
      <c r="F1121" s="56"/>
      <c r="G1121" s="54">
        <v>1</v>
      </c>
      <c r="H1121" s="40">
        <v>3312.040039</v>
      </c>
      <c r="I1121" s="56">
        <v>0.000694933440980039</v>
      </c>
      <c r="J1121" s="92">
        <f t="shared" si="106"/>
        <v>202.741136540278</v>
      </c>
      <c r="K1121" s="93">
        <f t="shared" si="107"/>
        <v>203.09066250286</v>
      </c>
      <c r="L1121" s="94">
        <f t="shared" si="108"/>
        <v>1.05531790841465</v>
      </c>
      <c r="M1121" s="92" t="str">
        <f t="shared" si="109"/>
        <v/>
      </c>
      <c r="N1121" s="53" t="str">
        <f t="shared" si="110"/>
        <v/>
      </c>
      <c r="O1121" s="181"/>
      <c r="P1121" s="182"/>
      <c r="Q1121" s="146"/>
      <c r="R1121" s="146"/>
      <c r="S1121" s="146"/>
      <c r="T1121" s="146"/>
      <c r="U1121" s="146"/>
      <c r="V1121" s="146"/>
      <c r="W1121" s="183"/>
      <c r="X1121" s="184"/>
    </row>
    <row r="1122" spans="1:24">
      <c r="A1122" s="38">
        <f t="shared" si="105"/>
        <v>1106</v>
      </c>
      <c r="B1122" s="46">
        <v>41662</v>
      </c>
      <c r="C1122" s="47"/>
      <c r="D1122" s="48"/>
      <c r="E1122" s="50"/>
      <c r="F1122" s="51"/>
      <c r="G1122" s="49">
        <v>1</v>
      </c>
      <c r="H1122" s="47">
        <v>3282.639893</v>
      </c>
      <c r="I1122" s="51">
        <v>-0.00887674836469565</v>
      </c>
      <c r="J1122" s="86">
        <f t="shared" si="106"/>
        <v>200.941454488037</v>
      </c>
      <c r="K1122" s="87">
        <f t="shared" si="107"/>
        <v>203.09066250286</v>
      </c>
      <c r="L1122" s="88">
        <f t="shared" si="108"/>
        <v>2.14920801482222</v>
      </c>
      <c r="M1122" s="86" t="str">
        <f t="shared" si="109"/>
        <v/>
      </c>
      <c r="N1122" s="48" t="str">
        <f t="shared" si="110"/>
        <v/>
      </c>
      <c r="O1122" s="181"/>
      <c r="P1122" s="182"/>
      <c r="Q1122" s="146"/>
      <c r="R1122" s="146"/>
      <c r="S1122" s="146"/>
      <c r="T1122" s="146"/>
      <c r="U1122" s="146"/>
      <c r="V1122" s="146"/>
      <c r="W1122" s="183"/>
      <c r="X1122" s="184"/>
    </row>
    <row r="1123" spans="1:24">
      <c r="A1123" s="38">
        <f t="shared" si="105"/>
        <v>1107</v>
      </c>
      <c r="B1123" s="39">
        <v>41663</v>
      </c>
      <c r="C1123" s="40"/>
      <c r="D1123" s="53"/>
      <c r="E1123" s="55"/>
      <c r="F1123" s="56"/>
      <c r="G1123" s="54">
        <v>1</v>
      </c>
      <c r="H1123" s="40">
        <v>3214.139893</v>
      </c>
      <c r="I1123" s="56">
        <v>-0.02086735134916</v>
      </c>
      <c r="J1123" s="92">
        <f t="shared" si="106"/>
        <v>196.748338556624</v>
      </c>
      <c r="K1123" s="93">
        <f t="shared" si="107"/>
        <v>203.09066250286</v>
      </c>
      <c r="L1123" s="94">
        <f t="shared" si="108"/>
        <v>6.34232394623533</v>
      </c>
      <c r="M1123" s="92" t="str">
        <f t="shared" si="109"/>
        <v/>
      </c>
      <c r="N1123" s="53" t="str">
        <f t="shared" si="110"/>
        <v/>
      </c>
      <c r="O1123" s="181"/>
      <c r="P1123" s="182"/>
      <c r="Q1123" s="146"/>
      <c r="R1123" s="146"/>
      <c r="S1123" s="146"/>
      <c r="T1123" s="146"/>
      <c r="U1123" s="146"/>
      <c r="V1123" s="146"/>
      <c r="W1123" s="183"/>
      <c r="X1123" s="184"/>
    </row>
    <row r="1124" spans="1:24">
      <c r="A1124" s="38">
        <f t="shared" si="105"/>
        <v>1108</v>
      </c>
      <c r="B1124" s="46">
        <v>41666</v>
      </c>
      <c r="C1124" s="47"/>
      <c r="D1124" s="48"/>
      <c r="E1124" s="50"/>
      <c r="F1124" s="51"/>
      <c r="G1124" s="49">
        <v>1</v>
      </c>
      <c r="H1124" s="47">
        <v>3198.570068</v>
      </c>
      <c r="I1124" s="51">
        <v>-0.00484416531897358</v>
      </c>
      <c r="J1124" s="86">
        <f t="shared" si="106"/>
        <v>195.795257078423</v>
      </c>
      <c r="K1124" s="87">
        <f t="shared" si="107"/>
        <v>203.09066250286</v>
      </c>
      <c r="L1124" s="88">
        <f t="shared" si="108"/>
        <v>7.29540542443698</v>
      </c>
      <c r="M1124" s="86" t="str">
        <f t="shared" si="109"/>
        <v/>
      </c>
      <c r="N1124" s="48" t="str">
        <f t="shared" si="110"/>
        <v/>
      </c>
      <c r="O1124" s="181"/>
      <c r="P1124" s="182"/>
      <c r="Q1124" s="146"/>
      <c r="R1124" s="146"/>
      <c r="S1124" s="146"/>
      <c r="T1124" s="146"/>
      <c r="U1124" s="146"/>
      <c r="V1124" s="146"/>
      <c r="W1124" s="183"/>
      <c r="X1124" s="184"/>
    </row>
    <row r="1125" spans="1:24">
      <c r="A1125" s="38">
        <f t="shared" si="105"/>
        <v>1109</v>
      </c>
      <c r="B1125" s="39">
        <v>41667</v>
      </c>
      <c r="C1125" s="40"/>
      <c r="D1125" s="53"/>
      <c r="E1125" s="55"/>
      <c r="F1125" s="56"/>
      <c r="G1125" s="54">
        <v>1</v>
      </c>
      <c r="H1125" s="40">
        <v>3218.209961</v>
      </c>
      <c r="I1125" s="56">
        <v>0.00614021033851553</v>
      </c>
      <c r="J1125" s="92">
        <f t="shared" si="106"/>
        <v>196.997481140168</v>
      </c>
      <c r="K1125" s="93">
        <f t="shared" si="107"/>
        <v>203.09066250286</v>
      </c>
      <c r="L1125" s="94">
        <f t="shared" si="108"/>
        <v>7.29540542443698</v>
      </c>
      <c r="M1125" s="92" t="str">
        <f t="shared" si="109"/>
        <v/>
      </c>
      <c r="N1125" s="53" t="str">
        <f t="shared" si="110"/>
        <v/>
      </c>
      <c r="O1125" s="181"/>
      <c r="P1125" s="182"/>
      <c r="Q1125" s="146"/>
      <c r="R1125" s="146"/>
      <c r="S1125" s="146"/>
      <c r="T1125" s="146"/>
      <c r="U1125" s="146"/>
      <c r="V1125" s="146"/>
      <c r="W1125" s="183"/>
      <c r="X1125" s="184"/>
    </row>
    <row r="1126" spans="1:24">
      <c r="A1126" s="38">
        <f t="shared" si="105"/>
        <v>1110</v>
      </c>
      <c r="B1126" s="46">
        <v>41668</v>
      </c>
      <c r="C1126" s="47"/>
      <c r="D1126" s="48"/>
      <c r="E1126" s="50"/>
      <c r="F1126" s="51"/>
      <c r="G1126" s="49">
        <v>1</v>
      </c>
      <c r="H1126" s="47">
        <v>3185.699951</v>
      </c>
      <c r="I1126" s="51">
        <v>-0.0101018921679983</v>
      </c>
      <c r="J1126" s="86">
        <f t="shared" si="106"/>
        <v>195.007433828323</v>
      </c>
      <c r="K1126" s="87">
        <f t="shared" si="107"/>
        <v>203.09066250286</v>
      </c>
      <c r="L1126" s="88">
        <f t="shared" si="108"/>
        <v>8.083228674537</v>
      </c>
      <c r="M1126" s="86" t="str">
        <f t="shared" si="109"/>
        <v/>
      </c>
      <c r="N1126" s="48" t="str">
        <f t="shared" si="110"/>
        <v/>
      </c>
      <c r="O1126" s="181"/>
      <c r="P1126" s="182"/>
      <c r="Q1126" s="146"/>
      <c r="R1126" s="146"/>
      <c r="S1126" s="146"/>
      <c r="T1126" s="146"/>
      <c r="U1126" s="146"/>
      <c r="V1126" s="146"/>
      <c r="W1126" s="183"/>
      <c r="X1126" s="184"/>
    </row>
    <row r="1127" spans="1:24">
      <c r="A1127" s="38">
        <f t="shared" si="105"/>
        <v>1111</v>
      </c>
      <c r="B1127" s="39">
        <v>41669</v>
      </c>
      <c r="C1127" s="40"/>
      <c r="D1127" s="53"/>
      <c r="E1127" s="55"/>
      <c r="F1127" s="56"/>
      <c r="G1127" s="54">
        <v>1</v>
      </c>
      <c r="H1127" s="40">
        <v>3221.780029</v>
      </c>
      <c r="I1127" s="56">
        <v>0.0113256359842282</v>
      </c>
      <c r="J1127" s="92">
        <f t="shared" si="106"/>
        <v>197.216017038081</v>
      </c>
      <c r="K1127" s="93">
        <f t="shared" si="107"/>
        <v>203.09066250286</v>
      </c>
      <c r="L1127" s="94">
        <f t="shared" si="108"/>
        <v>8.083228674537</v>
      </c>
      <c r="M1127" s="92" t="str">
        <f t="shared" si="109"/>
        <v/>
      </c>
      <c r="N1127" s="53" t="str">
        <f t="shared" si="110"/>
        <v/>
      </c>
      <c r="O1127" s="181"/>
      <c r="P1127" s="182"/>
      <c r="Q1127" s="146"/>
      <c r="R1127" s="146"/>
      <c r="S1127" s="146"/>
      <c r="T1127" s="146"/>
      <c r="U1127" s="146"/>
      <c r="V1127" s="146"/>
      <c r="W1127" s="183"/>
      <c r="X1127" s="184"/>
    </row>
    <row r="1128" spans="1:24">
      <c r="A1128" s="38">
        <f t="shared" si="105"/>
        <v>1112</v>
      </c>
      <c r="B1128" s="46">
        <v>41670</v>
      </c>
      <c r="C1128" s="47"/>
      <c r="D1128" s="48"/>
      <c r="E1128" s="50"/>
      <c r="F1128" s="51"/>
      <c r="G1128" s="49">
        <v>1</v>
      </c>
      <c r="H1128" s="47">
        <v>3200.949951</v>
      </c>
      <c r="I1128" s="51">
        <v>-0.00646539422695014</v>
      </c>
      <c r="J1128" s="86">
        <f t="shared" si="106"/>
        <v>195.940937740061</v>
      </c>
      <c r="K1128" s="87">
        <f t="shared" si="107"/>
        <v>203.09066250286</v>
      </c>
      <c r="L1128" s="88">
        <f t="shared" si="108"/>
        <v>8.083228674537</v>
      </c>
      <c r="M1128" s="86" t="str">
        <f t="shared" si="109"/>
        <v/>
      </c>
      <c r="N1128" s="48" t="str">
        <f t="shared" si="110"/>
        <v/>
      </c>
      <c r="O1128" s="181"/>
      <c r="P1128" s="182"/>
      <c r="Q1128" s="146"/>
      <c r="R1128" s="146"/>
      <c r="S1128" s="146"/>
      <c r="T1128" s="146"/>
      <c r="U1128" s="146"/>
      <c r="V1128" s="146"/>
      <c r="W1128" s="183"/>
      <c r="X1128" s="184"/>
    </row>
    <row r="1129" spans="1:24">
      <c r="A1129" s="38">
        <f t="shared" si="105"/>
        <v>1113</v>
      </c>
      <c r="B1129" s="39">
        <v>41673</v>
      </c>
      <c r="C1129" s="40"/>
      <c r="D1129" s="53"/>
      <c r="E1129" s="55"/>
      <c r="F1129" s="56"/>
      <c r="G1129" s="54">
        <v>1</v>
      </c>
      <c r="H1129" s="40">
        <v>3127.870117</v>
      </c>
      <c r="I1129" s="56">
        <v>-0.0228306706192546</v>
      </c>
      <c r="J1129" s="92">
        <f t="shared" si="106"/>
        <v>191.467474729689</v>
      </c>
      <c r="K1129" s="93">
        <f t="shared" si="107"/>
        <v>203.09066250286</v>
      </c>
      <c r="L1129" s="94">
        <f t="shared" si="108"/>
        <v>11.6231877731702</v>
      </c>
      <c r="M1129" s="92" t="str">
        <f t="shared" si="109"/>
        <v/>
      </c>
      <c r="N1129" s="53" t="str">
        <f t="shared" si="110"/>
        <v/>
      </c>
      <c r="O1129" s="181"/>
      <c r="P1129" s="182"/>
      <c r="Q1129" s="146"/>
      <c r="R1129" s="146"/>
      <c r="S1129" s="146"/>
      <c r="T1129" s="146"/>
      <c r="U1129" s="146"/>
      <c r="V1129" s="146"/>
      <c r="W1129" s="183"/>
      <c r="X1129" s="184"/>
    </row>
    <row r="1130" spans="1:24">
      <c r="A1130" s="38">
        <f t="shared" si="105"/>
        <v>1114</v>
      </c>
      <c r="B1130" s="46">
        <v>41674</v>
      </c>
      <c r="C1130" s="47"/>
      <c r="D1130" s="48"/>
      <c r="E1130" s="50"/>
      <c r="F1130" s="51"/>
      <c r="G1130" s="49">
        <v>1</v>
      </c>
      <c r="H1130" s="47">
        <v>3151.939941</v>
      </c>
      <c r="I1130" s="51">
        <v>0.00769527605036435</v>
      </c>
      <c r="J1130" s="86">
        <f t="shared" si="106"/>
        <v>192.940869802401</v>
      </c>
      <c r="K1130" s="87">
        <f t="shared" si="107"/>
        <v>203.09066250286</v>
      </c>
      <c r="L1130" s="88">
        <f t="shared" si="108"/>
        <v>11.6231877731702</v>
      </c>
      <c r="M1130" s="86" t="str">
        <f t="shared" si="109"/>
        <v/>
      </c>
      <c r="N1130" s="48" t="str">
        <f t="shared" si="110"/>
        <v/>
      </c>
      <c r="O1130" s="181"/>
      <c r="P1130" s="182"/>
      <c r="Q1130" s="146"/>
      <c r="R1130" s="146"/>
      <c r="S1130" s="146"/>
      <c r="T1130" s="146"/>
      <c r="U1130" s="146"/>
      <c r="V1130" s="146"/>
      <c r="W1130" s="183"/>
      <c r="X1130" s="184"/>
    </row>
    <row r="1131" spans="1:24">
      <c r="A1131" s="38">
        <f t="shared" si="105"/>
        <v>1115</v>
      </c>
      <c r="B1131" s="39">
        <v>41675</v>
      </c>
      <c r="C1131" s="40"/>
      <c r="D1131" s="53"/>
      <c r="E1131" s="55"/>
      <c r="F1131" s="56"/>
      <c r="G1131" s="54">
        <v>1</v>
      </c>
      <c r="H1131" s="40">
        <v>3146.48999</v>
      </c>
      <c r="I1131" s="56">
        <v>-0.00172907831431302</v>
      </c>
      <c r="J1131" s="92">
        <f t="shared" si="106"/>
        <v>192.607259928481</v>
      </c>
      <c r="K1131" s="93">
        <f t="shared" si="107"/>
        <v>203.09066250286</v>
      </c>
      <c r="L1131" s="94">
        <f t="shared" si="108"/>
        <v>11.6231877731702</v>
      </c>
      <c r="M1131" s="92" t="str">
        <f t="shared" si="109"/>
        <v/>
      </c>
      <c r="N1131" s="53" t="str">
        <f t="shared" si="110"/>
        <v/>
      </c>
      <c r="O1131" s="181"/>
      <c r="P1131" s="182"/>
      <c r="Q1131" s="146"/>
      <c r="R1131" s="146"/>
      <c r="S1131" s="146"/>
      <c r="T1131" s="146"/>
      <c r="U1131" s="146"/>
      <c r="V1131" s="146"/>
      <c r="W1131" s="183"/>
      <c r="X1131" s="184"/>
    </row>
    <row r="1132" spans="1:24">
      <c r="A1132" s="38">
        <f t="shared" si="105"/>
        <v>1116</v>
      </c>
      <c r="B1132" s="46">
        <v>41676</v>
      </c>
      <c r="C1132" s="47"/>
      <c r="D1132" s="48"/>
      <c r="E1132" s="50"/>
      <c r="F1132" s="51"/>
      <c r="G1132" s="49">
        <v>1</v>
      </c>
      <c r="H1132" s="47">
        <v>3187.25</v>
      </c>
      <c r="I1132" s="51">
        <v>0.0129541203466532</v>
      </c>
      <c r="J1132" s="86">
        <f t="shared" si="106"/>
        <v>195.102317553233</v>
      </c>
      <c r="K1132" s="87">
        <f t="shared" si="107"/>
        <v>203.09066250286</v>
      </c>
      <c r="L1132" s="88">
        <f t="shared" si="108"/>
        <v>11.6231877731702</v>
      </c>
      <c r="M1132" s="86" t="str">
        <f t="shared" si="109"/>
        <v/>
      </c>
      <c r="N1132" s="48" t="str">
        <f t="shared" si="110"/>
        <v/>
      </c>
      <c r="O1132" s="181"/>
      <c r="P1132" s="182"/>
      <c r="Q1132" s="146"/>
      <c r="R1132" s="146"/>
      <c r="S1132" s="146"/>
      <c r="T1132" s="146"/>
      <c r="U1132" s="146"/>
      <c r="V1132" s="146"/>
      <c r="W1132" s="183"/>
      <c r="X1132" s="184"/>
    </row>
    <row r="1133" spans="1:24">
      <c r="A1133" s="38">
        <f t="shared" si="105"/>
        <v>1117</v>
      </c>
      <c r="B1133" s="39">
        <v>41677</v>
      </c>
      <c r="C1133" s="40"/>
      <c r="D1133" s="53"/>
      <c r="E1133" s="55"/>
      <c r="F1133" s="56"/>
      <c r="G1133" s="54">
        <v>1</v>
      </c>
      <c r="H1133" s="40">
        <v>3229.649902</v>
      </c>
      <c r="I1133" s="56">
        <v>0.0133029734096792</v>
      </c>
      <c r="J1133" s="92">
        <f t="shared" si="106"/>
        <v>197.697758495811</v>
      </c>
      <c r="K1133" s="93">
        <f t="shared" si="107"/>
        <v>203.09066250286</v>
      </c>
      <c r="L1133" s="94">
        <f t="shared" si="108"/>
        <v>11.6231877731702</v>
      </c>
      <c r="M1133" s="92" t="str">
        <f t="shared" si="109"/>
        <v/>
      </c>
      <c r="N1133" s="53" t="str">
        <f t="shared" si="110"/>
        <v/>
      </c>
      <c r="O1133" s="181"/>
      <c r="P1133" s="182"/>
      <c r="Q1133" s="146"/>
      <c r="R1133" s="146"/>
      <c r="S1133" s="146"/>
      <c r="T1133" s="146"/>
      <c r="U1133" s="146"/>
      <c r="V1133" s="146"/>
      <c r="W1133" s="183"/>
      <c r="X1133" s="184"/>
    </row>
    <row r="1134" spans="1:24">
      <c r="A1134" s="38">
        <f t="shared" si="105"/>
        <v>1118</v>
      </c>
      <c r="B1134" s="46">
        <v>41680</v>
      </c>
      <c r="C1134" s="47"/>
      <c r="D1134" s="48"/>
      <c r="E1134" s="50"/>
      <c r="F1134" s="51"/>
      <c r="G1134" s="49">
        <v>1</v>
      </c>
      <c r="H1134" s="47">
        <v>3234.790039</v>
      </c>
      <c r="I1134" s="51">
        <v>0.0015915461910645</v>
      </c>
      <c r="J1134" s="86">
        <f t="shared" si="106"/>
        <v>198.012403610327</v>
      </c>
      <c r="K1134" s="87">
        <f t="shared" si="107"/>
        <v>203.09066250286</v>
      </c>
      <c r="L1134" s="88">
        <f t="shared" si="108"/>
        <v>11.6231877731702</v>
      </c>
      <c r="M1134" s="86" t="str">
        <f t="shared" si="109"/>
        <v/>
      </c>
      <c r="N1134" s="48" t="str">
        <f t="shared" si="110"/>
        <v/>
      </c>
      <c r="O1134" s="181"/>
      <c r="P1134" s="182"/>
      <c r="Q1134" s="146"/>
      <c r="R1134" s="146"/>
      <c r="S1134" s="146"/>
      <c r="T1134" s="146"/>
      <c r="U1134" s="146"/>
      <c r="V1134" s="146"/>
      <c r="W1134" s="183"/>
      <c r="X1134" s="184"/>
    </row>
    <row r="1135" spans="1:24">
      <c r="A1135" s="38">
        <f t="shared" si="105"/>
        <v>1119</v>
      </c>
      <c r="B1135" s="39">
        <v>41681</v>
      </c>
      <c r="C1135" s="40"/>
      <c r="D1135" s="53"/>
      <c r="E1135" s="55"/>
      <c r="F1135" s="56"/>
      <c r="G1135" s="54">
        <v>1</v>
      </c>
      <c r="H1135" s="40">
        <v>3270.73999</v>
      </c>
      <c r="I1135" s="56">
        <v>0.011113534593149</v>
      </c>
      <c r="J1135" s="92">
        <f t="shared" si="106"/>
        <v>200.213021307723</v>
      </c>
      <c r="K1135" s="93">
        <f t="shared" si="107"/>
        <v>203.09066250286</v>
      </c>
      <c r="L1135" s="94">
        <f t="shared" si="108"/>
        <v>11.6231877731702</v>
      </c>
      <c r="M1135" s="92" t="str">
        <f t="shared" si="109"/>
        <v/>
      </c>
      <c r="N1135" s="53" t="str">
        <f t="shared" si="110"/>
        <v/>
      </c>
      <c r="O1135" s="181"/>
      <c r="P1135" s="182"/>
      <c r="Q1135" s="146"/>
      <c r="R1135" s="146"/>
      <c r="S1135" s="146"/>
      <c r="T1135" s="146"/>
      <c r="U1135" s="146"/>
      <c r="V1135" s="146"/>
      <c r="W1135" s="183"/>
      <c r="X1135" s="184"/>
    </row>
    <row r="1136" spans="1:24">
      <c r="A1136" s="38">
        <f t="shared" si="105"/>
        <v>1120</v>
      </c>
      <c r="B1136" s="46">
        <v>41682</v>
      </c>
      <c r="C1136" s="47"/>
      <c r="D1136" s="48"/>
      <c r="E1136" s="50"/>
      <c r="F1136" s="51"/>
      <c r="G1136" s="49">
        <v>1</v>
      </c>
      <c r="H1136" s="47">
        <v>3271.469971</v>
      </c>
      <c r="I1136" s="51">
        <v>0.000223185273739768</v>
      </c>
      <c r="J1136" s="86">
        <f t="shared" si="106"/>
        <v>200.257705905689</v>
      </c>
      <c r="K1136" s="87">
        <f t="shared" si="107"/>
        <v>203.09066250286</v>
      </c>
      <c r="L1136" s="88">
        <f t="shared" si="108"/>
        <v>11.6231877731702</v>
      </c>
      <c r="M1136" s="86" t="str">
        <f t="shared" si="109"/>
        <v/>
      </c>
      <c r="N1136" s="48" t="str">
        <f t="shared" si="110"/>
        <v/>
      </c>
      <c r="O1136" s="181"/>
      <c r="P1136" s="182"/>
      <c r="Q1136" s="146"/>
      <c r="R1136" s="146"/>
      <c r="S1136" s="146"/>
      <c r="T1136" s="146"/>
      <c r="U1136" s="146"/>
      <c r="V1136" s="146"/>
      <c r="W1136" s="183"/>
      <c r="X1136" s="184"/>
    </row>
    <row r="1137" spans="1:24">
      <c r="A1137" s="38">
        <f t="shared" si="105"/>
        <v>1121</v>
      </c>
      <c r="B1137" s="39">
        <v>41683</v>
      </c>
      <c r="C1137" s="40"/>
      <c r="D1137" s="53"/>
      <c r="E1137" s="55"/>
      <c r="F1137" s="56"/>
      <c r="G1137" s="54">
        <v>1</v>
      </c>
      <c r="H1137" s="40">
        <v>3290.820068</v>
      </c>
      <c r="I1137" s="56">
        <v>0.00591480196105398</v>
      </c>
      <c r="J1137" s="92">
        <f t="shared" si="106"/>
        <v>201.442190577297</v>
      </c>
      <c r="K1137" s="93">
        <f t="shared" si="107"/>
        <v>203.09066250286</v>
      </c>
      <c r="L1137" s="94">
        <f t="shared" si="108"/>
        <v>11.6231877731702</v>
      </c>
      <c r="M1137" s="92" t="str">
        <f t="shared" si="109"/>
        <v/>
      </c>
      <c r="N1137" s="53" t="str">
        <f t="shared" si="110"/>
        <v/>
      </c>
      <c r="O1137" s="181"/>
      <c r="P1137" s="182"/>
      <c r="Q1137" s="146"/>
      <c r="R1137" s="146"/>
      <c r="S1137" s="146"/>
      <c r="T1137" s="146"/>
      <c r="U1137" s="146"/>
      <c r="V1137" s="146"/>
      <c r="W1137" s="183"/>
      <c r="X1137" s="184"/>
    </row>
    <row r="1138" spans="1:24">
      <c r="A1138" s="38">
        <f t="shared" si="105"/>
        <v>1122</v>
      </c>
      <c r="B1138" s="46">
        <v>41684</v>
      </c>
      <c r="C1138" s="47"/>
      <c r="D1138" s="48"/>
      <c r="E1138" s="50"/>
      <c r="F1138" s="51"/>
      <c r="G1138" s="49">
        <v>1</v>
      </c>
      <c r="H1138" s="47">
        <v>3306.919922</v>
      </c>
      <c r="I1138" s="51">
        <v>0.00489235317255887</v>
      </c>
      <c r="J1138" s="86">
        <f t="shared" si="106"/>
        <v>202.427716917455</v>
      </c>
      <c r="K1138" s="87">
        <f t="shared" si="107"/>
        <v>203.09066250286</v>
      </c>
      <c r="L1138" s="88">
        <f t="shared" si="108"/>
        <v>11.6231877731702</v>
      </c>
      <c r="M1138" s="86" t="str">
        <f t="shared" si="109"/>
        <v/>
      </c>
      <c r="N1138" s="48" t="str">
        <f t="shared" si="110"/>
        <v/>
      </c>
      <c r="O1138" s="181"/>
      <c r="P1138" s="182"/>
      <c r="Q1138" s="146"/>
      <c r="R1138" s="146"/>
      <c r="S1138" s="146"/>
      <c r="T1138" s="146"/>
      <c r="U1138" s="146"/>
      <c r="V1138" s="146"/>
      <c r="W1138" s="183"/>
      <c r="X1138" s="184"/>
    </row>
    <row r="1139" spans="1:24">
      <c r="A1139" s="38">
        <f t="shared" si="105"/>
        <v>1123</v>
      </c>
      <c r="B1139" s="39">
        <v>41688</v>
      </c>
      <c r="C1139" s="40"/>
      <c r="D1139" s="53"/>
      <c r="E1139" s="55"/>
      <c r="F1139" s="56"/>
      <c r="G1139" s="54">
        <v>1</v>
      </c>
      <c r="H1139" s="40">
        <v>3311.27002</v>
      </c>
      <c r="I1139" s="56">
        <v>0.00131545308099534</v>
      </c>
      <c r="J1139" s="92">
        <f t="shared" si="106"/>
        <v>202.694001081353</v>
      </c>
      <c r="K1139" s="93">
        <f t="shared" si="107"/>
        <v>203.09066250286</v>
      </c>
      <c r="L1139" s="94">
        <f t="shared" si="108"/>
        <v>11.6231877731702</v>
      </c>
      <c r="M1139" s="92" t="str">
        <f t="shared" si="109"/>
        <v/>
      </c>
      <c r="N1139" s="53" t="str">
        <f t="shared" si="110"/>
        <v/>
      </c>
      <c r="O1139" s="181"/>
      <c r="P1139" s="182"/>
      <c r="Q1139" s="146"/>
      <c r="R1139" s="146"/>
      <c r="S1139" s="146"/>
      <c r="T1139" s="146"/>
      <c r="U1139" s="146"/>
      <c r="V1139" s="146"/>
      <c r="W1139" s="183"/>
      <c r="X1139" s="184"/>
    </row>
    <row r="1140" spans="1:24">
      <c r="A1140" s="38">
        <f t="shared" si="105"/>
        <v>1124</v>
      </c>
      <c r="B1140" s="46">
        <v>41689</v>
      </c>
      <c r="C1140" s="47"/>
      <c r="D1140" s="48"/>
      <c r="E1140" s="50"/>
      <c r="F1140" s="51"/>
      <c r="G1140" s="49">
        <v>1</v>
      </c>
      <c r="H1140" s="47">
        <v>3289.830078</v>
      </c>
      <c r="I1140" s="51">
        <v>-0.00647483952396</v>
      </c>
      <c r="J1140" s="86">
        <f t="shared" si="106"/>
        <v>201.381589951881</v>
      </c>
      <c r="K1140" s="87">
        <f t="shared" si="107"/>
        <v>203.09066250286</v>
      </c>
      <c r="L1140" s="88">
        <f t="shared" si="108"/>
        <v>11.6231877731702</v>
      </c>
      <c r="M1140" s="86" t="str">
        <f t="shared" si="109"/>
        <v/>
      </c>
      <c r="N1140" s="48" t="str">
        <f t="shared" si="110"/>
        <v/>
      </c>
      <c r="O1140" s="181"/>
      <c r="P1140" s="182"/>
      <c r="Q1140" s="146"/>
      <c r="R1140" s="146"/>
      <c r="S1140" s="146"/>
      <c r="T1140" s="146"/>
      <c r="U1140" s="146"/>
      <c r="V1140" s="146"/>
      <c r="W1140" s="183"/>
      <c r="X1140" s="184"/>
    </row>
    <row r="1141" spans="1:24">
      <c r="A1141" s="38">
        <f t="shared" si="105"/>
        <v>1125</v>
      </c>
      <c r="B1141" s="39">
        <v>41690</v>
      </c>
      <c r="C1141" s="40"/>
      <c r="D1141" s="53"/>
      <c r="E1141" s="55"/>
      <c r="F1141" s="56"/>
      <c r="G1141" s="54">
        <v>1</v>
      </c>
      <c r="H1141" s="40">
        <v>3310.27002</v>
      </c>
      <c r="I1141" s="56">
        <v>0.00621306922101761</v>
      </c>
      <c r="J1141" s="92">
        <f t="shared" si="106"/>
        <v>202.632787710091</v>
      </c>
      <c r="K1141" s="93">
        <f t="shared" si="107"/>
        <v>203.09066250286</v>
      </c>
      <c r="L1141" s="94">
        <f t="shared" si="108"/>
        <v>11.6231877731702</v>
      </c>
      <c r="M1141" s="92" t="str">
        <f t="shared" si="109"/>
        <v/>
      </c>
      <c r="N1141" s="53" t="str">
        <f t="shared" si="110"/>
        <v/>
      </c>
      <c r="O1141" s="181"/>
      <c r="P1141" s="182"/>
      <c r="Q1141" s="146"/>
      <c r="R1141" s="146"/>
      <c r="S1141" s="146"/>
      <c r="T1141" s="146"/>
      <c r="U1141" s="146"/>
      <c r="V1141" s="146"/>
      <c r="W1141" s="183"/>
      <c r="X1141" s="184"/>
    </row>
    <row r="1142" spans="1:24">
      <c r="A1142" s="38">
        <f t="shared" si="105"/>
        <v>1126</v>
      </c>
      <c r="B1142" s="46">
        <v>41691</v>
      </c>
      <c r="C1142" s="47"/>
      <c r="D1142" s="48"/>
      <c r="E1142" s="50"/>
      <c r="F1142" s="51"/>
      <c r="G1142" s="49">
        <v>1</v>
      </c>
      <c r="H1142" s="47">
        <v>3304.360107</v>
      </c>
      <c r="I1142" s="51">
        <v>-0.00178532656378283</v>
      </c>
      <c r="J1142" s="86">
        <f t="shared" si="106"/>
        <v>202.271022011499</v>
      </c>
      <c r="K1142" s="87">
        <f t="shared" si="107"/>
        <v>203.09066250286</v>
      </c>
      <c r="L1142" s="88">
        <f t="shared" si="108"/>
        <v>11.6231877731702</v>
      </c>
      <c r="M1142" s="86" t="str">
        <f t="shared" si="109"/>
        <v/>
      </c>
      <c r="N1142" s="48" t="str">
        <f t="shared" si="110"/>
        <v/>
      </c>
      <c r="O1142" s="181"/>
      <c r="P1142" s="182"/>
      <c r="Q1142" s="146"/>
      <c r="R1142" s="146"/>
      <c r="S1142" s="146"/>
      <c r="T1142" s="146"/>
      <c r="U1142" s="146"/>
      <c r="V1142" s="146"/>
      <c r="W1142" s="183"/>
      <c r="X1142" s="184"/>
    </row>
    <row r="1143" spans="1:24">
      <c r="A1143" s="38">
        <f t="shared" si="105"/>
        <v>1127</v>
      </c>
      <c r="B1143" s="39">
        <v>41694</v>
      </c>
      <c r="C1143" s="40"/>
      <c r="D1143" s="53"/>
      <c r="E1143" s="55"/>
      <c r="F1143" s="56"/>
      <c r="G1143" s="54">
        <v>1</v>
      </c>
      <c r="H1143" s="40">
        <v>3324.840088</v>
      </c>
      <c r="I1143" s="56">
        <v>0.00619786595190241</v>
      </c>
      <c r="J1143" s="92">
        <f t="shared" si="106"/>
        <v>203.52467069188</v>
      </c>
      <c r="K1143" s="93">
        <f t="shared" si="107"/>
        <v>203.52467069188</v>
      </c>
      <c r="L1143" s="94">
        <f t="shared" si="108"/>
        <v>0</v>
      </c>
      <c r="M1143" s="92">
        <f t="shared" si="109"/>
        <v>11.6231877731702</v>
      </c>
      <c r="N1143" s="53">
        <f t="shared" si="110"/>
        <v>0.0571094783431281</v>
      </c>
      <c r="O1143" s="181"/>
      <c r="P1143" s="182"/>
      <c r="Q1143" s="146"/>
      <c r="R1143" s="146"/>
      <c r="S1143" s="146"/>
      <c r="T1143" s="146"/>
      <c r="U1143" s="146"/>
      <c r="V1143" s="146"/>
      <c r="W1143" s="183"/>
      <c r="X1143" s="184"/>
    </row>
    <row r="1144" spans="1:24">
      <c r="A1144" s="38">
        <f t="shared" si="105"/>
        <v>1128</v>
      </c>
      <c r="B1144" s="46">
        <v>41695</v>
      </c>
      <c r="C1144" s="47"/>
      <c r="D1144" s="48"/>
      <c r="E1144" s="50"/>
      <c r="F1144" s="51"/>
      <c r="G1144" s="49"/>
      <c r="H1144" s="47">
        <v>3320.429932</v>
      </c>
      <c r="I1144" s="51">
        <v>-0.0013264264997036</v>
      </c>
      <c r="J1144" s="86">
        <f t="shared" si="106"/>
        <v>203.254710175331</v>
      </c>
      <c r="K1144" s="87">
        <f t="shared" si="107"/>
        <v>203.52467069188</v>
      </c>
      <c r="L1144" s="88">
        <f t="shared" si="108"/>
        <v>0.269960516549133</v>
      </c>
      <c r="M1144" s="86" t="str">
        <f t="shared" si="109"/>
        <v/>
      </c>
      <c r="N1144" s="48" t="str">
        <f t="shared" si="110"/>
        <v/>
      </c>
      <c r="O1144" s="181"/>
      <c r="P1144" s="182"/>
      <c r="Q1144" s="146"/>
      <c r="R1144" s="146"/>
      <c r="S1144" s="146"/>
      <c r="T1144" s="146"/>
      <c r="U1144" s="146"/>
      <c r="V1144" s="146"/>
      <c r="W1144" s="183"/>
      <c r="X1144" s="184"/>
    </row>
    <row r="1145" spans="1:24">
      <c r="A1145" s="38">
        <f t="shared" si="105"/>
        <v>1129</v>
      </c>
      <c r="B1145" s="39">
        <v>41696</v>
      </c>
      <c r="C1145" s="40"/>
      <c r="D1145" s="53"/>
      <c r="E1145" s="55"/>
      <c r="F1145" s="56"/>
      <c r="G1145" s="54"/>
      <c r="H1145" s="40">
        <v>3321.149902</v>
      </c>
      <c r="I1145" s="56">
        <v>0.000216830354726527</v>
      </c>
      <c r="J1145" s="92">
        <f t="shared" si="106"/>
        <v>203.298781966238</v>
      </c>
      <c r="K1145" s="93">
        <f t="shared" si="107"/>
        <v>203.52467069188</v>
      </c>
      <c r="L1145" s="94">
        <f t="shared" si="108"/>
        <v>0.269960516549133</v>
      </c>
      <c r="M1145" s="92" t="str">
        <f t="shared" si="109"/>
        <v/>
      </c>
      <c r="N1145" s="53" t="str">
        <f t="shared" si="110"/>
        <v/>
      </c>
      <c r="O1145" s="181"/>
      <c r="P1145" s="182"/>
      <c r="Q1145" s="146"/>
      <c r="R1145" s="146"/>
      <c r="S1145" s="146"/>
      <c r="T1145" s="146"/>
      <c r="U1145" s="146"/>
      <c r="V1145" s="146"/>
      <c r="W1145" s="183"/>
      <c r="X1145" s="184"/>
    </row>
    <row r="1146" spans="1:24">
      <c r="A1146" s="38">
        <f t="shared" si="105"/>
        <v>1130</v>
      </c>
      <c r="B1146" s="46">
        <v>41697</v>
      </c>
      <c r="C1146" s="47"/>
      <c r="D1146" s="48"/>
      <c r="E1146" s="50"/>
      <c r="F1146" s="51"/>
      <c r="G1146" s="49"/>
      <c r="H1146" s="47">
        <v>3338.050049</v>
      </c>
      <c r="I1146" s="51">
        <v>0.00508864324065073</v>
      </c>
      <c r="J1146" s="86">
        <f t="shared" si="106"/>
        <v>204.333296938923</v>
      </c>
      <c r="K1146" s="87">
        <f t="shared" si="107"/>
        <v>204.333296938923</v>
      </c>
      <c r="L1146" s="88">
        <f t="shared" si="108"/>
        <v>0</v>
      </c>
      <c r="M1146" s="86">
        <f t="shared" si="109"/>
        <v>0.269960516549133</v>
      </c>
      <c r="N1146" s="48">
        <f t="shared" si="110"/>
        <v>0.00132117731467831</v>
      </c>
      <c r="O1146" s="181"/>
      <c r="P1146" s="182"/>
      <c r="Q1146" s="146"/>
      <c r="R1146" s="146"/>
      <c r="S1146" s="146"/>
      <c r="T1146" s="146"/>
      <c r="U1146" s="146"/>
      <c r="V1146" s="146"/>
      <c r="W1146" s="183"/>
      <c r="X1146" s="184"/>
    </row>
    <row r="1147" spans="1:24">
      <c r="A1147" s="38">
        <f t="shared" si="105"/>
        <v>1131</v>
      </c>
      <c r="B1147" s="39">
        <v>41698</v>
      </c>
      <c r="C1147" s="40"/>
      <c r="D1147" s="53"/>
      <c r="E1147" s="55"/>
      <c r="F1147" s="56"/>
      <c r="G1147" s="54"/>
      <c r="H1147" s="40">
        <v>3347.379883</v>
      </c>
      <c r="I1147" s="56">
        <v>0.00279499524064808</v>
      </c>
      <c r="J1147" s="92">
        <f t="shared" si="106"/>
        <v>204.904407531374</v>
      </c>
      <c r="K1147" s="93">
        <f t="shared" si="107"/>
        <v>204.904407531374</v>
      </c>
      <c r="L1147" s="94">
        <f t="shared" si="108"/>
        <v>0</v>
      </c>
      <c r="M1147" s="92" t="str">
        <f t="shared" si="109"/>
        <v/>
      </c>
      <c r="N1147" s="53" t="str">
        <f t="shared" si="110"/>
        <v/>
      </c>
      <c r="O1147" s="181"/>
      <c r="P1147" s="182"/>
      <c r="Q1147" s="146"/>
      <c r="R1147" s="146"/>
      <c r="S1147" s="146"/>
      <c r="T1147" s="146"/>
      <c r="U1147" s="146"/>
      <c r="V1147" s="146"/>
      <c r="W1147" s="183"/>
      <c r="X1147" s="184"/>
    </row>
    <row r="1148" spans="1:24">
      <c r="A1148" s="38">
        <f t="shared" si="105"/>
        <v>1132</v>
      </c>
      <c r="B1148" s="46">
        <v>41701</v>
      </c>
      <c r="C1148" s="47"/>
      <c r="D1148" s="48"/>
      <c r="E1148" s="50"/>
      <c r="F1148" s="51"/>
      <c r="G1148" s="49"/>
      <c r="H1148" s="47">
        <v>3322.850098</v>
      </c>
      <c r="I1148" s="51">
        <v>-0.0073280553320455</v>
      </c>
      <c r="J1148" s="86">
        <f t="shared" si="106"/>
        <v>203.402856695204</v>
      </c>
      <c r="K1148" s="87">
        <f t="shared" si="107"/>
        <v>204.904407531374</v>
      </c>
      <c r="L1148" s="88">
        <f t="shared" si="108"/>
        <v>1.50155083616994</v>
      </c>
      <c r="M1148" s="86" t="str">
        <f t="shared" si="109"/>
        <v/>
      </c>
      <c r="N1148" s="48" t="str">
        <f t="shared" si="110"/>
        <v/>
      </c>
      <c r="O1148" s="181"/>
      <c r="P1148" s="182"/>
      <c r="Q1148" s="146"/>
      <c r="R1148" s="146"/>
      <c r="S1148" s="146"/>
      <c r="T1148" s="146"/>
      <c r="U1148" s="146"/>
      <c r="V1148" s="146"/>
      <c r="W1148" s="183"/>
      <c r="X1148" s="184"/>
    </row>
    <row r="1149" spans="1:24">
      <c r="A1149" s="38">
        <f t="shared" si="105"/>
        <v>1133</v>
      </c>
      <c r="B1149" s="39">
        <v>41702</v>
      </c>
      <c r="C1149" s="40"/>
      <c r="D1149" s="53"/>
      <c r="E1149" s="55"/>
      <c r="F1149" s="56"/>
      <c r="G1149" s="54"/>
      <c r="H1149" s="40">
        <v>3373.639893</v>
      </c>
      <c r="I1149" s="56">
        <v>0.0152850094052002</v>
      </c>
      <c r="J1149" s="92">
        <f t="shared" si="106"/>
        <v>206.511871272835</v>
      </c>
      <c r="K1149" s="93">
        <f t="shared" si="107"/>
        <v>206.511871272835</v>
      </c>
      <c r="L1149" s="94">
        <f t="shared" si="108"/>
        <v>0</v>
      </c>
      <c r="M1149" s="92">
        <f t="shared" si="109"/>
        <v>1.50155083616994</v>
      </c>
      <c r="N1149" s="53">
        <f t="shared" si="110"/>
        <v>0.00727101462455956</v>
      </c>
      <c r="O1149" s="181"/>
      <c r="P1149" s="182"/>
      <c r="Q1149" s="146"/>
      <c r="R1149" s="146"/>
      <c r="S1149" s="146"/>
      <c r="T1149" s="146"/>
      <c r="U1149" s="146"/>
      <c r="V1149" s="146"/>
      <c r="W1149" s="183"/>
      <c r="X1149" s="184"/>
    </row>
    <row r="1150" spans="1:24">
      <c r="A1150" s="38">
        <f t="shared" si="105"/>
        <v>1134</v>
      </c>
      <c r="B1150" s="46">
        <v>41703</v>
      </c>
      <c r="C1150" s="47"/>
      <c r="D1150" s="48"/>
      <c r="E1150" s="50"/>
      <c r="F1150" s="51"/>
      <c r="G1150" s="49"/>
      <c r="H1150" s="47">
        <v>3374.100098</v>
      </c>
      <c r="I1150" s="51">
        <v>0.000136412010349529</v>
      </c>
      <c r="J1150" s="86">
        <f t="shared" si="106"/>
        <v>206.540041972356</v>
      </c>
      <c r="K1150" s="87">
        <f t="shared" si="107"/>
        <v>206.540041972356</v>
      </c>
      <c r="L1150" s="88">
        <f t="shared" si="108"/>
        <v>0</v>
      </c>
      <c r="M1150" s="86" t="str">
        <f t="shared" si="109"/>
        <v/>
      </c>
      <c r="N1150" s="48" t="str">
        <f t="shared" si="110"/>
        <v/>
      </c>
      <c r="O1150" s="181"/>
      <c r="P1150" s="182"/>
      <c r="Q1150" s="146"/>
      <c r="R1150" s="146"/>
      <c r="S1150" s="146"/>
      <c r="T1150" s="146"/>
      <c r="U1150" s="146"/>
      <c r="V1150" s="146"/>
      <c r="W1150" s="183"/>
      <c r="X1150" s="184"/>
    </row>
    <row r="1151" spans="1:24">
      <c r="A1151" s="38">
        <f t="shared" si="105"/>
        <v>1135</v>
      </c>
      <c r="B1151" s="39">
        <v>41704</v>
      </c>
      <c r="C1151" s="40"/>
      <c r="D1151" s="53"/>
      <c r="E1151" s="55"/>
      <c r="F1151" s="56"/>
      <c r="G1151" s="54"/>
      <c r="H1151" s="40">
        <v>3380.48999</v>
      </c>
      <c r="I1151" s="56">
        <v>0.00189380629335445</v>
      </c>
      <c r="J1151" s="92">
        <f t="shared" si="106"/>
        <v>206.931188803673</v>
      </c>
      <c r="K1151" s="93">
        <f t="shared" si="107"/>
        <v>206.931188803673</v>
      </c>
      <c r="L1151" s="94">
        <f t="shared" si="108"/>
        <v>0</v>
      </c>
      <c r="M1151" s="92" t="str">
        <f t="shared" si="109"/>
        <v/>
      </c>
      <c r="N1151" s="53" t="str">
        <f t="shared" si="110"/>
        <v/>
      </c>
      <c r="O1151" s="181"/>
      <c r="P1151" s="182"/>
      <c r="Q1151" s="146"/>
      <c r="R1151" s="146"/>
      <c r="S1151" s="146"/>
      <c r="T1151" s="146"/>
      <c r="U1151" s="146"/>
      <c r="V1151" s="146"/>
      <c r="W1151" s="183"/>
      <c r="X1151" s="184"/>
    </row>
    <row r="1152" spans="1:24">
      <c r="A1152" s="38">
        <f t="shared" si="105"/>
        <v>1136</v>
      </c>
      <c r="B1152" s="46">
        <v>41705</v>
      </c>
      <c r="C1152" s="47"/>
      <c r="D1152" s="48"/>
      <c r="E1152" s="50"/>
      <c r="F1152" s="51"/>
      <c r="G1152" s="49"/>
      <c r="H1152" s="47">
        <v>3382.570068</v>
      </c>
      <c r="I1152" s="51">
        <v>0.000615318491151706</v>
      </c>
      <c r="J1152" s="86">
        <f t="shared" si="106"/>
        <v>207.05851739054</v>
      </c>
      <c r="K1152" s="87">
        <f t="shared" si="107"/>
        <v>207.05851739054</v>
      </c>
      <c r="L1152" s="88">
        <f t="shared" si="108"/>
        <v>0</v>
      </c>
      <c r="M1152" s="86" t="str">
        <f t="shared" si="109"/>
        <v/>
      </c>
      <c r="N1152" s="48" t="str">
        <f t="shared" si="110"/>
        <v/>
      </c>
      <c r="O1152" s="181"/>
      <c r="P1152" s="182"/>
      <c r="Q1152" s="146"/>
      <c r="R1152" s="146"/>
      <c r="S1152" s="146"/>
      <c r="T1152" s="146"/>
      <c r="U1152" s="146"/>
      <c r="V1152" s="146"/>
      <c r="W1152" s="183"/>
      <c r="X1152" s="184"/>
    </row>
    <row r="1153" spans="1:24">
      <c r="A1153" s="38">
        <f t="shared" si="105"/>
        <v>1137</v>
      </c>
      <c r="B1153" s="39">
        <v>41708</v>
      </c>
      <c r="C1153" s="40"/>
      <c r="D1153" s="53"/>
      <c r="E1153" s="55"/>
      <c r="F1153" s="56"/>
      <c r="G1153" s="54"/>
      <c r="H1153" s="40">
        <v>3381.219971</v>
      </c>
      <c r="I1153" s="56">
        <v>-0.000399133491061243</v>
      </c>
      <c r="J1153" s="92">
        <f t="shared" si="106"/>
        <v>206.97587340164</v>
      </c>
      <c r="K1153" s="93">
        <f t="shared" si="107"/>
        <v>207.05851739054</v>
      </c>
      <c r="L1153" s="94">
        <f t="shared" si="108"/>
        <v>0.0826439889000312</v>
      </c>
      <c r="M1153" s="92" t="str">
        <f t="shared" si="109"/>
        <v/>
      </c>
      <c r="N1153" s="53" t="str">
        <f t="shared" si="110"/>
        <v/>
      </c>
      <c r="O1153" s="181"/>
      <c r="P1153" s="182"/>
      <c r="Q1153" s="146"/>
      <c r="R1153" s="146"/>
      <c r="S1153" s="146"/>
      <c r="T1153" s="146"/>
      <c r="U1153" s="146"/>
      <c r="V1153" s="146"/>
      <c r="W1153" s="183"/>
      <c r="X1153" s="184"/>
    </row>
    <row r="1154" spans="1:24">
      <c r="A1154" s="38">
        <f t="shared" si="105"/>
        <v>1138</v>
      </c>
      <c r="B1154" s="46">
        <v>41709</v>
      </c>
      <c r="C1154" s="47"/>
      <c r="D1154" s="48"/>
      <c r="E1154" s="50"/>
      <c r="F1154" s="51"/>
      <c r="G1154" s="49"/>
      <c r="H1154" s="47">
        <v>3364.169922</v>
      </c>
      <c r="I1154" s="51">
        <v>-0.00504257313816747</v>
      </c>
      <c r="J1154" s="86">
        <f t="shared" si="106"/>
        <v>205.932182422176</v>
      </c>
      <c r="K1154" s="87">
        <f t="shared" si="107"/>
        <v>207.05851739054</v>
      </c>
      <c r="L1154" s="88">
        <f t="shared" si="108"/>
        <v>1.12633496836392</v>
      </c>
      <c r="M1154" s="86" t="str">
        <f t="shared" si="109"/>
        <v/>
      </c>
      <c r="N1154" s="48" t="str">
        <f t="shared" si="110"/>
        <v/>
      </c>
      <c r="O1154" s="181"/>
      <c r="P1154" s="182"/>
      <c r="Q1154" s="146"/>
      <c r="R1154" s="146"/>
      <c r="S1154" s="146"/>
      <c r="T1154" s="146"/>
      <c r="U1154" s="146"/>
      <c r="V1154" s="146"/>
      <c r="W1154" s="183"/>
      <c r="X1154" s="184"/>
    </row>
    <row r="1155" spans="1:24">
      <c r="A1155" s="38">
        <f t="shared" si="105"/>
        <v>1139</v>
      </c>
      <c r="B1155" s="39">
        <v>41710</v>
      </c>
      <c r="C1155" s="40"/>
      <c r="D1155" s="53"/>
      <c r="E1155" s="55"/>
      <c r="F1155" s="56"/>
      <c r="G1155" s="54"/>
      <c r="H1155" s="40">
        <v>3366.070068</v>
      </c>
      <c r="I1155" s="56">
        <v>0.000564818675648393</v>
      </c>
      <c r="J1155" s="92">
        <f t="shared" si="106"/>
        <v>206.048496764725</v>
      </c>
      <c r="K1155" s="93">
        <f t="shared" si="107"/>
        <v>207.05851739054</v>
      </c>
      <c r="L1155" s="94">
        <f t="shared" si="108"/>
        <v>1.12633496836392</v>
      </c>
      <c r="M1155" s="92" t="str">
        <f t="shared" si="109"/>
        <v/>
      </c>
      <c r="N1155" s="53" t="str">
        <f t="shared" si="110"/>
        <v/>
      </c>
      <c r="O1155" s="181"/>
      <c r="P1155" s="182"/>
      <c r="Q1155" s="146"/>
      <c r="R1155" s="146"/>
      <c r="S1155" s="146"/>
      <c r="T1155" s="146"/>
      <c r="U1155" s="146"/>
      <c r="V1155" s="146"/>
      <c r="W1155" s="183"/>
      <c r="X1155" s="184"/>
    </row>
    <row r="1156" spans="1:24">
      <c r="A1156" s="38">
        <f t="shared" si="105"/>
        <v>1140</v>
      </c>
      <c r="B1156" s="46">
        <v>41711</v>
      </c>
      <c r="C1156" s="47"/>
      <c r="D1156" s="48"/>
      <c r="E1156" s="50"/>
      <c r="F1156" s="51"/>
      <c r="G1156" s="49"/>
      <c r="H1156" s="47">
        <v>3327.110107</v>
      </c>
      <c r="I1156" s="51">
        <v>-0.0115743166995774</v>
      </c>
      <c r="J1156" s="86">
        <f t="shared" si="106"/>
        <v>203.663626207698</v>
      </c>
      <c r="K1156" s="87">
        <f t="shared" si="107"/>
        <v>207.05851739054</v>
      </c>
      <c r="L1156" s="88">
        <f t="shared" si="108"/>
        <v>3.3948911828416</v>
      </c>
      <c r="M1156" s="86" t="str">
        <f t="shared" si="109"/>
        <v/>
      </c>
      <c r="N1156" s="48" t="str">
        <f t="shared" si="110"/>
        <v/>
      </c>
      <c r="O1156" s="181"/>
      <c r="P1156" s="182"/>
      <c r="Q1156" s="146"/>
      <c r="R1156" s="146"/>
      <c r="S1156" s="146"/>
      <c r="T1156" s="146"/>
      <c r="U1156" s="146"/>
      <c r="V1156" s="146"/>
      <c r="W1156" s="183"/>
      <c r="X1156" s="184"/>
    </row>
    <row r="1157" spans="1:24">
      <c r="A1157" s="38">
        <f t="shared" si="105"/>
        <v>1141</v>
      </c>
      <c r="B1157" s="39">
        <v>41712</v>
      </c>
      <c r="C1157" s="40"/>
      <c r="D1157" s="53"/>
      <c r="E1157" s="55"/>
      <c r="F1157" s="56"/>
      <c r="G1157" s="54"/>
      <c r="H1157" s="40">
        <v>3317.810059</v>
      </c>
      <c r="I1157" s="56">
        <v>-0.00279523301030327</v>
      </c>
      <c r="J1157" s="92">
        <f t="shared" si="106"/>
        <v>203.094338916724</v>
      </c>
      <c r="K1157" s="93">
        <f t="shared" si="107"/>
        <v>207.05851739054</v>
      </c>
      <c r="L1157" s="94">
        <f t="shared" si="108"/>
        <v>3.96417847381542</v>
      </c>
      <c r="M1157" s="92" t="str">
        <f t="shared" si="109"/>
        <v/>
      </c>
      <c r="N1157" s="53" t="str">
        <f t="shared" si="110"/>
        <v/>
      </c>
      <c r="O1157" s="181"/>
      <c r="P1157" s="182"/>
      <c r="Q1157" s="146"/>
      <c r="R1157" s="146"/>
      <c r="S1157" s="146"/>
      <c r="T1157" s="146"/>
      <c r="U1157" s="146"/>
      <c r="V1157" s="146"/>
      <c r="W1157" s="183"/>
      <c r="X1157" s="184"/>
    </row>
    <row r="1158" spans="1:24">
      <c r="A1158" s="38">
        <f t="shared" si="105"/>
        <v>1142</v>
      </c>
      <c r="B1158" s="46">
        <v>41715</v>
      </c>
      <c r="C1158" s="47"/>
      <c r="D1158" s="48"/>
      <c r="E1158" s="50"/>
      <c r="F1158" s="51"/>
      <c r="G1158" s="49"/>
      <c r="H1158" s="47">
        <v>3349.709961</v>
      </c>
      <c r="I1158" s="51">
        <v>0.00961474630335379</v>
      </c>
      <c r="J1158" s="86">
        <f t="shared" si="106"/>
        <v>205.047039461056</v>
      </c>
      <c r="K1158" s="87">
        <f t="shared" si="107"/>
        <v>207.05851739054</v>
      </c>
      <c r="L1158" s="88">
        <f t="shared" si="108"/>
        <v>3.96417847381542</v>
      </c>
      <c r="M1158" s="86" t="str">
        <f t="shared" si="109"/>
        <v/>
      </c>
      <c r="N1158" s="48" t="str">
        <f t="shared" si="110"/>
        <v/>
      </c>
      <c r="O1158" s="181"/>
      <c r="P1158" s="182"/>
      <c r="Q1158" s="146"/>
      <c r="R1158" s="146"/>
      <c r="S1158" s="146"/>
      <c r="T1158" s="146"/>
      <c r="U1158" s="146"/>
      <c r="V1158" s="146"/>
      <c r="W1158" s="183"/>
      <c r="X1158" s="184"/>
    </row>
    <row r="1159" spans="1:24">
      <c r="A1159" s="38">
        <f t="shared" si="105"/>
        <v>1143</v>
      </c>
      <c r="B1159" s="39">
        <v>41716</v>
      </c>
      <c r="C1159" s="40"/>
      <c r="D1159" s="53"/>
      <c r="E1159" s="55"/>
      <c r="F1159" s="56"/>
      <c r="G1159" s="54"/>
      <c r="H1159" s="40">
        <v>3373.97998</v>
      </c>
      <c r="I1159" s="56">
        <v>0.00724540908991256</v>
      </c>
      <c r="J1159" s="92">
        <f t="shared" si="106"/>
        <v>206.532689144627</v>
      </c>
      <c r="K1159" s="93">
        <f t="shared" si="107"/>
        <v>207.05851739054</v>
      </c>
      <c r="L1159" s="94">
        <f t="shared" si="108"/>
        <v>3.96417847381542</v>
      </c>
      <c r="M1159" s="92" t="str">
        <f t="shared" si="109"/>
        <v/>
      </c>
      <c r="N1159" s="53" t="str">
        <f t="shared" si="110"/>
        <v/>
      </c>
      <c r="O1159" s="181"/>
      <c r="P1159" s="182"/>
      <c r="Q1159" s="146"/>
      <c r="R1159" s="146"/>
      <c r="S1159" s="146"/>
      <c r="T1159" s="146"/>
      <c r="U1159" s="146"/>
      <c r="V1159" s="146"/>
      <c r="W1159" s="183"/>
      <c r="X1159" s="184"/>
    </row>
    <row r="1160" spans="1:24">
      <c r="A1160" s="38">
        <f t="shared" si="105"/>
        <v>1144</v>
      </c>
      <c r="B1160" s="46">
        <v>41717</v>
      </c>
      <c r="C1160" s="47"/>
      <c r="D1160" s="48"/>
      <c r="E1160" s="50"/>
      <c r="F1160" s="51"/>
      <c r="G1160" s="49"/>
      <c r="H1160" s="47">
        <v>3353.290039</v>
      </c>
      <c r="I1160" s="51">
        <v>-0.00613220621421706</v>
      </c>
      <c r="J1160" s="86">
        <f t="shared" si="106"/>
        <v>205.266188104815</v>
      </c>
      <c r="K1160" s="87">
        <f t="shared" si="107"/>
        <v>207.05851739054</v>
      </c>
      <c r="L1160" s="88">
        <f t="shared" si="108"/>
        <v>3.96417847381542</v>
      </c>
      <c r="M1160" s="86" t="str">
        <f t="shared" si="109"/>
        <v/>
      </c>
      <c r="N1160" s="48" t="str">
        <f t="shared" si="110"/>
        <v/>
      </c>
      <c r="O1160" s="181"/>
      <c r="P1160" s="182"/>
      <c r="Q1160" s="146"/>
      <c r="R1160" s="146"/>
      <c r="S1160" s="146"/>
      <c r="T1160" s="146"/>
      <c r="U1160" s="146"/>
      <c r="V1160" s="146"/>
      <c r="W1160" s="183"/>
      <c r="X1160" s="184"/>
    </row>
    <row r="1161" spans="1:24">
      <c r="A1161" s="38">
        <f t="shared" si="105"/>
        <v>1145</v>
      </c>
      <c r="B1161" s="39">
        <v>41718</v>
      </c>
      <c r="C1161" s="40"/>
      <c r="D1161" s="53"/>
      <c r="E1161" s="55"/>
      <c r="F1161" s="56"/>
      <c r="G1161" s="54"/>
      <c r="H1161" s="40">
        <v>3373.600098</v>
      </c>
      <c r="I1161" s="56">
        <v>0.00605675583196996</v>
      </c>
      <c r="J1161" s="92">
        <f t="shared" si="106"/>
        <v>206.509435286725</v>
      </c>
      <c r="K1161" s="93">
        <f t="shared" si="107"/>
        <v>207.05851739054</v>
      </c>
      <c r="L1161" s="94">
        <f t="shared" si="108"/>
        <v>3.96417847381542</v>
      </c>
      <c r="M1161" s="92" t="str">
        <f t="shared" si="109"/>
        <v/>
      </c>
      <c r="N1161" s="53" t="str">
        <f t="shared" si="110"/>
        <v/>
      </c>
      <c r="O1161" s="181"/>
      <c r="P1161" s="182"/>
      <c r="Q1161" s="146"/>
      <c r="R1161" s="146"/>
      <c r="S1161" s="146"/>
      <c r="T1161" s="146"/>
      <c r="U1161" s="146"/>
      <c r="V1161" s="146"/>
      <c r="W1161" s="183"/>
      <c r="X1161" s="184"/>
    </row>
    <row r="1162" spans="1:24">
      <c r="A1162" s="38">
        <f t="shared" si="105"/>
        <v>1146</v>
      </c>
      <c r="B1162" s="46">
        <v>41719</v>
      </c>
      <c r="C1162" s="47"/>
      <c r="D1162" s="48"/>
      <c r="E1162" s="50"/>
      <c r="F1162" s="51"/>
      <c r="G1162" s="49"/>
      <c r="H1162" s="47">
        <v>3363.719971</v>
      </c>
      <c r="I1162" s="51">
        <v>-0.00292865980347146</v>
      </c>
      <c r="J1162" s="86">
        <f t="shared" si="106"/>
        <v>205.904639404563</v>
      </c>
      <c r="K1162" s="87">
        <f t="shared" si="107"/>
        <v>207.05851739054</v>
      </c>
      <c r="L1162" s="88">
        <f t="shared" si="108"/>
        <v>3.96417847381542</v>
      </c>
      <c r="M1162" s="86" t="str">
        <f t="shared" si="109"/>
        <v/>
      </c>
      <c r="N1162" s="48" t="str">
        <f t="shared" si="110"/>
        <v/>
      </c>
      <c r="O1162" s="181"/>
      <c r="P1162" s="182"/>
      <c r="Q1162" s="146"/>
      <c r="R1162" s="146"/>
      <c r="S1162" s="146"/>
      <c r="T1162" s="146"/>
      <c r="U1162" s="146"/>
      <c r="V1162" s="146"/>
      <c r="W1162" s="183"/>
      <c r="X1162" s="184"/>
    </row>
    <row r="1163" spans="1:24">
      <c r="A1163" s="38">
        <f t="shared" si="105"/>
        <v>1147</v>
      </c>
      <c r="B1163" s="39">
        <v>41722</v>
      </c>
      <c r="C1163" s="40"/>
      <c r="D1163" s="53"/>
      <c r="E1163" s="55"/>
      <c r="F1163" s="56"/>
      <c r="G1163" s="54"/>
      <c r="H1163" s="40">
        <v>3347.360107</v>
      </c>
      <c r="I1163" s="56">
        <v>-0.00486362245996841</v>
      </c>
      <c r="J1163" s="92">
        <f t="shared" si="106"/>
        <v>204.903196975744</v>
      </c>
      <c r="K1163" s="93">
        <f t="shared" si="107"/>
        <v>207.05851739054</v>
      </c>
      <c r="L1163" s="94">
        <f t="shared" si="108"/>
        <v>3.96417847381542</v>
      </c>
      <c r="M1163" s="92" t="str">
        <f t="shared" si="109"/>
        <v/>
      </c>
      <c r="N1163" s="53" t="str">
        <f t="shared" si="110"/>
        <v/>
      </c>
      <c r="O1163" s="181"/>
      <c r="P1163" s="182"/>
      <c r="Q1163" s="146"/>
      <c r="R1163" s="146"/>
      <c r="S1163" s="146"/>
      <c r="T1163" s="146"/>
      <c r="U1163" s="146"/>
      <c r="V1163" s="146"/>
      <c r="W1163" s="183"/>
      <c r="X1163" s="184"/>
    </row>
    <row r="1164" spans="1:24">
      <c r="A1164" s="38">
        <f t="shared" si="105"/>
        <v>1148</v>
      </c>
      <c r="B1164" s="46">
        <v>41723</v>
      </c>
      <c r="C1164" s="47"/>
      <c r="D1164" s="48"/>
      <c r="E1164" s="50"/>
      <c r="F1164" s="51"/>
      <c r="G1164" s="49"/>
      <c r="H1164" s="47">
        <v>3362.439941</v>
      </c>
      <c r="I1164" s="51">
        <v>0.0045049930446579</v>
      </c>
      <c r="J1164" s="86">
        <f t="shared" si="106"/>
        <v>205.826284452947</v>
      </c>
      <c r="K1164" s="87">
        <f t="shared" si="107"/>
        <v>207.05851739054</v>
      </c>
      <c r="L1164" s="88">
        <f t="shared" si="108"/>
        <v>3.96417847381542</v>
      </c>
      <c r="M1164" s="86" t="str">
        <f t="shared" si="109"/>
        <v/>
      </c>
      <c r="N1164" s="48" t="str">
        <f t="shared" si="110"/>
        <v/>
      </c>
      <c r="O1164" s="181"/>
      <c r="P1164" s="182"/>
      <c r="Q1164" s="146"/>
      <c r="R1164" s="146"/>
      <c r="S1164" s="146"/>
      <c r="T1164" s="146"/>
      <c r="U1164" s="146"/>
      <c r="V1164" s="146"/>
      <c r="W1164" s="183"/>
      <c r="X1164" s="184"/>
    </row>
    <row r="1165" spans="1:24">
      <c r="A1165" s="38">
        <f t="shared" si="105"/>
        <v>1149</v>
      </c>
      <c r="B1165" s="39">
        <v>41724</v>
      </c>
      <c r="C1165" s="40"/>
      <c r="D1165" s="53"/>
      <c r="E1165" s="55"/>
      <c r="F1165" s="56"/>
      <c r="G1165" s="54"/>
      <c r="H1165" s="40">
        <v>3339</v>
      </c>
      <c r="I1165" s="56">
        <v>-0.0069711106848882</v>
      </c>
      <c r="J1165" s="92">
        <f t="shared" si="106"/>
        <v>204.391446642167</v>
      </c>
      <c r="K1165" s="93">
        <f t="shared" si="107"/>
        <v>207.05851739054</v>
      </c>
      <c r="L1165" s="94">
        <f t="shared" si="108"/>
        <v>3.96417847381542</v>
      </c>
      <c r="M1165" s="92" t="str">
        <f t="shared" si="109"/>
        <v/>
      </c>
      <c r="N1165" s="53" t="str">
        <f t="shared" si="110"/>
        <v/>
      </c>
      <c r="O1165" s="181"/>
      <c r="P1165" s="182"/>
      <c r="Q1165" s="146"/>
      <c r="R1165" s="146"/>
      <c r="S1165" s="146"/>
      <c r="T1165" s="146"/>
      <c r="U1165" s="146"/>
      <c r="V1165" s="146"/>
      <c r="W1165" s="183"/>
      <c r="X1165" s="184"/>
    </row>
    <row r="1166" spans="1:24">
      <c r="A1166" s="38">
        <f t="shared" si="105"/>
        <v>1150</v>
      </c>
      <c r="B1166" s="46">
        <v>41725</v>
      </c>
      <c r="C1166" s="47"/>
      <c r="D1166" s="48"/>
      <c r="E1166" s="50"/>
      <c r="F1166" s="51"/>
      <c r="G1166" s="49"/>
      <c r="H1166" s="47">
        <v>3333.22998</v>
      </c>
      <c r="I1166" s="51">
        <v>-0.00172806828391736</v>
      </c>
      <c r="J1166" s="86">
        <f t="shared" si="106"/>
        <v>204.03824426572</v>
      </c>
      <c r="K1166" s="87">
        <f t="shared" si="107"/>
        <v>207.05851739054</v>
      </c>
      <c r="L1166" s="88">
        <f t="shared" si="108"/>
        <v>3.96417847381542</v>
      </c>
      <c r="M1166" s="86" t="str">
        <f t="shared" si="109"/>
        <v/>
      </c>
      <c r="N1166" s="48" t="str">
        <f t="shared" si="110"/>
        <v/>
      </c>
      <c r="O1166" s="181"/>
      <c r="P1166" s="182"/>
      <c r="Q1166" s="146"/>
      <c r="R1166" s="146"/>
      <c r="S1166" s="146"/>
      <c r="T1166" s="146"/>
      <c r="U1166" s="146"/>
      <c r="V1166" s="146"/>
      <c r="W1166" s="183"/>
      <c r="X1166" s="184"/>
    </row>
    <row r="1167" spans="1:24">
      <c r="A1167" s="38">
        <f t="shared" si="105"/>
        <v>1151</v>
      </c>
      <c r="B1167" s="39">
        <v>41726</v>
      </c>
      <c r="C1167" s="40"/>
      <c r="D1167" s="53"/>
      <c r="E1167" s="55"/>
      <c r="F1167" s="56"/>
      <c r="G1167" s="54"/>
      <c r="H1167" s="40">
        <v>3348.830078</v>
      </c>
      <c r="I1167" s="56">
        <v>0.00468017451349101</v>
      </c>
      <c r="J1167" s="92">
        <f t="shared" si="106"/>
        <v>204.99317885631</v>
      </c>
      <c r="K1167" s="93">
        <f t="shared" si="107"/>
        <v>207.05851739054</v>
      </c>
      <c r="L1167" s="94">
        <f t="shared" si="108"/>
        <v>3.96417847381542</v>
      </c>
      <c r="M1167" s="92" t="str">
        <f t="shared" si="109"/>
        <v/>
      </c>
      <c r="N1167" s="53" t="str">
        <f t="shared" si="110"/>
        <v/>
      </c>
      <c r="O1167" s="181"/>
      <c r="P1167" s="182"/>
      <c r="Q1167" s="146"/>
      <c r="R1167" s="146"/>
      <c r="S1167" s="146"/>
      <c r="T1167" s="146"/>
      <c r="U1167" s="146"/>
      <c r="V1167" s="146"/>
      <c r="W1167" s="183"/>
      <c r="X1167" s="184"/>
    </row>
    <row r="1168" spans="1:24">
      <c r="A1168" s="38">
        <f t="shared" si="105"/>
        <v>1152</v>
      </c>
      <c r="B1168" s="46">
        <v>41729</v>
      </c>
      <c r="C1168" s="47"/>
      <c r="D1168" s="48"/>
      <c r="E1168" s="50"/>
      <c r="F1168" s="51"/>
      <c r="G1168" s="49"/>
      <c r="H1168" s="47">
        <v>3375.51001</v>
      </c>
      <c r="I1168" s="51">
        <v>0.00796694110437923</v>
      </c>
      <c r="J1168" s="86">
        <f t="shared" si="106"/>
        <v>206.626347439058</v>
      </c>
      <c r="K1168" s="87">
        <f t="shared" si="107"/>
        <v>207.05851739054</v>
      </c>
      <c r="L1168" s="88">
        <f t="shared" si="108"/>
        <v>3.96417847381542</v>
      </c>
      <c r="M1168" s="86" t="str">
        <f t="shared" si="109"/>
        <v/>
      </c>
      <c r="N1168" s="48" t="str">
        <f t="shared" si="110"/>
        <v/>
      </c>
      <c r="O1168" s="181"/>
      <c r="P1168" s="182"/>
      <c r="Q1168" s="146"/>
      <c r="R1168" s="146"/>
      <c r="S1168" s="146"/>
      <c r="T1168" s="146"/>
      <c r="U1168" s="146"/>
      <c r="V1168" s="146"/>
      <c r="W1168" s="183"/>
      <c r="X1168" s="184"/>
    </row>
    <row r="1169" spans="1:24">
      <c r="A1169" s="38">
        <f t="shared" si="105"/>
        <v>1153</v>
      </c>
      <c r="B1169" s="39">
        <v>41730</v>
      </c>
      <c r="C1169" s="40"/>
      <c r="D1169" s="53"/>
      <c r="E1169" s="55"/>
      <c r="F1169" s="56"/>
      <c r="G1169" s="54"/>
      <c r="H1169" s="40">
        <v>3399.51001</v>
      </c>
      <c r="I1169" s="56">
        <v>0.00711003668450094</v>
      </c>
      <c r="J1169" s="92">
        <f t="shared" si="106"/>
        <v>208.095468349334</v>
      </c>
      <c r="K1169" s="93">
        <f t="shared" si="107"/>
        <v>208.095468349334</v>
      </c>
      <c r="L1169" s="94">
        <f t="shared" si="108"/>
        <v>0</v>
      </c>
      <c r="M1169" s="92">
        <f t="shared" si="109"/>
        <v>3.96417847381542</v>
      </c>
      <c r="N1169" s="53">
        <f t="shared" si="110"/>
        <v>0.0190498068278963</v>
      </c>
      <c r="O1169" s="181"/>
      <c r="P1169" s="182"/>
      <c r="Q1169" s="146"/>
      <c r="R1169" s="146"/>
      <c r="S1169" s="146"/>
      <c r="T1169" s="146"/>
      <c r="U1169" s="146"/>
      <c r="V1169" s="146"/>
      <c r="W1169" s="183"/>
      <c r="X1169" s="184"/>
    </row>
    <row r="1170" spans="1:24">
      <c r="A1170" s="38">
        <f t="shared" ref="A1170:A1233" si="111">A1169+1</f>
        <v>1154</v>
      </c>
      <c r="B1170" s="46">
        <v>41731</v>
      </c>
      <c r="C1170" s="47"/>
      <c r="D1170" s="48"/>
      <c r="E1170" s="50"/>
      <c r="F1170" s="51"/>
      <c r="G1170" s="49"/>
      <c r="H1170" s="47">
        <v>3409.800049</v>
      </c>
      <c r="I1170" s="51">
        <v>0.00302691828226154</v>
      </c>
      <c r="J1170" s="86">
        <f t="shared" ref="J1170:J1233" si="112">(H1170/$H$17)*100</f>
        <v>208.725356326936</v>
      </c>
      <c r="K1170" s="87">
        <f t="shared" ref="K1170:K1233" si="113">MAX(J1170,K1169)</f>
        <v>208.725356326936</v>
      </c>
      <c r="L1170" s="88">
        <f t="shared" ref="L1170:L1233" si="114">IF(J1170=K1170,0,MAX(L1169,K1170-J1170))</f>
        <v>0</v>
      </c>
      <c r="M1170" s="86" t="str">
        <f t="shared" ref="M1170:M1233" si="115">IF(AND(L1169&gt;0,L1170=0),L1169,"")</f>
        <v/>
      </c>
      <c r="N1170" s="48" t="str">
        <f t="shared" si="110"/>
        <v/>
      </c>
      <c r="O1170" s="181"/>
      <c r="P1170" s="182"/>
      <c r="Q1170" s="146"/>
      <c r="R1170" s="146"/>
      <c r="S1170" s="146"/>
      <c r="T1170" s="146"/>
      <c r="U1170" s="146"/>
      <c r="V1170" s="146"/>
      <c r="W1170" s="183"/>
      <c r="X1170" s="184"/>
    </row>
    <row r="1171" spans="1:24">
      <c r="A1171" s="38">
        <f t="shared" si="111"/>
        <v>1155</v>
      </c>
      <c r="B1171" s="39">
        <v>41732</v>
      </c>
      <c r="C1171" s="40"/>
      <c r="D1171" s="53"/>
      <c r="E1171" s="55"/>
      <c r="F1171" s="56"/>
      <c r="G1171" s="54"/>
      <c r="H1171" s="40">
        <v>3406</v>
      </c>
      <c r="I1171" s="56">
        <v>-0.0011144492185442</v>
      </c>
      <c r="J1171" s="92">
        <f t="shared" si="112"/>
        <v>208.492742516688</v>
      </c>
      <c r="K1171" s="93">
        <f t="shared" si="113"/>
        <v>208.725356326936</v>
      </c>
      <c r="L1171" s="94">
        <f t="shared" si="114"/>
        <v>0.232613810248921</v>
      </c>
      <c r="M1171" s="92" t="str">
        <f t="shared" si="115"/>
        <v/>
      </c>
      <c r="N1171" s="53" t="str">
        <f t="shared" si="110"/>
        <v/>
      </c>
      <c r="O1171" s="181"/>
      <c r="P1171" s="182"/>
      <c r="Q1171" s="146"/>
      <c r="R1171" s="146"/>
      <c r="S1171" s="146"/>
      <c r="T1171" s="146"/>
      <c r="U1171" s="146"/>
      <c r="V1171" s="146"/>
      <c r="W1171" s="183"/>
      <c r="X1171" s="184"/>
    </row>
    <row r="1172" spans="1:24">
      <c r="A1172" s="38">
        <f t="shared" si="111"/>
        <v>1156</v>
      </c>
      <c r="B1172" s="46">
        <v>41733</v>
      </c>
      <c r="C1172" s="47"/>
      <c r="D1172" s="48"/>
      <c r="E1172" s="50"/>
      <c r="F1172" s="51"/>
      <c r="G1172" s="49"/>
      <c r="H1172" s="47">
        <v>3363.409912</v>
      </c>
      <c r="I1172" s="51">
        <v>-0.0125044298297122</v>
      </c>
      <c r="J1172" s="86">
        <f t="shared" si="112"/>
        <v>205.885659647883</v>
      </c>
      <c r="K1172" s="87">
        <f t="shared" si="113"/>
        <v>208.725356326936</v>
      </c>
      <c r="L1172" s="88">
        <f t="shared" si="114"/>
        <v>2.83969667905308</v>
      </c>
      <c r="M1172" s="86" t="str">
        <f t="shared" si="115"/>
        <v/>
      </c>
      <c r="N1172" s="48" t="str">
        <f t="shared" ref="N1172:N1235" si="116">IFERROR((M1172/K1172),"")</f>
        <v/>
      </c>
      <c r="O1172" s="181"/>
      <c r="P1172" s="182"/>
      <c r="Q1172" s="146"/>
      <c r="R1172" s="146"/>
      <c r="S1172" s="146"/>
      <c r="T1172" s="146"/>
      <c r="U1172" s="146"/>
      <c r="V1172" s="146"/>
      <c r="W1172" s="183"/>
      <c r="X1172" s="184"/>
    </row>
    <row r="1173" spans="1:24">
      <c r="A1173" s="38">
        <f t="shared" si="111"/>
        <v>1157</v>
      </c>
      <c r="B1173" s="39">
        <v>41736</v>
      </c>
      <c r="C1173" s="40"/>
      <c r="D1173" s="53"/>
      <c r="E1173" s="55"/>
      <c r="F1173" s="56"/>
      <c r="G1173" s="54"/>
      <c r="H1173" s="40">
        <v>3327.27002</v>
      </c>
      <c r="I1173" s="56">
        <v>-0.0107450156078389</v>
      </c>
      <c r="J1173" s="92">
        <f t="shared" si="112"/>
        <v>203.673415021537</v>
      </c>
      <c r="K1173" s="93">
        <f t="shared" si="113"/>
        <v>208.725356326936</v>
      </c>
      <c r="L1173" s="94">
        <f t="shared" si="114"/>
        <v>5.05194130539982</v>
      </c>
      <c r="M1173" s="92" t="str">
        <f t="shared" si="115"/>
        <v/>
      </c>
      <c r="N1173" s="53" t="str">
        <f t="shared" si="116"/>
        <v/>
      </c>
      <c r="O1173" s="181"/>
      <c r="P1173" s="182"/>
      <c r="Q1173" s="146"/>
      <c r="R1173" s="146"/>
      <c r="S1173" s="146"/>
      <c r="T1173" s="146"/>
      <c r="U1173" s="146"/>
      <c r="V1173" s="146"/>
      <c r="W1173" s="183"/>
      <c r="X1173" s="184"/>
    </row>
    <row r="1174" spans="1:24">
      <c r="A1174" s="38">
        <f t="shared" si="111"/>
        <v>1158</v>
      </c>
      <c r="B1174" s="46">
        <v>41737</v>
      </c>
      <c r="C1174" s="47"/>
      <c r="D1174" s="48"/>
      <c r="E1174" s="50"/>
      <c r="F1174" s="51"/>
      <c r="G1174" s="49"/>
      <c r="H1174" s="47">
        <v>3340.840088</v>
      </c>
      <c r="I1174" s="51">
        <v>0.00407843905617256</v>
      </c>
      <c r="J1174" s="86">
        <f t="shared" si="112"/>
        <v>204.504084632065</v>
      </c>
      <c r="K1174" s="87">
        <f t="shared" si="113"/>
        <v>208.725356326936</v>
      </c>
      <c r="L1174" s="88">
        <f t="shared" si="114"/>
        <v>5.05194130539982</v>
      </c>
      <c r="M1174" s="86" t="str">
        <f t="shared" si="115"/>
        <v/>
      </c>
      <c r="N1174" s="48" t="str">
        <f t="shared" si="116"/>
        <v/>
      </c>
      <c r="O1174" s="181"/>
      <c r="P1174" s="182"/>
      <c r="Q1174" s="146"/>
      <c r="R1174" s="146"/>
      <c r="S1174" s="146"/>
      <c r="T1174" s="146"/>
      <c r="U1174" s="146"/>
      <c r="V1174" s="146"/>
      <c r="W1174" s="183"/>
      <c r="X1174" s="184"/>
    </row>
    <row r="1175" spans="1:24">
      <c r="A1175" s="38">
        <f t="shared" si="111"/>
        <v>1159</v>
      </c>
      <c r="B1175" s="39">
        <v>41738</v>
      </c>
      <c r="C1175" s="40"/>
      <c r="D1175" s="53"/>
      <c r="E1175" s="55"/>
      <c r="F1175" s="56"/>
      <c r="G1175" s="54"/>
      <c r="H1175" s="40">
        <v>3377.610107</v>
      </c>
      <c r="I1175" s="56">
        <v>0.0110062194033396</v>
      </c>
      <c r="J1175" s="92">
        <f t="shared" si="112"/>
        <v>206.754901456404</v>
      </c>
      <c r="K1175" s="93">
        <f t="shared" si="113"/>
        <v>208.725356326936</v>
      </c>
      <c r="L1175" s="94">
        <f t="shared" si="114"/>
        <v>5.05194130539982</v>
      </c>
      <c r="M1175" s="92" t="str">
        <f t="shared" si="115"/>
        <v/>
      </c>
      <c r="N1175" s="53" t="str">
        <f t="shared" si="116"/>
        <v/>
      </c>
      <c r="O1175" s="181"/>
      <c r="P1175" s="182"/>
      <c r="Q1175" s="146"/>
      <c r="R1175" s="146"/>
      <c r="S1175" s="146"/>
      <c r="T1175" s="146"/>
      <c r="U1175" s="146"/>
      <c r="V1175" s="146"/>
      <c r="W1175" s="183"/>
      <c r="X1175" s="184"/>
    </row>
    <row r="1176" spans="1:24">
      <c r="A1176" s="38">
        <f t="shared" si="111"/>
        <v>1160</v>
      </c>
      <c r="B1176" s="46">
        <v>41739</v>
      </c>
      <c r="C1176" s="47"/>
      <c r="D1176" s="48"/>
      <c r="E1176" s="50"/>
      <c r="F1176" s="51"/>
      <c r="G1176" s="49"/>
      <c r="H1176" s="47">
        <v>3307.080078</v>
      </c>
      <c r="I1176" s="51">
        <v>-0.0208816372422111</v>
      </c>
      <c r="J1176" s="86">
        <f t="shared" si="112"/>
        <v>202.437520606142</v>
      </c>
      <c r="K1176" s="87">
        <f t="shared" si="113"/>
        <v>208.725356326936</v>
      </c>
      <c r="L1176" s="88">
        <f t="shared" si="114"/>
        <v>6.28783572079408</v>
      </c>
      <c r="M1176" s="86" t="str">
        <f t="shared" si="115"/>
        <v/>
      </c>
      <c r="N1176" s="48" t="str">
        <f t="shared" si="116"/>
        <v/>
      </c>
      <c r="O1176" s="181"/>
      <c r="P1176" s="182"/>
      <c r="Q1176" s="146"/>
      <c r="R1176" s="146"/>
      <c r="S1176" s="146"/>
      <c r="T1176" s="146"/>
      <c r="U1176" s="146"/>
      <c r="V1176" s="146"/>
      <c r="W1176" s="183"/>
      <c r="X1176" s="184"/>
    </row>
    <row r="1177" spans="1:24">
      <c r="A1177" s="38">
        <f t="shared" si="111"/>
        <v>1161</v>
      </c>
      <c r="B1177" s="39">
        <v>41740</v>
      </c>
      <c r="C1177" s="40"/>
      <c r="D1177" s="53"/>
      <c r="E1177" s="55"/>
      <c r="F1177" s="56"/>
      <c r="G1177" s="54"/>
      <c r="H1177" s="40">
        <v>3276.040039</v>
      </c>
      <c r="I1177" s="56">
        <v>-0.00938593510525809</v>
      </c>
      <c r="J1177" s="92">
        <f t="shared" si="112"/>
        <v>200.537455174864</v>
      </c>
      <c r="K1177" s="93">
        <f t="shared" si="113"/>
        <v>208.725356326936</v>
      </c>
      <c r="L1177" s="94">
        <f t="shared" si="114"/>
        <v>8.1879011520727</v>
      </c>
      <c r="M1177" s="92" t="str">
        <f t="shared" si="115"/>
        <v/>
      </c>
      <c r="N1177" s="53" t="str">
        <f t="shared" si="116"/>
        <v/>
      </c>
      <c r="O1177" s="181"/>
      <c r="P1177" s="182"/>
      <c r="Q1177" s="146"/>
      <c r="R1177" s="146"/>
      <c r="S1177" s="146"/>
      <c r="T1177" s="146"/>
      <c r="U1177" s="146"/>
      <c r="V1177" s="146"/>
      <c r="W1177" s="183"/>
      <c r="X1177" s="184"/>
    </row>
    <row r="1178" spans="1:24">
      <c r="A1178" s="38">
        <f t="shared" si="111"/>
        <v>1162</v>
      </c>
      <c r="B1178" s="46">
        <v>41743</v>
      </c>
      <c r="C1178" s="47"/>
      <c r="D1178" s="48"/>
      <c r="E1178" s="50"/>
      <c r="F1178" s="51"/>
      <c r="G1178" s="49"/>
      <c r="H1178" s="47">
        <v>3302.97998</v>
      </c>
      <c r="I1178" s="51">
        <v>0.00822332470888343</v>
      </c>
      <c r="J1178" s="86">
        <f t="shared" si="112"/>
        <v>202.18653978506</v>
      </c>
      <c r="K1178" s="87">
        <f t="shared" si="113"/>
        <v>208.725356326936</v>
      </c>
      <c r="L1178" s="88">
        <f t="shared" si="114"/>
        <v>8.1879011520727</v>
      </c>
      <c r="M1178" s="86" t="str">
        <f t="shared" si="115"/>
        <v/>
      </c>
      <c r="N1178" s="48" t="str">
        <f t="shared" si="116"/>
        <v/>
      </c>
      <c r="O1178" s="181"/>
      <c r="P1178" s="182"/>
      <c r="Q1178" s="146"/>
      <c r="R1178" s="146"/>
      <c r="S1178" s="146"/>
      <c r="T1178" s="146"/>
      <c r="U1178" s="146"/>
      <c r="V1178" s="146"/>
      <c r="W1178" s="183"/>
      <c r="X1178" s="184"/>
    </row>
    <row r="1179" spans="1:24">
      <c r="A1179" s="38">
        <f t="shared" si="111"/>
        <v>1163</v>
      </c>
      <c r="B1179" s="39">
        <v>41744</v>
      </c>
      <c r="C1179" s="40"/>
      <c r="D1179" s="53"/>
      <c r="E1179" s="55"/>
      <c r="F1179" s="56"/>
      <c r="G1179" s="54"/>
      <c r="H1179" s="40">
        <v>3325.300049</v>
      </c>
      <c r="I1179" s="56">
        <v>0.00675755503670961</v>
      </c>
      <c r="J1179" s="92">
        <f t="shared" si="112"/>
        <v>203.552826455339</v>
      </c>
      <c r="K1179" s="93">
        <f t="shared" si="113"/>
        <v>208.725356326936</v>
      </c>
      <c r="L1179" s="94">
        <f t="shared" si="114"/>
        <v>8.1879011520727</v>
      </c>
      <c r="M1179" s="92" t="str">
        <f t="shared" si="115"/>
        <v/>
      </c>
      <c r="N1179" s="53" t="str">
        <f t="shared" si="116"/>
        <v/>
      </c>
      <c r="O1179" s="181"/>
      <c r="P1179" s="182"/>
      <c r="Q1179" s="146"/>
      <c r="R1179" s="146"/>
      <c r="S1179" s="146"/>
      <c r="T1179" s="146"/>
      <c r="U1179" s="146"/>
      <c r="V1179" s="146"/>
      <c r="W1179" s="183"/>
      <c r="X1179" s="184"/>
    </row>
    <row r="1180" spans="1:24">
      <c r="A1180" s="38">
        <f t="shared" si="111"/>
        <v>1164</v>
      </c>
      <c r="B1180" s="46">
        <v>41745</v>
      </c>
      <c r="C1180" s="47"/>
      <c r="D1180" s="48"/>
      <c r="E1180" s="50"/>
      <c r="F1180" s="51"/>
      <c r="G1180" s="49"/>
      <c r="H1180" s="47">
        <v>3360.27002</v>
      </c>
      <c r="I1180" s="51">
        <v>0.0105163355139986</v>
      </c>
      <c r="J1180" s="86">
        <f t="shared" si="112"/>
        <v>205.693456273166</v>
      </c>
      <c r="K1180" s="87">
        <f t="shared" si="113"/>
        <v>208.725356326936</v>
      </c>
      <c r="L1180" s="88">
        <f t="shared" si="114"/>
        <v>8.1879011520727</v>
      </c>
      <c r="M1180" s="86" t="str">
        <f t="shared" si="115"/>
        <v/>
      </c>
      <c r="N1180" s="48" t="str">
        <f t="shared" si="116"/>
        <v/>
      </c>
      <c r="O1180" s="181"/>
      <c r="P1180" s="182"/>
      <c r="Q1180" s="146"/>
      <c r="R1180" s="146"/>
      <c r="S1180" s="146"/>
      <c r="T1180" s="146"/>
      <c r="U1180" s="146"/>
      <c r="V1180" s="146"/>
      <c r="W1180" s="183"/>
      <c r="X1180" s="184"/>
    </row>
    <row r="1181" spans="1:24">
      <c r="A1181" s="38">
        <f t="shared" si="111"/>
        <v>1165</v>
      </c>
      <c r="B1181" s="39">
        <v>41746</v>
      </c>
      <c r="C1181" s="40"/>
      <c r="D1181" s="53"/>
      <c r="E1181" s="55"/>
      <c r="F1181" s="56"/>
      <c r="G1181" s="54"/>
      <c r="H1181" s="40">
        <v>3365</v>
      </c>
      <c r="I1181" s="56">
        <v>0.00140761902223563</v>
      </c>
      <c r="J1181" s="92">
        <f t="shared" si="112"/>
        <v>205.982994294966</v>
      </c>
      <c r="K1181" s="93">
        <f t="shared" si="113"/>
        <v>208.725356326936</v>
      </c>
      <c r="L1181" s="94">
        <f t="shared" si="114"/>
        <v>8.1879011520727</v>
      </c>
      <c r="M1181" s="92" t="str">
        <f t="shared" si="115"/>
        <v/>
      </c>
      <c r="N1181" s="53" t="str">
        <f t="shared" si="116"/>
        <v/>
      </c>
      <c r="O1181" s="181"/>
      <c r="P1181" s="182"/>
      <c r="Q1181" s="146"/>
      <c r="R1181" s="146"/>
      <c r="S1181" s="146"/>
      <c r="T1181" s="146"/>
      <c r="U1181" s="146"/>
      <c r="V1181" s="146"/>
      <c r="W1181" s="183"/>
      <c r="X1181" s="184"/>
    </row>
    <row r="1182" spans="1:24">
      <c r="A1182" s="38">
        <f t="shared" si="111"/>
        <v>1166</v>
      </c>
      <c r="B1182" s="46">
        <v>41750</v>
      </c>
      <c r="C1182" s="47"/>
      <c r="D1182" s="48"/>
      <c r="E1182" s="50"/>
      <c r="F1182" s="51"/>
      <c r="G1182" s="49"/>
      <c r="H1182" s="47">
        <v>3377.75</v>
      </c>
      <c r="I1182" s="51">
        <v>0.00378900445765229</v>
      </c>
      <c r="J1182" s="86">
        <f t="shared" si="112"/>
        <v>206.76346477855</v>
      </c>
      <c r="K1182" s="87">
        <f t="shared" si="113"/>
        <v>208.725356326936</v>
      </c>
      <c r="L1182" s="88">
        <f t="shared" si="114"/>
        <v>8.1879011520727</v>
      </c>
      <c r="M1182" s="86" t="str">
        <f t="shared" si="115"/>
        <v/>
      </c>
      <c r="N1182" s="48" t="str">
        <f t="shared" si="116"/>
        <v/>
      </c>
      <c r="O1182" s="181"/>
      <c r="P1182" s="182"/>
      <c r="Q1182" s="146"/>
      <c r="R1182" s="146"/>
      <c r="S1182" s="146"/>
      <c r="T1182" s="146"/>
      <c r="U1182" s="146"/>
      <c r="V1182" s="146"/>
      <c r="W1182" s="183"/>
      <c r="X1182" s="184"/>
    </row>
    <row r="1183" spans="1:24">
      <c r="A1183" s="38">
        <f t="shared" si="111"/>
        <v>1167</v>
      </c>
      <c r="B1183" s="39">
        <v>41751</v>
      </c>
      <c r="C1183" s="40"/>
      <c r="D1183" s="53"/>
      <c r="E1183" s="55"/>
      <c r="F1183" s="56"/>
      <c r="G1183" s="54"/>
      <c r="H1183" s="40">
        <v>3391.580078</v>
      </c>
      <c r="I1183" s="56">
        <v>0.00409446465842644</v>
      </c>
      <c r="J1183" s="92">
        <f t="shared" si="112"/>
        <v>207.61005047774</v>
      </c>
      <c r="K1183" s="93">
        <f t="shared" si="113"/>
        <v>208.725356326936</v>
      </c>
      <c r="L1183" s="94">
        <f t="shared" si="114"/>
        <v>8.1879011520727</v>
      </c>
      <c r="M1183" s="92" t="str">
        <f t="shared" si="115"/>
        <v/>
      </c>
      <c r="N1183" s="53" t="str">
        <f t="shared" si="116"/>
        <v/>
      </c>
      <c r="O1183" s="181"/>
      <c r="P1183" s="182"/>
      <c r="Q1183" s="146"/>
      <c r="R1183" s="146"/>
      <c r="S1183" s="146"/>
      <c r="T1183" s="146"/>
      <c r="U1183" s="146"/>
      <c r="V1183" s="146"/>
      <c r="W1183" s="183"/>
      <c r="X1183" s="184"/>
    </row>
    <row r="1184" spans="1:24">
      <c r="A1184" s="38">
        <f t="shared" si="111"/>
        <v>1168</v>
      </c>
      <c r="B1184" s="46">
        <v>41752</v>
      </c>
      <c r="C1184" s="47"/>
      <c r="D1184" s="48"/>
      <c r="E1184" s="50"/>
      <c r="F1184" s="51"/>
      <c r="G1184" s="49"/>
      <c r="H1184" s="47">
        <v>3384.5</v>
      </c>
      <c r="I1184" s="51">
        <v>-0.00208754557969193</v>
      </c>
      <c r="J1184" s="86">
        <f t="shared" si="112"/>
        <v>207.176655034565</v>
      </c>
      <c r="K1184" s="87">
        <f t="shared" si="113"/>
        <v>208.725356326936</v>
      </c>
      <c r="L1184" s="88">
        <f t="shared" si="114"/>
        <v>8.1879011520727</v>
      </c>
      <c r="M1184" s="86" t="str">
        <f t="shared" si="115"/>
        <v/>
      </c>
      <c r="N1184" s="48" t="str">
        <f t="shared" si="116"/>
        <v/>
      </c>
      <c r="O1184" s="181"/>
      <c r="P1184" s="182"/>
      <c r="Q1184" s="146"/>
      <c r="R1184" s="146"/>
      <c r="S1184" s="146"/>
      <c r="T1184" s="146"/>
      <c r="U1184" s="146"/>
      <c r="V1184" s="146"/>
      <c r="W1184" s="183"/>
      <c r="X1184" s="184"/>
    </row>
    <row r="1185" spans="1:24">
      <c r="A1185" s="38">
        <f t="shared" si="111"/>
        <v>1169</v>
      </c>
      <c r="B1185" s="39">
        <v>41753</v>
      </c>
      <c r="C1185" s="40"/>
      <c r="D1185" s="53"/>
      <c r="E1185" s="55"/>
      <c r="F1185" s="56"/>
      <c r="G1185" s="54"/>
      <c r="H1185" s="40">
        <v>3390.389893</v>
      </c>
      <c r="I1185" s="56">
        <v>0.00174025498596553</v>
      </c>
      <c r="J1185" s="92">
        <f t="shared" si="112"/>
        <v>207.537195241465</v>
      </c>
      <c r="K1185" s="93">
        <f t="shared" si="113"/>
        <v>208.725356326936</v>
      </c>
      <c r="L1185" s="94">
        <f t="shared" si="114"/>
        <v>8.1879011520727</v>
      </c>
      <c r="M1185" s="92" t="str">
        <f t="shared" si="115"/>
        <v/>
      </c>
      <c r="N1185" s="53" t="str">
        <f t="shared" si="116"/>
        <v/>
      </c>
      <c r="O1185" s="181"/>
      <c r="P1185" s="182"/>
      <c r="Q1185" s="146"/>
      <c r="R1185" s="146"/>
      <c r="S1185" s="146"/>
      <c r="T1185" s="146"/>
      <c r="U1185" s="146"/>
      <c r="V1185" s="146"/>
      <c r="W1185" s="183"/>
      <c r="X1185" s="184"/>
    </row>
    <row r="1186" spans="1:24">
      <c r="A1186" s="38">
        <f t="shared" si="111"/>
        <v>1170</v>
      </c>
      <c r="B1186" s="46">
        <v>41754</v>
      </c>
      <c r="C1186" s="47"/>
      <c r="D1186" s="48"/>
      <c r="E1186" s="50"/>
      <c r="F1186" s="51"/>
      <c r="G1186" s="49"/>
      <c r="H1186" s="47">
        <v>3362.949951</v>
      </c>
      <c r="I1186" s="51">
        <v>-0.00809344732198913</v>
      </c>
      <c r="J1186" s="86">
        <f t="shared" si="112"/>
        <v>205.857503884425</v>
      </c>
      <c r="K1186" s="87">
        <f t="shared" si="113"/>
        <v>208.725356326936</v>
      </c>
      <c r="L1186" s="88">
        <f t="shared" si="114"/>
        <v>8.1879011520727</v>
      </c>
      <c r="M1186" s="86" t="str">
        <f t="shared" si="115"/>
        <v/>
      </c>
      <c r="N1186" s="48" t="str">
        <f t="shared" si="116"/>
        <v/>
      </c>
      <c r="O1186" s="181"/>
      <c r="P1186" s="182"/>
      <c r="Q1186" s="146"/>
      <c r="R1186" s="146"/>
      <c r="S1186" s="146"/>
      <c r="T1186" s="146"/>
      <c r="U1186" s="146"/>
      <c r="V1186" s="146"/>
      <c r="W1186" s="183"/>
      <c r="X1186" s="184"/>
    </row>
    <row r="1187" spans="1:24">
      <c r="A1187" s="38">
        <f t="shared" si="111"/>
        <v>1171</v>
      </c>
      <c r="B1187" s="39">
        <v>41757</v>
      </c>
      <c r="C1187" s="40"/>
      <c r="D1187" s="53"/>
      <c r="E1187" s="55"/>
      <c r="F1187" s="56"/>
      <c r="G1187" s="54"/>
      <c r="H1187" s="40">
        <v>3374.040039</v>
      </c>
      <c r="I1187" s="56">
        <v>0.00329772615161938</v>
      </c>
      <c r="J1187" s="92">
        <f t="shared" si="112"/>
        <v>206.536365558491</v>
      </c>
      <c r="K1187" s="93">
        <f t="shared" si="113"/>
        <v>208.725356326936</v>
      </c>
      <c r="L1187" s="94">
        <f t="shared" si="114"/>
        <v>8.1879011520727</v>
      </c>
      <c r="M1187" s="92" t="str">
        <f t="shared" si="115"/>
        <v/>
      </c>
      <c r="N1187" s="53" t="str">
        <f t="shared" si="116"/>
        <v/>
      </c>
      <c r="O1187" s="181"/>
      <c r="P1187" s="182"/>
      <c r="Q1187" s="146"/>
      <c r="R1187" s="146"/>
      <c r="S1187" s="146"/>
      <c r="T1187" s="146"/>
      <c r="U1187" s="146"/>
      <c r="V1187" s="146"/>
      <c r="W1187" s="183"/>
      <c r="X1187" s="184"/>
    </row>
    <row r="1188" spans="1:24">
      <c r="A1188" s="38">
        <f t="shared" si="111"/>
        <v>1172</v>
      </c>
      <c r="B1188" s="46">
        <v>41758</v>
      </c>
      <c r="C1188" s="47"/>
      <c r="D1188" s="48"/>
      <c r="E1188" s="50"/>
      <c r="F1188" s="51"/>
      <c r="G1188" s="49"/>
      <c r="H1188" s="47">
        <v>3390.159912</v>
      </c>
      <c r="I1188" s="51">
        <v>0.00477761757823658</v>
      </c>
      <c r="J1188" s="86">
        <f t="shared" si="112"/>
        <v>207.523117329129</v>
      </c>
      <c r="K1188" s="87">
        <f t="shared" si="113"/>
        <v>208.725356326936</v>
      </c>
      <c r="L1188" s="88">
        <f t="shared" si="114"/>
        <v>8.1879011520727</v>
      </c>
      <c r="M1188" s="86" t="str">
        <f t="shared" si="115"/>
        <v/>
      </c>
      <c r="N1188" s="48" t="str">
        <f t="shared" si="116"/>
        <v/>
      </c>
      <c r="O1188" s="181"/>
      <c r="P1188" s="182"/>
      <c r="Q1188" s="146"/>
      <c r="R1188" s="146"/>
      <c r="S1188" s="146"/>
      <c r="T1188" s="146"/>
      <c r="U1188" s="146"/>
      <c r="V1188" s="146"/>
      <c r="W1188" s="183"/>
      <c r="X1188" s="184"/>
    </row>
    <row r="1189" spans="1:24">
      <c r="A1189" s="38">
        <f t="shared" si="111"/>
        <v>1173</v>
      </c>
      <c r="B1189" s="39">
        <v>41759</v>
      </c>
      <c r="C1189" s="40"/>
      <c r="D1189" s="53"/>
      <c r="E1189" s="55"/>
      <c r="F1189" s="56"/>
      <c r="G1189" s="54"/>
      <c r="H1189" s="40">
        <v>3400.459961</v>
      </c>
      <c r="I1189" s="56">
        <v>0.00303821921896397</v>
      </c>
      <c r="J1189" s="92">
        <f t="shared" si="112"/>
        <v>208.153618052577</v>
      </c>
      <c r="K1189" s="93">
        <f t="shared" si="113"/>
        <v>208.725356326936</v>
      </c>
      <c r="L1189" s="94">
        <f t="shared" si="114"/>
        <v>8.1879011520727</v>
      </c>
      <c r="M1189" s="92" t="str">
        <f t="shared" si="115"/>
        <v/>
      </c>
      <c r="N1189" s="53" t="str">
        <f t="shared" si="116"/>
        <v/>
      </c>
      <c r="O1189" s="181"/>
      <c r="P1189" s="182"/>
      <c r="Q1189" s="146"/>
      <c r="R1189" s="146"/>
      <c r="S1189" s="146"/>
      <c r="T1189" s="146"/>
      <c r="U1189" s="146"/>
      <c r="V1189" s="146"/>
      <c r="W1189" s="183"/>
      <c r="X1189" s="184"/>
    </row>
    <row r="1190" spans="1:24">
      <c r="A1190" s="38">
        <f t="shared" si="111"/>
        <v>1174</v>
      </c>
      <c r="B1190" s="46">
        <v>41760</v>
      </c>
      <c r="C1190" s="47"/>
      <c r="D1190" s="48"/>
      <c r="E1190" s="50"/>
      <c r="F1190" s="51"/>
      <c r="G1190" s="49"/>
      <c r="H1190" s="47">
        <v>3400.199951</v>
      </c>
      <c r="I1190" s="51">
        <v>-7.64631852696596e-5</v>
      </c>
      <c r="J1190" s="86">
        <f t="shared" si="112"/>
        <v>208.137701963916</v>
      </c>
      <c r="K1190" s="87">
        <f t="shared" si="113"/>
        <v>208.725356326936</v>
      </c>
      <c r="L1190" s="88">
        <f t="shared" si="114"/>
        <v>8.1879011520727</v>
      </c>
      <c r="M1190" s="86" t="str">
        <f t="shared" si="115"/>
        <v/>
      </c>
      <c r="N1190" s="48" t="str">
        <f t="shared" si="116"/>
        <v/>
      </c>
      <c r="O1190" s="181"/>
      <c r="P1190" s="182"/>
      <c r="Q1190" s="146"/>
      <c r="R1190" s="146"/>
      <c r="S1190" s="146"/>
      <c r="T1190" s="146"/>
      <c r="U1190" s="146"/>
      <c r="V1190" s="146"/>
      <c r="W1190" s="183"/>
      <c r="X1190" s="184"/>
    </row>
    <row r="1191" spans="1:24">
      <c r="A1191" s="38">
        <f t="shared" si="111"/>
        <v>1175</v>
      </c>
      <c r="B1191" s="39">
        <v>41761</v>
      </c>
      <c r="C1191" s="40"/>
      <c r="D1191" s="53"/>
      <c r="E1191" s="55"/>
      <c r="F1191" s="56"/>
      <c r="G1191" s="54"/>
      <c r="H1191" s="40">
        <v>3395.610107</v>
      </c>
      <c r="I1191" s="56">
        <v>-0.00134987473270509</v>
      </c>
      <c r="J1191" s="92">
        <f t="shared" si="112"/>
        <v>207.856742139111</v>
      </c>
      <c r="K1191" s="93">
        <f t="shared" si="113"/>
        <v>208.725356326936</v>
      </c>
      <c r="L1191" s="94">
        <f t="shared" si="114"/>
        <v>8.1879011520727</v>
      </c>
      <c r="M1191" s="92" t="str">
        <f t="shared" si="115"/>
        <v/>
      </c>
      <c r="N1191" s="53" t="str">
        <f t="shared" si="116"/>
        <v/>
      </c>
      <c r="O1191" s="181"/>
      <c r="P1191" s="182"/>
      <c r="Q1191" s="146"/>
      <c r="R1191" s="146"/>
      <c r="S1191" s="146"/>
      <c r="T1191" s="146"/>
      <c r="U1191" s="146"/>
      <c r="V1191" s="146"/>
      <c r="W1191" s="183"/>
      <c r="X1191" s="184"/>
    </row>
    <row r="1192" spans="1:24">
      <c r="A1192" s="38">
        <f t="shared" si="111"/>
        <v>1176</v>
      </c>
      <c r="B1192" s="46">
        <v>41764</v>
      </c>
      <c r="C1192" s="47"/>
      <c r="D1192" s="48"/>
      <c r="E1192" s="50"/>
      <c r="F1192" s="51"/>
      <c r="G1192" s="49"/>
      <c r="H1192" s="47">
        <v>3402.22998</v>
      </c>
      <c r="I1192" s="51">
        <v>0.00194953860761382</v>
      </c>
      <c r="J1192" s="86">
        <f t="shared" si="112"/>
        <v>208.261966882764</v>
      </c>
      <c r="K1192" s="87">
        <f t="shared" si="113"/>
        <v>208.725356326936</v>
      </c>
      <c r="L1192" s="88">
        <f t="shared" si="114"/>
        <v>8.1879011520727</v>
      </c>
      <c r="M1192" s="86" t="str">
        <f t="shared" si="115"/>
        <v/>
      </c>
      <c r="N1192" s="48" t="str">
        <f t="shared" si="116"/>
        <v/>
      </c>
      <c r="O1192" s="181"/>
      <c r="P1192" s="182"/>
      <c r="Q1192" s="146"/>
      <c r="R1192" s="146"/>
      <c r="S1192" s="146"/>
      <c r="T1192" s="146"/>
      <c r="U1192" s="146"/>
      <c r="V1192" s="146"/>
      <c r="W1192" s="183"/>
      <c r="X1192" s="184"/>
    </row>
    <row r="1193" spans="1:24">
      <c r="A1193" s="38">
        <f t="shared" si="111"/>
        <v>1177</v>
      </c>
      <c r="B1193" s="39">
        <v>41765</v>
      </c>
      <c r="C1193" s="40"/>
      <c r="D1193" s="53"/>
      <c r="E1193" s="55"/>
      <c r="F1193" s="56"/>
      <c r="G1193" s="54"/>
      <c r="H1193" s="40">
        <v>3371.719971</v>
      </c>
      <c r="I1193" s="56">
        <v>-0.00896765038793768</v>
      </c>
      <c r="J1193" s="92">
        <f t="shared" si="112"/>
        <v>206.394346374655</v>
      </c>
      <c r="K1193" s="93">
        <f t="shared" si="113"/>
        <v>208.725356326936</v>
      </c>
      <c r="L1193" s="94">
        <f t="shared" si="114"/>
        <v>8.1879011520727</v>
      </c>
      <c r="M1193" s="92" t="str">
        <f t="shared" si="115"/>
        <v/>
      </c>
      <c r="N1193" s="53" t="str">
        <f t="shared" si="116"/>
        <v/>
      </c>
      <c r="O1193" s="181"/>
      <c r="P1193" s="182"/>
      <c r="Q1193" s="146"/>
      <c r="R1193" s="146"/>
      <c r="S1193" s="146"/>
      <c r="T1193" s="146"/>
      <c r="U1193" s="146"/>
      <c r="V1193" s="146"/>
      <c r="W1193" s="183"/>
      <c r="X1193" s="184"/>
    </row>
    <row r="1194" spans="1:24">
      <c r="A1194" s="38">
        <f t="shared" si="111"/>
        <v>1178</v>
      </c>
      <c r="B1194" s="46">
        <v>41766</v>
      </c>
      <c r="C1194" s="47"/>
      <c r="D1194" s="48"/>
      <c r="E1194" s="50"/>
      <c r="F1194" s="51"/>
      <c r="G1194" s="49"/>
      <c r="H1194" s="47">
        <v>3392.100098</v>
      </c>
      <c r="I1194" s="51">
        <v>0.00604443049105163</v>
      </c>
      <c r="J1194" s="86">
        <f t="shared" si="112"/>
        <v>207.641882655063</v>
      </c>
      <c r="K1194" s="87">
        <f t="shared" si="113"/>
        <v>208.725356326936</v>
      </c>
      <c r="L1194" s="88">
        <f t="shared" si="114"/>
        <v>8.1879011520727</v>
      </c>
      <c r="M1194" s="86" t="str">
        <f t="shared" si="115"/>
        <v/>
      </c>
      <c r="N1194" s="48" t="str">
        <f t="shared" si="116"/>
        <v/>
      </c>
      <c r="O1194" s="181"/>
      <c r="P1194" s="182"/>
      <c r="Q1194" s="146"/>
      <c r="R1194" s="146"/>
      <c r="S1194" s="146"/>
      <c r="T1194" s="146"/>
      <c r="U1194" s="146"/>
      <c r="V1194" s="146"/>
      <c r="W1194" s="183"/>
      <c r="X1194" s="184"/>
    </row>
    <row r="1195" spans="1:24">
      <c r="A1195" s="38">
        <f t="shared" si="111"/>
        <v>1179</v>
      </c>
      <c r="B1195" s="39">
        <v>41767</v>
      </c>
      <c r="C1195" s="40"/>
      <c r="D1195" s="53"/>
      <c r="E1195" s="55"/>
      <c r="F1195" s="56"/>
      <c r="G1195" s="54"/>
      <c r="H1195" s="40">
        <v>3388.290039</v>
      </c>
      <c r="I1195" s="56">
        <v>-0.00112321537983107</v>
      </c>
      <c r="J1195" s="92">
        <f t="shared" si="112"/>
        <v>207.408656098968</v>
      </c>
      <c r="K1195" s="93">
        <f t="shared" si="113"/>
        <v>208.725356326936</v>
      </c>
      <c r="L1195" s="94">
        <f t="shared" si="114"/>
        <v>8.1879011520727</v>
      </c>
      <c r="M1195" s="92" t="str">
        <f t="shared" si="115"/>
        <v/>
      </c>
      <c r="N1195" s="53" t="str">
        <f t="shared" si="116"/>
        <v/>
      </c>
      <c r="O1195" s="181"/>
      <c r="P1195" s="182"/>
      <c r="Q1195" s="146"/>
      <c r="R1195" s="146"/>
      <c r="S1195" s="146"/>
      <c r="T1195" s="146"/>
      <c r="U1195" s="146"/>
      <c r="V1195" s="146"/>
      <c r="W1195" s="183"/>
      <c r="X1195" s="184"/>
    </row>
    <row r="1196" spans="1:24">
      <c r="A1196" s="38">
        <f t="shared" si="111"/>
        <v>1180</v>
      </c>
      <c r="B1196" s="46">
        <v>41768</v>
      </c>
      <c r="C1196" s="47"/>
      <c r="D1196" s="48"/>
      <c r="E1196" s="50"/>
      <c r="F1196" s="51"/>
      <c r="G1196" s="49"/>
      <c r="H1196" s="47">
        <v>3394.050049</v>
      </c>
      <c r="I1196" s="51">
        <v>0.00169997548430056</v>
      </c>
      <c r="J1196" s="86">
        <f t="shared" si="112"/>
        <v>207.761245729568</v>
      </c>
      <c r="K1196" s="87">
        <f t="shared" si="113"/>
        <v>208.725356326936</v>
      </c>
      <c r="L1196" s="88">
        <f t="shared" si="114"/>
        <v>8.1879011520727</v>
      </c>
      <c r="M1196" s="86" t="str">
        <f t="shared" si="115"/>
        <v/>
      </c>
      <c r="N1196" s="48" t="str">
        <f t="shared" si="116"/>
        <v/>
      </c>
      <c r="O1196" s="181"/>
      <c r="P1196" s="182"/>
      <c r="Q1196" s="146"/>
      <c r="R1196" s="146"/>
      <c r="S1196" s="146"/>
      <c r="T1196" s="146"/>
      <c r="U1196" s="146"/>
      <c r="V1196" s="146"/>
      <c r="W1196" s="183"/>
      <c r="X1196" s="184"/>
    </row>
    <row r="1197" spans="1:24">
      <c r="A1197" s="38">
        <f t="shared" si="111"/>
        <v>1181</v>
      </c>
      <c r="B1197" s="39">
        <v>41771</v>
      </c>
      <c r="C1197" s="40"/>
      <c r="D1197" s="53"/>
      <c r="E1197" s="55"/>
      <c r="F1197" s="56"/>
      <c r="G1197" s="54"/>
      <c r="H1197" s="40">
        <v>3427.01001</v>
      </c>
      <c r="I1197" s="56">
        <v>0.00971110046232559</v>
      </c>
      <c r="J1197" s="92">
        <f t="shared" si="112"/>
        <v>209.778836059026</v>
      </c>
      <c r="K1197" s="93">
        <f t="shared" si="113"/>
        <v>209.778836059026</v>
      </c>
      <c r="L1197" s="94">
        <f t="shared" si="114"/>
        <v>0</v>
      </c>
      <c r="M1197" s="92">
        <f t="shared" si="115"/>
        <v>8.1879011520727</v>
      </c>
      <c r="N1197" s="53">
        <f t="shared" si="116"/>
        <v>0.03903111155488</v>
      </c>
      <c r="O1197" s="181"/>
      <c r="P1197" s="182"/>
      <c r="Q1197" s="146"/>
      <c r="R1197" s="146"/>
      <c r="S1197" s="146"/>
      <c r="T1197" s="146"/>
      <c r="U1197" s="146"/>
      <c r="V1197" s="146"/>
      <c r="W1197" s="183"/>
      <c r="X1197" s="184"/>
    </row>
    <row r="1198" spans="1:24">
      <c r="A1198" s="38">
        <f t="shared" si="111"/>
        <v>1182</v>
      </c>
      <c r="B1198" s="46">
        <v>41772</v>
      </c>
      <c r="C1198" s="47"/>
      <c r="D1198" s="48"/>
      <c r="E1198" s="50"/>
      <c r="F1198" s="51"/>
      <c r="G1198" s="49"/>
      <c r="H1198" s="47">
        <v>3429.300049</v>
      </c>
      <c r="I1198" s="51">
        <v>0.000668232363873367</v>
      </c>
      <c r="J1198" s="86">
        <f t="shared" si="112"/>
        <v>209.919017066536</v>
      </c>
      <c r="K1198" s="87">
        <f t="shared" si="113"/>
        <v>209.919017066536</v>
      </c>
      <c r="L1198" s="88">
        <f t="shared" si="114"/>
        <v>0</v>
      </c>
      <c r="M1198" s="86" t="str">
        <f t="shared" si="115"/>
        <v/>
      </c>
      <c r="N1198" s="48" t="str">
        <f t="shared" si="116"/>
        <v/>
      </c>
      <c r="O1198" s="181"/>
      <c r="P1198" s="182"/>
      <c r="Q1198" s="146"/>
      <c r="R1198" s="146"/>
      <c r="S1198" s="146"/>
      <c r="T1198" s="146"/>
      <c r="U1198" s="146"/>
      <c r="V1198" s="146"/>
      <c r="W1198" s="183"/>
      <c r="X1198" s="184"/>
    </row>
    <row r="1199" spans="1:24">
      <c r="A1199" s="38">
        <f t="shared" si="111"/>
        <v>1183</v>
      </c>
      <c r="B1199" s="39">
        <v>41773</v>
      </c>
      <c r="C1199" s="40"/>
      <c r="D1199" s="53"/>
      <c r="E1199" s="55"/>
      <c r="F1199" s="56"/>
      <c r="G1199" s="54"/>
      <c r="H1199" s="40">
        <v>3413.840088</v>
      </c>
      <c r="I1199" s="56">
        <v>-0.00450819723532447</v>
      </c>
      <c r="J1199" s="92">
        <f t="shared" si="112"/>
        <v>208.972660734154</v>
      </c>
      <c r="K1199" s="93">
        <f t="shared" si="113"/>
        <v>209.919017066536</v>
      </c>
      <c r="L1199" s="94">
        <f t="shared" si="114"/>
        <v>0.946356332381413</v>
      </c>
      <c r="M1199" s="92" t="str">
        <f t="shared" si="115"/>
        <v/>
      </c>
      <c r="N1199" s="53" t="str">
        <f t="shared" si="116"/>
        <v/>
      </c>
      <c r="O1199" s="181"/>
      <c r="P1199" s="182"/>
      <c r="Q1199" s="146"/>
      <c r="R1199" s="146"/>
      <c r="S1199" s="146"/>
      <c r="T1199" s="146"/>
      <c r="U1199" s="146"/>
      <c r="V1199" s="146"/>
      <c r="W1199" s="183"/>
      <c r="X1199" s="184"/>
    </row>
    <row r="1200" spans="1:24">
      <c r="A1200" s="38">
        <f t="shared" si="111"/>
        <v>1184</v>
      </c>
      <c r="B1200" s="46">
        <v>41774</v>
      </c>
      <c r="C1200" s="47"/>
      <c r="D1200" s="48"/>
      <c r="E1200" s="50"/>
      <c r="F1200" s="51"/>
      <c r="G1200" s="49"/>
      <c r="H1200" s="47">
        <v>3382.52002</v>
      </c>
      <c r="I1200" s="51">
        <v>-0.00917443910454185</v>
      </c>
      <c r="J1200" s="86">
        <f t="shared" si="112"/>
        <v>207.055453783735</v>
      </c>
      <c r="K1200" s="87">
        <f t="shared" si="113"/>
        <v>209.919017066536</v>
      </c>
      <c r="L1200" s="88">
        <f t="shared" si="114"/>
        <v>2.86356328280101</v>
      </c>
      <c r="M1200" s="86" t="str">
        <f t="shared" si="115"/>
        <v/>
      </c>
      <c r="N1200" s="48" t="str">
        <f t="shared" si="116"/>
        <v/>
      </c>
      <c r="O1200" s="181"/>
      <c r="P1200" s="182"/>
      <c r="Q1200" s="146"/>
      <c r="R1200" s="146"/>
      <c r="S1200" s="146"/>
      <c r="T1200" s="146"/>
      <c r="U1200" s="146"/>
      <c r="V1200" s="146"/>
      <c r="W1200" s="183"/>
      <c r="X1200" s="184"/>
    </row>
    <row r="1201" spans="1:24">
      <c r="A1201" s="38">
        <f t="shared" si="111"/>
        <v>1185</v>
      </c>
      <c r="B1201" s="39">
        <v>41775</v>
      </c>
      <c r="C1201" s="40"/>
      <c r="D1201" s="53"/>
      <c r="E1201" s="55"/>
      <c r="F1201" s="56"/>
      <c r="G1201" s="54"/>
      <c r="H1201" s="40">
        <v>3395.209961</v>
      </c>
      <c r="I1201" s="56">
        <v>0.00375162332372536</v>
      </c>
      <c r="J1201" s="92">
        <f t="shared" si="112"/>
        <v>207.832247853454</v>
      </c>
      <c r="K1201" s="93">
        <f t="shared" si="113"/>
        <v>209.919017066536</v>
      </c>
      <c r="L1201" s="94">
        <f t="shared" si="114"/>
        <v>2.86356328280101</v>
      </c>
      <c r="M1201" s="92" t="str">
        <f t="shared" si="115"/>
        <v/>
      </c>
      <c r="N1201" s="53" t="str">
        <f t="shared" si="116"/>
        <v/>
      </c>
      <c r="O1201" s="181"/>
      <c r="P1201" s="182"/>
      <c r="Q1201" s="146"/>
      <c r="R1201" s="146"/>
      <c r="S1201" s="146"/>
      <c r="T1201" s="146"/>
      <c r="U1201" s="146"/>
      <c r="V1201" s="146"/>
      <c r="W1201" s="183"/>
      <c r="X1201" s="184"/>
    </row>
    <row r="1202" spans="1:24">
      <c r="A1202" s="38">
        <f t="shared" si="111"/>
        <v>1186</v>
      </c>
      <c r="B1202" s="46">
        <v>41778</v>
      </c>
      <c r="C1202" s="47"/>
      <c r="D1202" s="48"/>
      <c r="E1202" s="50"/>
      <c r="F1202" s="51"/>
      <c r="G1202" s="49"/>
      <c r="H1202" s="47">
        <v>3408.52002</v>
      </c>
      <c r="I1202" s="51">
        <v>0.0039202462153709</v>
      </c>
      <c r="J1202" s="86">
        <f t="shared" si="112"/>
        <v>208.647001436534</v>
      </c>
      <c r="K1202" s="87">
        <f t="shared" si="113"/>
        <v>209.919017066536</v>
      </c>
      <c r="L1202" s="88">
        <f t="shared" si="114"/>
        <v>2.86356328280101</v>
      </c>
      <c r="M1202" s="86" t="str">
        <f t="shared" si="115"/>
        <v/>
      </c>
      <c r="N1202" s="48" t="str">
        <f t="shared" si="116"/>
        <v/>
      </c>
      <c r="O1202" s="181"/>
      <c r="P1202" s="182"/>
      <c r="Q1202" s="146"/>
      <c r="R1202" s="146"/>
      <c r="S1202" s="146"/>
      <c r="T1202" s="146"/>
      <c r="U1202" s="146"/>
      <c r="V1202" s="146"/>
      <c r="W1202" s="183"/>
      <c r="X1202" s="184"/>
    </row>
    <row r="1203" spans="1:24">
      <c r="A1203" s="38">
        <f t="shared" si="111"/>
        <v>1187</v>
      </c>
      <c r="B1203" s="39">
        <v>41779</v>
      </c>
      <c r="C1203" s="40"/>
      <c r="D1203" s="53"/>
      <c r="E1203" s="55"/>
      <c r="F1203" s="56"/>
      <c r="G1203" s="54"/>
      <c r="H1203" s="40">
        <v>3386.47998</v>
      </c>
      <c r="I1203" s="56">
        <v>-0.00646616122853216</v>
      </c>
      <c r="J1203" s="92">
        <f t="shared" si="112"/>
        <v>207.297856285396</v>
      </c>
      <c r="K1203" s="93">
        <f t="shared" si="113"/>
        <v>209.919017066536</v>
      </c>
      <c r="L1203" s="94">
        <f t="shared" si="114"/>
        <v>2.86356328280101</v>
      </c>
      <c r="M1203" s="92" t="str">
        <f t="shared" si="115"/>
        <v/>
      </c>
      <c r="N1203" s="53" t="str">
        <f t="shared" si="116"/>
        <v/>
      </c>
      <c r="O1203" s="181"/>
      <c r="P1203" s="182"/>
      <c r="Q1203" s="146"/>
      <c r="R1203" s="146"/>
      <c r="S1203" s="146"/>
      <c r="T1203" s="146"/>
      <c r="U1203" s="146"/>
      <c r="V1203" s="146"/>
      <c r="W1203" s="183"/>
      <c r="X1203" s="184"/>
    </row>
    <row r="1204" spans="1:24">
      <c r="A1204" s="38">
        <f t="shared" si="111"/>
        <v>1188</v>
      </c>
      <c r="B1204" s="46">
        <v>41780</v>
      </c>
      <c r="C1204" s="47"/>
      <c r="D1204" s="48"/>
      <c r="E1204" s="50"/>
      <c r="F1204" s="51"/>
      <c r="G1204" s="49"/>
      <c r="H1204" s="47">
        <v>3414.449951</v>
      </c>
      <c r="I1204" s="51">
        <v>0.00825930499078287</v>
      </c>
      <c r="J1204" s="86">
        <f t="shared" si="112"/>
        <v>209.009992504392</v>
      </c>
      <c r="K1204" s="87">
        <f t="shared" si="113"/>
        <v>209.919017066536</v>
      </c>
      <c r="L1204" s="88">
        <f t="shared" si="114"/>
        <v>2.86356328280101</v>
      </c>
      <c r="M1204" s="86" t="str">
        <f t="shared" si="115"/>
        <v/>
      </c>
      <c r="N1204" s="48" t="str">
        <f t="shared" si="116"/>
        <v/>
      </c>
      <c r="O1204" s="181"/>
      <c r="P1204" s="182"/>
      <c r="Q1204" s="146"/>
      <c r="R1204" s="146"/>
      <c r="S1204" s="146"/>
      <c r="T1204" s="146"/>
      <c r="U1204" s="146"/>
      <c r="V1204" s="146"/>
      <c r="W1204" s="183"/>
      <c r="X1204" s="184"/>
    </row>
    <row r="1205" spans="1:24">
      <c r="A1205" s="38">
        <f t="shared" si="111"/>
        <v>1189</v>
      </c>
      <c r="B1205" s="39">
        <v>41781</v>
      </c>
      <c r="C1205" s="40"/>
      <c r="D1205" s="53"/>
      <c r="E1205" s="55"/>
      <c r="F1205" s="56"/>
      <c r="G1205" s="54"/>
      <c r="H1205" s="40">
        <v>3422.98999</v>
      </c>
      <c r="I1205" s="56">
        <v>0.00250114634056908</v>
      </c>
      <c r="J1205" s="92">
        <f t="shared" si="112"/>
        <v>209.532757082287</v>
      </c>
      <c r="K1205" s="93">
        <f t="shared" si="113"/>
        <v>209.919017066536</v>
      </c>
      <c r="L1205" s="94">
        <f t="shared" si="114"/>
        <v>2.86356328280101</v>
      </c>
      <c r="M1205" s="92" t="str">
        <f t="shared" si="115"/>
        <v/>
      </c>
      <c r="N1205" s="53" t="str">
        <f t="shared" si="116"/>
        <v/>
      </c>
      <c r="O1205" s="181"/>
      <c r="P1205" s="182"/>
      <c r="Q1205" s="146"/>
      <c r="R1205" s="146"/>
      <c r="S1205" s="146"/>
      <c r="T1205" s="146"/>
      <c r="U1205" s="146"/>
      <c r="V1205" s="146"/>
      <c r="W1205" s="183"/>
      <c r="X1205" s="184"/>
    </row>
    <row r="1206" spans="1:24">
      <c r="A1206" s="38">
        <f t="shared" si="111"/>
        <v>1190</v>
      </c>
      <c r="B1206" s="46">
        <v>41782</v>
      </c>
      <c r="C1206" s="47"/>
      <c r="D1206" s="48"/>
      <c r="E1206" s="50"/>
      <c r="F1206" s="51"/>
      <c r="G1206" s="49"/>
      <c r="H1206" s="47">
        <v>3437.580078</v>
      </c>
      <c r="I1206" s="51">
        <v>0.00426238114707433</v>
      </c>
      <c r="J1206" s="86">
        <f t="shared" si="112"/>
        <v>210.425865555769</v>
      </c>
      <c r="K1206" s="87">
        <f t="shared" si="113"/>
        <v>210.425865555769</v>
      </c>
      <c r="L1206" s="88">
        <f t="shared" si="114"/>
        <v>0</v>
      </c>
      <c r="M1206" s="86">
        <f t="shared" si="115"/>
        <v>2.86356328280101</v>
      </c>
      <c r="N1206" s="48">
        <f t="shared" si="116"/>
        <v>0.0136084186952867</v>
      </c>
      <c r="O1206" s="181"/>
      <c r="P1206" s="182"/>
      <c r="Q1206" s="146"/>
      <c r="R1206" s="146"/>
      <c r="S1206" s="146"/>
      <c r="T1206" s="146"/>
      <c r="U1206" s="146"/>
      <c r="V1206" s="146"/>
      <c r="W1206" s="183"/>
      <c r="X1206" s="184"/>
    </row>
    <row r="1207" spans="1:24">
      <c r="A1207" s="38">
        <f t="shared" si="111"/>
        <v>1191</v>
      </c>
      <c r="B1207" s="39">
        <v>41786</v>
      </c>
      <c r="C1207" s="40"/>
      <c r="D1207" s="53"/>
      <c r="E1207" s="55"/>
      <c r="F1207" s="56"/>
      <c r="G1207" s="54"/>
      <c r="H1207" s="40">
        <v>3458.189941</v>
      </c>
      <c r="I1207" s="56">
        <v>0.00599545684241654</v>
      </c>
      <c r="J1207" s="92">
        <f t="shared" si="112"/>
        <v>211.687464751237</v>
      </c>
      <c r="K1207" s="93">
        <f t="shared" si="113"/>
        <v>211.687464751237</v>
      </c>
      <c r="L1207" s="94">
        <f t="shared" si="114"/>
        <v>0</v>
      </c>
      <c r="M1207" s="92" t="str">
        <f t="shared" si="115"/>
        <v/>
      </c>
      <c r="N1207" s="53" t="str">
        <f t="shared" si="116"/>
        <v/>
      </c>
      <c r="O1207" s="181"/>
      <c r="P1207" s="182"/>
      <c r="Q1207" s="146"/>
      <c r="R1207" s="146"/>
      <c r="S1207" s="146"/>
      <c r="T1207" s="146"/>
      <c r="U1207" s="146"/>
      <c r="V1207" s="146"/>
      <c r="W1207" s="183"/>
      <c r="X1207" s="184"/>
    </row>
    <row r="1208" spans="1:24">
      <c r="A1208" s="38">
        <f t="shared" si="111"/>
        <v>1192</v>
      </c>
      <c r="B1208" s="46">
        <v>41787</v>
      </c>
      <c r="C1208" s="47"/>
      <c r="D1208" s="48"/>
      <c r="E1208" s="50"/>
      <c r="F1208" s="51"/>
      <c r="G1208" s="49"/>
      <c r="H1208" s="47">
        <v>3454.879883</v>
      </c>
      <c r="I1208" s="51">
        <v>-0.000957164891597251</v>
      </c>
      <c r="J1208" s="86">
        <f t="shared" si="112"/>
        <v>211.484844941985</v>
      </c>
      <c r="K1208" s="87">
        <f t="shared" si="113"/>
        <v>211.687464751237</v>
      </c>
      <c r="L1208" s="88">
        <f t="shared" si="114"/>
        <v>0.202619809251104</v>
      </c>
      <c r="M1208" s="86" t="str">
        <f t="shared" si="115"/>
        <v/>
      </c>
      <c r="N1208" s="48" t="str">
        <f t="shared" si="116"/>
        <v/>
      </c>
      <c r="O1208" s="181"/>
      <c r="P1208" s="182"/>
      <c r="Q1208" s="146"/>
      <c r="R1208" s="146"/>
      <c r="S1208" s="146"/>
      <c r="T1208" s="146"/>
      <c r="U1208" s="146"/>
      <c r="V1208" s="146"/>
      <c r="W1208" s="183"/>
      <c r="X1208" s="184"/>
    </row>
    <row r="1209" spans="1:24">
      <c r="A1209" s="38">
        <f t="shared" si="111"/>
        <v>1193</v>
      </c>
      <c r="B1209" s="39">
        <v>41788</v>
      </c>
      <c r="C1209" s="40"/>
      <c r="D1209" s="53"/>
      <c r="E1209" s="55"/>
      <c r="F1209" s="56"/>
      <c r="G1209" s="54"/>
      <c r="H1209" s="40">
        <v>3473.860107</v>
      </c>
      <c r="I1209" s="56">
        <v>0.00549374352879628</v>
      </c>
      <c r="J1209" s="92">
        <f t="shared" si="112"/>
        <v>212.646688440324</v>
      </c>
      <c r="K1209" s="93">
        <f t="shared" si="113"/>
        <v>212.646688440324</v>
      </c>
      <c r="L1209" s="94">
        <f t="shared" si="114"/>
        <v>0</v>
      </c>
      <c r="M1209" s="92">
        <f t="shared" si="115"/>
        <v>0.202619809251104</v>
      </c>
      <c r="N1209" s="53">
        <f t="shared" si="116"/>
        <v>0.000952847235652889</v>
      </c>
      <c r="O1209" s="181"/>
      <c r="P1209" s="182"/>
      <c r="Q1209" s="146"/>
      <c r="R1209" s="146"/>
      <c r="S1209" s="146"/>
      <c r="T1209" s="146"/>
      <c r="U1209" s="146"/>
      <c r="V1209" s="146"/>
      <c r="W1209" s="183"/>
      <c r="X1209" s="184"/>
    </row>
    <row r="1210" spans="1:24">
      <c r="A1210" s="38">
        <f t="shared" si="111"/>
        <v>1194</v>
      </c>
      <c r="B1210" s="46">
        <v>41789</v>
      </c>
      <c r="C1210" s="47"/>
      <c r="D1210" s="48"/>
      <c r="E1210" s="50"/>
      <c r="F1210" s="51"/>
      <c r="G1210" s="49"/>
      <c r="H1210" s="47">
        <v>3480.290039</v>
      </c>
      <c r="I1210" s="51">
        <v>0.00185094730413682</v>
      </c>
      <c r="J1210" s="86">
        <f t="shared" si="112"/>
        <v>213.040286255026</v>
      </c>
      <c r="K1210" s="87">
        <f t="shared" si="113"/>
        <v>213.040286255026</v>
      </c>
      <c r="L1210" s="88">
        <f t="shared" si="114"/>
        <v>0</v>
      </c>
      <c r="M1210" s="86" t="str">
        <f t="shared" si="115"/>
        <v/>
      </c>
      <c r="N1210" s="48" t="str">
        <f t="shared" si="116"/>
        <v/>
      </c>
      <c r="O1210" s="181"/>
      <c r="P1210" s="182"/>
      <c r="Q1210" s="146"/>
      <c r="R1210" s="146"/>
      <c r="S1210" s="146"/>
      <c r="T1210" s="146"/>
      <c r="U1210" s="146"/>
      <c r="V1210" s="146"/>
      <c r="W1210" s="183"/>
      <c r="X1210" s="184"/>
    </row>
    <row r="1211" spans="1:24">
      <c r="A1211" s="38">
        <f t="shared" si="111"/>
        <v>1195</v>
      </c>
      <c r="B1211" s="39">
        <v>41792</v>
      </c>
      <c r="C1211" s="40"/>
      <c r="D1211" s="53"/>
      <c r="E1211" s="55"/>
      <c r="F1211" s="56"/>
      <c r="G1211" s="54"/>
      <c r="H1211" s="40">
        <v>3483.139893</v>
      </c>
      <c r="I1211" s="56">
        <v>0.000818855316098599</v>
      </c>
      <c r="J1211" s="92">
        <f t="shared" si="112"/>
        <v>213.214735425969</v>
      </c>
      <c r="K1211" s="93">
        <f t="shared" si="113"/>
        <v>213.214735425969</v>
      </c>
      <c r="L1211" s="94">
        <f t="shared" si="114"/>
        <v>0</v>
      </c>
      <c r="M1211" s="92" t="str">
        <f t="shared" si="115"/>
        <v/>
      </c>
      <c r="N1211" s="53" t="str">
        <f t="shared" si="116"/>
        <v/>
      </c>
      <c r="O1211" s="181"/>
      <c r="P1211" s="182"/>
      <c r="Q1211" s="146"/>
      <c r="R1211" s="146"/>
      <c r="S1211" s="146"/>
      <c r="T1211" s="146"/>
      <c r="U1211" s="146"/>
      <c r="V1211" s="146"/>
      <c r="W1211" s="183"/>
      <c r="X1211" s="184"/>
    </row>
    <row r="1212" spans="1:24">
      <c r="A1212" s="38">
        <f t="shared" si="111"/>
        <v>1196</v>
      </c>
      <c r="B1212" s="46">
        <v>41793</v>
      </c>
      <c r="C1212" s="47"/>
      <c r="D1212" s="48"/>
      <c r="E1212" s="50"/>
      <c r="F1212" s="51"/>
      <c r="G1212" s="49"/>
      <c r="H1212" s="47">
        <v>3482</v>
      </c>
      <c r="I1212" s="51">
        <v>-0.000327260183345168</v>
      </c>
      <c r="J1212" s="86">
        <f t="shared" si="112"/>
        <v>213.144958732562</v>
      </c>
      <c r="K1212" s="87">
        <f t="shared" si="113"/>
        <v>213.214735425969</v>
      </c>
      <c r="L1212" s="88">
        <f t="shared" si="114"/>
        <v>0.0697766934074195</v>
      </c>
      <c r="M1212" s="86" t="str">
        <f t="shared" si="115"/>
        <v/>
      </c>
      <c r="N1212" s="48" t="str">
        <f t="shared" si="116"/>
        <v/>
      </c>
      <c r="O1212" s="181"/>
      <c r="P1212" s="182"/>
      <c r="Q1212" s="146"/>
      <c r="R1212" s="146"/>
      <c r="S1212" s="146"/>
      <c r="T1212" s="146"/>
      <c r="U1212" s="146"/>
      <c r="V1212" s="146"/>
      <c r="W1212" s="183"/>
      <c r="X1212" s="184"/>
    </row>
    <row r="1213" spans="1:24">
      <c r="A1213" s="38">
        <f t="shared" si="111"/>
        <v>1197</v>
      </c>
      <c r="B1213" s="39">
        <v>41794</v>
      </c>
      <c r="C1213" s="40"/>
      <c r="D1213" s="53"/>
      <c r="E1213" s="55"/>
      <c r="F1213" s="56"/>
      <c r="G1213" s="54"/>
      <c r="H1213" s="40">
        <v>3489.209961</v>
      </c>
      <c r="I1213" s="56">
        <v>0.00207063785180939</v>
      </c>
      <c r="J1213" s="92">
        <f t="shared" si="112"/>
        <v>213.586304752036</v>
      </c>
      <c r="K1213" s="93">
        <f t="shared" si="113"/>
        <v>213.586304752036</v>
      </c>
      <c r="L1213" s="94">
        <f t="shared" si="114"/>
        <v>0</v>
      </c>
      <c r="M1213" s="92">
        <f t="shared" si="115"/>
        <v>0.0697766934074195</v>
      </c>
      <c r="N1213" s="53">
        <f t="shared" si="116"/>
        <v>0.000326690859174829</v>
      </c>
      <c r="O1213" s="181"/>
      <c r="P1213" s="182"/>
      <c r="Q1213" s="146"/>
      <c r="R1213" s="146"/>
      <c r="S1213" s="146"/>
      <c r="T1213" s="146"/>
      <c r="U1213" s="146"/>
      <c r="V1213" s="146"/>
      <c r="W1213" s="183"/>
      <c r="X1213" s="184"/>
    </row>
    <row r="1214" spans="1:24">
      <c r="A1214" s="38">
        <f t="shared" si="111"/>
        <v>1198</v>
      </c>
      <c r="B1214" s="46">
        <v>41795</v>
      </c>
      <c r="C1214" s="47"/>
      <c r="D1214" s="48"/>
      <c r="E1214" s="50"/>
      <c r="F1214" s="51"/>
      <c r="G1214" s="49"/>
      <c r="H1214" s="47">
        <v>3512.209961</v>
      </c>
      <c r="I1214" s="51">
        <v>0.00659175006866253</v>
      </c>
      <c r="J1214" s="86">
        <f t="shared" si="112"/>
        <v>214.994212291051</v>
      </c>
      <c r="K1214" s="87">
        <f t="shared" si="113"/>
        <v>214.994212291051</v>
      </c>
      <c r="L1214" s="88">
        <f t="shared" si="114"/>
        <v>0</v>
      </c>
      <c r="M1214" s="86" t="str">
        <f t="shared" si="115"/>
        <v/>
      </c>
      <c r="N1214" s="48" t="str">
        <f t="shared" si="116"/>
        <v/>
      </c>
      <c r="O1214" s="181"/>
      <c r="P1214" s="182"/>
      <c r="Q1214" s="146"/>
      <c r="R1214" s="146"/>
      <c r="S1214" s="146"/>
      <c r="T1214" s="146"/>
      <c r="U1214" s="146"/>
      <c r="V1214" s="146"/>
      <c r="W1214" s="183"/>
      <c r="X1214" s="184"/>
    </row>
    <row r="1215" spans="1:24">
      <c r="A1215" s="38">
        <f t="shared" si="111"/>
        <v>1199</v>
      </c>
      <c r="B1215" s="39">
        <v>41796</v>
      </c>
      <c r="C1215" s="40"/>
      <c r="D1215" s="53"/>
      <c r="E1215" s="55"/>
      <c r="F1215" s="56"/>
      <c r="G1215" s="54"/>
      <c r="H1215" s="40">
        <v>3528.97998</v>
      </c>
      <c r="I1215" s="56">
        <v>0.00477477690292338</v>
      </c>
      <c r="J1215" s="92">
        <f t="shared" si="112"/>
        <v>216.02076169016</v>
      </c>
      <c r="K1215" s="93">
        <f t="shared" si="113"/>
        <v>216.02076169016</v>
      </c>
      <c r="L1215" s="94">
        <f t="shared" si="114"/>
        <v>0</v>
      </c>
      <c r="M1215" s="92" t="str">
        <f t="shared" si="115"/>
        <v/>
      </c>
      <c r="N1215" s="53" t="str">
        <f t="shared" si="116"/>
        <v/>
      </c>
      <c r="O1215" s="181"/>
      <c r="P1215" s="182"/>
      <c r="Q1215" s="146"/>
      <c r="R1215" s="146"/>
      <c r="S1215" s="146"/>
      <c r="T1215" s="146"/>
      <c r="U1215" s="146"/>
      <c r="V1215" s="146"/>
      <c r="W1215" s="183"/>
      <c r="X1215" s="184"/>
    </row>
    <row r="1216" spans="1:24">
      <c r="A1216" s="38">
        <f t="shared" si="111"/>
        <v>1200</v>
      </c>
      <c r="B1216" s="46">
        <v>41799</v>
      </c>
      <c r="C1216" s="47"/>
      <c r="D1216" s="48"/>
      <c r="E1216" s="50"/>
      <c r="F1216" s="51"/>
      <c r="G1216" s="49"/>
      <c r="H1216" s="47">
        <v>3532.469971</v>
      </c>
      <c r="I1216" s="51">
        <v>0.000988951770704016</v>
      </c>
      <c r="J1216" s="86">
        <f t="shared" si="112"/>
        <v>216.234395804942</v>
      </c>
      <c r="K1216" s="87">
        <f t="shared" si="113"/>
        <v>216.234395804942</v>
      </c>
      <c r="L1216" s="88">
        <f t="shared" si="114"/>
        <v>0</v>
      </c>
      <c r="M1216" s="86" t="str">
        <f t="shared" si="115"/>
        <v/>
      </c>
      <c r="N1216" s="48" t="str">
        <f t="shared" si="116"/>
        <v/>
      </c>
      <c r="O1216" s="181"/>
      <c r="P1216" s="182"/>
      <c r="Q1216" s="146"/>
      <c r="R1216" s="146"/>
      <c r="S1216" s="146"/>
      <c r="T1216" s="146"/>
      <c r="U1216" s="146"/>
      <c r="V1216" s="146"/>
      <c r="W1216" s="183"/>
      <c r="X1216" s="184"/>
    </row>
    <row r="1217" spans="1:24">
      <c r="A1217" s="38">
        <f t="shared" si="111"/>
        <v>1201</v>
      </c>
      <c r="B1217" s="39">
        <v>41800</v>
      </c>
      <c r="C1217" s="40"/>
      <c r="D1217" s="53"/>
      <c r="E1217" s="55"/>
      <c r="F1217" s="56"/>
      <c r="G1217" s="54"/>
      <c r="H1217" s="40">
        <v>3531.620117</v>
      </c>
      <c r="I1217" s="56">
        <v>-0.000240583503038128</v>
      </c>
      <c r="J1217" s="92">
        <f t="shared" si="112"/>
        <v>216.182373376522</v>
      </c>
      <c r="K1217" s="93">
        <f t="shared" si="113"/>
        <v>216.234395804942</v>
      </c>
      <c r="L1217" s="94">
        <f t="shared" si="114"/>
        <v>0.0520224284200879</v>
      </c>
      <c r="M1217" s="92" t="str">
        <f t="shared" si="115"/>
        <v/>
      </c>
      <c r="N1217" s="53" t="str">
        <f t="shared" si="116"/>
        <v/>
      </c>
      <c r="O1217" s="181"/>
      <c r="P1217" s="182"/>
      <c r="Q1217" s="146"/>
      <c r="R1217" s="146"/>
      <c r="S1217" s="146"/>
      <c r="T1217" s="146"/>
      <c r="U1217" s="146"/>
      <c r="V1217" s="146"/>
      <c r="W1217" s="183"/>
      <c r="X1217" s="184"/>
    </row>
    <row r="1218" spans="1:24">
      <c r="A1218" s="38">
        <f t="shared" si="111"/>
        <v>1202</v>
      </c>
      <c r="B1218" s="46">
        <v>41801</v>
      </c>
      <c r="C1218" s="47"/>
      <c r="D1218" s="48"/>
      <c r="E1218" s="50"/>
      <c r="F1218" s="51"/>
      <c r="G1218" s="49"/>
      <c r="H1218" s="47">
        <v>3519.52002</v>
      </c>
      <c r="I1218" s="51">
        <v>-0.00342621703329704</v>
      </c>
      <c r="J1218" s="86">
        <f t="shared" si="112"/>
        <v>215.441685646561</v>
      </c>
      <c r="K1218" s="87">
        <f t="shared" si="113"/>
        <v>216.234395804942</v>
      </c>
      <c r="L1218" s="88">
        <f t="shared" si="114"/>
        <v>0.792710158381311</v>
      </c>
      <c r="M1218" s="86" t="str">
        <f t="shared" si="115"/>
        <v/>
      </c>
      <c r="N1218" s="48" t="str">
        <f t="shared" si="116"/>
        <v/>
      </c>
      <c r="O1218" s="181"/>
      <c r="P1218" s="182"/>
      <c r="Q1218" s="146"/>
      <c r="R1218" s="146"/>
      <c r="S1218" s="146"/>
      <c r="T1218" s="146"/>
      <c r="U1218" s="146"/>
      <c r="V1218" s="146"/>
      <c r="W1218" s="183"/>
      <c r="X1218" s="184"/>
    </row>
    <row r="1219" spans="1:24">
      <c r="A1219" s="38">
        <f t="shared" si="111"/>
        <v>1203</v>
      </c>
      <c r="B1219" s="39">
        <v>41802</v>
      </c>
      <c r="C1219" s="40"/>
      <c r="D1219" s="53"/>
      <c r="E1219" s="55"/>
      <c r="F1219" s="56"/>
      <c r="G1219" s="54"/>
      <c r="H1219" s="40">
        <v>3495.570068</v>
      </c>
      <c r="I1219" s="56">
        <v>-0.00680489153745456</v>
      </c>
      <c r="J1219" s="92">
        <f t="shared" si="112"/>
        <v>213.97562834309</v>
      </c>
      <c r="K1219" s="93">
        <f t="shared" si="113"/>
        <v>216.234395804942</v>
      </c>
      <c r="L1219" s="94">
        <f t="shared" si="114"/>
        <v>2.25876746185253</v>
      </c>
      <c r="M1219" s="92" t="str">
        <f t="shared" si="115"/>
        <v/>
      </c>
      <c r="N1219" s="53" t="str">
        <f t="shared" si="116"/>
        <v/>
      </c>
      <c r="O1219" s="181"/>
      <c r="P1219" s="182"/>
      <c r="Q1219" s="146"/>
      <c r="R1219" s="146"/>
      <c r="S1219" s="146"/>
      <c r="T1219" s="146"/>
      <c r="U1219" s="146"/>
      <c r="V1219" s="146"/>
      <c r="W1219" s="183"/>
      <c r="X1219" s="184"/>
    </row>
    <row r="1220" spans="1:24">
      <c r="A1220" s="38">
        <f t="shared" si="111"/>
        <v>1204</v>
      </c>
      <c r="B1220" s="46">
        <v>41803</v>
      </c>
      <c r="C1220" s="47"/>
      <c r="D1220" s="48"/>
      <c r="E1220" s="50"/>
      <c r="F1220" s="51"/>
      <c r="G1220" s="49"/>
      <c r="H1220" s="47">
        <v>3506.580078</v>
      </c>
      <c r="I1220" s="51">
        <v>0.00314970370664014</v>
      </c>
      <c r="J1220" s="86">
        <f t="shared" si="112"/>
        <v>214.649588172813</v>
      </c>
      <c r="K1220" s="87">
        <f t="shared" si="113"/>
        <v>216.234395804942</v>
      </c>
      <c r="L1220" s="88">
        <f t="shared" si="114"/>
        <v>2.25876746185253</v>
      </c>
      <c r="M1220" s="86" t="str">
        <f t="shared" si="115"/>
        <v/>
      </c>
      <c r="N1220" s="48" t="str">
        <f t="shared" si="116"/>
        <v/>
      </c>
      <c r="O1220" s="181"/>
      <c r="P1220" s="182"/>
      <c r="Q1220" s="146"/>
      <c r="R1220" s="146"/>
      <c r="S1220" s="146"/>
      <c r="T1220" s="146"/>
      <c r="U1220" s="146"/>
      <c r="V1220" s="146"/>
      <c r="W1220" s="183"/>
      <c r="X1220" s="184"/>
    </row>
    <row r="1221" spans="1:24">
      <c r="A1221" s="38">
        <f t="shared" si="111"/>
        <v>1205</v>
      </c>
      <c r="B1221" s="39">
        <v>41806</v>
      </c>
      <c r="C1221" s="40"/>
      <c r="D1221" s="53"/>
      <c r="E1221" s="55"/>
      <c r="F1221" s="56"/>
      <c r="G1221" s="54"/>
      <c r="H1221" s="40">
        <v>3509.540039</v>
      </c>
      <c r="I1221" s="56">
        <v>0.000844116185616528</v>
      </c>
      <c r="J1221" s="92">
        <f t="shared" si="112"/>
        <v>214.830777364425</v>
      </c>
      <c r="K1221" s="93">
        <f t="shared" si="113"/>
        <v>216.234395804942</v>
      </c>
      <c r="L1221" s="94">
        <f t="shared" si="114"/>
        <v>2.25876746185253</v>
      </c>
      <c r="M1221" s="92" t="str">
        <f t="shared" si="115"/>
        <v/>
      </c>
      <c r="N1221" s="53" t="str">
        <f t="shared" si="116"/>
        <v/>
      </c>
      <c r="O1221" s="181"/>
      <c r="P1221" s="182"/>
      <c r="Q1221" s="146"/>
      <c r="R1221" s="146"/>
      <c r="S1221" s="146"/>
      <c r="T1221" s="146"/>
      <c r="U1221" s="146"/>
      <c r="V1221" s="146"/>
      <c r="W1221" s="183"/>
      <c r="X1221" s="184"/>
    </row>
    <row r="1222" spans="1:24">
      <c r="A1222" s="38">
        <f t="shared" si="111"/>
        <v>1206</v>
      </c>
      <c r="B1222" s="46">
        <v>41807</v>
      </c>
      <c r="C1222" s="47"/>
      <c r="D1222" s="48"/>
      <c r="E1222" s="50"/>
      <c r="F1222" s="51"/>
      <c r="G1222" s="49"/>
      <c r="H1222" s="47">
        <v>3517.22998</v>
      </c>
      <c r="I1222" s="51">
        <v>0.00219115351714039</v>
      </c>
      <c r="J1222" s="86">
        <f t="shared" si="112"/>
        <v>215.301504577837</v>
      </c>
      <c r="K1222" s="87">
        <f t="shared" si="113"/>
        <v>216.234395804942</v>
      </c>
      <c r="L1222" s="88">
        <f t="shared" si="114"/>
        <v>2.25876746185253</v>
      </c>
      <c r="M1222" s="86" t="str">
        <f t="shared" si="115"/>
        <v/>
      </c>
      <c r="N1222" s="48" t="str">
        <f t="shared" si="116"/>
        <v/>
      </c>
      <c r="O1222" s="181"/>
      <c r="P1222" s="182"/>
      <c r="Q1222" s="146"/>
      <c r="R1222" s="146"/>
      <c r="S1222" s="146"/>
      <c r="T1222" s="146"/>
      <c r="U1222" s="146"/>
      <c r="V1222" s="146"/>
      <c r="W1222" s="183"/>
      <c r="X1222" s="184"/>
    </row>
    <row r="1223" spans="1:24">
      <c r="A1223" s="38">
        <f t="shared" si="111"/>
        <v>1207</v>
      </c>
      <c r="B1223" s="39">
        <v>41808</v>
      </c>
      <c r="C1223" s="40"/>
      <c r="D1223" s="53"/>
      <c r="E1223" s="55"/>
      <c r="F1223" s="56"/>
      <c r="G1223" s="54"/>
      <c r="H1223" s="40">
        <v>3544.419922</v>
      </c>
      <c r="I1223" s="56">
        <v>0.00773049876027732</v>
      </c>
      <c r="J1223" s="92">
        <f t="shared" si="112"/>
        <v>216.965892592062</v>
      </c>
      <c r="K1223" s="93">
        <f t="shared" si="113"/>
        <v>216.965892592062</v>
      </c>
      <c r="L1223" s="94">
        <f t="shared" si="114"/>
        <v>0</v>
      </c>
      <c r="M1223" s="92">
        <f t="shared" si="115"/>
        <v>2.25876746185253</v>
      </c>
      <c r="N1223" s="53">
        <f t="shared" si="116"/>
        <v>0.0104107029674911</v>
      </c>
      <c r="O1223" s="181"/>
      <c r="P1223" s="182"/>
      <c r="Q1223" s="146"/>
      <c r="R1223" s="146"/>
      <c r="S1223" s="146"/>
      <c r="T1223" s="146"/>
      <c r="U1223" s="146"/>
      <c r="V1223" s="146"/>
      <c r="W1223" s="183"/>
      <c r="X1223" s="184"/>
    </row>
    <row r="1224" spans="1:24">
      <c r="A1224" s="38">
        <f t="shared" si="111"/>
        <v>1208</v>
      </c>
      <c r="B1224" s="46">
        <v>41809</v>
      </c>
      <c r="C1224" s="47"/>
      <c r="D1224" s="48"/>
      <c r="E1224" s="50"/>
      <c r="F1224" s="51"/>
      <c r="G1224" s="49"/>
      <c r="H1224" s="47">
        <v>3549.439941</v>
      </c>
      <c r="I1224" s="51">
        <v>0.00141631609980553</v>
      </c>
      <c r="J1224" s="86">
        <f t="shared" si="112"/>
        <v>217.273184878849</v>
      </c>
      <c r="K1224" s="87">
        <f t="shared" si="113"/>
        <v>217.273184878849</v>
      </c>
      <c r="L1224" s="88">
        <f t="shared" si="114"/>
        <v>0</v>
      </c>
      <c r="M1224" s="86" t="str">
        <f t="shared" si="115"/>
        <v/>
      </c>
      <c r="N1224" s="48" t="str">
        <f t="shared" si="116"/>
        <v/>
      </c>
      <c r="O1224" s="181"/>
      <c r="P1224" s="182"/>
      <c r="Q1224" s="146"/>
      <c r="R1224" s="146"/>
      <c r="S1224" s="146"/>
      <c r="T1224" s="146"/>
      <c r="U1224" s="146"/>
      <c r="V1224" s="146"/>
      <c r="W1224" s="183"/>
      <c r="X1224" s="184"/>
    </row>
    <row r="1225" spans="1:24">
      <c r="A1225" s="38">
        <f t="shared" si="111"/>
        <v>1209</v>
      </c>
      <c r="B1225" s="39">
        <v>41810</v>
      </c>
      <c r="C1225" s="40"/>
      <c r="D1225" s="53"/>
      <c r="E1225" s="55"/>
      <c r="F1225" s="56"/>
      <c r="G1225" s="54"/>
      <c r="H1225" s="40">
        <v>3555.600098</v>
      </c>
      <c r="I1225" s="56">
        <v>0.00173552929543708</v>
      </c>
      <c r="J1225" s="92">
        <f t="shared" si="112"/>
        <v>217.650268856319</v>
      </c>
      <c r="K1225" s="93">
        <f t="shared" si="113"/>
        <v>217.650268856319</v>
      </c>
      <c r="L1225" s="94">
        <f t="shared" si="114"/>
        <v>0</v>
      </c>
      <c r="M1225" s="92" t="str">
        <f t="shared" si="115"/>
        <v/>
      </c>
      <c r="N1225" s="53" t="str">
        <f t="shared" si="116"/>
        <v/>
      </c>
      <c r="O1225" s="181"/>
      <c r="P1225" s="182"/>
      <c r="Q1225" s="146"/>
      <c r="R1225" s="146"/>
      <c r="S1225" s="146"/>
      <c r="T1225" s="146"/>
      <c r="U1225" s="146"/>
      <c r="V1225" s="146"/>
      <c r="W1225" s="183"/>
      <c r="X1225" s="184"/>
    </row>
    <row r="1226" spans="1:24">
      <c r="A1226" s="38">
        <f t="shared" si="111"/>
        <v>1210</v>
      </c>
      <c r="B1226" s="46">
        <v>41813</v>
      </c>
      <c r="C1226" s="47"/>
      <c r="D1226" s="48"/>
      <c r="E1226" s="50"/>
      <c r="F1226" s="51"/>
      <c r="G1226" s="49"/>
      <c r="H1226" s="47">
        <v>3555.139893</v>
      </c>
      <c r="I1226" s="51">
        <v>-0.000129431034794569</v>
      </c>
      <c r="J1226" s="86">
        <f t="shared" si="112"/>
        <v>217.622098156798</v>
      </c>
      <c r="K1226" s="87">
        <f t="shared" si="113"/>
        <v>217.650268856319</v>
      </c>
      <c r="L1226" s="88">
        <f t="shared" si="114"/>
        <v>0.0281706995214108</v>
      </c>
      <c r="M1226" s="86" t="str">
        <f t="shared" si="115"/>
        <v/>
      </c>
      <c r="N1226" s="48" t="str">
        <f t="shared" si="116"/>
        <v/>
      </c>
      <c r="O1226" s="181"/>
      <c r="P1226" s="182"/>
      <c r="Q1226" s="146"/>
      <c r="R1226" s="146"/>
      <c r="S1226" s="146"/>
      <c r="T1226" s="146"/>
      <c r="U1226" s="146"/>
      <c r="V1226" s="146"/>
      <c r="W1226" s="183"/>
      <c r="X1226" s="184"/>
    </row>
    <row r="1227" spans="1:24">
      <c r="A1227" s="38">
        <f t="shared" si="111"/>
        <v>1211</v>
      </c>
      <c r="B1227" s="39">
        <v>41814</v>
      </c>
      <c r="C1227" s="40"/>
      <c r="D1227" s="53"/>
      <c r="E1227" s="55"/>
      <c r="F1227" s="56"/>
      <c r="G1227" s="54"/>
      <c r="H1227" s="40">
        <v>3532.570068</v>
      </c>
      <c r="I1227" s="56">
        <v>-0.00634850545387522</v>
      </c>
      <c r="J1227" s="92">
        <f t="shared" si="112"/>
        <v>216.240523079766</v>
      </c>
      <c r="K1227" s="93">
        <f t="shared" si="113"/>
        <v>217.650268856319</v>
      </c>
      <c r="L1227" s="94">
        <f t="shared" si="114"/>
        <v>1.40974577655362</v>
      </c>
      <c r="M1227" s="92" t="str">
        <f t="shared" si="115"/>
        <v/>
      </c>
      <c r="N1227" s="53" t="str">
        <f t="shared" si="116"/>
        <v/>
      </c>
      <c r="O1227" s="181"/>
      <c r="P1227" s="182"/>
      <c r="Q1227" s="146"/>
      <c r="R1227" s="146"/>
      <c r="S1227" s="146"/>
      <c r="T1227" s="146"/>
      <c r="U1227" s="146"/>
      <c r="V1227" s="146"/>
      <c r="W1227" s="183"/>
      <c r="X1227" s="184"/>
    </row>
    <row r="1228" spans="1:24">
      <c r="A1228" s="38">
        <f t="shared" si="111"/>
        <v>1212</v>
      </c>
      <c r="B1228" s="46">
        <v>41815</v>
      </c>
      <c r="C1228" s="47"/>
      <c r="D1228" s="48"/>
      <c r="E1228" s="50"/>
      <c r="F1228" s="51"/>
      <c r="G1228" s="49"/>
      <c r="H1228" s="47">
        <v>3549.959961</v>
      </c>
      <c r="I1228" s="51">
        <v>0.00492273123115861</v>
      </c>
      <c r="J1228" s="86">
        <f t="shared" si="112"/>
        <v>217.305017056172</v>
      </c>
      <c r="K1228" s="87">
        <f t="shared" si="113"/>
        <v>217.650268856319</v>
      </c>
      <c r="L1228" s="88">
        <f t="shared" si="114"/>
        <v>1.40974577655362</v>
      </c>
      <c r="M1228" s="86" t="str">
        <f t="shared" si="115"/>
        <v/>
      </c>
      <c r="N1228" s="48" t="str">
        <f t="shared" si="116"/>
        <v/>
      </c>
      <c r="O1228" s="181"/>
      <c r="P1228" s="182"/>
      <c r="Q1228" s="146"/>
      <c r="R1228" s="146"/>
      <c r="S1228" s="146"/>
      <c r="T1228" s="146"/>
      <c r="U1228" s="146"/>
      <c r="V1228" s="146"/>
      <c r="W1228" s="183"/>
      <c r="X1228" s="184"/>
    </row>
    <row r="1229" spans="1:24">
      <c r="A1229" s="38">
        <f t="shared" si="111"/>
        <v>1213</v>
      </c>
      <c r="B1229" s="39">
        <v>41816</v>
      </c>
      <c r="C1229" s="40"/>
      <c r="D1229" s="53"/>
      <c r="E1229" s="55"/>
      <c r="F1229" s="56"/>
      <c r="G1229" s="54"/>
      <c r="H1229" s="40">
        <v>3546.379883</v>
      </c>
      <c r="I1229" s="56">
        <v>-0.00100848405033604</v>
      </c>
      <c r="J1229" s="92">
        <f t="shared" si="112"/>
        <v>217.085868412413</v>
      </c>
      <c r="K1229" s="93">
        <f t="shared" si="113"/>
        <v>217.650268856319</v>
      </c>
      <c r="L1229" s="94">
        <f t="shared" si="114"/>
        <v>1.40974577655362</v>
      </c>
      <c r="M1229" s="92" t="str">
        <f t="shared" si="115"/>
        <v/>
      </c>
      <c r="N1229" s="53" t="str">
        <f t="shared" si="116"/>
        <v/>
      </c>
      <c r="O1229" s="181"/>
      <c r="P1229" s="182"/>
      <c r="Q1229" s="146"/>
      <c r="R1229" s="146"/>
      <c r="S1229" s="146"/>
      <c r="T1229" s="146"/>
      <c r="U1229" s="146"/>
      <c r="V1229" s="146"/>
      <c r="W1229" s="183"/>
      <c r="X1229" s="184"/>
    </row>
    <row r="1230" spans="1:24">
      <c r="A1230" s="38">
        <f t="shared" si="111"/>
        <v>1214</v>
      </c>
      <c r="B1230" s="46">
        <v>41817</v>
      </c>
      <c r="C1230" s="47"/>
      <c r="D1230" s="48"/>
      <c r="E1230" s="50"/>
      <c r="F1230" s="51"/>
      <c r="G1230" s="49"/>
      <c r="H1230" s="47">
        <v>3553.350098</v>
      </c>
      <c r="I1230" s="51">
        <v>0.0019654451102129</v>
      </c>
      <c r="J1230" s="86">
        <f t="shared" si="112"/>
        <v>217.512538770981</v>
      </c>
      <c r="K1230" s="87">
        <f t="shared" si="113"/>
        <v>217.650268856319</v>
      </c>
      <c r="L1230" s="88">
        <f t="shared" si="114"/>
        <v>1.40974577655362</v>
      </c>
      <c r="M1230" s="86" t="str">
        <f t="shared" si="115"/>
        <v/>
      </c>
      <c r="N1230" s="48" t="str">
        <f t="shared" si="116"/>
        <v/>
      </c>
      <c r="O1230" s="181"/>
      <c r="P1230" s="182"/>
      <c r="Q1230" s="146"/>
      <c r="R1230" s="146"/>
      <c r="S1230" s="146"/>
      <c r="T1230" s="146"/>
      <c r="U1230" s="146"/>
      <c r="V1230" s="146"/>
      <c r="W1230" s="183"/>
      <c r="X1230" s="184"/>
    </row>
    <row r="1231" spans="1:24">
      <c r="A1231" s="38">
        <f t="shared" si="111"/>
        <v>1215</v>
      </c>
      <c r="B1231" s="39">
        <v>41820</v>
      </c>
      <c r="C1231" s="40"/>
      <c r="D1231" s="53"/>
      <c r="E1231" s="55"/>
      <c r="F1231" s="56"/>
      <c r="G1231" s="54"/>
      <c r="H1231" s="40">
        <v>3552.179932</v>
      </c>
      <c r="I1231" s="56">
        <v>-0.000329313455676217</v>
      </c>
      <c r="J1231" s="92">
        <f t="shared" si="112"/>
        <v>217.440908965185</v>
      </c>
      <c r="K1231" s="93">
        <f t="shared" si="113"/>
        <v>217.650268856319</v>
      </c>
      <c r="L1231" s="94">
        <f t="shared" si="114"/>
        <v>1.40974577655362</v>
      </c>
      <c r="M1231" s="92" t="str">
        <f t="shared" si="115"/>
        <v/>
      </c>
      <c r="N1231" s="53" t="str">
        <f t="shared" si="116"/>
        <v/>
      </c>
      <c r="O1231" s="181"/>
      <c r="P1231" s="182"/>
      <c r="Q1231" s="146"/>
      <c r="R1231" s="146"/>
      <c r="S1231" s="146"/>
      <c r="T1231" s="146"/>
      <c r="U1231" s="146"/>
      <c r="V1231" s="146"/>
      <c r="W1231" s="183"/>
      <c r="X1231" s="184"/>
    </row>
    <row r="1232" spans="1:24">
      <c r="A1232" s="38">
        <f t="shared" si="111"/>
        <v>1216</v>
      </c>
      <c r="B1232" s="46">
        <v>41821</v>
      </c>
      <c r="C1232" s="47"/>
      <c r="D1232" s="48"/>
      <c r="E1232" s="50"/>
      <c r="F1232" s="51"/>
      <c r="G1232" s="49"/>
      <c r="H1232" s="47">
        <v>3576.550049</v>
      </c>
      <c r="I1232" s="51">
        <v>0.00686060882796524</v>
      </c>
      <c r="J1232" s="86">
        <f t="shared" si="112"/>
        <v>218.932685984793</v>
      </c>
      <c r="K1232" s="87">
        <f t="shared" si="113"/>
        <v>218.932685984793</v>
      </c>
      <c r="L1232" s="88">
        <f t="shared" si="114"/>
        <v>0</v>
      </c>
      <c r="M1232" s="86">
        <f t="shared" si="115"/>
        <v>1.40974577655362</v>
      </c>
      <c r="N1232" s="48">
        <f t="shared" si="116"/>
        <v>0.00643917453537086</v>
      </c>
      <c r="O1232" s="181"/>
      <c r="P1232" s="182"/>
      <c r="Q1232" s="146"/>
      <c r="R1232" s="146"/>
      <c r="S1232" s="146"/>
      <c r="T1232" s="146"/>
      <c r="U1232" s="146"/>
      <c r="V1232" s="146"/>
      <c r="W1232" s="183"/>
      <c r="X1232" s="184"/>
    </row>
    <row r="1233" spans="1:24">
      <c r="A1233" s="38">
        <f t="shared" si="111"/>
        <v>1217</v>
      </c>
      <c r="B1233" s="39">
        <v>41822</v>
      </c>
      <c r="C1233" s="40"/>
      <c r="D1233" s="53"/>
      <c r="E1233" s="55"/>
      <c r="F1233" s="56"/>
      <c r="G1233" s="54"/>
      <c r="H1233" s="40">
        <v>3579.110107</v>
      </c>
      <c r="I1233" s="56">
        <v>0.000715789787623988</v>
      </c>
      <c r="J1233" s="92">
        <f t="shared" si="112"/>
        <v>219.089395765597</v>
      </c>
      <c r="K1233" s="93">
        <f t="shared" si="113"/>
        <v>219.089395765597</v>
      </c>
      <c r="L1233" s="94">
        <f t="shared" si="114"/>
        <v>0</v>
      </c>
      <c r="M1233" s="92" t="str">
        <f t="shared" si="115"/>
        <v/>
      </c>
      <c r="N1233" s="53" t="str">
        <f t="shared" si="116"/>
        <v/>
      </c>
      <c r="O1233" s="181"/>
      <c r="P1233" s="182"/>
      <c r="Q1233" s="146"/>
      <c r="R1233" s="146"/>
      <c r="S1233" s="146"/>
      <c r="T1233" s="146"/>
      <c r="U1233" s="146"/>
      <c r="V1233" s="146"/>
      <c r="W1233" s="183"/>
      <c r="X1233" s="184"/>
    </row>
    <row r="1234" spans="1:24">
      <c r="A1234" s="38">
        <f t="shared" ref="A1234:A1297" si="117">A1233+1</f>
        <v>1218</v>
      </c>
      <c r="B1234" s="46">
        <v>41823</v>
      </c>
      <c r="C1234" s="47"/>
      <c r="D1234" s="48"/>
      <c r="E1234" s="50"/>
      <c r="F1234" s="51"/>
      <c r="G1234" s="49"/>
      <c r="H1234" s="47">
        <v>3598.72998</v>
      </c>
      <c r="I1234" s="51">
        <v>0.0054817740760833</v>
      </c>
      <c r="J1234" s="86">
        <f t="shared" ref="J1234:J1297" si="118">(H1234/$H$17)*100</f>
        <v>220.29039433565</v>
      </c>
      <c r="K1234" s="87">
        <f t="shared" ref="K1234:K1297" si="119">MAX(J1234,K1233)</f>
        <v>220.29039433565</v>
      </c>
      <c r="L1234" s="88">
        <f t="shared" ref="L1234:L1297" si="120">IF(J1234=K1234,0,MAX(L1233,K1234-J1234))</f>
        <v>0</v>
      </c>
      <c r="M1234" s="86" t="str">
        <f t="shared" ref="M1234:M1297" si="121">IF(AND(L1233&gt;0,L1234=0),L1233,"")</f>
        <v/>
      </c>
      <c r="N1234" s="48" t="str">
        <f t="shared" si="116"/>
        <v/>
      </c>
      <c r="O1234" s="181"/>
      <c r="P1234" s="182"/>
      <c r="Q1234" s="146"/>
      <c r="R1234" s="146"/>
      <c r="S1234" s="146"/>
      <c r="T1234" s="146"/>
      <c r="U1234" s="146"/>
      <c r="V1234" s="146"/>
      <c r="W1234" s="183"/>
      <c r="X1234" s="184"/>
    </row>
    <row r="1235" spans="1:24">
      <c r="A1235" s="38">
        <f t="shared" si="117"/>
        <v>1219</v>
      </c>
      <c r="B1235" s="39">
        <v>41827</v>
      </c>
      <c r="C1235" s="40"/>
      <c r="D1235" s="53"/>
      <c r="E1235" s="55"/>
      <c r="F1235" s="56"/>
      <c r="G1235" s="54"/>
      <c r="H1235" s="40">
        <v>3584.75</v>
      </c>
      <c r="I1235" s="56">
        <v>-0.00388469823456994</v>
      </c>
      <c r="J1235" s="92">
        <f t="shared" si="118"/>
        <v>219.434632629682</v>
      </c>
      <c r="K1235" s="93">
        <f t="shared" si="119"/>
        <v>220.29039433565</v>
      </c>
      <c r="L1235" s="94">
        <f t="shared" si="120"/>
        <v>0.855761705968433</v>
      </c>
      <c r="M1235" s="92" t="str">
        <f t="shared" si="121"/>
        <v/>
      </c>
      <c r="N1235" s="53" t="str">
        <f t="shared" si="116"/>
        <v/>
      </c>
      <c r="O1235" s="181"/>
      <c r="P1235" s="182"/>
      <c r="Q1235" s="146"/>
      <c r="R1235" s="146"/>
      <c r="S1235" s="146"/>
      <c r="T1235" s="146"/>
      <c r="U1235" s="146"/>
      <c r="V1235" s="146"/>
      <c r="W1235" s="183"/>
      <c r="X1235" s="184"/>
    </row>
    <row r="1236" spans="1:24">
      <c r="A1236" s="38">
        <f t="shared" si="117"/>
        <v>1220</v>
      </c>
      <c r="B1236" s="46">
        <v>41828</v>
      </c>
      <c r="C1236" s="47"/>
      <c r="D1236" s="48"/>
      <c r="E1236" s="50"/>
      <c r="F1236" s="51"/>
      <c r="G1236" s="49"/>
      <c r="H1236" s="47">
        <v>3560.530029</v>
      </c>
      <c r="I1236" s="51">
        <v>-0.00675639054327359</v>
      </c>
      <c r="J1236" s="86">
        <f t="shared" si="118"/>
        <v>217.952046552916</v>
      </c>
      <c r="K1236" s="87">
        <f t="shared" si="119"/>
        <v>220.29039433565</v>
      </c>
      <c r="L1236" s="88">
        <f t="shared" si="120"/>
        <v>2.33834778273433</v>
      </c>
      <c r="M1236" s="86" t="str">
        <f t="shared" si="121"/>
        <v/>
      </c>
      <c r="N1236" s="48" t="str">
        <f t="shared" ref="N1236:N1299" si="122">IFERROR((M1236/K1236),"")</f>
        <v/>
      </c>
      <c r="O1236" s="181"/>
      <c r="P1236" s="182"/>
      <c r="Q1236" s="146"/>
      <c r="R1236" s="146"/>
      <c r="S1236" s="146"/>
      <c r="T1236" s="146"/>
      <c r="U1236" s="146"/>
      <c r="V1236" s="146"/>
      <c r="W1236" s="183"/>
      <c r="X1236" s="184"/>
    </row>
    <row r="1237" spans="1:24">
      <c r="A1237" s="38">
        <f t="shared" si="117"/>
        <v>1221</v>
      </c>
      <c r="B1237" s="39">
        <v>41829</v>
      </c>
      <c r="C1237" s="40"/>
      <c r="D1237" s="53"/>
      <c r="E1237" s="55"/>
      <c r="F1237" s="56"/>
      <c r="G1237" s="54"/>
      <c r="H1237" s="40">
        <v>3577.280029</v>
      </c>
      <c r="I1237" s="56">
        <v>0.00470435577388018</v>
      </c>
      <c r="J1237" s="92">
        <f t="shared" si="118"/>
        <v>218.977370521546</v>
      </c>
      <c r="K1237" s="93">
        <f t="shared" si="119"/>
        <v>220.29039433565</v>
      </c>
      <c r="L1237" s="94">
        <f t="shared" si="120"/>
        <v>2.33834778273433</v>
      </c>
      <c r="M1237" s="92" t="str">
        <f t="shared" si="121"/>
        <v/>
      </c>
      <c r="N1237" s="53" t="str">
        <f t="shared" si="122"/>
        <v/>
      </c>
      <c r="O1237" s="181"/>
      <c r="P1237" s="182"/>
      <c r="Q1237" s="146"/>
      <c r="R1237" s="146"/>
      <c r="S1237" s="146"/>
      <c r="T1237" s="146"/>
      <c r="U1237" s="146"/>
      <c r="V1237" s="146"/>
      <c r="W1237" s="183"/>
      <c r="X1237" s="184"/>
    </row>
    <row r="1238" spans="1:24">
      <c r="A1238" s="38">
        <f t="shared" si="117"/>
        <v>1222</v>
      </c>
      <c r="B1238" s="46">
        <v>41830</v>
      </c>
      <c r="C1238" s="47"/>
      <c r="D1238" s="48"/>
      <c r="E1238" s="50"/>
      <c r="F1238" s="51"/>
      <c r="G1238" s="49"/>
      <c r="H1238" s="47">
        <v>3562.48999</v>
      </c>
      <c r="I1238" s="51">
        <v>-0.00413443702480687</v>
      </c>
      <c r="J1238" s="86">
        <f t="shared" si="118"/>
        <v>218.072022373267</v>
      </c>
      <c r="K1238" s="87">
        <f t="shared" si="119"/>
        <v>220.29039433565</v>
      </c>
      <c r="L1238" s="88">
        <f t="shared" si="120"/>
        <v>2.33834778273433</v>
      </c>
      <c r="M1238" s="86" t="str">
        <f t="shared" si="121"/>
        <v/>
      </c>
      <c r="N1238" s="48" t="str">
        <f t="shared" si="122"/>
        <v/>
      </c>
      <c r="O1238" s="181"/>
      <c r="P1238" s="182"/>
      <c r="Q1238" s="146"/>
      <c r="R1238" s="146"/>
      <c r="S1238" s="146"/>
      <c r="T1238" s="146"/>
      <c r="U1238" s="146"/>
      <c r="V1238" s="146"/>
      <c r="W1238" s="183"/>
      <c r="X1238" s="184"/>
    </row>
    <row r="1239" spans="1:24">
      <c r="A1239" s="38">
        <f t="shared" si="117"/>
        <v>1223</v>
      </c>
      <c r="B1239" s="39">
        <v>41831</v>
      </c>
      <c r="C1239" s="40"/>
      <c r="D1239" s="53"/>
      <c r="E1239" s="55"/>
      <c r="F1239" s="56"/>
      <c r="G1239" s="54"/>
      <c r="H1239" s="40">
        <v>3568.080078</v>
      </c>
      <c r="I1239" s="56">
        <v>0.00156915191781359</v>
      </c>
      <c r="J1239" s="92">
        <f t="shared" si="118"/>
        <v>218.414210505395</v>
      </c>
      <c r="K1239" s="93">
        <f t="shared" si="119"/>
        <v>220.29039433565</v>
      </c>
      <c r="L1239" s="94">
        <f t="shared" si="120"/>
        <v>2.33834778273433</v>
      </c>
      <c r="M1239" s="92" t="str">
        <f t="shared" si="121"/>
        <v/>
      </c>
      <c r="N1239" s="53" t="str">
        <f t="shared" si="122"/>
        <v/>
      </c>
      <c r="O1239" s="181"/>
      <c r="P1239" s="182"/>
      <c r="Q1239" s="146"/>
      <c r="R1239" s="146"/>
      <c r="S1239" s="146"/>
      <c r="T1239" s="146"/>
      <c r="U1239" s="146"/>
      <c r="V1239" s="146"/>
      <c r="W1239" s="183"/>
      <c r="X1239" s="184"/>
    </row>
    <row r="1240" spans="1:24">
      <c r="A1240" s="38">
        <f t="shared" si="117"/>
        <v>1224</v>
      </c>
      <c r="B1240" s="46">
        <v>41834</v>
      </c>
      <c r="C1240" s="47"/>
      <c r="D1240" s="48"/>
      <c r="E1240" s="50"/>
      <c r="F1240" s="51"/>
      <c r="G1240" s="49"/>
      <c r="H1240" s="47">
        <v>3585.370117</v>
      </c>
      <c r="I1240" s="51">
        <v>0.00484575419330047</v>
      </c>
      <c r="J1240" s="86">
        <f t="shared" si="118"/>
        <v>219.472592081828</v>
      </c>
      <c r="K1240" s="87">
        <f t="shared" si="119"/>
        <v>220.29039433565</v>
      </c>
      <c r="L1240" s="88">
        <f t="shared" si="120"/>
        <v>2.33834778273433</v>
      </c>
      <c r="M1240" s="86" t="str">
        <f t="shared" si="121"/>
        <v/>
      </c>
      <c r="N1240" s="48" t="str">
        <f t="shared" si="122"/>
        <v/>
      </c>
      <c r="O1240" s="181"/>
      <c r="P1240" s="182"/>
      <c r="Q1240" s="146"/>
      <c r="R1240" s="146"/>
      <c r="S1240" s="146"/>
      <c r="T1240" s="146"/>
      <c r="U1240" s="146"/>
      <c r="V1240" s="146"/>
      <c r="W1240" s="183"/>
      <c r="X1240" s="184"/>
    </row>
    <row r="1241" spans="1:24">
      <c r="A1241" s="38">
        <f t="shared" si="117"/>
        <v>1225</v>
      </c>
      <c r="B1241" s="39">
        <v>41835</v>
      </c>
      <c r="C1241" s="40"/>
      <c r="D1241" s="53"/>
      <c r="E1241" s="55"/>
      <c r="F1241" s="56"/>
      <c r="G1241" s="54"/>
      <c r="H1241" s="40">
        <v>3578.459961</v>
      </c>
      <c r="I1241" s="56">
        <v>-0.00192732013000152</v>
      </c>
      <c r="J1241" s="92">
        <f t="shared" si="118"/>
        <v>219.049598137125</v>
      </c>
      <c r="K1241" s="93">
        <f t="shared" si="119"/>
        <v>220.29039433565</v>
      </c>
      <c r="L1241" s="94">
        <f t="shared" si="120"/>
        <v>2.33834778273433</v>
      </c>
      <c r="M1241" s="92" t="str">
        <f t="shared" si="121"/>
        <v/>
      </c>
      <c r="N1241" s="53" t="str">
        <f t="shared" si="122"/>
        <v/>
      </c>
      <c r="O1241" s="181"/>
      <c r="P1241" s="182"/>
      <c r="Q1241" s="146"/>
      <c r="R1241" s="146"/>
      <c r="S1241" s="146"/>
      <c r="T1241" s="146"/>
      <c r="U1241" s="146"/>
      <c r="V1241" s="146"/>
      <c r="W1241" s="183"/>
      <c r="X1241" s="184"/>
    </row>
    <row r="1242" spans="1:24">
      <c r="A1242" s="38">
        <f t="shared" si="117"/>
        <v>1226</v>
      </c>
      <c r="B1242" s="46">
        <v>41836</v>
      </c>
      <c r="C1242" s="47"/>
      <c r="D1242" s="48"/>
      <c r="E1242" s="50"/>
      <c r="F1242" s="51"/>
      <c r="G1242" s="49"/>
      <c r="H1242" s="47">
        <v>3593.909912</v>
      </c>
      <c r="I1242" s="51">
        <v>0.00431748606059079</v>
      </c>
      <c r="J1242" s="86">
        <f t="shared" si="118"/>
        <v>219.99534172366</v>
      </c>
      <c r="K1242" s="87">
        <f t="shared" si="119"/>
        <v>220.29039433565</v>
      </c>
      <c r="L1242" s="88">
        <f t="shared" si="120"/>
        <v>2.33834778273433</v>
      </c>
      <c r="M1242" s="86" t="str">
        <f t="shared" si="121"/>
        <v/>
      </c>
      <c r="N1242" s="48" t="str">
        <f t="shared" si="122"/>
        <v/>
      </c>
      <c r="O1242" s="181"/>
      <c r="P1242" s="182"/>
      <c r="Q1242" s="146"/>
      <c r="R1242" s="146"/>
      <c r="S1242" s="146"/>
      <c r="T1242" s="146"/>
      <c r="U1242" s="146"/>
      <c r="V1242" s="146"/>
      <c r="W1242" s="183"/>
      <c r="X1242" s="184"/>
    </row>
    <row r="1243" spans="1:24">
      <c r="A1243" s="38">
        <f t="shared" si="117"/>
        <v>1227</v>
      </c>
      <c r="B1243" s="39">
        <v>41837</v>
      </c>
      <c r="C1243" s="40"/>
      <c r="D1243" s="53"/>
      <c r="E1243" s="55"/>
      <c r="F1243" s="56"/>
      <c r="G1243" s="54"/>
      <c r="H1243" s="40">
        <v>3551.72998</v>
      </c>
      <c r="I1243" s="56">
        <v>-0.0117365023144186</v>
      </c>
      <c r="J1243" s="92">
        <f t="shared" si="118"/>
        <v>217.413365886359</v>
      </c>
      <c r="K1243" s="93">
        <f t="shared" si="119"/>
        <v>220.29039433565</v>
      </c>
      <c r="L1243" s="94">
        <f t="shared" si="120"/>
        <v>2.87702844929075</v>
      </c>
      <c r="M1243" s="92" t="str">
        <f t="shared" si="121"/>
        <v/>
      </c>
      <c r="N1243" s="53" t="str">
        <f t="shared" si="122"/>
        <v/>
      </c>
      <c r="O1243" s="181"/>
      <c r="P1243" s="182"/>
      <c r="Q1243" s="146"/>
      <c r="R1243" s="146"/>
      <c r="S1243" s="146"/>
      <c r="T1243" s="146"/>
      <c r="U1243" s="146"/>
      <c r="V1243" s="146"/>
      <c r="W1243" s="183"/>
      <c r="X1243" s="184"/>
    </row>
    <row r="1244" spans="1:24">
      <c r="A1244" s="38">
        <f t="shared" si="117"/>
        <v>1228</v>
      </c>
      <c r="B1244" s="46">
        <v>41838</v>
      </c>
      <c r="C1244" s="47"/>
      <c r="D1244" s="48"/>
      <c r="E1244" s="50"/>
      <c r="F1244" s="51"/>
      <c r="G1244" s="49"/>
      <c r="H1244" s="47">
        <v>3588.209961</v>
      </c>
      <c r="I1244" s="51">
        <v>0.0102710457172761</v>
      </c>
      <c r="J1244" s="86">
        <f t="shared" si="118"/>
        <v>219.646428506925</v>
      </c>
      <c r="K1244" s="87">
        <f t="shared" si="119"/>
        <v>220.29039433565</v>
      </c>
      <c r="L1244" s="88">
        <f t="shared" si="120"/>
        <v>2.87702844929075</v>
      </c>
      <c r="M1244" s="86" t="str">
        <f t="shared" si="121"/>
        <v/>
      </c>
      <c r="N1244" s="48" t="str">
        <f t="shared" si="122"/>
        <v/>
      </c>
      <c r="O1244" s="181"/>
      <c r="P1244" s="182"/>
      <c r="Q1244" s="146"/>
      <c r="R1244" s="146"/>
      <c r="S1244" s="146"/>
      <c r="T1244" s="146"/>
      <c r="U1244" s="146"/>
      <c r="V1244" s="146"/>
      <c r="W1244" s="183"/>
      <c r="X1244" s="184"/>
    </row>
    <row r="1245" spans="1:24">
      <c r="A1245" s="38">
        <f t="shared" si="117"/>
        <v>1229</v>
      </c>
      <c r="B1245" s="39">
        <v>41841</v>
      </c>
      <c r="C1245" s="40"/>
      <c r="D1245" s="53"/>
      <c r="E1245" s="55"/>
      <c r="F1245" s="56"/>
      <c r="G1245" s="54"/>
      <c r="H1245" s="40">
        <v>3579.98999</v>
      </c>
      <c r="I1245" s="56">
        <v>-0.00229082776352063</v>
      </c>
      <c r="J1245" s="92">
        <f t="shared" si="118"/>
        <v>219.143256370343</v>
      </c>
      <c r="K1245" s="93">
        <f t="shared" si="119"/>
        <v>220.29039433565</v>
      </c>
      <c r="L1245" s="94">
        <f t="shared" si="120"/>
        <v>2.87702844929075</v>
      </c>
      <c r="M1245" s="92" t="str">
        <f t="shared" si="121"/>
        <v/>
      </c>
      <c r="N1245" s="53" t="str">
        <f t="shared" si="122"/>
        <v/>
      </c>
      <c r="O1245" s="181"/>
      <c r="P1245" s="182"/>
      <c r="Q1245" s="146"/>
      <c r="R1245" s="146"/>
      <c r="S1245" s="146"/>
      <c r="T1245" s="146"/>
      <c r="U1245" s="146"/>
      <c r="V1245" s="146"/>
      <c r="W1245" s="183"/>
      <c r="X1245" s="184"/>
    </row>
    <row r="1246" spans="1:24">
      <c r="A1246" s="38">
        <f t="shared" si="117"/>
        <v>1230</v>
      </c>
      <c r="B1246" s="46">
        <v>41842</v>
      </c>
      <c r="C1246" s="47"/>
      <c r="D1246" s="48"/>
      <c r="E1246" s="50"/>
      <c r="F1246" s="51"/>
      <c r="G1246" s="49"/>
      <c r="H1246" s="47">
        <v>3597.949951</v>
      </c>
      <c r="I1246" s="51">
        <v>0.00501676290999908</v>
      </c>
      <c r="J1246" s="86">
        <f t="shared" si="118"/>
        <v>220.242646130878</v>
      </c>
      <c r="K1246" s="87">
        <f t="shared" si="119"/>
        <v>220.29039433565</v>
      </c>
      <c r="L1246" s="88">
        <f t="shared" si="120"/>
        <v>2.87702844929075</v>
      </c>
      <c r="M1246" s="86" t="str">
        <f t="shared" si="121"/>
        <v/>
      </c>
      <c r="N1246" s="48" t="str">
        <f t="shared" si="122"/>
        <v/>
      </c>
      <c r="O1246" s="181"/>
      <c r="P1246" s="182"/>
      <c r="Q1246" s="146"/>
      <c r="R1246" s="146"/>
      <c r="S1246" s="146"/>
      <c r="T1246" s="146"/>
      <c r="U1246" s="146"/>
      <c r="V1246" s="146"/>
      <c r="W1246" s="183"/>
      <c r="X1246" s="184"/>
    </row>
    <row r="1247" spans="1:24">
      <c r="A1247" s="38">
        <f t="shared" si="117"/>
        <v>1231</v>
      </c>
      <c r="B1247" s="39">
        <v>41843</v>
      </c>
      <c r="C1247" s="40"/>
      <c r="D1247" s="53"/>
      <c r="E1247" s="55"/>
      <c r="F1247" s="56"/>
      <c r="G1247" s="54"/>
      <c r="H1247" s="40">
        <v>3604.300049</v>
      </c>
      <c r="I1247" s="56">
        <v>0.00176492115968285</v>
      </c>
      <c r="J1247" s="92">
        <f t="shared" si="118"/>
        <v>220.631357037299</v>
      </c>
      <c r="K1247" s="93">
        <f t="shared" si="119"/>
        <v>220.631357037299</v>
      </c>
      <c r="L1247" s="94">
        <f t="shared" si="120"/>
        <v>0</v>
      </c>
      <c r="M1247" s="92">
        <f t="shared" si="121"/>
        <v>2.87702844929075</v>
      </c>
      <c r="N1247" s="53">
        <f t="shared" si="122"/>
        <v>0.0130399798465835</v>
      </c>
      <c r="O1247" s="181"/>
      <c r="P1247" s="182"/>
      <c r="Q1247" s="146"/>
      <c r="R1247" s="146"/>
      <c r="S1247" s="146"/>
      <c r="T1247" s="146"/>
      <c r="U1247" s="146"/>
      <c r="V1247" s="146"/>
      <c r="W1247" s="183"/>
      <c r="X1247" s="184"/>
    </row>
    <row r="1248" spans="1:24">
      <c r="A1248" s="38">
        <f t="shared" si="117"/>
        <v>1232</v>
      </c>
      <c r="B1248" s="46">
        <v>41844</v>
      </c>
      <c r="C1248" s="47"/>
      <c r="D1248" s="48"/>
      <c r="E1248" s="50"/>
      <c r="F1248" s="51"/>
      <c r="G1248" s="49"/>
      <c r="H1248" s="47">
        <v>3606.100098</v>
      </c>
      <c r="I1248" s="51">
        <v>0.000499417078358766</v>
      </c>
      <c r="J1248" s="86">
        <f t="shared" si="118"/>
        <v>220.741544105025</v>
      </c>
      <c r="K1248" s="87">
        <f t="shared" si="119"/>
        <v>220.741544105025</v>
      </c>
      <c r="L1248" s="88">
        <f t="shared" si="120"/>
        <v>0</v>
      </c>
      <c r="M1248" s="86" t="str">
        <f t="shared" si="121"/>
        <v/>
      </c>
      <c r="N1248" s="48" t="str">
        <f t="shared" si="122"/>
        <v/>
      </c>
      <c r="O1248" s="181"/>
      <c r="P1248" s="182"/>
      <c r="Q1248" s="146"/>
      <c r="R1248" s="146"/>
      <c r="S1248" s="146"/>
      <c r="T1248" s="146"/>
      <c r="U1248" s="146"/>
      <c r="V1248" s="146"/>
      <c r="W1248" s="183"/>
      <c r="X1248" s="184"/>
    </row>
    <row r="1249" spans="1:24">
      <c r="A1249" s="38">
        <f t="shared" si="117"/>
        <v>1233</v>
      </c>
      <c r="B1249" s="39">
        <v>41845</v>
      </c>
      <c r="C1249" s="40"/>
      <c r="D1249" s="53"/>
      <c r="E1249" s="55"/>
      <c r="F1249" s="56"/>
      <c r="G1249" s="54"/>
      <c r="H1249" s="40">
        <v>3588.679932</v>
      </c>
      <c r="I1249" s="56">
        <v>-0.00483074943195871</v>
      </c>
      <c r="J1249" s="92">
        <f t="shared" si="118"/>
        <v>219.67519701623</v>
      </c>
      <c r="K1249" s="93">
        <f t="shared" si="119"/>
        <v>220.741544105025</v>
      </c>
      <c r="L1249" s="94">
        <f t="shared" si="120"/>
        <v>1.06634708879506</v>
      </c>
      <c r="M1249" s="92" t="str">
        <f t="shared" si="121"/>
        <v/>
      </c>
      <c r="N1249" s="53" t="str">
        <f t="shared" si="122"/>
        <v/>
      </c>
      <c r="O1249" s="181"/>
      <c r="P1249" s="182"/>
      <c r="Q1249" s="146"/>
      <c r="R1249" s="146"/>
      <c r="S1249" s="146"/>
      <c r="T1249" s="146"/>
      <c r="U1249" s="146"/>
      <c r="V1249" s="146"/>
      <c r="W1249" s="183"/>
      <c r="X1249" s="184"/>
    </row>
    <row r="1250" spans="1:24">
      <c r="A1250" s="38">
        <f t="shared" si="117"/>
        <v>1234</v>
      </c>
      <c r="B1250" s="46">
        <v>41848</v>
      </c>
      <c r="C1250" s="47"/>
      <c r="D1250" s="48"/>
      <c r="E1250" s="50"/>
      <c r="F1250" s="51"/>
      <c r="G1250" s="49"/>
      <c r="H1250" s="47">
        <v>3589.72998</v>
      </c>
      <c r="I1250" s="51">
        <v>0.000292600070192162</v>
      </c>
      <c r="J1250" s="86">
        <f t="shared" si="118"/>
        <v>219.739473994297</v>
      </c>
      <c r="K1250" s="87">
        <f t="shared" si="119"/>
        <v>220.741544105025</v>
      </c>
      <c r="L1250" s="88">
        <f t="shared" si="120"/>
        <v>1.06634708879506</v>
      </c>
      <c r="M1250" s="86" t="str">
        <f t="shared" si="121"/>
        <v/>
      </c>
      <c r="N1250" s="48" t="str">
        <f t="shared" si="122"/>
        <v/>
      </c>
      <c r="O1250" s="181"/>
      <c r="P1250" s="182"/>
      <c r="Q1250" s="146"/>
      <c r="R1250" s="146"/>
      <c r="S1250" s="146"/>
      <c r="T1250" s="146"/>
      <c r="U1250" s="146"/>
      <c r="V1250" s="146"/>
      <c r="W1250" s="183"/>
      <c r="X1250" s="184"/>
    </row>
    <row r="1251" spans="1:24">
      <c r="A1251" s="38">
        <f t="shared" si="117"/>
        <v>1235</v>
      </c>
      <c r="B1251" s="39">
        <v>41849</v>
      </c>
      <c r="C1251" s="40"/>
      <c r="D1251" s="53"/>
      <c r="E1251" s="55"/>
      <c r="F1251" s="56"/>
      <c r="G1251" s="54"/>
      <c r="H1251" s="40">
        <v>3573.649902</v>
      </c>
      <c r="I1251" s="56">
        <v>-0.00447946728294035</v>
      </c>
      <c r="J1251" s="92">
        <f t="shared" si="118"/>
        <v>218.755158209769</v>
      </c>
      <c r="K1251" s="93">
        <f t="shared" si="119"/>
        <v>220.741544105025</v>
      </c>
      <c r="L1251" s="94">
        <f t="shared" si="120"/>
        <v>1.9863858952566</v>
      </c>
      <c r="M1251" s="92" t="str">
        <f t="shared" si="121"/>
        <v/>
      </c>
      <c r="N1251" s="53" t="str">
        <f t="shared" si="122"/>
        <v/>
      </c>
      <c r="O1251" s="181"/>
      <c r="P1251" s="182"/>
      <c r="Q1251" s="146"/>
      <c r="R1251" s="146"/>
      <c r="S1251" s="146"/>
      <c r="T1251" s="146"/>
      <c r="U1251" s="146"/>
      <c r="V1251" s="146"/>
      <c r="W1251" s="183"/>
      <c r="X1251" s="184"/>
    </row>
    <row r="1252" spans="1:24">
      <c r="A1252" s="38">
        <f t="shared" si="117"/>
        <v>1236</v>
      </c>
      <c r="B1252" s="46">
        <v>41850</v>
      </c>
      <c r="C1252" s="47"/>
      <c r="D1252" s="48"/>
      <c r="E1252" s="50"/>
      <c r="F1252" s="51"/>
      <c r="G1252" s="49"/>
      <c r="H1252" s="47">
        <v>3574.449951</v>
      </c>
      <c r="I1252" s="51">
        <v>0.000223874476218855</v>
      </c>
      <c r="J1252" s="86">
        <f t="shared" si="118"/>
        <v>218.804131906233</v>
      </c>
      <c r="K1252" s="87">
        <f t="shared" si="119"/>
        <v>220.741544105025</v>
      </c>
      <c r="L1252" s="88">
        <f t="shared" si="120"/>
        <v>1.9863858952566</v>
      </c>
      <c r="M1252" s="86" t="str">
        <f t="shared" si="121"/>
        <v/>
      </c>
      <c r="N1252" s="48" t="str">
        <f t="shared" si="122"/>
        <v/>
      </c>
      <c r="O1252" s="181"/>
      <c r="P1252" s="182"/>
      <c r="Q1252" s="146"/>
      <c r="R1252" s="146"/>
      <c r="S1252" s="146"/>
      <c r="T1252" s="146"/>
      <c r="U1252" s="146"/>
      <c r="V1252" s="146"/>
      <c r="W1252" s="183"/>
      <c r="X1252" s="184"/>
    </row>
    <row r="1253" spans="1:24">
      <c r="A1253" s="38">
        <f t="shared" si="117"/>
        <v>1237</v>
      </c>
      <c r="B1253" s="39">
        <v>41851</v>
      </c>
      <c r="C1253" s="40"/>
      <c r="D1253" s="53"/>
      <c r="E1253" s="55"/>
      <c r="F1253" s="56"/>
      <c r="G1253" s="54"/>
      <c r="H1253" s="40">
        <v>3503.189941</v>
      </c>
      <c r="I1253" s="56">
        <v>-0.0199359372705902</v>
      </c>
      <c r="J1253" s="92">
        <f t="shared" si="118"/>
        <v>214.442066458004</v>
      </c>
      <c r="K1253" s="93">
        <f t="shared" si="119"/>
        <v>220.741544105025</v>
      </c>
      <c r="L1253" s="94">
        <f t="shared" si="120"/>
        <v>6.29947764702078</v>
      </c>
      <c r="M1253" s="92" t="str">
        <f t="shared" si="121"/>
        <v/>
      </c>
      <c r="N1253" s="53" t="str">
        <f t="shared" si="122"/>
        <v/>
      </c>
      <c r="O1253" s="181"/>
      <c r="P1253" s="182"/>
      <c r="Q1253" s="146"/>
      <c r="R1253" s="146"/>
      <c r="S1253" s="146"/>
      <c r="T1253" s="146"/>
      <c r="U1253" s="146"/>
      <c r="V1253" s="146"/>
      <c r="W1253" s="183"/>
      <c r="X1253" s="184"/>
    </row>
    <row r="1254" spans="1:24">
      <c r="A1254" s="38">
        <f t="shared" si="117"/>
        <v>1238</v>
      </c>
      <c r="B1254" s="46">
        <v>41852</v>
      </c>
      <c r="C1254" s="47"/>
      <c r="D1254" s="48"/>
      <c r="E1254" s="50"/>
      <c r="F1254" s="51"/>
      <c r="G1254" s="49"/>
      <c r="H1254" s="47">
        <v>3493.179932</v>
      </c>
      <c r="I1254" s="51">
        <v>-0.00285739830514087</v>
      </c>
      <c r="J1254" s="86">
        <f t="shared" si="118"/>
        <v>213.829320060756</v>
      </c>
      <c r="K1254" s="87">
        <f t="shared" si="119"/>
        <v>220.741544105025</v>
      </c>
      <c r="L1254" s="88">
        <f t="shared" si="120"/>
        <v>6.91222404426881</v>
      </c>
      <c r="M1254" s="86" t="str">
        <f t="shared" si="121"/>
        <v/>
      </c>
      <c r="N1254" s="48" t="str">
        <f t="shared" si="122"/>
        <v/>
      </c>
      <c r="O1254" s="181"/>
      <c r="P1254" s="182"/>
      <c r="Q1254" s="146"/>
      <c r="R1254" s="146"/>
      <c r="S1254" s="146"/>
      <c r="T1254" s="146"/>
      <c r="U1254" s="146"/>
      <c r="V1254" s="146"/>
      <c r="W1254" s="183"/>
      <c r="X1254" s="184"/>
    </row>
    <row r="1255" spans="1:24">
      <c r="A1255" s="38">
        <f t="shared" si="117"/>
        <v>1239</v>
      </c>
      <c r="B1255" s="39">
        <v>41855</v>
      </c>
      <c r="C1255" s="40"/>
      <c r="D1255" s="53"/>
      <c r="E1255" s="55"/>
      <c r="F1255" s="56"/>
      <c r="G1255" s="54"/>
      <c r="H1255" s="40">
        <v>3518.310059</v>
      </c>
      <c r="I1255" s="56">
        <v>0.00719405455464517</v>
      </c>
      <c r="J1255" s="92">
        <f t="shared" si="118"/>
        <v>215.367619854656</v>
      </c>
      <c r="K1255" s="93">
        <f t="shared" si="119"/>
        <v>220.741544105025</v>
      </c>
      <c r="L1255" s="94">
        <f t="shared" si="120"/>
        <v>6.91222404426881</v>
      </c>
      <c r="M1255" s="92" t="str">
        <f t="shared" si="121"/>
        <v/>
      </c>
      <c r="N1255" s="53" t="str">
        <f t="shared" si="122"/>
        <v/>
      </c>
      <c r="O1255" s="181"/>
      <c r="P1255" s="182"/>
      <c r="Q1255" s="146"/>
      <c r="R1255" s="146"/>
      <c r="S1255" s="146"/>
      <c r="T1255" s="146"/>
      <c r="U1255" s="146"/>
      <c r="V1255" s="146"/>
      <c r="W1255" s="183"/>
      <c r="X1255" s="184"/>
    </row>
    <row r="1256" spans="1:24">
      <c r="A1256" s="38">
        <f t="shared" si="117"/>
        <v>1240</v>
      </c>
      <c r="B1256" s="46">
        <v>41856</v>
      </c>
      <c r="C1256" s="47"/>
      <c r="D1256" s="48"/>
      <c r="E1256" s="50"/>
      <c r="F1256" s="51"/>
      <c r="G1256" s="49"/>
      <c r="H1256" s="47">
        <v>3484.560059</v>
      </c>
      <c r="I1256" s="51">
        <v>-0.00959267359443372</v>
      </c>
      <c r="J1256" s="86">
        <f t="shared" si="118"/>
        <v>213.30166857458</v>
      </c>
      <c r="K1256" s="87">
        <f t="shared" si="119"/>
        <v>220.741544105025</v>
      </c>
      <c r="L1256" s="88">
        <f t="shared" si="120"/>
        <v>7.43987553044482</v>
      </c>
      <c r="M1256" s="86" t="str">
        <f t="shared" si="121"/>
        <v/>
      </c>
      <c r="N1256" s="48" t="str">
        <f t="shared" si="122"/>
        <v/>
      </c>
      <c r="O1256" s="181"/>
      <c r="P1256" s="182"/>
      <c r="Q1256" s="146"/>
      <c r="R1256" s="146"/>
      <c r="S1256" s="146"/>
      <c r="T1256" s="146"/>
      <c r="U1256" s="146"/>
      <c r="V1256" s="146"/>
      <c r="W1256" s="183"/>
      <c r="X1256" s="184"/>
    </row>
    <row r="1257" spans="1:24">
      <c r="A1257" s="38">
        <f t="shared" si="117"/>
        <v>1241</v>
      </c>
      <c r="B1257" s="39">
        <v>41857</v>
      </c>
      <c r="C1257" s="40"/>
      <c r="D1257" s="53"/>
      <c r="E1257" s="55"/>
      <c r="F1257" s="56"/>
      <c r="G1257" s="54"/>
      <c r="H1257" s="40">
        <v>3485.669922</v>
      </c>
      <c r="I1257" s="56">
        <v>0.000318508787682914</v>
      </c>
      <c r="J1257" s="92">
        <f t="shared" si="118"/>
        <v>213.369607030449</v>
      </c>
      <c r="K1257" s="93">
        <f t="shared" si="119"/>
        <v>220.741544105025</v>
      </c>
      <c r="L1257" s="94">
        <f t="shared" si="120"/>
        <v>7.43987553044482</v>
      </c>
      <c r="M1257" s="92" t="str">
        <f t="shared" si="121"/>
        <v/>
      </c>
      <c r="N1257" s="53" t="str">
        <f t="shared" si="122"/>
        <v/>
      </c>
      <c r="O1257" s="181"/>
      <c r="P1257" s="182"/>
      <c r="Q1257" s="146"/>
      <c r="R1257" s="146"/>
      <c r="S1257" s="146"/>
      <c r="T1257" s="146"/>
      <c r="U1257" s="146"/>
      <c r="V1257" s="146"/>
      <c r="W1257" s="183"/>
      <c r="X1257" s="184"/>
    </row>
    <row r="1258" spans="1:24">
      <c r="A1258" s="38">
        <f t="shared" si="117"/>
        <v>1242</v>
      </c>
      <c r="B1258" s="46">
        <v>41858</v>
      </c>
      <c r="C1258" s="47"/>
      <c r="D1258" s="48"/>
      <c r="E1258" s="50"/>
      <c r="F1258" s="51"/>
      <c r="G1258" s="49"/>
      <c r="H1258" s="47">
        <v>3467.139893</v>
      </c>
      <c r="I1258" s="51">
        <v>-0.00531605958528858</v>
      </c>
      <c r="J1258" s="86">
        <f t="shared" si="118"/>
        <v>212.235321485785</v>
      </c>
      <c r="K1258" s="87">
        <f t="shared" si="119"/>
        <v>220.741544105025</v>
      </c>
      <c r="L1258" s="88">
        <f t="shared" si="120"/>
        <v>8.50622261923988</v>
      </c>
      <c r="M1258" s="86" t="str">
        <f t="shared" si="121"/>
        <v/>
      </c>
      <c r="N1258" s="48" t="str">
        <f t="shared" si="122"/>
        <v/>
      </c>
      <c r="O1258" s="181"/>
      <c r="P1258" s="182"/>
      <c r="Q1258" s="146"/>
      <c r="R1258" s="146"/>
      <c r="S1258" s="146"/>
      <c r="T1258" s="146"/>
      <c r="U1258" s="146"/>
      <c r="V1258" s="146"/>
      <c r="W1258" s="183"/>
      <c r="X1258" s="184"/>
    </row>
    <row r="1259" spans="1:24">
      <c r="A1259" s="38">
        <f t="shared" si="117"/>
        <v>1243</v>
      </c>
      <c r="B1259" s="39">
        <v>41859</v>
      </c>
      <c r="C1259" s="40"/>
      <c r="D1259" s="53"/>
      <c r="E1259" s="55"/>
      <c r="F1259" s="56"/>
      <c r="G1259" s="54"/>
      <c r="H1259" s="40">
        <v>3507.209961</v>
      </c>
      <c r="I1259" s="56">
        <v>0.0115570958301681</v>
      </c>
      <c r="J1259" s="92">
        <f t="shared" si="118"/>
        <v>214.688145434743</v>
      </c>
      <c r="K1259" s="93">
        <f t="shared" si="119"/>
        <v>220.741544105025</v>
      </c>
      <c r="L1259" s="94">
        <f t="shared" si="120"/>
        <v>8.50622261923988</v>
      </c>
      <c r="M1259" s="92" t="str">
        <f t="shared" si="121"/>
        <v/>
      </c>
      <c r="N1259" s="53" t="str">
        <f t="shared" si="122"/>
        <v/>
      </c>
      <c r="O1259" s="181"/>
      <c r="P1259" s="182"/>
      <c r="Q1259" s="146"/>
      <c r="R1259" s="146"/>
      <c r="S1259" s="146"/>
      <c r="T1259" s="146"/>
      <c r="U1259" s="146"/>
      <c r="V1259" s="146"/>
      <c r="W1259" s="183"/>
      <c r="X1259" s="184"/>
    </row>
    <row r="1260" spans="1:24">
      <c r="A1260" s="38">
        <f t="shared" si="117"/>
        <v>1244</v>
      </c>
      <c r="B1260" s="46">
        <v>41862</v>
      </c>
      <c r="C1260" s="47"/>
      <c r="D1260" s="48"/>
      <c r="E1260" s="50"/>
      <c r="F1260" s="51"/>
      <c r="G1260" s="49"/>
      <c r="H1260" s="47">
        <v>3517.530029</v>
      </c>
      <c r="I1260" s="51">
        <v>0.00294252927961502</v>
      </c>
      <c r="J1260" s="86">
        <f t="shared" si="118"/>
        <v>215.319871588671</v>
      </c>
      <c r="K1260" s="87">
        <f t="shared" si="119"/>
        <v>220.741544105025</v>
      </c>
      <c r="L1260" s="88">
        <f t="shared" si="120"/>
        <v>8.50622261923988</v>
      </c>
      <c r="M1260" s="86" t="str">
        <f t="shared" si="121"/>
        <v/>
      </c>
      <c r="N1260" s="48" t="str">
        <f t="shared" si="122"/>
        <v/>
      </c>
      <c r="O1260" s="181"/>
      <c r="P1260" s="182"/>
      <c r="Q1260" s="146"/>
      <c r="R1260" s="146"/>
      <c r="S1260" s="146"/>
      <c r="T1260" s="146"/>
      <c r="U1260" s="146"/>
      <c r="V1260" s="146"/>
      <c r="W1260" s="183"/>
      <c r="X1260" s="184"/>
    </row>
    <row r="1261" spans="1:24">
      <c r="A1261" s="38">
        <f t="shared" si="117"/>
        <v>1245</v>
      </c>
      <c r="B1261" s="39">
        <v>41863</v>
      </c>
      <c r="C1261" s="40"/>
      <c r="D1261" s="53"/>
      <c r="E1261" s="55"/>
      <c r="F1261" s="56"/>
      <c r="G1261" s="54"/>
      <c r="H1261" s="40">
        <v>3511.959961</v>
      </c>
      <c r="I1261" s="56">
        <v>-0.00158351682972935</v>
      </c>
      <c r="J1261" s="92">
        <f t="shared" si="118"/>
        <v>214.978908948235</v>
      </c>
      <c r="K1261" s="93">
        <f t="shared" si="119"/>
        <v>220.741544105025</v>
      </c>
      <c r="L1261" s="94">
        <f t="shared" si="120"/>
        <v>8.50622261923988</v>
      </c>
      <c r="M1261" s="92" t="str">
        <f t="shared" si="121"/>
        <v/>
      </c>
      <c r="N1261" s="53" t="str">
        <f t="shared" si="122"/>
        <v/>
      </c>
      <c r="O1261" s="181"/>
      <c r="P1261" s="182"/>
      <c r="Q1261" s="146"/>
      <c r="R1261" s="146"/>
      <c r="S1261" s="146"/>
      <c r="T1261" s="146"/>
      <c r="U1261" s="146"/>
      <c r="V1261" s="146"/>
      <c r="W1261" s="183"/>
      <c r="X1261" s="184"/>
    </row>
    <row r="1262" spans="1:24">
      <c r="A1262" s="38">
        <f t="shared" si="117"/>
        <v>1246</v>
      </c>
      <c r="B1262" s="46">
        <v>41864</v>
      </c>
      <c r="C1262" s="47"/>
      <c r="D1262" s="48"/>
      <c r="E1262" s="50"/>
      <c r="F1262" s="51"/>
      <c r="G1262" s="49"/>
      <c r="H1262" s="47">
        <v>3536.419922</v>
      </c>
      <c r="I1262" s="51">
        <v>0.00696476078076791</v>
      </c>
      <c r="J1262" s="86">
        <f t="shared" si="118"/>
        <v>216.47618562197</v>
      </c>
      <c r="K1262" s="87">
        <f t="shared" si="119"/>
        <v>220.741544105025</v>
      </c>
      <c r="L1262" s="88">
        <f t="shared" si="120"/>
        <v>8.50622261923988</v>
      </c>
      <c r="M1262" s="86" t="str">
        <f t="shared" si="121"/>
        <v/>
      </c>
      <c r="N1262" s="48" t="str">
        <f t="shared" si="122"/>
        <v/>
      </c>
      <c r="O1262" s="181"/>
      <c r="P1262" s="182"/>
      <c r="Q1262" s="146"/>
      <c r="R1262" s="146"/>
      <c r="S1262" s="146"/>
      <c r="T1262" s="146"/>
      <c r="U1262" s="146"/>
      <c r="V1262" s="146"/>
      <c r="W1262" s="183"/>
      <c r="X1262" s="184"/>
    </row>
    <row r="1263" spans="1:24">
      <c r="A1263" s="38">
        <f t="shared" si="117"/>
        <v>1247</v>
      </c>
      <c r="B1263" s="39">
        <v>41865</v>
      </c>
      <c r="C1263" s="40"/>
      <c r="D1263" s="53"/>
      <c r="E1263" s="55"/>
      <c r="F1263" s="56"/>
      <c r="G1263" s="54"/>
      <c r="H1263" s="40">
        <v>3551.969971</v>
      </c>
      <c r="I1263" s="56">
        <v>0.00439711610695981</v>
      </c>
      <c r="J1263" s="92">
        <f t="shared" si="118"/>
        <v>217.428056544542</v>
      </c>
      <c r="K1263" s="93">
        <f t="shared" si="119"/>
        <v>220.741544105025</v>
      </c>
      <c r="L1263" s="94">
        <f t="shared" si="120"/>
        <v>8.50622261923988</v>
      </c>
      <c r="M1263" s="92" t="str">
        <f t="shared" si="121"/>
        <v/>
      </c>
      <c r="N1263" s="53" t="str">
        <f t="shared" si="122"/>
        <v/>
      </c>
      <c r="O1263" s="181"/>
      <c r="P1263" s="182"/>
      <c r="Q1263" s="146"/>
      <c r="R1263" s="146"/>
      <c r="S1263" s="146"/>
      <c r="T1263" s="146"/>
      <c r="U1263" s="146"/>
      <c r="V1263" s="146"/>
      <c r="W1263" s="183"/>
      <c r="X1263" s="184"/>
    </row>
    <row r="1264" spans="1:24">
      <c r="A1264" s="38">
        <f t="shared" si="117"/>
        <v>1248</v>
      </c>
      <c r="B1264" s="46">
        <v>41866</v>
      </c>
      <c r="C1264" s="47"/>
      <c r="D1264" s="48"/>
      <c r="E1264" s="50"/>
      <c r="F1264" s="51"/>
      <c r="G1264" s="49"/>
      <c r="H1264" s="47">
        <v>3552.169922</v>
      </c>
      <c r="I1264" s="51">
        <v>5.62929871683604e-5</v>
      </c>
      <c r="J1264" s="86">
        <f t="shared" si="118"/>
        <v>217.440296219339</v>
      </c>
      <c r="K1264" s="87">
        <f t="shared" si="119"/>
        <v>220.741544105025</v>
      </c>
      <c r="L1264" s="88">
        <f t="shared" si="120"/>
        <v>8.50622261923988</v>
      </c>
      <c r="M1264" s="86" t="str">
        <f t="shared" si="121"/>
        <v/>
      </c>
      <c r="N1264" s="48" t="str">
        <f t="shared" si="122"/>
        <v/>
      </c>
      <c r="O1264" s="181"/>
      <c r="P1264" s="182"/>
      <c r="Q1264" s="146"/>
      <c r="R1264" s="146"/>
      <c r="S1264" s="146"/>
      <c r="T1264" s="146"/>
      <c r="U1264" s="146"/>
      <c r="V1264" s="146"/>
      <c r="W1264" s="183"/>
      <c r="X1264" s="184"/>
    </row>
    <row r="1265" spans="1:24">
      <c r="A1265" s="38">
        <f t="shared" si="117"/>
        <v>1249</v>
      </c>
      <c r="B1265" s="39">
        <v>41869</v>
      </c>
      <c r="C1265" s="40"/>
      <c r="D1265" s="53"/>
      <c r="E1265" s="55"/>
      <c r="F1265" s="56"/>
      <c r="G1265" s="54"/>
      <c r="H1265" s="40">
        <v>3582.699951</v>
      </c>
      <c r="I1265" s="56">
        <v>0.00859475466275295</v>
      </c>
      <c r="J1265" s="92">
        <f t="shared" si="118"/>
        <v>219.30914221914</v>
      </c>
      <c r="K1265" s="93">
        <f t="shared" si="119"/>
        <v>220.741544105025</v>
      </c>
      <c r="L1265" s="94">
        <f t="shared" si="120"/>
        <v>8.50622261923988</v>
      </c>
      <c r="M1265" s="92" t="str">
        <f t="shared" si="121"/>
        <v/>
      </c>
      <c r="N1265" s="53" t="str">
        <f t="shared" si="122"/>
        <v/>
      </c>
      <c r="O1265" s="181"/>
      <c r="P1265" s="182"/>
      <c r="Q1265" s="146"/>
      <c r="R1265" s="146"/>
      <c r="S1265" s="146"/>
      <c r="T1265" s="146"/>
      <c r="U1265" s="146"/>
      <c r="V1265" s="146"/>
      <c r="W1265" s="183"/>
      <c r="X1265" s="184"/>
    </row>
    <row r="1266" spans="1:24">
      <c r="A1266" s="38">
        <f t="shared" si="117"/>
        <v>1250</v>
      </c>
      <c r="B1266" s="46">
        <v>41870</v>
      </c>
      <c r="C1266" s="47"/>
      <c r="D1266" s="48"/>
      <c r="E1266" s="50"/>
      <c r="F1266" s="51"/>
      <c r="G1266" s="49"/>
      <c r="H1266" s="47">
        <v>3601.330078</v>
      </c>
      <c r="I1266" s="51">
        <v>0.00520002435448164</v>
      </c>
      <c r="J1266" s="86">
        <f t="shared" si="118"/>
        <v>220.44955509984</v>
      </c>
      <c r="K1266" s="87">
        <f t="shared" si="119"/>
        <v>220.741544105025</v>
      </c>
      <c r="L1266" s="88">
        <f t="shared" si="120"/>
        <v>8.50622261923988</v>
      </c>
      <c r="M1266" s="86" t="str">
        <f t="shared" si="121"/>
        <v/>
      </c>
      <c r="N1266" s="48" t="str">
        <f t="shared" si="122"/>
        <v/>
      </c>
      <c r="O1266" s="181"/>
      <c r="P1266" s="182"/>
      <c r="Q1266" s="146"/>
      <c r="R1266" s="146"/>
      <c r="S1266" s="146"/>
      <c r="T1266" s="146"/>
      <c r="U1266" s="146"/>
      <c r="V1266" s="146"/>
      <c r="W1266" s="183"/>
      <c r="X1266" s="184"/>
    </row>
    <row r="1267" spans="1:24">
      <c r="A1267" s="38">
        <f t="shared" si="117"/>
        <v>1251</v>
      </c>
      <c r="B1267" s="39">
        <v>41871</v>
      </c>
      <c r="C1267" s="40"/>
      <c r="D1267" s="53"/>
      <c r="E1267" s="55"/>
      <c r="F1267" s="56"/>
      <c r="G1267" s="54"/>
      <c r="H1267" s="40">
        <v>3610.48999</v>
      </c>
      <c r="I1267" s="56">
        <v>0.00254348027023599</v>
      </c>
      <c r="J1267" s="92">
        <f t="shared" si="118"/>
        <v>221.010264193819</v>
      </c>
      <c r="K1267" s="93">
        <f t="shared" si="119"/>
        <v>221.010264193819</v>
      </c>
      <c r="L1267" s="94">
        <f t="shared" si="120"/>
        <v>0</v>
      </c>
      <c r="M1267" s="92">
        <f t="shared" si="121"/>
        <v>8.50622261923988</v>
      </c>
      <c r="N1267" s="53">
        <f t="shared" si="122"/>
        <v>0.0384879075651445</v>
      </c>
      <c r="O1267" s="181"/>
      <c r="P1267" s="182"/>
      <c r="Q1267" s="146"/>
      <c r="R1267" s="146"/>
      <c r="S1267" s="146"/>
      <c r="T1267" s="146"/>
      <c r="U1267" s="146"/>
      <c r="V1267" s="146"/>
      <c r="W1267" s="183"/>
      <c r="X1267" s="184"/>
    </row>
    <row r="1268" spans="1:24">
      <c r="A1268" s="38">
        <f t="shared" si="117"/>
        <v>1252</v>
      </c>
      <c r="B1268" s="46">
        <v>41872</v>
      </c>
      <c r="C1268" s="47"/>
      <c r="D1268" s="48"/>
      <c r="E1268" s="50"/>
      <c r="F1268" s="51"/>
      <c r="G1268" s="49"/>
      <c r="H1268" s="47">
        <v>3621.22998</v>
      </c>
      <c r="I1268" s="51">
        <v>0.00297466272714964</v>
      </c>
      <c r="J1268" s="86">
        <f t="shared" si="118"/>
        <v>221.667695189034</v>
      </c>
      <c r="K1268" s="87">
        <f t="shared" si="119"/>
        <v>221.667695189034</v>
      </c>
      <c r="L1268" s="88">
        <f t="shared" si="120"/>
        <v>0</v>
      </c>
      <c r="M1268" s="86" t="str">
        <f t="shared" si="121"/>
        <v/>
      </c>
      <c r="N1268" s="48" t="str">
        <f t="shared" si="122"/>
        <v/>
      </c>
      <c r="O1268" s="181"/>
      <c r="P1268" s="182"/>
      <c r="Q1268" s="146"/>
      <c r="R1268" s="146"/>
      <c r="S1268" s="146"/>
      <c r="T1268" s="146"/>
      <c r="U1268" s="146"/>
      <c r="V1268" s="146"/>
      <c r="W1268" s="183"/>
      <c r="X1268" s="184"/>
    </row>
    <row r="1269" spans="1:24">
      <c r="A1269" s="38">
        <f t="shared" si="117"/>
        <v>1253</v>
      </c>
      <c r="B1269" s="39">
        <v>41873</v>
      </c>
      <c r="C1269" s="40"/>
      <c r="D1269" s="53"/>
      <c r="E1269" s="55"/>
      <c r="F1269" s="56"/>
      <c r="G1269" s="54"/>
      <c r="H1269" s="40">
        <v>3614.5</v>
      </c>
      <c r="I1269" s="56">
        <v>-0.00185847903534697</v>
      </c>
      <c r="J1269" s="92">
        <f t="shared" si="118"/>
        <v>221.255730424711</v>
      </c>
      <c r="K1269" s="93">
        <f t="shared" si="119"/>
        <v>221.667695189034</v>
      </c>
      <c r="L1269" s="94">
        <f t="shared" si="120"/>
        <v>0.411964764322505</v>
      </c>
      <c r="M1269" s="92" t="str">
        <f t="shared" si="121"/>
        <v/>
      </c>
      <c r="N1269" s="53" t="str">
        <f t="shared" si="122"/>
        <v/>
      </c>
      <c r="O1269" s="181"/>
      <c r="P1269" s="182"/>
      <c r="Q1269" s="146"/>
      <c r="R1269" s="146"/>
      <c r="S1269" s="146"/>
      <c r="T1269" s="146"/>
      <c r="U1269" s="146"/>
      <c r="V1269" s="146"/>
      <c r="W1269" s="183"/>
      <c r="X1269" s="184"/>
    </row>
    <row r="1270" spans="1:24">
      <c r="A1270" s="38">
        <f t="shared" si="117"/>
        <v>1254</v>
      </c>
      <c r="B1270" s="46">
        <v>41876</v>
      </c>
      <c r="C1270" s="47"/>
      <c r="D1270" s="48"/>
      <c r="E1270" s="50"/>
      <c r="F1270" s="51"/>
      <c r="G1270" s="49"/>
      <c r="H1270" s="47">
        <v>3631.860107</v>
      </c>
      <c r="I1270" s="51">
        <v>0.00480290690275287</v>
      </c>
      <c r="J1270" s="86">
        <f t="shared" si="118"/>
        <v>222.318401099642</v>
      </c>
      <c r="K1270" s="87">
        <f t="shared" si="119"/>
        <v>222.318401099642</v>
      </c>
      <c r="L1270" s="88">
        <f t="shared" si="120"/>
        <v>0</v>
      </c>
      <c r="M1270" s="86">
        <f t="shared" si="121"/>
        <v>0.411964764322505</v>
      </c>
      <c r="N1270" s="48">
        <f t="shared" si="122"/>
        <v>0.00185303943481433</v>
      </c>
      <c r="O1270" s="181"/>
      <c r="P1270" s="182"/>
      <c r="Q1270" s="146"/>
      <c r="R1270" s="146"/>
      <c r="S1270" s="146"/>
      <c r="T1270" s="146"/>
      <c r="U1270" s="146"/>
      <c r="V1270" s="146"/>
      <c r="W1270" s="183"/>
      <c r="X1270" s="184"/>
    </row>
    <row r="1271" spans="1:24">
      <c r="A1271" s="38">
        <f t="shared" si="117"/>
        <v>1255</v>
      </c>
      <c r="B1271" s="39">
        <v>41877</v>
      </c>
      <c r="C1271" s="40"/>
      <c r="D1271" s="53"/>
      <c r="E1271" s="55"/>
      <c r="F1271" s="56"/>
      <c r="G1271" s="54"/>
      <c r="H1271" s="40">
        <v>3635.709961</v>
      </c>
      <c r="I1271" s="56">
        <v>0.00106002265686933</v>
      </c>
      <c r="J1271" s="92">
        <f t="shared" si="118"/>
        <v>222.554063641847</v>
      </c>
      <c r="K1271" s="93">
        <f t="shared" si="119"/>
        <v>222.554063641847</v>
      </c>
      <c r="L1271" s="94">
        <f t="shared" si="120"/>
        <v>0</v>
      </c>
      <c r="M1271" s="92" t="str">
        <f t="shared" si="121"/>
        <v/>
      </c>
      <c r="N1271" s="53" t="str">
        <f t="shared" si="122"/>
        <v/>
      </c>
      <c r="O1271" s="181"/>
      <c r="P1271" s="182"/>
      <c r="Q1271" s="146"/>
      <c r="R1271" s="146"/>
      <c r="S1271" s="146"/>
      <c r="T1271" s="146"/>
      <c r="U1271" s="146"/>
      <c r="V1271" s="146"/>
      <c r="W1271" s="183"/>
      <c r="X1271" s="184"/>
    </row>
    <row r="1272" spans="1:24">
      <c r="A1272" s="38">
        <f t="shared" si="117"/>
        <v>1256</v>
      </c>
      <c r="B1272" s="46">
        <v>41878</v>
      </c>
      <c r="C1272" s="47"/>
      <c r="D1272" s="48"/>
      <c r="E1272" s="50"/>
      <c r="F1272" s="51"/>
      <c r="G1272" s="49"/>
      <c r="H1272" s="47">
        <v>3636.639893</v>
      </c>
      <c r="I1272" s="51">
        <v>0.000255777278709068</v>
      </c>
      <c r="J1272" s="86">
        <f t="shared" si="118"/>
        <v>222.61098791461</v>
      </c>
      <c r="K1272" s="87">
        <f t="shared" si="119"/>
        <v>222.61098791461</v>
      </c>
      <c r="L1272" s="88">
        <f t="shared" si="120"/>
        <v>0</v>
      </c>
      <c r="M1272" s="86" t="str">
        <f t="shared" si="121"/>
        <v/>
      </c>
      <c r="N1272" s="48" t="str">
        <f t="shared" si="122"/>
        <v/>
      </c>
      <c r="O1272" s="181"/>
      <c r="P1272" s="182"/>
      <c r="Q1272" s="146"/>
      <c r="R1272" s="146"/>
      <c r="S1272" s="146"/>
      <c r="T1272" s="146"/>
      <c r="U1272" s="146"/>
      <c r="V1272" s="146"/>
      <c r="W1272" s="183"/>
      <c r="X1272" s="184"/>
    </row>
    <row r="1273" spans="1:24">
      <c r="A1273" s="38">
        <f t="shared" si="117"/>
        <v>1257</v>
      </c>
      <c r="B1273" s="39">
        <v>41879</v>
      </c>
      <c r="C1273" s="40"/>
      <c r="D1273" s="53"/>
      <c r="E1273" s="55"/>
      <c r="F1273" s="56"/>
      <c r="G1273" s="54"/>
      <c r="H1273" s="40">
        <v>3630.97998</v>
      </c>
      <c r="I1273" s="56">
        <v>-0.00155635783760011</v>
      </c>
      <c r="J1273" s="92">
        <f t="shared" si="118"/>
        <v>222.264525558834</v>
      </c>
      <c r="K1273" s="93">
        <f t="shared" si="119"/>
        <v>222.61098791461</v>
      </c>
      <c r="L1273" s="94">
        <f t="shared" si="120"/>
        <v>0.34646235577685</v>
      </c>
      <c r="M1273" s="92" t="str">
        <f t="shared" si="121"/>
        <v/>
      </c>
      <c r="N1273" s="53" t="str">
        <f t="shared" si="122"/>
        <v/>
      </c>
      <c r="O1273" s="181"/>
      <c r="P1273" s="182"/>
      <c r="Q1273" s="146"/>
      <c r="R1273" s="146"/>
      <c r="S1273" s="146"/>
      <c r="T1273" s="146"/>
      <c r="U1273" s="146"/>
      <c r="V1273" s="146"/>
      <c r="W1273" s="183"/>
      <c r="X1273" s="184"/>
    </row>
    <row r="1274" spans="1:24">
      <c r="A1274" s="38">
        <f t="shared" si="117"/>
        <v>1258</v>
      </c>
      <c r="B1274" s="46">
        <v>41880</v>
      </c>
      <c r="C1274" s="47"/>
      <c r="D1274" s="48"/>
      <c r="E1274" s="50"/>
      <c r="F1274" s="51"/>
      <c r="G1274" s="49"/>
      <c r="H1274" s="47">
        <v>3643.330078</v>
      </c>
      <c r="I1274" s="51">
        <v>0.00340131261202936</v>
      </c>
      <c r="J1274" s="86">
        <f t="shared" si="118"/>
        <v>223.020516692824</v>
      </c>
      <c r="K1274" s="87">
        <f t="shared" si="119"/>
        <v>223.020516692824</v>
      </c>
      <c r="L1274" s="88">
        <f t="shared" si="120"/>
        <v>0</v>
      </c>
      <c r="M1274" s="86">
        <f t="shared" si="121"/>
        <v>0.34646235577685</v>
      </c>
      <c r="N1274" s="48">
        <f t="shared" si="122"/>
        <v>0.00155349992419778</v>
      </c>
      <c r="O1274" s="181"/>
      <c r="P1274" s="182"/>
      <c r="Q1274" s="146"/>
      <c r="R1274" s="146"/>
      <c r="S1274" s="146"/>
      <c r="T1274" s="146"/>
      <c r="U1274" s="146"/>
      <c r="V1274" s="146"/>
      <c r="W1274" s="183"/>
      <c r="X1274" s="184"/>
    </row>
    <row r="1275" spans="1:24">
      <c r="A1275" s="38">
        <f t="shared" si="117"/>
        <v>1259</v>
      </c>
      <c r="B1275" s="39">
        <v>41884</v>
      </c>
      <c r="C1275" s="40"/>
      <c r="D1275" s="53"/>
      <c r="E1275" s="55"/>
      <c r="F1275" s="56"/>
      <c r="G1275" s="54"/>
      <c r="H1275" s="40">
        <v>3641.52002</v>
      </c>
      <c r="I1275" s="56">
        <v>-0.000496814167601722</v>
      </c>
      <c r="J1275" s="92">
        <f t="shared" si="118"/>
        <v>222.909716940465</v>
      </c>
      <c r="K1275" s="93">
        <f t="shared" si="119"/>
        <v>223.020516692824</v>
      </c>
      <c r="L1275" s="94">
        <f t="shared" si="120"/>
        <v>0.110799752358815</v>
      </c>
      <c r="M1275" s="92" t="str">
        <f t="shared" si="121"/>
        <v/>
      </c>
      <c r="N1275" s="53" t="str">
        <f t="shared" si="122"/>
        <v/>
      </c>
      <c r="O1275" s="181"/>
      <c r="P1275" s="182"/>
      <c r="Q1275" s="146"/>
      <c r="R1275" s="146"/>
      <c r="S1275" s="146"/>
      <c r="T1275" s="146"/>
      <c r="U1275" s="146"/>
      <c r="V1275" s="146"/>
      <c r="W1275" s="183"/>
      <c r="X1275" s="184"/>
    </row>
    <row r="1276" spans="1:24">
      <c r="A1276" s="38">
        <f t="shared" si="117"/>
        <v>1260</v>
      </c>
      <c r="B1276" s="46">
        <v>41885</v>
      </c>
      <c r="C1276" s="47"/>
      <c r="D1276" s="48"/>
      <c r="E1276" s="50"/>
      <c r="F1276" s="51"/>
      <c r="G1276" s="49"/>
      <c r="H1276" s="47">
        <v>3639.350098</v>
      </c>
      <c r="I1276" s="51">
        <v>-0.000595883583800805</v>
      </c>
      <c r="J1276" s="86">
        <f t="shared" si="118"/>
        <v>222.77688869947</v>
      </c>
      <c r="K1276" s="87">
        <f t="shared" si="119"/>
        <v>223.020516692824</v>
      </c>
      <c r="L1276" s="88">
        <f t="shared" si="120"/>
        <v>0.243627993353357</v>
      </c>
      <c r="M1276" s="86" t="str">
        <f t="shared" si="121"/>
        <v/>
      </c>
      <c r="N1276" s="48" t="str">
        <f t="shared" si="122"/>
        <v/>
      </c>
      <c r="O1276" s="181"/>
      <c r="P1276" s="182"/>
      <c r="Q1276" s="146"/>
      <c r="R1276" s="146"/>
      <c r="S1276" s="146"/>
      <c r="T1276" s="146"/>
      <c r="U1276" s="146"/>
      <c r="V1276" s="146"/>
      <c r="W1276" s="183"/>
      <c r="X1276" s="184"/>
    </row>
    <row r="1277" spans="1:24">
      <c r="A1277" s="38">
        <f t="shared" si="117"/>
        <v>1261</v>
      </c>
      <c r="B1277" s="39">
        <v>41886</v>
      </c>
      <c r="C1277" s="40"/>
      <c r="D1277" s="53"/>
      <c r="E1277" s="55"/>
      <c r="F1277" s="56"/>
      <c r="G1277" s="54"/>
      <c r="H1277" s="40">
        <v>3633.870117</v>
      </c>
      <c r="I1277" s="56">
        <v>-0.00150575813055509</v>
      </c>
      <c r="J1277" s="92">
        <f t="shared" si="118"/>
        <v>222.441440588011</v>
      </c>
      <c r="K1277" s="93">
        <f t="shared" si="119"/>
        <v>223.020516692824</v>
      </c>
      <c r="L1277" s="94">
        <f t="shared" si="120"/>
        <v>0.579076104812316</v>
      </c>
      <c r="M1277" s="92" t="str">
        <f t="shared" si="121"/>
        <v/>
      </c>
      <c r="N1277" s="53" t="str">
        <f t="shared" si="122"/>
        <v/>
      </c>
      <c r="O1277" s="181"/>
      <c r="P1277" s="182"/>
      <c r="Q1277" s="146"/>
      <c r="R1277" s="146"/>
      <c r="S1277" s="146"/>
      <c r="T1277" s="146"/>
      <c r="U1277" s="146"/>
      <c r="V1277" s="146"/>
      <c r="W1277" s="183"/>
      <c r="X1277" s="184"/>
    </row>
    <row r="1278" spans="1:24">
      <c r="A1278" s="38">
        <f t="shared" si="117"/>
        <v>1262</v>
      </c>
      <c r="B1278" s="46">
        <v>41887</v>
      </c>
      <c r="C1278" s="47"/>
      <c r="D1278" s="48"/>
      <c r="E1278" s="50"/>
      <c r="F1278" s="51"/>
      <c r="G1278" s="49"/>
      <c r="H1278" s="47">
        <v>3652.26001</v>
      </c>
      <c r="I1278" s="51">
        <v>0.00506069078087523</v>
      </c>
      <c r="J1278" s="86">
        <f t="shared" si="118"/>
        <v>223.56714793568</v>
      </c>
      <c r="K1278" s="87">
        <f t="shared" si="119"/>
        <v>223.56714793568</v>
      </c>
      <c r="L1278" s="88">
        <f t="shared" si="120"/>
        <v>0</v>
      </c>
      <c r="M1278" s="86">
        <f t="shared" si="121"/>
        <v>0.579076104812316</v>
      </c>
      <c r="N1278" s="48">
        <f t="shared" si="122"/>
        <v>0.0025901663556531</v>
      </c>
      <c r="O1278" s="181"/>
      <c r="P1278" s="182"/>
      <c r="Q1278" s="146"/>
      <c r="R1278" s="146"/>
      <c r="S1278" s="146"/>
      <c r="T1278" s="146"/>
      <c r="U1278" s="146"/>
      <c r="V1278" s="146"/>
      <c r="W1278" s="183"/>
      <c r="X1278" s="184"/>
    </row>
    <row r="1279" spans="1:24">
      <c r="A1279" s="38">
        <f t="shared" si="117"/>
        <v>1263</v>
      </c>
      <c r="B1279" s="39">
        <v>41890</v>
      </c>
      <c r="C1279" s="40"/>
      <c r="D1279" s="53"/>
      <c r="E1279" s="55"/>
      <c r="F1279" s="56"/>
      <c r="G1279" s="54"/>
      <c r="H1279" s="40">
        <v>3641.659912</v>
      </c>
      <c r="I1279" s="56">
        <v>-0.00290233936548234</v>
      </c>
      <c r="J1279" s="92">
        <f t="shared" si="118"/>
        <v>222.918280201397</v>
      </c>
      <c r="K1279" s="93">
        <f t="shared" si="119"/>
        <v>223.56714793568</v>
      </c>
      <c r="L1279" s="94">
        <f t="shared" si="120"/>
        <v>0.648867734282334</v>
      </c>
      <c r="M1279" s="92" t="str">
        <f t="shared" si="121"/>
        <v/>
      </c>
      <c r="N1279" s="53" t="str">
        <f t="shared" si="122"/>
        <v/>
      </c>
      <c r="O1279" s="181"/>
      <c r="P1279" s="182"/>
      <c r="Q1279" s="146"/>
      <c r="R1279" s="146"/>
      <c r="S1279" s="146"/>
      <c r="T1279" s="146"/>
      <c r="U1279" s="146"/>
      <c r="V1279" s="146"/>
      <c r="W1279" s="183"/>
      <c r="X1279" s="184"/>
    </row>
    <row r="1280" spans="1:24">
      <c r="A1280" s="38">
        <f t="shared" si="117"/>
        <v>1264</v>
      </c>
      <c r="B1280" s="46">
        <v>41891</v>
      </c>
      <c r="C1280" s="47"/>
      <c r="D1280" s="48"/>
      <c r="E1280" s="50"/>
      <c r="F1280" s="51"/>
      <c r="G1280" s="49"/>
      <c r="H1280" s="47">
        <v>3617.889893</v>
      </c>
      <c r="I1280" s="51">
        <v>-0.00652724844559838</v>
      </c>
      <c r="J1280" s="86">
        <f t="shared" si="118"/>
        <v>221.463237203457</v>
      </c>
      <c r="K1280" s="87">
        <f t="shared" si="119"/>
        <v>223.56714793568</v>
      </c>
      <c r="L1280" s="88">
        <f t="shared" si="120"/>
        <v>2.10391073222235</v>
      </c>
      <c r="M1280" s="86" t="str">
        <f t="shared" si="121"/>
        <v/>
      </c>
      <c r="N1280" s="48" t="str">
        <f t="shared" si="122"/>
        <v/>
      </c>
      <c r="O1280" s="181"/>
      <c r="P1280" s="182"/>
      <c r="Q1280" s="146"/>
      <c r="R1280" s="146"/>
      <c r="S1280" s="146"/>
      <c r="T1280" s="146"/>
      <c r="U1280" s="146"/>
      <c r="V1280" s="146"/>
      <c r="W1280" s="183"/>
      <c r="X1280" s="184"/>
    </row>
    <row r="1281" spans="1:24">
      <c r="A1281" s="38">
        <f t="shared" si="117"/>
        <v>1265</v>
      </c>
      <c r="B1281" s="39">
        <v>41892</v>
      </c>
      <c r="C1281" s="40"/>
      <c r="D1281" s="53"/>
      <c r="E1281" s="55"/>
      <c r="F1281" s="56"/>
      <c r="G1281" s="54"/>
      <c r="H1281" s="40">
        <v>3631.449951</v>
      </c>
      <c r="I1281" s="56">
        <v>0.00374805712750859</v>
      </c>
      <c r="J1281" s="92">
        <f t="shared" si="118"/>
        <v>222.293294068139</v>
      </c>
      <c r="K1281" s="93">
        <f t="shared" si="119"/>
        <v>223.56714793568</v>
      </c>
      <c r="L1281" s="94">
        <f t="shared" si="120"/>
        <v>2.10391073222235</v>
      </c>
      <c r="M1281" s="92" t="str">
        <f t="shared" si="121"/>
        <v/>
      </c>
      <c r="N1281" s="53" t="str">
        <f t="shared" si="122"/>
        <v/>
      </c>
      <c r="O1281" s="181"/>
      <c r="P1281" s="182"/>
      <c r="Q1281" s="146"/>
      <c r="R1281" s="146"/>
      <c r="S1281" s="146"/>
      <c r="T1281" s="146"/>
      <c r="U1281" s="146"/>
      <c r="V1281" s="146"/>
      <c r="W1281" s="183"/>
      <c r="X1281" s="184"/>
    </row>
    <row r="1282" spans="1:24">
      <c r="A1282" s="38">
        <f t="shared" si="117"/>
        <v>1266</v>
      </c>
      <c r="B1282" s="46">
        <v>41893</v>
      </c>
      <c r="C1282" s="47"/>
      <c r="D1282" s="48"/>
      <c r="E1282" s="50"/>
      <c r="F1282" s="51"/>
      <c r="G1282" s="49"/>
      <c r="H1282" s="47">
        <v>3635.659912</v>
      </c>
      <c r="I1282" s="51">
        <v>0.00115930580258738</v>
      </c>
      <c r="J1282" s="86">
        <f t="shared" si="118"/>
        <v>222.550999973828</v>
      </c>
      <c r="K1282" s="87">
        <f t="shared" si="119"/>
        <v>223.56714793568</v>
      </c>
      <c r="L1282" s="88">
        <f t="shared" si="120"/>
        <v>2.10391073222235</v>
      </c>
      <c r="M1282" s="86" t="str">
        <f t="shared" si="121"/>
        <v/>
      </c>
      <c r="N1282" s="48" t="str">
        <f t="shared" si="122"/>
        <v/>
      </c>
      <c r="O1282" s="181"/>
      <c r="P1282" s="182"/>
      <c r="Q1282" s="146"/>
      <c r="R1282" s="146"/>
      <c r="S1282" s="146"/>
      <c r="T1282" s="146"/>
      <c r="U1282" s="146"/>
      <c r="V1282" s="146"/>
      <c r="W1282" s="183"/>
      <c r="X1282" s="184"/>
    </row>
    <row r="1283" spans="1:24">
      <c r="A1283" s="38">
        <f t="shared" si="117"/>
        <v>1267</v>
      </c>
      <c r="B1283" s="39">
        <v>41894</v>
      </c>
      <c r="C1283" s="40"/>
      <c r="D1283" s="53"/>
      <c r="E1283" s="55"/>
      <c r="F1283" s="56"/>
      <c r="G1283" s="54"/>
      <c r="H1283" s="40">
        <v>3614.060059</v>
      </c>
      <c r="I1283" s="56">
        <v>-0.00594110932342895</v>
      </c>
      <c r="J1283" s="92">
        <f t="shared" si="118"/>
        <v>221.228800152945</v>
      </c>
      <c r="K1283" s="93">
        <f t="shared" si="119"/>
        <v>223.56714793568</v>
      </c>
      <c r="L1283" s="94">
        <f t="shared" si="120"/>
        <v>2.33834778273433</v>
      </c>
      <c r="M1283" s="92" t="str">
        <f t="shared" si="121"/>
        <v/>
      </c>
      <c r="N1283" s="53" t="str">
        <f t="shared" si="122"/>
        <v/>
      </c>
      <c r="O1283" s="181"/>
      <c r="P1283" s="182"/>
      <c r="Q1283" s="146"/>
      <c r="R1283" s="146"/>
      <c r="S1283" s="146"/>
      <c r="T1283" s="146"/>
      <c r="U1283" s="146"/>
      <c r="V1283" s="146"/>
      <c r="W1283" s="183"/>
      <c r="X1283" s="184"/>
    </row>
    <row r="1284" spans="1:24">
      <c r="A1284" s="38">
        <f t="shared" si="117"/>
        <v>1268</v>
      </c>
      <c r="B1284" s="46">
        <v>41897</v>
      </c>
      <c r="C1284" s="47"/>
      <c r="D1284" s="48"/>
      <c r="E1284" s="50"/>
      <c r="F1284" s="51"/>
      <c r="G1284" s="49"/>
      <c r="H1284" s="47">
        <v>3611.52002</v>
      </c>
      <c r="I1284" s="51">
        <v>-0.000702821469077297</v>
      </c>
      <c r="J1284" s="86">
        <f t="shared" si="118"/>
        <v>221.07331580262</v>
      </c>
      <c r="K1284" s="87">
        <f t="shared" si="119"/>
        <v>223.56714793568</v>
      </c>
      <c r="L1284" s="88">
        <f t="shared" si="120"/>
        <v>2.49383213306001</v>
      </c>
      <c r="M1284" s="86" t="str">
        <f t="shared" si="121"/>
        <v/>
      </c>
      <c r="N1284" s="48" t="str">
        <f t="shared" si="122"/>
        <v/>
      </c>
      <c r="O1284" s="181"/>
      <c r="P1284" s="182"/>
      <c r="Q1284" s="146"/>
      <c r="R1284" s="146"/>
      <c r="S1284" s="146"/>
      <c r="T1284" s="146"/>
      <c r="U1284" s="146"/>
      <c r="V1284" s="146"/>
      <c r="W1284" s="183"/>
      <c r="X1284" s="184"/>
    </row>
    <row r="1285" spans="1:24">
      <c r="A1285" s="38">
        <f t="shared" si="117"/>
        <v>1269</v>
      </c>
      <c r="B1285" s="39">
        <v>41898</v>
      </c>
      <c r="C1285" s="40"/>
      <c r="D1285" s="53"/>
      <c r="E1285" s="55"/>
      <c r="F1285" s="56"/>
      <c r="G1285" s="54"/>
      <c r="H1285" s="40">
        <v>3638.600098</v>
      </c>
      <c r="I1285" s="56">
        <v>0.00749824944899524</v>
      </c>
      <c r="J1285" s="92">
        <f t="shared" si="118"/>
        <v>222.730978671024</v>
      </c>
      <c r="K1285" s="93">
        <f t="shared" si="119"/>
        <v>223.56714793568</v>
      </c>
      <c r="L1285" s="94">
        <f t="shared" si="120"/>
        <v>2.49383213306001</v>
      </c>
      <c r="M1285" s="92" t="str">
        <f t="shared" si="121"/>
        <v/>
      </c>
      <c r="N1285" s="53" t="str">
        <f t="shared" si="122"/>
        <v/>
      </c>
      <c r="O1285" s="181"/>
      <c r="P1285" s="182"/>
      <c r="Q1285" s="146"/>
      <c r="R1285" s="146"/>
      <c r="S1285" s="146"/>
      <c r="T1285" s="146"/>
      <c r="U1285" s="146"/>
      <c r="V1285" s="146"/>
      <c r="W1285" s="183"/>
      <c r="X1285" s="184"/>
    </row>
    <row r="1286" spans="1:24">
      <c r="A1286" s="38">
        <f t="shared" si="117"/>
        <v>1270</v>
      </c>
      <c r="B1286" s="46">
        <v>41899</v>
      </c>
      <c r="C1286" s="47"/>
      <c r="D1286" s="48"/>
      <c r="E1286" s="50"/>
      <c r="F1286" s="51"/>
      <c r="G1286" s="49"/>
      <c r="H1286" s="47">
        <v>3643.399902</v>
      </c>
      <c r="I1286" s="51">
        <v>0.00131913479654955</v>
      </c>
      <c r="J1286" s="86">
        <f t="shared" si="118"/>
        <v>223.024790855259</v>
      </c>
      <c r="K1286" s="87">
        <f t="shared" si="119"/>
        <v>223.56714793568</v>
      </c>
      <c r="L1286" s="88">
        <f t="shared" si="120"/>
        <v>2.49383213306001</v>
      </c>
      <c r="M1286" s="86" t="str">
        <f t="shared" si="121"/>
        <v/>
      </c>
      <c r="N1286" s="48" t="str">
        <f t="shared" si="122"/>
        <v/>
      </c>
      <c r="O1286" s="181"/>
      <c r="P1286" s="182"/>
      <c r="Q1286" s="146"/>
      <c r="R1286" s="146"/>
      <c r="S1286" s="146"/>
      <c r="T1286" s="146"/>
      <c r="U1286" s="146"/>
      <c r="V1286" s="146"/>
      <c r="W1286" s="183"/>
      <c r="X1286" s="184"/>
    </row>
    <row r="1287" spans="1:24">
      <c r="A1287" s="38">
        <f t="shared" si="117"/>
        <v>1271</v>
      </c>
      <c r="B1287" s="39">
        <v>41900</v>
      </c>
      <c r="C1287" s="40"/>
      <c r="D1287" s="53"/>
      <c r="E1287" s="55"/>
      <c r="F1287" s="56"/>
      <c r="G1287" s="54"/>
      <c r="H1287" s="40">
        <v>3661.72998</v>
      </c>
      <c r="I1287" s="56">
        <v>0.00503103652990111</v>
      </c>
      <c r="J1287" s="92">
        <f t="shared" si="118"/>
        <v>224.146836725125</v>
      </c>
      <c r="K1287" s="93">
        <f t="shared" si="119"/>
        <v>224.146836725125</v>
      </c>
      <c r="L1287" s="94">
        <f t="shared" si="120"/>
        <v>0</v>
      </c>
      <c r="M1287" s="92">
        <f t="shared" si="121"/>
        <v>2.49383213306001</v>
      </c>
      <c r="N1287" s="53">
        <f t="shared" si="122"/>
        <v>0.0111258859125379</v>
      </c>
      <c r="O1287" s="181"/>
      <c r="P1287" s="182"/>
      <c r="Q1287" s="146"/>
      <c r="R1287" s="146"/>
      <c r="S1287" s="146"/>
      <c r="T1287" s="146"/>
      <c r="U1287" s="146"/>
      <c r="V1287" s="146"/>
      <c r="W1287" s="183"/>
      <c r="X1287" s="184"/>
    </row>
    <row r="1288" spans="1:24">
      <c r="A1288" s="38">
        <f t="shared" si="117"/>
        <v>1272</v>
      </c>
      <c r="B1288" s="46">
        <v>41901</v>
      </c>
      <c r="C1288" s="47"/>
      <c r="D1288" s="48"/>
      <c r="E1288" s="50"/>
      <c r="F1288" s="51"/>
      <c r="G1288" s="49">
        <v>1</v>
      </c>
      <c r="H1288" s="47">
        <v>3660.030029</v>
      </c>
      <c r="I1288" s="51">
        <v>-0.000464248049223959</v>
      </c>
      <c r="J1288" s="86">
        <f t="shared" si="118"/>
        <v>224.042776993436</v>
      </c>
      <c r="K1288" s="87">
        <f t="shared" si="119"/>
        <v>224.146836725125</v>
      </c>
      <c r="L1288" s="88">
        <f t="shared" si="120"/>
        <v>0.104059731689404</v>
      </c>
      <c r="M1288" s="86" t="str">
        <f t="shared" si="121"/>
        <v/>
      </c>
      <c r="N1288" s="48" t="str">
        <f t="shared" si="122"/>
        <v/>
      </c>
      <c r="O1288" s="181"/>
      <c r="P1288" s="182"/>
      <c r="Q1288" s="146"/>
      <c r="R1288" s="146"/>
      <c r="S1288" s="146"/>
      <c r="T1288" s="146"/>
      <c r="U1288" s="146"/>
      <c r="V1288" s="146"/>
      <c r="W1288" s="183"/>
      <c r="X1288" s="184"/>
    </row>
    <row r="1289" spans="1:24">
      <c r="A1289" s="38">
        <f t="shared" si="117"/>
        <v>1273</v>
      </c>
      <c r="B1289" s="39">
        <v>41904</v>
      </c>
      <c r="C1289" s="40"/>
      <c r="D1289" s="53"/>
      <c r="E1289" s="55"/>
      <c r="F1289" s="56"/>
      <c r="G1289" s="54">
        <v>1</v>
      </c>
      <c r="H1289" s="40">
        <v>3630.699951</v>
      </c>
      <c r="I1289" s="56">
        <v>-0.00801361676478196</v>
      </c>
      <c r="J1289" s="92">
        <f t="shared" si="118"/>
        <v>222.247384039693</v>
      </c>
      <c r="K1289" s="93">
        <f t="shared" si="119"/>
        <v>224.146836725125</v>
      </c>
      <c r="L1289" s="94">
        <f t="shared" si="120"/>
        <v>1.89945268543229</v>
      </c>
      <c r="M1289" s="92" t="str">
        <f t="shared" si="121"/>
        <v/>
      </c>
      <c r="N1289" s="53" t="str">
        <f t="shared" si="122"/>
        <v/>
      </c>
      <c r="O1289" s="181"/>
      <c r="P1289" s="182"/>
      <c r="Q1289" s="146"/>
      <c r="R1289" s="146"/>
      <c r="S1289" s="146"/>
      <c r="T1289" s="146"/>
      <c r="U1289" s="146"/>
      <c r="V1289" s="146"/>
      <c r="W1289" s="183"/>
      <c r="X1289" s="184"/>
    </row>
    <row r="1290" spans="1:24">
      <c r="A1290" s="38">
        <f t="shared" si="117"/>
        <v>1274</v>
      </c>
      <c r="B1290" s="46">
        <v>41905</v>
      </c>
      <c r="C1290" s="47"/>
      <c r="D1290" s="48"/>
      <c r="E1290" s="50"/>
      <c r="F1290" s="51"/>
      <c r="G1290" s="49">
        <v>1</v>
      </c>
      <c r="H1290" s="47">
        <v>3610.100098</v>
      </c>
      <c r="I1290" s="51">
        <v>-0.00567379658964284</v>
      </c>
      <c r="J1290" s="86">
        <f t="shared" si="118"/>
        <v>220.986397590071</v>
      </c>
      <c r="K1290" s="87">
        <f t="shared" si="119"/>
        <v>224.146836725125</v>
      </c>
      <c r="L1290" s="88">
        <f t="shared" si="120"/>
        <v>3.16043913505371</v>
      </c>
      <c r="M1290" s="86" t="str">
        <f t="shared" si="121"/>
        <v/>
      </c>
      <c r="N1290" s="48" t="str">
        <f t="shared" si="122"/>
        <v/>
      </c>
      <c r="O1290" s="181"/>
      <c r="P1290" s="182"/>
      <c r="Q1290" s="146"/>
      <c r="R1290" s="146"/>
      <c r="S1290" s="146"/>
      <c r="T1290" s="146"/>
      <c r="U1290" s="146"/>
      <c r="V1290" s="146"/>
      <c r="W1290" s="183"/>
      <c r="X1290" s="184"/>
    </row>
    <row r="1291" spans="1:24">
      <c r="A1291" s="38">
        <f t="shared" si="117"/>
        <v>1275</v>
      </c>
      <c r="B1291" s="39">
        <v>41906</v>
      </c>
      <c r="C1291" s="40"/>
      <c r="D1291" s="53"/>
      <c r="E1291" s="55"/>
      <c r="F1291" s="56"/>
      <c r="G1291" s="54">
        <v>1</v>
      </c>
      <c r="H1291" s="40">
        <v>3638.439941</v>
      </c>
      <c r="I1291" s="56">
        <v>0.00785015435325476</v>
      </c>
      <c r="J1291" s="92">
        <f t="shared" si="118"/>
        <v>222.721174921123</v>
      </c>
      <c r="K1291" s="93">
        <f t="shared" si="119"/>
        <v>224.146836725125</v>
      </c>
      <c r="L1291" s="94">
        <f t="shared" si="120"/>
        <v>3.16043913505371</v>
      </c>
      <c r="M1291" s="92" t="str">
        <f t="shared" si="121"/>
        <v/>
      </c>
      <c r="N1291" s="53" t="str">
        <f t="shared" si="122"/>
        <v/>
      </c>
      <c r="O1291" s="181"/>
      <c r="P1291" s="182"/>
      <c r="Q1291" s="146"/>
      <c r="R1291" s="146"/>
      <c r="S1291" s="146"/>
      <c r="T1291" s="146"/>
      <c r="U1291" s="146"/>
      <c r="V1291" s="146"/>
      <c r="W1291" s="183"/>
      <c r="X1291" s="184"/>
    </row>
    <row r="1292" spans="1:24">
      <c r="A1292" s="38">
        <f t="shared" si="117"/>
        <v>1276</v>
      </c>
      <c r="B1292" s="46">
        <v>41907</v>
      </c>
      <c r="C1292" s="47"/>
      <c r="D1292" s="48"/>
      <c r="E1292" s="50"/>
      <c r="F1292" s="51"/>
      <c r="G1292" s="49">
        <v>1</v>
      </c>
      <c r="H1292" s="47">
        <v>3579.610107</v>
      </c>
      <c r="I1292" s="51">
        <v>-0.0161689721292558</v>
      </c>
      <c r="J1292" s="86">
        <f t="shared" si="118"/>
        <v>219.120002451228</v>
      </c>
      <c r="K1292" s="87">
        <f t="shared" si="119"/>
        <v>224.146836725125</v>
      </c>
      <c r="L1292" s="88">
        <f t="shared" si="120"/>
        <v>5.0268342738967</v>
      </c>
      <c r="M1292" s="86" t="str">
        <f t="shared" si="121"/>
        <v/>
      </c>
      <c r="N1292" s="48" t="str">
        <f t="shared" si="122"/>
        <v/>
      </c>
      <c r="O1292" s="181"/>
      <c r="P1292" s="182"/>
      <c r="Q1292" s="146"/>
      <c r="R1292" s="146"/>
      <c r="S1292" s="146"/>
      <c r="T1292" s="146"/>
      <c r="U1292" s="146"/>
      <c r="V1292" s="146"/>
      <c r="W1292" s="183"/>
      <c r="X1292" s="184"/>
    </row>
    <row r="1293" spans="1:24">
      <c r="A1293" s="38">
        <f t="shared" si="117"/>
        <v>1277</v>
      </c>
      <c r="B1293" s="39">
        <v>41908</v>
      </c>
      <c r="C1293" s="40"/>
      <c r="D1293" s="53"/>
      <c r="E1293" s="55"/>
      <c r="F1293" s="56"/>
      <c r="G1293" s="54">
        <v>1</v>
      </c>
      <c r="H1293" s="40">
        <v>3610.97998</v>
      </c>
      <c r="I1293" s="56">
        <v>0.00876348877735467</v>
      </c>
      <c r="J1293" s="92">
        <f t="shared" si="118"/>
        <v>221.040258133604</v>
      </c>
      <c r="K1293" s="93">
        <f t="shared" si="119"/>
        <v>224.146836725125</v>
      </c>
      <c r="L1293" s="94">
        <f t="shared" si="120"/>
        <v>5.0268342738967</v>
      </c>
      <c r="M1293" s="92" t="str">
        <f t="shared" si="121"/>
        <v/>
      </c>
      <c r="N1293" s="53" t="str">
        <f t="shared" si="122"/>
        <v/>
      </c>
      <c r="O1293" s="181"/>
      <c r="P1293" s="182"/>
      <c r="Q1293" s="146"/>
      <c r="R1293" s="146"/>
      <c r="S1293" s="146"/>
      <c r="T1293" s="146"/>
      <c r="U1293" s="146"/>
      <c r="V1293" s="146"/>
      <c r="W1293" s="183"/>
      <c r="X1293" s="184"/>
    </row>
    <row r="1294" spans="1:24">
      <c r="A1294" s="38">
        <f t="shared" si="117"/>
        <v>1278</v>
      </c>
      <c r="B1294" s="46">
        <v>41911</v>
      </c>
      <c r="C1294" s="47"/>
      <c r="D1294" s="48"/>
      <c r="E1294" s="50"/>
      <c r="F1294" s="51"/>
      <c r="G1294" s="49">
        <v>1</v>
      </c>
      <c r="H1294" s="47">
        <v>3602.090088</v>
      </c>
      <c r="I1294" s="51">
        <v>-0.00246190564590176</v>
      </c>
      <c r="J1294" s="86">
        <f t="shared" si="118"/>
        <v>220.496077874133</v>
      </c>
      <c r="K1294" s="87">
        <f t="shared" si="119"/>
        <v>224.146836725125</v>
      </c>
      <c r="L1294" s="88">
        <f t="shared" si="120"/>
        <v>5.0268342738967</v>
      </c>
      <c r="M1294" s="86" t="str">
        <f t="shared" si="121"/>
        <v/>
      </c>
      <c r="N1294" s="48" t="str">
        <f t="shared" si="122"/>
        <v/>
      </c>
      <c r="O1294" s="181"/>
      <c r="P1294" s="182"/>
      <c r="Q1294" s="146"/>
      <c r="R1294" s="146"/>
      <c r="S1294" s="146"/>
      <c r="T1294" s="146"/>
      <c r="U1294" s="146"/>
      <c r="V1294" s="146"/>
      <c r="W1294" s="183"/>
      <c r="X1294" s="184"/>
    </row>
    <row r="1295" spans="1:24">
      <c r="A1295" s="38">
        <f t="shared" si="117"/>
        <v>1279</v>
      </c>
      <c r="B1295" s="39">
        <v>41912</v>
      </c>
      <c r="C1295" s="40"/>
      <c r="D1295" s="53"/>
      <c r="E1295" s="55"/>
      <c r="F1295" s="56"/>
      <c r="G1295" s="54">
        <v>1</v>
      </c>
      <c r="H1295" s="40">
        <v>3592.25</v>
      </c>
      <c r="I1295" s="56">
        <v>-0.00273177176572603</v>
      </c>
      <c r="J1295" s="92">
        <f t="shared" si="118"/>
        <v>219.893732914143</v>
      </c>
      <c r="K1295" s="93">
        <f t="shared" si="119"/>
        <v>224.146836725125</v>
      </c>
      <c r="L1295" s="94">
        <f t="shared" si="120"/>
        <v>5.0268342738967</v>
      </c>
      <c r="M1295" s="92" t="str">
        <f t="shared" si="121"/>
        <v/>
      </c>
      <c r="N1295" s="53" t="str">
        <f t="shared" si="122"/>
        <v/>
      </c>
      <c r="O1295" s="181"/>
      <c r="P1295" s="182"/>
      <c r="Q1295" s="146"/>
      <c r="R1295" s="146"/>
      <c r="S1295" s="146"/>
      <c r="T1295" s="146"/>
      <c r="U1295" s="146"/>
      <c r="V1295" s="146"/>
      <c r="W1295" s="183"/>
      <c r="X1295" s="184"/>
    </row>
    <row r="1296" spans="1:24">
      <c r="A1296" s="38">
        <f t="shared" si="117"/>
        <v>1280</v>
      </c>
      <c r="B1296" s="46">
        <v>41913</v>
      </c>
      <c r="C1296" s="47"/>
      <c r="D1296" s="48"/>
      <c r="E1296" s="50"/>
      <c r="F1296" s="51"/>
      <c r="G1296" s="49">
        <v>1</v>
      </c>
      <c r="H1296" s="47">
        <v>3544.97998</v>
      </c>
      <c r="I1296" s="51">
        <v>-0.0131588892755237</v>
      </c>
      <c r="J1296" s="86">
        <f t="shared" si="118"/>
        <v>217.000175630344</v>
      </c>
      <c r="K1296" s="87">
        <f t="shared" si="119"/>
        <v>224.146836725125</v>
      </c>
      <c r="L1296" s="88">
        <f t="shared" si="120"/>
        <v>7.14666109478077</v>
      </c>
      <c r="M1296" s="86" t="str">
        <f t="shared" si="121"/>
        <v/>
      </c>
      <c r="N1296" s="48" t="str">
        <f t="shared" si="122"/>
        <v/>
      </c>
      <c r="O1296" s="181"/>
      <c r="P1296" s="182"/>
      <c r="Q1296" s="146"/>
      <c r="R1296" s="146"/>
      <c r="S1296" s="146"/>
      <c r="T1296" s="146"/>
      <c r="U1296" s="146"/>
      <c r="V1296" s="146"/>
      <c r="W1296" s="183"/>
      <c r="X1296" s="184"/>
    </row>
    <row r="1297" spans="1:24">
      <c r="A1297" s="38">
        <f t="shared" si="117"/>
        <v>1281</v>
      </c>
      <c r="B1297" s="39">
        <v>41914</v>
      </c>
      <c r="C1297" s="40"/>
      <c r="D1297" s="53"/>
      <c r="E1297" s="55"/>
      <c r="F1297" s="56"/>
      <c r="G1297" s="54">
        <v>1</v>
      </c>
      <c r="H1297" s="40">
        <v>3545.300049</v>
      </c>
      <c r="I1297" s="56">
        <v>9.0287956999946e-5</v>
      </c>
      <c r="J1297" s="92">
        <f t="shared" si="118"/>
        <v>217.01976813287</v>
      </c>
      <c r="K1297" s="93">
        <f t="shared" si="119"/>
        <v>224.146836725125</v>
      </c>
      <c r="L1297" s="94">
        <f t="shared" si="120"/>
        <v>7.14666109478077</v>
      </c>
      <c r="M1297" s="92" t="str">
        <f t="shared" si="121"/>
        <v/>
      </c>
      <c r="N1297" s="53" t="str">
        <f t="shared" si="122"/>
        <v/>
      </c>
      <c r="O1297" s="181"/>
      <c r="P1297" s="182"/>
      <c r="Q1297" s="146"/>
      <c r="R1297" s="146"/>
      <c r="S1297" s="146"/>
      <c r="T1297" s="146"/>
      <c r="U1297" s="146"/>
      <c r="V1297" s="146"/>
      <c r="W1297" s="183"/>
      <c r="X1297" s="184"/>
    </row>
    <row r="1298" spans="1:24">
      <c r="A1298" s="38">
        <f t="shared" ref="A1298:A1361" si="123">A1297+1</f>
        <v>1282</v>
      </c>
      <c r="B1298" s="46">
        <v>41915</v>
      </c>
      <c r="C1298" s="47"/>
      <c r="D1298" s="48"/>
      <c r="E1298" s="50"/>
      <c r="F1298" s="51"/>
      <c r="G1298" s="49">
        <v>1</v>
      </c>
      <c r="H1298" s="47">
        <v>3584.939941</v>
      </c>
      <c r="I1298" s="51">
        <v>0.0111809695800447</v>
      </c>
      <c r="J1298" s="86">
        <f t="shared" ref="J1298:J1361" si="124">(H1298/$H$17)*100</f>
        <v>219.446259558632</v>
      </c>
      <c r="K1298" s="87">
        <f t="shared" ref="K1298:K1361" si="125">MAX(J1298,K1297)</f>
        <v>224.146836725125</v>
      </c>
      <c r="L1298" s="88">
        <f t="shared" ref="L1298:L1361" si="126">IF(J1298=K1298,0,MAX(L1297,K1298-J1298))</f>
        <v>7.14666109478077</v>
      </c>
      <c r="M1298" s="86" t="str">
        <f t="shared" ref="M1298:M1361" si="127">IF(AND(L1297&gt;0,L1298=0),L1297,"")</f>
        <v/>
      </c>
      <c r="N1298" s="48" t="str">
        <f t="shared" si="122"/>
        <v/>
      </c>
      <c r="O1298" s="181"/>
      <c r="P1298" s="182"/>
      <c r="Q1298" s="146"/>
      <c r="R1298" s="146"/>
      <c r="S1298" s="146"/>
      <c r="T1298" s="146"/>
      <c r="U1298" s="146"/>
      <c r="V1298" s="146"/>
      <c r="W1298" s="183"/>
      <c r="X1298" s="184"/>
    </row>
    <row r="1299" spans="1:24">
      <c r="A1299" s="38">
        <f t="shared" si="123"/>
        <v>1283</v>
      </c>
      <c r="B1299" s="39">
        <v>41918</v>
      </c>
      <c r="C1299" s="40"/>
      <c r="D1299" s="53"/>
      <c r="E1299" s="55"/>
      <c r="F1299" s="56"/>
      <c r="G1299" s="54">
        <v>1</v>
      </c>
      <c r="H1299" s="40">
        <v>3579.419922</v>
      </c>
      <c r="I1299" s="56">
        <v>-0.00153978004955369</v>
      </c>
      <c r="J1299" s="92">
        <f t="shared" si="124"/>
        <v>219.108360586215</v>
      </c>
      <c r="K1299" s="93">
        <f t="shared" si="125"/>
        <v>224.146836725125</v>
      </c>
      <c r="L1299" s="94">
        <f t="shared" si="126"/>
        <v>7.14666109478077</v>
      </c>
      <c r="M1299" s="92" t="str">
        <f t="shared" si="127"/>
        <v/>
      </c>
      <c r="N1299" s="53" t="str">
        <f t="shared" si="122"/>
        <v/>
      </c>
      <c r="O1299" s="181"/>
      <c r="P1299" s="182"/>
      <c r="Q1299" s="146"/>
      <c r="R1299" s="146"/>
      <c r="S1299" s="146"/>
      <c r="T1299" s="146"/>
      <c r="U1299" s="146"/>
      <c r="V1299" s="146"/>
      <c r="W1299" s="183"/>
      <c r="X1299" s="184"/>
    </row>
    <row r="1300" spans="1:24">
      <c r="A1300" s="38">
        <f t="shared" si="123"/>
        <v>1284</v>
      </c>
      <c r="B1300" s="46">
        <v>41919</v>
      </c>
      <c r="C1300" s="47"/>
      <c r="D1300" s="48"/>
      <c r="E1300" s="50"/>
      <c r="F1300" s="51"/>
      <c r="G1300" s="49">
        <v>1</v>
      </c>
      <c r="H1300" s="47">
        <v>3525.290039</v>
      </c>
      <c r="I1300" s="51">
        <v>-0.015122529398494</v>
      </c>
      <c r="J1300" s="86">
        <f t="shared" si="124"/>
        <v>215.794887961794</v>
      </c>
      <c r="K1300" s="87">
        <f t="shared" si="125"/>
        <v>224.146836725125</v>
      </c>
      <c r="L1300" s="88">
        <f t="shared" si="126"/>
        <v>8.35194876333094</v>
      </c>
      <c r="M1300" s="86" t="str">
        <f t="shared" si="127"/>
        <v/>
      </c>
      <c r="N1300" s="48" t="str">
        <f t="shared" ref="N1300:N1363" si="128">IFERROR((M1300/K1300),"")</f>
        <v/>
      </c>
      <c r="O1300" s="181"/>
      <c r="P1300" s="182"/>
      <c r="Q1300" s="146"/>
      <c r="R1300" s="146"/>
      <c r="S1300" s="146"/>
      <c r="T1300" s="146"/>
      <c r="U1300" s="146"/>
      <c r="V1300" s="146"/>
      <c r="W1300" s="183"/>
      <c r="X1300" s="184"/>
    </row>
    <row r="1301" spans="1:24">
      <c r="A1301" s="38">
        <f t="shared" si="123"/>
        <v>1285</v>
      </c>
      <c r="B1301" s="39">
        <v>41920</v>
      </c>
      <c r="C1301" s="40"/>
      <c r="D1301" s="53"/>
      <c r="E1301" s="55"/>
      <c r="F1301" s="56"/>
      <c r="G1301" s="54">
        <v>1</v>
      </c>
      <c r="H1301" s="40">
        <v>3588.070068</v>
      </c>
      <c r="I1301" s="56">
        <v>0.0178084720137832</v>
      </c>
      <c r="J1301" s="92">
        <f t="shared" si="124"/>
        <v>219.637865184779</v>
      </c>
      <c r="K1301" s="93">
        <f t="shared" si="125"/>
        <v>224.146836725125</v>
      </c>
      <c r="L1301" s="94">
        <f t="shared" si="126"/>
        <v>8.35194876333094</v>
      </c>
      <c r="M1301" s="92" t="str">
        <f t="shared" si="127"/>
        <v/>
      </c>
      <c r="N1301" s="53" t="str">
        <f t="shared" si="128"/>
        <v/>
      </c>
      <c r="O1301" s="181"/>
      <c r="P1301" s="182"/>
      <c r="Q1301" s="146"/>
      <c r="R1301" s="146"/>
      <c r="S1301" s="146"/>
      <c r="T1301" s="146"/>
      <c r="U1301" s="146"/>
      <c r="V1301" s="146"/>
      <c r="W1301" s="183"/>
      <c r="X1301" s="184"/>
    </row>
    <row r="1302" spans="1:24">
      <c r="A1302" s="38">
        <f t="shared" si="123"/>
        <v>1286</v>
      </c>
      <c r="B1302" s="46">
        <v>41921</v>
      </c>
      <c r="C1302" s="47"/>
      <c r="D1302" s="48"/>
      <c r="E1302" s="50"/>
      <c r="F1302" s="51"/>
      <c r="G1302" s="49">
        <v>1</v>
      </c>
      <c r="H1302" s="47">
        <v>3514.120117</v>
      </c>
      <c r="I1302" s="51">
        <v>-0.0206099517563825</v>
      </c>
      <c r="J1302" s="86">
        <f t="shared" si="124"/>
        <v>215.111139379446</v>
      </c>
      <c r="K1302" s="87">
        <f t="shared" si="125"/>
        <v>224.146836725125</v>
      </c>
      <c r="L1302" s="88">
        <f t="shared" si="126"/>
        <v>9.03569734567898</v>
      </c>
      <c r="M1302" s="86" t="str">
        <f t="shared" si="127"/>
        <v/>
      </c>
      <c r="N1302" s="48" t="str">
        <f t="shared" si="128"/>
        <v/>
      </c>
      <c r="O1302" s="181"/>
      <c r="P1302" s="182"/>
      <c r="Q1302" s="146"/>
      <c r="R1302" s="146"/>
      <c r="S1302" s="146"/>
      <c r="T1302" s="146"/>
      <c r="U1302" s="146"/>
      <c r="V1302" s="146"/>
      <c r="W1302" s="183"/>
      <c r="X1302" s="184"/>
    </row>
    <row r="1303" spans="1:24">
      <c r="A1303" s="38">
        <f t="shared" si="123"/>
        <v>1287</v>
      </c>
      <c r="B1303" s="39">
        <v>41922</v>
      </c>
      <c r="C1303" s="40"/>
      <c r="D1303" s="53"/>
      <c r="E1303" s="55"/>
      <c r="F1303" s="56"/>
      <c r="G1303" s="54">
        <v>1</v>
      </c>
      <c r="H1303" s="40">
        <v>3474.22998</v>
      </c>
      <c r="I1303" s="56">
        <v>-0.0113513868826015</v>
      </c>
      <c r="J1303" s="92">
        <f t="shared" si="124"/>
        <v>212.669329613593</v>
      </c>
      <c r="K1303" s="93">
        <f t="shared" si="125"/>
        <v>224.146836725125</v>
      </c>
      <c r="L1303" s="94">
        <f t="shared" si="126"/>
        <v>11.4775071115323</v>
      </c>
      <c r="M1303" s="92" t="str">
        <f t="shared" si="127"/>
        <v/>
      </c>
      <c r="N1303" s="53" t="str">
        <f t="shared" si="128"/>
        <v/>
      </c>
      <c r="O1303" s="181"/>
      <c r="P1303" s="182"/>
      <c r="Q1303" s="146"/>
      <c r="R1303" s="146"/>
      <c r="S1303" s="146"/>
      <c r="T1303" s="146"/>
      <c r="U1303" s="146"/>
      <c r="V1303" s="146"/>
      <c r="W1303" s="183"/>
      <c r="X1303" s="184"/>
    </row>
    <row r="1304" spans="1:24">
      <c r="A1304" s="38">
        <f t="shared" si="123"/>
        <v>1288</v>
      </c>
      <c r="B1304" s="46">
        <v>41925</v>
      </c>
      <c r="C1304" s="47"/>
      <c r="D1304" s="48"/>
      <c r="E1304" s="50"/>
      <c r="F1304" s="51"/>
      <c r="G1304" s="49">
        <v>1</v>
      </c>
      <c r="H1304" s="47">
        <v>3417.01001</v>
      </c>
      <c r="I1304" s="51">
        <v>-0.0164698279415573</v>
      </c>
      <c r="J1304" s="86">
        <f t="shared" si="124"/>
        <v>209.16670234641</v>
      </c>
      <c r="K1304" s="87">
        <f t="shared" si="125"/>
        <v>224.146836725125</v>
      </c>
      <c r="L1304" s="88">
        <f t="shared" si="126"/>
        <v>14.9801343787145</v>
      </c>
      <c r="M1304" s="86" t="str">
        <f t="shared" si="127"/>
        <v/>
      </c>
      <c r="N1304" s="48" t="str">
        <f t="shared" si="128"/>
        <v/>
      </c>
      <c r="O1304" s="181"/>
      <c r="P1304" s="182"/>
      <c r="Q1304" s="146"/>
      <c r="R1304" s="146"/>
      <c r="S1304" s="146"/>
      <c r="T1304" s="146"/>
      <c r="U1304" s="146"/>
      <c r="V1304" s="146"/>
      <c r="W1304" s="183"/>
      <c r="X1304" s="184"/>
    </row>
    <row r="1305" spans="1:24">
      <c r="A1305" s="38">
        <f t="shared" si="123"/>
        <v>1289</v>
      </c>
      <c r="B1305" s="39">
        <v>41926</v>
      </c>
      <c r="C1305" s="40"/>
      <c r="D1305" s="53"/>
      <c r="E1305" s="55"/>
      <c r="F1305" s="56"/>
      <c r="G1305" s="54">
        <v>1</v>
      </c>
      <c r="H1305" s="40">
        <v>3422.429932</v>
      </c>
      <c r="I1305" s="56">
        <v>0.00158615923984384</v>
      </c>
      <c r="J1305" s="92">
        <f t="shared" si="124"/>
        <v>209.498474044005</v>
      </c>
      <c r="K1305" s="93">
        <f t="shared" si="125"/>
        <v>224.146836725125</v>
      </c>
      <c r="L1305" s="94">
        <f t="shared" si="126"/>
        <v>14.9801343787145</v>
      </c>
      <c r="M1305" s="92" t="str">
        <f t="shared" si="127"/>
        <v/>
      </c>
      <c r="N1305" s="53" t="str">
        <f t="shared" si="128"/>
        <v/>
      </c>
      <c r="O1305" s="181"/>
      <c r="P1305" s="182"/>
      <c r="Q1305" s="146"/>
      <c r="R1305" s="146"/>
      <c r="S1305" s="146"/>
      <c r="T1305" s="146"/>
      <c r="U1305" s="146"/>
      <c r="V1305" s="146"/>
      <c r="W1305" s="183"/>
      <c r="X1305" s="184"/>
    </row>
    <row r="1306" spans="1:24">
      <c r="A1306" s="38">
        <f t="shared" si="123"/>
        <v>1290</v>
      </c>
      <c r="B1306" s="46">
        <v>41927</v>
      </c>
      <c r="C1306" s="47"/>
      <c r="D1306" s="48"/>
      <c r="E1306" s="50"/>
      <c r="F1306" s="51"/>
      <c r="G1306" s="49">
        <v>1</v>
      </c>
      <c r="H1306" s="47">
        <v>3395.030029</v>
      </c>
      <c r="I1306" s="51">
        <v>-0.00800597924410629</v>
      </c>
      <c r="J1306" s="86">
        <f t="shared" si="124"/>
        <v>207.821233609137</v>
      </c>
      <c r="K1306" s="87">
        <f t="shared" si="125"/>
        <v>224.146836725125</v>
      </c>
      <c r="L1306" s="88">
        <f t="shared" si="126"/>
        <v>16.3256031159883</v>
      </c>
      <c r="M1306" s="86" t="str">
        <f t="shared" si="127"/>
        <v/>
      </c>
      <c r="N1306" s="48" t="str">
        <f t="shared" si="128"/>
        <v/>
      </c>
      <c r="O1306" s="181"/>
      <c r="P1306" s="182"/>
      <c r="Q1306" s="146"/>
      <c r="R1306" s="146"/>
      <c r="S1306" s="146"/>
      <c r="T1306" s="146"/>
      <c r="U1306" s="146"/>
      <c r="V1306" s="146"/>
      <c r="W1306" s="183"/>
      <c r="X1306" s="184"/>
    </row>
    <row r="1307" spans="1:24">
      <c r="A1307" s="38">
        <f t="shared" si="123"/>
        <v>1291</v>
      </c>
      <c r="B1307" s="39">
        <v>41928</v>
      </c>
      <c r="C1307" s="40"/>
      <c r="D1307" s="53"/>
      <c r="E1307" s="55"/>
      <c r="F1307" s="56"/>
      <c r="G1307" s="54">
        <v>1</v>
      </c>
      <c r="H1307" s="40">
        <v>3395.639893</v>
      </c>
      <c r="I1307" s="56">
        <v>0.000179634346321178</v>
      </c>
      <c r="J1307" s="92">
        <f t="shared" si="124"/>
        <v>207.858565440588</v>
      </c>
      <c r="K1307" s="93">
        <f t="shared" si="125"/>
        <v>224.146836725125</v>
      </c>
      <c r="L1307" s="94">
        <f t="shared" si="126"/>
        <v>16.3256031159883</v>
      </c>
      <c r="M1307" s="92" t="str">
        <f t="shared" si="127"/>
        <v/>
      </c>
      <c r="N1307" s="53" t="str">
        <f t="shared" si="128"/>
        <v/>
      </c>
      <c r="O1307" s="181"/>
      <c r="P1307" s="182"/>
      <c r="Q1307" s="146"/>
      <c r="R1307" s="146"/>
      <c r="S1307" s="146"/>
      <c r="T1307" s="146"/>
      <c r="U1307" s="146"/>
      <c r="V1307" s="146"/>
      <c r="W1307" s="183"/>
      <c r="X1307" s="184"/>
    </row>
    <row r="1308" spans="1:24">
      <c r="A1308" s="38">
        <f t="shared" si="123"/>
        <v>1292</v>
      </c>
      <c r="B1308" s="46">
        <v>41929</v>
      </c>
      <c r="C1308" s="47"/>
      <c r="D1308" s="48"/>
      <c r="E1308" s="50"/>
      <c r="F1308" s="51"/>
      <c r="G1308" s="49">
        <v>1</v>
      </c>
      <c r="H1308" s="47">
        <v>3439.389893</v>
      </c>
      <c r="I1308" s="51">
        <v>0.0128841695169706</v>
      </c>
      <c r="J1308" s="86">
        <f t="shared" si="124"/>
        <v>210.536650433278</v>
      </c>
      <c r="K1308" s="87">
        <f t="shared" si="125"/>
        <v>224.146836725125</v>
      </c>
      <c r="L1308" s="88">
        <f t="shared" si="126"/>
        <v>16.3256031159883</v>
      </c>
      <c r="M1308" s="86" t="str">
        <f t="shared" si="127"/>
        <v/>
      </c>
      <c r="N1308" s="48" t="str">
        <f t="shared" si="128"/>
        <v/>
      </c>
      <c r="O1308" s="181"/>
      <c r="P1308" s="182"/>
      <c r="Q1308" s="146"/>
      <c r="R1308" s="146"/>
      <c r="S1308" s="146"/>
      <c r="T1308" s="146"/>
      <c r="U1308" s="146"/>
      <c r="V1308" s="146"/>
      <c r="W1308" s="183"/>
      <c r="X1308" s="184"/>
    </row>
    <row r="1309" spans="1:24">
      <c r="A1309" s="38">
        <f t="shared" si="123"/>
        <v>1293</v>
      </c>
      <c r="B1309" s="39">
        <v>41932</v>
      </c>
      <c r="C1309" s="40"/>
      <c r="D1309" s="53"/>
      <c r="E1309" s="55"/>
      <c r="F1309" s="56"/>
      <c r="G1309" s="54">
        <v>1</v>
      </c>
      <c r="H1309" s="40">
        <v>3470.889893</v>
      </c>
      <c r="I1309" s="56">
        <v>0.00915860108332311</v>
      </c>
      <c r="J1309" s="92">
        <f t="shared" si="124"/>
        <v>212.464871628016</v>
      </c>
      <c r="K1309" s="93">
        <f t="shared" si="125"/>
        <v>224.146836725125</v>
      </c>
      <c r="L1309" s="94">
        <f t="shared" si="126"/>
        <v>16.3256031159883</v>
      </c>
      <c r="M1309" s="92" t="str">
        <f t="shared" si="127"/>
        <v/>
      </c>
      <c r="N1309" s="53" t="str">
        <f t="shared" si="128"/>
        <v/>
      </c>
      <c r="O1309" s="181"/>
      <c r="P1309" s="182"/>
      <c r="Q1309" s="146"/>
      <c r="R1309" s="146"/>
      <c r="S1309" s="146"/>
      <c r="T1309" s="146"/>
      <c r="U1309" s="146"/>
      <c r="V1309" s="146"/>
      <c r="W1309" s="183"/>
      <c r="X1309" s="184"/>
    </row>
    <row r="1310" spans="1:24">
      <c r="A1310" s="38">
        <f t="shared" si="123"/>
        <v>1294</v>
      </c>
      <c r="B1310" s="46">
        <v>41933</v>
      </c>
      <c r="C1310" s="47"/>
      <c r="D1310" s="48"/>
      <c r="E1310" s="50"/>
      <c r="F1310" s="51"/>
      <c r="G1310" s="49">
        <v>1</v>
      </c>
      <c r="H1310" s="47">
        <v>3538.899902</v>
      </c>
      <c r="I1310" s="51">
        <v>0.0195944011756641</v>
      </c>
      <c r="J1310" s="86">
        <f t="shared" si="124"/>
        <v>216.627993558431</v>
      </c>
      <c r="K1310" s="87">
        <f t="shared" si="125"/>
        <v>224.146836725125</v>
      </c>
      <c r="L1310" s="88">
        <f t="shared" si="126"/>
        <v>16.3256031159883</v>
      </c>
      <c r="M1310" s="86" t="str">
        <f t="shared" si="127"/>
        <v/>
      </c>
      <c r="N1310" s="48" t="str">
        <f t="shared" si="128"/>
        <v/>
      </c>
      <c r="O1310" s="181"/>
      <c r="P1310" s="182"/>
      <c r="Q1310" s="146"/>
      <c r="R1310" s="146"/>
      <c r="S1310" s="146"/>
      <c r="T1310" s="146"/>
      <c r="U1310" s="146"/>
      <c r="V1310" s="146"/>
      <c r="W1310" s="183"/>
      <c r="X1310" s="184"/>
    </row>
    <row r="1311" spans="1:24">
      <c r="A1311" s="38">
        <f t="shared" si="123"/>
        <v>1295</v>
      </c>
      <c r="B1311" s="39">
        <v>41934</v>
      </c>
      <c r="C1311" s="40"/>
      <c r="D1311" s="53"/>
      <c r="E1311" s="55"/>
      <c r="F1311" s="56"/>
      <c r="G1311" s="54">
        <v>1</v>
      </c>
      <c r="H1311" s="40">
        <v>3513.469971</v>
      </c>
      <c r="I1311" s="56">
        <v>-0.00718582941145873</v>
      </c>
      <c r="J1311" s="92">
        <f t="shared" si="124"/>
        <v>215.071341750974</v>
      </c>
      <c r="K1311" s="93">
        <f t="shared" si="125"/>
        <v>224.146836725125</v>
      </c>
      <c r="L1311" s="94">
        <f t="shared" si="126"/>
        <v>16.3256031159883</v>
      </c>
      <c r="M1311" s="92" t="str">
        <f t="shared" si="127"/>
        <v/>
      </c>
      <c r="N1311" s="53" t="str">
        <f t="shared" si="128"/>
        <v/>
      </c>
      <c r="O1311" s="181"/>
      <c r="P1311" s="182"/>
      <c r="Q1311" s="146"/>
      <c r="R1311" s="146"/>
      <c r="S1311" s="146"/>
      <c r="T1311" s="146"/>
      <c r="U1311" s="146"/>
      <c r="V1311" s="146"/>
      <c r="W1311" s="183"/>
      <c r="X1311" s="184"/>
    </row>
    <row r="1312" spans="1:24">
      <c r="A1312" s="38">
        <f t="shared" si="123"/>
        <v>1296</v>
      </c>
      <c r="B1312" s="46">
        <v>41935</v>
      </c>
      <c r="C1312" s="47"/>
      <c r="D1312" s="48"/>
      <c r="E1312" s="50"/>
      <c r="F1312" s="51"/>
      <c r="G1312" s="49">
        <v>1</v>
      </c>
      <c r="H1312" s="47">
        <v>3556.699951</v>
      </c>
      <c r="I1312" s="51">
        <v>0.0123040698673442</v>
      </c>
      <c r="J1312" s="86">
        <f t="shared" si="124"/>
        <v>217.717594566341</v>
      </c>
      <c r="K1312" s="87">
        <f t="shared" si="125"/>
        <v>224.146836725125</v>
      </c>
      <c r="L1312" s="88">
        <f t="shared" si="126"/>
        <v>16.3256031159883</v>
      </c>
      <c r="M1312" s="86" t="str">
        <f t="shared" si="127"/>
        <v/>
      </c>
      <c r="N1312" s="48" t="str">
        <f t="shared" si="128"/>
        <v/>
      </c>
      <c r="O1312" s="181"/>
      <c r="P1312" s="182"/>
      <c r="Q1312" s="146"/>
      <c r="R1312" s="146"/>
      <c r="S1312" s="146"/>
      <c r="T1312" s="146"/>
      <c r="U1312" s="146"/>
      <c r="V1312" s="146"/>
      <c r="W1312" s="183"/>
      <c r="X1312" s="184"/>
    </row>
    <row r="1313" spans="1:24">
      <c r="A1313" s="38">
        <f t="shared" si="123"/>
        <v>1297</v>
      </c>
      <c r="B1313" s="39">
        <v>41936</v>
      </c>
      <c r="C1313" s="40"/>
      <c r="D1313" s="53"/>
      <c r="E1313" s="55"/>
      <c r="F1313" s="56"/>
      <c r="G1313" s="54">
        <v>1</v>
      </c>
      <c r="H1313" s="40">
        <v>3581.820068</v>
      </c>
      <c r="I1313" s="56">
        <v>0.00706275967781234</v>
      </c>
      <c r="J1313" s="92">
        <f t="shared" si="124"/>
        <v>219.255281614395</v>
      </c>
      <c r="K1313" s="93">
        <f t="shared" si="125"/>
        <v>224.146836725125</v>
      </c>
      <c r="L1313" s="94">
        <f t="shared" si="126"/>
        <v>16.3256031159883</v>
      </c>
      <c r="M1313" s="92" t="str">
        <f t="shared" si="127"/>
        <v/>
      </c>
      <c r="N1313" s="53" t="str">
        <f t="shared" si="128"/>
        <v/>
      </c>
      <c r="O1313" s="181"/>
      <c r="P1313" s="182"/>
      <c r="Q1313" s="146"/>
      <c r="R1313" s="146"/>
      <c r="S1313" s="146"/>
      <c r="T1313" s="146"/>
      <c r="U1313" s="146"/>
      <c r="V1313" s="146"/>
      <c r="W1313" s="183"/>
      <c r="X1313" s="184"/>
    </row>
    <row r="1314" spans="1:24">
      <c r="A1314" s="38">
        <f t="shared" si="123"/>
        <v>1298</v>
      </c>
      <c r="B1314" s="46">
        <v>41939</v>
      </c>
      <c r="C1314" s="47"/>
      <c r="D1314" s="48"/>
      <c r="E1314" s="50"/>
      <c r="F1314" s="51"/>
      <c r="G1314" s="49">
        <v>1</v>
      </c>
      <c r="H1314" s="47">
        <v>3576.469971</v>
      </c>
      <c r="I1314" s="51">
        <v>-0.00149368111698234</v>
      </c>
      <c r="J1314" s="86">
        <f t="shared" si="124"/>
        <v>218.927784140449</v>
      </c>
      <c r="K1314" s="87">
        <f t="shared" si="125"/>
        <v>224.146836725125</v>
      </c>
      <c r="L1314" s="88">
        <f t="shared" si="126"/>
        <v>16.3256031159883</v>
      </c>
      <c r="M1314" s="86" t="str">
        <f t="shared" si="127"/>
        <v/>
      </c>
      <c r="N1314" s="48" t="str">
        <f t="shared" si="128"/>
        <v/>
      </c>
      <c r="O1314" s="181"/>
      <c r="P1314" s="182"/>
      <c r="Q1314" s="146"/>
      <c r="R1314" s="146"/>
      <c r="S1314" s="146"/>
      <c r="T1314" s="146"/>
      <c r="U1314" s="146"/>
      <c r="V1314" s="146"/>
      <c r="W1314" s="183"/>
      <c r="X1314" s="184"/>
    </row>
    <row r="1315" spans="1:24">
      <c r="A1315" s="38">
        <f t="shared" si="123"/>
        <v>1299</v>
      </c>
      <c r="B1315" s="39">
        <v>41940</v>
      </c>
      <c r="C1315" s="40"/>
      <c r="D1315" s="53"/>
      <c r="E1315" s="55"/>
      <c r="F1315" s="56"/>
      <c r="G1315" s="54">
        <v>1</v>
      </c>
      <c r="H1315" s="40">
        <v>3619.159912</v>
      </c>
      <c r="I1315" s="56">
        <v>0.0119363342474992</v>
      </c>
      <c r="J1315" s="92">
        <f t="shared" si="124"/>
        <v>221.540979348013</v>
      </c>
      <c r="K1315" s="93">
        <f t="shared" si="125"/>
        <v>224.146836725125</v>
      </c>
      <c r="L1315" s="94">
        <f t="shared" si="126"/>
        <v>16.3256031159883</v>
      </c>
      <c r="M1315" s="92" t="str">
        <f t="shared" si="127"/>
        <v/>
      </c>
      <c r="N1315" s="53" t="str">
        <f t="shared" si="128"/>
        <v/>
      </c>
      <c r="O1315" s="181"/>
      <c r="P1315" s="182"/>
      <c r="Q1315" s="146"/>
      <c r="R1315" s="146"/>
      <c r="S1315" s="146"/>
      <c r="T1315" s="146"/>
      <c r="U1315" s="146"/>
      <c r="V1315" s="146"/>
      <c r="W1315" s="183"/>
      <c r="X1315" s="184"/>
    </row>
    <row r="1316" spans="1:24">
      <c r="A1316" s="38">
        <f t="shared" si="123"/>
        <v>1300</v>
      </c>
      <c r="B1316" s="46">
        <v>41941</v>
      </c>
      <c r="C1316" s="47"/>
      <c r="D1316" s="48"/>
      <c r="E1316" s="50"/>
      <c r="F1316" s="51"/>
      <c r="G1316" s="49">
        <v>1</v>
      </c>
      <c r="H1316" s="47">
        <v>3614.530029</v>
      </c>
      <c r="I1316" s="51">
        <v>-0.00127927008271966</v>
      </c>
      <c r="J1316" s="86">
        <f t="shared" si="124"/>
        <v>221.257568601037</v>
      </c>
      <c r="K1316" s="87">
        <f t="shared" si="125"/>
        <v>224.146836725125</v>
      </c>
      <c r="L1316" s="88">
        <f t="shared" si="126"/>
        <v>16.3256031159883</v>
      </c>
      <c r="M1316" s="86" t="str">
        <f t="shared" si="127"/>
        <v/>
      </c>
      <c r="N1316" s="48" t="str">
        <f t="shared" si="128"/>
        <v/>
      </c>
      <c r="O1316" s="181"/>
      <c r="P1316" s="182"/>
      <c r="Q1316" s="146"/>
      <c r="R1316" s="146"/>
      <c r="S1316" s="146"/>
      <c r="T1316" s="146"/>
      <c r="U1316" s="146"/>
      <c r="V1316" s="146"/>
      <c r="W1316" s="183"/>
      <c r="X1316" s="184"/>
    </row>
    <row r="1317" spans="1:24">
      <c r="A1317" s="38">
        <f t="shared" si="123"/>
        <v>1301</v>
      </c>
      <c r="B1317" s="39">
        <v>41942</v>
      </c>
      <c r="C1317" s="40"/>
      <c r="D1317" s="53"/>
      <c r="E1317" s="55"/>
      <c r="F1317" s="56"/>
      <c r="G1317" s="54">
        <v>1</v>
      </c>
      <c r="H1317" s="40">
        <v>3637.300049</v>
      </c>
      <c r="I1317" s="56">
        <v>0.00629957970118156</v>
      </c>
      <c r="J1317" s="92">
        <f t="shared" si="124"/>
        <v>222.651398288929</v>
      </c>
      <c r="K1317" s="93">
        <f t="shared" si="125"/>
        <v>224.146836725125</v>
      </c>
      <c r="L1317" s="94">
        <f t="shared" si="126"/>
        <v>16.3256031159883</v>
      </c>
      <c r="M1317" s="92" t="str">
        <f t="shared" si="127"/>
        <v/>
      </c>
      <c r="N1317" s="53" t="str">
        <f t="shared" si="128"/>
        <v/>
      </c>
      <c r="O1317" s="181"/>
      <c r="P1317" s="182"/>
      <c r="Q1317" s="146"/>
      <c r="R1317" s="146"/>
      <c r="S1317" s="146"/>
      <c r="T1317" s="146"/>
      <c r="U1317" s="146"/>
      <c r="V1317" s="146"/>
      <c r="W1317" s="183"/>
      <c r="X1317" s="184"/>
    </row>
    <row r="1318" spans="1:24">
      <c r="A1318" s="38">
        <f t="shared" si="123"/>
        <v>1302</v>
      </c>
      <c r="B1318" s="46">
        <v>41943</v>
      </c>
      <c r="C1318" s="47"/>
      <c r="D1318" s="48"/>
      <c r="E1318" s="50"/>
      <c r="F1318" s="51"/>
      <c r="G1318" s="49">
        <v>1</v>
      </c>
      <c r="H1318" s="47">
        <v>3679.98999</v>
      </c>
      <c r="I1318" s="51">
        <v>0.0117367114136588</v>
      </c>
      <c r="J1318" s="86">
        <f t="shared" si="124"/>
        <v>225.264593496494</v>
      </c>
      <c r="K1318" s="87">
        <f t="shared" si="125"/>
        <v>225.264593496494</v>
      </c>
      <c r="L1318" s="88">
        <f t="shared" si="126"/>
        <v>0</v>
      </c>
      <c r="M1318" s="86">
        <f t="shared" si="127"/>
        <v>16.3256031159883</v>
      </c>
      <c r="N1318" s="48">
        <f t="shared" si="128"/>
        <v>0.0724730099062036</v>
      </c>
      <c r="O1318" s="181"/>
      <c r="P1318" s="182"/>
      <c r="Q1318" s="146"/>
      <c r="R1318" s="146"/>
      <c r="S1318" s="146"/>
      <c r="T1318" s="146"/>
      <c r="U1318" s="146"/>
      <c r="V1318" s="146"/>
      <c r="W1318" s="183"/>
      <c r="X1318" s="184"/>
    </row>
    <row r="1319" spans="1:24">
      <c r="A1319" s="38">
        <f t="shared" si="123"/>
        <v>1303</v>
      </c>
      <c r="B1319" s="39">
        <v>41946</v>
      </c>
      <c r="C1319" s="40"/>
      <c r="D1319" s="53"/>
      <c r="E1319" s="55"/>
      <c r="F1319" s="56"/>
      <c r="G1319" s="54"/>
      <c r="H1319" s="40">
        <v>3679.580078</v>
      </c>
      <c r="I1319" s="56">
        <v>-0.000111389433426146</v>
      </c>
      <c r="J1319" s="92">
        <f t="shared" si="124"/>
        <v>225.239501401053</v>
      </c>
      <c r="K1319" s="93">
        <f t="shared" si="125"/>
        <v>225.264593496494</v>
      </c>
      <c r="L1319" s="94">
        <f t="shared" si="126"/>
        <v>0.0250920954405274</v>
      </c>
      <c r="M1319" s="92" t="str">
        <f t="shared" si="127"/>
        <v/>
      </c>
      <c r="N1319" s="53" t="str">
        <f t="shared" si="128"/>
        <v/>
      </c>
      <c r="O1319" s="181"/>
      <c r="P1319" s="182"/>
      <c r="Q1319" s="146"/>
      <c r="R1319" s="146"/>
      <c r="S1319" s="146"/>
      <c r="T1319" s="146"/>
      <c r="U1319" s="146"/>
      <c r="V1319" s="146"/>
      <c r="W1319" s="183"/>
      <c r="X1319" s="184"/>
    </row>
    <row r="1320" spans="1:24">
      <c r="A1320" s="38">
        <f t="shared" si="123"/>
        <v>1304</v>
      </c>
      <c r="B1320" s="46">
        <v>41947</v>
      </c>
      <c r="C1320" s="47"/>
      <c r="D1320" s="48"/>
      <c r="E1320" s="50"/>
      <c r="F1320" s="51"/>
      <c r="G1320" s="49"/>
      <c r="H1320" s="47">
        <v>3669.179932</v>
      </c>
      <c r="I1320" s="51">
        <v>-0.00282644915439723</v>
      </c>
      <c r="J1320" s="86">
        <f t="shared" si="124"/>
        <v>224.602873402781</v>
      </c>
      <c r="K1320" s="87">
        <f t="shared" si="125"/>
        <v>225.264593496494</v>
      </c>
      <c r="L1320" s="88">
        <f t="shared" si="126"/>
        <v>0.661720093712404</v>
      </c>
      <c r="M1320" s="86" t="str">
        <f t="shared" si="127"/>
        <v/>
      </c>
      <c r="N1320" s="48" t="str">
        <f t="shared" si="128"/>
        <v/>
      </c>
      <c r="O1320" s="181"/>
      <c r="P1320" s="182"/>
      <c r="Q1320" s="146"/>
      <c r="R1320" s="146"/>
      <c r="S1320" s="146"/>
      <c r="T1320" s="146"/>
      <c r="U1320" s="146"/>
      <c r="V1320" s="146"/>
      <c r="W1320" s="183"/>
      <c r="X1320" s="184"/>
    </row>
    <row r="1321" spans="1:24">
      <c r="A1321" s="38">
        <f t="shared" si="123"/>
        <v>1305</v>
      </c>
      <c r="B1321" s="39">
        <v>41948</v>
      </c>
      <c r="C1321" s="40"/>
      <c r="D1321" s="53"/>
      <c r="E1321" s="55"/>
      <c r="F1321" s="56"/>
      <c r="G1321" s="54"/>
      <c r="H1321" s="40">
        <v>3691.379883</v>
      </c>
      <c r="I1321" s="56">
        <v>0.00605038493925791</v>
      </c>
      <c r="J1321" s="92">
        <f t="shared" si="124"/>
        <v>225.961807245332</v>
      </c>
      <c r="K1321" s="93">
        <f t="shared" si="125"/>
        <v>225.961807245332</v>
      </c>
      <c r="L1321" s="94">
        <f t="shared" si="126"/>
        <v>0</v>
      </c>
      <c r="M1321" s="92">
        <f t="shared" si="127"/>
        <v>0.661720093712404</v>
      </c>
      <c r="N1321" s="53">
        <f t="shared" si="128"/>
        <v>0.00292845991001462</v>
      </c>
      <c r="O1321" s="181"/>
      <c r="P1321" s="182"/>
      <c r="Q1321" s="146"/>
      <c r="R1321" s="146"/>
      <c r="S1321" s="146"/>
      <c r="T1321" s="146"/>
      <c r="U1321" s="146"/>
      <c r="V1321" s="146"/>
      <c r="W1321" s="183"/>
      <c r="X1321" s="184"/>
    </row>
    <row r="1322" spans="1:24">
      <c r="A1322" s="38">
        <f t="shared" si="123"/>
        <v>1306</v>
      </c>
      <c r="B1322" s="46">
        <v>41949</v>
      </c>
      <c r="C1322" s="47"/>
      <c r="D1322" s="48"/>
      <c r="E1322" s="50"/>
      <c r="F1322" s="51"/>
      <c r="G1322" s="49"/>
      <c r="H1322" s="47">
        <v>3706.449951</v>
      </c>
      <c r="I1322" s="51">
        <v>0.00408250260814458</v>
      </c>
      <c r="J1322" s="86">
        <f t="shared" si="124"/>
        <v>226.884296912752</v>
      </c>
      <c r="K1322" s="87">
        <f t="shared" si="125"/>
        <v>226.884296912752</v>
      </c>
      <c r="L1322" s="88">
        <f t="shared" si="126"/>
        <v>0</v>
      </c>
      <c r="M1322" s="86" t="str">
        <f t="shared" si="127"/>
        <v/>
      </c>
      <c r="N1322" s="48" t="str">
        <f t="shared" si="128"/>
        <v/>
      </c>
      <c r="O1322" s="181"/>
      <c r="P1322" s="182"/>
      <c r="Q1322" s="146"/>
      <c r="R1322" s="146"/>
      <c r="S1322" s="146"/>
      <c r="T1322" s="146"/>
      <c r="U1322" s="146"/>
      <c r="V1322" s="146"/>
      <c r="W1322" s="183"/>
      <c r="X1322" s="184"/>
    </row>
    <row r="1323" spans="1:24">
      <c r="A1323" s="38">
        <f t="shared" si="123"/>
        <v>1307</v>
      </c>
      <c r="B1323" s="39">
        <v>41950</v>
      </c>
      <c r="C1323" s="40"/>
      <c r="D1323" s="53"/>
      <c r="E1323" s="55"/>
      <c r="F1323" s="56"/>
      <c r="G1323" s="54"/>
      <c r="H1323" s="40">
        <v>3708.459961</v>
      </c>
      <c r="I1323" s="56">
        <v>0.000542300591286127</v>
      </c>
      <c r="J1323" s="92">
        <f t="shared" si="124"/>
        <v>227.007336401121</v>
      </c>
      <c r="K1323" s="93">
        <f t="shared" si="125"/>
        <v>227.007336401121</v>
      </c>
      <c r="L1323" s="94">
        <f t="shared" si="126"/>
        <v>0</v>
      </c>
      <c r="M1323" s="92" t="str">
        <f t="shared" si="127"/>
        <v/>
      </c>
      <c r="N1323" s="53" t="str">
        <f t="shared" si="128"/>
        <v/>
      </c>
      <c r="O1323" s="181"/>
      <c r="P1323" s="182"/>
      <c r="Q1323" s="146"/>
      <c r="R1323" s="146"/>
      <c r="S1323" s="146"/>
      <c r="T1323" s="146"/>
      <c r="U1323" s="146"/>
      <c r="V1323" s="146"/>
      <c r="W1323" s="183"/>
      <c r="X1323" s="184"/>
    </row>
    <row r="1324" spans="1:24">
      <c r="A1324" s="38">
        <f t="shared" si="123"/>
        <v>1308</v>
      </c>
      <c r="B1324" s="46">
        <v>41953</v>
      </c>
      <c r="C1324" s="47"/>
      <c r="D1324" s="48"/>
      <c r="E1324" s="50"/>
      <c r="F1324" s="51"/>
      <c r="G1324" s="49"/>
      <c r="H1324" s="47">
        <v>3720.25</v>
      </c>
      <c r="I1324" s="51">
        <v>0.0031792277991376</v>
      </c>
      <c r="J1324" s="86">
        <f t="shared" si="124"/>
        <v>227.729044435616</v>
      </c>
      <c r="K1324" s="87">
        <f t="shared" si="125"/>
        <v>227.729044435616</v>
      </c>
      <c r="L1324" s="88">
        <f t="shared" si="126"/>
        <v>0</v>
      </c>
      <c r="M1324" s="86" t="str">
        <f t="shared" si="127"/>
        <v/>
      </c>
      <c r="N1324" s="48" t="str">
        <f t="shared" si="128"/>
        <v/>
      </c>
      <c r="O1324" s="181"/>
      <c r="P1324" s="182"/>
      <c r="Q1324" s="146"/>
      <c r="R1324" s="146"/>
      <c r="S1324" s="146"/>
      <c r="T1324" s="146"/>
      <c r="U1324" s="146"/>
      <c r="V1324" s="146"/>
      <c r="W1324" s="183"/>
      <c r="X1324" s="184"/>
    </row>
    <row r="1325" spans="1:24">
      <c r="A1325" s="38">
        <f t="shared" si="123"/>
        <v>1309</v>
      </c>
      <c r="B1325" s="39">
        <v>41954</v>
      </c>
      <c r="C1325" s="40"/>
      <c r="D1325" s="53"/>
      <c r="E1325" s="55"/>
      <c r="F1325" s="56"/>
      <c r="G1325" s="54"/>
      <c r="H1325" s="40">
        <v>3722.840088</v>
      </c>
      <c r="I1325" s="56">
        <v>0.000696213426516934</v>
      </c>
      <c r="J1325" s="92">
        <f t="shared" si="124"/>
        <v>227.88759245396</v>
      </c>
      <c r="K1325" s="93">
        <f t="shared" si="125"/>
        <v>227.88759245396</v>
      </c>
      <c r="L1325" s="94">
        <f t="shared" si="126"/>
        <v>0</v>
      </c>
      <c r="M1325" s="92" t="str">
        <f t="shared" si="127"/>
        <v/>
      </c>
      <c r="N1325" s="53" t="str">
        <f t="shared" si="128"/>
        <v/>
      </c>
      <c r="O1325" s="181"/>
      <c r="P1325" s="182"/>
      <c r="Q1325" s="146"/>
      <c r="R1325" s="146"/>
      <c r="S1325" s="146"/>
      <c r="T1325" s="146"/>
      <c r="U1325" s="146"/>
      <c r="V1325" s="146"/>
      <c r="W1325" s="183"/>
      <c r="X1325" s="184"/>
    </row>
    <row r="1326" spans="1:24">
      <c r="A1326" s="38">
        <f t="shared" si="123"/>
        <v>1310</v>
      </c>
      <c r="B1326" s="46">
        <v>41955</v>
      </c>
      <c r="C1326" s="47"/>
      <c r="D1326" s="48"/>
      <c r="E1326" s="50"/>
      <c r="F1326" s="51"/>
      <c r="G1326" s="49"/>
      <c r="H1326" s="47">
        <v>3721.300049</v>
      </c>
      <c r="I1326" s="51">
        <v>-0.000413673153720429</v>
      </c>
      <c r="J1326" s="86">
        <f t="shared" si="124"/>
        <v>227.793321474895</v>
      </c>
      <c r="K1326" s="87">
        <f t="shared" si="125"/>
        <v>227.88759245396</v>
      </c>
      <c r="L1326" s="88">
        <f t="shared" si="126"/>
        <v>0.0942709790642198</v>
      </c>
      <c r="M1326" s="86" t="str">
        <f t="shared" si="127"/>
        <v/>
      </c>
      <c r="N1326" s="48" t="str">
        <f t="shared" si="128"/>
        <v/>
      </c>
      <c r="O1326" s="181"/>
      <c r="P1326" s="182"/>
      <c r="Q1326" s="146"/>
      <c r="R1326" s="146"/>
      <c r="S1326" s="146"/>
      <c r="T1326" s="146"/>
      <c r="U1326" s="146"/>
      <c r="V1326" s="146"/>
      <c r="W1326" s="183"/>
      <c r="X1326" s="184"/>
    </row>
    <row r="1327" spans="1:24">
      <c r="A1327" s="38">
        <f t="shared" si="123"/>
        <v>1311</v>
      </c>
      <c r="B1327" s="39">
        <v>41956</v>
      </c>
      <c r="C1327" s="40"/>
      <c r="D1327" s="53"/>
      <c r="E1327" s="55"/>
      <c r="F1327" s="56"/>
      <c r="G1327" s="54"/>
      <c r="H1327" s="40">
        <v>3723.580078</v>
      </c>
      <c r="I1327" s="56">
        <v>0.00061269689892729</v>
      </c>
      <c r="J1327" s="92">
        <f t="shared" si="124"/>
        <v>227.932889736559</v>
      </c>
      <c r="K1327" s="93">
        <f t="shared" si="125"/>
        <v>227.932889736559</v>
      </c>
      <c r="L1327" s="94">
        <f t="shared" si="126"/>
        <v>0</v>
      </c>
      <c r="M1327" s="92">
        <f t="shared" si="127"/>
        <v>0.0942709790642198</v>
      </c>
      <c r="N1327" s="53">
        <f t="shared" si="128"/>
        <v>0.000413590944129109</v>
      </c>
      <c r="O1327" s="181"/>
      <c r="P1327" s="182"/>
      <c r="Q1327" s="146"/>
      <c r="R1327" s="146"/>
      <c r="S1327" s="146"/>
      <c r="T1327" s="146"/>
      <c r="U1327" s="146"/>
      <c r="V1327" s="146"/>
      <c r="W1327" s="183"/>
      <c r="X1327" s="184"/>
    </row>
    <row r="1328" spans="1:24">
      <c r="A1328" s="38">
        <f t="shared" si="123"/>
        <v>1312</v>
      </c>
      <c r="B1328" s="46">
        <v>41957</v>
      </c>
      <c r="C1328" s="47"/>
      <c r="D1328" s="48"/>
      <c r="E1328" s="50"/>
      <c r="F1328" s="51"/>
      <c r="G1328" s="49"/>
      <c r="H1328" s="47">
        <v>3724.919922</v>
      </c>
      <c r="I1328" s="51">
        <v>0.000359826825778953</v>
      </c>
      <c r="J1328" s="86">
        <f t="shared" si="124"/>
        <v>228.014906104764</v>
      </c>
      <c r="K1328" s="87">
        <f t="shared" si="125"/>
        <v>228.014906104764</v>
      </c>
      <c r="L1328" s="88">
        <f t="shared" si="126"/>
        <v>0</v>
      </c>
      <c r="M1328" s="86" t="str">
        <f t="shared" si="127"/>
        <v/>
      </c>
      <c r="N1328" s="48" t="str">
        <f t="shared" si="128"/>
        <v/>
      </c>
      <c r="O1328" s="181"/>
      <c r="P1328" s="182"/>
      <c r="Q1328" s="146"/>
      <c r="R1328" s="146"/>
      <c r="S1328" s="146"/>
      <c r="T1328" s="146"/>
      <c r="U1328" s="146"/>
      <c r="V1328" s="146"/>
      <c r="W1328" s="183"/>
      <c r="X1328" s="184"/>
    </row>
    <row r="1329" spans="1:24">
      <c r="A1329" s="38">
        <f t="shared" si="123"/>
        <v>1313</v>
      </c>
      <c r="B1329" s="39">
        <v>41960</v>
      </c>
      <c r="C1329" s="40"/>
      <c r="D1329" s="53"/>
      <c r="E1329" s="55"/>
      <c r="F1329" s="56"/>
      <c r="G1329" s="54"/>
      <c r="H1329" s="40">
        <v>3727.860107</v>
      </c>
      <c r="I1329" s="56">
        <v>0.000789328377942988</v>
      </c>
      <c r="J1329" s="92">
        <f t="shared" si="124"/>
        <v>228.194884740746</v>
      </c>
      <c r="K1329" s="93">
        <f t="shared" si="125"/>
        <v>228.194884740746</v>
      </c>
      <c r="L1329" s="94">
        <f t="shared" si="126"/>
        <v>0</v>
      </c>
      <c r="M1329" s="92" t="str">
        <f t="shared" si="127"/>
        <v/>
      </c>
      <c r="N1329" s="53" t="str">
        <f t="shared" si="128"/>
        <v/>
      </c>
      <c r="O1329" s="181"/>
      <c r="P1329" s="182"/>
      <c r="Q1329" s="146"/>
      <c r="R1329" s="146"/>
      <c r="S1329" s="146"/>
      <c r="T1329" s="146"/>
      <c r="U1329" s="146"/>
      <c r="V1329" s="146"/>
      <c r="W1329" s="183"/>
      <c r="X1329" s="184"/>
    </row>
    <row r="1330" spans="1:24">
      <c r="A1330" s="38">
        <f t="shared" si="123"/>
        <v>1314</v>
      </c>
      <c r="B1330" s="46">
        <v>41961</v>
      </c>
      <c r="C1330" s="47"/>
      <c r="D1330" s="48"/>
      <c r="E1330" s="50"/>
      <c r="F1330" s="51"/>
      <c r="G1330" s="49"/>
      <c r="H1330" s="47">
        <v>3747.73999</v>
      </c>
      <c r="I1330" s="51">
        <v>0.00533278675416771</v>
      </c>
      <c r="J1330" s="86">
        <f t="shared" si="124"/>
        <v>229.411799399461</v>
      </c>
      <c r="K1330" s="87">
        <f t="shared" si="125"/>
        <v>229.411799399461</v>
      </c>
      <c r="L1330" s="88">
        <f t="shared" si="126"/>
        <v>0</v>
      </c>
      <c r="M1330" s="86" t="str">
        <f t="shared" si="127"/>
        <v/>
      </c>
      <c r="N1330" s="48" t="str">
        <f t="shared" si="128"/>
        <v/>
      </c>
      <c r="O1330" s="181"/>
      <c r="P1330" s="182"/>
      <c r="Q1330" s="146"/>
      <c r="R1330" s="146"/>
      <c r="S1330" s="146"/>
      <c r="T1330" s="146"/>
      <c r="U1330" s="146"/>
      <c r="V1330" s="146"/>
      <c r="W1330" s="183"/>
      <c r="X1330" s="184"/>
    </row>
    <row r="1331" spans="1:24">
      <c r="A1331" s="38">
        <f t="shared" si="123"/>
        <v>1315</v>
      </c>
      <c r="B1331" s="39">
        <v>41962</v>
      </c>
      <c r="C1331" s="40"/>
      <c r="D1331" s="53"/>
      <c r="E1331" s="55"/>
      <c r="F1331" s="56"/>
      <c r="G1331" s="54"/>
      <c r="H1331" s="40">
        <v>3742.350098</v>
      </c>
      <c r="I1331" s="56">
        <v>-0.00143817127505697</v>
      </c>
      <c r="J1331" s="92">
        <f t="shared" si="124"/>
        <v>229.081865939405</v>
      </c>
      <c r="K1331" s="93">
        <f t="shared" si="125"/>
        <v>229.411799399461</v>
      </c>
      <c r="L1331" s="94">
        <f t="shared" si="126"/>
        <v>0.3299334600554</v>
      </c>
      <c r="M1331" s="92" t="str">
        <f t="shared" si="127"/>
        <v/>
      </c>
      <c r="N1331" s="53" t="str">
        <f t="shared" si="128"/>
        <v/>
      </c>
      <c r="O1331" s="181"/>
      <c r="P1331" s="182"/>
      <c r="Q1331" s="146"/>
      <c r="R1331" s="146"/>
      <c r="S1331" s="146"/>
      <c r="T1331" s="146"/>
      <c r="U1331" s="146"/>
      <c r="V1331" s="146"/>
      <c r="W1331" s="183"/>
      <c r="X1331" s="184"/>
    </row>
    <row r="1332" spans="1:24">
      <c r="A1332" s="38">
        <f t="shared" si="123"/>
        <v>1316</v>
      </c>
      <c r="B1332" s="46">
        <v>41963</v>
      </c>
      <c r="C1332" s="47"/>
      <c r="D1332" s="48"/>
      <c r="E1332" s="50"/>
      <c r="F1332" s="51"/>
      <c r="G1332" s="49"/>
      <c r="H1332" s="47">
        <v>3749.870117</v>
      </c>
      <c r="I1332" s="51">
        <v>0.00200943760019112</v>
      </c>
      <c r="J1332" s="86">
        <f t="shared" si="124"/>
        <v>229.542191654346</v>
      </c>
      <c r="K1332" s="87">
        <f t="shared" si="125"/>
        <v>229.542191654346</v>
      </c>
      <c r="L1332" s="88">
        <f t="shared" si="126"/>
        <v>0</v>
      </c>
      <c r="M1332" s="86">
        <f t="shared" si="127"/>
        <v>0.3299334600554</v>
      </c>
      <c r="N1332" s="48">
        <f t="shared" si="128"/>
        <v>0.00143735431677078</v>
      </c>
      <c r="O1332" s="181"/>
      <c r="P1332" s="182"/>
      <c r="Q1332" s="146"/>
      <c r="R1332" s="146"/>
      <c r="S1332" s="146"/>
      <c r="T1332" s="146"/>
      <c r="U1332" s="146"/>
      <c r="V1332" s="146"/>
      <c r="W1332" s="183"/>
      <c r="X1332" s="184"/>
    </row>
    <row r="1333" spans="1:24">
      <c r="A1333" s="38">
        <f t="shared" si="123"/>
        <v>1317</v>
      </c>
      <c r="B1333" s="39">
        <v>41964</v>
      </c>
      <c r="C1333" s="40"/>
      <c r="D1333" s="53"/>
      <c r="E1333" s="55"/>
      <c r="F1333" s="56"/>
      <c r="G1333" s="54"/>
      <c r="H1333" s="40">
        <v>3770.030029</v>
      </c>
      <c r="I1333" s="56">
        <v>0.0053761627392388</v>
      </c>
      <c r="J1333" s="92">
        <f t="shared" si="124"/>
        <v>230.776247832201</v>
      </c>
      <c r="K1333" s="93">
        <f t="shared" si="125"/>
        <v>230.776247832201</v>
      </c>
      <c r="L1333" s="94">
        <f t="shared" si="126"/>
        <v>0</v>
      </c>
      <c r="M1333" s="92" t="str">
        <f t="shared" si="127"/>
        <v/>
      </c>
      <c r="N1333" s="53" t="str">
        <f t="shared" si="128"/>
        <v/>
      </c>
      <c r="O1333" s="181"/>
      <c r="P1333" s="182"/>
      <c r="Q1333" s="146"/>
      <c r="R1333" s="146"/>
      <c r="S1333" s="146"/>
      <c r="T1333" s="146"/>
      <c r="U1333" s="146"/>
      <c r="V1333" s="146"/>
      <c r="W1333" s="183"/>
      <c r="X1333" s="184"/>
    </row>
    <row r="1334" spans="1:24">
      <c r="A1334" s="38">
        <f t="shared" si="123"/>
        <v>1318</v>
      </c>
      <c r="B1334" s="46">
        <v>41967</v>
      </c>
      <c r="C1334" s="47"/>
      <c r="D1334" s="48"/>
      <c r="E1334" s="50"/>
      <c r="F1334" s="51"/>
      <c r="G1334" s="49"/>
      <c r="H1334" s="47">
        <v>3780.879883</v>
      </c>
      <c r="I1334" s="51">
        <v>0.00287792243471285</v>
      </c>
      <c r="J1334" s="86">
        <f t="shared" si="124"/>
        <v>231.440403973236</v>
      </c>
      <c r="K1334" s="87">
        <f t="shared" si="125"/>
        <v>231.440403973236</v>
      </c>
      <c r="L1334" s="88">
        <f t="shared" si="126"/>
        <v>0</v>
      </c>
      <c r="M1334" s="86" t="str">
        <f t="shared" si="127"/>
        <v/>
      </c>
      <c r="N1334" s="48" t="str">
        <f t="shared" si="128"/>
        <v/>
      </c>
      <c r="O1334" s="181"/>
      <c r="P1334" s="182"/>
      <c r="Q1334" s="146"/>
      <c r="R1334" s="146"/>
      <c r="S1334" s="146"/>
      <c r="T1334" s="146"/>
      <c r="U1334" s="146"/>
      <c r="V1334" s="146"/>
      <c r="W1334" s="183"/>
      <c r="X1334" s="184"/>
    </row>
    <row r="1335" spans="1:24">
      <c r="A1335" s="38">
        <f t="shared" si="123"/>
        <v>1319</v>
      </c>
      <c r="B1335" s="39">
        <v>41968</v>
      </c>
      <c r="C1335" s="40"/>
      <c r="D1335" s="53"/>
      <c r="E1335" s="55"/>
      <c r="F1335" s="56"/>
      <c r="G1335" s="54"/>
      <c r="H1335" s="40">
        <v>3776.939941</v>
      </c>
      <c r="I1335" s="56">
        <v>-0.0010420701323296</v>
      </c>
      <c r="J1335" s="92">
        <f t="shared" si="124"/>
        <v>231.199226840841</v>
      </c>
      <c r="K1335" s="93">
        <f t="shared" si="125"/>
        <v>231.440403973236</v>
      </c>
      <c r="L1335" s="94">
        <f t="shared" si="126"/>
        <v>0.241177132394824</v>
      </c>
      <c r="M1335" s="92" t="str">
        <f t="shared" si="127"/>
        <v/>
      </c>
      <c r="N1335" s="53" t="str">
        <f t="shared" si="128"/>
        <v/>
      </c>
      <c r="O1335" s="181"/>
      <c r="P1335" s="182"/>
      <c r="Q1335" s="146"/>
      <c r="R1335" s="146"/>
      <c r="S1335" s="146"/>
      <c r="T1335" s="146"/>
      <c r="U1335" s="146"/>
      <c r="V1335" s="146"/>
      <c r="W1335" s="183"/>
      <c r="X1335" s="184"/>
    </row>
    <row r="1336" spans="1:24">
      <c r="A1336" s="38">
        <f t="shared" si="123"/>
        <v>1320</v>
      </c>
      <c r="B1336" s="46">
        <v>41969</v>
      </c>
      <c r="C1336" s="47"/>
      <c r="D1336" s="48"/>
      <c r="E1336" s="50"/>
      <c r="F1336" s="51"/>
      <c r="G1336" s="49"/>
      <c r="H1336" s="47">
        <v>3788.419922</v>
      </c>
      <c r="I1336" s="51">
        <v>0.00303949259965219</v>
      </c>
      <c r="J1336" s="86">
        <f t="shared" si="124"/>
        <v>231.90195517987</v>
      </c>
      <c r="K1336" s="87">
        <f t="shared" si="125"/>
        <v>231.90195517987</v>
      </c>
      <c r="L1336" s="88">
        <f t="shared" si="126"/>
        <v>0</v>
      </c>
      <c r="M1336" s="86">
        <f t="shared" si="127"/>
        <v>0.241177132394824</v>
      </c>
      <c r="N1336" s="48">
        <f t="shared" si="128"/>
        <v>0.00103999611477083</v>
      </c>
      <c r="O1336" s="181"/>
      <c r="P1336" s="182"/>
      <c r="Q1336" s="146"/>
      <c r="R1336" s="146"/>
      <c r="S1336" s="146"/>
      <c r="T1336" s="146"/>
      <c r="U1336" s="146"/>
      <c r="V1336" s="146"/>
      <c r="W1336" s="183"/>
      <c r="X1336" s="184"/>
    </row>
    <row r="1337" spans="1:24">
      <c r="A1337" s="38">
        <f t="shared" si="123"/>
        <v>1321</v>
      </c>
      <c r="B1337" s="39">
        <v>41971</v>
      </c>
      <c r="C1337" s="40"/>
      <c r="D1337" s="53"/>
      <c r="E1337" s="55"/>
      <c r="F1337" s="56"/>
      <c r="G1337" s="54"/>
      <c r="H1337" s="40">
        <v>3778.959961</v>
      </c>
      <c r="I1337" s="56">
        <v>-0.00249707297363322</v>
      </c>
      <c r="J1337" s="92">
        <f t="shared" si="124"/>
        <v>231.322879075057</v>
      </c>
      <c r="K1337" s="93">
        <f t="shared" si="125"/>
        <v>231.90195517987</v>
      </c>
      <c r="L1337" s="94">
        <f t="shared" si="126"/>
        <v>0.579076104812373</v>
      </c>
      <c r="M1337" s="92" t="str">
        <f t="shared" si="127"/>
        <v/>
      </c>
      <c r="N1337" s="53" t="str">
        <f t="shared" si="128"/>
        <v/>
      </c>
      <c r="O1337" s="181"/>
      <c r="P1337" s="182"/>
      <c r="Q1337" s="146"/>
      <c r="R1337" s="146"/>
      <c r="S1337" s="146"/>
      <c r="T1337" s="146"/>
      <c r="U1337" s="146"/>
      <c r="V1337" s="146"/>
      <c r="W1337" s="183"/>
      <c r="X1337" s="184"/>
    </row>
    <row r="1338" spans="1:24">
      <c r="A1338" s="38">
        <f t="shared" si="123"/>
        <v>1322</v>
      </c>
      <c r="B1338" s="46">
        <v>41974</v>
      </c>
      <c r="C1338" s="47"/>
      <c r="D1338" s="48"/>
      <c r="E1338" s="50"/>
      <c r="F1338" s="51"/>
      <c r="G1338" s="49"/>
      <c r="H1338" s="47">
        <v>3753.310059</v>
      </c>
      <c r="I1338" s="51">
        <v>-0.00678755590551761</v>
      </c>
      <c r="J1338" s="86">
        <f t="shared" si="124"/>
        <v>229.75276210111</v>
      </c>
      <c r="K1338" s="87">
        <f t="shared" si="125"/>
        <v>231.90195517987</v>
      </c>
      <c r="L1338" s="88">
        <f t="shared" si="126"/>
        <v>2.14919307875959</v>
      </c>
      <c r="M1338" s="86" t="str">
        <f t="shared" si="127"/>
        <v/>
      </c>
      <c r="N1338" s="48" t="str">
        <f t="shared" si="128"/>
        <v/>
      </c>
      <c r="O1338" s="181"/>
      <c r="P1338" s="182"/>
      <c r="Q1338" s="146"/>
      <c r="R1338" s="146"/>
      <c r="S1338" s="146"/>
      <c r="T1338" s="146"/>
      <c r="U1338" s="146"/>
      <c r="V1338" s="146"/>
      <c r="W1338" s="183"/>
      <c r="X1338" s="184"/>
    </row>
    <row r="1339" spans="1:24">
      <c r="A1339" s="38">
        <f t="shared" si="123"/>
        <v>1323</v>
      </c>
      <c r="B1339" s="39">
        <v>41975</v>
      </c>
      <c r="C1339" s="40"/>
      <c r="D1339" s="53"/>
      <c r="E1339" s="55"/>
      <c r="F1339" s="56"/>
      <c r="G1339" s="54"/>
      <c r="H1339" s="40">
        <v>3777.469971</v>
      </c>
      <c r="I1339" s="56">
        <v>0.0064369614074562</v>
      </c>
      <c r="J1339" s="92">
        <f t="shared" si="124"/>
        <v>231.231671764011</v>
      </c>
      <c r="K1339" s="93">
        <f t="shared" si="125"/>
        <v>231.90195517987</v>
      </c>
      <c r="L1339" s="94">
        <f t="shared" si="126"/>
        <v>2.14919307875959</v>
      </c>
      <c r="M1339" s="92" t="str">
        <f t="shared" si="127"/>
        <v/>
      </c>
      <c r="N1339" s="53" t="str">
        <f t="shared" si="128"/>
        <v/>
      </c>
      <c r="O1339" s="181"/>
      <c r="P1339" s="182"/>
      <c r="Q1339" s="146"/>
      <c r="R1339" s="146"/>
      <c r="S1339" s="146"/>
      <c r="T1339" s="146"/>
      <c r="U1339" s="146"/>
      <c r="V1339" s="146"/>
      <c r="W1339" s="183"/>
      <c r="X1339" s="184"/>
    </row>
    <row r="1340" spans="1:24">
      <c r="A1340" s="38">
        <f t="shared" si="123"/>
        <v>1324</v>
      </c>
      <c r="B1340" s="46">
        <v>41976</v>
      </c>
      <c r="C1340" s="47"/>
      <c r="D1340" s="48"/>
      <c r="E1340" s="50"/>
      <c r="F1340" s="51"/>
      <c r="G1340" s="49"/>
      <c r="H1340" s="47">
        <v>3792.679932</v>
      </c>
      <c r="I1340" s="51">
        <v>0.00402649421882062</v>
      </c>
      <c r="J1340" s="86">
        <f t="shared" si="124"/>
        <v>232.162724753577</v>
      </c>
      <c r="K1340" s="87">
        <f t="shared" si="125"/>
        <v>232.162724753577</v>
      </c>
      <c r="L1340" s="88">
        <f t="shared" si="126"/>
        <v>0</v>
      </c>
      <c r="M1340" s="86">
        <f t="shared" si="127"/>
        <v>2.14919307875959</v>
      </c>
      <c r="N1340" s="48">
        <f t="shared" si="128"/>
        <v>0.00925727022303342</v>
      </c>
      <c r="O1340" s="181"/>
      <c r="P1340" s="182"/>
      <c r="Q1340" s="146"/>
      <c r="R1340" s="146"/>
      <c r="S1340" s="146"/>
      <c r="T1340" s="146"/>
      <c r="U1340" s="146"/>
      <c r="V1340" s="146"/>
      <c r="W1340" s="183"/>
      <c r="X1340" s="184"/>
    </row>
    <row r="1341" spans="1:24">
      <c r="A1341" s="38">
        <f t="shared" si="123"/>
        <v>1325</v>
      </c>
      <c r="B1341" s="39">
        <v>41977</v>
      </c>
      <c r="C1341" s="40"/>
      <c r="D1341" s="53"/>
      <c r="E1341" s="55"/>
      <c r="F1341" s="56"/>
      <c r="G1341" s="54"/>
      <c r="H1341" s="40">
        <v>3788.340088</v>
      </c>
      <c r="I1341" s="56">
        <v>-0.00114426845339188</v>
      </c>
      <c r="J1341" s="92">
        <f t="shared" si="124"/>
        <v>231.897068271588</v>
      </c>
      <c r="K1341" s="93">
        <f t="shared" si="125"/>
        <v>232.162724753577</v>
      </c>
      <c r="L1341" s="94">
        <f t="shared" si="126"/>
        <v>0.26565648198897</v>
      </c>
      <c r="M1341" s="92" t="str">
        <f t="shared" si="127"/>
        <v/>
      </c>
      <c r="N1341" s="53" t="str">
        <f t="shared" si="128"/>
        <v/>
      </c>
      <c r="O1341" s="181"/>
      <c r="P1341" s="182"/>
      <c r="Q1341" s="146"/>
      <c r="R1341" s="146"/>
      <c r="S1341" s="146"/>
      <c r="T1341" s="146"/>
      <c r="U1341" s="146"/>
      <c r="V1341" s="146"/>
      <c r="W1341" s="183"/>
      <c r="X1341" s="184"/>
    </row>
    <row r="1342" spans="1:24">
      <c r="A1342" s="38">
        <f t="shared" si="123"/>
        <v>1326</v>
      </c>
      <c r="B1342" s="46">
        <v>41978</v>
      </c>
      <c r="C1342" s="47"/>
      <c r="D1342" s="48"/>
      <c r="E1342" s="50"/>
      <c r="F1342" s="51"/>
      <c r="G1342" s="49"/>
      <c r="H1342" s="47">
        <v>3794.679932</v>
      </c>
      <c r="I1342" s="51">
        <v>0.0016735150099334</v>
      </c>
      <c r="J1342" s="86">
        <f t="shared" si="124"/>
        <v>232.2851514961</v>
      </c>
      <c r="K1342" s="87">
        <f t="shared" si="125"/>
        <v>232.2851514961</v>
      </c>
      <c r="L1342" s="88">
        <f t="shared" si="126"/>
        <v>0</v>
      </c>
      <c r="M1342" s="86">
        <f t="shared" si="127"/>
        <v>0.26565648198897</v>
      </c>
      <c r="N1342" s="48">
        <f t="shared" si="128"/>
        <v>0.0011436653624992</v>
      </c>
      <c r="O1342" s="181"/>
      <c r="P1342" s="182"/>
      <c r="Q1342" s="146"/>
      <c r="R1342" s="146"/>
      <c r="S1342" s="146"/>
      <c r="T1342" s="146"/>
      <c r="U1342" s="146"/>
      <c r="V1342" s="146"/>
      <c r="W1342" s="183"/>
      <c r="X1342" s="184"/>
    </row>
    <row r="1343" spans="1:24">
      <c r="A1343" s="38">
        <f t="shared" si="123"/>
        <v>1327</v>
      </c>
      <c r="B1343" s="39">
        <v>41981</v>
      </c>
      <c r="C1343" s="40"/>
      <c r="D1343" s="53"/>
      <c r="E1343" s="55"/>
      <c r="F1343" s="56"/>
      <c r="G1343" s="54"/>
      <c r="H1343" s="40">
        <v>3767.699951</v>
      </c>
      <c r="I1343" s="56">
        <v>-0.00710994905590889</v>
      </c>
      <c r="J1343" s="92">
        <f t="shared" si="124"/>
        <v>230.633615902519</v>
      </c>
      <c r="K1343" s="93">
        <f t="shared" si="125"/>
        <v>232.2851514961</v>
      </c>
      <c r="L1343" s="94">
        <f t="shared" si="126"/>
        <v>1.65153559358134</v>
      </c>
      <c r="M1343" s="92" t="str">
        <f t="shared" si="127"/>
        <v/>
      </c>
      <c r="N1343" s="53" t="str">
        <f t="shared" si="128"/>
        <v/>
      </c>
      <c r="O1343" s="181"/>
      <c r="P1343" s="182"/>
      <c r="Q1343" s="146"/>
      <c r="R1343" s="146"/>
      <c r="S1343" s="146"/>
      <c r="T1343" s="146"/>
      <c r="U1343" s="146"/>
      <c r="V1343" s="146"/>
      <c r="W1343" s="183"/>
      <c r="X1343" s="184"/>
    </row>
    <row r="1344" spans="1:24">
      <c r="A1344" s="38">
        <f t="shared" si="123"/>
        <v>1328</v>
      </c>
      <c r="B1344" s="46">
        <v>41982</v>
      </c>
      <c r="C1344" s="47"/>
      <c r="D1344" s="48"/>
      <c r="E1344" s="50"/>
      <c r="F1344" s="51"/>
      <c r="G1344" s="49"/>
      <c r="H1344" s="47">
        <v>3758.870117</v>
      </c>
      <c r="I1344" s="51">
        <v>-0.00234356082353548</v>
      </c>
      <c r="J1344" s="86">
        <f t="shared" si="124"/>
        <v>230.093111995699</v>
      </c>
      <c r="K1344" s="87">
        <f t="shared" si="125"/>
        <v>232.2851514961</v>
      </c>
      <c r="L1344" s="88">
        <f t="shared" si="126"/>
        <v>2.19203950040085</v>
      </c>
      <c r="M1344" s="86" t="str">
        <f t="shared" si="127"/>
        <v/>
      </c>
      <c r="N1344" s="48" t="str">
        <f t="shared" si="128"/>
        <v/>
      </c>
      <c r="O1344" s="181"/>
      <c r="P1344" s="182"/>
      <c r="Q1344" s="146"/>
      <c r="R1344" s="146"/>
      <c r="S1344" s="146"/>
      <c r="T1344" s="146"/>
      <c r="U1344" s="146"/>
      <c r="V1344" s="146"/>
      <c r="W1344" s="183"/>
      <c r="X1344" s="184"/>
    </row>
    <row r="1345" spans="1:24">
      <c r="A1345" s="38">
        <f t="shared" si="123"/>
        <v>1329</v>
      </c>
      <c r="B1345" s="39">
        <v>41983</v>
      </c>
      <c r="C1345" s="40"/>
      <c r="D1345" s="53"/>
      <c r="E1345" s="55"/>
      <c r="F1345" s="56"/>
      <c r="G1345" s="54"/>
      <c r="H1345" s="40">
        <v>3705.51001</v>
      </c>
      <c r="I1345" s="56">
        <v>-0.0141957836634662</v>
      </c>
      <c r="J1345" s="92">
        <f t="shared" si="124"/>
        <v>226.826759955355</v>
      </c>
      <c r="K1345" s="93">
        <f t="shared" si="125"/>
        <v>232.2851514961</v>
      </c>
      <c r="L1345" s="94">
        <f t="shared" si="126"/>
        <v>5.45839154074548</v>
      </c>
      <c r="M1345" s="92" t="str">
        <f t="shared" si="127"/>
        <v/>
      </c>
      <c r="N1345" s="53" t="str">
        <f t="shared" si="128"/>
        <v/>
      </c>
      <c r="O1345" s="181"/>
      <c r="P1345" s="182"/>
      <c r="Q1345" s="146"/>
      <c r="R1345" s="146"/>
      <c r="S1345" s="146"/>
      <c r="T1345" s="146"/>
      <c r="U1345" s="146"/>
      <c r="V1345" s="146"/>
      <c r="W1345" s="183"/>
      <c r="X1345" s="184"/>
    </row>
    <row r="1346" spans="1:24">
      <c r="A1346" s="38">
        <f t="shared" si="123"/>
        <v>1330</v>
      </c>
      <c r="B1346" s="46">
        <v>41984</v>
      </c>
      <c r="C1346" s="47"/>
      <c r="D1346" s="48"/>
      <c r="E1346" s="50"/>
      <c r="F1346" s="51"/>
      <c r="G1346" s="49"/>
      <c r="H1346" s="47">
        <v>3723.320068</v>
      </c>
      <c r="I1346" s="51">
        <v>0.0048063715796034</v>
      </c>
      <c r="J1346" s="86">
        <f t="shared" si="124"/>
        <v>227.916973647898</v>
      </c>
      <c r="K1346" s="87">
        <f t="shared" si="125"/>
        <v>232.2851514961</v>
      </c>
      <c r="L1346" s="88">
        <f t="shared" si="126"/>
        <v>5.45839154074548</v>
      </c>
      <c r="M1346" s="86" t="str">
        <f t="shared" si="127"/>
        <v/>
      </c>
      <c r="N1346" s="48" t="str">
        <f t="shared" si="128"/>
        <v/>
      </c>
      <c r="O1346" s="181"/>
      <c r="P1346" s="182"/>
      <c r="Q1346" s="146"/>
      <c r="R1346" s="146"/>
      <c r="S1346" s="146"/>
      <c r="T1346" s="146"/>
      <c r="U1346" s="146"/>
      <c r="V1346" s="146"/>
      <c r="W1346" s="183"/>
      <c r="X1346" s="184"/>
    </row>
    <row r="1347" spans="1:24">
      <c r="A1347" s="38">
        <f t="shared" si="123"/>
        <v>1331</v>
      </c>
      <c r="B1347" s="39">
        <v>41985</v>
      </c>
      <c r="C1347" s="40"/>
      <c r="D1347" s="53"/>
      <c r="E1347" s="55"/>
      <c r="F1347" s="56"/>
      <c r="G1347" s="54"/>
      <c r="H1347" s="40">
        <v>3663.100098</v>
      </c>
      <c r="I1347" s="56">
        <v>-0.0161737290644335</v>
      </c>
      <c r="J1347" s="92">
        <f t="shared" si="124"/>
        <v>224.230706266931</v>
      </c>
      <c r="K1347" s="93">
        <f t="shared" si="125"/>
        <v>232.2851514961</v>
      </c>
      <c r="L1347" s="94">
        <f t="shared" si="126"/>
        <v>8.05444522916923</v>
      </c>
      <c r="M1347" s="92" t="str">
        <f t="shared" si="127"/>
        <v/>
      </c>
      <c r="N1347" s="53" t="str">
        <f t="shared" si="128"/>
        <v/>
      </c>
      <c r="O1347" s="181"/>
      <c r="P1347" s="182"/>
      <c r="Q1347" s="146"/>
      <c r="R1347" s="146"/>
      <c r="S1347" s="146"/>
      <c r="T1347" s="146"/>
      <c r="U1347" s="146"/>
      <c r="V1347" s="146"/>
      <c r="W1347" s="183"/>
      <c r="X1347" s="184"/>
    </row>
    <row r="1348" spans="1:24">
      <c r="A1348" s="38">
        <f t="shared" si="123"/>
        <v>1332</v>
      </c>
      <c r="B1348" s="46">
        <v>41988</v>
      </c>
      <c r="C1348" s="47"/>
      <c r="D1348" s="48"/>
      <c r="E1348" s="50"/>
      <c r="F1348" s="51"/>
      <c r="G1348" s="49"/>
      <c r="H1348" s="47">
        <v>3639.969971</v>
      </c>
      <c r="I1348" s="51">
        <v>-0.00631435843443884</v>
      </c>
      <c r="J1348" s="86">
        <f t="shared" si="124"/>
        <v>222.814833215554</v>
      </c>
      <c r="K1348" s="87">
        <f t="shared" si="125"/>
        <v>232.2851514961</v>
      </c>
      <c r="L1348" s="88">
        <f t="shared" si="126"/>
        <v>9.47031828054602</v>
      </c>
      <c r="M1348" s="86" t="str">
        <f t="shared" si="127"/>
        <v/>
      </c>
      <c r="N1348" s="48" t="str">
        <f t="shared" si="128"/>
        <v/>
      </c>
      <c r="O1348" s="181"/>
      <c r="P1348" s="182"/>
      <c r="Q1348" s="146"/>
      <c r="R1348" s="146"/>
      <c r="S1348" s="146"/>
      <c r="T1348" s="146"/>
      <c r="U1348" s="146"/>
      <c r="V1348" s="146"/>
      <c r="W1348" s="183"/>
      <c r="X1348" s="184"/>
    </row>
    <row r="1349" spans="1:24">
      <c r="A1349" s="38">
        <f t="shared" si="123"/>
        <v>1333</v>
      </c>
      <c r="B1349" s="39">
        <v>41989</v>
      </c>
      <c r="C1349" s="40"/>
      <c r="D1349" s="53"/>
      <c r="E1349" s="55"/>
      <c r="F1349" s="56"/>
      <c r="G1349" s="54"/>
      <c r="H1349" s="40">
        <v>3609.060059</v>
      </c>
      <c r="I1349" s="56">
        <v>-0.00849180412098516</v>
      </c>
      <c r="J1349" s="92">
        <f t="shared" si="124"/>
        <v>220.922733296638</v>
      </c>
      <c r="K1349" s="93">
        <f t="shared" si="125"/>
        <v>232.2851514961</v>
      </c>
      <c r="L1349" s="94">
        <f t="shared" si="126"/>
        <v>11.3624181994625</v>
      </c>
      <c r="M1349" s="92" t="str">
        <f t="shared" si="127"/>
        <v/>
      </c>
      <c r="N1349" s="53" t="str">
        <f t="shared" si="128"/>
        <v/>
      </c>
      <c r="O1349" s="181"/>
      <c r="P1349" s="182"/>
      <c r="Q1349" s="146"/>
      <c r="R1349" s="146"/>
      <c r="S1349" s="146"/>
      <c r="T1349" s="146"/>
      <c r="U1349" s="146"/>
      <c r="V1349" s="146"/>
      <c r="W1349" s="183"/>
      <c r="X1349" s="184"/>
    </row>
    <row r="1350" spans="1:24">
      <c r="A1350" s="38">
        <f t="shared" si="123"/>
        <v>1334</v>
      </c>
      <c r="B1350" s="46">
        <v>41990</v>
      </c>
      <c r="C1350" s="47"/>
      <c r="D1350" s="48"/>
      <c r="E1350" s="50"/>
      <c r="F1350" s="51"/>
      <c r="G1350" s="49"/>
      <c r="H1350" s="47">
        <v>3682.699951</v>
      </c>
      <c r="I1350" s="51">
        <v>0.0204041747147883</v>
      </c>
      <c r="J1350" s="86">
        <f t="shared" si="124"/>
        <v>225.430479345291</v>
      </c>
      <c r="K1350" s="87">
        <f t="shared" si="125"/>
        <v>232.2851514961</v>
      </c>
      <c r="L1350" s="88">
        <f t="shared" si="126"/>
        <v>11.3624181994625</v>
      </c>
      <c r="M1350" s="86" t="str">
        <f t="shared" si="127"/>
        <v/>
      </c>
      <c r="N1350" s="48" t="str">
        <f t="shared" si="128"/>
        <v/>
      </c>
      <c r="O1350" s="181"/>
      <c r="P1350" s="182"/>
      <c r="Q1350" s="146"/>
      <c r="R1350" s="146"/>
      <c r="S1350" s="146"/>
      <c r="T1350" s="146"/>
      <c r="U1350" s="146"/>
      <c r="V1350" s="146"/>
      <c r="W1350" s="183"/>
      <c r="X1350" s="184"/>
    </row>
    <row r="1351" spans="1:24">
      <c r="A1351" s="38">
        <f t="shared" si="123"/>
        <v>1335</v>
      </c>
      <c r="B1351" s="39">
        <v>41991</v>
      </c>
      <c r="C1351" s="40"/>
      <c r="D1351" s="53"/>
      <c r="E1351" s="55"/>
      <c r="F1351" s="56"/>
      <c r="G1351" s="54"/>
      <c r="H1351" s="40">
        <v>3771.719971</v>
      </c>
      <c r="I1351" s="56">
        <v>0.0241724878986753</v>
      </c>
      <c r="J1351" s="92">
        <f t="shared" si="124"/>
        <v>230.879694879258</v>
      </c>
      <c r="K1351" s="93">
        <f t="shared" si="125"/>
        <v>232.2851514961</v>
      </c>
      <c r="L1351" s="94">
        <f t="shared" si="126"/>
        <v>11.3624181994625</v>
      </c>
      <c r="M1351" s="92" t="str">
        <f t="shared" si="127"/>
        <v/>
      </c>
      <c r="N1351" s="53" t="str">
        <f t="shared" si="128"/>
        <v/>
      </c>
      <c r="O1351" s="181"/>
      <c r="P1351" s="182"/>
      <c r="Q1351" s="146"/>
      <c r="R1351" s="146"/>
      <c r="S1351" s="146"/>
      <c r="T1351" s="146"/>
      <c r="U1351" s="146"/>
      <c r="V1351" s="146"/>
      <c r="W1351" s="183"/>
      <c r="X1351" s="184"/>
    </row>
    <row r="1352" spans="1:24">
      <c r="A1352" s="38">
        <f t="shared" si="123"/>
        <v>1336</v>
      </c>
      <c r="B1352" s="46">
        <v>41992</v>
      </c>
      <c r="C1352" s="47"/>
      <c r="D1352" s="48"/>
      <c r="E1352" s="50"/>
      <c r="F1352" s="51"/>
      <c r="G1352" s="49"/>
      <c r="H1352" s="47">
        <v>3788.969971</v>
      </c>
      <c r="I1352" s="51">
        <v>0.00457351026391994</v>
      </c>
      <c r="J1352" s="86">
        <f t="shared" si="124"/>
        <v>231.935625533519</v>
      </c>
      <c r="K1352" s="87">
        <f t="shared" si="125"/>
        <v>232.2851514961</v>
      </c>
      <c r="L1352" s="88">
        <f t="shared" si="126"/>
        <v>11.3624181994625</v>
      </c>
      <c r="M1352" s="86" t="str">
        <f t="shared" si="127"/>
        <v/>
      </c>
      <c r="N1352" s="48" t="str">
        <f t="shared" si="128"/>
        <v/>
      </c>
      <c r="O1352" s="181"/>
      <c r="P1352" s="182"/>
      <c r="Q1352" s="146"/>
      <c r="R1352" s="146"/>
      <c r="S1352" s="146"/>
      <c r="T1352" s="146"/>
      <c r="U1352" s="146"/>
      <c r="V1352" s="146"/>
      <c r="W1352" s="183"/>
      <c r="X1352" s="184"/>
    </row>
    <row r="1353" spans="1:24">
      <c r="A1353" s="38">
        <f t="shared" si="123"/>
        <v>1337</v>
      </c>
      <c r="B1353" s="39">
        <v>41995</v>
      </c>
      <c r="C1353" s="40"/>
      <c r="D1353" s="53"/>
      <c r="E1353" s="55"/>
      <c r="F1353" s="56"/>
      <c r="G1353" s="54"/>
      <c r="H1353" s="40">
        <v>3803.939941</v>
      </c>
      <c r="I1353" s="56">
        <v>0.00395093392520329</v>
      </c>
      <c r="J1353" s="92">
        <f t="shared" si="124"/>
        <v>232.851987864902</v>
      </c>
      <c r="K1353" s="93">
        <f t="shared" si="125"/>
        <v>232.851987864902</v>
      </c>
      <c r="L1353" s="94">
        <f t="shared" si="126"/>
        <v>0</v>
      </c>
      <c r="M1353" s="92">
        <f t="shared" si="127"/>
        <v>11.3624181994625</v>
      </c>
      <c r="N1353" s="53">
        <f t="shared" si="128"/>
        <v>0.0487967412417146</v>
      </c>
      <c r="O1353" s="181"/>
      <c r="P1353" s="182"/>
      <c r="Q1353" s="146"/>
      <c r="R1353" s="146"/>
      <c r="S1353" s="146"/>
      <c r="T1353" s="146"/>
      <c r="U1353" s="146"/>
      <c r="V1353" s="146"/>
      <c r="W1353" s="183"/>
      <c r="X1353" s="184"/>
    </row>
    <row r="1354" spans="1:24">
      <c r="A1354" s="38">
        <f t="shared" si="123"/>
        <v>1338</v>
      </c>
      <c r="B1354" s="46">
        <v>41996</v>
      </c>
      <c r="C1354" s="47"/>
      <c r="D1354" s="48"/>
      <c r="E1354" s="50"/>
      <c r="F1354" s="51"/>
      <c r="G1354" s="49"/>
      <c r="H1354" s="47">
        <v>3810.780029</v>
      </c>
      <c r="I1354" s="51">
        <v>0.00179815877907941</v>
      </c>
      <c r="J1354" s="86">
        <f t="shared" si="124"/>
        <v>233.270692711108</v>
      </c>
      <c r="K1354" s="87">
        <f t="shared" si="125"/>
        <v>233.270692711108</v>
      </c>
      <c r="L1354" s="88">
        <f t="shared" si="126"/>
        <v>0</v>
      </c>
      <c r="M1354" s="86" t="str">
        <f t="shared" si="127"/>
        <v/>
      </c>
      <c r="N1354" s="48" t="str">
        <f t="shared" si="128"/>
        <v/>
      </c>
      <c r="O1354" s="181"/>
      <c r="P1354" s="182"/>
      <c r="Q1354" s="146"/>
      <c r="R1354" s="146"/>
      <c r="S1354" s="146"/>
      <c r="T1354" s="146"/>
      <c r="U1354" s="146"/>
      <c r="V1354" s="146"/>
      <c r="W1354" s="183"/>
      <c r="X1354" s="184"/>
    </row>
    <row r="1355" spans="1:24">
      <c r="A1355" s="38">
        <f t="shared" si="123"/>
        <v>1339</v>
      </c>
      <c r="B1355" s="39">
        <v>41997</v>
      </c>
      <c r="C1355" s="40"/>
      <c r="D1355" s="53"/>
      <c r="E1355" s="55"/>
      <c r="F1355" s="56"/>
      <c r="G1355" s="54"/>
      <c r="H1355" s="40">
        <v>3810.389893</v>
      </c>
      <c r="I1355" s="56">
        <v>-0.000102376940424587</v>
      </c>
      <c r="J1355" s="92">
        <f t="shared" si="124"/>
        <v>233.246811171297</v>
      </c>
      <c r="K1355" s="93">
        <f t="shared" si="125"/>
        <v>233.270692711108</v>
      </c>
      <c r="L1355" s="94">
        <f t="shared" si="126"/>
        <v>0.0238815398104464</v>
      </c>
      <c r="M1355" s="92" t="str">
        <f t="shared" si="127"/>
        <v/>
      </c>
      <c r="N1355" s="53" t="str">
        <f t="shared" si="128"/>
        <v/>
      </c>
      <c r="O1355" s="181"/>
      <c r="P1355" s="182"/>
      <c r="Q1355" s="146"/>
      <c r="R1355" s="146"/>
      <c r="S1355" s="146"/>
      <c r="T1355" s="146"/>
      <c r="U1355" s="146"/>
      <c r="V1355" s="146"/>
      <c r="W1355" s="183"/>
      <c r="X1355" s="184"/>
    </row>
    <row r="1356" spans="1:24">
      <c r="A1356" s="38">
        <f t="shared" si="123"/>
        <v>1340</v>
      </c>
      <c r="B1356" s="46">
        <v>41999</v>
      </c>
      <c r="C1356" s="47"/>
      <c r="D1356" s="48"/>
      <c r="E1356" s="50"/>
      <c r="F1356" s="51"/>
      <c r="G1356" s="49"/>
      <c r="H1356" s="47">
        <v>3823</v>
      </c>
      <c r="I1356" s="51">
        <v>0.00330940070546748</v>
      </c>
      <c r="J1356" s="86">
        <f t="shared" si="124"/>
        <v>234.018718332735</v>
      </c>
      <c r="K1356" s="87">
        <f t="shared" si="125"/>
        <v>234.018718332735</v>
      </c>
      <c r="L1356" s="88">
        <f t="shared" si="126"/>
        <v>0</v>
      </c>
      <c r="M1356" s="86">
        <f t="shared" si="127"/>
        <v>0.0238815398104464</v>
      </c>
      <c r="N1356" s="48">
        <f t="shared" si="128"/>
        <v>0.00010204969918898</v>
      </c>
      <c r="O1356" s="181"/>
      <c r="P1356" s="182"/>
      <c r="Q1356" s="146"/>
      <c r="R1356" s="146"/>
      <c r="S1356" s="146"/>
      <c r="T1356" s="146"/>
      <c r="U1356" s="146"/>
      <c r="V1356" s="146"/>
      <c r="W1356" s="183"/>
      <c r="X1356" s="184"/>
    </row>
    <row r="1357" spans="1:24">
      <c r="A1357" s="38">
        <f t="shared" si="123"/>
        <v>1341</v>
      </c>
      <c r="B1357" s="39">
        <v>42002</v>
      </c>
      <c r="C1357" s="40"/>
      <c r="D1357" s="53"/>
      <c r="E1357" s="55"/>
      <c r="F1357" s="56"/>
      <c r="G1357" s="54"/>
      <c r="H1357" s="40">
        <v>3826.949951</v>
      </c>
      <c r="I1357" s="56">
        <v>0.00103320716714617</v>
      </c>
      <c r="J1357" s="92">
        <f t="shared" si="124"/>
        <v>234.260508149763</v>
      </c>
      <c r="K1357" s="93">
        <f t="shared" si="125"/>
        <v>234.260508149763</v>
      </c>
      <c r="L1357" s="94">
        <f t="shared" si="126"/>
        <v>0</v>
      </c>
      <c r="M1357" s="92" t="str">
        <f t="shared" si="127"/>
        <v/>
      </c>
      <c r="N1357" s="53" t="str">
        <f t="shared" si="128"/>
        <v/>
      </c>
      <c r="O1357" s="181"/>
      <c r="P1357" s="182"/>
      <c r="Q1357" s="146"/>
      <c r="R1357" s="146"/>
      <c r="S1357" s="146"/>
      <c r="T1357" s="146"/>
      <c r="U1357" s="146"/>
      <c r="V1357" s="146"/>
      <c r="W1357" s="183"/>
      <c r="X1357" s="184"/>
    </row>
    <row r="1358" spans="1:24">
      <c r="A1358" s="38">
        <f t="shared" si="123"/>
        <v>1342</v>
      </c>
      <c r="B1358" s="46">
        <v>42003</v>
      </c>
      <c r="C1358" s="47"/>
      <c r="D1358" s="48"/>
      <c r="E1358" s="50"/>
      <c r="F1358" s="51"/>
      <c r="G1358" s="49"/>
      <c r="H1358" s="47">
        <v>3808.689941</v>
      </c>
      <c r="I1358" s="51">
        <v>-0.00477142639276706</v>
      </c>
      <c r="J1358" s="86">
        <f t="shared" si="124"/>
        <v>233.142751378394</v>
      </c>
      <c r="K1358" s="87">
        <f t="shared" si="125"/>
        <v>234.260508149763</v>
      </c>
      <c r="L1358" s="88">
        <f t="shared" si="126"/>
        <v>1.11775677136882</v>
      </c>
      <c r="M1358" s="86" t="str">
        <f t="shared" si="127"/>
        <v/>
      </c>
      <c r="N1358" s="48" t="str">
        <f t="shared" si="128"/>
        <v/>
      </c>
      <c r="O1358" s="181"/>
      <c r="P1358" s="182"/>
      <c r="Q1358" s="146"/>
      <c r="R1358" s="146"/>
      <c r="S1358" s="146"/>
      <c r="T1358" s="146"/>
      <c r="U1358" s="146"/>
      <c r="V1358" s="146"/>
      <c r="W1358" s="183"/>
      <c r="X1358" s="184"/>
    </row>
    <row r="1359" spans="1:24">
      <c r="A1359" s="38">
        <f t="shared" si="123"/>
        <v>1343</v>
      </c>
      <c r="B1359" s="39">
        <v>42004</v>
      </c>
      <c r="C1359" s="40"/>
      <c r="D1359" s="53"/>
      <c r="E1359" s="55"/>
      <c r="F1359" s="56"/>
      <c r="G1359" s="54"/>
      <c r="H1359" s="40">
        <v>3769.439941</v>
      </c>
      <c r="I1359" s="56">
        <v>-0.0103053807498162</v>
      </c>
      <c r="J1359" s="92">
        <f t="shared" si="124"/>
        <v>230.74012655638</v>
      </c>
      <c r="K1359" s="93">
        <f t="shared" si="125"/>
        <v>234.260508149763</v>
      </c>
      <c r="L1359" s="94">
        <f t="shared" si="126"/>
        <v>3.52038159338286</v>
      </c>
      <c r="M1359" s="92" t="str">
        <f t="shared" si="127"/>
        <v/>
      </c>
      <c r="N1359" s="53" t="str">
        <f t="shared" si="128"/>
        <v/>
      </c>
      <c r="O1359" s="181"/>
      <c r="P1359" s="182"/>
      <c r="Q1359" s="146"/>
      <c r="R1359" s="146"/>
      <c r="S1359" s="146"/>
      <c r="T1359" s="146"/>
      <c r="U1359" s="146"/>
      <c r="V1359" s="146"/>
      <c r="W1359" s="183"/>
      <c r="X1359" s="184"/>
    </row>
    <row r="1360" spans="1:24">
      <c r="A1360" s="38">
        <f t="shared" si="123"/>
        <v>1344</v>
      </c>
      <c r="B1360" s="46">
        <v>42006</v>
      </c>
      <c r="C1360" s="47"/>
      <c r="D1360" s="48"/>
      <c r="E1360" s="50"/>
      <c r="F1360" s="51"/>
      <c r="G1360" s="49"/>
      <c r="H1360" s="47">
        <v>3768.679932</v>
      </c>
      <c r="I1360" s="51">
        <v>-0.000201623851791233</v>
      </c>
      <c r="J1360" s="86">
        <f t="shared" si="124"/>
        <v>230.693603843301</v>
      </c>
      <c r="K1360" s="87">
        <f t="shared" si="125"/>
        <v>234.260508149763</v>
      </c>
      <c r="L1360" s="88">
        <f t="shared" si="126"/>
        <v>3.56690430646199</v>
      </c>
      <c r="M1360" s="86" t="str">
        <f t="shared" si="127"/>
        <v/>
      </c>
      <c r="N1360" s="48" t="str">
        <f t="shared" si="128"/>
        <v/>
      </c>
      <c r="O1360" s="181"/>
      <c r="P1360" s="182"/>
      <c r="Q1360" s="146"/>
      <c r="R1360" s="146"/>
      <c r="S1360" s="146"/>
      <c r="T1360" s="146"/>
      <c r="U1360" s="146"/>
      <c r="V1360" s="146"/>
      <c r="W1360" s="183"/>
      <c r="X1360" s="184"/>
    </row>
    <row r="1361" spans="1:24">
      <c r="A1361" s="38">
        <f t="shared" si="123"/>
        <v>1345</v>
      </c>
      <c r="B1361" s="39">
        <v>42009</v>
      </c>
      <c r="C1361" s="40"/>
      <c r="D1361" s="53"/>
      <c r="E1361" s="55"/>
      <c r="F1361" s="56"/>
      <c r="G1361" s="54"/>
      <c r="H1361" s="40">
        <v>3700.030029</v>
      </c>
      <c r="I1361" s="56">
        <v>-0.0182159016522181</v>
      </c>
      <c r="J1361" s="92">
        <f t="shared" si="124"/>
        <v>226.491311843896</v>
      </c>
      <c r="K1361" s="93">
        <f t="shared" si="125"/>
        <v>234.260508149763</v>
      </c>
      <c r="L1361" s="94">
        <f t="shared" si="126"/>
        <v>7.7691963058673</v>
      </c>
      <c r="M1361" s="92" t="str">
        <f t="shared" si="127"/>
        <v/>
      </c>
      <c r="N1361" s="53" t="str">
        <f t="shared" si="128"/>
        <v/>
      </c>
      <c r="O1361" s="181"/>
      <c r="P1361" s="182"/>
      <c r="Q1361" s="146"/>
      <c r="R1361" s="146"/>
      <c r="S1361" s="146"/>
      <c r="T1361" s="146"/>
      <c r="U1361" s="146"/>
      <c r="V1361" s="146"/>
      <c r="W1361" s="183"/>
      <c r="X1361" s="184"/>
    </row>
    <row r="1362" spans="1:24">
      <c r="A1362" s="38">
        <f t="shared" ref="A1362:A1425" si="129">A1361+1</f>
        <v>1346</v>
      </c>
      <c r="B1362" s="46">
        <v>42010</v>
      </c>
      <c r="C1362" s="47"/>
      <c r="D1362" s="48"/>
      <c r="E1362" s="50"/>
      <c r="F1362" s="51"/>
      <c r="G1362" s="49"/>
      <c r="H1362" s="47">
        <v>3667.139893</v>
      </c>
      <c r="I1362" s="51">
        <v>-0.00888915380205413</v>
      </c>
      <c r="J1362" s="86">
        <f t="shared" ref="J1362:J1425" si="130">(H1362/$H$17)*100</f>
        <v>224.477995738086</v>
      </c>
      <c r="K1362" s="87">
        <f t="shared" ref="K1362:K1425" si="131">MAX(J1362,K1361)</f>
        <v>234.260508149763</v>
      </c>
      <c r="L1362" s="88">
        <f t="shared" ref="L1362:L1425" si="132">IF(J1362=K1362,0,MAX(L1361,K1362-J1362))</f>
        <v>9.78251241167669</v>
      </c>
      <c r="M1362" s="86" t="str">
        <f t="shared" ref="M1362:M1425" si="133">IF(AND(L1361&gt;0,L1362=0),L1361,"")</f>
        <v/>
      </c>
      <c r="N1362" s="48" t="str">
        <f t="shared" si="128"/>
        <v/>
      </c>
      <c r="O1362" s="181"/>
      <c r="P1362" s="182"/>
      <c r="Q1362" s="146"/>
      <c r="R1362" s="146"/>
      <c r="S1362" s="146"/>
      <c r="T1362" s="146"/>
      <c r="U1362" s="146"/>
      <c r="V1362" s="146"/>
      <c r="W1362" s="183"/>
      <c r="X1362" s="184"/>
    </row>
    <row r="1363" spans="1:24">
      <c r="A1363" s="38">
        <f t="shared" si="129"/>
        <v>1347</v>
      </c>
      <c r="B1363" s="39">
        <v>42011</v>
      </c>
      <c r="C1363" s="40"/>
      <c r="D1363" s="53"/>
      <c r="E1363" s="55"/>
      <c r="F1363" s="56"/>
      <c r="G1363" s="54"/>
      <c r="H1363" s="40">
        <v>3710.939941</v>
      </c>
      <c r="I1363" s="56">
        <v>0.0119439261326266</v>
      </c>
      <c r="J1363" s="92">
        <f t="shared" si="130"/>
        <v>227.159144337582</v>
      </c>
      <c r="K1363" s="93">
        <f t="shared" si="131"/>
        <v>234.260508149763</v>
      </c>
      <c r="L1363" s="94">
        <f t="shared" si="132"/>
        <v>9.78251241167669</v>
      </c>
      <c r="M1363" s="92" t="str">
        <f t="shared" si="133"/>
        <v/>
      </c>
      <c r="N1363" s="53" t="str">
        <f t="shared" si="128"/>
        <v/>
      </c>
      <c r="O1363" s="181"/>
      <c r="P1363" s="182"/>
      <c r="Q1363" s="146"/>
      <c r="R1363" s="146"/>
      <c r="S1363" s="146"/>
      <c r="T1363" s="146"/>
      <c r="U1363" s="146"/>
      <c r="V1363" s="146"/>
      <c r="W1363" s="183"/>
      <c r="X1363" s="184"/>
    </row>
    <row r="1364" spans="1:24">
      <c r="A1364" s="38">
        <f t="shared" si="129"/>
        <v>1348</v>
      </c>
      <c r="B1364" s="46">
        <v>42012</v>
      </c>
      <c r="C1364" s="47"/>
      <c r="D1364" s="48"/>
      <c r="E1364" s="50"/>
      <c r="F1364" s="51"/>
      <c r="G1364" s="49"/>
      <c r="H1364" s="47">
        <v>3777.399902</v>
      </c>
      <c r="I1364" s="51">
        <v>0.0179091987627509</v>
      </c>
      <c r="J1364" s="86">
        <f t="shared" si="130"/>
        <v>231.2273826043</v>
      </c>
      <c r="K1364" s="87">
        <f t="shared" si="131"/>
        <v>234.260508149763</v>
      </c>
      <c r="L1364" s="88">
        <f t="shared" si="132"/>
        <v>9.78251241167669</v>
      </c>
      <c r="M1364" s="86" t="str">
        <f t="shared" si="133"/>
        <v/>
      </c>
      <c r="N1364" s="48" t="str">
        <f t="shared" ref="N1364:N1427" si="134">IFERROR((M1364/K1364),"")</f>
        <v/>
      </c>
      <c r="O1364" s="181"/>
      <c r="P1364" s="182"/>
      <c r="Q1364" s="146"/>
      <c r="R1364" s="146"/>
      <c r="S1364" s="146"/>
      <c r="T1364" s="146"/>
      <c r="U1364" s="146"/>
      <c r="V1364" s="146"/>
      <c r="W1364" s="183"/>
      <c r="X1364" s="184"/>
    </row>
    <row r="1365" spans="1:24">
      <c r="A1365" s="38">
        <f t="shared" si="129"/>
        <v>1349</v>
      </c>
      <c r="B1365" s="39">
        <v>42013</v>
      </c>
      <c r="C1365" s="40"/>
      <c r="D1365" s="53"/>
      <c r="E1365" s="55"/>
      <c r="F1365" s="56"/>
      <c r="G1365" s="54"/>
      <c r="H1365" s="40">
        <v>3745.669922</v>
      </c>
      <c r="I1365" s="56">
        <v>-0.00839995256610249</v>
      </c>
      <c r="J1365" s="92">
        <f t="shared" si="130"/>
        <v>229.28508355844</v>
      </c>
      <c r="K1365" s="93">
        <f t="shared" si="131"/>
        <v>234.260508149763</v>
      </c>
      <c r="L1365" s="94">
        <f t="shared" si="132"/>
        <v>9.78251241167669</v>
      </c>
      <c r="M1365" s="92" t="str">
        <f t="shared" si="133"/>
        <v/>
      </c>
      <c r="N1365" s="53" t="str">
        <f t="shared" si="134"/>
        <v/>
      </c>
      <c r="O1365" s="181"/>
      <c r="P1365" s="182"/>
      <c r="Q1365" s="146"/>
      <c r="R1365" s="146"/>
      <c r="S1365" s="146"/>
      <c r="T1365" s="146"/>
      <c r="U1365" s="146"/>
      <c r="V1365" s="146"/>
      <c r="W1365" s="183"/>
      <c r="X1365" s="184"/>
    </row>
    <row r="1366" spans="1:24">
      <c r="A1366" s="38">
        <f t="shared" si="129"/>
        <v>1350</v>
      </c>
      <c r="B1366" s="46">
        <v>42016</v>
      </c>
      <c r="C1366" s="47"/>
      <c r="D1366" s="48"/>
      <c r="E1366" s="50"/>
      <c r="F1366" s="51"/>
      <c r="G1366" s="49"/>
      <c r="H1366" s="47">
        <v>3715.360107</v>
      </c>
      <c r="I1366" s="51">
        <v>-0.0080919610193031</v>
      </c>
      <c r="J1366" s="86">
        <f t="shared" si="130"/>
        <v>227.429717599978</v>
      </c>
      <c r="K1366" s="87">
        <f t="shared" si="131"/>
        <v>234.260508149763</v>
      </c>
      <c r="L1366" s="88">
        <f t="shared" si="132"/>
        <v>9.78251241167669</v>
      </c>
      <c r="M1366" s="86" t="str">
        <f t="shared" si="133"/>
        <v/>
      </c>
      <c r="N1366" s="48" t="str">
        <f t="shared" si="134"/>
        <v/>
      </c>
      <c r="O1366" s="181"/>
      <c r="P1366" s="182"/>
      <c r="Q1366" s="146"/>
      <c r="R1366" s="146"/>
      <c r="S1366" s="146"/>
      <c r="T1366" s="146"/>
      <c r="U1366" s="146"/>
      <c r="V1366" s="146"/>
      <c r="W1366" s="183"/>
      <c r="X1366" s="184"/>
    </row>
    <row r="1367" spans="1:24">
      <c r="A1367" s="38">
        <f t="shared" si="129"/>
        <v>1351</v>
      </c>
      <c r="B1367" s="39">
        <v>42017</v>
      </c>
      <c r="C1367" s="40"/>
      <c r="D1367" s="53"/>
      <c r="E1367" s="55"/>
      <c r="F1367" s="56"/>
      <c r="G1367" s="54"/>
      <c r="H1367" s="40">
        <v>3706.149902</v>
      </c>
      <c r="I1367" s="56">
        <v>-0.00247895351587779</v>
      </c>
      <c r="J1367" s="92">
        <f t="shared" si="130"/>
        <v>226.865929901918</v>
      </c>
      <c r="K1367" s="93">
        <f t="shared" si="131"/>
        <v>234.260508149763</v>
      </c>
      <c r="L1367" s="94">
        <f t="shared" si="132"/>
        <v>9.78251241167669</v>
      </c>
      <c r="M1367" s="92" t="str">
        <f t="shared" si="133"/>
        <v/>
      </c>
      <c r="N1367" s="53" t="str">
        <f t="shared" si="134"/>
        <v/>
      </c>
      <c r="O1367" s="181"/>
      <c r="P1367" s="182"/>
      <c r="Q1367" s="146"/>
      <c r="R1367" s="146"/>
      <c r="S1367" s="146"/>
      <c r="T1367" s="146"/>
      <c r="U1367" s="146"/>
      <c r="V1367" s="146"/>
      <c r="W1367" s="183"/>
      <c r="X1367" s="184"/>
    </row>
    <row r="1368" spans="1:24">
      <c r="A1368" s="38">
        <f t="shared" si="129"/>
        <v>1352</v>
      </c>
      <c r="B1368" s="46">
        <v>42018</v>
      </c>
      <c r="C1368" s="47"/>
      <c r="D1368" s="48"/>
      <c r="E1368" s="50"/>
      <c r="F1368" s="51"/>
      <c r="G1368" s="49"/>
      <c r="H1368" s="47">
        <v>3684.719971</v>
      </c>
      <c r="I1368" s="51">
        <v>-0.00578226233872392</v>
      </c>
      <c r="J1368" s="86">
        <f t="shared" si="130"/>
        <v>225.554131579507</v>
      </c>
      <c r="K1368" s="87">
        <f t="shared" si="131"/>
        <v>234.260508149763</v>
      </c>
      <c r="L1368" s="88">
        <f t="shared" si="132"/>
        <v>9.78251241167669</v>
      </c>
      <c r="M1368" s="86" t="str">
        <f t="shared" si="133"/>
        <v/>
      </c>
      <c r="N1368" s="48" t="str">
        <f t="shared" si="134"/>
        <v/>
      </c>
      <c r="O1368" s="181"/>
      <c r="P1368" s="182"/>
      <c r="Q1368" s="146"/>
      <c r="R1368" s="146"/>
      <c r="S1368" s="146"/>
      <c r="T1368" s="146"/>
      <c r="U1368" s="146"/>
      <c r="V1368" s="146"/>
      <c r="W1368" s="183"/>
      <c r="X1368" s="184"/>
    </row>
    <row r="1369" spans="1:24">
      <c r="A1369" s="38">
        <f t="shared" si="129"/>
        <v>1353</v>
      </c>
      <c r="B1369" s="39">
        <v>42019</v>
      </c>
      <c r="C1369" s="40"/>
      <c r="D1369" s="53"/>
      <c r="E1369" s="55"/>
      <c r="F1369" s="56"/>
      <c r="G1369" s="54"/>
      <c r="H1369" s="40">
        <v>3650.73999</v>
      </c>
      <c r="I1369" s="56">
        <v>-0.00922186252074353</v>
      </c>
      <c r="J1369" s="92">
        <f t="shared" si="130"/>
        <v>223.474102387095</v>
      </c>
      <c r="K1369" s="93">
        <f t="shared" si="131"/>
        <v>234.260508149763</v>
      </c>
      <c r="L1369" s="94">
        <f t="shared" si="132"/>
        <v>10.7864057626684</v>
      </c>
      <c r="M1369" s="92" t="str">
        <f t="shared" si="133"/>
        <v/>
      </c>
      <c r="N1369" s="53" t="str">
        <f t="shared" si="134"/>
        <v/>
      </c>
      <c r="O1369" s="181"/>
      <c r="P1369" s="182"/>
      <c r="Q1369" s="146"/>
      <c r="R1369" s="146"/>
      <c r="S1369" s="146"/>
      <c r="T1369" s="146"/>
      <c r="U1369" s="146"/>
      <c r="V1369" s="146"/>
      <c r="W1369" s="183"/>
      <c r="X1369" s="184"/>
    </row>
    <row r="1370" spans="1:24">
      <c r="A1370" s="38">
        <f t="shared" si="129"/>
        <v>1354</v>
      </c>
      <c r="B1370" s="46">
        <v>42020</v>
      </c>
      <c r="C1370" s="47"/>
      <c r="D1370" s="48"/>
      <c r="E1370" s="50"/>
      <c r="F1370" s="51"/>
      <c r="G1370" s="49"/>
      <c r="H1370" s="47">
        <v>3699.790039</v>
      </c>
      <c r="I1370" s="51">
        <v>0.0134356456867255</v>
      </c>
      <c r="J1370" s="86">
        <f t="shared" si="130"/>
        <v>226.476621246927</v>
      </c>
      <c r="K1370" s="87">
        <f t="shared" si="131"/>
        <v>234.260508149763</v>
      </c>
      <c r="L1370" s="88">
        <f t="shared" si="132"/>
        <v>10.7864057626684</v>
      </c>
      <c r="M1370" s="86" t="str">
        <f t="shared" si="133"/>
        <v/>
      </c>
      <c r="N1370" s="48" t="str">
        <f t="shared" si="134"/>
        <v/>
      </c>
      <c r="O1370" s="181"/>
      <c r="P1370" s="182"/>
      <c r="Q1370" s="146"/>
      <c r="R1370" s="146"/>
      <c r="S1370" s="146"/>
      <c r="T1370" s="146"/>
      <c r="U1370" s="146"/>
      <c r="V1370" s="146"/>
      <c r="W1370" s="183"/>
      <c r="X1370" s="184"/>
    </row>
    <row r="1371" spans="1:24">
      <c r="A1371" s="38">
        <f t="shared" si="129"/>
        <v>1355</v>
      </c>
      <c r="B1371" s="39">
        <v>42024</v>
      </c>
      <c r="C1371" s="40"/>
      <c r="D1371" s="53"/>
      <c r="E1371" s="55"/>
      <c r="F1371" s="56"/>
      <c r="G1371" s="54"/>
      <c r="H1371" s="40">
        <v>3705.639893</v>
      </c>
      <c r="I1371" s="56">
        <v>0.00158113134484283</v>
      </c>
      <c r="J1371" s="92">
        <f t="shared" si="130"/>
        <v>226.834710531654</v>
      </c>
      <c r="K1371" s="93">
        <f t="shared" si="131"/>
        <v>234.260508149763</v>
      </c>
      <c r="L1371" s="94">
        <f t="shared" si="132"/>
        <v>10.7864057626684</v>
      </c>
      <c r="M1371" s="92" t="str">
        <f t="shared" si="133"/>
        <v/>
      </c>
      <c r="N1371" s="53" t="str">
        <f t="shared" si="134"/>
        <v/>
      </c>
      <c r="O1371" s="181"/>
      <c r="P1371" s="182"/>
      <c r="Q1371" s="146"/>
      <c r="R1371" s="146"/>
      <c r="S1371" s="146"/>
      <c r="T1371" s="146"/>
      <c r="U1371" s="146"/>
      <c r="V1371" s="146"/>
      <c r="W1371" s="183"/>
      <c r="X1371" s="184"/>
    </row>
    <row r="1372" spans="1:24">
      <c r="A1372" s="38">
        <f t="shared" si="129"/>
        <v>1356</v>
      </c>
      <c r="B1372" s="46">
        <v>42025</v>
      </c>
      <c r="C1372" s="47"/>
      <c r="D1372" s="48"/>
      <c r="E1372" s="50"/>
      <c r="F1372" s="51"/>
      <c r="G1372" s="49"/>
      <c r="H1372" s="47">
        <v>3723.620117</v>
      </c>
      <c r="I1372" s="51">
        <v>0.0048521239297874</v>
      </c>
      <c r="J1372" s="86">
        <f t="shared" si="130"/>
        <v>227.935340658731</v>
      </c>
      <c r="K1372" s="87">
        <f t="shared" si="131"/>
        <v>234.260508149763</v>
      </c>
      <c r="L1372" s="88">
        <f t="shared" si="132"/>
        <v>10.7864057626684</v>
      </c>
      <c r="M1372" s="86" t="str">
        <f t="shared" si="133"/>
        <v/>
      </c>
      <c r="N1372" s="48" t="str">
        <f t="shared" si="134"/>
        <v/>
      </c>
      <c r="O1372" s="181"/>
      <c r="P1372" s="182"/>
      <c r="Q1372" s="146"/>
      <c r="R1372" s="146"/>
      <c r="S1372" s="146"/>
      <c r="T1372" s="146"/>
      <c r="U1372" s="146"/>
      <c r="V1372" s="146"/>
      <c r="W1372" s="183"/>
      <c r="X1372" s="184"/>
    </row>
    <row r="1373" spans="1:24">
      <c r="A1373" s="38">
        <f t="shared" si="129"/>
        <v>1357</v>
      </c>
      <c r="B1373" s="39">
        <v>42026</v>
      </c>
      <c r="C1373" s="40"/>
      <c r="D1373" s="53"/>
      <c r="E1373" s="55"/>
      <c r="F1373" s="56"/>
      <c r="G1373" s="54"/>
      <c r="H1373" s="40">
        <v>3780.51001</v>
      </c>
      <c r="I1373" s="56">
        <v>0.0152781140966212</v>
      </c>
      <c r="J1373" s="92">
        <f t="shared" si="130"/>
        <v>231.417762799968</v>
      </c>
      <c r="K1373" s="93">
        <f t="shared" si="131"/>
        <v>234.260508149763</v>
      </c>
      <c r="L1373" s="94">
        <f t="shared" si="132"/>
        <v>10.7864057626684</v>
      </c>
      <c r="M1373" s="92" t="str">
        <f t="shared" si="133"/>
        <v/>
      </c>
      <c r="N1373" s="53" t="str">
        <f t="shared" si="134"/>
        <v/>
      </c>
      <c r="O1373" s="181"/>
      <c r="P1373" s="182"/>
      <c r="Q1373" s="146"/>
      <c r="R1373" s="146"/>
      <c r="S1373" s="146"/>
      <c r="T1373" s="146"/>
      <c r="U1373" s="146"/>
      <c r="V1373" s="146"/>
      <c r="W1373" s="183"/>
      <c r="X1373" s="184"/>
    </row>
    <row r="1374" spans="1:24">
      <c r="A1374" s="38">
        <f t="shared" si="129"/>
        <v>1358</v>
      </c>
      <c r="B1374" s="46">
        <v>42027</v>
      </c>
      <c r="C1374" s="47"/>
      <c r="D1374" s="48"/>
      <c r="E1374" s="50"/>
      <c r="F1374" s="51"/>
      <c r="G1374" s="49"/>
      <c r="H1374" s="47">
        <v>3759.76001</v>
      </c>
      <c r="I1374" s="51">
        <v>-0.00548867743905268</v>
      </c>
      <c r="J1374" s="86">
        <f t="shared" si="130"/>
        <v>230.147585346291</v>
      </c>
      <c r="K1374" s="87">
        <f t="shared" si="131"/>
        <v>234.260508149763</v>
      </c>
      <c r="L1374" s="88">
        <f t="shared" si="132"/>
        <v>10.7864057626684</v>
      </c>
      <c r="M1374" s="86" t="str">
        <f t="shared" si="133"/>
        <v/>
      </c>
      <c r="N1374" s="48" t="str">
        <f t="shared" si="134"/>
        <v/>
      </c>
      <c r="O1374" s="181"/>
      <c r="P1374" s="182"/>
      <c r="Q1374" s="146"/>
      <c r="R1374" s="146"/>
      <c r="S1374" s="146"/>
      <c r="T1374" s="146"/>
      <c r="U1374" s="146"/>
      <c r="V1374" s="146"/>
      <c r="W1374" s="183"/>
      <c r="X1374" s="184"/>
    </row>
    <row r="1375" spans="1:24">
      <c r="A1375" s="38">
        <f t="shared" si="129"/>
        <v>1359</v>
      </c>
      <c r="B1375" s="39">
        <v>42030</v>
      </c>
      <c r="C1375" s="40"/>
      <c r="D1375" s="53"/>
      <c r="E1375" s="55"/>
      <c r="F1375" s="56"/>
      <c r="G1375" s="54"/>
      <c r="H1375" s="40">
        <v>3769.449951</v>
      </c>
      <c r="I1375" s="56">
        <v>0.00257727646823924</v>
      </c>
      <c r="J1375" s="92">
        <f t="shared" si="130"/>
        <v>230.740739302227</v>
      </c>
      <c r="K1375" s="93">
        <f t="shared" si="131"/>
        <v>234.260508149763</v>
      </c>
      <c r="L1375" s="94">
        <f t="shared" si="132"/>
        <v>10.7864057626684</v>
      </c>
      <c r="M1375" s="92" t="str">
        <f t="shared" si="133"/>
        <v/>
      </c>
      <c r="N1375" s="53" t="str">
        <f t="shared" si="134"/>
        <v/>
      </c>
      <c r="O1375" s="181"/>
      <c r="P1375" s="182"/>
      <c r="Q1375" s="146"/>
      <c r="R1375" s="146"/>
      <c r="S1375" s="146"/>
      <c r="T1375" s="146"/>
      <c r="U1375" s="146"/>
      <c r="V1375" s="146"/>
      <c r="W1375" s="183"/>
      <c r="X1375" s="184"/>
    </row>
    <row r="1376" spans="1:24">
      <c r="A1376" s="38">
        <f t="shared" si="129"/>
        <v>1360</v>
      </c>
      <c r="B1376" s="46">
        <v>42031</v>
      </c>
      <c r="C1376" s="47"/>
      <c r="D1376" s="48"/>
      <c r="E1376" s="50"/>
      <c r="F1376" s="51"/>
      <c r="G1376" s="49"/>
      <c r="H1376" s="47">
        <v>3718.98999</v>
      </c>
      <c r="I1376" s="51">
        <v>-0.0133865581599282</v>
      </c>
      <c r="J1376" s="86">
        <f t="shared" si="130"/>
        <v>227.651914975692</v>
      </c>
      <c r="K1376" s="87">
        <f t="shared" si="131"/>
        <v>234.260508149763</v>
      </c>
      <c r="L1376" s="88">
        <f t="shared" si="132"/>
        <v>10.7864057626684</v>
      </c>
      <c r="M1376" s="86" t="str">
        <f t="shared" si="133"/>
        <v/>
      </c>
      <c r="N1376" s="48" t="str">
        <f t="shared" si="134"/>
        <v/>
      </c>
      <c r="O1376" s="181"/>
      <c r="P1376" s="182"/>
      <c r="Q1376" s="146"/>
      <c r="R1376" s="146"/>
      <c r="S1376" s="146"/>
      <c r="T1376" s="146"/>
      <c r="U1376" s="146"/>
      <c r="V1376" s="146"/>
      <c r="W1376" s="183"/>
      <c r="X1376" s="184"/>
    </row>
    <row r="1377" spans="1:24">
      <c r="A1377" s="38">
        <f t="shared" si="129"/>
        <v>1361</v>
      </c>
      <c r="B1377" s="39">
        <v>42032</v>
      </c>
      <c r="C1377" s="40"/>
      <c r="D1377" s="53"/>
      <c r="E1377" s="55"/>
      <c r="F1377" s="56"/>
      <c r="G1377" s="54"/>
      <c r="H1377" s="40">
        <v>3669.100098</v>
      </c>
      <c r="I1377" s="56">
        <v>-0.0134149035448198</v>
      </c>
      <c r="J1377" s="92">
        <f t="shared" si="130"/>
        <v>224.5979864945</v>
      </c>
      <c r="K1377" s="93">
        <f t="shared" si="131"/>
        <v>234.260508149763</v>
      </c>
      <c r="L1377" s="94">
        <f t="shared" si="132"/>
        <v>10.7864057626684</v>
      </c>
      <c r="M1377" s="92" t="str">
        <f t="shared" si="133"/>
        <v/>
      </c>
      <c r="N1377" s="53" t="str">
        <f t="shared" si="134"/>
        <v/>
      </c>
      <c r="O1377" s="181"/>
      <c r="P1377" s="182"/>
      <c r="Q1377" s="146"/>
      <c r="R1377" s="146"/>
      <c r="S1377" s="146"/>
      <c r="T1377" s="146"/>
      <c r="U1377" s="146"/>
      <c r="V1377" s="146"/>
      <c r="W1377" s="183"/>
      <c r="X1377" s="184"/>
    </row>
    <row r="1378" spans="1:24">
      <c r="A1378" s="38">
        <f t="shared" si="129"/>
        <v>1362</v>
      </c>
      <c r="B1378" s="46">
        <v>42033</v>
      </c>
      <c r="C1378" s="47"/>
      <c r="D1378" s="48"/>
      <c r="E1378" s="50"/>
      <c r="F1378" s="51"/>
      <c r="G1378" s="49"/>
      <c r="H1378" s="47">
        <v>3704.350098</v>
      </c>
      <c r="I1378" s="51">
        <v>0.00960726037951765</v>
      </c>
      <c r="J1378" s="86">
        <f t="shared" si="130"/>
        <v>226.755757831468</v>
      </c>
      <c r="K1378" s="87">
        <f t="shared" si="131"/>
        <v>234.260508149763</v>
      </c>
      <c r="L1378" s="88">
        <f t="shared" si="132"/>
        <v>10.7864057626684</v>
      </c>
      <c r="M1378" s="86" t="str">
        <f t="shared" si="133"/>
        <v/>
      </c>
      <c r="N1378" s="48" t="str">
        <f t="shared" si="134"/>
        <v/>
      </c>
      <c r="O1378" s="181"/>
      <c r="P1378" s="182"/>
      <c r="Q1378" s="146"/>
      <c r="R1378" s="146"/>
      <c r="S1378" s="146"/>
      <c r="T1378" s="146"/>
      <c r="U1378" s="146"/>
      <c r="V1378" s="146"/>
      <c r="W1378" s="183"/>
      <c r="X1378" s="184"/>
    </row>
    <row r="1379" spans="1:24">
      <c r="A1379" s="38">
        <f t="shared" si="129"/>
        <v>1363</v>
      </c>
      <c r="B1379" s="39">
        <v>42034</v>
      </c>
      <c r="C1379" s="40"/>
      <c r="D1379" s="53"/>
      <c r="E1379" s="55"/>
      <c r="F1379" s="56"/>
      <c r="G1379" s="54"/>
      <c r="H1379" s="40">
        <v>3656.280029</v>
      </c>
      <c r="I1379" s="56">
        <v>-0.012976653860539</v>
      </c>
      <c r="J1379" s="92">
        <f t="shared" si="130"/>
        <v>223.813226851205</v>
      </c>
      <c r="K1379" s="93">
        <f t="shared" si="131"/>
        <v>234.260508149763</v>
      </c>
      <c r="L1379" s="94">
        <f t="shared" si="132"/>
        <v>10.7864057626684</v>
      </c>
      <c r="M1379" s="92" t="str">
        <f t="shared" si="133"/>
        <v/>
      </c>
      <c r="N1379" s="53" t="str">
        <f t="shared" si="134"/>
        <v/>
      </c>
      <c r="O1379" s="181"/>
      <c r="P1379" s="182"/>
      <c r="Q1379" s="146"/>
      <c r="R1379" s="146"/>
      <c r="S1379" s="146"/>
      <c r="T1379" s="146"/>
      <c r="U1379" s="146"/>
      <c r="V1379" s="146"/>
      <c r="W1379" s="183"/>
      <c r="X1379" s="184"/>
    </row>
    <row r="1380" spans="1:24">
      <c r="A1380" s="38">
        <f t="shared" si="129"/>
        <v>1364</v>
      </c>
      <c r="B1380" s="46">
        <v>42037</v>
      </c>
      <c r="C1380" s="47"/>
      <c r="D1380" s="48"/>
      <c r="E1380" s="50"/>
      <c r="F1380" s="51"/>
      <c r="G1380" s="49"/>
      <c r="H1380" s="47">
        <v>3703.77002</v>
      </c>
      <c r="I1380" s="51">
        <v>0.0129886088109583</v>
      </c>
      <c r="J1380" s="86">
        <f t="shared" si="130"/>
        <v>226.720249301493</v>
      </c>
      <c r="K1380" s="87">
        <f t="shared" si="131"/>
        <v>234.260508149763</v>
      </c>
      <c r="L1380" s="88">
        <f t="shared" si="132"/>
        <v>10.7864057626684</v>
      </c>
      <c r="M1380" s="86" t="str">
        <f t="shared" si="133"/>
        <v/>
      </c>
      <c r="N1380" s="48" t="str">
        <f t="shared" si="134"/>
        <v/>
      </c>
      <c r="O1380" s="181"/>
      <c r="P1380" s="182"/>
      <c r="Q1380" s="146"/>
      <c r="R1380" s="146"/>
      <c r="S1380" s="146"/>
      <c r="T1380" s="146"/>
      <c r="U1380" s="146"/>
      <c r="V1380" s="146"/>
      <c r="W1380" s="183"/>
      <c r="X1380" s="184"/>
    </row>
    <row r="1381" spans="1:24">
      <c r="A1381" s="38">
        <f t="shared" si="129"/>
        <v>1365</v>
      </c>
      <c r="B1381" s="39">
        <v>42038</v>
      </c>
      <c r="C1381" s="40"/>
      <c r="D1381" s="53"/>
      <c r="E1381" s="55"/>
      <c r="F1381" s="56"/>
      <c r="G1381" s="54"/>
      <c r="H1381" s="40">
        <v>3757.340088</v>
      </c>
      <c r="I1381" s="56">
        <v>0.0144636593823932</v>
      </c>
      <c r="J1381" s="92">
        <f t="shared" si="130"/>
        <v>229.999453762482</v>
      </c>
      <c r="K1381" s="93">
        <f t="shared" si="131"/>
        <v>234.260508149763</v>
      </c>
      <c r="L1381" s="94">
        <f t="shared" si="132"/>
        <v>10.7864057626684</v>
      </c>
      <c r="M1381" s="92" t="str">
        <f t="shared" si="133"/>
        <v/>
      </c>
      <c r="N1381" s="53" t="str">
        <f t="shared" si="134"/>
        <v/>
      </c>
      <c r="O1381" s="181"/>
      <c r="P1381" s="182"/>
      <c r="Q1381" s="146"/>
      <c r="R1381" s="146"/>
      <c r="S1381" s="146"/>
      <c r="T1381" s="146"/>
      <c r="U1381" s="146"/>
      <c r="V1381" s="146"/>
      <c r="W1381" s="183"/>
      <c r="X1381" s="184"/>
    </row>
    <row r="1382" spans="1:24">
      <c r="A1382" s="38">
        <f t="shared" si="129"/>
        <v>1366</v>
      </c>
      <c r="B1382" s="46">
        <v>42039</v>
      </c>
      <c r="C1382" s="47"/>
      <c r="D1382" s="48"/>
      <c r="E1382" s="50"/>
      <c r="F1382" s="51"/>
      <c r="G1382" s="49"/>
      <c r="H1382" s="47">
        <v>3742.840088</v>
      </c>
      <c r="I1382" s="51">
        <v>-0.00385911300558317</v>
      </c>
      <c r="J1382" s="86">
        <f t="shared" si="130"/>
        <v>229.11185987919</v>
      </c>
      <c r="K1382" s="87">
        <f t="shared" si="131"/>
        <v>234.260508149763</v>
      </c>
      <c r="L1382" s="88">
        <f t="shared" si="132"/>
        <v>10.7864057626684</v>
      </c>
      <c r="M1382" s="86" t="str">
        <f t="shared" si="133"/>
        <v/>
      </c>
      <c r="N1382" s="48" t="str">
        <f t="shared" si="134"/>
        <v/>
      </c>
      <c r="O1382" s="181"/>
      <c r="P1382" s="182"/>
      <c r="Q1382" s="146"/>
      <c r="R1382" s="146"/>
      <c r="S1382" s="146"/>
      <c r="T1382" s="146"/>
      <c r="U1382" s="146"/>
      <c r="V1382" s="146"/>
      <c r="W1382" s="183"/>
      <c r="X1382" s="184"/>
    </row>
    <row r="1383" spans="1:24">
      <c r="A1383" s="38">
        <f t="shared" si="129"/>
        <v>1367</v>
      </c>
      <c r="B1383" s="39">
        <v>42040</v>
      </c>
      <c r="C1383" s="40"/>
      <c r="D1383" s="53"/>
      <c r="E1383" s="55"/>
      <c r="F1383" s="56"/>
      <c r="G1383" s="54"/>
      <c r="H1383" s="40">
        <v>3782.110107</v>
      </c>
      <c r="I1383" s="56">
        <v>0.0104920376176114</v>
      </c>
      <c r="J1383" s="92">
        <f t="shared" si="130"/>
        <v>231.515710131683</v>
      </c>
      <c r="K1383" s="93">
        <f t="shared" si="131"/>
        <v>234.260508149763</v>
      </c>
      <c r="L1383" s="94">
        <f t="shared" si="132"/>
        <v>10.7864057626684</v>
      </c>
      <c r="M1383" s="92" t="str">
        <f t="shared" si="133"/>
        <v/>
      </c>
      <c r="N1383" s="53" t="str">
        <f t="shared" si="134"/>
        <v/>
      </c>
      <c r="O1383" s="181"/>
      <c r="P1383" s="182"/>
      <c r="Q1383" s="146"/>
      <c r="R1383" s="146"/>
      <c r="S1383" s="146"/>
      <c r="T1383" s="146"/>
      <c r="U1383" s="146"/>
      <c r="V1383" s="146"/>
      <c r="W1383" s="183"/>
      <c r="X1383" s="184"/>
    </row>
    <row r="1384" spans="1:24">
      <c r="A1384" s="38">
        <f t="shared" si="129"/>
        <v>1368</v>
      </c>
      <c r="B1384" s="46">
        <v>42041</v>
      </c>
      <c r="C1384" s="47"/>
      <c r="D1384" s="48"/>
      <c r="E1384" s="50"/>
      <c r="F1384" s="51"/>
      <c r="G1384" s="49"/>
      <c r="H1384" s="47">
        <v>3770.199951</v>
      </c>
      <c r="I1384" s="51">
        <v>-0.00314907701337319</v>
      </c>
      <c r="J1384" s="86">
        <f t="shared" si="130"/>
        <v>230.786649330673</v>
      </c>
      <c r="K1384" s="87">
        <f t="shared" si="131"/>
        <v>234.260508149763</v>
      </c>
      <c r="L1384" s="88">
        <f t="shared" si="132"/>
        <v>10.7864057626684</v>
      </c>
      <c r="M1384" s="86" t="str">
        <f t="shared" si="133"/>
        <v/>
      </c>
      <c r="N1384" s="48" t="str">
        <f t="shared" si="134"/>
        <v/>
      </c>
      <c r="O1384" s="181"/>
      <c r="P1384" s="182"/>
      <c r="Q1384" s="146"/>
      <c r="R1384" s="146"/>
      <c r="S1384" s="146"/>
      <c r="T1384" s="146"/>
      <c r="U1384" s="146"/>
      <c r="V1384" s="146"/>
      <c r="W1384" s="183"/>
      <c r="X1384" s="184"/>
    </row>
    <row r="1385" spans="1:24">
      <c r="A1385" s="38">
        <f t="shared" si="129"/>
        <v>1369</v>
      </c>
      <c r="B1385" s="39">
        <v>42044</v>
      </c>
      <c r="C1385" s="40"/>
      <c r="D1385" s="53"/>
      <c r="E1385" s="55"/>
      <c r="F1385" s="56"/>
      <c r="G1385" s="54"/>
      <c r="H1385" s="40">
        <v>3754.360107</v>
      </c>
      <c r="I1385" s="56">
        <v>-0.004201327305147</v>
      </c>
      <c r="J1385" s="92">
        <f t="shared" si="130"/>
        <v>229.817039079176</v>
      </c>
      <c r="K1385" s="93">
        <f t="shared" si="131"/>
        <v>234.260508149763</v>
      </c>
      <c r="L1385" s="94">
        <f t="shared" si="132"/>
        <v>10.7864057626684</v>
      </c>
      <c r="M1385" s="92" t="str">
        <f t="shared" si="133"/>
        <v/>
      </c>
      <c r="N1385" s="53" t="str">
        <f t="shared" si="134"/>
        <v/>
      </c>
      <c r="O1385" s="181"/>
      <c r="P1385" s="182"/>
      <c r="Q1385" s="146"/>
      <c r="R1385" s="146"/>
      <c r="S1385" s="146"/>
      <c r="T1385" s="146"/>
      <c r="U1385" s="146"/>
      <c r="V1385" s="146"/>
      <c r="W1385" s="183"/>
      <c r="X1385" s="184"/>
    </row>
    <row r="1386" spans="1:24">
      <c r="A1386" s="38">
        <f t="shared" si="129"/>
        <v>1370</v>
      </c>
      <c r="B1386" s="46">
        <v>42045</v>
      </c>
      <c r="C1386" s="47"/>
      <c r="D1386" s="48"/>
      <c r="E1386" s="50"/>
      <c r="F1386" s="51"/>
      <c r="G1386" s="49"/>
      <c r="H1386" s="47">
        <v>3794.620117</v>
      </c>
      <c r="I1386" s="51">
        <v>0.0107235344646177</v>
      </c>
      <c r="J1386" s="86">
        <f t="shared" si="130"/>
        <v>232.281490018298</v>
      </c>
      <c r="K1386" s="87">
        <f t="shared" si="131"/>
        <v>234.260508149763</v>
      </c>
      <c r="L1386" s="88">
        <f t="shared" si="132"/>
        <v>10.7864057626684</v>
      </c>
      <c r="M1386" s="86" t="str">
        <f t="shared" si="133"/>
        <v/>
      </c>
      <c r="N1386" s="48" t="str">
        <f t="shared" si="134"/>
        <v/>
      </c>
      <c r="O1386" s="181"/>
      <c r="P1386" s="182"/>
      <c r="Q1386" s="146"/>
      <c r="R1386" s="146"/>
      <c r="S1386" s="146"/>
      <c r="T1386" s="146"/>
      <c r="U1386" s="146"/>
      <c r="V1386" s="146"/>
      <c r="W1386" s="183"/>
      <c r="X1386" s="184"/>
    </row>
    <row r="1387" spans="1:24">
      <c r="A1387" s="38">
        <f t="shared" si="129"/>
        <v>1371</v>
      </c>
      <c r="B1387" s="39">
        <v>42046</v>
      </c>
      <c r="C1387" s="40"/>
      <c r="D1387" s="53"/>
      <c r="E1387" s="55"/>
      <c r="F1387" s="56"/>
      <c r="G1387" s="54"/>
      <c r="H1387" s="40">
        <v>3795.820068</v>
      </c>
      <c r="I1387" s="56">
        <v>0.000316224276212695</v>
      </c>
      <c r="J1387" s="92">
        <f t="shared" si="130"/>
        <v>232.354943064357</v>
      </c>
      <c r="K1387" s="93">
        <f t="shared" si="131"/>
        <v>234.260508149763</v>
      </c>
      <c r="L1387" s="94">
        <f t="shared" si="132"/>
        <v>10.7864057626684</v>
      </c>
      <c r="M1387" s="92" t="str">
        <f t="shared" si="133"/>
        <v/>
      </c>
      <c r="N1387" s="53" t="str">
        <f t="shared" si="134"/>
        <v/>
      </c>
      <c r="O1387" s="181"/>
      <c r="P1387" s="182"/>
      <c r="Q1387" s="146"/>
      <c r="R1387" s="146"/>
      <c r="S1387" s="146"/>
      <c r="T1387" s="146"/>
      <c r="U1387" s="146"/>
      <c r="V1387" s="146"/>
      <c r="W1387" s="183"/>
      <c r="X1387" s="184"/>
    </row>
    <row r="1388" spans="1:24">
      <c r="A1388" s="38">
        <f t="shared" si="129"/>
        <v>1372</v>
      </c>
      <c r="B1388" s="46">
        <v>42047</v>
      </c>
      <c r="C1388" s="47"/>
      <c r="D1388" s="48"/>
      <c r="E1388" s="50"/>
      <c r="F1388" s="51"/>
      <c r="G1388" s="49"/>
      <c r="H1388" s="47">
        <v>3833.350098</v>
      </c>
      <c r="I1388" s="51">
        <v>0.00988719942665095</v>
      </c>
      <c r="J1388" s="86">
        <f t="shared" si="130"/>
        <v>234.652282724202</v>
      </c>
      <c r="K1388" s="87">
        <f t="shared" si="131"/>
        <v>234.652282724202</v>
      </c>
      <c r="L1388" s="88">
        <f t="shared" si="132"/>
        <v>0</v>
      </c>
      <c r="M1388" s="86">
        <f t="shared" si="133"/>
        <v>10.7864057626684</v>
      </c>
      <c r="N1388" s="48">
        <f t="shared" si="134"/>
        <v>0.0459676148786761</v>
      </c>
      <c r="O1388" s="181"/>
      <c r="P1388" s="182"/>
      <c r="Q1388" s="146"/>
      <c r="R1388" s="146"/>
      <c r="S1388" s="146"/>
      <c r="T1388" s="146"/>
      <c r="U1388" s="146"/>
      <c r="V1388" s="146"/>
      <c r="W1388" s="183"/>
      <c r="X1388" s="184"/>
    </row>
    <row r="1389" spans="1:24">
      <c r="A1389" s="38">
        <f t="shared" si="129"/>
        <v>1373</v>
      </c>
      <c r="B1389" s="39">
        <v>42048</v>
      </c>
      <c r="C1389" s="40"/>
      <c r="D1389" s="53"/>
      <c r="E1389" s="55"/>
      <c r="F1389" s="56"/>
      <c r="G1389" s="54"/>
      <c r="H1389" s="40">
        <v>3849.290039</v>
      </c>
      <c r="I1389" s="56">
        <v>0.00415822729270587</v>
      </c>
      <c r="J1389" s="92">
        <f t="shared" si="130"/>
        <v>235.628020250522</v>
      </c>
      <c r="K1389" s="93">
        <f t="shared" si="131"/>
        <v>235.628020250522</v>
      </c>
      <c r="L1389" s="94">
        <f t="shared" si="132"/>
        <v>0</v>
      </c>
      <c r="M1389" s="92" t="str">
        <f t="shared" si="133"/>
        <v/>
      </c>
      <c r="N1389" s="53" t="str">
        <f t="shared" si="134"/>
        <v/>
      </c>
      <c r="O1389" s="181"/>
      <c r="P1389" s="182"/>
      <c r="Q1389" s="146"/>
      <c r="R1389" s="146"/>
      <c r="S1389" s="146"/>
      <c r="T1389" s="146"/>
      <c r="U1389" s="146"/>
      <c r="V1389" s="146"/>
      <c r="W1389" s="183"/>
      <c r="X1389" s="184"/>
    </row>
    <row r="1390" spans="1:24">
      <c r="A1390" s="38">
        <f t="shared" si="129"/>
        <v>1374</v>
      </c>
      <c r="B1390" s="46">
        <v>42052</v>
      </c>
      <c r="C1390" s="47"/>
      <c r="D1390" s="48"/>
      <c r="E1390" s="50"/>
      <c r="F1390" s="51"/>
      <c r="G1390" s="49"/>
      <c r="H1390" s="47">
        <v>3856.040039</v>
      </c>
      <c r="I1390" s="51">
        <v>0.00175357012114197</v>
      </c>
      <c r="J1390" s="86">
        <f t="shared" si="130"/>
        <v>236.041210506537</v>
      </c>
      <c r="K1390" s="87">
        <f t="shared" si="131"/>
        <v>236.041210506537</v>
      </c>
      <c r="L1390" s="88">
        <f t="shared" si="132"/>
        <v>0</v>
      </c>
      <c r="M1390" s="86" t="str">
        <f t="shared" si="133"/>
        <v/>
      </c>
      <c r="N1390" s="48" t="str">
        <f t="shared" si="134"/>
        <v/>
      </c>
      <c r="O1390" s="181"/>
      <c r="P1390" s="182"/>
      <c r="Q1390" s="146"/>
      <c r="R1390" s="146"/>
      <c r="S1390" s="146"/>
      <c r="T1390" s="146"/>
      <c r="U1390" s="146"/>
      <c r="V1390" s="146"/>
      <c r="W1390" s="183"/>
      <c r="X1390" s="184"/>
    </row>
    <row r="1391" spans="1:24">
      <c r="A1391" s="38">
        <f t="shared" si="129"/>
        <v>1375</v>
      </c>
      <c r="B1391" s="39">
        <v>42053</v>
      </c>
      <c r="C1391" s="40"/>
      <c r="D1391" s="53"/>
      <c r="E1391" s="55"/>
      <c r="F1391" s="56"/>
      <c r="G1391" s="54"/>
      <c r="H1391" s="40">
        <v>3855</v>
      </c>
      <c r="I1391" s="56">
        <v>-0.00026971685705568</v>
      </c>
      <c r="J1391" s="92">
        <f t="shared" si="130"/>
        <v>235.977546213104</v>
      </c>
      <c r="K1391" s="93">
        <f t="shared" si="131"/>
        <v>236.041210506537</v>
      </c>
      <c r="L1391" s="94">
        <f t="shared" si="132"/>
        <v>0.0636642934334191</v>
      </c>
      <c r="M1391" s="92" t="str">
        <f t="shared" si="133"/>
        <v/>
      </c>
      <c r="N1391" s="53" t="str">
        <f t="shared" si="134"/>
        <v/>
      </c>
      <c r="O1391" s="181"/>
      <c r="P1391" s="182"/>
      <c r="Q1391" s="146"/>
      <c r="R1391" s="146"/>
      <c r="S1391" s="146"/>
      <c r="T1391" s="146"/>
      <c r="U1391" s="146"/>
      <c r="V1391" s="146"/>
      <c r="W1391" s="183"/>
      <c r="X1391" s="184"/>
    </row>
    <row r="1392" spans="1:24">
      <c r="A1392" s="38">
        <f t="shared" si="129"/>
        <v>1376</v>
      </c>
      <c r="B1392" s="46">
        <v>42054</v>
      </c>
      <c r="C1392" s="47"/>
      <c r="D1392" s="48"/>
      <c r="E1392" s="50"/>
      <c r="F1392" s="51"/>
      <c r="G1392" s="49"/>
      <c r="H1392" s="47">
        <v>3851.530029</v>
      </c>
      <c r="I1392" s="51">
        <v>-0.000900122178988272</v>
      </c>
      <c r="J1392" s="86">
        <f t="shared" si="130"/>
        <v>235.765137590014</v>
      </c>
      <c r="K1392" s="87">
        <f t="shared" si="131"/>
        <v>236.041210506537</v>
      </c>
      <c r="L1392" s="88">
        <f t="shared" si="132"/>
        <v>0.276072916523106</v>
      </c>
      <c r="M1392" s="86" t="str">
        <f t="shared" si="133"/>
        <v/>
      </c>
      <c r="N1392" s="48" t="str">
        <f t="shared" si="134"/>
        <v/>
      </c>
      <c r="O1392" s="181"/>
      <c r="P1392" s="182"/>
      <c r="Q1392" s="146"/>
      <c r="R1392" s="146"/>
      <c r="S1392" s="146"/>
      <c r="T1392" s="146"/>
      <c r="U1392" s="146"/>
      <c r="V1392" s="146"/>
      <c r="W1392" s="183"/>
      <c r="X1392" s="184"/>
    </row>
    <row r="1393" spans="1:24">
      <c r="A1393" s="38">
        <f t="shared" si="129"/>
        <v>1377</v>
      </c>
      <c r="B1393" s="39">
        <v>42055</v>
      </c>
      <c r="C1393" s="40"/>
      <c r="D1393" s="53"/>
      <c r="E1393" s="55"/>
      <c r="F1393" s="56"/>
      <c r="G1393" s="54"/>
      <c r="H1393" s="40">
        <v>3875.600098</v>
      </c>
      <c r="I1393" s="56">
        <v>0.00624948236642697</v>
      </c>
      <c r="J1393" s="92">
        <f t="shared" si="130"/>
        <v>237.238547660001</v>
      </c>
      <c r="K1393" s="93">
        <f t="shared" si="131"/>
        <v>237.238547660001</v>
      </c>
      <c r="L1393" s="94">
        <f t="shared" si="132"/>
        <v>0</v>
      </c>
      <c r="M1393" s="92">
        <f t="shared" si="133"/>
        <v>0.276072916523106</v>
      </c>
      <c r="N1393" s="53">
        <f t="shared" si="134"/>
        <v>0.00116369333418261</v>
      </c>
      <c r="O1393" s="181"/>
      <c r="P1393" s="182"/>
      <c r="Q1393" s="146"/>
      <c r="R1393" s="146"/>
      <c r="S1393" s="146"/>
      <c r="T1393" s="146"/>
      <c r="U1393" s="146"/>
      <c r="V1393" s="146"/>
      <c r="W1393" s="183"/>
      <c r="X1393" s="184"/>
    </row>
    <row r="1394" spans="1:24">
      <c r="A1394" s="38">
        <f t="shared" si="129"/>
        <v>1378</v>
      </c>
      <c r="B1394" s="46">
        <v>42058</v>
      </c>
      <c r="C1394" s="47"/>
      <c r="D1394" s="48"/>
      <c r="E1394" s="50"/>
      <c r="F1394" s="51"/>
      <c r="G1394" s="49"/>
      <c r="H1394" s="47">
        <v>3874.459961</v>
      </c>
      <c r="I1394" s="51">
        <v>-0.000294183344816235</v>
      </c>
      <c r="J1394" s="86">
        <f t="shared" si="130"/>
        <v>237.168756030531</v>
      </c>
      <c r="K1394" s="87">
        <f t="shared" si="131"/>
        <v>237.238547660001</v>
      </c>
      <c r="L1394" s="88">
        <f t="shared" si="132"/>
        <v>0.0697916294699326</v>
      </c>
      <c r="M1394" s="86" t="str">
        <f t="shared" si="133"/>
        <v/>
      </c>
      <c r="N1394" s="48" t="str">
        <f t="shared" si="134"/>
        <v/>
      </c>
      <c r="O1394" s="181"/>
      <c r="P1394" s="182"/>
      <c r="Q1394" s="146"/>
      <c r="R1394" s="146"/>
      <c r="S1394" s="146"/>
      <c r="T1394" s="146"/>
      <c r="U1394" s="146"/>
      <c r="V1394" s="146"/>
      <c r="W1394" s="183"/>
      <c r="X1394" s="184"/>
    </row>
    <row r="1395" spans="1:24">
      <c r="A1395" s="38">
        <f t="shared" si="129"/>
        <v>1379</v>
      </c>
      <c r="B1395" s="39">
        <v>42059</v>
      </c>
      <c r="C1395" s="40"/>
      <c r="D1395" s="53"/>
      <c r="E1395" s="55"/>
      <c r="F1395" s="56"/>
      <c r="G1395" s="54"/>
      <c r="H1395" s="40">
        <v>3885.27002</v>
      </c>
      <c r="I1395" s="56">
        <v>0.00279008148459736</v>
      </c>
      <c r="J1395" s="92">
        <f t="shared" si="130"/>
        <v>237.830476185457</v>
      </c>
      <c r="K1395" s="93">
        <f t="shared" si="131"/>
        <v>237.830476185457</v>
      </c>
      <c r="L1395" s="94">
        <f t="shared" si="132"/>
        <v>0</v>
      </c>
      <c r="M1395" s="92">
        <f t="shared" si="133"/>
        <v>0.0697916294699326</v>
      </c>
      <c r="N1395" s="53">
        <f t="shared" si="134"/>
        <v>0.00029345116147146</v>
      </c>
      <c r="O1395" s="181"/>
      <c r="P1395" s="182"/>
      <c r="Q1395" s="146"/>
      <c r="R1395" s="146"/>
      <c r="S1395" s="146"/>
      <c r="T1395" s="146"/>
      <c r="U1395" s="146"/>
      <c r="V1395" s="146"/>
      <c r="W1395" s="183"/>
      <c r="X1395" s="184"/>
    </row>
    <row r="1396" spans="1:24">
      <c r="A1396" s="38">
        <f t="shared" si="129"/>
        <v>1380</v>
      </c>
      <c r="B1396" s="46">
        <v>42060</v>
      </c>
      <c r="C1396" s="47"/>
      <c r="D1396" s="48"/>
      <c r="E1396" s="50"/>
      <c r="F1396" s="51"/>
      <c r="G1396" s="49"/>
      <c r="H1396" s="47">
        <v>3882.949951</v>
      </c>
      <c r="I1396" s="51">
        <v>-0.000597144854297627</v>
      </c>
      <c r="J1396" s="86">
        <f t="shared" si="130"/>
        <v>237.688456940407</v>
      </c>
      <c r="K1396" s="87">
        <f t="shared" si="131"/>
        <v>237.830476185457</v>
      </c>
      <c r="L1396" s="88">
        <f t="shared" si="132"/>
        <v>0.142019245049283</v>
      </c>
      <c r="M1396" s="86" t="str">
        <f t="shared" si="133"/>
        <v/>
      </c>
      <c r="N1396" s="48" t="str">
        <f t="shared" si="134"/>
        <v/>
      </c>
      <c r="O1396" s="181"/>
      <c r="P1396" s="182"/>
      <c r="Q1396" s="146"/>
      <c r="R1396" s="146"/>
      <c r="S1396" s="146"/>
      <c r="T1396" s="146"/>
      <c r="U1396" s="146"/>
      <c r="V1396" s="146"/>
      <c r="W1396" s="183"/>
      <c r="X1396" s="184"/>
    </row>
    <row r="1397" spans="1:24">
      <c r="A1397" s="38">
        <f t="shared" si="129"/>
        <v>1381</v>
      </c>
      <c r="B1397" s="39">
        <v>42061</v>
      </c>
      <c r="C1397" s="40"/>
      <c r="D1397" s="53"/>
      <c r="E1397" s="55"/>
      <c r="F1397" s="56"/>
      <c r="G1397" s="54"/>
      <c r="H1397" s="40">
        <v>3877.850098</v>
      </c>
      <c r="I1397" s="56">
        <v>-0.00131339653211004</v>
      </c>
      <c r="J1397" s="92">
        <f t="shared" si="130"/>
        <v>237.376277745339</v>
      </c>
      <c r="K1397" s="93">
        <f t="shared" si="131"/>
        <v>237.830476185457</v>
      </c>
      <c r="L1397" s="94">
        <f t="shared" si="132"/>
        <v>0.454198440117409</v>
      </c>
      <c r="M1397" s="92" t="str">
        <f t="shared" si="133"/>
        <v/>
      </c>
      <c r="N1397" s="53" t="str">
        <f t="shared" si="134"/>
        <v/>
      </c>
      <c r="O1397" s="181"/>
      <c r="P1397" s="182"/>
      <c r="Q1397" s="146"/>
      <c r="R1397" s="146"/>
      <c r="S1397" s="146"/>
      <c r="T1397" s="146"/>
      <c r="U1397" s="146"/>
      <c r="V1397" s="146"/>
      <c r="W1397" s="183"/>
      <c r="X1397" s="184"/>
    </row>
    <row r="1398" spans="1:24">
      <c r="A1398" s="38">
        <f t="shared" si="129"/>
        <v>1382</v>
      </c>
      <c r="B1398" s="46">
        <v>42062</v>
      </c>
      <c r="C1398" s="47"/>
      <c r="D1398" s="48"/>
      <c r="E1398" s="50"/>
      <c r="F1398" s="51"/>
      <c r="G1398" s="49"/>
      <c r="H1398" s="47">
        <v>3866.419922</v>
      </c>
      <c r="I1398" s="51">
        <v>-0.00294755488508824</v>
      </c>
      <c r="J1398" s="86">
        <f t="shared" si="130"/>
        <v>236.676598138267</v>
      </c>
      <c r="K1398" s="87">
        <f t="shared" si="131"/>
        <v>237.830476185457</v>
      </c>
      <c r="L1398" s="88">
        <f t="shared" si="132"/>
        <v>1.15387804718975</v>
      </c>
      <c r="M1398" s="86" t="str">
        <f t="shared" si="133"/>
        <v/>
      </c>
      <c r="N1398" s="48" t="str">
        <f t="shared" si="134"/>
        <v/>
      </c>
      <c r="O1398" s="181"/>
      <c r="P1398" s="182"/>
      <c r="Q1398" s="146"/>
      <c r="R1398" s="146"/>
      <c r="S1398" s="146"/>
      <c r="T1398" s="146"/>
      <c r="U1398" s="146"/>
      <c r="V1398" s="146"/>
      <c r="W1398" s="183"/>
      <c r="X1398" s="184"/>
    </row>
    <row r="1399" spans="1:24">
      <c r="A1399" s="38">
        <f t="shared" si="129"/>
        <v>1383</v>
      </c>
      <c r="B1399" s="39">
        <v>42065</v>
      </c>
      <c r="C1399" s="40"/>
      <c r="D1399" s="53"/>
      <c r="E1399" s="55"/>
      <c r="F1399" s="56"/>
      <c r="G1399" s="54"/>
      <c r="H1399" s="40">
        <v>3890.320068</v>
      </c>
      <c r="I1399" s="56">
        <v>0.00618146670101916</v>
      </c>
      <c r="J1399" s="92">
        <f t="shared" si="130"/>
        <v>238.139606648569</v>
      </c>
      <c r="K1399" s="93">
        <f t="shared" si="131"/>
        <v>238.139606648569</v>
      </c>
      <c r="L1399" s="94">
        <f t="shared" si="132"/>
        <v>0</v>
      </c>
      <c r="M1399" s="92">
        <f t="shared" si="133"/>
        <v>1.15387804718975</v>
      </c>
      <c r="N1399" s="53">
        <f t="shared" si="134"/>
        <v>0.00484538487078534</v>
      </c>
      <c r="O1399" s="181"/>
      <c r="P1399" s="182"/>
      <c r="Q1399" s="146"/>
      <c r="R1399" s="146"/>
      <c r="S1399" s="146"/>
      <c r="T1399" s="146"/>
      <c r="U1399" s="146"/>
      <c r="V1399" s="146"/>
      <c r="W1399" s="183"/>
      <c r="X1399" s="184"/>
    </row>
    <row r="1400" spans="1:24">
      <c r="A1400" s="38">
        <f t="shared" si="129"/>
        <v>1384</v>
      </c>
      <c r="B1400" s="46">
        <v>42066</v>
      </c>
      <c r="C1400" s="47"/>
      <c r="D1400" s="48"/>
      <c r="E1400" s="50"/>
      <c r="F1400" s="51"/>
      <c r="G1400" s="49"/>
      <c r="H1400" s="47">
        <v>3872.709961</v>
      </c>
      <c r="I1400" s="51">
        <v>-0.00452664734319741</v>
      </c>
      <c r="J1400" s="86">
        <f t="shared" si="130"/>
        <v>237.061632630823</v>
      </c>
      <c r="K1400" s="87">
        <f t="shared" si="131"/>
        <v>238.139606648569</v>
      </c>
      <c r="L1400" s="88">
        <f t="shared" si="132"/>
        <v>1.07797401774585</v>
      </c>
      <c r="M1400" s="86" t="str">
        <f t="shared" si="133"/>
        <v/>
      </c>
      <c r="N1400" s="48" t="str">
        <f t="shared" si="134"/>
        <v/>
      </c>
      <c r="O1400" s="181"/>
      <c r="P1400" s="182"/>
      <c r="Q1400" s="146"/>
      <c r="R1400" s="146"/>
      <c r="S1400" s="146"/>
      <c r="T1400" s="146"/>
      <c r="U1400" s="146"/>
      <c r="V1400" s="146"/>
      <c r="W1400" s="183"/>
      <c r="X1400" s="184"/>
    </row>
    <row r="1401" spans="1:24">
      <c r="A1401" s="38">
        <f t="shared" si="129"/>
        <v>1385</v>
      </c>
      <c r="B1401" s="39">
        <v>42067</v>
      </c>
      <c r="C1401" s="40"/>
      <c r="D1401" s="53"/>
      <c r="E1401" s="55"/>
      <c r="F1401" s="56"/>
      <c r="G1401" s="54"/>
      <c r="H1401" s="40">
        <v>3856.51001</v>
      </c>
      <c r="I1401" s="56">
        <v>-0.00418310463813221</v>
      </c>
      <c r="J1401" s="92">
        <f t="shared" si="130"/>
        <v>236.069979015842</v>
      </c>
      <c r="K1401" s="93">
        <f t="shared" si="131"/>
        <v>238.139606648569</v>
      </c>
      <c r="L1401" s="94">
        <f t="shared" si="132"/>
        <v>2.06962763272705</v>
      </c>
      <c r="M1401" s="92" t="str">
        <f t="shared" si="133"/>
        <v/>
      </c>
      <c r="N1401" s="53" t="str">
        <f t="shared" si="134"/>
        <v/>
      </c>
      <c r="O1401" s="181"/>
      <c r="P1401" s="182"/>
      <c r="Q1401" s="146"/>
      <c r="R1401" s="146"/>
      <c r="S1401" s="146"/>
      <c r="T1401" s="146"/>
      <c r="U1401" s="146"/>
      <c r="V1401" s="146"/>
      <c r="W1401" s="183"/>
      <c r="X1401" s="184"/>
    </row>
    <row r="1402" spans="1:24">
      <c r="A1402" s="38">
        <f t="shared" si="129"/>
        <v>1386</v>
      </c>
      <c r="B1402" s="46">
        <v>42068</v>
      </c>
      <c r="C1402" s="47"/>
      <c r="D1402" s="48"/>
      <c r="E1402" s="50"/>
      <c r="F1402" s="51"/>
      <c r="G1402" s="49"/>
      <c r="H1402" s="47">
        <v>3861.290039</v>
      </c>
      <c r="I1402" s="51">
        <v>0.00123947013947978</v>
      </c>
      <c r="J1402" s="86">
        <f t="shared" si="130"/>
        <v>236.36258070566</v>
      </c>
      <c r="K1402" s="87">
        <f t="shared" si="131"/>
        <v>238.139606648569</v>
      </c>
      <c r="L1402" s="88">
        <f t="shared" si="132"/>
        <v>2.06962763272705</v>
      </c>
      <c r="M1402" s="86" t="str">
        <f t="shared" si="133"/>
        <v/>
      </c>
      <c r="N1402" s="48" t="str">
        <f t="shared" si="134"/>
        <v/>
      </c>
      <c r="O1402" s="181"/>
      <c r="P1402" s="182"/>
      <c r="Q1402" s="146"/>
      <c r="R1402" s="146"/>
      <c r="S1402" s="146"/>
      <c r="T1402" s="146"/>
      <c r="U1402" s="146"/>
      <c r="V1402" s="146"/>
      <c r="W1402" s="183"/>
      <c r="X1402" s="184"/>
    </row>
    <row r="1403" spans="1:24">
      <c r="A1403" s="38">
        <f t="shared" si="129"/>
        <v>1387</v>
      </c>
      <c r="B1403" s="39">
        <v>42069</v>
      </c>
      <c r="C1403" s="40"/>
      <c r="D1403" s="53"/>
      <c r="E1403" s="55"/>
      <c r="F1403" s="56"/>
      <c r="G1403" s="54"/>
      <c r="H1403" s="40">
        <v>3807.040039</v>
      </c>
      <c r="I1403" s="56">
        <v>-0.014049708634177</v>
      </c>
      <c r="J1403" s="92">
        <f t="shared" si="130"/>
        <v>233.041755314723</v>
      </c>
      <c r="K1403" s="93">
        <f t="shared" si="131"/>
        <v>238.139606648569</v>
      </c>
      <c r="L1403" s="94">
        <f t="shared" si="132"/>
        <v>5.09785133384597</v>
      </c>
      <c r="M1403" s="92" t="str">
        <f t="shared" si="133"/>
        <v/>
      </c>
      <c r="N1403" s="53" t="str">
        <f t="shared" si="134"/>
        <v/>
      </c>
      <c r="O1403" s="181"/>
      <c r="P1403" s="182"/>
      <c r="Q1403" s="146"/>
      <c r="R1403" s="146"/>
      <c r="S1403" s="146"/>
      <c r="T1403" s="146"/>
      <c r="U1403" s="146"/>
      <c r="V1403" s="146"/>
      <c r="W1403" s="183"/>
      <c r="X1403" s="184"/>
    </row>
    <row r="1404" spans="1:24">
      <c r="A1404" s="38">
        <f t="shared" si="129"/>
        <v>1388</v>
      </c>
      <c r="B1404" s="46">
        <v>42072</v>
      </c>
      <c r="C1404" s="47"/>
      <c r="D1404" s="48"/>
      <c r="E1404" s="50"/>
      <c r="F1404" s="51"/>
      <c r="G1404" s="49"/>
      <c r="H1404" s="47">
        <v>3822.419922</v>
      </c>
      <c r="I1404" s="51">
        <v>0.0040398532304482</v>
      </c>
      <c r="J1404" s="86">
        <f t="shared" si="130"/>
        <v>233.983209802761</v>
      </c>
      <c r="K1404" s="87">
        <f t="shared" si="131"/>
        <v>238.139606648569</v>
      </c>
      <c r="L1404" s="88">
        <f t="shared" si="132"/>
        <v>5.09785133384597</v>
      </c>
      <c r="M1404" s="86" t="str">
        <f t="shared" si="133"/>
        <v/>
      </c>
      <c r="N1404" s="48" t="str">
        <f t="shared" si="134"/>
        <v/>
      </c>
      <c r="O1404" s="181"/>
      <c r="P1404" s="182"/>
      <c r="Q1404" s="146"/>
      <c r="R1404" s="146"/>
      <c r="S1404" s="146"/>
      <c r="T1404" s="146"/>
      <c r="U1404" s="146"/>
      <c r="V1404" s="146"/>
      <c r="W1404" s="183"/>
      <c r="X1404" s="184"/>
    </row>
    <row r="1405" spans="1:24">
      <c r="A1405" s="38">
        <f t="shared" si="129"/>
        <v>1389</v>
      </c>
      <c r="B1405" s="39">
        <v>42073</v>
      </c>
      <c r="C1405" s="40"/>
      <c r="D1405" s="53"/>
      <c r="E1405" s="55"/>
      <c r="F1405" s="56"/>
      <c r="G1405" s="54"/>
      <c r="H1405" s="40">
        <v>3757.830078</v>
      </c>
      <c r="I1405" s="56">
        <v>-0.0168976316883062</v>
      </c>
      <c r="J1405" s="92">
        <f t="shared" si="130"/>
        <v>230.029447702266</v>
      </c>
      <c r="K1405" s="93">
        <f t="shared" si="131"/>
        <v>238.139606648569</v>
      </c>
      <c r="L1405" s="94">
        <f t="shared" si="132"/>
        <v>8.11015894630316</v>
      </c>
      <c r="M1405" s="92" t="str">
        <f t="shared" si="133"/>
        <v/>
      </c>
      <c r="N1405" s="53" t="str">
        <f t="shared" si="134"/>
        <v/>
      </c>
      <c r="O1405" s="181"/>
      <c r="P1405" s="182"/>
      <c r="Q1405" s="146"/>
      <c r="R1405" s="146"/>
      <c r="S1405" s="146"/>
      <c r="T1405" s="146"/>
      <c r="U1405" s="146"/>
      <c r="V1405" s="146"/>
      <c r="W1405" s="183"/>
      <c r="X1405" s="184"/>
    </row>
    <row r="1406" spans="1:24">
      <c r="A1406" s="38">
        <f t="shared" si="129"/>
        <v>1390</v>
      </c>
      <c r="B1406" s="46">
        <v>42074</v>
      </c>
      <c r="C1406" s="47"/>
      <c r="D1406" s="48"/>
      <c r="E1406" s="50"/>
      <c r="F1406" s="51"/>
      <c r="G1406" s="49"/>
      <c r="H1406" s="47">
        <v>3751.199951</v>
      </c>
      <c r="I1406" s="51">
        <v>-0.00176434986744489</v>
      </c>
      <c r="J1406" s="86">
        <f t="shared" si="130"/>
        <v>229.623595276704</v>
      </c>
      <c r="K1406" s="87">
        <f t="shared" si="131"/>
        <v>238.139606648569</v>
      </c>
      <c r="L1406" s="88">
        <f t="shared" si="132"/>
        <v>8.51601137186506</v>
      </c>
      <c r="M1406" s="86" t="str">
        <f t="shared" si="133"/>
        <v/>
      </c>
      <c r="N1406" s="48" t="str">
        <f t="shared" si="134"/>
        <v/>
      </c>
      <c r="O1406" s="181"/>
      <c r="P1406" s="182"/>
      <c r="Q1406" s="146"/>
      <c r="R1406" s="146"/>
      <c r="S1406" s="146"/>
      <c r="T1406" s="146"/>
      <c r="U1406" s="146"/>
      <c r="V1406" s="146"/>
      <c r="W1406" s="183"/>
      <c r="X1406" s="184"/>
    </row>
    <row r="1407" spans="1:24">
      <c r="A1407" s="38">
        <f t="shared" si="129"/>
        <v>1391</v>
      </c>
      <c r="B1407" s="39">
        <v>42075</v>
      </c>
      <c r="C1407" s="40"/>
      <c r="D1407" s="53"/>
      <c r="E1407" s="55"/>
      <c r="F1407" s="56"/>
      <c r="G1407" s="54"/>
      <c r="H1407" s="40">
        <v>3799.429932</v>
      </c>
      <c r="I1407" s="56">
        <v>0.0128572141261472</v>
      </c>
      <c r="J1407" s="92">
        <f t="shared" si="130"/>
        <v>232.575915009592</v>
      </c>
      <c r="K1407" s="93">
        <f t="shared" si="131"/>
        <v>238.139606648569</v>
      </c>
      <c r="L1407" s="94">
        <f t="shared" si="132"/>
        <v>8.51601137186506</v>
      </c>
      <c r="M1407" s="92" t="str">
        <f t="shared" si="133"/>
        <v/>
      </c>
      <c r="N1407" s="53" t="str">
        <f t="shared" si="134"/>
        <v/>
      </c>
      <c r="O1407" s="181"/>
      <c r="P1407" s="182"/>
      <c r="Q1407" s="146"/>
      <c r="R1407" s="146"/>
      <c r="S1407" s="146"/>
      <c r="T1407" s="146"/>
      <c r="U1407" s="146"/>
      <c r="V1407" s="146"/>
      <c r="W1407" s="183"/>
      <c r="X1407" s="184"/>
    </row>
    <row r="1408" spans="1:24">
      <c r="A1408" s="38">
        <f t="shared" si="129"/>
        <v>1392</v>
      </c>
      <c r="B1408" s="46">
        <v>42076</v>
      </c>
      <c r="C1408" s="47"/>
      <c r="D1408" s="48"/>
      <c r="E1408" s="50"/>
      <c r="F1408" s="51"/>
      <c r="G1408" s="49"/>
      <c r="H1408" s="47">
        <v>3776.439941</v>
      </c>
      <c r="I1408" s="51">
        <v>-0.00605090537566466</v>
      </c>
      <c r="J1408" s="86">
        <f t="shared" si="130"/>
        <v>231.168620155211</v>
      </c>
      <c r="K1408" s="87">
        <f t="shared" si="131"/>
        <v>238.139606648569</v>
      </c>
      <c r="L1408" s="88">
        <f t="shared" si="132"/>
        <v>8.51601137186506</v>
      </c>
      <c r="M1408" s="86" t="str">
        <f t="shared" si="133"/>
        <v/>
      </c>
      <c r="N1408" s="48" t="str">
        <f t="shared" si="134"/>
        <v/>
      </c>
      <c r="O1408" s="181"/>
      <c r="P1408" s="182"/>
      <c r="Q1408" s="146"/>
      <c r="R1408" s="146"/>
      <c r="S1408" s="146"/>
      <c r="T1408" s="146"/>
      <c r="U1408" s="146"/>
      <c r="V1408" s="146"/>
      <c r="W1408" s="183"/>
      <c r="X1408" s="184"/>
    </row>
    <row r="1409" spans="1:24">
      <c r="A1409" s="38">
        <f t="shared" si="129"/>
        <v>1393</v>
      </c>
      <c r="B1409" s="39">
        <v>42079</v>
      </c>
      <c r="C1409" s="40"/>
      <c r="D1409" s="53"/>
      <c r="E1409" s="55"/>
      <c r="F1409" s="56"/>
      <c r="G1409" s="54"/>
      <c r="H1409" s="40">
        <v>3827.620117</v>
      </c>
      <c r="I1409" s="56">
        <v>0.0135524930356623</v>
      </c>
      <c r="J1409" s="92">
        <f t="shared" si="130"/>
        <v>234.301531269928</v>
      </c>
      <c r="K1409" s="93">
        <f t="shared" si="131"/>
        <v>238.139606648569</v>
      </c>
      <c r="L1409" s="94">
        <f t="shared" si="132"/>
        <v>8.51601137186506</v>
      </c>
      <c r="M1409" s="92" t="str">
        <f t="shared" si="133"/>
        <v/>
      </c>
      <c r="N1409" s="53" t="str">
        <f t="shared" si="134"/>
        <v/>
      </c>
      <c r="O1409" s="181"/>
      <c r="P1409" s="182"/>
      <c r="Q1409" s="146"/>
      <c r="R1409" s="146"/>
      <c r="S1409" s="146"/>
      <c r="T1409" s="146"/>
      <c r="U1409" s="146"/>
      <c r="V1409" s="146"/>
      <c r="W1409" s="183"/>
      <c r="X1409" s="184"/>
    </row>
    <row r="1410" spans="1:24">
      <c r="A1410" s="38">
        <f t="shared" si="129"/>
        <v>1394</v>
      </c>
      <c r="B1410" s="46">
        <v>42080</v>
      </c>
      <c r="C1410" s="47"/>
      <c r="D1410" s="48"/>
      <c r="E1410" s="50"/>
      <c r="F1410" s="51"/>
      <c r="G1410" s="49"/>
      <c r="H1410" s="47">
        <v>3814.909912</v>
      </c>
      <c r="I1410" s="51">
        <v>-0.00332065477019228</v>
      </c>
      <c r="J1410" s="86">
        <f t="shared" si="130"/>
        <v>233.523496772453</v>
      </c>
      <c r="K1410" s="87">
        <f t="shared" si="131"/>
        <v>238.139606648569</v>
      </c>
      <c r="L1410" s="88">
        <f t="shared" si="132"/>
        <v>8.51601137186506</v>
      </c>
      <c r="M1410" s="86" t="str">
        <f t="shared" si="133"/>
        <v/>
      </c>
      <c r="N1410" s="48" t="str">
        <f t="shared" si="134"/>
        <v/>
      </c>
      <c r="O1410" s="181"/>
      <c r="P1410" s="182"/>
      <c r="Q1410" s="146"/>
      <c r="R1410" s="146"/>
      <c r="S1410" s="146"/>
      <c r="T1410" s="146"/>
      <c r="U1410" s="146"/>
      <c r="V1410" s="146"/>
      <c r="W1410" s="183"/>
      <c r="X1410" s="184"/>
    </row>
    <row r="1411" spans="1:24">
      <c r="A1411" s="38">
        <f t="shared" si="129"/>
        <v>1395</v>
      </c>
      <c r="B1411" s="39">
        <v>42081</v>
      </c>
      <c r="C1411" s="40"/>
      <c r="D1411" s="53"/>
      <c r="E1411" s="55"/>
      <c r="F1411" s="56"/>
      <c r="G1411" s="54"/>
      <c r="H1411" s="40">
        <v>3861.389893</v>
      </c>
      <c r="I1411" s="56">
        <v>0.0121837689675961</v>
      </c>
      <c r="J1411" s="92">
        <f t="shared" si="130"/>
        <v>236.368693105634</v>
      </c>
      <c r="K1411" s="93">
        <f t="shared" si="131"/>
        <v>238.139606648569</v>
      </c>
      <c r="L1411" s="94">
        <f t="shared" si="132"/>
        <v>8.51601137186506</v>
      </c>
      <c r="M1411" s="92" t="str">
        <f t="shared" si="133"/>
        <v/>
      </c>
      <c r="N1411" s="53" t="str">
        <f t="shared" si="134"/>
        <v/>
      </c>
      <c r="O1411" s="181"/>
      <c r="P1411" s="182"/>
      <c r="Q1411" s="146"/>
      <c r="R1411" s="146"/>
      <c r="S1411" s="146"/>
      <c r="T1411" s="146"/>
      <c r="U1411" s="146"/>
      <c r="V1411" s="146"/>
      <c r="W1411" s="183"/>
      <c r="X1411" s="184"/>
    </row>
    <row r="1412" spans="1:24">
      <c r="A1412" s="38">
        <f t="shared" si="129"/>
        <v>1396</v>
      </c>
      <c r="B1412" s="46">
        <v>42082</v>
      </c>
      <c r="C1412" s="47"/>
      <c r="D1412" s="48"/>
      <c r="E1412" s="50"/>
      <c r="F1412" s="51"/>
      <c r="G1412" s="49"/>
      <c r="H1412" s="47">
        <v>3842.620117</v>
      </c>
      <c r="I1412" s="51">
        <v>-0.00486088598150269</v>
      </c>
      <c r="J1412" s="86">
        <f t="shared" si="130"/>
        <v>235.21973183885</v>
      </c>
      <c r="K1412" s="87">
        <f t="shared" si="131"/>
        <v>238.139606648569</v>
      </c>
      <c r="L1412" s="88">
        <f t="shared" si="132"/>
        <v>8.51601137186506</v>
      </c>
      <c r="M1412" s="86" t="str">
        <f t="shared" si="133"/>
        <v/>
      </c>
      <c r="N1412" s="48" t="str">
        <f t="shared" si="134"/>
        <v/>
      </c>
      <c r="O1412" s="181"/>
      <c r="P1412" s="182"/>
      <c r="Q1412" s="146"/>
      <c r="R1412" s="146"/>
      <c r="S1412" s="146"/>
      <c r="T1412" s="146"/>
      <c r="U1412" s="146"/>
      <c r="V1412" s="146"/>
      <c r="W1412" s="183"/>
      <c r="X1412" s="184"/>
    </row>
    <row r="1413" spans="1:24">
      <c r="A1413" s="38">
        <f t="shared" si="129"/>
        <v>1397</v>
      </c>
      <c r="B1413" s="39">
        <v>42083</v>
      </c>
      <c r="C1413" s="40"/>
      <c r="D1413" s="53"/>
      <c r="E1413" s="55"/>
      <c r="F1413" s="56"/>
      <c r="G1413" s="54"/>
      <c r="H1413" s="40">
        <v>3877.26001</v>
      </c>
      <c r="I1413" s="56">
        <v>0.00901465457039352</v>
      </c>
      <c r="J1413" s="92">
        <f t="shared" si="130"/>
        <v>237.340156469518</v>
      </c>
      <c r="K1413" s="93">
        <f t="shared" si="131"/>
        <v>238.139606648569</v>
      </c>
      <c r="L1413" s="94">
        <f t="shared" si="132"/>
        <v>8.51601137186506</v>
      </c>
      <c r="M1413" s="92" t="str">
        <f t="shared" si="133"/>
        <v/>
      </c>
      <c r="N1413" s="53" t="str">
        <f t="shared" si="134"/>
        <v/>
      </c>
      <c r="O1413" s="181"/>
      <c r="P1413" s="182"/>
      <c r="Q1413" s="146"/>
      <c r="R1413" s="146"/>
      <c r="S1413" s="146"/>
      <c r="T1413" s="146"/>
      <c r="U1413" s="146"/>
      <c r="V1413" s="146"/>
      <c r="W1413" s="183"/>
      <c r="X1413" s="184"/>
    </row>
    <row r="1414" spans="1:24">
      <c r="A1414" s="38">
        <f t="shared" si="129"/>
        <v>1398</v>
      </c>
      <c r="B1414" s="46">
        <v>42086</v>
      </c>
      <c r="C1414" s="47"/>
      <c r="D1414" s="48"/>
      <c r="E1414" s="50"/>
      <c r="F1414" s="51"/>
      <c r="G1414" s="49"/>
      <c r="H1414" s="47">
        <v>3870.48999</v>
      </c>
      <c r="I1414" s="51">
        <v>-0.00174608356997963</v>
      </c>
      <c r="J1414" s="86">
        <f t="shared" si="130"/>
        <v>236.925740721811</v>
      </c>
      <c r="K1414" s="87">
        <f t="shared" si="131"/>
        <v>238.139606648569</v>
      </c>
      <c r="L1414" s="88">
        <f t="shared" si="132"/>
        <v>8.51601137186506</v>
      </c>
      <c r="M1414" s="86" t="str">
        <f t="shared" si="133"/>
        <v/>
      </c>
      <c r="N1414" s="48" t="str">
        <f t="shared" si="134"/>
        <v/>
      </c>
      <c r="O1414" s="181"/>
      <c r="P1414" s="182"/>
      <c r="Q1414" s="146"/>
      <c r="R1414" s="146"/>
      <c r="S1414" s="146"/>
      <c r="T1414" s="146"/>
      <c r="U1414" s="146"/>
      <c r="V1414" s="146"/>
      <c r="W1414" s="183"/>
      <c r="X1414" s="184"/>
    </row>
    <row r="1415" spans="1:24">
      <c r="A1415" s="38">
        <f t="shared" si="129"/>
        <v>1399</v>
      </c>
      <c r="B1415" s="39">
        <v>42087</v>
      </c>
      <c r="C1415" s="40"/>
      <c r="D1415" s="53"/>
      <c r="E1415" s="55"/>
      <c r="F1415" s="56"/>
      <c r="G1415" s="54"/>
      <c r="H1415" s="40">
        <v>3847.050049</v>
      </c>
      <c r="I1415" s="56">
        <v>-0.00605606552673199</v>
      </c>
      <c r="J1415" s="92">
        <f t="shared" si="130"/>
        <v>235.49090291103</v>
      </c>
      <c r="K1415" s="93">
        <f t="shared" si="131"/>
        <v>238.139606648569</v>
      </c>
      <c r="L1415" s="94">
        <f t="shared" si="132"/>
        <v>8.51601137186506</v>
      </c>
      <c r="M1415" s="92" t="str">
        <f t="shared" si="133"/>
        <v/>
      </c>
      <c r="N1415" s="53" t="str">
        <f t="shared" si="134"/>
        <v/>
      </c>
      <c r="O1415" s="181"/>
      <c r="P1415" s="182"/>
      <c r="Q1415" s="146"/>
      <c r="R1415" s="146"/>
      <c r="S1415" s="146"/>
      <c r="T1415" s="146"/>
      <c r="U1415" s="146"/>
      <c r="V1415" s="146"/>
      <c r="W1415" s="183"/>
      <c r="X1415" s="184"/>
    </row>
    <row r="1416" spans="1:24">
      <c r="A1416" s="38">
        <f t="shared" si="129"/>
        <v>1400</v>
      </c>
      <c r="B1416" s="46">
        <v>42088</v>
      </c>
      <c r="C1416" s="47"/>
      <c r="D1416" s="48"/>
      <c r="E1416" s="50"/>
      <c r="F1416" s="51"/>
      <c r="G1416" s="49"/>
      <c r="H1416" s="47">
        <v>3791.129883</v>
      </c>
      <c r="I1416" s="51">
        <v>-0.0145358561203371</v>
      </c>
      <c r="J1416" s="86">
        <f t="shared" si="130"/>
        <v>232.067841028667</v>
      </c>
      <c r="K1416" s="87">
        <f t="shared" si="131"/>
        <v>238.139606648569</v>
      </c>
      <c r="L1416" s="88">
        <f t="shared" si="132"/>
        <v>8.51601137186506</v>
      </c>
      <c r="M1416" s="86" t="str">
        <f t="shared" si="133"/>
        <v/>
      </c>
      <c r="N1416" s="48" t="str">
        <f t="shared" si="134"/>
        <v/>
      </c>
      <c r="O1416" s="181"/>
      <c r="P1416" s="182"/>
      <c r="Q1416" s="146"/>
      <c r="R1416" s="146"/>
      <c r="S1416" s="146"/>
      <c r="T1416" s="146"/>
      <c r="U1416" s="146"/>
      <c r="V1416" s="146"/>
      <c r="W1416" s="183"/>
      <c r="X1416" s="184"/>
    </row>
    <row r="1417" spans="1:24">
      <c r="A1417" s="38">
        <f t="shared" si="129"/>
        <v>1401</v>
      </c>
      <c r="B1417" s="39">
        <v>42089</v>
      </c>
      <c r="C1417" s="40"/>
      <c r="D1417" s="53"/>
      <c r="E1417" s="55"/>
      <c r="F1417" s="56"/>
      <c r="G1417" s="54"/>
      <c r="H1417" s="40">
        <v>3782.209961</v>
      </c>
      <c r="I1417" s="56">
        <v>-0.0023528399910534</v>
      </c>
      <c r="J1417" s="92">
        <f t="shared" si="130"/>
        <v>231.521822531657</v>
      </c>
      <c r="K1417" s="93">
        <f t="shared" si="131"/>
        <v>238.139606648569</v>
      </c>
      <c r="L1417" s="94">
        <f t="shared" si="132"/>
        <v>8.51601137186506</v>
      </c>
      <c r="M1417" s="92" t="str">
        <f t="shared" si="133"/>
        <v/>
      </c>
      <c r="N1417" s="53" t="str">
        <f t="shared" si="134"/>
        <v/>
      </c>
      <c r="O1417" s="181"/>
      <c r="P1417" s="182"/>
      <c r="Q1417" s="146"/>
      <c r="R1417" s="146"/>
      <c r="S1417" s="146"/>
      <c r="T1417" s="146"/>
      <c r="U1417" s="146"/>
      <c r="V1417" s="146"/>
      <c r="W1417" s="183"/>
      <c r="X1417" s="184"/>
    </row>
    <row r="1418" spans="1:24">
      <c r="A1418" s="38">
        <f t="shared" si="129"/>
        <v>1402</v>
      </c>
      <c r="B1418" s="46">
        <v>42090</v>
      </c>
      <c r="C1418" s="47"/>
      <c r="D1418" s="48"/>
      <c r="E1418" s="50"/>
      <c r="F1418" s="51"/>
      <c r="G1418" s="49"/>
      <c r="H1418" s="47">
        <v>3791.899902</v>
      </c>
      <c r="I1418" s="51">
        <v>0.00256197860507945</v>
      </c>
      <c r="J1418" s="86">
        <f t="shared" si="130"/>
        <v>232.114976487592</v>
      </c>
      <c r="K1418" s="87">
        <f t="shared" si="131"/>
        <v>238.139606648569</v>
      </c>
      <c r="L1418" s="88">
        <f t="shared" si="132"/>
        <v>8.51601137186506</v>
      </c>
      <c r="M1418" s="86" t="str">
        <f t="shared" si="133"/>
        <v/>
      </c>
      <c r="N1418" s="48" t="str">
        <f t="shared" si="134"/>
        <v/>
      </c>
      <c r="O1418" s="181"/>
      <c r="P1418" s="182"/>
      <c r="Q1418" s="146"/>
      <c r="R1418" s="146"/>
      <c r="S1418" s="146"/>
      <c r="T1418" s="146"/>
      <c r="U1418" s="146"/>
      <c r="V1418" s="146"/>
      <c r="W1418" s="183"/>
      <c r="X1418" s="184"/>
    </row>
    <row r="1419" spans="1:24">
      <c r="A1419" s="38">
        <f t="shared" si="129"/>
        <v>1403</v>
      </c>
      <c r="B1419" s="39">
        <v>42093</v>
      </c>
      <c r="C1419" s="40"/>
      <c r="D1419" s="53"/>
      <c r="E1419" s="55"/>
      <c r="F1419" s="56"/>
      <c r="G1419" s="54"/>
      <c r="H1419" s="40">
        <v>3838.649902</v>
      </c>
      <c r="I1419" s="56">
        <v>0.0123289119460517</v>
      </c>
      <c r="J1419" s="92">
        <f t="shared" si="130"/>
        <v>234.976701594067</v>
      </c>
      <c r="K1419" s="93">
        <f t="shared" si="131"/>
        <v>238.139606648569</v>
      </c>
      <c r="L1419" s="94">
        <f t="shared" si="132"/>
        <v>8.51601137186506</v>
      </c>
      <c r="M1419" s="92" t="str">
        <f t="shared" si="133"/>
        <v/>
      </c>
      <c r="N1419" s="53" t="str">
        <f t="shared" si="134"/>
        <v/>
      </c>
      <c r="O1419" s="181"/>
      <c r="P1419" s="182"/>
      <c r="Q1419" s="146"/>
      <c r="R1419" s="146"/>
      <c r="S1419" s="146"/>
      <c r="T1419" s="146"/>
      <c r="U1419" s="146"/>
      <c r="V1419" s="146"/>
      <c r="W1419" s="183"/>
      <c r="X1419" s="184"/>
    </row>
    <row r="1420" spans="1:24">
      <c r="A1420" s="38">
        <f t="shared" si="129"/>
        <v>1404</v>
      </c>
      <c r="B1420" s="46">
        <v>42094</v>
      </c>
      <c r="C1420" s="47"/>
      <c r="D1420" s="48"/>
      <c r="E1420" s="50"/>
      <c r="F1420" s="51"/>
      <c r="G1420" s="49"/>
      <c r="H1420" s="47">
        <v>3805.27002</v>
      </c>
      <c r="I1420" s="51">
        <v>-0.0086957349203971</v>
      </c>
      <c r="J1420" s="86">
        <f t="shared" si="130"/>
        <v>232.933406484536</v>
      </c>
      <c r="K1420" s="87">
        <f t="shared" si="131"/>
        <v>238.139606648569</v>
      </c>
      <c r="L1420" s="88">
        <f t="shared" si="132"/>
        <v>8.51601137186506</v>
      </c>
      <c r="M1420" s="86" t="str">
        <f t="shared" si="133"/>
        <v/>
      </c>
      <c r="N1420" s="48" t="str">
        <f t="shared" si="134"/>
        <v/>
      </c>
      <c r="O1420" s="181"/>
      <c r="P1420" s="182"/>
      <c r="Q1420" s="146"/>
      <c r="R1420" s="146"/>
      <c r="S1420" s="146"/>
      <c r="T1420" s="146"/>
      <c r="U1420" s="146"/>
      <c r="V1420" s="146"/>
      <c r="W1420" s="183"/>
      <c r="X1420" s="184"/>
    </row>
    <row r="1421" spans="1:24">
      <c r="A1421" s="38">
        <f t="shared" si="129"/>
        <v>1405</v>
      </c>
      <c r="B1421" s="39">
        <v>42095</v>
      </c>
      <c r="C1421" s="40"/>
      <c r="D1421" s="53"/>
      <c r="E1421" s="55"/>
      <c r="F1421" s="56"/>
      <c r="G1421" s="54"/>
      <c r="H1421" s="40">
        <v>3790.659912</v>
      </c>
      <c r="I1421" s="56">
        <v>-0.00383944054514163</v>
      </c>
      <c r="J1421" s="92">
        <f t="shared" si="130"/>
        <v>232.039072519362</v>
      </c>
      <c r="K1421" s="93">
        <f t="shared" si="131"/>
        <v>238.139606648569</v>
      </c>
      <c r="L1421" s="94">
        <f t="shared" si="132"/>
        <v>8.51601137186506</v>
      </c>
      <c r="M1421" s="92" t="str">
        <f t="shared" si="133"/>
        <v/>
      </c>
      <c r="N1421" s="53" t="str">
        <f t="shared" si="134"/>
        <v/>
      </c>
      <c r="O1421" s="181"/>
      <c r="P1421" s="182"/>
      <c r="Q1421" s="146"/>
      <c r="R1421" s="146"/>
      <c r="S1421" s="146"/>
      <c r="T1421" s="146"/>
      <c r="U1421" s="146"/>
      <c r="V1421" s="146"/>
      <c r="W1421" s="183"/>
      <c r="X1421" s="184"/>
    </row>
    <row r="1422" spans="1:24">
      <c r="A1422" s="38">
        <f t="shared" si="129"/>
        <v>1406</v>
      </c>
      <c r="B1422" s="46">
        <v>42096</v>
      </c>
      <c r="C1422" s="47"/>
      <c r="D1422" s="48"/>
      <c r="E1422" s="50"/>
      <c r="F1422" s="51"/>
      <c r="G1422" s="49"/>
      <c r="H1422" s="47">
        <v>3804.139893</v>
      </c>
      <c r="I1422" s="51">
        <v>0.00355610403279027</v>
      </c>
      <c r="J1422" s="86">
        <f t="shared" si="130"/>
        <v>232.864227600913</v>
      </c>
      <c r="K1422" s="87">
        <f t="shared" si="131"/>
        <v>238.139606648569</v>
      </c>
      <c r="L1422" s="88">
        <f t="shared" si="132"/>
        <v>8.51601137186506</v>
      </c>
      <c r="M1422" s="86" t="str">
        <f t="shared" si="133"/>
        <v/>
      </c>
      <c r="N1422" s="48" t="str">
        <f t="shared" si="134"/>
        <v/>
      </c>
      <c r="O1422" s="181"/>
      <c r="P1422" s="182"/>
      <c r="Q1422" s="146"/>
      <c r="R1422" s="146"/>
      <c r="S1422" s="146"/>
      <c r="T1422" s="146"/>
      <c r="U1422" s="146"/>
      <c r="V1422" s="146"/>
      <c r="W1422" s="183"/>
      <c r="X1422" s="184"/>
    </row>
    <row r="1423" spans="1:24">
      <c r="A1423" s="38">
        <f t="shared" si="129"/>
        <v>1407</v>
      </c>
      <c r="B1423" s="39">
        <v>42100</v>
      </c>
      <c r="C1423" s="40"/>
      <c r="D1423" s="53"/>
      <c r="E1423" s="55"/>
      <c r="F1423" s="56"/>
      <c r="G1423" s="54"/>
      <c r="H1423" s="40">
        <v>3829.310059</v>
      </c>
      <c r="I1423" s="56">
        <v>0.00661651955710552</v>
      </c>
      <c r="J1423" s="92">
        <f t="shared" si="130"/>
        <v>234.404978316984</v>
      </c>
      <c r="K1423" s="93">
        <f t="shared" si="131"/>
        <v>238.139606648569</v>
      </c>
      <c r="L1423" s="94">
        <f t="shared" si="132"/>
        <v>8.51601137186506</v>
      </c>
      <c r="M1423" s="92" t="str">
        <f t="shared" si="133"/>
        <v/>
      </c>
      <c r="N1423" s="53" t="str">
        <f t="shared" si="134"/>
        <v/>
      </c>
      <c r="O1423" s="181"/>
      <c r="P1423" s="182"/>
      <c r="Q1423" s="146"/>
      <c r="R1423" s="146"/>
      <c r="S1423" s="146"/>
      <c r="T1423" s="146"/>
      <c r="U1423" s="146"/>
      <c r="V1423" s="146"/>
      <c r="W1423" s="183"/>
      <c r="X1423" s="184"/>
    </row>
    <row r="1424" spans="1:24">
      <c r="A1424" s="38">
        <f t="shared" si="129"/>
        <v>1408</v>
      </c>
      <c r="B1424" s="46">
        <v>42101</v>
      </c>
      <c r="C1424" s="47"/>
      <c r="D1424" s="48"/>
      <c r="E1424" s="50"/>
      <c r="F1424" s="51"/>
      <c r="G1424" s="49"/>
      <c r="H1424" s="47">
        <v>3821.48999</v>
      </c>
      <c r="I1424" s="51">
        <v>-0.00204216135008983</v>
      </c>
      <c r="J1424" s="86">
        <f t="shared" si="130"/>
        <v>233.926285529997</v>
      </c>
      <c r="K1424" s="87">
        <f t="shared" si="131"/>
        <v>238.139606648569</v>
      </c>
      <c r="L1424" s="88">
        <f t="shared" si="132"/>
        <v>8.51601137186506</v>
      </c>
      <c r="M1424" s="86" t="str">
        <f t="shared" si="133"/>
        <v/>
      </c>
      <c r="N1424" s="48" t="str">
        <f t="shared" si="134"/>
        <v/>
      </c>
      <c r="O1424" s="181"/>
      <c r="P1424" s="182"/>
      <c r="Q1424" s="146"/>
      <c r="R1424" s="146"/>
      <c r="S1424" s="146"/>
      <c r="T1424" s="146"/>
      <c r="U1424" s="146"/>
      <c r="V1424" s="146"/>
      <c r="W1424" s="183"/>
      <c r="X1424" s="184"/>
    </row>
    <row r="1425" spans="1:24">
      <c r="A1425" s="38">
        <f t="shared" si="129"/>
        <v>1409</v>
      </c>
      <c r="B1425" s="39">
        <v>42102</v>
      </c>
      <c r="C1425" s="40"/>
      <c r="D1425" s="53"/>
      <c r="E1425" s="55"/>
      <c r="F1425" s="56"/>
      <c r="G1425" s="54"/>
      <c r="H1425" s="40">
        <v>3833.199951</v>
      </c>
      <c r="I1425" s="56">
        <v>0.00306423961089597</v>
      </c>
      <c r="J1425" s="92">
        <f t="shared" si="130"/>
        <v>234.643091720148</v>
      </c>
      <c r="K1425" s="93">
        <f t="shared" si="131"/>
        <v>238.139606648569</v>
      </c>
      <c r="L1425" s="94">
        <f t="shared" si="132"/>
        <v>8.51601137186506</v>
      </c>
      <c r="M1425" s="92" t="str">
        <f t="shared" si="133"/>
        <v/>
      </c>
      <c r="N1425" s="53" t="str">
        <f t="shared" si="134"/>
        <v/>
      </c>
      <c r="O1425" s="181"/>
      <c r="P1425" s="182"/>
      <c r="Q1425" s="146"/>
      <c r="R1425" s="146"/>
      <c r="S1425" s="146"/>
      <c r="T1425" s="146"/>
      <c r="U1425" s="146"/>
      <c r="V1425" s="146"/>
      <c r="W1425" s="183"/>
      <c r="X1425" s="184"/>
    </row>
    <row r="1426" spans="1:24">
      <c r="A1426" s="38">
        <f t="shared" ref="A1426:A1489" si="135">A1425+1</f>
        <v>1410</v>
      </c>
      <c r="B1426" s="46">
        <v>42103</v>
      </c>
      <c r="C1426" s="47"/>
      <c r="D1426" s="48"/>
      <c r="E1426" s="50"/>
      <c r="F1426" s="51"/>
      <c r="G1426" s="49"/>
      <c r="H1426" s="47">
        <v>3850.290039</v>
      </c>
      <c r="I1426" s="51">
        <v>0.00445843895921505</v>
      </c>
      <c r="J1426" s="86">
        <f t="shared" ref="J1426:J1489" si="136">(H1426/$H$17)*100</f>
        <v>235.689233621783</v>
      </c>
      <c r="K1426" s="87">
        <f t="shared" ref="K1426:K1489" si="137">MAX(J1426,K1425)</f>
        <v>238.139606648569</v>
      </c>
      <c r="L1426" s="88">
        <f t="shared" ref="L1426:L1489" si="138">IF(J1426=K1426,0,MAX(L1425,K1426-J1426))</f>
        <v>8.51601137186506</v>
      </c>
      <c r="M1426" s="86" t="str">
        <f t="shared" ref="M1426:M1489" si="139">IF(AND(L1425&gt;0,L1426=0),L1425,"")</f>
        <v/>
      </c>
      <c r="N1426" s="48" t="str">
        <f t="shared" si="134"/>
        <v/>
      </c>
      <c r="O1426" s="181"/>
      <c r="P1426" s="182"/>
      <c r="Q1426" s="146"/>
      <c r="R1426" s="146"/>
      <c r="S1426" s="146"/>
      <c r="T1426" s="146"/>
      <c r="U1426" s="146"/>
      <c r="V1426" s="146"/>
      <c r="W1426" s="183"/>
      <c r="X1426" s="184"/>
    </row>
    <row r="1427" spans="1:24">
      <c r="A1427" s="38">
        <f t="shared" si="135"/>
        <v>1411</v>
      </c>
      <c r="B1427" s="39">
        <v>42104</v>
      </c>
      <c r="C1427" s="40"/>
      <c r="D1427" s="53"/>
      <c r="E1427" s="55"/>
      <c r="F1427" s="56"/>
      <c r="G1427" s="54"/>
      <c r="H1427" s="40">
        <v>3870.310059</v>
      </c>
      <c r="I1427" s="56">
        <v>0.0051996134829364</v>
      </c>
      <c r="J1427" s="92">
        <f t="shared" si="136"/>
        <v>236.914726538706</v>
      </c>
      <c r="K1427" s="93">
        <f t="shared" si="137"/>
        <v>238.139606648569</v>
      </c>
      <c r="L1427" s="94">
        <f t="shared" si="138"/>
        <v>8.51601137186506</v>
      </c>
      <c r="M1427" s="92" t="str">
        <f t="shared" si="139"/>
        <v/>
      </c>
      <c r="N1427" s="53" t="str">
        <f t="shared" si="134"/>
        <v/>
      </c>
      <c r="O1427" s="181"/>
      <c r="P1427" s="182"/>
      <c r="Q1427" s="146"/>
      <c r="R1427" s="146"/>
      <c r="S1427" s="146"/>
      <c r="T1427" s="146"/>
      <c r="U1427" s="146"/>
      <c r="V1427" s="146"/>
      <c r="W1427" s="183"/>
      <c r="X1427" s="184"/>
    </row>
    <row r="1428" spans="1:24">
      <c r="A1428" s="38">
        <f t="shared" si="135"/>
        <v>1412</v>
      </c>
      <c r="B1428" s="46">
        <v>42107</v>
      </c>
      <c r="C1428" s="47"/>
      <c r="D1428" s="48"/>
      <c r="E1428" s="50"/>
      <c r="F1428" s="51"/>
      <c r="G1428" s="49"/>
      <c r="H1428" s="47">
        <v>3852.929932</v>
      </c>
      <c r="I1428" s="51">
        <v>-0.00449062910595088</v>
      </c>
      <c r="J1428" s="86">
        <f t="shared" si="136"/>
        <v>235.850830372083</v>
      </c>
      <c r="K1428" s="87">
        <f t="shared" si="137"/>
        <v>238.139606648569</v>
      </c>
      <c r="L1428" s="88">
        <f t="shared" si="138"/>
        <v>8.51601137186506</v>
      </c>
      <c r="M1428" s="86" t="str">
        <f t="shared" si="139"/>
        <v/>
      </c>
      <c r="N1428" s="48" t="str">
        <f t="shared" ref="N1428:N1491" si="140">IFERROR((M1428/K1428),"")</f>
        <v/>
      </c>
      <c r="O1428" s="181"/>
      <c r="P1428" s="182"/>
      <c r="Q1428" s="146"/>
      <c r="R1428" s="146"/>
      <c r="S1428" s="146"/>
      <c r="T1428" s="146"/>
      <c r="U1428" s="146"/>
      <c r="V1428" s="146"/>
      <c r="W1428" s="183"/>
      <c r="X1428" s="184"/>
    </row>
    <row r="1429" spans="1:24">
      <c r="A1429" s="38">
        <f t="shared" si="135"/>
        <v>1413</v>
      </c>
      <c r="B1429" s="39">
        <v>42108</v>
      </c>
      <c r="C1429" s="40"/>
      <c r="D1429" s="53"/>
      <c r="E1429" s="55"/>
      <c r="F1429" s="56"/>
      <c r="G1429" s="54"/>
      <c r="H1429" s="40">
        <v>3859.219971</v>
      </c>
      <c r="I1429" s="56">
        <v>0.00163253397051388</v>
      </c>
      <c r="J1429" s="92">
        <f t="shared" si="136"/>
        <v>236.235864864639</v>
      </c>
      <c r="K1429" s="93">
        <f t="shared" si="137"/>
        <v>238.139606648569</v>
      </c>
      <c r="L1429" s="94">
        <f t="shared" si="138"/>
        <v>8.51601137186506</v>
      </c>
      <c r="M1429" s="92" t="str">
        <f t="shared" si="139"/>
        <v/>
      </c>
      <c r="N1429" s="53" t="str">
        <f t="shared" si="140"/>
        <v/>
      </c>
      <c r="O1429" s="181"/>
      <c r="P1429" s="182"/>
      <c r="Q1429" s="146"/>
      <c r="R1429" s="146"/>
      <c r="S1429" s="146"/>
      <c r="T1429" s="146"/>
      <c r="U1429" s="146"/>
      <c r="V1429" s="146"/>
      <c r="W1429" s="183"/>
      <c r="X1429" s="184"/>
    </row>
    <row r="1430" spans="1:24">
      <c r="A1430" s="38">
        <f t="shared" si="135"/>
        <v>1414</v>
      </c>
      <c r="B1430" s="46">
        <v>42109</v>
      </c>
      <c r="C1430" s="47"/>
      <c r="D1430" s="48"/>
      <c r="E1430" s="50"/>
      <c r="F1430" s="51"/>
      <c r="G1430" s="49"/>
      <c r="H1430" s="47">
        <v>3879.100098</v>
      </c>
      <c r="I1430" s="51">
        <v>0.00515133295054149</v>
      </c>
      <c r="J1430" s="86">
        <f t="shared" si="136"/>
        <v>237.452794459416</v>
      </c>
      <c r="K1430" s="87">
        <f t="shared" si="137"/>
        <v>238.139606648569</v>
      </c>
      <c r="L1430" s="88">
        <f t="shared" si="138"/>
        <v>8.51601137186506</v>
      </c>
      <c r="M1430" s="86" t="str">
        <f t="shared" si="139"/>
        <v/>
      </c>
      <c r="N1430" s="48" t="str">
        <f t="shared" si="140"/>
        <v/>
      </c>
      <c r="O1430" s="181"/>
      <c r="P1430" s="182"/>
      <c r="Q1430" s="146"/>
      <c r="R1430" s="146"/>
      <c r="S1430" s="146"/>
      <c r="T1430" s="146"/>
      <c r="U1430" s="146"/>
      <c r="V1430" s="146"/>
      <c r="W1430" s="183"/>
      <c r="X1430" s="184"/>
    </row>
    <row r="1431" spans="1:24">
      <c r="A1431" s="38">
        <f t="shared" si="135"/>
        <v>1415</v>
      </c>
      <c r="B1431" s="39">
        <v>42110</v>
      </c>
      <c r="C1431" s="40"/>
      <c r="D1431" s="53"/>
      <c r="E1431" s="55"/>
      <c r="F1431" s="56"/>
      <c r="G1431" s="54"/>
      <c r="H1431" s="40">
        <v>3876.169922</v>
      </c>
      <c r="I1431" s="56">
        <v>-0.00075537519681701</v>
      </c>
      <c r="J1431" s="92">
        <f t="shared" si="136"/>
        <v>237.273428508067</v>
      </c>
      <c r="K1431" s="93">
        <f t="shared" si="137"/>
        <v>238.139606648569</v>
      </c>
      <c r="L1431" s="94">
        <f t="shared" si="138"/>
        <v>8.51601137186506</v>
      </c>
      <c r="M1431" s="92" t="str">
        <f t="shared" si="139"/>
        <v/>
      </c>
      <c r="N1431" s="53" t="str">
        <f t="shared" si="140"/>
        <v/>
      </c>
      <c r="O1431" s="181"/>
      <c r="P1431" s="182"/>
      <c r="Q1431" s="146"/>
      <c r="R1431" s="146"/>
      <c r="S1431" s="146"/>
      <c r="T1431" s="146"/>
      <c r="U1431" s="146"/>
      <c r="V1431" s="146"/>
      <c r="W1431" s="183"/>
      <c r="X1431" s="184"/>
    </row>
    <row r="1432" spans="1:24">
      <c r="A1432" s="38">
        <f t="shared" si="135"/>
        <v>1416</v>
      </c>
      <c r="B1432" s="46">
        <v>42111</v>
      </c>
      <c r="C1432" s="47"/>
      <c r="D1432" s="48"/>
      <c r="E1432" s="50"/>
      <c r="F1432" s="51"/>
      <c r="G1432" s="49"/>
      <c r="H1432" s="47">
        <v>3832.330078</v>
      </c>
      <c r="I1432" s="51">
        <v>-0.0113100934381586</v>
      </c>
      <c r="J1432" s="86">
        <f t="shared" si="136"/>
        <v>234.589843861248</v>
      </c>
      <c r="K1432" s="87">
        <f t="shared" si="137"/>
        <v>238.139606648569</v>
      </c>
      <c r="L1432" s="88">
        <f t="shared" si="138"/>
        <v>8.51601137186506</v>
      </c>
      <c r="M1432" s="86" t="str">
        <f t="shared" si="139"/>
        <v/>
      </c>
      <c r="N1432" s="48" t="str">
        <f t="shared" si="140"/>
        <v/>
      </c>
      <c r="O1432" s="181"/>
      <c r="P1432" s="182"/>
      <c r="Q1432" s="146"/>
      <c r="R1432" s="146"/>
      <c r="S1432" s="146"/>
      <c r="T1432" s="146"/>
      <c r="U1432" s="146"/>
      <c r="V1432" s="146"/>
      <c r="W1432" s="183"/>
      <c r="X1432" s="184"/>
    </row>
    <row r="1433" spans="1:24">
      <c r="A1433" s="38">
        <f t="shared" si="135"/>
        <v>1417</v>
      </c>
      <c r="B1433" s="39">
        <v>42114</v>
      </c>
      <c r="C1433" s="40"/>
      <c r="D1433" s="53"/>
      <c r="E1433" s="55"/>
      <c r="F1433" s="56"/>
      <c r="G1433" s="54"/>
      <c r="H1433" s="40">
        <v>3867.820068</v>
      </c>
      <c r="I1433" s="56">
        <v>0.00926068195527696</v>
      </c>
      <c r="J1433" s="92">
        <f t="shared" si="136"/>
        <v>236.762305795185</v>
      </c>
      <c r="K1433" s="93">
        <f t="shared" si="137"/>
        <v>238.139606648569</v>
      </c>
      <c r="L1433" s="94">
        <f t="shared" si="138"/>
        <v>8.51601137186506</v>
      </c>
      <c r="M1433" s="92" t="str">
        <f t="shared" si="139"/>
        <v/>
      </c>
      <c r="N1433" s="53" t="str">
        <f t="shared" si="140"/>
        <v/>
      </c>
      <c r="O1433" s="181"/>
      <c r="P1433" s="182"/>
      <c r="Q1433" s="146"/>
      <c r="R1433" s="146"/>
      <c r="S1433" s="146"/>
      <c r="T1433" s="146"/>
      <c r="U1433" s="146"/>
      <c r="V1433" s="146"/>
      <c r="W1433" s="183"/>
      <c r="X1433" s="184"/>
    </row>
    <row r="1434" spans="1:24">
      <c r="A1434" s="38">
        <f t="shared" si="135"/>
        <v>1418</v>
      </c>
      <c r="B1434" s="46">
        <v>42115</v>
      </c>
      <c r="C1434" s="47"/>
      <c r="D1434" s="48"/>
      <c r="E1434" s="50"/>
      <c r="F1434" s="51"/>
      <c r="G1434" s="49"/>
      <c r="H1434" s="47">
        <v>3862.149902</v>
      </c>
      <c r="I1434" s="51">
        <v>-0.00146598494767414</v>
      </c>
      <c r="J1434" s="86">
        <f t="shared" si="136"/>
        <v>236.415215818713</v>
      </c>
      <c r="K1434" s="87">
        <f t="shared" si="137"/>
        <v>238.139606648569</v>
      </c>
      <c r="L1434" s="88">
        <f t="shared" si="138"/>
        <v>8.51601137186506</v>
      </c>
      <c r="M1434" s="86" t="str">
        <f t="shared" si="139"/>
        <v/>
      </c>
      <c r="N1434" s="48" t="str">
        <f t="shared" si="140"/>
        <v/>
      </c>
      <c r="O1434" s="181"/>
      <c r="P1434" s="182"/>
      <c r="Q1434" s="146"/>
      <c r="R1434" s="146"/>
      <c r="S1434" s="146"/>
      <c r="T1434" s="146"/>
      <c r="U1434" s="146"/>
      <c r="V1434" s="146"/>
      <c r="W1434" s="183"/>
      <c r="X1434" s="184"/>
    </row>
    <row r="1435" spans="1:24">
      <c r="A1435" s="38">
        <f t="shared" si="135"/>
        <v>1419</v>
      </c>
      <c r="B1435" s="39">
        <v>42116</v>
      </c>
      <c r="C1435" s="40"/>
      <c r="D1435" s="53"/>
      <c r="E1435" s="55"/>
      <c r="F1435" s="56"/>
      <c r="G1435" s="54"/>
      <c r="H1435" s="40">
        <v>3881.929932</v>
      </c>
      <c r="I1435" s="56">
        <v>0.00512150758046892</v>
      </c>
      <c r="J1435" s="92">
        <f t="shared" si="136"/>
        <v>237.626018138667</v>
      </c>
      <c r="K1435" s="93">
        <f t="shared" si="137"/>
        <v>238.139606648569</v>
      </c>
      <c r="L1435" s="94">
        <f t="shared" si="138"/>
        <v>8.51601137186506</v>
      </c>
      <c r="M1435" s="92" t="str">
        <f t="shared" si="139"/>
        <v/>
      </c>
      <c r="N1435" s="53" t="str">
        <f t="shared" si="140"/>
        <v/>
      </c>
      <c r="O1435" s="181"/>
      <c r="P1435" s="182"/>
      <c r="Q1435" s="146"/>
      <c r="R1435" s="146"/>
      <c r="S1435" s="146"/>
      <c r="T1435" s="146"/>
      <c r="U1435" s="146"/>
      <c r="V1435" s="146"/>
      <c r="W1435" s="183"/>
      <c r="X1435" s="184"/>
    </row>
    <row r="1436" spans="1:24">
      <c r="A1436" s="38">
        <f t="shared" si="135"/>
        <v>1420</v>
      </c>
      <c r="B1436" s="46">
        <v>42117</v>
      </c>
      <c r="C1436" s="47"/>
      <c r="D1436" s="48"/>
      <c r="E1436" s="50"/>
      <c r="F1436" s="51"/>
      <c r="G1436" s="49"/>
      <c r="H1436" s="47">
        <v>3891.459961</v>
      </c>
      <c r="I1436" s="51">
        <v>0.00245497192554689</v>
      </c>
      <c r="J1436" s="86">
        <f t="shared" si="136"/>
        <v>238.209383341976</v>
      </c>
      <c r="K1436" s="87">
        <f t="shared" si="137"/>
        <v>238.209383341976</v>
      </c>
      <c r="L1436" s="88">
        <f t="shared" si="138"/>
        <v>0</v>
      </c>
      <c r="M1436" s="86">
        <f t="shared" si="139"/>
        <v>8.51601137186506</v>
      </c>
      <c r="N1436" s="48">
        <f t="shared" si="140"/>
        <v>0.0357501088008753</v>
      </c>
      <c r="O1436" s="181"/>
      <c r="P1436" s="182"/>
      <c r="Q1436" s="146"/>
      <c r="R1436" s="146"/>
      <c r="S1436" s="146"/>
      <c r="T1436" s="146"/>
      <c r="U1436" s="146"/>
      <c r="V1436" s="146"/>
      <c r="W1436" s="183"/>
      <c r="X1436" s="184"/>
    </row>
    <row r="1437" spans="1:24">
      <c r="A1437" s="38">
        <f t="shared" si="135"/>
        <v>1421</v>
      </c>
      <c r="B1437" s="39">
        <v>42118</v>
      </c>
      <c r="C1437" s="40"/>
      <c r="D1437" s="53"/>
      <c r="E1437" s="55"/>
      <c r="F1437" s="56"/>
      <c r="G1437" s="54"/>
      <c r="H1437" s="40">
        <v>3900.23999</v>
      </c>
      <c r="I1437" s="56">
        <v>0.00225623007508569</v>
      </c>
      <c r="J1437" s="92">
        <f t="shared" si="136"/>
        <v>238.74683851684</v>
      </c>
      <c r="K1437" s="93">
        <f t="shared" si="137"/>
        <v>238.74683851684</v>
      </c>
      <c r="L1437" s="94">
        <f t="shared" si="138"/>
        <v>0</v>
      </c>
      <c r="M1437" s="92" t="str">
        <f t="shared" si="139"/>
        <v/>
      </c>
      <c r="N1437" s="53" t="str">
        <f t="shared" si="140"/>
        <v/>
      </c>
      <c r="O1437" s="181"/>
      <c r="P1437" s="182"/>
      <c r="Q1437" s="146"/>
      <c r="R1437" s="146"/>
      <c r="S1437" s="146"/>
      <c r="T1437" s="146"/>
      <c r="U1437" s="146"/>
      <c r="V1437" s="146"/>
      <c r="W1437" s="183"/>
      <c r="X1437" s="184"/>
    </row>
    <row r="1438" spans="1:24">
      <c r="A1438" s="38">
        <f t="shared" si="135"/>
        <v>1422</v>
      </c>
      <c r="B1438" s="46">
        <v>42121</v>
      </c>
      <c r="C1438" s="47"/>
      <c r="D1438" s="48"/>
      <c r="E1438" s="50"/>
      <c r="F1438" s="51"/>
      <c r="G1438" s="49"/>
      <c r="H1438" s="47">
        <v>3884.100098</v>
      </c>
      <c r="I1438" s="51">
        <v>-0.00413817919958304</v>
      </c>
      <c r="J1438" s="86">
        <f t="shared" si="136"/>
        <v>237.758861315724</v>
      </c>
      <c r="K1438" s="87">
        <f t="shared" si="137"/>
        <v>238.74683851684</v>
      </c>
      <c r="L1438" s="88">
        <f t="shared" si="138"/>
        <v>0.987977201116621</v>
      </c>
      <c r="M1438" s="86" t="str">
        <f t="shared" si="139"/>
        <v/>
      </c>
      <c r="N1438" s="48" t="str">
        <f t="shared" si="140"/>
        <v/>
      </c>
      <c r="O1438" s="181"/>
      <c r="P1438" s="182"/>
      <c r="Q1438" s="146"/>
      <c r="R1438" s="146"/>
      <c r="S1438" s="146"/>
      <c r="T1438" s="146"/>
      <c r="U1438" s="146"/>
      <c r="V1438" s="146"/>
      <c r="W1438" s="183"/>
      <c r="X1438" s="184"/>
    </row>
    <row r="1439" spans="1:24">
      <c r="A1439" s="38">
        <f t="shared" si="135"/>
        <v>1423</v>
      </c>
      <c r="B1439" s="39">
        <v>42122</v>
      </c>
      <c r="C1439" s="40"/>
      <c r="D1439" s="53"/>
      <c r="E1439" s="55"/>
      <c r="F1439" s="56"/>
      <c r="G1439" s="54"/>
      <c r="H1439" s="40">
        <v>3895.209961</v>
      </c>
      <c r="I1439" s="56">
        <v>0.00286034415171765</v>
      </c>
      <c r="J1439" s="92">
        <f t="shared" si="136"/>
        <v>238.438933484207</v>
      </c>
      <c r="K1439" s="93">
        <f t="shared" si="137"/>
        <v>238.74683851684</v>
      </c>
      <c r="L1439" s="94">
        <f t="shared" si="138"/>
        <v>0.987977201116621</v>
      </c>
      <c r="M1439" s="92" t="str">
        <f t="shared" si="139"/>
        <v/>
      </c>
      <c r="N1439" s="53" t="str">
        <f t="shared" si="140"/>
        <v/>
      </c>
      <c r="O1439" s="181"/>
      <c r="P1439" s="182"/>
      <c r="Q1439" s="146"/>
      <c r="R1439" s="146"/>
      <c r="S1439" s="146"/>
      <c r="T1439" s="146"/>
      <c r="U1439" s="146"/>
      <c r="V1439" s="146"/>
      <c r="W1439" s="183"/>
      <c r="X1439" s="184"/>
    </row>
    <row r="1440" spans="1:24">
      <c r="A1440" s="38">
        <f t="shared" si="135"/>
        <v>1424</v>
      </c>
      <c r="B1440" s="46">
        <v>42123</v>
      </c>
      <c r="C1440" s="47"/>
      <c r="D1440" s="48"/>
      <c r="E1440" s="50"/>
      <c r="F1440" s="51"/>
      <c r="G1440" s="49"/>
      <c r="H1440" s="47">
        <v>3880.899902</v>
      </c>
      <c r="I1440" s="51">
        <v>-0.00367375806266579</v>
      </c>
      <c r="J1440" s="86">
        <f t="shared" si="136"/>
        <v>237.562966529866</v>
      </c>
      <c r="K1440" s="87">
        <f t="shared" si="137"/>
        <v>238.74683851684</v>
      </c>
      <c r="L1440" s="88">
        <f t="shared" si="138"/>
        <v>1.1838719869742</v>
      </c>
      <c r="M1440" s="86" t="str">
        <f t="shared" si="139"/>
        <v/>
      </c>
      <c r="N1440" s="48" t="str">
        <f t="shared" si="140"/>
        <v/>
      </c>
      <c r="O1440" s="181"/>
      <c r="P1440" s="182"/>
      <c r="Q1440" s="146"/>
      <c r="R1440" s="146"/>
      <c r="S1440" s="146"/>
      <c r="T1440" s="146"/>
      <c r="U1440" s="146"/>
      <c r="V1440" s="146"/>
      <c r="W1440" s="183"/>
      <c r="X1440" s="184"/>
    </row>
    <row r="1441" spans="1:24">
      <c r="A1441" s="38">
        <f t="shared" si="135"/>
        <v>1425</v>
      </c>
      <c r="B1441" s="39">
        <v>42124</v>
      </c>
      <c r="C1441" s="40"/>
      <c r="D1441" s="53"/>
      <c r="E1441" s="55"/>
      <c r="F1441" s="56"/>
      <c r="G1441" s="54"/>
      <c r="H1441" s="40">
        <v>3841.780029</v>
      </c>
      <c r="I1441" s="56">
        <v>-0.0100801035810895</v>
      </c>
      <c r="J1441" s="92">
        <f t="shared" si="136"/>
        <v>235.168307220214</v>
      </c>
      <c r="K1441" s="93">
        <f t="shared" si="137"/>
        <v>238.74683851684</v>
      </c>
      <c r="L1441" s="94">
        <f t="shared" si="138"/>
        <v>3.57853129662615</v>
      </c>
      <c r="M1441" s="92" t="str">
        <f t="shared" si="139"/>
        <v/>
      </c>
      <c r="N1441" s="53" t="str">
        <f t="shared" si="140"/>
        <v/>
      </c>
      <c r="O1441" s="181"/>
      <c r="P1441" s="182"/>
      <c r="Q1441" s="146"/>
      <c r="R1441" s="146"/>
      <c r="S1441" s="146"/>
      <c r="T1441" s="146"/>
      <c r="U1441" s="146"/>
      <c r="V1441" s="146"/>
      <c r="W1441" s="183"/>
      <c r="X1441" s="184"/>
    </row>
    <row r="1442" spans="1:24">
      <c r="A1442" s="38">
        <f t="shared" si="135"/>
        <v>1426</v>
      </c>
      <c r="B1442" s="46">
        <v>42125</v>
      </c>
      <c r="C1442" s="47"/>
      <c r="D1442" s="48"/>
      <c r="E1442" s="50"/>
      <c r="F1442" s="51"/>
      <c r="G1442" s="49"/>
      <c r="H1442" s="47">
        <v>3883.75</v>
      </c>
      <c r="I1442" s="51">
        <v>0.0109246158507739</v>
      </c>
      <c r="J1442" s="86">
        <f t="shared" si="136"/>
        <v>237.737430636872</v>
      </c>
      <c r="K1442" s="87">
        <f t="shared" si="137"/>
        <v>238.74683851684</v>
      </c>
      <c r="L1442" s="88">
        <f t="shared" si="138"/>
        <v>3.57853129662615</v>
      </c>
      <c r="M1442" s="86" t="str">
        <f t="shared" si="139"/>
        <v/>
      </c>
      <c r="N1442" s="48" t="str">
        <f t="shared" si="140"/>
        <v/>
      </c>
      <c r="O1442" s="181"/>
      <c r="P1442" s="182"/>
      <c r="Q1442" s="146"/>
      <c r="R1442" s="146"/>
      <c r="S1442" s="146"/>
      <c r="T1442" s="146"/>
      <c r="U1442" s="146"/>
      <c r="V1442" s="146"/>
      <c r="W1442" s="183"/>
      <c r="X1442" s="184"/>
    </row>
    <row r="1443" spans="1:24">
      <c r="A1443" s="38">
        <f t="shared" si="135"/>
        <v>1427</v>
      </c>
      <c r="B1443" s="39">
        <v>42128</v>
      </c>
      <c r="C1443" s="40"/>
      <c r="D1443" s="53"/>
      <c r="E1443" s="55"/>
      <c r="F1443" s="56"/>
      <c r="G1443" s="54"/>
      <c r="H1443" s="40">
        <v>3895.159912</v>
      </c>
      <c r="I1443" s="56">
        <v>0.00293785954296744</v>
      </c>
      <c r="J1443" s="92">
        <f t="shared" si="136"/>
        <v>238.435869816189</v>
      </c>
      <c r="K1443" s="93">
        <f t="shared" si="137"/>
        <v>238.74683851684</v>
      </c>
      <c r="L1443" s="94">
        <f t="shared" si="138"/>
        <v>3.57853129662615</v>
      </c>
      <c r="M1443" s="92" t="str">
        <f t="shared" si="139"/>
        <v/>
      </c>
      <c r="N1443" s="53" t="str">
        <f t="shared" si="140"/>
        <v/>
      </c>
      <c r="O1443" s="181"/>
      <c r="P1443" s="182"/>
      <c r="Q1443" s="146"/>
      <c r="R1443" s="146"/>
      <c r="S1443" s="146"/>
      <c r="T1443" s="146"/>
      <c r="U1443" s="146"/>
      <c r="V1443" s="146"/>
      <c r="W1443" s="183"/>
      <c r="X1443" s="184"/>
    </row>
    <row r="1444" spans="1:24">
      <c r="A1444" s="38">
        <f t="shared" si="135"/>
        <v>1428</v>
      </c>
      <c r="B1444" s="46">
        <v>42129</v>
      </c>
      <c r="C1444" s="47"/>
      <c r="D1444" s="48"/>
      <c r="E1444" s="50"/>
      <c r="F1444" s="51"/>
      <c r="G1444" s="49"/>
      <c r="H1444" s="47">
        <v>3849.409912</v>
      </c>
      <c r="I1444" s="51">
        <v>-0.011745345771057</v>
      </c>
      <c r="J1444" s="86">
        <f t="shared" si="136"/>
        <v>235.635358080975</v>
      </c>
      <c r="K1444" s="87">
        <f t="shared" si="137"/>
        <v>238.74683851684</v>
      </c>
      <c r="L1444" s="88">
        <f t="shared" si="138"/>
        <v>3.57853129662615</v>
      </c>
      <c r="M1444" s="86" t="str">
        <f t="shared" si="139"/>
        <v/>
      </c>
      <c r="N1444" s="48" t="str">
        <f t="shared" si="140"/>
        <v/>
      </c>
      <c r="O1444" s="181"/>
      <c r="P1444" s="182"/>
      <c r="Q1444" s="146"/>
      <c r="R1444" s="146"/>
      <c r="S1444" s="146"/>
      <c r="T1444" s="146"/>
      <c r="U1444" s="146"/>
      <c r="V1444" s="146"/>
      <c r="W1444" s="183"/>
      <c r="X1444" s="184"/>
    </row>
    <row r="1445" spans="1:24">
      <c r="A1445" s="38">
        <f t="shared" si="135"/>
        <v>1429</v>
      </c>
      <c r="B1445" s="39">
        <v>42130</v>
      </c>
      <c r="C1445" s="40"/>
      <c r="D1445" s="53"/>
      <c r="E1445" s="55"/>
      <c r="F1445" s="56"/>
      <c r="G1445" s="54"/>
      <c r="H1445" s="40">
        <v>3833.699951</v>
      </c>
      <c r="I1445" s="56">
        <v>-0.00408113486460004</v>
      </c>
      <c r="J1445" s="92">
        <f t="shared" si="136"/>
        <v>234.673698405778</v>
      </c>
      <c r="K1445" s="93">
        <f t="shared" si="137"/>
        <v>238.74683851684</v>
      </c>
      <c r="L1445" s="94">
        <f t="shared" si="138"/>
        <v>4.07314011106209</v>
      </c>
      <c r="M1445" s="92" t="str">
        <f t="shared" si="139"/>
        <v/>
      </c>
      <c r="N1445" s="53" t="str">
        <f t="shared" si="140"/>
        <v/>
      </c>
      <c r="O1445" s="181"/>
      <c r="P1445" s="182"/>
      <c r="Q1445" s="146"/>
      <c r="R1445" s="146"/>
      <c r="S1445" s="146"/>
      <c r="T1445" s="146"/>
      <c r="U1445" s="146"/>
      <c r="V1445" s="146"/>
      <c r="W1445" s="183"/>
      <c r="X1445" s="184"/>
    </row>
    <row r="1446" spans="1:24">
      <c r="A1446" s="38">
        <f t="shared" si="135"/>
        <v>1430</v>
      </c>
      <c r="B1446" s="46">
        <v>42131</v>
      </c>
      <c r="C1446" s="47"/>
      <c r="D1446" s="48"/>
      <c r="E1446" s="50"/>
      <c r="F1446" s="51"/>
      <c r="G1446" s="49"/>
      <c r="H1446" s="47">
        <v>3849.129883</v>
      </c>
      <c r="I1446" s="51">
        <v>0.00402481472134375</v>
      </c>
      <c r="J1446" s="86">
        <f t="shared" si="136"/>
        <v>235.618216561834</v>
      </c>
      <c r="K1446" s="87">
        <f t="shared" si="137"/>
        <v>238.74683851684</v>
      </c>
      <c r="L1446" s="88">
        <f t="shared" si="138"/>
        <v>4.07314011106209</v>
      </c>
      <c r="M1446" s="86" t="str">
        <f t="shared" si="139"/>
        <v/>
      </c>
      <c r="N1446" s="48" t="str">
        <f t="shared" si="140"/>
        <v/>
      </c>
      <c r="O1446" s="181"/>
      <c r="P1446" s="182"/>
      <c r="Q1446" s="146"/>
      <c r="R1446" s="146"/>
      <c r="S1446" s="146"/>
      <c r="T1446" s="146"/>
      <c r="U1446" s="146"/>
      <c r="V1446" s="146"/>
      <c r="W1446" s="183"/>
      <c r="X1446" s="184"/>
    </row>
    <row r="1447" spans="1:24">
      <c r="A1447" s="38">
        <f t="shared" si="135"/>
        <v>1431</v>
      </c>
      <c r="B1447" s="39">
        <v>42132</v>
      </c>
      <c r="C1447" s="40"/>
      <c r="D1447" s="53"/>
      <c r="E1447" s="55"/>
      <c r="F1447" s="56"/>
      <c r="G1447" s="54"/>
      <c r="H1447" s="40">
        <v>3901.01001</v>
      </c>
      <c r="I1447" s="56">
        <v>0.0134784038411209</v>
      </c>
      <c r="J1447" s="92">
        <f t="shared" si="136"/>
        <v>238.793974036979</v>
      </c>
      <c r="K1447" s="93">
        <f t="shared" si="137"/>
        <v>238.793974036979</v>
      </c>
      <c r="L1447" s="94">
        <f t="shared" si="138"/>
        <v>0</v>
      </c>
      <c r="M1447" s="92">
        <f t="shared" si="139"/>
        <v>4.07314011106209</v>
      </c>
      <c r="N1447" s="53">
        <f t="shared" si="140"/>
        <v>0.0170571310582206</v>
      </c>
      <c r="O1447" s="181"/>
      <c r="P1447" s="182"/>
      <c r="Q1447" s="146"/>
      <c r="R1447" s="146"/>
      <c r="S1447" s="146"/>
      <c r="T1447" s="146"/>
      <c r="U1447" s="146"/>
      <c r="V1447" s="146"/>
      <c r="W1447" s="183"/>
      <c r="X1447" s="184"/>
    </row>
    <row r="1448" spans="1:24">
      <c r="A1448" s="38">
        <f t="shared" si="135"/>
        <v>1432</v>
      </c>
      <c r="B1448" s="46">
        <v>42135</v>
      </c>
      <c r="C1448" s="47"/>
      <c r="D1448" s="48"/>
      <c r="E1448" s="50"/>
      <c r="F1448" s="51"/>
      <c r="G1448" s="49"/>
      <c r="H1448" s="47">
        <v>3881.929932</v>
      </c>
      <c r="I1448" s="51">
        <v>-0.00489106102037407</v>
      </c>
      <c r="J1448" s="86">
        <f t="shared" si="136"/>
        <v>237.626018138667</v>
      </c>
      <c r="K1448" s="87">
        <f t="shared" si="137"/>
        <v>238.793974036979</v>
      </c>
      <c r="L1448" s="88">
        <f t="shared" si="138"/>
        <v>1.16795589831244</v>
      </c>
      <c r="M1448" s="86" t="str">
        <f t="shared" si="139"/>
        <v/>
      </c>
      <c r="N1448" s="48" t="str">
        <f t="shared" si="140"/>
        <v/>
      </c>
      <c r="O1448" s="181"/>
      <c r="P1448" s="182"/>
      <c r="Q1448" s="146"/>
      <c r="R1448" s="146"/>
      <c r="S1448" s="146"/>
      <c r="T1448" s="146"/>
      <c r="U1448" s="146"/>
      <c r="V1448" s="146"/>
      <c r="W1448" s="183"/>
      <c r="X1448" s="184"/>
    </row>
    <row r="1449" spans="1:24">
      <c r="A1449" s="38">
        <f t="shared" si="135"/>
        <v>1433</v>
      </c>
      <c r="B1449" s="39">
        <v>42136</v>
      </c>
      <c r="C1449" s="40"/>
      <c r="D1449" s="53"/>
      <c r="E1449" s="55"/>
      <c r="F1449" s="56"/>
      <c r="G1449" s="54"/>
      <c r="H1449" s="40">
        <v>3870.689941</v>
      </c>
      <c r="I1449" s="56">
        <v>-0.0028954646778514</v>
      </c>
      <c r="J1449" s="92">
        <f t="shared" si="136"/>
        <v>236.937980396608</v>
      </c>
      <c r="K1449" s="93">
        <f t="shared" si="137"/>
        <v>238.793974036979</v>
      </c>
      <c r="L1449" s="94">
        <f t="shared" si="138"/>
        <v>1.85599364037142</v>
      </c>
      <c r="M1449" s="92" t="str">
        <f t="shared" si="139"/>
        <v/>
      </c>
      <c r="N1449" s="53" t="str">
        <f t="shared" si="140"/>
        <v/>
      </c>
      <c r="O1449" s="181"/>
      <c r="P1449" s="182"/>
      <c r="Q1449" s="146"/>
      <c r="R1449" s="146"/>
      <c r="S1449" s="146"/>
      <c r="T1449" s="146"/>
      <c r="U1449" s="146"/>
      <c r="V1449" s="146"/>
      <c r="W1449" s="183"/>
      <c r="X1449" s="184"/>
    </row>
    <row r="1450" spans="1:24">
      <c r="A1450" s="38">
        <f t="shared" si="135"/>
        <v>1434</v>
      </c>
      <c r="B1450" s="46">
        <v>42137</v>
      </c>
      <c r="C1450" s="47"/>
      <c r="D1450" s="48"/>
      <c r="E1450" s="50"/>
      <c r="F1450" s="51"/>
      <c r="G1450" s="49"/>
      <c r="H1450" s="47">
        <v>3870.360107</v>
      </c>
      <c r="I1450" s="51">
        <v>-8.52132320149357e-5</v>
      </c>
      <c r="J1450" s="86">
        <f t="shared" si="136"/>
        <v>236.917790145511</v>
      </c>
      <c r="K1450" s="87">
        <f t="shared" si="137"/>
        <v>238.793974036979</v>
      </c>
      <c r="L1450" s="88">
        <f t="shared" si="138"/>
        <v>1.87618389146812</v>
      </c>
      <c r="M1450" s="86" t="str">
        <f t="shared" si="139"/>
        <v/>
      </c>
      <c r="N1450" s="48" t="str">
        <f t="shared" si="140"/>
        <v/>
      </c>
      <c r="O1450" s="181"/>
      <c r="P1450" s="182"/>
      <c r="Q1450" s="146"/>
      <c r="R1450" s="146"/>
      <c r="S1450" s="146"/>
      <c r="T1450" s="146"/>
      <c r="U1450" s="146"/>
      <c r="V1450" s="146"/>
      <c r="W1450" s="183"/>
      <c r="X1450" s="184"/>
    </row>
    <row r="1451" spans="1:24">
      <c r="A1451" s="38">
        <f t="shared" si="135"/>
        <v>1435</v>
      </c>
      <c r="B1451" s="39">
        <v>42138</v>
      </c>
      <c r="C1451" s="40"/>
      <c r="D1451" s="53"/>
      <c r="E1451" s="55"/>
      <c r="F1451" s="56"/>
      <c r="G1451" s="54"/>
      <c r="H1451" s="40">
        <v>3912.52002</v>
      </c>
      <c r="I1451" s="56">
        <v>0.0108930207614917</v>
      </c>
      <c r="J1451" s="92">
        <f t="shared" si="136"/>
        <v>239.498540552333</v>
      </c>
      <c r="K1451" s="93">
        <f t="shared" si="137"/>
        <v>239.498540552333</v>
      </c>
      <c r="L1451" s="94">
        <f t="shared" si="138"/>
        <v>0</v>
      </c>
      <c r="M1451" s="92">
        <f t="shared" si="139"/>
        <v>1.87618389146812</v>
      </c>
      <c r="N1451" s="53">
        <f t="shared" si="140"/>
        <v>0.00783380093733036</v>
      </c>
      <c r="O1451" s="181"/>
      <c r="P1451" s="182"/>
      <c r="Q1451" s="146"/>
      <c r="R1451" s="146"/>
      <c r="S1451" s="146"/>
      <c r="T1451" s="146"/>
      <c r="U1451" s="146"/>
      <c r="V1451" s="146"/>
      <c r="W1451" s="183"/>
      <c r="X1451" s="184"/>
    </row>
    <row r="1452" spans="1:24">
      <c r="A1452" s="38">
        <f t="shared" si="135"/>
        <v>1436</v>
      </c>
      <c r="B1452" s="46">
        <v>42139</v>
      </c>
      <c r="C1452" s="47"/>
      <c r="D1452" s="48"/>
      <c r="E1452" s="50"/>
      <c r="F1452" s="51"/>
      <c r="G1452" s="49"/>
      <c r="H1452" s="47">
        <v>3915.98999</v>
      </c>
      <c r="I1452" s="51">
        <v>0.00088688875258458</v>
      </c>
      <c r="J1452" s="86">
        <f t="shared" si="136"/>
        <v>239.710949114209</v>
      </c>
      <c r="K1452" s="87">
        <f t="shared" si="137"/>
        <v>239.710949114209</v>
      </c>
      <c r="L1452" s="88">
        <f t="shared" si="138"/>
        <v>0</v>
      </c>
      <c r="M1452" s="86" t="str">
        <f t="shared" si="139"/>
        <v/>
      </c>
      <c r="N1452" s="48" t="str">
        <f t="shared" si="140"/>
        <v/>
      </c>
      <c r="O1452" s="181"/>
      <c r="P1452" s="182"/>
      <c r="Q1452" s="146"/>
      <c r="R1452" s="146"/>
      <c r="S1452" s="146"/>
      <c r="T1452" s="146"/>
      <c r="U1452" s="146"/>
      <c r="V1452" s="146"/>
      <c r="W1452" s="183"/>
      <c r="X1452" s="184"/>
    </row>
    <row r="1453" spans="1:24">
      <c r="A1453" s="38">
        <f t="shared" si="135"/>
        <v>1437</v>
      </c>
      <c r="B1453" s="39">
        <v>42142</v>
      </c>
      <c r="C1453" s="40"/>
      <c r="D1453" s="53"/>
      <c r="E1453" s="55"/>
      <c r="F1453" s="56"/>
      <c r="G1453" s="54"/>
      <c r="H1453" s="40">
        <v>3928.149902</v>
      </c>
      <c r="I1453" s="56">
        <v>0.00310519486287042</v>
      </c>
      <c r="J1453" s="92">
        <f t="shared" si="136"/>
        <v>240.455298321972</v>
      </c>
      <c r="K1453" s="93">
        <f t="shared" si="137"/>
        <v>240.455298321972</v>
      </c>
      <c r="L1453" s="94">
        <f t="shared" si="138"/>
        <v>0</v>
      </c>
      <c r="M1453" s="92" t="str">
        <f t="shared" si="139"/>
        <v/>
      </c>
      <c r="N1453" s="53" t="str">
        <f t="shared" si="140"/>
        <v/>
      </c>
      <c r="O1453" s="181"/>
      <c r="P1453" s="182"/>
      <c r="Q1453" s="146"/>
      <c r="R1453" s="146"/>
      <c r="S1453" s="146"/>
      <c r="T1453" s="146"/>
      <c r="U1453" s="146"/>
      <c r="V1453" s="146"/>
      <c r="W1453" s="183"/>
      <c r="X1453" s="184"/>
    </row>
    <row r="1454" spans="1:24">
      <c r="A1454" s="38">
        <f t="shared" si="135"/>
        <v>1438</v>
      </c>
      <c r="B1454" s="46">
        <v>42143</v>
      </c>
      <c r="C1454" s="47"/>
      <c r="D1454" s="48"/>
      <c r="E1454" s="50"/>
      <c r="F1454" s="51"/>
      <c r="G1454" s="49"/>
      <c r="H1454" s="47">
        <v>3926.409912</v>
      </c>
      <c r="I1454" s="51">
        <v>-0.000442954073395785</v>
      </c>
      <c r="J1454" s="86">
        <f t="shared" si="136"/>
        <v>240.348787668111</v>
      </c>
      <c r="K1454" s="87">
        <f t="shared" si="137"/>
        <v>240.455298321972</v>
      </c>
      <c r="L1454" s="88">
        <f t="shared" si="138"/>
        <v>0.106510653861307</v>
      </c>
      <c r="M1454" s="86" t="str">
        <f t="shared" si="139"/>
        <v/>
      </c>
      <c r="N1454" s="48" t="str">
        <f t="shared" si="140"/>
        <v/>
      </c>
      <c r="O1454" s="181"/>
      <c r="P1454" s="182"/>
      <c r="Q1454" s="146"/>
      <c r="R1454" s="146"/>
      <c r="S1454" s="146"/>
      <c r="T1454" s="146"/>
      <c r="U1454" s="146"/>
      <c r="V1454" s="146"/>
      <c r="W1454" s="183"/>
      <c r="X1454" s="184"/>
    </row>
    <row r="1455" spans="1:24">
      <c r="A1455" s="38">
        <f t="shared" si="135"/>
        <v>1439</v>
      </c>
      <c r="B1455" s="39">
        <v>42144</v>
      </c>
      <c r="C1455" s="40"/>
      <c r="D1455" s="53"/>
      <c r="E1455" s="55"/>
      <c r="F1455" s="56"/>
      <c r="G1455" s="54"/>
      <c r="H1455" s="40">
        <v>3923.179932</v>
      </c>
      <c r="I1455" s="56">
        <v>-0.000822629341406422</v>
      </c>
      <c r="J1455" s="92">
        <f t="shared" si="136"/>
        <v>240.151069703204</v>
      </c>
      <c r="K1455" s="93">
        <f t="shared" si="137"/>
        <v>240.455298321972</v>
      </c>
      <c r="L1455" s="94">
        <f t="shared" si="138"/>
        <v>0.304228618768548</v>
      </c>
      <c r="M1455" s="92" t="str">
        <f t="shared" si="139"/>
        <v/>
      </c>
      <c r="N1455" s="53" t="str">
        <f t="shared" si="140"/>
        <v/>
      </c>
      <c r="O1455" s="181"/>
      <c r="P1455" s="182"/>
      <c r="Q1455" s="146"/>
      <c r="R1455" s="146"/>
      <c r="S1455" s="146"/>
      <c r="T1455" s="146"/>
      <c r="U1455" s="146"/>
      <c r="V1455" s="146"/>
      <c r="W1455" s="183"/>
      <c r="X1455" s="184"/>
    </row>
    <row r="1456" spans="1:24">
      <c r="A1456" s="38">
        <f t="shared" si="135"/>
        <v>1440</v>
      </c>
      <c r="B1456" s="46">
        <v>42145</v>
      </c>
      <c r="C1456" s="47"/>
      <c r="D1456" s="48"/>
      <c r="E1456" s="50"/>
      <c r="F1456" s="51"/>
      <c r="G1456" s="49"/>
      <c r="H1456" s="47">
        <v>3932.899902</v>
      </c>
      <c r="I1456" s="51">
        <v>0.0024775743576575</v>
      </c>
      <c r="J1456" s="86">
        <f t="shared" si="136"/>
        <v>240.746061835464</v>
      </c>
      <c r="K1456" s="87">
        <f t="shared" si="137"/>
        <v>240.746061835464</v>
      </c>
      <c r="L1456" s="88">
        <f t="shared" si="138"/>
        <v>0</v>
      </c>
      <c r="M1456" s="86">
        <f t="shared" si="139"/>
        <v>0.304228618768548</v>
      </c>
      <c r="N1456" s="48">
        <f t="shared" si="140"/>
        <v>0.00126369094658948</v>
      </c>
      <c r="O1456" s="181"/>
      <c r="P1456" s="182"/>
      <c r="Q1456" s="146"/>
      <c r="R1456" s="146"/>
      <c r="S1456" s="146"/>
      <c r="T1456" s="146"/>
      <c r="U1456" s="146"/>
      <c r="V1456" s="146"/>
      <c r="W1456" s="183"/>
      <c r="X1456" s="184"/>
    </row>
    <row r="1457" spans="1:24">
      <c r="A1457" s="38">
        <f t="shared" si="135"/>
        <v>1441</v>
      </c>
      <c r="B1457" s="39">
        <v>42146</v>
      </c>
      <c r="C1457" s="40"/>
      <c r="D1457" s="53"/>
      <c r="E1457" s="55"/>
      <c r="F1457" s="56"/>
      <c r="G1457" s="54"/>
      <c r="H1457" s="40">
        <v>3924.159912</v>
      </c>
      <c r="I1457" s="56">
        <v>-0.00222227623834403</v>
      </c>
      <c r="J1457" s="92">
        <f t="shared" si="136"/>
        <v>240.211057582773</v>
      </c>
      <c r="K1457" s="93">
        <f t="shared" si="137"/>
        <v>240.746061835464</v>
      </c>
      <c r="L1457" s="94">
        <f t="shared" si="138"/>
        <v>0.535004252691834</v>
      </c>
      <c r="M1457" s="92" t="str">
        <f t="shared" si="139"/>
        <v/>
      </c>
      <c r="N1457" s="53" t="str">
        <f t="shared" si="140"/>
        <v/>
      </c>
      <c r="O1457" s="181"/>
      <c r="P1457" s="182"/>
      <c r="Q1457" s="146"/>
      <c r="R1457" s="146"/>
      <c r="S1457" s="146"/>
      <c r="T1457" s="146"/>
      <c r="U1457" s="146"/>
      <c r="V1457" s="146"/>
      <c r="W1457" s="183"/>
      <c r="X1457" s="184"/>
    </row>
    <row r="1458" spans="1:24">
      <c r="A1458" s="38">
        <f t="shared" si="135"/>
        <v>1442</v>
      </c>
      <c r="B1458" s="46">
        <v>42150</v>
      </c>
      <c r="C1458" s="47"/>
      <c r="D1458" s="48"/>
      <c r="E1458" s="50"/>
      <c r="F1458" s="51"/>
      <c r="G1458" s="49"/>
      <c r="H1458" s="47">
        <v>3883.879883</v>
      </c>
      <c r="I1458" s="51">
        <v>-0.010264624761296</v>
      </c>
      <c r="J1458" s="86">
        <f t="shared" si="136"/>
        <v>237.745381213171</v>
      </c>
      <c r="K1458" s="87">
        <f t="shared" si="137"/>
        <v>240.746061835464</v>
      </c>
      <c r="L1458" s="88">
        <f t="shared" si="138"/>
        <v>3.00068062229303</v>
      </c>
      <c r="M1458" s="86" t="str">
        <f t="shared" si="139"/>
        <v/>
      </c>
      <c r="N1458" s="48" t="str">
        <f t="shared" si="140"/>
        <v/>
      </c>
      <c r="O1458" s="181"/>
      <c r="P1458" s="182"/>
      <c r="Q1458" s="146"/>
      <c r="R1458" s="146"/>
      <c r="S1458" s="146"/>
      <c r="T1458" s="146"/>
      <c r="U1458" s="146"/>
      <c r="V1458" s="146"/>
      <c r="W1458" s="183"/>
      <c r="X1458" s="184"/>
    </row>
    <row r="1459" spans="1:24">
      <c r="A1459" s="38">
        <f t="shared" si="135"/>
        <v>1443</v>
      </c>
      <c r="B1459" s="39">
        <v>42151</v>
      </c>
      <c r="C1459" s="40"/>
      <c r="D1459" s="53"/>
      <c r="E1459" s="55"/>
      <c r="F1459" s="56"/>
      <c r="G1459" s="54"/>
      <c r="H1459" s="40">
        <v>3920.110107</v>
      </c>
      <c r="I1459" s="56">
        <v>0.00932835852071068</v>
      </c>
      <c r="J1459" s="92">
        <f t="shared" si="136"/>
        <v>239.963155365771</v>
      </c>
      <c r="K1459" s="93">
        <f t="shared" si="137"/>
        <v>240.746061835464</v>
      </c>
      <c r="L1459" s="94">
        <f t="shared" si="138"/>
        <v>3.00068062229303</v>
      </c>
      <c r="M1459" s="92" t="str">
        <f t="shared" si="139"/>
        <v/>
      </c>
      <c r="N1459" s="53" t="str">
        <f t="shared" si="140"/>
        <v/>
      </c>
      <c r="O1459" s="181"/>
      <c r="P1459" s="182"/>
      <c r="Q1459" s="146"/>
      <c r="R1459" s="146"/>
      <c r="S1459" s="146"/>
      <c r="T1459" s="146"/>
      <c r="U1459" s="146"/>
      <c r="V1459" s="146"/>
      <c r="W1459" s="183"/>
      <c r="X1459" s="184"/>
    </row>
    <row r="1460" spans="1:24">
      <c r="A1460" s="38">
        <f t="shared" si="135"/>
        <v>1444</v>
      </c>
      <c r="B1460" s="46">
        <v>42152</v>
      </c>
      <c r="C1460" s="47"/>
      <c r="D1460" s="48"/>
      <c r="E1460" s="50"/>
      <c r="F1460" s="51"/>
      <c r="G1460" s="49"/>
      <c r="H1460" s="47">
        <v>3915.820068</v>
      </c>
      <c r="I1460" s="51">
        <v>-0.00109436696493281</v>
      </c>
      <c r="J1460" s="86">
        <f t="shared" si="136"/>
        <v>239.700547615737</v>
      </c>
      <c r="K1460" s="87">
        <f t="shared" si="137"/>
        <v>240.746061835464</v>
      </c>
      <c r="L1460" s="88">
        <f t="shared" si="138"/>
        <v>3.00068062229303</v>
      </c>
      <c r="M1460" s="86" t="str">
        <f t="shared" si="139"/>
        <v/>
      </c>
      <c r="N1460" s="48" t="str">
        <f t="shared" si="140"/>
        <v/>
      </c>
      <c r="O1460" s="181"/>
      <c r="P1460" s="182"/>
      <c r="Q1460" s="146"/>
      <c r="R1460" s="146"/>
      <c r="S1460" s="146"/>
      <c r="T1460" s="146"/>
      <c r="U1460" s="146"/>
      <c r="V1460" s="146"/>
      <c r="W1460" s="183"/>
      <c r="X1460" s="184"/>
    </row>
    <row r="1461" spans="1:24">
      <c r="A1461" s="38">
        <f t="shared" si="135"/>
        <v>1445</v>
      </c>
      <c r="B1461" s="39">
        <v>42153</v>
      </c>
      <c r="C1461" s="40"/>
      <c r="D1461" s="53"/>
      <c r="E1461" s="55"/>
      <c r="F1461" s="56"/>
      <c r="G1461" s="54"/>
      <c r="H1461" s="40">
        <v>3891.179932</v>
      </c>
      <c r="I1461" s="56">
        <v>-0.00629245868607664</v>
      </c>
      <c r="J1461" s="92">
        <f t="shared" si="136"/>
        <v>238.192241822836</v>
      </c>
      <c r="K1461" s="93">
        <f t="shared" si="137"/>
        <v>240.746061835464</v>
      </c>
      <c r="L1461" s="94">
        <f t="shared" si="138"/>
        <v>3.00068062229303</v>
      </c>
      <c r="M1461" s="92" t="str">
        <f t="shared" si="139"/>
        <v/>
      </c>
      <c r="N1461" s="53" t="str">
        <f t="shared" si="140"/>
        <v/>
      </c>
      <c r="O1461" s="181"/>
      <c r="P1461" s="182"/>
      <c r="Q1461" s="146"/>
      <c r="R1461" s="146"/>
      <c r="S1461" s="146"/>
      <c r="T1461" s="146"/>
      <c r="U1461" s="146"/>
      <c r="V1461" s="146"/>
      <c r="W1461" s="183"/>
      <c r="X1461" s="184"/>
    </row>
    <row r="1462" spans="1:24">
      <c r="A1462" s="38">
        <f t="shared" si="135"/>
        <v>1446</v>
      </c>
      <c r="B1462" s="46">
        <v>42156</v>
      </c>
      <c r="C1462" s="47"/>
      <c r="D1462" s="48"/>
      <c r="E1462" s="50"/>
      <c r="F1462" s="51"/>
      <c r="G1462" s="49"/>
      <c r="H1462" s="47">
        <v>3899.590088</v>
      </c>
      <c r="I1462" s="51">
        <v>0.0021613382436616</v>
      </c>
      <c r="J1462" s="86">
        <f t="shared" si="136"/>
        <v>238.707055824431</v>
      </c>
      <c r="K1462" s="87">
        <f t="shared" si="137"/>
        <v>240.746061835464</v>
      </c>
      <c r="L1462" s="88">
        <f t="shared" si="138"/>
        <v>3.00068062229303</v>
      </c>
      <c r="M1462" s="86" t="str">
        <f t="shared" si="139"/>
        <v/>
      </c>
      <c r="N1462" s="48" t="str">
        <f t="shared" si="140"/>
        <v/>
      </c>
      <c r="O1462" s="181"/>
      <c r="P1462" s="182"/>
      <c r="Q1462" s="146"/>
      <c r="R1462" s="146"/>
      <c r="S1462" s="146"/>
      <c r="T1462" s="146"/>
      <c r="U1462" s="146"/>
      <c r="V1462" s="146"/>
      <c r="W1462" s="183"/>
      <c r="X1462" s="184"/>
    </row>
    <row r="1463" spans="1:24">
      <c r="A1463" s="38">
        <f t="shared" si="135"/>
        <v>1447</v>
      </c>
      <c r="B1463" s="39">
        <v>42157</v>
      </c>
      <c r="C1463" s="40"/>
      <c r="D1463" s="53"/>
      <c r="E1463" s="55"/>
      <c r="F1463" s="56"/>
      <c r="G1463" s="54"/>
      <c r="H1463" s="40">
        <v>3895.850098</v>
      </c>
      <c r="I1463" s="56">
        <v>-0.000959072598812116</v>
      </c>
      <c r="J1463" s="92">
        <f t="shared" si="136"/>
        <v>238.478118428046</v>
      </c>
      <c r="K1463" s="93">
        <f t="shared" si="137"/>
        <v>240.746061835464</v>
      </c>
      <c r="L1463" s="94">
        <f t="shared" si="138"/>
        <v>3.00068062229303</v>
      </c>
      <c r="M1463" s="92" t="str">
        <f t="shared" si="139"/>
        <v/>
      </c>
      <c r="N1463" s="53" t="str">
        <f t="shared" si="140"/>
        <v/>
      </c>
      <c r="O1463" s="181"/>
      <c r="P1463" s="182"/>
      <c r="Q1463" s="146"/>
      <c r="R1463" s="146"/>
      <c r="S1463" s="146"/>
      <c r="T1463" s="146"/>
      <c r="U1463" s="146"/>
      <c r="V1463" s="146"/>
      <c r="W1463" s="183"/>
      <c r="X1463" s="184"/>
    </row>
    <row r="1464" spans="1:24">
      <c r="A1464" s="38">
        <f t="shared" si="135"/>
        <v>1448</v>
      </c>
      <c r="B1464" s="46">
        <v>42158</v>
      </c>
      <c r="C1464" s="47"/>
      <c r="D1464" s="48"/>
      <c r="E1464" s="50"/>
      <c r="F1464" s="51"/>
      <c r="G1464" s="49"/>
      <c r="H1464" s="47">
        <v>3904.830078</v>
      </c>
      <c r="I1464" s="51">
        <v>0.00230501168528274</v>
      </c>
      <c r="J1464" s="86">
        <f t="shared" si="136"/>
        <v>239.027813277707</v>
      </c>
      <c r="K1464" s="87">
        <f t="shared" si="137"/>
        <v>240.746061835464</v>
      </c>
      <c r="L1464" s="88">
        <f t="shared" si="138"/>
        <v>3.00068062229303</v>
      </c>
      <c r="M1464" s="86" t="str">
        <f t="shared" si="139"/>
        <v/>
      </c>
      <c r="N1464" s="48" t="str">
        <f t="shared" si="140"/>
        <v/>
      </c>
      <c r="O1464" s="181"/>
      <c r="P1464" s="182"/>
      <c r="Q1464" s="146"/>
      <c r="R1464" s="146"/>
      <c r="S1464" s="146"/>
      <c r="T1464" s="146"/>
      <c r="U1464" s="146"/>
      <c r="V1464" s="146"/>
      <c r="W1464" s="183"/>
      <c r="X1464" s="184"/>
    </row>
    <row r="1465" spans="1:24">
      <c r="A1465" s="38">
        <f t="shared" si="135"/>
        <v>1449</v>
      </c>
      <c r="B1465" s="39">
        <v>42159</v>
      </c>
      <c r="C1465" s="40"/>
      <c r="D1465" s="53"/>
      <c r="E1465" s="55"/>
      <c r="F1465" s="56"/>
      <c r="G1465" s="54"/>
      <c r="H1465" s="40">
        <v>3871.22998</v>
      </c>
      <c r="I1465" s="56">
        <v>-0.0086047529159603</v>
      </c>
      <c r="J1465" s="92">
        <f t="shared" si="136"/>
        <v>236.97103800441</v>
      </c>
      <c r="K1465" s="93">
        <f t="shared" si="137"/>
        <v>240.746061835464</v>
      </c>
      <c r="L1465" s="94">
        <f t="shared" si="138"/>
        <v>3.77502383105406</v>
      </c>
      <c r="M1465" s="92" t="str">
        <f t="shared" si="139"/>
        <v/>
      </c>
      <c r="N1465" s="53" t="str">
        <f t="shared" si="140"/>
        <v/>
      </c>
      <c r="O1465" s="181"/>
      <c r="P1465" s="182"/>
      <c r="Q1465" s="146"/>
      <c r="R1465" s="146"/>
      <c r="S1465" s="146"/>
      <c r="T1465" s="146"/>
      <c r="U1465" s="146"/>
      <c r="V1465" s="146"/>
      <c r="W1465" s="183"/>
      <c r="X1465" s="184"/>
    </row>
    <row r="1466" spans="1:24">
      <c r="A1466" s="38">
        <f t="shared" si="135"/>
        <v>1450</v>
      </c>
      <c r="B1466" s="46">
        <v>42160</v>
      </c>
      <c r="C1466" s="47"/>
      <c r="D1466" s="48"/>
      <c r="E1466" s="50"/>
      <c r="F1466" s="51"/>
      <c r="G1466" s="49"/>
      <c r="H1466" s="47">
        <v>3865.830078</v>
      </c>
      <c r="I1466" s="51">
        <v>-0.00139488018740752</v>
      </c>
      <c r="J1466" s="86">
        <f t="shared" si="136"/>
        <v>236.640491798509</v>
      </c>
      <c r="K1466" s="87">
        <f t="shared" si="137"/>
        <v>240.746061835464</v>
      </c>
      <c r="L1466" s="88">
        <f t="shared" si="138"/>
        <v>4.10557003695584</v>
      </c>
      <c r="M1466" s="86" t="str">
        <f t="shared" si="139"/>
        <v/>
      </c>
      <c r="N1466" s="48" t="str">
        <f t="shared" si="140"/>
        <v/>
      </c>
      <c r="O1466" s="181"/>
      <c r="P1466" s="182"/>
      <c r="Q1466" s="146"/>
      <c r="R1466" s="146"/>
      <c r="S1466" s="146"/>
      <c r="T1466" s="146"/>
      <c r="U1466" s="146"/>
      <c r="V1466" s="146"/>
      <c r="W1466" s="183"/>
      <c r="X1466" s="184"/>
    </row>
    <row r="1467" spans="1:24">
      <c r="A1467" s="38">
        <f t="shared" si="135"/>
        <v>1451</v>
      </c>
      <c r="B1467" s="39">
        <v>42163</v>
      </c>
      <c r="C1467" s="40"/>
      <c r="D1467" s="53"/>
      <c r="E1467" s="55"/>
      <c r="F1467" s="56"/>
      <c r="G1467" s="54"/>
      <c r="H1467" s="40">
        <v>3841.449951</v>
      </c>
      <c r="I1467" s="56">
        <v>-0.00630656974261345</v>
      </c>
      <c r="J1467" s="92">
        <f t="shared" si="136"/>
        <v>235.148102033055</v>
      </c>
      <c r="K1467" s="93">
        <f t="shared" si="137"/>
        <v>240.746061835464</v>
      </c>
      <c r="L1467" s="94">
        <f t="shared" si="138"/>
        <v>5.59795980240949</v>
      </c>
      <c r="M1467" s="92" t="str">
        <f t="shared" si="139"/>
        <v/>
      </c>
      <c r="N1467" s="53" t="str">
        <f t="shared" si="140"/>
        <v/>
      </c>
      <c r="O1467" s="181"/>
      <c r="P1467" s="182"/>
      <c r="Q1467" s="146"/>
      <c r="R1467" s="146"/>
      <c r="S1467" s="146"/>
      <c r="T1467" s="146"/>
      <c r="U1467" s="146"/>
      <c r="V1467" s="146"/>
      <c r="W1467" s="183"/>
      <c r="X1467" s="184"/>
    </row>
    <row r="1468" spans="1:24">
      <c r="A1468" s="38">
        <f t="shared" si="135"/>
        <v>1452</v>
      </c>
      <c r="B1468" s="46">
        <v>42164</v>
      </c>
      <c r="C1468" s="47"/>
      <c r="D1468" s="48"/>
      <c r="E1468" s="50"/>
      <c r="F1468" s="51"/>
      <c r="G1468" s="49"/>
      <c r="H1468" s="47">
        <v>3843.159912</v>
      </c>
      <c r="I1468" s="51">
        <v>0.000445134264877023</v>
      </c>
      <c r="J1468" s="86">
        <f t="shared" si="136"/>
        <v>235.252774510591</v>
      </c>
      <c r="K1468" s="87">
        <f t="shared" si="137"/>
        <v>240.746061835464</v>
      </c>
      <c r="L1468" s="88">
        <f t="shared" si="138"/>
        <v>5.59795980240949</v>
      </c>
      <c r="M1468" s="86" t="str">
        <f t="shared" si="139"/>
        <v/>
      </c>
      <c r="N1468" s="48" t="str">
        <f t="shared" si="140"/>
        <v/>
      </c>
      <c r="O1468" s="181"/>
      <c r="P1468" s="182"/>
      <c r="Q1468" s="146"/>
      <c r="R1468" s="146"/>
      <c r="S1468" s="146"/>
      <c r="T1468" s="146"/>
      <c r="U1468" s="146"/>
      <c r="V1468" s="146"/>
      <c r="W1468" s="183"/>
      <c r="X1468" s="184"/>
    </row>
    <row r="1469" spans="1:24">
      <c r="A1469" s="38">
        <f t="shared" si="135"/>
        <v>1453</v>
      </c>
      <c r="B1469" s="39">
        <v>42165</v>
      </c>
      <c r="C1469" s="40"/>
      <c r="D1469" s="53"/>
      <c r="E1469" s="55"/>
      <c r="F1469" s="56"/>
      <c r="G1469" s="54"/>
      <c r="H1469" s="40">
        <v>3889.699951</v>
      </c>
      <c r="I1469" s="56">
        <v>0.0121098367139711</v>
      </c>
      <c r="J1469" s="92">
        <f t="shared" si="136"/>
        <v>238.101647196423</v>
      </c>
      <c r="K1469" s="93">
        <f t="shared" si="137"/>
        <v>240.746061835464</v>
      </c>
      <c r="L1469" s="94">
        <f t="shared" si="138"/>
        <v>5.59795980240949</v>
      </c>
      <c r="M1469" s="92" t="str">
        <f t="shared" si="139"/>
        <v/>
      </c>
      <c r="N1469" s="53" t="str">
        <f t="shared" si="140"/>
        <v/>
      </c>
      <c r="O1469" s="181"/>
      <c r="P1469" s="182"/>
      <c r="Q1469" s="146"/>
      <c r="R1469" s="146"/>
      <c r="S1469" s="146"/>
      <c r="T1469" s="146"/>
      <c r="U1469" s="146"/>
      <c r="V1469" s="146"/>
      <c r="W1469" s="183"/>
      <c r="X1469" s="184"/>
    </row>
    <row r="1470" spans="1:24">
      <c r="A1470" s="38">
        <f t="shared" si="135"/>
        <v>1454</v>
      </c>
      <c r="B1470" s="46">
        <v>42166</v>
      </c>
      <c r="C1470" s="47"/>
      <c r="D1470" s="48"/>
      <c r="E1470" s="50"/>
      <c r="F1470" s="51"/>
      <c r="G1470" s="49"/>
      <c r="H1470" s="47">
        <v>3897.590088</v>
      </c>
      <c r="I1470" s="51">
        <v>0.00202846931624423</v>
      </c>
      <c r="J1470" s="86">
        <f t="shared" si="136"/>
        <v>238.584629081908</v>
      </c>
      <c r="K1470" s="87">
        <f t="shared" si="137"/>
        <v>240.746061835464</v>
      </c>
      <c r="L1470" s="88">
        <f t="shared" si="138"/>
        <v>5.59795980240949</v>
      </c>
      <c r="M1470" s="86" t="str">
        <f t="shared" si="139"/>
        <v/>
      </c>
      <c r="N1470" s="48" t="str">
        <f t="shared" si="140"/>
        <v/>
      </c>
      <c r="O1470" s="181"/>
      <c r="P1470" s="182"/>
      <c r="Q1470" s="146"/>
      <c r="R1470" s="146"/>
      <c r="S1470" s="146"/>
      <c r="T1470" s="146"/>
      <c r="U1470" s="146"/>
      <c r="V1470" s="146"/>
      <c r="W1470" s="183"/>
      <c r="X1470" s="184"/>
    </row>
    <row r="1471" spans="1:24">
      <c r="A1471" s="38">
        <f t="shared" si="135"/>
        <v>1455</v>
      </c>
      <c r="B1471" s="39">
        <v>42167</v>
      </c>
      <c r="C1471" s="40"/>
      <c r="D1471" s="53"/>
      <c r="E1471" s="55"/>
      <c r="F1471" s="56"/>
      <c r="G1471" s="54"/>
      <c r="H1471" s="40">
        <v>3870.560059</v>
      </c>
      <c r="I1471" s="56">
        <v>-0.0069350620228692</v>
      </c>
      <c r="J1471" s="92">
        <f t="shared" si="136"/>
        <v>236.930029881521</v>
      </c>
      <c r="K1471" s="93">
        <f t="shared" si="137"/>
        <v>240.746061835464</v>
      </c>
      <c r="L1471" s="94">
        <f t="shared" si="138"/>
        <v>5.59795980240949</v>
      </c>
      <c r="M1471" s="92" t="str">
        <f t="shared" si="139"/>
        <v/>
      </c>
      <c r="N1471" s="53" t="str">
        <f t="shared" si="140"/>
        <v/>
      </c>
      <c r="O1471" s="181"/>
      <c r="P1471" s="182"/>
      <c r="Q1471" s="146"/>
      <c r="R1471" s="146"/>
      <c r="S1471" s="146"/>
      <c r="T1471" s="146"/>
      <c r="U1471" s="146"/>
      <c r="V1471" s="146"/>
      <c r="W1471" s="183"/>
      <c r="X1471" s="184"/>
    </row>
    <row r="1472" spans="1:24">
      <c r="A1472" s="38">
        <f t="shared" si="135"/>
        <v>1456</v>
      </c>
      <c r="B1472" s="46">
        <v>42170</v>
      </c>
      <c r="C1472" s="47"/>
      <c r="D1472" s="48"/>
      <c r="E1472" s="50"/>
      <c r="F1472" s="51"/>
      <c r="G1472" s="49"/>
      <c r="H1472" s="47">
        <v>3852.75</v>
      </c>
      <c r="I1472" s="51">
        <v>-0.0046014165207402</v>
      </c>
      <c r="J1472" s="86">
        <f t="shared" si="136"/>
        <v>235.839816127765</v>
      </c>
      <c r="K1472" s="87">
        <f t="shared" si="137"/>
        <v>240.746061835464</v>
      </c>
      <c r="L1472" s="88">
        <f t="shared" si="138"/>
        <v>5.59795980240949</v>
      </c>
      <c r="M1472" s="86" t="str">
        <f t="shared" si="139"/>
        <v/>
      </c>
      <c r="N1472" s="48" t="str">
        <f t="shared" si="140"/>
        <v/>
      </c>
      <c r="O1472" s="181"/>
      <c r="P1472" s="182"/>
      <c r="Q1472" s="146"/>
      <c r="R1472" s="146"/>
      <c r="S1472" s="146"/>
      <c r="T1472" s="146"/>
      <c r="U1472" s="146"/>
      <c r="V1472" s="146"/>
      <c r="W1472" s="183"/>
      <c r="X1472" s="184"/>
    </row>
    <row r="1473" spans="1:24">
      <c r="A1473" s="38">
        <f t="shared" si="135"/>
        <v>1457</v>
      </c>
      <c r="B1473" s="39">
        <v>42171</v>
      </c>
      <c r="C1473" s="40"/>
      <c r="D1473" s="53"/>
      <c r="E1473" s="55"/>
      <c r="F1473" s="56"/>
      <c r="G1473" s="54"/>
      <c r="H1473" s="40">
        <v>3874.72998</v>
      </c>
      <c r="I1473" s="56">
        <v>0.00570501070663809</v>
      </c>
      <c r="J1473" s="92">
        <f t="shared" si="136"/>
        <v>237.185284803826</v>
      </c>
      <c r="K1473" s="93">
        <f t="shared" si="137"/>
        <v>240.746061835464</v>
      </c>
      <c r="L1473" s="94">
        <f t="shared" si="138"/>
        <v>5.59795980240949</v>
      </c>
      <c r="M1473" s="92" t="str">
        <f t="shared" si="139"/>
        <v/>
      </c>
      <c r="N1473" s="53" t="str">
        <f t="shared" si="140"/>
        <v/>
      </c>
      <c r="O1473" s="181"/>
      <c r="P1473" s="182"/>
      <c r="Q1473" s="146"/>
      <c r="R1473" s="146"/>
      <c r="S1473" s="146"/>
      <c r="T1473" s="146"/>
      <c r="U1473" s="146"/>
      <c r="V1473" s="146"/>
      <c r="W1473" s="183"/>
      <c r="X1473" s="184"/>
    </row>
    <row r="1474" spans="1:24">
      <c r="A1474" s="38">
        <f t="shared" si="135"/>
        <v>1458</v>
      </c>
      <c r="B1474" s="46">
        <v>42172</v>
      </c>
      <c r="C1474" s="47"/>
      <c r="D1474" s="48"/>
      <c r="E1474" s="50"/>
      <c r="F1474" s="51"/>
      <c r="G1474" s="49"/>
      <c r="H1474" s="47">
        <v>3882.48999</v>
      </c>
      <c r="I1474" s="51">
        <v>0.00200272278069802</v>
      </c>
      <c r="J1474" s="86">
        <f t="shared" si="136"/>
        <v>237.660301176949</v>
      </c>
      <c r="K1474" s="87">
        <f t="shared" si="137"/>
        <v>240.746061835464</v>
      </c>
      <c r="L1474" s="88">
        <f t="shared" si="138"/>
        <v>5.59795980240949</v>
      </c>
      <c r="M1474" s="86" t="str">
        <f t="shared" si="139"/>
        <v/>
      </c>
      <c r="N1474" s="48" t="str">
        <f t="shared" si="140"/>
        <v/>
      </c>
      <c r="O1474" s="181"/>
      <c r="P1474" s="182"/>
      <c r="Q1474" s="146"/>
      <c r="R1474" s="146"/>
      <c r="S1474" s="146"/>
      <c r="T1474" s="146"/>
      <c r="U1474" s="146"/>
      <c r="V1474" s="146"/>
      <c r="W1474" s="183"/>
      <c r="X1474" s="184"/>
    </row>
    <row r="1475" spans="1:24">
      <c r="A1475" s="38">
        <f t="shared" si="135"/>
        <v>1459</v>
      </c>
      <c r="B1475" s="39">
        <v>42173</v>
      </c>
      <c r="C1475" s="40"/>
      <c r="D1475" s="53"/>
      <c r="E1475" s="55"/>
      <c r="F1475" s="56"/>
      <c r="G1475" s="54"/>
      <c r="H1475" s="40">
        <v>3921.429932</v>
      </c>
      <c r="I1475" s="56">
        <v>0.0100296310100725</v>
      </c>
      <c r="J1475" s="92">
        <f t="shared" si="136"/>
        <v>240.043946303496</v>
      </c>
      <c r="K1475" s="93">
        <f t="shared" si="137"/>
        <v>240.746061835464</v>
      </c>
      <c r="L1475" s="94">
        <f t="shared" si="138"/>
        <v>5.59795980240949</v>
      </c>
      <c r="M1475" s="92" t="str">
        <f t="shared" si="139"/>
        <v/>
      </c>
      <c r="N1475" s="53" t="str">
        <f t="shared" si="140"/>
        <v/>
      </c>
      <c r="O1475" s="181"/>
      <c r="P1475" s="182"/>
      <c r="Q1475" s="146"/>
      <c r="R1475" s="146"/>
      <c r="S1475" s="146"/>
      <c r="T1475" s="146"/>
      <c r="U1475" s="146"/>
      <c r="V1475" s="146"/>
      <c r="W1475" s="183"/>
      <c r="X1475" s="184"/>
    </row>
    <row r="1476" spans="1:24">
      <c r="A1476" s="38">
        <f t="shared" si="135"/>
        <v>1460</v>
      </c>
      <c r="B1476" s="46">
        <v>42174</v>
      </c>
      <c r="C1476" s="47"/>
      <c r="D1476" s="48"/>
      <c r="E1476" s="50"/>
      <c r="F1476" s="51"/>
      <c r="G1476" s="49"/>
      <c r="H1476" s="47">
        <v>3900.639893</v>
      </c>
      <c r="I1476" s="51">
        <v>-0.00530164745016792</v>
      </c>
      <c r="J1476" s="86">
        <f t="shared" si="136"/>
        <v>238.771317927648</v>
      </c>
      <c r="K1476" s="87">
        <f t="shared" si="137"/>
        <v>240.746061835464</v>
      </c>
      <c r="L1476" s="88">
        <f t="shared" si="138"/>
        <v>5.59795980240949</v>
      </c>
      <c r="M1476" s="86" t="str">
        <f t="shared" si="139"/>
        <v/>
      </c>
      <c r="N1476" s="48" t="str">
        <f t="shared" si="140"/>
        <v/>
      </c>
      <c r="O1476" s="181"/>
      <c r="P1476" s="182"/>
      <c r="Q1476" s="146"/>
      <c r="R1476" s="146"/>
      <c r="S1476" s="146"/>
      <c r="T1476" s="146"/>
      <c r="U1476" s="146"/>
      <c r="V1476" s="146"/>
      <c r="W1476" s="183"/>
      <c r="X1476" s="184"/>
    </row>
    <row r="1477" spans="1:24">
      <c r="A1477" s="38">
        <f t="shared" si="135"/>
        <v>1461</v>
      </c>
      <c r="B1477" s="39">
        <v>42177</v>
      </c>
      <c r="C1477" s="40"/>
      <c r="D1477" s="53"/>
      <c r="E1477" s="55"/>
      <c r="F1477" s="56"/>
      <c r="G1477" s="54"/>
      <c r="H1477" s="40">
        <v>3924.409912</v>
      </c>
      <c r="I1477" s="56">
        <v>0.00609387681304741</v>
      </c>
      <c r="J1477" s="92">
        <f t="shared" si="136"/>
        <v>240.226360925588</v>
      </c>
      <c r="K1477" s="93">
        <f t="shared" si="137"/>
        <v>240.746061835464</v>
      </c>
      <c r="L1477" s="94">
        <f t="shared" si="138"/>
        <v>5.59795980240949</v>
      </c>
      <c r="M1477" s="92" t="str">
        <f t="shared" si="139"/>
        <v/>
      </c>
      <c r="N1477" s="53" t="str">
        <f t="shared" si="140"/>
        <v/>
      </c>
      <c r="O1477" s="181"/>
      <c r="P1477" s="182"/>
      <c r="Q1477" s="146"/>
      <c r="R1477" s="146"/>
      <c r="S1477" s="146"/>
      <c r="T1477" s="146"/>
      <c r="U1477" s="146"/>
      <c r="V1477" s="146"/>
      <c r="W1477" s="183"/>
      <c r="X1477" s="184"/>
    </row>
    <row r="1478" spans="1:24">
      <c r="A1478" s="38">
        <f t="shared" si="135"/>
        <v>1462</v>
      </c>
      <c r="B1478" s="46">
        <v>42178</v>
      </c>
      <c r="C1478" s="47"/>
      <c r="D1478" s="48"/>
      <c r="E1478" s="50"/>
      <c r="F1478" s="51"/>
      <c r="G1478" s="49"/>
      <c r="H1478" s="47">
        <v>3927.22998</v>
      </c>
      <c r="I1478" s="51">
        <v>0.000718596696888563</v>
      </c>
      <c r="J1478" s="86">
        <f t="shared" si="136"/>
        <v>240.398986795055</v>
      </c>
      <c r="K1478" s="87">
        <f t="shared" si="137"/>
        <v>240.746061835464</v>
      </c>
      <c r="L1478" s="88">
        <f t="shared" si="138"/>
        <v>5.59795980240949</v>
      </c>
      <c r="M1478" s="86" t="str">
        <f t="shared" si="139"/>
        <v/>
      </c>
      <c r="N1478" s="48" t="str">
        <f t="shared" si="140"/>
        <v/>
      </c>
      <c r="O1478" s="181"/>
      <c r="P1478" s="182"/>
      <c r="Q1478" s="146"/>
      <c r="R1478" s="146"/>
      <c r="S1478" s="146"/>
      <c r="T1478" s="146"/>
      <c r="U1478" s="146"/>
      <c r="V1478" s="146"/>
      <c r="W1478" s="183"/>
      <c r="X1478" s="184"/>
    </row>
    <row r="1479" spans="1:24">
      <c r="A1479" s="38">
        <f t="shared" si="135"/>
        <v>1463</v>
      </c>
      <c r="B1479" s="39">
        <v>42179</v>
      </c>
      <c r="C1479" s="40"/>
      <c r="D1479" s="53"/>
      <c r="E1479" s="55"/>
      <c r="F1479" s="56"/>
      <c r="G1479" s="54"/>
      <c r="H1479" s="40">
        <v>3898.469971</v>
      </c>
      <c r="I1479" s="56">
        <v>-0.00732323015114078</v>
      </c>
      <c r="J1479" s="92">
        <f t="shared" si="136"/>
        <v>238.638489686653</v>
      </c>
      <c r="K1479" s="93">
        <f t="shared" si="137"/>
        <v>240.746061835464</v>
      </c>
      <c r="L1479" s="94">
        <f t="shared" si="138"/>
        <v>5.59795980240949</v>
      </c>
      <c r="M1479" s="92" t="str">
        <f t="shared" si="139"/>
        <v/>
      </c>
      <c r="N1479" s="53" t="str">
        <f t="shared" si="140"/>
        <v/>
      </c>
      <c r="O1479" s="181"/>
      <c r="P1479" s="182"/>
      <c r="Q1479" s="146"/>
      <c r="R1479" s="146"/>
      <c r="S1479" s="146"/>
      <c r="T1479" s="146"/>
      <c r="U1479" s="146"/>
      <c r="V1479" s="146"/>
      <c r="W1479" s="183"/>
      <c r="X1479" s="184"/>
    </row>
    <row r="1480" spans="1:24">
      <c r="A1480" s="38">
        <f t="shared" si="135"/>
        <v>1464</v>
      </c>
      <c r="B1480" s="46">
        <v>42180</v>
      </c>
      <c r="C1480" s="47"/>
      <c r="D1480" s="48"/>
      <c r="E1480" s="50"/>
      <c r="F1480" s="51"/>
      <c r="G1480" s="49"/>
      <c r="H1480" s="47">
        <v>3887.040039</v>
      </c>
      <c r="I1480" s="51">
        <v>-0.00293190202439042</v>
      </c>
      <c r="J1480" s="86">
        <f t="shared" si="136"/>
        <v>237.938825015644</v>
      </c>
      <c r="K1480" s="87">
        <f t="shared" si="137"/>
        <v>240.746061835464</v>
      </c>
      <c r="L1480" s="88">
        <f t="shared" si="138"/>
        <v>5.59795980240949</v>
      </c>
      <c r="M1480" s="86" t="str">
        <f t="shared" si="139"/>
        <v/>
      </c>
      <c r="N1480" s="48" t="str">
        <f t="shared" si="140"/>
        <v/>
      </c>
      <c r="O1480" s="181"/>
      <c r="P1480" s="182"/>
      <c r="Q1480" s="146"/>
      <c r="R1480" s="146"/>
      <c r="S1480" s="146"/>
      <c r="T1480" s="146"/>
      <c r="U1480" s="146"/>
      <c r="V1480" s="146"/>
      <c r="W1480" s="183"/>
      <c r="X1480" s="184"/>
    </row>
    <row r="1481" spans="1:24">
      <c r="A1481" s="38">
        <f t="shared" si="135"/>
        <v>1465</v>
      </c>
      <c r="B1481" s="39">
        <v>42181</v>
      </c>
      <c r="C1481" s="40"/>
      <c r="D1481" s="53"/>
      <c r="E1481" s="55"/>
      <c r="F1481" s="56"/>
      <c r="G1481" s="54"/>
      <c r="H1481" s="40">
        <v>3886.209961</v>
      </c>
      <c r="I1481" s="56">
        <v>-0.0002135501542746</v>
      </c>
      <c r="J1481" s="92">
        <f t="shared" si="136"/>
        <v>237.888013142854</v>
      </c>
      <c r="K1481" s="93">
        <f t="shared" si="137"/>
        <v>240.746061835464</v>
      </c>
      <c r="L1481" s="94">
        <f t="shared" si="138"/>
        <v>5.59795980240949</v>
      </c>
      <c r="M1481" s="92" t="str">
        <f t="shared" si="139"/>
        <v/>
      </c>
      <c r="N1481" s="53" t="str">
        <f t="shared" si="140"/>
        <v/>
      </c>
      <c r="O1481" s="181"/>
      <c r="P1481" s="182"/>
      <c r="Q1481" s="146"/>
      <c r="R1481" s="146"/>
      <c r="S1481" s="146"/>
      <c r="T1481" s="146"/>
      <c r="U1481" s="146"/>
      <c r="V1481" s="146"/>
      <c r="W1481" s="183"/>
      <c r="X1481" s="184"/>
    </row>
    <row r="1482" spans="1:24">
      <c r="A1482" s="38">
        <f t="shared" si="135"/>
        <v>1466</v>
      </c>
      <c r="B1482" s="46">
        <v>42184</v>
      </c>
      <c r="C1482" s="47"/>
      <c r="D1482" s="48"/>
      <c r="E1482" s="50"/>
      <c r="F1482" s="51"/>
      <c r="G1482" s="49"/>
      <c r="H1482" s="47">
        <v>3805.5</v>
      </c>
      <c r="I1482" s="51">
        <v>-0.0207682965691416</v>
      </c>
      <c r="J1482" s="86">
        <f t="shared" si="136"/>
        <v>232.947484335659</v>
      </c>
      <c r="K1482" s="87">
        <f t="shared" si="137"/>
        <v>240.746061835464</v>
      </c>
      <c r="L1482" s="88">
        <f t="shared" si="138"/>
        <v>7.79857749980542</v>
      </c>
      <c r="M1482" s="86" t="str">
        <f t="shared" si="139"/>
        <v/>
      </c>
      <c r="N1482" s="48" t="str">
        <f t="shared" si="140"/>
        <v/>
      </c>
      <c r="O1482" s="181"/>
      <c r="P1482" s="182"/>
      <c r="Q1482" s="146"/>
      <c r="R1482" s="146"/>
      <c r="S1482" s="146"/>
      <c r="T1482" s="146"/>
      <c r="U1482" s="146"/>
      <c r="V1482" s="146"/>
      <c r="W1482" s="183"/>
      <c r="X1482" s="184"/>
    </row>
    <row r="1483" spans="1:24">
      <c r="A1483" s="38">
        <f t="shared" si="135"/>
        <v>1467</v>
      </c>
      <c r="B1483" s="39">
        <v>42185</v>
      </c>
      <c r="C1483" s="40"/>
      <c r="D1483" s="53"/>
      <c r="E1483" s="55"/>
      <c r="F1483" s="56"/>
      <c r="G1483" s="54"/>
      <c r="H1483" s="40">
        <v>3815.850098</v>
      </c>
      <c r="I1483" s="56">
        <v>0.00271977348574426</v>
      </c>
      <c r="J1483" s="92">
        <f t="shared" si="136"/>
        <v>233.581048727126</v>
      </c>
      <c r="K1483" s="93">
        <f t="shared" si="137"/>
        <v>240.746061835464</v>
      </c>
      <c r="L1483" s="94">
        <f t="shared" si="138"/>
        <v>7.79857749980542</v>
      </c>
      <c r="M1483" s="92" t="str">
        <f t="shared" si="139"/>
        <v/>
      </c>
      <c r="N1483" s="53" t="str">
        <f t="shared" si="140"/>
        <v/>
      </c>
      <c r="O1483" s="181"/>
      <c r="P1483" s="182"/>
      <c r="Q1483" s="146"/>
      <c r="R1483" s="146"/>
      <c r="S1483" s="146"/>
      <c r="T1483" s="146"/>
      <c r="U1483" s="146"/>
      <c r="V1483" s="146"/>
      <c r="W1483" s="183"/>
      <c r="X1483" s="184"/>
    </row>
    <row r="1484" spans="1:24">
      <c r="A1484" s="38">
        <f t="shared" si="135"/>
        <v>1468</v>
      </c>
      <c r="B1484" s="46">
        <v>42186</v>
      </c>
      <c r="C1484" s="47"/>
      <c r="D1484" s="48"/>
      <c r="E1484" s="50"/>
      <c r="F1484" s="51"/>
      <c r="G1484" s="49"/>
      <c r="H1484" s="47">
        <v>3843.26001</v>
      </c>
      <c r="I1484" s="51">
        <v>0.00718317315828698</v>
      </c>
      <c r="J1484" s="86">
        <f t="shared" si="136"/>
        <v>235.258901846627</v>
      </c>
      <c r="K1484" s="87">
        <f t="shared" si="137"/>
        <v>240.746061835464</v>
      </c>
      <c r="L1484" s="88">
        <f t="shared" si="138"/>
        <v>7.79857749980542</v>
      </c>
      <c r="M1484" s="86" t="str">
        <f t="shared" si="139"/>
        <v/>
      </c>
      <c r="N1484" s="48" t="str">
        <f t="shared" si="140"/>
        <v/>
      </c>
      <c r="O1484" s="181"/>
      <c r="P1484" s="182"/>
      <c r="Q1484" s="146"/>
      <c r="R1484" s="146"/>
      <c r="S1484" s="146"/>
      <c r="T1484" s="146"/>
      <c r="U1484" s="146"/>
      <c r="V1484" s="146"/>
      <c r="W1484" s="183"/>
      <c r="X1484" s="184"/>
    </row>
    <row r="1485" spans="1:24">
      <c r="A1485" s="38">
        <f t="shared" si="135"/>
        <v>1469</v>
      </c>
      <c r="B1485" s="39">
        <v>42187</v>
      </c>
      <c r="C1485" s="40"/>
      <c r="D1485" s="53"/>
      <c r="E1485" s="55"/>
      <c r="F1485" s="56"/>
      <c r="G1485" s="54"/>
      <c r="H1485" s="40">
        <v>3842.060059</v>
      </c>
      <c r="I1485" s="56">
        <v>-0.00031222217515281</v>
      </c>
      <c r="J1485" s="92">
        <f t="shared" si="136"/>
        <v>235.185448800569</v>
      </c>
      <c r="K1485" s="93">
        <f t="shared" si="137"/>
        <v>240.746061835464</v>
      </c>
      <c r="L1485" s="94">
        <f t="shared" si="138"/>
        <v>7.79857749980542</v>
      </c>
      <c r="M1485" s="92" t="str">
        <f t="shared" si="139"/>
        <v/>
      </c>
      <c r="N1485" s="53" t="str">
        <f t="shared" si="140"/>
        <v/>
      </c>
      <c r="O1485" s="181"/>
      <c r="P1485" s="182"/>
      <c r="Q1485" s="146"/>
      <c r="R1485" s="146"/>
      <c r="S1485" s="146"/>
      <c r="T1485" s="146"/>
      <c r="U1485" s="146"/>
      <c r="V1485" s="146"/>
      <c r="W1485" s="183"/>
      <c r="X1485" s="184"/>
    </row>
    <row r="1486" spans="1:24">
      <c r="A1486" s="38">
        <f t="shared" si="135"/>
        <v>1470</v>
      </c>
      <c r="B1486" s="46">
        <v>42191</v>
      </c>
      <c r="C1486" s="47"/>
      <c r="D1486" s="48"/>
      <c r="E1486" s="50"/>
      <c r="F1486" s="51"/>
      <c r="G1486" s="49"/>
      <c r="H1486" s="47">
        <v>3827.350098</v>
      </c>
      <c r="I1486" s="51">
        <v>-0.0038286650323287</v>
      </c>
      <c r="J1486" s="86">
        <f t="shared" si="136"/>
        <v>234.285002496633</v>
      </c>
      <c r="K1486" s="87">
        <f t="shared" si="137"/>
        <v>240.746061835464</v>
      </c>
      <c r="L1486" s="88">
        <f t="shared" si="138"/>
        <v>7.79857749980542</v>
      </c>
      <c r="M1486" s="86" t="str">
        <f t="shared" si="139"/>
        <v/>
      </c>
      <c r="N1486" s="48" t="str">
        <f t="shared" si="140"/>
        <v/>
      </c>
      <c r="O1486" s="181"/>
      <c r="P1486" s="182"/>
      <c r="Q1486" s="146"/>
      <c r="R1486" s="146"/>
      <c r="S1486" s="146"/>
      <c r="T1486" s="146"/>
      <c r="U1486" s="146"/>
      <c r="V1486" s="146"/>
      <c r="W1486" s="183"/>
      <c r="X1486" s="184"/>
    </row>
    <row r="1487" spans="1:24">
      <c r="A1487" s="38">
        <f t="shared" si="135"/>
        <v>1471</v>
      </c>
      <c r="B1487" s="39">
        <v>42192</v>
      </c>
      <c r="C1487" s="40"/>
      <c r="D1487" s="53"/>
      <c r="E1487" s="55"/>
      <c r="F1487" s="56"/>
      <c r="G1487" s="54"/>
      <c r="H1487" s="40">
        <v>3850.659912</v>
      </c>
      <c r="I1487" s="56">
        <v>0.00609032709398094</v>
      </c>
      <c r="J1487" s="92">
        <f t="shared" si="136"/>
        <v>235.711874795052</v>
      </c>
      <c r="K1487" s="93">
        <f t="shared" si="137"/>
        <v>240.746061835464</v>
      </c>
      <c r="L1487" s="94">
        <f t="shared" si="138"/>
        <v>7.79857749980542</v>
      </c>
      <c r="M1487" s="92" t="str">
        <f t="shared" si="139"/>
        <v/>
      </c>
      <c r="N1487" s="53" t="str">
        <f t="shared" si="140"/>
        <v/>
      </c>
      <c r="O1487" s="181"/>
      <c r="P1487" s="182"/>
      <c r="Q1487" s="146"/>
      <c r="R1487" s="146"/>
      <c r="S1487" s="146"/>
      <c r="T1487" s="146"/>
      <c r="U1487" s="146"/>
      <c r="V1487" s="146"/>
      <c r="W1487" s="183"/>
      <c r="X1487" s="184"/>
    </row>
    <row r="1488" spans="1:24">
      <c r="A1488" s="38">
        <f t="shared" si="135"/>
        <v>1472</v>
      </c>
      <c r="B1488" s="46">
        <v>42193</v>
      </c>
      <c r="C1488" s="47"/>
      <c r="D1488" s="48"/>
      <c r="E1488" s="50"/>
      <c r="F1488" s="51"/>
      <c r="G1488" s="49"/>
      <c r="H1488" s="47">
        <v>3787.669922</v>
      </c>
      <c r="I1488" s="51">
        <v>-0.0163582324691155</v>
      </c>
      <c r="J1488" s="86">
        <f t="shared" si="136"/>
        <v>231.856045151423</v>
      </c>
      <c r="K1488" s="87">
        <f t="shared" si="137"/>
        <v>240.746061835464</v>
      </c>
      <c r="L1488" s="88">
        <f t="shared" si="138"/>
        <v>8.89001668404103</v>
      </c>
      <c r="M1488" s="86" t="str">
        <f t="shared" si="139"/>
        <v/>
      </c>
      <c r="N1488" s="48" t="str">
        <f t="shared" si="140"/>
        <v/>
      </c>
      <c r="O1488" s="181"/>
      <c r="P1488" s="182"/>
      <c r="Q1488" s="146"/>
      <c r="R1488" s="146"/>
      <c r="S1488" s="146"/>
      <c r="T1488" s="146"/>
      <c r="U1488" s="146"/>
      <c r="V1488" s="146"/>
      <c r="W1488" s="183"/>
      <c r="X1488" s="184"/>
    </row>
    <row r="1489" spans="1:24">
      <c r="A1489" s="38">
        <f t="shared" si="135"/>
        <v>1473</v>
      </c>
      <c r="B1489" s="39">
        <v>42194</v>
      </c>
      <c r="C1489" s="40"/>
      <c r="D1489" s="53"/>
      <c r="E1489" s="55"/>
      <c r="F1489" s="56"/>
      <c r="G1489" s="54"/>
      <c r="H1489" s="40">
        <v>3796.26001</v>
      </c>
      <c r="I1489" s="56">
        <v>0.00226790828580548</v>
      </c>
      <c r="J1489" s="92">
        <f t="shared" si="136"/>
        <v>232.381873397336</v>
      </c>
      <c r="K1489" s="93">
        <f t="shared" si="137"/>
        <v>240.746061835464</v>
      </c>
      <c r="L1489" s="94">
        <f t="shared" si="138"/>
        <v>8.89001668404103</v>
      </c>
      <c r="M1489" s="92" t="str">
        <f t="shared" si="139"/>
        <v/>
      </c>
      <c r="N1489" s="53" t="str">
        <f t="shared" si="140"/>
        <v/>
      </c>
      <c r="O1489" s="181"/>
      <c r="P1489" s="182"/>
      <c r="Q1489" s="146"/>
      <c r="R1489" s="146"/>
      <c r="S1489" s="146"/>
      <c r="T1489" s="146"/>
      <c r="U1489" s="146"/>
      <c r="V1489" s="146"/>
      <c r="W1489" s="183"/>
      <c r="X1489" s="184"/>
    </row>
    <row r="1490" spans="1:24">
      <c r="A1490" s="38">
        <f t="shared" ref="A1490:A1553" si="141">A1489+1</f>
        <v>1474</v>
      </c>
      <c r="B1490" s="46">
        <v>42195</v>
      </c>
      <c r="C1490" s="47"/>
      <c r="D1490" s="48"/>
      <c r="E1490" s="50"/>
      <c r="F1490" s="51"/>
      <c r="G1490" s="49"/>
      <c r="H1490" s="47">
        <v>3843.100098</v>
      </c>
      <c r="I1490" s="51">
        <v>0.012338482579332</v>
      </c>
      <c r="J1490" s="86">
        <f t="shared" ref="J1490:J1553" si="142">(H1490/$H$17)*100</f>
        <v>235.249113094002</v>
      </c>
      <c r="K1490" s="87">
        <f t="shared" ref="K1490:K1553" si="143">MAX(J1490,K1489)</f>
        <v>240.746061835464</v>
      </c>
      <c r="L1490" s="88">
        <f t="shared" ref="L1490:L1553" si="144">IF(J1490=K1490,0,MAX(L1489,K1490-J1490))</f>
        <v>8.89001668404103</v>
      </c>
      <c r="M1490" s="86" t="str">
        <f t="shared" ref="M1490:M1553" si="145">IF(AND(L1489&gt;0,L1490=0),L1489,"")</f>
        <v/>
      </c>
      <c r="N1490" s="48" t="str">
        <f t="shared" si="140"/>
        <v/>
      </c>
      <c r="O1490" s="181"/>
      <c r="P1490" s="182"/>
      <c r="Q1490" s="146"/>
      <c r="R1490" s="146"/>
      <c r="S1490" s="146"/>
      <c r="T1490" s="146"/>
      <c r="U1490" s="146"/>
      <c r="V1490" s="146"/>
      <c r="W1490" s="183"/>
      <c r="X1490" s="184"/>
    </row>
    <row r="1491" spans="1:24">
      <c r="A1491" s="38">
        <f t="shared" si="141"/>
        <v>1475</v>
      </c>
      <c r="B1491" s="39">
        <v>42198</v>
      </c>
      <c r="C1491" s="40"/>
      <c r="D1491" s="53"/>
      <c r="E1491" s="55"/>
      <c r="F1491" s="56"/>
      <c r="G1491" s="54"/>
      <c r="H1491" s="40">
        <v>3885.969971</v>
      </c>
      <c r="I1491" s="56">
        <v>0.0111550237846549</v>
      </c>
      <c r="J1491" s="92">
        <f t="shared" si="142"/>
        <v>237.873322545885</v>
      </c>
      <c r="K1491" s="93">
        <f t="shared" si="143"/>
        <v>240.746061835464</v>
      </c>
      <c r="L1491" s="94">
        <f t="shared" si="144"/>
        <v>8.89001668404103</v>
      </c>
      <c r="M1491" s="92" t="str">
        <f t="shared" si="145"/>
        <v/>
      </c>
      <c r="N1491" s="53" t="str">
        <f t="shared" si="140"/>
        <v/>
      </c>
      <c r="O1491" s="181"/>
      <c r="P1491" s="182"/>
      <c r="Q1491" s="146"/>
      <c r="R1491" s="146"/>
      <c r="S1491" s="146"/>
      <c r="T1491" s="146"/>
      <c r="U1491" s="146"/>
      <c r="V1491" s="146"/>
      <c r="W1491" s="183"/>
      <c r="X1491" s="184"/>
    </row>
    <row r="1492" spans="1:24">
      <c r="A1492" s="38">
        <f t="shared" si="141"/>
        <v>1476</v>
      </c>
      <c r="B1492" s="46">
        <v>42199</v>
      </c>
      <c r="C1492" s="47"/>
      <c r="D1492" s="48"/>
      <c r="E1492" s="50"/>
      <c r="F1492" s="51"/>
      <c r="G1492" s="49"/>
      <c r="H1492" s="47">
        <v>3903.310059</v>
      </c>
      <c r="I1492" s="51">
        <v>0.00446222902631899</v>
      </c>
      <c r="J1492" s="86">
        <f t="shared" si="142"/>
        <v>238.934767790336</v>
      </c>
      <c r="K1492" s="87">
        <f t="shared" si="143"/>
        <v>240.746061835464</v>
      </c>
      <c r="L1492" s="88">
        <f t="shared" si="144"/>
        <v>8.89001668404103</v>
      </c>
      <c r="M1492" s="86" t="str">
        <f t="shared" si="145"/>
        <v/>
      </c>
      <c r="N1492" s="48" t="str">
        <f t="shared" ref="N1492:N1555" si="146">IFERROR((M1492/K1492),"")</f>
        <v/>
      </c>
      <c r="O1492" s="181"/>
      <c r="P1492" s="182"/>
      <c r="Q1492" s="146"/>
      <c r="R1492" s="146"/>
      <c r="S1492" s="146"/>
      <c r="T1492" s="146"/>
      <c r="U1492" s="146"/>
      <c r="V1492" s="146"/>
      <c r="W1492" s="183"/>
      <c r="X1492" s="184"/>
    </row>
    <row r="1493" spans="1:24">
      <c r="A1493" s="38">
        <f t="shared" si="141"/>
        <v>1477</v>
      </c>
      <c r="B1493" s="39">
        <v>42200</v>
      </c>
      <c r="C1493" s="40"/>
      <c r="D1493" s="53"/>
      <c r="E1493" s="55"/>
      <c r="F1493" s="56"/>
      <c r="G1493" s="54"/>
      <c r="H1493" s="40">
        <v>3900.5</v>
      </c>
      <c r="I1493" s="56">
        <v>-0.000719916931405606</v>
      </c>
      <c r="J1493" s="92">
        <f t="shared" si="142"/>
        <v>238.762754605502</v>
      </c>
      <c r="K1493" s="93">
        <f t="shared" si="143"/>
        <v>240.746061835464</v>
      </c>
      <c r="L1493" s="94">
        <f t="shared" si="144"/>
        <v>8.89001668404103</v>
      </c>
      <c r="M1493" s="92" t="str">
        <f t="shared" si="145"/>
        <v/>
      </c>
      <c r="N1493" s="53" t="str">
        <f t="shared" si="146"/>
        <v/>
      </c>
      <c r="O1493" s="181"/>
      <c r="P1493" s="182"/>
      <c r="Q1493" s="146"/>
      <c r="R1493" s="146"/>
      <c r="S1493" s="146"/>
      <c r="T1493" s="146"/>
      <c r="U1493" s="146"/>
      <c r="V1493" s="146"/>
      <c r="W1493" s="183"/>
      <c r="X1493" s="184"/>
    </row>
    <row r="1494" spans="1:24">
      <c r="A1494" s="38">
        <f t="shared" si="141"/>
        <v>1478</v>
      </c>
      <c r="B1494" s="46">
        <v>42201</v>
      </c>
      <c r="C1494" s="47"/>
      <c r="D1494" s="48"/>
      <c r="E1494" s="50"/>
      <c r="F1494" s="51"/>
      <c r="G1494" s="49"/>
      <c r="H1494" s="47">
        <v>3931.850098</v>
      </c>
      <c r="I1494" s="51">
        <v>0.008037456223561</v>
      </c>
      <c r="J1494" s="86">
        <f t="shared" si="142"/>
        <v>240.681799793461</v>
      </c>
      <c r="K1494" s="87">
        <f t="shared" si="143"/>
        <v>240.746061835464</v>
      </c>
      <c r="L1494" s="88">
        <f t="shared" si="144"/>
        <v>8.89001668404103</v>
      </c>
      <c r="M1494" s="86" t="str">
        <f t="shared" si="145"/>
        <v/>
      </c>
      <c r="N1494" s="48" t="str">
        <f t="shared" si="146"/>
        <v/>
      </c>
      <c r="O1494" s="181"/>
      <c r="P1494" s="182"/>
      <c r="Q1494" s="146"/>
      <c r="R1494" s="146"/>
      <c r="S1494" s="146"/>
      <c r="T1494" s="146"/>
      <c r="U1494" s="146"/>
      <c r="V1494" s="146"/>
      <c r="W1494" s="183"/>
      <c r="X1494" s="184"/>
    </row>
    <row r="1495" spans="1:24">
      <c r="A1495" s="38">
        <f t="shared" si="141"/>
        <v>1479</v>
      </c>
      <c r="B1495" s="39">
        <v>42202</v>
      </c>
      <c r="C1495" s="40"/>
      <c r="D1495" s="53"/>
      <c r="E1495" s="55"/>
      <c r="F1495" s="56"/>
      <c r="G1495" s="54"/>
      <c r="H1495" s="40">
        <v>3936.219971</v>
      </c>
      <c r="I1495" s="56">
        <v>0.00111140376440666</v>
      </c>
      <c r="J1495" s="92">
        <f t="shared" si="142"/>
        <v>240.949294451775</v>
      </c>
      <c r="K1495" s="93">
        <f t="shared" si="143"/>
        <v>240.949294451775</v>
      </c>
      <c r="L1495" s="94">
        <f t="shared" si="144"/>
        <v>0</v>
      </c>
      <c r="M1495" s="92">
        <f t="shared" si="145"/>
        <v>8.89001668404103</v>
      </c>
      <c r="N1495" s="53">
        <f t="shared" si="146"/>
        <v>0.0368957987790262</v>
      </c>
      <c r="O1495" s="181"/>
      <c r="P1495" s="182"/>
      <c r="Q1495" s="146"/>
      <c r="R1495" s="146"/>
      <c r="S1495" s="146"/>
      <c r="T1495" s="146"/>
      <c r="U1495" s="146"/>
      <c r="V1495" s="146"/>
      <c r="W1495" s="183"/>
      <c r="X1495" s="184"/>
    </row>
    <row r="1496" spans="1:24">
      <c r="A1496" s="38">
        <f t="shared" si="141"/>
        <v>1480</v>
      </c>
      <c r="B1496" s="46">
        <v>42205</v>
      </c>
      <c r="C1496" s="47"/>
      <c r="D1496" s="48"/>
      <c r="E1496" s="50"/>
      <c r="F1496" s="51"/>
      <c r="G1496" s="49"/>
      <c r="H1496" s="47">
        <v>3939.350098</v>
      </c>
      <c r="I1496" s="51">
        <v>0.000795211401563245</v>
      </c>
      <c r="J1496" s="86">
        <f t="shared" si="142"/>
        <v>241.140900077922</v>
      </c>
      <c r="K1496" s="87">
        <f t="shared" si="143"/>
        <v>241.140900077922</v>
      </c>
      <c r="L1496" s="88">
        <f t="shared" si="144"/>
        <v>0</v>
      </c>
      <c r="M1496" s="86" t="str">
        <f t="shared" si="145"/>
        <v/>
      </c>
      <c r="N1496" s="48" t="str">
        <f t="shared" si="146"/>
        <v/>
      </c>
      <c r="O1496" s="181"/>
      <c r="P1496" s="182"/>
      <c r="Q1496" s="146"/>
      <c r="R1496" s="146"/>
      <c r="S1496" s="146"/>
      <c r="T1496" s="146"/>
      <c r="U1496" s="146"/>
      <c r="V1496" s="146"/>
      <c r="W1496" s="183"/>
      <c r="X1496" s="184"/>
    </row>
    <row r="1497" spans="1:24">
      <c r="A1497" s="38">
        <f t="shared" si="141"/>
        <v>1481</v>
      </c>
      <c r="B1497" s="39">
        <v>42206</v>
      </c>
      <c r="C1497" s="40"/>
      <c r="D1497" s="53"/>
      <c r="E1497" s="55"/>
      <c r="F1497" s="56"/>
      <c r="G1497" s="54">
        <v>1</v>
      </c>
      <c r="H1497" s="40">
        <v>3922.699951</v>
      </c>
      <c r="I1497" s="56">
        <v>-0.00422662281487829</v>
      </c>
      <c r="J1497" s="92">
        <f t="shared" si="142"/>
        <v>240.121688448052</v>
      </c>
      <c r="K1497" s="93">
        <f t="shared" si="143"/>
        <v>241.140900077922</v>
      </c>
      <c r="L1497" s="94">
        <f t="shared" si="144"/>
        <v>1.01921162986966</v>
      </c>
      <c r="M1497" s="92" t="str">
        <f t="shared" si="145"/>
        <v/>
      </c>
      <c r="N1497" s="53" t="str">
        <f t="shared" si="146"/>
        <v/>
      </c>
      <c r="O1497" s="181"/>
      <c r="P1497" s="182"/>
      <c r="Q1497" s="146"/>
      <c r="R1497" s="146"/>
      <c r="S1497" s="146"/>
      <c r="T1497" s="146"/>
      <c r="U1497" s="146"/>
      <c r="V1497" s="146"/>
      <c r="W1497" s="183"/>
      <c r="X1497" s="184"/>
    </row>
    <row r="1498" spans="1:24">
      <c r="A1498" s="38">
        <f t="shared" si="141"/>
        <v>1482</v>
      </c>
      <c r="B1498" s="46">
        <v>42207</v>
      </c>
      <c r="C1498" s="47"/>
      <c r="D1498" s="48"/>
      <c r="E1498" s="50"/>
      <c r="F1498" s="51"/>
      <c r="G1498" s="49">
        <v>1</v>
      </c>
      <c r="H1498" s="47">
        <v>3913.75</v>
      </c>
      <c r="I1498" s="51">
        <v>-0.00228157929788086</v>
      </c>
      <c r="J1498" s="86">
        <f t="shared" si="142"/>
        <v>239.573831774717</v>
      </c>
      <c r="K1498" s="87">
        <f t="shared" si="143"/>
        <v>241.140900077922</v>
      </c>
      <c r="L1498" s="88">
        <f t="shared" si="144"/>
        <v>1.56706830320493</v>
      </c>
      <c r="M1498" s="86" t="str">
        <f t="shared" si="145"/>
        <v/>
      </c>
      <c r="N1498" s="48" t="str">
        <f t="shared" si="146"/>
        <v/>
      </c>
      <c r="O1498" s="181"/>
      <c r="P1498" s="182"/>
      <c r="Q1498" s="146"/>
      <c r="R1498" s="146"/>
      <c r="S1498" s="146"/>
      <c r="T1498" s="146"/>
      <c r="U1498" s="146"/>
      <c r="V1498" s="146"/>
      <c r="W1498" s="183"/>
      <c r="X1498" s="184"/>
    </row>
    <row r="1499" spans="1:24">
      <c r="A1499" s="38">
        <f t="shared" si="141"/>
        <v>1483</v>
      </c>
      <c r="B1499" s="39">
        <v>42208</v>
      </c>
      <c r="C1499" s="40"/>
      <c r="D1499" s="53"/>
      <c r="E1499" s="55"/>
      <c r="F1499" s="56"/>
      <c r="G1499" s="54">
        <v>1</v>
      </c>
      <c r="H1499" s="40">
        <v>3891.790039</v>
      </c>
      <c r="I1499" s="56">
        <v>-0.00561097694027468</v>
      </c>
      <c r="J1499" s="92">
        <f t="shared" si="142"/>
        <v>238.229588529136</v>
      </c>
      <c r="K1499" s="93">
        <f t="shared" si="143"/>
        <v>241.140900077922</v>
      </c>
      <c r="L1499" s="94">
        <f t="shared" si="144"/>
        <v>2.91131154878613</v>
      </c>
      <c r="M1499" s="92" t="str">
        <f t="shared" si="145"/>
        <v/>
      </c>
      <c r="N1499" s="53" t="str">
        <f t="shared" si="146"/>
        <v/>
      </c>
      <c r="O1499" s="181"/>
      <c r="P1499" s="182"/>
      <c r="Q1499" s="146"/>
      <c r="R1499" s="146"/>
      <c r="S1499" s="146"/>
      <c r="T1499" s="146"/>
      <c r="U1499" s="146"/>
      <c r="V1499" s="146"/>
      <c r="W1499" s="183"/>
      <c r="X1499" s="184"/>
    </row>
    <row r="1500" spans="1:24">
      <c r="A1500" s="38">
        <f t="shared" si="141"/>
        <v>1484</v>
      </c>
      <c r="B1500" s="46">
        <v>42209</v>
      </c>
      <c r="C1500" s="47"/>
      <c r="D1500" s="48"/>
      <c r="E1500" s="50"/>
      <c r="F1500" s="51"/>
      <c r="G1500" s="49">
        <v>1</v>
      </c>
      <c r="H1500" s="47">
        <v>3850.149902</v>
      </c>
      <c r="I1500" s="51">
        <v>-0.0106994818792175</v>
      </c>
      <c r="J1500" s="86">
        <f t="shared" si="142"/>
        <v>235.680655363575</v>
      </c>
      <c r="K1500" s="87">
        <f t="shared" si="143"/>
        <v>241.140900077922</v>
      </c>
      <c r="L1500" s="88">
        <f t="shared" si="144"/>
        <v>5.46024471434708</v>
      </c>
      <c r="M1500" s="86" t="str">
        <f t="shared" si="145"/>
        <v/>
      </c>
      <c r="N1500" s="48" t="str">
        <f t="shared" si="146"/>
        <v/>
      </c>
      <c r="O1500" s="181"/>
      <c r="P1500" s="182"/>
      <c r="Q1500" s="146"/>
      <c r="R1500" s="146"/>
      <c r="S1500" s="146"/>
      <c r="T1500" s="146"/>
      <c r="U1500" s="146"/>
      <c r="V1500" s="146"/>
      <c r="W1500" s="183"/>
      <c r="X1500" s="184"/>
    </row>
    <row r="1501" spans="1:24">
      <c r="A1501" s="38">
        <f t="shared" si="141"/>
        <v>1485</v>
      </c>
      <c r="B1501" s="39">
        <v>42212</v>
      </c>
      <c r="C1501" s="40"/>
      <c r="D1501" s="53"/>
      <c r="E1501" s="55"/>
      <c r="F1501" s="56"/>
      <c r="G1501" s="54">
        <v>1</v>
      </c>
      <c r="H1501" s="40">
        <v>3827.929932</v>
      </c>
      <c r="I1501" s="56">
        <v>-0.00577119607432885</v>
      </c>
      <c r="J1501" s="92">
        <f t="shared" si="142"/>
        <v>234.320496090545</v>
      </c>
      <c r="K1501" s="93">
        <f t="shared" si="143"/>
        <v>241.140900077922</v>
      </c>
      <c r="L1501" s="94">
        <f t="shared" si="144"/>
        <v>6.82040398737658</v>
      </c>
      <c r="M1501" s="92" t="str">
        <f t="shared" si="145"/>
        <v/>
      </c>
      <c r="N1501" s="53" t="str">
        <f t="shared" si="146"/>
        <v/>
      </c>
      <c r="O1501" s="181"/>
      <c r="P1501" s="182"/>
      <c r="Q1501" s="146"/>
      <c r="R1501" s="146"/>
      <c r="S1501" s="146"/>
      <c r="T1501" s="146"/>
      <c r="U1501" s="146"/>
      <c r="V1501" s="146"/>
      <c r="W1501" s="183"/>
      <c r="X1501" s="184"/>
    </row>
    <row r="1502" spans="1:24">
      <c r="A1502" s="38">
        <f t="shared" si="141"/>
        <v>1486</v>
      </c>
      <c r="B1502" s="46">
        <v>42213</v>
      </c>
      <c r="C1502" s="47"/>
      <c r="D1502" s="48"/>
      <c r="E1502" s="50"/>
      <c r="F1502" s="51"/>
      <c r="G1502" s="49">
        <v>1</v>
      </c>
      <c r="H1502" s="47">
        <v>3875.370117</v>
      </c>
      <c r="I1502" s="51">
        <v>0.012393169635478</v>
      </c>
      <c r="J1502" s="86">
        <f t="shared" si="142"/>
        <v>237.224469747665</v>
      </c>
      <c r="K1502" s="87">
        <f t="shared" si="143"/>
        <v>241.140900077922</v>
      </c>
      <c r="L1502" s="88">
        <f t="shared" si="144"/>
        <v>6.82040398737658</v>
      </c>
      <c r="M1502" s="86" t="str">
        <f t="shared" si="145"/>
        <v/>
      </c>
      <c r="N1502" s="48" t="str">
        <f t="shared" si="146"/>
        <v/>
      </c>
      <c r="O1502" s="181"/>
      <c r="P1502" s="182"/>
      <c r="Q1502" s="146"/>
      <c r="R1502" s="146"/>
      <c r="S1502" s="146"/>
      <c r="T1502" s="146"/>
      <c r="U1502" s="146"/>
      <c r="V1502" s="146"/>
      <c r="W1502" s="183"/>
      <c r="X1502" s="184"/>
    </row>
    <row r="1503" spans="1:24">
      <c r="A1503" s="38">
        <f t="shared" si="141"/>
        <v>1487</v>
      </c>
      <c r="B1503" s="39">
        <v>42214</v>
      </c>
      <c r="C1503" s="40"/>
      <c r="D1503" s="53"/>
      <c r="E1503" s="55"/>
      <c r="F1503" s="56"/>
      <c r="G1503" s="54">
        <v>1</v>
      </c>
      <c r="H1503" s="40">
        <v>3904.209961</v>
      </c>
      <c r="I1503" s="56">
        <v>0.00744182958770545</v>
      </c>
      <c r="J1503" s="92">
        <f t="shared" si="142"/>
        <v>238.989853825561</v>
      </c>
      <c r="K1503" s="93">
        <f t="shared" si="143"/>
        <v>241.140900077922</v>
      </c>
      <c r="L1503" s="94">
        <f t="shared" si="144"/>
        <v>6.82040398737658</v>
      </c>
      <c r="M1503" s="92" t="str">
        <f t="shared" si="145"/>
        <v/>
      </c>
      <c r="N1503" s="53" t="str">
        <f t="shared" si="146"/>
        <v/>
      </c>
      <c r="O1503" s="181"/>
      <c r="P1503" s="182"/>
      <c r="Q1503" s="146"/>
      <c r="R1503" s="146"/>
      <c r="S1503" s="146"/>
      <c r="T1503" s="146"/>
      <c r="U1503" s="146"/>
      <c r="V1503" s="146"/>
      <c r="W1503" s="183"/>
      <c r="X1503" s="184"/>
    </row>
    <row r="1504" spans="1:24">
      <c r="A1504" s="38">
        <f t="shared" si="141"/>
        <v>1488</v>
      </c>
      <c r="B1504" s="46">
        <v>42215</v>
      </c>
      <c r="C1504" s="47"/>
      <c r="D1504" s="48"/>
      <c r="E1504" s="50"/>
      <c r="F1504" s="51"/>
      <c r="G1504" s="49">
        <v>1</v>
      </c>
      <c r="H1504" s="47">
        <v>3904.639893</v>
      </c>
      <c r="I1504" s="51">
        <v>0.000110120102221556</v>
      </c>
      <c r="J1504" s="86">
        <f t="shared" si="142"/>
        <v>239.016171412694</v>
      </c>
      <c r="K1504" s="87">
        <f t="shared" si="143"/>
        <v>241.140900077922</v>
      </c>
      <c r="L1504" s="88">
        <f t="shared" si="144"/>
        <v>6.82040398737658</v>
      </c>
      <c r="M1504" s="86" t="str">
        <f t="shared" si="145"/>
        <v/>
      </c>
      <c r="N1504" s="48" t="str">
        <f t="shared" si="146"/>
        <v/>
      </c>
      <c r="O1504" s="181"/>
      <c r="P1504" s="182"/>
      <c r="Q1504" s="146"/>
      <c r="R1504" s="146"/>
      <c r="S1504" s="146"/>
      <c r="T1504" s="146"/>
      <c r="U1504" s="146"/>
      <c r="V1504" s="146"/>
      <c r="W1504" s="183"/>
      <c r="X1504" s="184"/>
    </row>
    <row r="1505" spans="1:24">
      <c r="A1505" s="38">
        <f t="shared" si="141"/>
        <v>1489</v>
      </c>
      <c r="B1505" s="39">
        <v>42216</v>
      </c>
      <c r="C1505" s="40"/>
      <c r="D1505" s="53"/>
      <c r="E1505" s="55"/>
      <c r="F1505" s="56"/>
      <c r="G1505" s="54">
        <v>1</v>
      </c>
      <c r="H1505" s="40">
        <v>3895.800049</v>
      </c>
      <c r="I1505" s="56">
        <v>-0.00226393322873319</v>
      </c>
      <c r="J1505" s="92">
        <f t="shared" si="142"/>
        <v>238.475054760028</v>
      </c>
      <c r="K1505" s="93">
        <f t="shared" si="143"/>
        <v>241.140900077922</v>
      </c>
      <c r="L1505" s="94">
        <f t="shared" si="144"/>
        <v>6.82040398737658</v>
      </c>
      <c r="M1505" s="92" t="str">
        <f t="shared" si="145"/>
        <v/>
      </c>
      <c r="N1505" s="53" t="str">
        <f t="shared" si="146"/>
        <v/>
      </c>
      <c r="O1505" s="181"/>
      <c r="P1505" s="182"/>
      <c r="Q1505" s="146"/>
      <c r="R1505" s="146"/>
      <c r="S1505" s="146"/>
      <c r="T1505" s="146"/>
      <c r="U1505" s="146"/>
      <c r="V1505" s="146"/>
      <c r="W1505" s="183"/>
      <c r="X1505" s="184"/>
    </row>
    <row r="1506" spans="1:24">
      <c r="A1506" s="38">
        <f t="shared" si="141"/>
        <v>1490</v>
      </c>
      <c r="B1506" s="46">
        <v>42219</v>
      </c>
      <c r="C1506" s="47"/>
      <c r="D1506" s="48"/>
      <c r="E1506" s="50"/>
      <c r="F1506" s="51"/>
      <c r="G1506" s="49">
        <v>1</v>
      </c>
      <c r="H1506" s="47">
        <v>3885.070068</v>
      </c>
      <c r="I1506" s="51">
        <v>-0.00275424325300122</v>
      </c>
      <c r="J1506" s="86">
        <f t="shared" si="142"/>
        <v>237.818236449446</v>
      </c>
      <c r="K1506" s="87">
        <f t="shared" si="143"/>
        <v>241.140900077922</v>
      </c>
      <c r="L1506" s="88">
        <f t="shared" si="144"/>
        <v>6.82040398737658</v>
      </c>
      <c r="M1506" s="86" t="str">
        <f t="shared" si="145"/>
        <v/>
      </c>
      <c r="N1506" s="48" t="str">
        <f t="shared" si="146"/>
        <v/>
      </c>
      <c r="O1506" s="181"/>
      <c r="P1506" s="182"/>
      <c r="Q1506" s="146"/>
      <c r="R1506" s="146"/>
      <c r="S1506" s="146"/>
      <c r="T1506" s="146"/>
      <c r="U1506" s="146"/>
      <c r="V1506" s="146"/>
      <c r="W1506" s="183"/>
      <c r="X1506" s="184"/>
    </row>
    <row r="1507" spans="1:24">
      <c r="A1507" s="38">
        <f t="shared" si="141"/>
        <v>1491</v>
      </c>
      <c r="B1507" s="39">
        <v>42220</v>
      </c>
      <c r="C1507" s="40"/>
      <c r="D1507" s="53"/>
      <c r="E1507" s="55"/>
      <c r="F1507" s="56"/>
      <c r="G1507" s="54">
        <v>1</v>
      </c>
      <c r="H1507" s="40">
        <v>3876.439941</v>
      </c>
      <c r="I1507" s="56">
        <v>-0.00222135684786828</v>
      </c>
      <c r="J1507" s="92">
        <f t="shared" si="142"/>
        <v>237.289957281361</v>
      </c>
      <c r="K1507" s="93">
        <f t="shared" si="143"/>
        <v>241.140900077922</v>
      </c>
      <c r="L1507" s="94">
        <f t="shared" si="144"/>
        <v>6.82040398737658</v>
      </c>
      <c r="M1507" s="92" t="str">
        <f t="shared" si="145"/>
        <v/>
      </c>
      <c r="N1507" s="53" t="str">
        <f t="shared" si="146"/>
        <v/>
      </c>
      <c r="O1507" s="181"/>
      <c r="P1507" s="182"/>
      <c r="Q1507" s="146"/>
      <c r="R1507" s="146"/>
      <c r="S1507" s="146"/>
      <c r="T1507" s="146"/>
      <c r="U1507" s="146"/>
      <c r="V1507" s="146"/>
      <c r="W1507" s="183"/>
      <c r="X1507" s="184"/>
    </row>
    <row r="1508" spans="1:24">
      <c r="A1508" s="38">
        <f t="shared" si="141"/>
        <v>1492</v>
      </c>
      <c r="B1508" s="46">
        <v>42221</v>
      </c>
      <c r="C1508" s="47"/>
      <c r="D1508" s="48"/>
      <c r="E1508" s="50"/>
      <c r="F1508" s="51"/>
      <c r="G1508" s="49">
        <v>1</v>
      </c>
      <c r="H1508" s="47">
        <v>3889.98999</v>
      </c>
      <c r="I1508" s="51">
        <v>0.00349548792351584</v>
      </c>
      <c r="J1508" s="86">
        <f t="shared" si="142"/>
        <v>238.11940146141</v>
      </c>
      <c r="K1508" s="87">
        <f t="shared" si="143"/>
        <v>241.140900077922</v>
      </c>
      <c r="L1508" s="88">
        <f t="shared" si="144"/>
        <v>6.82040398737658</v>
      </c>
      <c r="M1508" s="86" t="str">
        <f t="shared" si="145"/>
        <v/>
      </c>
      <c r="N1508" s="48" t="str">
        <f t="shared" si="146"/>
        <v/>
      </c>
      <c r="O1508" s="181"/>
      <c r="P1508" s="182"/>
      <c r="Q1508" s="146"/>
      <c r="R1508" s="146"/>
      <c r="S1508" s="146"/>
      <c r="T1508" s="146"/>
      <c r="U1508" s="146"/>
      <c r="V1508" s="146"/>
      <c r="W1508" s="183"/>
      <c r="X1508" s="184"/>
    </row>
    <row r="1509" spans="1:24">
      <c r="A1509" s="38">
        <f t="shared" si="141"/>
        <v>1493</v>
      </c>
      <c r="B1509" s="39">
        <v>42222</v>
      </c>
      <c r="C1509" s="40"/>
      <c r="D1509" s="53"/>
      <c r="E1509" s="55"/>
      <c r="F1509" s="56"/>
      <c r="G1509" s="54">
        <v>1</v>
      </c>
      <c r="H1509" s="40">
        <v>3860.919922</v>
      </c>
      <c r="I1509" s="56">
        <v>-0.00747304442292407</v>
      </c>
      <c r="J1509" s="92">
        <f t="shared" si="142"/>
        <v>236.339924596329</v>
      </c>
      <c r="K1509" s="93">
        <f t="shared" si="143"/>
        <v>241.140900077922</v>
      </c>
      <c r="L1509" s="94">
        <f t="shared" si="144"/>
        <v>6.82040398737658</v>
      </c>
      <c r="M1509" s="92" t="str">
        <f t="shared" si="145"/>
        <v/>
      </c>
      <c r="N1509" s="53" t="str">
        <f t="shared" si="146"/>
        <v/>
      </c>
      <c r="O1509" s="181"/>
      <c r="P1509" s="182"/>
      <c r="Q1509" s="146"/>
      <c r="R1509" s="146"/>
      <c r="S1509" s="146"/>
      <c r="T1509" s="146"/>
      <c r="U1509" s="146"/>
      <c r="V1509" s="146"/>
      <c r="W1509" s="183"/>
      <c r="X1509" s="184"/>
    </row>
    <row r="1510" spans="1:24">
      <c r="A1510" s="38">
        <f t="shared" si="141"/>
        <v>1494</v>
      </c>
      <c r="B1510" s="46">
        <v>42223</v>
      </c>
      <c r="C1510" s="47"/>
      <c r="D1510" s="48"/>
      <c r="E1510" s="50"/>
      <c r="F1510" s="51"/>
      <c r="G1510" s="49">
        <v>1</v>
      </c>
      <c r="H1510" s="47">
        <v>3849.959961</v>
      </c>
      <c r="I1510" s="51">
        <v>-0.00283869161272909</v>
      </c>
      <c r="J1510" s="86">
        <f t="shared" si="142"/>
        <v>235.669028434624</v>
      </c>
      <c r="K1510" s="87">
        <f t="shared" si="143"/>
        <v>241.140900077922</v>
      </c>
      <c r="L1510" s="88">
        <f t="shared" si="144"/>
        <v>6.82040398737658</v>
      </c>
      <c r="M1510" s="86" t="str">
        <f t="shared" si="145"/>
        <v/>
      </c>
      <c r="N1510" s="48" t="str">
        <f t="shared" si="146"/>
        <v/>
      </c>
      <c r="O1510" s="181"/>
      <c r="P1510" s="182"/>
      <c r="Q1510" s="146"/>
      <c r="R1510" s="146"/>
      <c r="S1510" s="146"/>
      <c r="T1510" s="146"/>
      <c r="U1510" s="146"/>
      <c r="V1510" s="146"/>
      <c r="W1510" s="183"/>
      <c r="X1510" s="184"/>
    </row>
    <row r="1511" spans="1:24">
      <c r="A1511" s="38">
        <f t="shared" si="141"/>
        <v>1495</v>
      </c>
      <c r="B1511" s="39">
        <v>42226</v>
      </c>
      <c r="C1511" s="40"/>
      <c r="D1511" s="53"/>
      <c r="E1511" s="55"/>
      <c r="F1511" s="56"/>
      <c r="G1511" s="54">
        <v>1</v>
      </c>
      <c r="H1511" s="40">
        <v>3899.360107</v>
      </c>
      <c r="I1511" s="56">
        <v>0.012831340195852</v>
      </c>
      <c r="J1511" s="92">
        <f t="shared" si="142"/>
        <v>238.692977912095</v>
      </c>
      <c r="K1511" s="93">
        <f t="shared" si="143"/>
        <v>241.140900077922</v>
      </c>
      <c r="L1511" s="94">
        <f t="shared" si="144"/>
        <v>6.82040398737658</v>
      </c>
      <c r="M1511" s="92" t="str">
        <f t="shared" si="145"/>
        <v/>
      </c>
      <c r="N1511" s="53" t="str">
        <f t="shared" si="146"/>
        <v/>
      </c>
      <c r="O1511" s="181"/>
      <c r="P1511" s="182"/>
      <c r="Q1511" s="146"/>
      <c r="R1511" s="146"/>
      <c r="S1511" s="146"/>
      <c r="T1511" s="146"/>
      <c r="U1511" s="146"/>
      <c r="V1511" s="146"/>
      <c r="W1511" s="183"/>
      <c r="X1511" s="184"/>
    </row>
    <row r="1512" spans="1:24">
      <c r="A1512" s="38">
        <f t="shared" si="141"/>
        <v>1496</v>
      </c>
      <c r="B1512" s="46">
        <v>42227</v>
      </c>
      <c r="C1512" s="47"/>
      <c r="D1512" s="48"/>
      <c r="E1512" s="50"/>
      <c r="F1512" s="51"/>
      <c r="G1512" s="49">
        <v>1</v>
      </c>
      <c r="H1512" s="47">
        <v>3862.810059</v>
      </c>
      <c r="I1512" s="51">
        <v>-0.00937334511228816</v>
      </c>
      <c r="J1512" s="86">
        <f t="shared" si="142"/>
        <v>236.455626254245</v>
      </c>
      <c r="K1512" s="87">
        <f t="shared" si="143"/>
        <v>241.140900077922</v>
      </c>
      <c r="L1512" s="88">
        <f t="shared" si="144"/>
        <v>6.82040398737658</v>
      </c>
      <c r="M1512" s="86" t="str">
        <f t="shared" si="145"/>
        <v/>
      </c>
      <c r="N1512" s="48" t="str">
        <f t="shared" si="146"/>
        <v/>
      </c>
      <c r="O1512" s="181"/>
      <c r="P1512" s="182"/>
      <c r="Q1512" s="146"/>
      <c r="R1512" s="146"/>
      <c r="S1512" s="146"/>
      <c r="T1512" s="146"/>
      <c r="U1512" s="146"/>
      <c r="V1512" s="146"/>
      <c r="W1512" s="183"/>
      <c r="X1512" s="184"/>
    </row>
    <row r="1513" spans="1:24">
      <c r="A1513" s="38">
        <f t="shared" si="141"/>
        <v>1497</v>
      </c>
      <c r="B1513" s="39">
        <v>42228</v>
      </c>
      <c r="C1513" s="40"/>
      <c r="D1513" s="53"/>
      <c r="E1513" s="55"/>
      <c r="F1513" s="56"/>
      <c r="G1513" s="54">
        <v>1</v>
      </c>
      <c r="H1513" s="40">
        <v>3867.370117</v>
      </c>
      <c r="I1513" s="56">
        <v>0.00118050277656678</v>
      </c>
      <c r="J1513" s="92">
        <f t="shared" si="142"/>
        <v>236.734762777573</v>
      </c>
      <c r="K1513" s="93">
        <f t="shared" si="143"/>
        <v>241.140900077922</v>
      </c>
      <c r="L1513" s="94">
        <f t="shared" si="144"/>
        <v>6.82040398737658</v>
      </c>
      <c r="M1513" s="92" t="str">
        <f t="shared" si="145"/>
        <v/>
      </c>
      <c r="N1513" s="53" t="str">
        <f t="shared" si="146"/>
        <v/>
      </c>
      <c r="O1513" s="181"/>
      <c r="P1513" s="182"/>
      <c r="Q1513" s="146"/>
      <c r="R1513" s="146"/>
      <c r="S1513" s="146"/>
      <c r="T1513" s="146"/>
      <c r="U1513" s="146"/>
      <c r="V1513" s="146"/>
      <c r="W1513" s="183"/>
      <c r="X1513" s="184"/>
    </row>
    <row r="1514" spans="1:24">
      <c r="A1514" s="38">
        <f t="shared" si="141"/>
        <v>1498</v>
      </c>
      <c r="B1514" s="46">
        <v>42229</v>
      </c>
      <c r="C1514" s="47"/>
      <c r="D1514" s="48"/>
      <c r="E1514" s="50"/>
      <c r="F1514" s="51"/>
      <c r="G1514" s="49">
        <v>1</v>
      </c>
      <c r="H1514" s="47">
        <v>3863.030029</v>
      </c>
      <c r="I1514" s="51">
        <v>-0.00112223238756537</v>
      </c>
      <c r="J1514" s="86">
        <f t="shared" si="142"/>
        <v>236.469091359521</v>
      </c>
      <c r="K1514" s="87">
        <f t="shared" si="143"/>
        <v>241.140900077922</v>
      </c>
      <c r="L1514" s="88">
        <f t="shared" si="144"/>
        <v>6.82040398737658</v>
      </c>
      <c r="M1514" s="86" t="str">
        <f t="shared" si="145"/>
        <v/>
      </c>
      <c r="N1514" s="48" t="str">
        <f t="shared" si="146"/>
        <v/>
      </c>
      <c r="O1514" s="181"/>
      <c r="P1514" s="182"/>
      <c r="Q1514" s="146"/>
      <c r="R1514" s="146"/>
      <c r="S1514" s="146"/>
      <c r="T1514" s="146"/>
      <c r="U1514" s="146"/>
      <c r="V1514" s="146"/>
      <c r="W1514" s="183"/>
      <c r="X1514" s="184"/>
    </row>
    <row r="1515" spans="1:24">
      <c r="A1515" s="38">
        <f t="shared" si="141"/>
        <v>1499</v>
      </c>
      <c r="B1515" s="39">
        <v>42230</v>
      </c>
      <c r="C1515" s="40"/>
      <c r="D1515" s="53"/>
      <c r="E1515" s="55"/>
      <c r="F1515" s="56"/>
      <c r="G1515" s="54">
        <v>1</v>
      </c>
      <c r="H1515" s="40">
        <v>3878.159912</v>
      </c>
      <c r="I1515" s="56">
        <v>0.00391658436160713</v>
      </c>
      <c r="J1515" s="92">
        <f t="shared" si="142"/>
        <v>237.395242504743</v>
      </c>
      <c r="K1515" s="93">
        <f t="shared" si="143"/>
        <v>241.140900077922</v>
      </c>
      <c r="L1515" s="94">
        <f t="shared" si="144"/>
        <v>6.82040398737658</v>
      </c>
      <c r="M1515" s="92" t="str">
        <f t="shared" si="145"/>
        <v/>
      </c>
      <c r="N1515" s="53" t="str">
        <f t="shared" si="146"/>
        <v/>
      </c>
      <c r="O1515" s="181"/>
      <c r="P1515" s="182"/>
      <c r="Q1515" s="146"/>
      <c r="R1515" s="146"/>
      <c r="S1515" s="146"/>
      <c r="T1515" s="146"/>
      <c r="U1515" s="146"/>
      <c r="V1515" s="146"/>
      <c r="W1515" s="183"/>
      <c r="X1515" s="184"/>
    </row>
    <row r="1516" spans="1:24">
      <c r="A1516" s="38">
        <f t="shared" si="141"/>
        <v>1500</v>
      </c>
      <c r="B1516" s="46">
        <v>42233</v>
      </c>
      <c r="C1516" s="47"/>
      <c r="D1516" s="48"/>
      <c r="E1516" s="50"/>
      <c r="F1516" s="51"/>
      <c r="G1516" s="49">
        <v>1</v>
      </c>
      <c r="H1516" s="47">
        <v>3899.100098</v>
      </c>
      <c r="I1516" s="51">
        <v>0.0053995158722584</v>
      </c>
      <c r="J1516" s="86">
        <f t="shared" si="142"/>
        <v>238.677061884646</v>
      </c>
      <c r="K1516" s="87">
        <f t="shared" si="143"/>
        <v>241.140900077922</v>
      </c>
      <c r="L1516" s="88">
        <f t="shared" si="144"/>
        <v>6.82040398737658</v>
      </c>
      <c r="M1516" s="86" t="str">
        <f t="shared" si="145"/>
        <v/>
      </c>
      <c r="N1516" s="48" t="str">
        <f t="shared" si="146"/>
        <v/>
      </c>
      <c r="O1516" s="181"/>
      <c r="P1516" s="182"/>
      <c r="Q1516" s="146"/>
      <c r="R1516" s="146"/>
      <c r="S1516" s="146"/>
      <c r="T1516" s="146"/>
      <c r="U1516" s="146"/>
      <c r="V1516" s="146"/>
      <c r="W1516" s="183"/>
      <c r="X1516" s="184"/>
    </row>
    <row r="1517" spans="1:24">
      <c r="A1517" s="38">
        <f t="shared" si="141"/>
        <v>1501</v>
      </c>
      <c r="B1517" s="39">
        <v>42234</v>
      </c>
      <c r="C1517" s="40"/>
      <c r="D1517" s="53"/>
      <c r="E1517" s="55"/>
      <c r="F1517" s="56"/>
      <c r="G1517" s="54">
        <v>1</v>
      </c>
      <c r="H1517" s="40">
        <v>3889.600098</v>
      </c>
      <c r="I1517" s="56">
        <v>-0.00243645963458927</v>
      </c>
      <c r="J1517" s="92">
        <f t="shared" si="142"/>
        <v>238.095534857662</v>
      </c>
      <c r="K1517" s="93">
        <f t="shared" si="143"/>
        <v>241.140900077922</v>
      </c>
      <c r="L1517" s="94">
        <f t="shared" si="144"/>
        <v>6.82040398737658</v>
      </c>
      <c r="M1517" s="92" t="str">
        <f t="shared" si="145"/>
        <v/>
      </c>
      <c r="N1517" s="53" t="str">
        <f t="shared" si="146"/>
        <v/>
      </c>
      <c r="O1517" s="181"/>
      <c r="P1517" s="182"/>
      <c r="Q1517" s="146"/>
      <c r="R1517" s="146"/>
      <c r="S1517" s="146"/>
      <c r="T1517" s="146"/>
      <c r="U1517" s="146"/>
      <c r="V1517" s="146"/>
      <c r="W1517" s="183"/>
      <c r="X1517" s="184"/>
    </row>
    <row r="1518" spans="1:24">
      <c r="A1518" s="38">
        <f t="shared" si="141"/>
        <v>1502</v>
      </c>
      <c r="B1518" s="46">
        <v>42235</v>
      </c>
      <c r="C1518" s="47"/>
      <c r="D1518" s="48"/>
      <c r="E1518" s="50"/>
      <c r="F1518" s="51"/>
      <c r="G1518" s="49">
        <v>1</v>
      </c>
      <c r="H1518" s="47">
        <v>3857.73999</v>
      </c>
      <c r="I1518" s="51">
        <v>-0.00819110119222333</v>
      </c>
      <c r="J1518" s="86">
        <f t="shared" si="142"/>
        <v>236.145270238226</v>
      </c>
      <c r="K1518" s="87">
        <f t="shared" si="143"/>
        <v>241.140900077922</v>
      </c>
      <c r="L1518" s="88">
        <f t="shared" si="144"/>
        <v>6.82040398737658</v>
      </c>
      <c r="M1518" s="86" t="str">
        <f t="shared" si="145"/>
        <v/>
      </c>
      <c r="N1518" s="48" t="str">
        <f t="shared" si="146"/>
        <v/>
      </c>
      <c r="O1518" s="181"/>
      <c r="P1518" s="182"/>
      <c r="Q1518" s="146"/>
      <c r="R1518" s="146"/>
      <c r="S1518" s="146"/>
      <c r="T1518" s="146"/>
      <c r="U1518" s="146"/>
      <c r="V1518" s="146"/>
      <c r="W1518" s="183"/>
      <c r="X1518" s="184"/>
    </row>
    <row r="1519" spans="1:24">
      <c r="A1519" s="38">
        <f t="shared" si="141"/>
        <v>1503</v>
      </c>
      <c r="B1519" s="39">
        <v>42236</v>
      </c>
      <c r="C1519" s="40"/>
      <c r="D1519" s="53"/>
      <c r="E1519" s="55"/>
      <c r="F1519" s="56"/>
      <c r="G1519" s="54">
        <v>1</v>
      </c>
      <c r="H1519" s="40">
        <v>3776.360107</v>
      </c>
      <c r="I1519" s="56">
        <v>-0.0210952223869292</v>
      </c>
      <c r="J1519" s="92">
        <f t="shared" si="142"/>
        <v>231.163733246929</v>
      </c>
      <c r="K1519" s="93">
        <f t="shared" si="143"/>
        <v>241.140900077922</v>
      </c>
      <c r="L1519" s="94">
        <f t="shared" si="144"/>
        <v>9.97716683099245</v>
      </c>
      <c r="M1519" s="92" t="str">
        <f t="shared" si="145"/>
        <v/>
      </c>
      <c r="N1519" s="53" t="str">
        <f t="shared" si="146"/>
        <v/>
      </c>
      <c r="O1519" s="181"/>
      <c r="P1519" s="182"/>
      <c r="Q1519" s="146"/>
      <c r="R1519" s="146"/>
      <c r="S1519" s="146"/>
      <c r="T1519" s="146"/>
      <c r="U1519" s="146"/>
      <c r="V1519" s="146"/>
      <c r="W1519" s="183"/>
      <c r="X1519" s="184"/>
    </row>
    <row r="1520" spans="1:24">
      <c r="A1520" s="38">
        <f t="shared" si="141"/>
        <v>1504</v>
      </c>
      <c r="B1520" s="46">
        <v>42237</v>
      </c>
      <c r="C1520" s="47"/>
      <c r="D1520" s="48"/>
      <c r="E1520" s="50"/>
      <c r="F1520" s="51"/>
      <c r="G1520" s="49">
        <v>1</v>
      </c>
      <c r="H1520" s="47">
        <v>3656.669922</v>
      </c>
      <c r="I1520" s="51">
        <v>-0.0316945899248692</v>
      </c>
      <c r="J1520" s="86">
        <f t="shared" si="142"/>
        <v>223.837093516166</v>
      </c>
      <c r="K1520" s="87">
        <f t="shared" si="143"/>
        <v>241.140900077922</v>
      </c>
      <c r="L1520" s="88">
        <f t="shared" si="144"/>
        <v>17.3038065617557</v>
      </c>
      <c r="M1520" s="86" t="str">
        <f t="shared" si="145"/>
        <v/>
      </c>
      <c r="N1520" s="48" t="str">
        <f t="shared" si="146"/>
        <v/>
      </c>
      <c r="O1520" s="181"/>
      <c r="P1520" s="182"/>
      <c r="Q1520" s="146"/>
      <c r="R1520" s="146"/>
      <c r="S1520" s="146"/>
      <c r="T1520" s="146"/>
      <c r="U1520" s="146"/>
      <c r="V1520" s="146"/>
      <c r="W1520" s="183"/>
      <c r="X1520" s="184"/>
    </row>
    <row r="1521" spans="1:24">
      <c r="A1521" s="38">
        <f t="shared" si="141"/>
        <v>1505</v>
      </c>
      <c r="B1521" s="39">
        <v>42240</v>
      </c>
      <c r="C1521" s="40"/>
      <c r="D1521" s="53"/>
      <c r="E1521" s="55"/>
      <c r="F1521" s="56"/>
      <c r="G1521" s="54">
        <v>1</v>
      </c>
      <c r="H1521" s="40">
        <v>3512.649902</v>
      </c>
      <c r="I1521" s="56">
        <v>-0.0393855674895668</v>
      </c>
      <c r="J1521" s="92">
        <f t="shared" si="142"/>
        <v>215.021142562817</v>
      </c>
      <c r="K1521" s="93">
        <f t="shared" si="143"/>
        <v>241.140900077922</v>
      </c>
      <c r="L1521" s="94">
        <f t="shared" si="144"/>
        <v>26.1197575151051</v>
      </c>
      <c r="M1521" s="92" t="str">
        <f t="shared" si="145"/>
        <v/>
      </c>
      <c r="N1521" s="53" t="str">
        <f t="shared" si="146"/>
        <v/>
      </c>
      <c r="O1521" s="181"/>
      <c r="P1521" s="182"/>
      <c r="Q1521" s="146"/>
      <c r="R1521" s="146"/>
      <c r="S1521" s="146"/>
      <c r="T1521" s="146"/>
      <c r="U1521" s="146"/>
      <c r="V1521" s="146"/>
      <c r="W1521" s="183"/>
      <c r="X1521" s="184"/>
    </row>
    <row r="1522" spans="1:24">
      <c r="A1522" s="38">
        <f t="shared" si="141"/>
        <v>1506</v>
      </c>
      <c r="B1522" s="46">
        <v>42241</v>
      </c>
      <c r="C1522" s="47"/>
      <c r="D1522" s="48"/>
      <c r="E1522" s="50"/>
      <c r="F1522" s="51"/>
      <c r="G1522" s="49">
        <v>1</v>
      </c>
      <c r="H1522" s="47">
        <v>3465.189941</v>
      </c>
      <c r="I1522" s="51">
        <v>-0.0135111560571345</v>
      </c>
      <c r="J1522" s="86">
        <f t="shared" si="142"/>
        <v>212.115958350067</v>
      </c>
      <c r="K1522" s="87">
        <f t="shared" si="143"/>
        <v>241.140900077922</v>
      </c>
      <c r="L1522" s="88">
        <f t="shared" si="144"/>
        <v>29.0249417278547</v>
      </c>
      <c r="M1522" s="86" t="str">
        <f t="shared" si="145"/>
        <v/>
      </c>
      <c r="N1522" s="48" t="str">
        <f t="shared" si="146"/>
        <v/>
      </c>
      <c r="O1522" s="181"/>
      <c r="P1522" s="182"/>
      <c r="Q1522" s="146"/>
      <c r="R1522" s="146"/>
      <c r="S1522" s="146"/>
      <c r="T1522" s="146"/>
      <c r="U1522" s="146"/>
      <c r="V1522" s="146"/>
      <c r="W1522" s="183"/>
      <c r="X1522" s="184"/>
    </row>
    <row r="1523" spans="1:24">
      <c r="A1523" s="38">
        <f t="shared" si="141"/>
        <v>1507</v>
      </c>
      <c r="B1523" s="39">
        <v>42242</v>
      </c>
      <c r="C1523" s="40"/>
      <c r="D1523" s="53"/>
      <c r="E1523" s="55"/>
      <c r="F1523" s="56"/>
      <c r="G1523" s="54">
        <v>1</v>
      </c>
      <c r="H1523" s="40">
        <v>3600.72998</v>
      </c>
      <c r="I1523" s="56">
        <v>0.0391147502179592</v>
      </c>
      <c r="J1523" s="92">
        <f t="shared" si="142"/>
        <v>220.412821078173</v>
      </c>
      <c r="K1523" s="93">
        <f t="shared" si="143"/>
        <v>241.140900077922</v>
      </c>
      <c r="L1523" s="94">
        <f t="shared" si="144"/>
        <v>29.0249417278547</v>
      </c>
      <c r="M1523" s="92" t="str">
        <f t="shared" si="145"/>
        <v/>
      </c>
      <c r="N1523" s="53" t="str">
        <f t="shared" si="146"/>
        <v/>
      </c>
      <c r="O1523" s="181"/>
      <c r="P1523" s="182"/>
      <c r="Q1523" s="146"/>
      <c r="R1523" s="146"/>
      <c r="S1523" s="146"/>
      <c r="T1523" s="146"/>
      <c r="U1523" s="146"/>
      <c r="V1523" s="146"/>
      <c r="W1523" s="183"/>
      <c r="X1523" s="184"/>
    </row>
    <row r="1524" spans="1:24">
      <c r="A1524" s="38">
        <f t="shared" si="141"/>
        <v>1508</v>
      </c>
      <c r="B1524" s="46">
        <v>42243</v>
      </c>
      <c r="C1524" s="47"/>
      <c r="D1524" s="48"/>
      <c r="E1524" s="50"/>
      <c r="F1524" s="51"/>
      <c r="G1524" s="49">
        <v>1</v>
      </c>
      <c r="H1524" s="47">
        <v>3688.600098</v>
      </c>
      <c r="I1524" s="51">
        <v>0.0244034177758587</v>
      </c>
      <c r="J1524" s="86">
        <f t="shared" si="142"/>
        <v>225.791647234099</v>
      </c>
      <c r="K1524" s="87">
        <f t="shared" si="143"/>
        <v>241.140900077922</v>
      </c>
      <c r="L1524" s="88">
        <f t="shared" si="144"/>
        <v>29.0249417278547</v>
      </c>
      <c r="M1524" s="86" t="str">
        <f t="shared" si="145"/>
        <v/>
      </c>
      <c r="N1524" s="48" t="str">
        <f t="shared" si="146"/>
        <v/>
      </c>
      <c r="O1524" s="181"/>
      <c r="P1524" s="182"/>
      <c r="Q1524" s="146"/>
      <c r="R1524" s="146"/>
      <c r="S1524" s="146"/>
      <c r="T1524" s="146"/>
      <c r="U1524" s="146"/>
      <c r="V1524" s="146"/>
      <c r="W1524" s="183"/>
      <c r="X1524" s="184"/>
    </row>
    <row r="1525" spans="1:24">
      <c r="A1525" s="38">
        <f t="shared" si="141"/>
        <v>1509</v>
      </c>
      <c r="B1525" s="39">
        <v>42244</v>
      </c>
      <c r="C1525" s="40"/>
      <c r="D1525" s="53"/>
      <c r="E1525" s="55"/>
      <c r="F1525" s="56"/>
      <c r="G1525" s="54">
        <v>1</v>
      </c>
      <c r="H1525" s="40">
        <v>3691.300049</v>
      </c>
      <c r="I1525" s="56">
        <v>0.000731971731352532</v>
      </c>
      <c r="J1525" s="92">
        <f t="shared" si="142"/>
        <v>225.95692033705</v>
      </c>
      <c r="K1525" s="93">
        <f t="shared" si="143"/>
        <v>241.140900077922</v>
      </c>
      <c r="L1525" s="94">
        <f t="shared" si="144"/>
        <v>29.0249417278547</v>
      </c>
      <c r="M1525" s="92" t="str">
        <f t="shared" si="145"/>
        <v/>
      </c>
      <c r="N1525" s="53" t="str">
        <f t="shared" si="146"/>
        <v/>
      </c>
      <c r="O1525" s="181"/>
      <c r="P1525" s="182"/>
      <c r="Q1525" s="146"/>
      <c r="R1525" s="146"/>
      <c r="S1525" s="146"/>
      <c r="T1525" s="146"/>
      <c r="U1525" s="146"/>
      <c r="V1525" s="146"/>
      <c r="W1525" s="183"/>
      <c r="X1525" s="184"/>
    </row>
    <row r="1526" spans="1:24">
      <c r="A1526" s="38">
        <f t="shared" si="141"/>
        <v>1510</v>
      </c>
      <c r="B1526" s="46">
        <v>42247</v>
      </c>
      <c r="C1526" s="47"/>
      <c r="D1526" s="48"/>
      <c r="E1526" s="50"/>
      <c r="F1526" s="51"/>
      <c r="G1526" s="49">
        <v>1</v>
      </c>
      <c r="H1526" s="47">
        <v>3660.75</v>
      </c>
      <c r="I1526" s="51">
        <v>-0.00827623021549717</v>
      </c>
      <c r="J1526" s="86">
        <f t="shared" si="142"/>
        <v>224.086848845556</v>
      </c>
      <c r="K1526" s="87">
        <f t="shared" si="143"/>
        <v>241.140900077922</v>
      </c>
      <c r="L1526" s="88">
        <f t="shared" si="144"/>
        <v>29.0249417278547</v>
      </c>
      <c r="M1526" s="86" t="str">
        <f t="shared" si="145"/>
        <v/>
      </c>
      <c r="N1526" s="48" t="str">
        <f t="shared" si="146"/>
        <v/>
      </c>
      <c r="O1526" s="181"/>
      <c r="P1526" s="182"/>
      <c r="Q1526" s="146"/>
      <c r="R1526" s="146"/>
      <c r="S1526" s="146"/>
      <c r="T1526" s="146"/>
      <c r="U1526" s="146"/>
      <c r="V1526" s="146"/>
      <c r="W1526" s="183"/>
      <c r="X1526" s="184"/>
    </row>
    <row r="1527" spans="1:24">
      <c r="A1527" s="38">
        <f t="shared" si="141"/>
        <v>1511</v>
      </c>
      <c r="B1527" s="39">
        <v>42248</v>
      </c>
      <c r="C1527" s="40"/>
      <c r="D1527" s="53"/>
      <c r="E1527" s="55"/>
      <c r="F1527" s="56"/>
      <c r="G1527" s="54">
        <v>1</v>
      </c>
      <c r="H1527" s="40">
        <v>3552.649902</v>
      </c>
      <c r="I1527" s="56">
        <v>-0.0295294947756607</v>
      </c>
      <c r="J1527" s="92">
        <f t="shared" si="142"/>
        <v>217.469677413277</v>
      </c>
      <c r="K1527" s="93">
        <f t="shared" si="143"/>
        <v>241.140900077922</v>
      </c>
      <c r="L1527" s="94">
        <f t="shared" si="144"/>
        <v>29.0249417278547</v>
      </c>
      <c r="M1527" s="92" t="str">
        <f t="shared" si="145"/>
        <v/>
      </c>
      <c r="N1527" s="53" t="str">
        <f t="shared" si="146"/>
        <v/>
      </c>
      <c r="O1527" s="181"/>
      <c r="P1527" s="182"/>
      <c r="Q1527" s="146"/>
      <c r="R1527" s="146"/>
      <c r="S1527" s="146"/>
      <c r="T1527" s="146"/>
      <c r="U1527" s="146"/>
      <c r="V1527" s="146"/>
      <c r="W1527" s="183"/>
      <c r="X1527" s="184"/>
    </row>
    <row r="1528" spans="1:24">
      <c r="A1528" s="38">
        <f t="shared" si="141"/>
        <v>1512</v>
      </c>
      <c r="B1528" s="46">
        <v>42249</v>
      </c>
      <c r="C1528" s="47"/>
      <c r="D1528" s="48"/>
      <c r="E1528" s="50"/>
      <c r="F1528" s="51"/>
      <c r="G1528" s="49">
        <v>1</v>
      </c>
      <c r="H1528" s="47">
        <v>3618.25</v>
      </c>
      <c r="I1528" s="51">
        <v>0.0184651175346802</v>
      </c>
      <c r="J1528" s="86">
        <f t="shared" si="142"/>
        <v>221.485280566942</v>
      </c>
      <c r="K1528" s="87">
        <f t="shared" si="143"/>
        <v>241.140900077922</v>
      </c>
      <c r="L1528" s="88">
        <f t="shared" si="144"/>
        <v>29.0249417278547</v>
      </c>
      <c r="M1528" s="86" t="str">
        <f t="shared" si="145"/>
        <v/>
      </c>
      <c r="N1528" s="48" t="str">
        <f t="shared" si="146"/>
        <v/>
      </c>
      <c r="O1528" s="181"/>
      <c r="P1528" s="182"/>
      <c r="Q1528" s="146"/>
      <c r="R1528" s="146"/>
      <c r="S1528" s="146"/>
      <c r="T1528" s="146"/>
      <c r="U1528" s="146"/>
      <c r="V1528" s="146"/>
      <c r="W1528" s="183"/>
      <c r="X1528" s="184"/>
    </row>
    <row r="1529" spans="1:24">
      <c r="A1529" s="38">
        <f t="shared" si="141"/>
        <v>1513</v>
      </c>
      <c r="B1529" s="39">
        <v>42250</v>
      </c>
      <c r="C1529" s="40"/>
      <c r="D1529" s="53"/>
      <c r="E1529" s="55"/>
      <c r="F1529" s="56"/>
      <c r="G1529" s="54">
        <v>1</v>
      </c>
      <c r="H1529" s="40">
        <v>3622.659912</v>
      </c>
      <c r="I1529" s="56">
        <v>0.0012187969322186</v>
      </c>
      <c r="J1529" s="92">
        <f t="shared" si="142"/>
        <v>221.755226147429</v>
      </c>
      <c r="K1529" s="93">
        <f t="shared" si="143"/>
        <v>241.140900077922</v>
      </c>
      <c r="L1529" s="94">
        <f t="shared" si="144"/>
        <v>29.0249417278547</v>
      </c>
      <c r="M1529" s="92" t="str">
        <f t="shared" si="145"/>
        <v/>
      </c>
      <c r="N1529" s="53" t="str">
        <f t="shared" si="146"/>
        <v/>
      </c>
      <c r="O1529" s="181"/>
      <c r="P1529" s="182"/>
      <c r="Q1529" s="146"/>
      <c r="R1529" s="146"/>
      <c r="S1529" s="146"/>
      <c r="T1529" s="146"/>
      <c r="U1529" s="146"/>
      <c r="V1529" s="146"/>
      <c r="W1529" s="183"/>
      <c r="X1529" s="184"/>
    </row>
    <row r="1530" spans="1:24">
      <c r="A1530" s="38">
        <f t="shared" si="141"/>
        <v>1514</v>
      </c>
      <c r="B1530" s="46">
        <v>42251</v>
      </c>
      <c r="C1530" s="47"/>
      <c r="D1530" s="48"/>
      <c r="E1530" s="50"/>
      <c r="F1530" s="51"/>
      <c r="G1530" s="49">
        <v>1</v>
      </c>
      <c r="H1530" s="47">
        <v>3567.409912</v>
      </c>
      <c r="I1530" s="51">
        <v>-0.0152512246090187</v>
      </c>
      <c r="J1530" s="86">
        <f t="shared" si="142"/>
        <v>218.37318738523</v>
      </c>
      <c r="K1530" s="87">
        <f t="shared" si="143"/>
        <v>241.140900077922</v>
      </c>
      <c r="L1530" s="88">
        <f t="shared" si="144"/>
        <v>29.0249417278547</v>
      </c>
      <c r="M1530" s="86" t="str">
        <f t="shared" si="145"/>
        <v/>
      </c>
      <c r="N1530" s="48" t="str">
        <f t="shared" si="146"/>
        <v/>
      </c>
      <c r="O1530" s="181"/>
      <c r="P1530" s="182"/>
      <c r="Q1530" s="146"/>
      <c r="R1530" s="146"/>
      <c r="S1530" s="146"/>
      <c r="T1530" s="146"/>
      <c r="U1530" s="146"/>
      <c r="V1530" s="146"/>
      <c r="W1530" s="183"/>
      <c r="X1530" s="184"/>
    </row>
    <row r="1531" spans="1:24">
      <c r="A1531" s="38">
        <f t="shared" si="141"/>
        <v>1515</v>
      </c>
      <c r="B1531" s="39">
        <v>42255</v>
      </c>
      <c r="C1531" s="40"/>
      <c r="D1531" s="53"/>
      <c r="E1531" s="55"/>
      <c r="F1531" s="56"/>
      <c r="G1531" s="54">
        <v>1</v>
      </c>
      <c r="H1531" s="40">
        <v>3657.320068</v>
      </c>
      <c r="I1531" s="56">
        <v>0.0252032029449605</v>
      </c>
      <c r="J1531" s="92">
        <f t="shared" si="142"/>
        <v>223.876891144638</v>
      </c>
      <c r="K1531" s="93">
        <f t="shared" si="143"/>
        <v>241.140900077922</v>
      </c>
      <c r="L1531" s="94">
        <f t="shared" si="144"/>
        <v>29.0249417278547</v>
      </c>
      <c r="M1531" s="92" t="str">
        <f t="shared" si="145"/>
        <v/>
      </c>
      <c r="N1531" s="53" t="str">
        <f t="shared" si="146"/>
        <v/>
      </c>
      <c r="O1531" s="181"/>
      <c r="P1531" s="182"/>
      <c r="Q1531" s="146"/>
      <c r="R1531" s="146"/>
      <c r="S1531" s="146"/>
      <c r="T1531" s="146"/>
      <c r="U1531" s="146"/>
      <c r="V1531" s="146"/>
      <c r="W1531" s="183"/>
      <c r="X1531" s="184"/>
    </row>
    <row r="1532" spans="1:24">
      <c r="A1532" s="38">
        <f t="shared" si="141"/>
        <v>1516</v>
      </c>
      <c r="B1532" s="46">
        <v>42256</v>
      </c>
      <c r="C1532" s="47"/>
      <c r="D1532" s="48"/>
      <c r="E1532" s="50"/>
      <c r="F1532" s="51"/>
      <c r="G1532" s="49">
        <v>1</v>
      </c>
      <c r="H1532" s="47">
        <v>3606.800049</v>
      </c>
      <c r="I1532" s="51">
        <v>-0.0138133983519869</v>
      </c>
      <c r="J1532" s="86">
        <f t="shared" si="142"/>
        <v>220.784390465453</v>
      </c>
      <c r="K1532" s="87">
        <f t="shared" si="143"/>
        <v>241.140900077922</v>
      </c>
      <c r="L1532" s="88">
        <f t="shared" si="144"/>
        <v>29.0249417278547</v>
      </c>
      <c r="M1532" s="86" t="str">
        <f t="shared" si="145"/>
        <v/>
      </c>
      <c r="N1532" s="48" t="str">
        <f t="shared" si="146"/>
        <v/>
      </c>
      <c r="O1532" s="181"/>
      <c r="P1532" s="182"/>
      <c r="Q1532" s="146"/>
      <c r="R1532" s="146"/>
      <c r="S1532" s="146"/>
      <c r="T1532" s="146"/>
      <c r="U1532" s="146"/>
      <c r="V1532" s="146"/>
      <c r="W1532" s="183"/>
      <c r="X1532" s="184"/>
    </row>
    <row r="1533" spans="1:24">
      <c r="A1533" s="38">
        <f t="shared" si="141"/>
        <v>1517</v>
      </c>
      <c r="B1533" s="39">
        <v>42257</v>
      </c>
      <c r="C1533" s="40"/>
      <c r="D1533" s="53"/>
      <c r="E1533" s="55"/>
      <c r="F1533" s="56"/>
      <c r="G1533" s="54">
        <v>1</v>
      </c>
      <c r="H1533" s="40">
        <v>3626.139893</v>
      </c>
      <c r="I1533" s="56">
        <v>0.00536205049829763</v>
      </c>
      <c r="J1533" s="92">
        <f t="shared" si="142"/>
        <v>221.968247516365</v>
      </c>
      <c r="K1533" s="93">
        <f t="shared" si="143"/>
        <v>241.140900077922</v>
      </c>
      <c r="L1533" s="94">
        <f t="shared" si="144"/>
        <v>29.0249417278547</v>
      </c>
      <c r="M1533" s="92" t="str">
        <f t="shared" si="145"/>
        <v/>
      </c>
      <c r="N1533" s="53" t="str">
        <f t="shared" si="146"/>
        <v/>
      </c>
      <c r="O1533" s="181"/>
      <c r="P1533" s="182"/>
      <c r="Q1533" s="146"/>
      <c r="R1533" s="146"/>
      <c r="S1533" s="146"/>
      <c r="T1533" s="146"/>
      <c r="U1533" s="146"/>
      <c r="V1533" s="146"/>
      <c r="W1533" s="183"/>
      <c r="X1533" s="184"/>
    </row>
    <row r="1534" spans="1:24">
      <c r="A1534" s="38">
        <f t="shared" si="141"/>
        <v>1518</v>
      </c>
      <c r="B1534" s="46">
        <v>42258</v>
      </c>
      <c r="C1534" s="47"/>
      <c r="D1534" s="48"/>
      <c r="E1534" s="50"/>
      <c r="F1534" s="51"/>
      <c r="G1534" s="49">
        <v>1</v>
      </c>
      <c r="H1534" s="47">
        <v>3643.540039</v>
      </c>
      <c r="I1534" s="51">
        <v>0.00479853136212127</v>
      </c>
      <c r="J1534" s="86">
        <f t="shared" si="142"/>
        <v>223.033369113467</v>
      </c>
      <c r="K1534" s="87">
        <f t="shared" si="143"/>
        <v>241.140900077922</v>
      </c>
      <c r="L1534" s="88">
        <f t="shared" si="144"/>
        <v>29.0249417278547</v>
      </c>
      <c r="M1534" s="86" t="str">
        <f t="shared" si="145"/>
        <v/>
      </c>
      <c r="N1534" s="48" t="str">
        <f t="shared" si="146"/>
        <v/>
      </c>
      <c r="O1534" s="181"/>
      <c r="P1534" s="182"/>
      <c r="Q1534" s="146"/>
      <c r="R1534" s="146"/>
      <c r="S1534" s="146"/>
      <c r="T1534" s="146"/>
      <c r="U1534" s="146"/>
      <c r="V1534" s="146"/>
      <c r="W1534" s="183"/>
      <c r="X1534" s="184"/>
    </row>
    <row r="1535" spans="1:24">
      <c r="A1535" s="38">
        <f t="shared" si="141"/>
        <v>1519</v>
      </c>
      <c r="B1535" s="39">
        <v>42261</v>
      </c>
      <c r="C1535" s="40"/>
      <c r="D1535" s="53"/>
      <c r="E1535" s="55"/>
      <c r="F1535" s="56"/>
      <c r="G1535" s="54">
        <v>1</v>
      </c>
      <c r="H1535" s="40">
        <v>3628.870117</v>
      </c>
      <c r="I1535" s="56">
        <v>-0.00402628263803195</v>
      </c>
      <c r="J1535" s="92">
        <f t="shared" si="142"/>
        <v>222.135373731704</v>
      </c>
      <c r="K1535" s="93">
        <f t="shared" si="143"/>
        <v>241.140900077922</v>
      </c>
      <c r="L1535" s="94">
        <f t="shared" si="144"/>
        <v>29.0249417278547</v>
      </c>
      <c r="M1535" s="92" t="str">
        <f t="shared" si="145"/>
        <v/>
      </c>
      <c r="N1535" s="53" t="str">
        <f t="shared" si="146"/>
        <v/>
      </c>
      <c r="O1535" s="181"/>
      <c r="P1535" s="182"/>
      <c r="Q1535" s="146"/>
      <c r="R1535" s="146"/>
      <c r="S1535" s="146"/>
      <c r="T1535" s="146"/>
      <c r="U1535" s="146"/>
      <c r="V1535" s="146"/>
      <c r="W1535" s="183"/>
      <c r="X1535" s="184"/>
    </row>
    <row r="1536" spans="1:24">
      <c r="A1536" s="38">
        <f t="shared" si="141"/>
        <v>1520</v>
      </c>
      <c r="B1536" s="46">
        <v>42262</v>
      </c>
      <c r="C1536" s="47"/>
      <c r="D1536" s="48"/>
      <c r="E1536" s="50"/>
      <c r="F1536" s="51"/>
      <c r="G1536" s="49">
        <v>1</v>
      </c>
      <c r="H1536" s="47">
        <v>3675.47998</v>
      </c>
      <c r="I1536" s="51">
        <v>0.0128441805568209</v>
      </c>
      <c r="J1536" s="86">
        <f t="shared" si="142"/>
        <v>224.988520579971</v>
      </c>
      <c r="K1536" s="87">
        <f t="shared" si="143"/>
        <v>241.140900077922</v>
      </c>
      <c r="L1536" s="88">
        <f t="shared" si="144"/>
        <v>29.0249417278547</v>
      </c>
      <c r="M1536" s="86" t="str">
        <f t="shared" si="145"/>
        <v/>
      </c>
      <c r="N1536" s="48" t="str">
        <f t="shared" si="146"/>
        <v/>
      </c>
      <c r="O1536" s="181"/>
      <c r="P1536" s="182"/>
      <c r="Q1536" s="146"/>
      <c r="R1536" s="146"/>
      <c r="S1536" s="146"/>
      <c r="T1536" s="146"/>
      <c r="U1536" s="146"/>
      <c r="V1536" s="146"/>
      <c r="W1536" s="183"/>
      <c r="X1536" s="184"/>
    </row>
    <row r="1537" spans="1:24">
      <c r="A1537" s="38">
        <f t="shared" si="141"/>
        <v>1521</v>
      </c>
      <c r="B1537" s="39">
        <v>42263</v>
      </c>
      <c r="C1537" s="40"/>
      <c r="D1537" s="53"/>
      <c r="E1537" s="55"/>
      <c r="F1537" s="56"/>
      <c r="G1537" s="54">
        <v>1</v>
      </c>
      <c r="H1537" s="40">
        <v>3707.620117</v>
      </c>
      <c r="I1537" s="56">
        <v>0.00874447342248885</v>
      </c>
      <c r="J1537" s="92">
        <f t="shared" si="142"/>
        <v>226.955926718547</v>
      </c>
      <c r="K1537" s="93">
        <f t="shared" si="143"/>
        <v>241.140900077922</v>
      </c>
      <c r="L1537" s="94">
        <f t="shared" si="144"/>
        <v>29.0249417278547</v>
      </c>
      <c r="M1537" s="92" t="str">
        <f t="shared" si="145"/>
        <v/>
      </c>
      <c r="N1537" s="53" t="str">
        <f t="shared" si="146"/>
        <v/>
      </c>
      <c r="O1537" s="181"/>
      <c r="P1537" s="182"/>
      <c r="Q1537" s="146"/>
      <c r="R1537" s="146"/>
      <c r="S1537" s="146"/>
      <c r="T1537" s="146"/>
      <c r="U1537" s="146"/>
      <c r="V1537" s="146"/>
      <c r="W1537" s="183"/>
      <c r="X1537" s="184"/>
    </row>
    <row r="1538" spans="1:24">
      <c r="A1538" s="38">
        <f t="shared" si="141"/>
        <v>1522</v>
      </c>
      <c r="B1538" s="46">
        <v>42264</v>
      </c>
      <c r="C1538" s="47"/>
      <c r="D1538" s="48"/>
      <c r="E1538" s="50"/>
      <c r="F1538" s="51"/>
      <c r="G1538" s="49">
        <v>1</v>
      </c>
      <c r="H1538" s="47">
        <v>3698.73999</v>
      </c>
      <c r="I1538" s="51">
        <v>-0.00239510163387102</v>
      </c>
      <c r="J1538" s="86">
        <f t="shared" si="142"/>
        <v>226.412344207647</v>
      </c>
      <c r="K1538" s="87">
        <f t="shared" si="143"/>
        <v>241.140900077922</v>
      </c>
      <c r="L1538" s="88">
        <f t="shared" si="144"/>
        <v>29.0249417278547</v>
      </c>
      <c r="M1538" s="86" t="str">
        <f t="shared" si="145"/>
        <v/>
      </c>
      <c r="N1538" s="48" t="str">
        <f t="shared" si="146"/>
        <v/>
      </c>
      <c r="O1538" s="181"/>
      <c r="P1538" s="182"/>
      <c r="Q1538" s="146"/>
      <c r="R1538" s="146"/>
      <c r="S1538" s="146"/>
      <c r="T1538" s="146"/>
      <c r="U1538" s="146"/>
      <c r="V1538" s="146"/>
      <c r="W1538" s="183"/>
      <c r="X1538" s="184"/>
    </row>
    <row r="1539" spans="1:24">
      <c r="A1539" s="38">
        <f t="shared" si="141"/>
        <v>1523</v>
      </c>
      <c r="B1539" s="39">
        <v>42265</v>
      </c>
      <c r="C1539" s="40"/>
      <c r="D1539" s="53"/>
      <c r="E1539" s="55"/>
      <c r="F1539" s="56"/>
      <c r="G1539" s="54">
        <v>1</v>
      </c>
      <c r="H1539" s="40">
        <v>3638.98999</v>
      </c>
      <c r="I1539" s="56">
        <v>-0.0161541498352253</v>
      </c>
      <c r="J1539" s="92">
        <f t="shared" si="142"/>
        <v>222.754845274772</v>
      </c>
      <c r="K1539" s="93">
        <f t="shared" si="143"/>
        <v>241.140900077922</v>
      </c>
      <c r="L1539" s="94">
        <f t="shared" si="144"/>
        <v>29.0249417278547</v>
      </c>
      <c r="M1539" s="92" t="str">
        <f t="shared" si="145"/>
        <v/>
      </c>
      <c r="N1539" s="53" t="str">
        <f t="shared" si="146"/>
        <v/>
      </c>
      <c r="O1539" s="181"/>
      <c r="P1539" s="182"/>
      <c r="Q1539" s="146"/>
      <c r="R1539" s="146"/>
      <c r="S1539" s="146"/>
      <c r="T1539" s="146"/>
      <c r="U1539" s="146"/>
      <c r="V1539" s="146"/>
      <c r="W1539" s="183"/>
      <c r="X1539" s="184"/>
    </row>
    <row r="1540" spans="1:24">
      <c r="A1540" s="38">
        <f t="shared" si="141"/>
        <v>1524</v>
      </c>
      <c r="B1540" s="46">
        <v>42268</v>
      </c>
      <c r="C1540" s="47"/>
      <c r="D1540" s="48"/>
      <c r="E1540" s="50"/>
      <c r="F1540" s="51"/>
      <c r="G1540" s="49">
        <v>1</v>
      </c>
      <c r="H1540" s="47">
        <v>3655.639893</v>
      </c>
      <c r="I1540" s="51">
        <v>0.00457541874139644</v>
      </c>
      <c r="J1540" s="86">
        <f t="shared" si="142"/>
        <v>223.774041968579</v>
      </c>
      <c r="K1540" s="87">
        <f t="shared" si="143"/>
        <v>241.140900077922</v>
      </c>
      <c r="L1540" s="88">
        <f t="shared" si="144"/>
        <v>29.0249417278547</v>
      </c>
      <c r="M1540" s="86" t="str">
        <f t="shared" si="145"/>
        <v/>
      </c>
      <c r="N1540" s="48" t="str">
        <f t="shared" si="146"/>
        <v/>
      </c>
      <c r="O1540" s="181"/>
      <c r="P1540" s="182"/>
      <c r="Q1540" s="146"/>
      <c r="R1540" s="146"/>
      <c r="S1540" s="146"/>
      <c r="T1540" s="146"/>
      <c r="U1540" s="146"/>
      <c r="V1540" s="146"/>
      <c r="W1540" s="183"/>
      <c r="X1540" s="184"/>
    </row>
    <row r="1541" spans="1:24">
      <c r="A1541" s="38">
        <f t="shared" si="141"/>
        <v>1525</v>
      </c>
      <c r="B1541" s="39">
        <v>42269</v>
      </c>
      <c r="C1541" s="40"/>
      <c r="D1541" s="53"/>
      <c r="E1541" s="55"/>
      <c r="F1541" s="56"/>
      <c r="G1541" s="54">
        <v>1</v>
      </c>
      <c r="H1541" s="40">
        <v>3610.699951</v>
      </c>
      <c r="I1541" s="56">
        <v>-0.0122933175354754</v>
      </c>
      <c r="J1541" s="92">
        <f t="shared" si="142"/>
        <v>221.023116614463</v>
      </c>
      <c r="K1541" s="93">
        <f t="shared" si="143"/>
        <v>241.140900077922</v>
      </c>
      <c r="L1541" s="94">
        <f t="shared" si="144"/>
        <v>29.0249417278547</v>
      </c>
      <c r="M1541" s="92" t="str">
        <f t="shared" si="145"/>
        <v/>
      </c>
      <c r="N1541" s="53" t="str">
        <f t="shared" si="146"/>
        <v/>
      </c>
      <c r="O1541" s="181"/>
      <c r="P1541" s="182"/>
      <c r="Q1541" s="146"/>
      <c r="R1541" s="146"/>
      <c r="S1541" s="146"/>
      <c r="T1541" s="146"/>
      <c r="U1541" s="146"/>
      <c r="V1541" s="146"/>
      <c r="W1541" s="183"/>
      <c r="X1541" s="184"/>
    </row>
    <row r="1542" spans="1:24">
      <c r="A1542" s="38">
        <f t="shared" si="141"/>
        <v>1526</v>
      </c>
      <c r="B1542" s="46">
        <v>42270</v>
      </c>
      <c r="C1542" s="47"/>
      <c r="D1542" s="48"/>
      <c r="E1542" s="50"/>
      <c r="F1542" s="51"/>
      <c r="G1542" s="49">
        <v>1</v>
      </c>
      <c r="H1542" s="47">
        <v>3603.48999</v>
      </c>
      <c r="I1542" s="51">
        <v>-0.00199683194334754</v>
      </c>
      <c r="J1542" s="86">
        <f t="shared" si="142"/>
        <v>220.581770594989</v>
      </c>
      <c r="K1542" s="87">
        <f t="shared" si="143"/>
        <v>241.140900077922</v>
      </c>
      <c r="L1542" s="88">
        <f t="shared" si="144"/>
        <v>29.0249417278547</v>
      </c>
      <c r="M1542" s="86" t="str">
        <f t="shared" si="145"/>
        <v/>
      </c>
      <c r="N1542" s="48" t="str">
        <f t="shared" si="146"/>
        <v/>
      </c>
      <c r="O1542" s="181"/>
      <c r="P1542" s="182"/>
      <c r="Q1542" s="146"/>
      <c r="R1542" s="146"/>
      <c r="S1542" s="146"/>
      <c r="T1542" s="146"/>
      <c r="U1542" s="146"/>
      <c r="V1542" s="146"/>
      <c r="W1542" s="183"/>
      <c r="X1542" s="184"/>
    </row>
    <row r="1543" spans="1:24">
      <c r="A1543" s="38">
        <f t="shared" si="141"/>
        <v>1527</v>
      </c>
      <c r="B1543" s="39">
        <v>42271</v>
      </c>
      <c r="C1543" s="40"/>
      <c r="D1543" s="53"/>
      <c r="E1543" s="55"/>
      <c r="F1543" s="56"/>
      <c r="G1543" s="54">
        <v>1</v>
      </c>
      <c r="H1543" s="40">
        <v>3591.370117</v>
      </c>
      <c r="I1543" s="56">
        <v>-0.00336337079709781</v>
      </c>
      <c r="J1543" s="92">
        <f t="shared" si="142"/>
        <v>219.839872309397</v>
      </c>
      <c r="K1543" s="93">
        <f t="shared" si="143"/>
        <v>241.140900077922</v>
      </c>
      <c r="L1543" s="94">
        <f t="shared" si="144"/>
        <v>29.0249417278547</v>
      </c>
      <c r="M1543" s="92" t="str">
        <f t="shared" si="145"/>
        <v/>
      </c>
      <c r="N1543" s="53" t="str">
        <f t="shared" si="146"/>
        <v/>
      </c>
      <c r="O1543" s="181"/>
      <c r="P1543" s="182"/>
      <c r="Q1543" s="146"/>
      <c r="R1543" s="146"/>
      <c r="S1543" s="146"/>
      <c r="T1543" s="146"/>
      <c r="U1543" s="146"/>
      <c r="V1543" s="146"/>
      <c r="W1543" s="183"/>
      <c r="X1543" s="184"/>
    </row>
    <row r="1544" spans="1:24">
      <c r="A1544" s="38">
        <f t="shared" si="141"/>
        <v>1528</v>
      </c>
      <c r="B1544" s="46">
        <v>42272</v>
      </c>
      <c r="C1544" s="47"/>
      <c r="D1544" s="48"/>
      <c r="E1544" s="50"/>
      <c r="F1544" s="51"/>
      <c r="G1544" s="49">
        <v>1</v>
      </c>
      <c r="H1544" s="47">
        <v>3589.709961</v>
      </c>
      <c r="I1544" s="51">
        <v>-0.000462262575539496</v>
      </c>
      <c r="J1544" s="86">
        <f t="shared" si="142"/>
        <v>219.738248563817</v>
      </c>
      <c r="K1544" s="87">
        <f t="shared" si="143"/>
        <v>241.140900077922</v>
      </c>
      <c r="L1544" s="88">
        <f t="shared" si="144"/>
        <v>29.0249417278547</v>
      </c>
      <c r="M1544" s="86" t="str">
        <f t="shared" si="145"/>
        <v/>
      </c>
      <c r="N1544" s="48" t="str">
        <f t="shared" si="146"/>
        <v/>
      </c>
      <c r="O1544" s="181"/>
      <c r="P1544" s="182"/>
      <c r="Q1544" s="146"/>
      <c r="R1544" s="146"/>
      <c r="S1544" s="146"/>
      <c r="T1544" s="146"/>
      <c r="U1544" s="146"/>
      <c r="V1544" s="146"/>
      <c r="W1544" s="183"/>
      <c r="X1544" s="184"/>
    </row>
    <row r="1545" spans="1:24">
      <c r="A1545" s="38">
        <f t="shared" si="141"/>
        <v>1529</v>
      </c>
      <c r="B1545" s="39">
        <v>42275</v>
      </c>
      <c r="C1545" s="40"/>
      <c r="D1545" s="53"/>
      <c r="E1545" s="55"/>
      <c r="F1545" s="56"/>
      <c r="G1545" s="54">
        <v>1</v>
      </c>
      <c r="H1545" s="40">
        <v>3498.610107</v>
      </c>
      <c r="I1545" s="56">
        <v>-0.0253780542132217</v>
      </c>
      <c r="J1545" s="92">
        <f t="shared" si="142"/>
        <v>214.161719379046</v>
      </c>
      <c r="K1545" s="93">
        <f t="shared" si="143"/>
        <v>241.140900077922</v>
      </c>
      <c r="L1545" s="94">
        <f t="shared" si="144"/>
        <v>29.0249417278547</v>
      </c>
      <c r="M1545" s="92" t="str">
        <f t="shared" si="145"/>
        <v/>
      </c>
      <c r="N1545" s="53" t="str">
        <f t="shared" si="146"/>
        <v/>
      </c>
      <c r="O1545" s="181"/>
      <c r="P1545" s="182"/>
      <c r="Q1545" s="146"/>
      <c r="R1545" s="146"/>
      <c r="S1545" s="146"/>
      <c r="T1545" s="146"/>
      <c r="U1545" s="146"/>
      <c r="V1545" s="146"/>
      <c r="W1545" s="183"/>
      <c r="X1545" s="184"/>
    </row>
    <row r="1546" spans="1:24">
      <c r="A1546" s="38">
        <f t="shared" si="141"/>
        <v>1530</v>
      </c>
      <c r="B1546" s="46">
        <v>42276</v>
      </c>
      <c r="C1546" s="47"/>
      <c r="D1546" s="48"/>
      <c r="E1546" s="50"/>
      <c r="F1546" s="51"/>
      <c r="G1546" s="49">
        <v>1</v>
      </c>
      <c r="H1546" s="47">
        <v>3503.129883</v>
      </c>
      <c r="I1546" s="51">
        <v>0.00129187759189198</v>
      </c>
      <c r="J1546" s="86">
        <f t="shared" si="142"/>
        <v>214.438390105353</v>
      </c>
      <c r="K1546" s="87">
        <f t="shared" si="143"/>
        <v>241.140900077922</v>
      </c>
      <c r="L1546" s="88">
        <f t="shared" si="144"/>
        <v>29.0249417278547</v>
      </c>
      <c r="M1546" s="86" t="str">
        <f t="shared" si="145"/>
        <v/>
      </c>
      <c r="N1546" s="48" t="str">
        <f t="shared" si="146"/>
        <v/>
      </c>
      <c r="O1546" s="181"/>
      <c r="P1546" s="182"/>
      <c r="Q1546" s="146"/>
      <c r="R1546" s="146"/>
      <c r="S1546" s="146"/>
      <c r="T1546" s="146"/>
      <c r="U1546" s="146"/>
      <c r="V1546" s="146"/>
      <c r="W1546" s="183"/>
      <c r="X1546" s="184"/>
    </row>
    <row r="1547" spans="1:24">
      <c r="A1547" s="38">
        <f t="shared" si="141"/>
        <v>1531</v>
      </c>
      <c r="B1547" s="39">
        <v>42277</v>
      </c>
      <c r="C1547" s="40"/>
      <c r="D1547" s="53"/>
      <c r="E1547" s="55"/>
      <c r="F1547" s="56"/>
      <c r="G1547" s="54">
        <v>1</v>
      </c>
      <c r="H1547" s="40">
        <v>3570.169922</v>
      </c>
      <c r="I1547" s="56">
        <v>0.0191371833871568</v>
      </c>
      <c r="J1547" s="92">
        <f t="shared" si="142"/>
        <v>218.542136902046</v>
      </c>
      <c r="K1547" s="93">
        <f t="shared" si="143"/>
        <v>241.140900077922</v>
      </c>
      <c r="L1547" s="94">
        <f t="shared" si="144"/>
        <v>29.0249417278547</v>
      </c>
      <c r="M1547" s="92" t="str">
        <f t="shared" si="145"/>
        <v/>
      </c>
      <c r="N1547" s="53" t="str">
        <f t="shared" si="146"/>
        <v/>
      </c>
      <c r="O1547" s="181"/>
      <c r="P1547" s="182"/>
      <c r="Q1547" s="146"/>
      <c r="R1547" s="146"/>
      <c r="S1547" s="146"/>
      <c r="T1547" s="146"/>
      <c r="U1547" s="146"/>
      <c r="V1547" s="146"/>
      <c r="W1547" s="183"/>
      <c r="X1547" s="184"/>
    </row>
    <row r="1548" spans="1:24">
      <c r="A1548" s="38">
        <f t="shared" si="141"/>
        <v>1532</v>
      </c>
      <c r="B1548" s="46">
        <v>42278</v>
      </c>
      <c r="C1548" s="47"/>
      <c r="D1548" s="48"/>
      <c r="E1548" s="50"/>
      <c r="F1548" s="51"/>
      <c r="G1548" s="49">
        <v>1</v>
      </c>
      <c r="H1548" s="47">
        <v>3577.469971</v>
      </c>
      <c r="I1548" s="51">
        <v>0.00204473432903463</v>
      </c>
      <c r="J1548" s="86">
        <f t="shared" si="142"/>
        <v>218.98899751171</v>
      </c>
      <c r="K1548" s="87">
        <f t="shared" si="143"/>
        <v>241.140900077922</v>
      </c>
      <c r="L1548" s="88">
        <f t="shared" si="144"/>
        <v>29.0249417278547</v>
      </c>
      <c r="M1548" s="86" t="str">
        <f t="shared" si="145"/>
        <v/>
      </c>
      <c r="N1548" s="48" t="str">
        <f t="shared" si="146"/>
        <v/>
      </c>
      <c r="O1548" s="181"/>
      <c r="P1548" s="182"/>
      <c r="Q1548" s="146"/>
      <c r="R1548" s="146"/>
      <c r="S1548" s="146"/>
      <c r="T1548" s="146"/>
      <c r="U1548" s="146"/>
      <c r="V1548" s="146"/>
      <c r="W1548" s="183"/>
      <c r="X1548" s="184"/>
    </row>
    <row r="1549" spans="1:24">
      <c r="A1549" s="38">
        <f t="shared" si="141"/>
        <v>1533</v>
      </c>
      <c r="B1549" s="39">
        <v>42279</v>
      </c>
      <c r="C1549" s="40"/>
      <c r="D1549" s="53"/>
      <c r="E1549" s="55"/>
      <c r="F1549" s="56"/>
      <c r="G1549" s="54">
        <v>1</v>
      </c>
      <c r="H1549" s="40">
        <v>3629.040039</v>
      </c>
      <c r="I1549" s="56">
        <v>0.0144152343466308</v>
      </c>
      <c r="J1549" s="92">
        <f t="shared" si="142"/>
        <v>222.145775230175</v>
      </c>
      <c r="K1549" s="93">
        <f t="shared" si="143"/>
        <v>241.140900077922</v>
      </c>
      <c r="L1549" s="94">
        <f t="shared" si="144"/>
        <v>29.0249417278547</v>
      </c>
      <c r="M1549" s="92" t="str">
        <f t="shared" si="145"/>
        <v/>
      </c>
      <c r="N1549" s="53" t="str">
        <f t="shared" si="146"/>
        <v/>
      </c>
      <c r="O1549" s="181"/>
      <c r="P1549" s="182"/>
      <c r="Q1549" s="146"/>
      <c r="R1549" s="146"/>
      <c r="S1549" s="146"/>
      <c r="T1549" s="146"/>
      <c r="U1549" s="146"/>
      <c r="V1549" s="146"/>
      <c r="W1549" s="183"/>
      <c r="X1549" s="184"/>
    </row>
    <row r="1550" spans="1:24">
      <c r="A1550" s="38">
        <f t="shared" si="141"/>
        <v>1534</v>
      </c>
      <c r="B1550" s="46">
        <v>42282</v>
      </c>
      <c r="C1550" s="47"/>
      <c r="D1550" s="48"/>
      <c r="E1550" s="50"/>
      <c r="F1550" s="51"/>
      <c r="G1550" s="49">
        <v>1</v>
      </c>
      <c r="H1550" s="47">
        <v>3695.610107</v>
      </c>
      <c r="I1550" s="51">
        <v>0.0183437127407236</v>
      </c>
      <c r="J1550" s="86">
        <f t="shared" si="142"/>
        <v>226.220753517563</v>
      </c>
      <c r="K1550" s="87">
        <f t="shared" si="143"/>
        <v>241.140900077922</v>
      </c>
      <c r="L1550" s="88">
        <f t="shared" si="144"/>
        <v>29.0249417278547</v>
      </c>
      <c r="M1550" s="86" t="str">
        <f t="shared" si="145"/>
        <v/>
      </c>
      <c r="N1550" s="48" t="str">
        <f t="shared" si="146"/>
        <v/>
      </c>
      <c r="O1550" s="181"/>
      <c r="P1550" s="182"/>
      <c r="Q1550" s="146"/>
      <c r="R1550" s="146"/>
      <c r="S1550" s="146"/>
      <c r="T1550" s="146"/>
      <c r="U1550" s="146"/>
      <c r="V1550" s="146"/>
      <c r="W1550" s="183"/>
      <c r="X1550" s="184"/>
    </row>
    <row r="1551" spans="1:24">
      <c r="A1551" s="38">
        <f t="shared" si="141"/>
        <v>1535</v>
      </c>
      <c r="B1551" s="39">
        <v>42283</v>
      </c>
      <c r="C1551" s="40"/>
      <c r="D1551" s="53"/>
      <c r="E1551" s="55"/>
      <c r="F1551" s="56"/>
      <c r="G1551" s="54">
        <v>1</v>
      </c>
      <c r="H1551" s="40">
        <v>3682.330078</v>
      </c>
      <c r="I1551" s="56">
        <v>-0.00359346051544929</v>
      </c>
      <c r="J1551" s="92">
        <f t="shared" si="142"/>
        <v>225.407838172022</v>
      </c>
      <c r="K1551" s="93">
        <f t="shared" si="143"/>
        <v>241.140900077922</v>
      </c>
      <c r="L1551" s="94">
        <f t="shared" si="144"/>
        <v>29.0249417278547</v>
      </c>
      <c r="M1551" s="92" t="str">
        <f t="shared" si="145"/>
        <v/>
      </c>
      <c r="N1551" s="53" t="str">
        <f t="shared" si="146"/>
        <v/>
      </c>
      <c r="O1551" s="181"/>
      <c r="P1551" s="182"/>
      <c r="Q1551" s="146"/>
      <c r="R1551" s="146"/>
      <c r="S1551" s="146"/>
      <c r="T1551" s="146"/>
      <c r="U1551" s="146"/>
      <c r="V1551" s="146"/>
      <c r="W1551" s="183"/>
      <c r="X1551" s="184"/>
    </row>
    <row r="1552" spans="1:24">
      <c r="A1552" s="38">
        <f t="shared" si="141"/>
        <v>1536</v>
      </c>
      <c r="B1552" s="46">
        <v>42284</v>
      </c>
      <c r="C1552" s="47"/>
      <c r="D1552" s="48"/>
      <c r="E1552" s="50"/>
      <c r="F1552" s="51"/>
      <c r="G1552" s="49">
        <v>1</v>
      </c>
      <c r="H1552" s="47">
        <v>3713.360107</v>
      </c>
      <c r="I1552" s="51">
        <v>0.00842673751204126</v>
      </c>
      <c r="J1552" s="86">
        <f t="shared" si="142"/>
        <v>227.307290857455</v>
      </c>
      <c r="K1552" s="87">
        <f t="shared" si="143"/>
        <v>241.140900077922</v>
      </c>
      <c r="L1552" s="88">
        <f t="shared" si="144"/>
        <v>29.0249417278547</v>
      </c>
      <c r="M1552" s="86" t="str">
        <f t="shared" si="145"/>
        <v/>
      </c>
      <c r="N1552" s="48" t="str">
        <f t="shared" si="146"/>
        <v/>
      </c>
      <c r="O1552" s="181"/>
      <c r="P1552" s="182"/>
      <c r="Q1552" s="146"/>
      <c r="R1552" s="146"/>
      <c r="S1552" s="146"/>
      <c r="T1552" s="146"/>
      <c r="U1552" s="146"/>
      <c r="V1552" s="146"/>
      <c r="W1552" s="183"/>
      <c r="X1552" s="184"/>
    </row>
    <row r="1553" spans="1:24">
      <c r="A1553" s="38">
        <f t="shared" si="141"/>
        <v>1537</v>
      </c>
      <c r="B1553" s="39">
        <v>42285</v>
      </c>
      <c r="C1553" s="40"/>
      <c r="D1553" s="53"/>
      <c r="E1553" s="55"/>
      <c r="F1553" s="56"/>
      <c r="G1553" s="54">
        <v>1</v>
      </c>
      <c r="H1553" s="40">
        <v>3746.120117</v>
      </c>
      <c r="I1553" s="56">
        <v>0.00882220120215238</v>
      </c>
      <c r="J1553" s="92">
        <f t="shared" si="142"/>
        <v>229.312641512115</v>
      </c>
      <c r="K1553" s="93">
        <f t="shared" si="143"/>
        <v>241.140900077922</v>
      </c>
      <c r="L1553" s="94">
        <f t="shared" si="144"/>
        <v>29.0249417278547</v>
      </c>
      <c r="M1553" s="92" t="str">
        <f t="shared" si="145"/>
        <v/>
      </c>
      <c r="N1553" s="53" t="str">
        <f t="shared" si="146"/>
        <v/>
      </c>
      <c r="O1553" s="181"/>
      <c r="P1553" s="182"/>
      <c r="Q1553" s="146"/>
      <c r="R1553" s="146"/>
      <c r="S1553" s="146"/>
      <c r="T1553" s="146"/>
      <c r="U1553" s="146"/>
      <c r="V1553" s="146"/>
      <c r="W1553" s="183"/>
      <c r="X1553" s="184"/>
    </row>
    <row r="1554" spans="1:24">
      <c r="A1554" s="38">
        <f t="shared" ref="A1554:A1617" si="147">A1553+1</f>
        <v>1538</v>
      </c>
      <c r="B1554" s="46">
        <v>42286</v>
      </c>
      <c r="C1554" s="47"/>
      <c r="D1554" s="48"/>
      <c r="E1554" s="50"/>
      <c r="F1554" s="51"/>
      <c r="G1554" s="49">
        <v>1</v>
      </c>
      <c r="H1554" s="47">
        <v>3748.959961</v>
      </c>
      <c r="I1554" s="51">
        <v>0.000758076065717317</v>
      </c>
      <c r="J1554" s="86">
        <f t="shared" ref="J1554:J1617" si="148">(H1554/$H$17)*100</f>
        <v>229.486477937212</v>
      </c>
      <c r="K1554" s="87">
        <f t="shared" ref="K1554:K1617" si="149">MAX(J1554,K1553)</f>
        <v>241.140900077922</v>
      </c>
      <c r="L1554" s="88">
        <f t="shared" ref="L1554:L1617" si="150">IF(J1554=K1554,0,MAX(L1553,K1554-J1554))</f>
        <v>29.0249417278547</v>
      </c>
      <c r="M1554" s="86" t="str">
        <f t="shared" ref="M1554:M1617" si="151">IF(AND(L1553&gt;0,L1554=0),L1553,"")</f>
        <v/>
      </c>
      <c r="N1554" s="48" t="str">
        <f t="shared" si="146"/>
        <v/>
      </c>
      <c r="O1554" s="181"/>
      <c r="P1554" s="182"/>
      <c r="Q1554" s="146"/>
      <c r="R1554" s="146"/>
      <c r="S1554" s="146"/>
      <c r="T1554" s="146"/>
      <c r="U1554" s="146"/>
      <c r="V1554" s="146"/>
      <c r="W1554" s="183"/>
      <c r="X1554" s="184"/>
    </row>
    <row r="1555" spans="1:24">
      <c r="A1555" s="38">
        <f t="shared" si="147"/>
        <v>1539</v>
      </c>
      <c r="B1555" s="39">
        <v>42289</v>
      </c>
      <c r="C1555" s="40"/>
      <c r="D1555" s="53"/>
      <c r="E1555" s="55"/>
      <c r="F1555" s="56"/>
      <c r="G1555" s="54">
        <v>1</v>
      </c>
      <c r="H1555" s="40">
        <v>3753.72998</v>
      </c>
      <c r="I1555" s="56">
        <v>0.00127235794716984</v>
      </c>
      <c r="J1555" s="92">
        <f t="shared" si="148"/>
        <v>229.778466881183</v>
      </c>
      <c r="K1555" s="93">
        <f t="shared" si="149"/>
        <v>241.140900077922</v>
      </c>
      <c r="L1555" s="94">
        <f t="shared" si="150"/>
        <v>29.0249417278547</v>
      </c>
      <c r="M1555" s="92" t="str">
        <f t="shared" si="151"/>
        <v/>
      </c>
      <c r="N1555" s="53" t="str">
        <f t="shared" si="146"/>
        <v/>
      </c>
      <c r="O1555" s="181"/>
      <c r="P1555" s="182"/>
      <c r="Q1555" s="146"/>
      <c r="R1555" s="146"/>
      <c r="S1555" s="146"/>
      <c r="T1555" s="146"/>
      <c r="U1555" s="146"/>
      <c r="V1555" s="146"/>
      <c r="W1555" s="183"/>
      <c r="X1555" s="184"/>
    </row>
    <row r="1556" spans="1:24">
      <c r="A1556" s="38">
        <f t="shared" si="147"/>
        <v>1540</v>
      </c>
      <c r="B1556" s="46">
        <v>42290</v>
      </c>
      <c r="C1556" s="47"/>
      <c r="D1556" s="48"/>
      <c r="E1556" s="50"/>
      <c r="F1556" s="51"/>
      <c r="G1556" s="49">
        <v>1</v>
      </c>
      <c r="H1556" s="47">
        <v>3728.47998</v>
      </c>
      <c r="I1556" s="51">
        <v>-0.00672664260203393</v>
      </c>
      <c r="J1556" s="86">
        <f t="shared" si="148"/>
        <v>228.23282925683</v>
      </c>
      <c r="K1556" s="87">
        <f t="shared" si="149"/>
        <v>241.140900077922</v>
      </c>
      <c r="L1556" s="88">
        <f t="shared" si="150"/>
        <v>29.0249417278547</v>
      </c>
      <c r="M1556" s="86" t="str">
        <f t="shared" si="151"/>
        <v/>
      </c>
      <c r="N1556" s="48" t="str">
        <f t="shared" ref="N1556:N1619" si="152">IFERROR((M1556/K1556),"")</f>
        <v/>
      </c>
      <c r="O1556" s="181"/>
      <c r="P1556" s="182"/>
      <c r="Q1556" s="146"/>
      <c r="R1556" s="146"/>
      <c r="S1556" s="146"/>
      <c r="T1556" s="146"/>
      <c r="U1556" s="146"/>
      <c r="V1556" s="146"/>
      <c r="W1556" s="183"/>
      <c r="X1556" s="184"/>
    </row>
    <row r="1557" spans="1:24">
      <c r="A1557" s="38">
        <f t="shared" si="147"/>
        <v>1541</v>
      </c>
      <c r="B1557" s="39">
        <v>42291</v>
      </c>
      <c r="C1557" s="40"/>
      <c r="D1557" s="53"/>
      <c r="E1557" s="55"/>
      <c r="F1557" s="56"/>
      <c r="G1557" s="54">
        <v>1</v>
      </c>
      <c r="H1557" s="40">
        <v>3711.110107</v>
      </c>
      <c r="I1557" s="56">
        <v>-0.00465870088968534</v>
      </c>
      <c r="J1557" s="92">
        <f t="shared" si="148"/>
        <v>227.169560772116</v>
      </c>
      <c r="K1557" s="93">
        <f t="shared" si="149"/>
        <v>241.140900077922</v>
      </c>
      <c r="L1557" s="94">
        <f t="shared" si="150"/>
        <v>29.0249417278547</v>
      </c>
      <c r="M1557" s="92" t="str">
        <f t="shared" si="151"/>
        <v/>
      </c>
      <c r="N1557" s="53" t="str">
        <f t="shared" si="152"/>
        <v/>
      </c>
      <c r="O1557" s="181"/>
      <c r="P1557" s="182"/>
      <c r="Q1557" s="146"/>
      <c r="R1557" s="146"/>
      <c r="S1557" s="146"/>
      <c r="T1557" s="146"/>
      <c r="U1557" s="146"/>
      <c r="V1557" s="146"/>
      <c r="W1557" s="183"/>
      <c r="X1557" s="184"/>
    </row>
    <row r="1558" spans="1:24">
      <c r="A1558" s="38">
        <f t="shared" si="147"/>
        <v>1542</v>
      </c>
      <c r="B1558" s="46">
        <v>42292</v>
      </c>
      <c r="C1558" s="47"/>
      <c r="D1558" s="48"/>
      <c r="E1558" s="50"/>
      <c r="F1558" s="51"/>
      <c r="G1558" s="49">
        <v>1</v>
      </c>
      <c r="H1558" s="47">
        <v>3766.429932</v>
      </c>
      <c r="I1558" s="51">
        <v>0.0149065437039053</v>
      </c>
      <c r="J1558" s="86">
        <f t="shared" si="148"/>
        <v>230.555873757963</v>
      </c>
      <c r="K1558" s="87">
        <f t="shared" si="149"/>
        <v>241.140900077922</v>
      </c>
      <c r="L1558" s="88">
        <f t="shared" si="150"/>
        <v>29.0249417278547</v>
      </c>
      <c r="M1558" s="86" t="str">
        <f t="shared" si="151"/>
        <v/>
      </c>
      <c r="N1558" s="48" t="str">
        <f t="shared" si="152"/>
        <v/>
      </c>
      <c r="O1558" s="181"/>
      <c r="P1558" s="182"/>
      <c r="Q1558" s="146"/>
      <c r="R1558" s="146"/>
      <c r="S1558" s="146"/>
      <c r="T1558" s="146"/>
      <c r="U1558" s="146"/>
      <c r="V1558" s="146"/>
      <c r="W1558" s="183"/>
      <c r="X1558" s="184"/>
    </row>
    <row r="1559" spans="1:24">
      <c r="A1559" s="38">
        <f t="shared" si="147"/>
        <v>1543</v>
      </c>
      <c r="B1559" s="39">
        <v>42293</v>
      </c>
      <c r="C1559" s="40"/>
      <c r="D1559" s="53"/>
      <c r="E1559" s="55"/>
      <c r="F1559" s="56"/>
      <c r="G1559" s="54">
        <v>1</v>
      </c>
      <c r="H1559" s="40">
        <v>3783.639893</v>
      </c>
      <c r="I1559" s="56">
        <v>0.00456930337500294</v>
      </c>
      <c r="J1559" s="92">
        <f t="shared" si="148"/>
        <v>231.609353490052</v>
      </c>
      <c r="K1559" s="93">
        <f t="shared" si="149"/>
        <v>241.140900077922</v>
      </c>
      <c r="L1559" s="94">
        <f t="shared" si="150"/>
        <v>29.0249417278547</v>
      </c>
      <c r="M1559" s="92" t="str">
        <f t="shared" si="151"/>
        <v/>
      </c>
      <c r="N1559" s="53" t="str">
        <f t="shared" si="152"/>
        <v/>
      </c>
      <c r="O1559" s="181"/>
      <c r="P1559" s="182"/>
      <c r="Q1559" s="146"/>
      <c r="R1559" s="146"/>
      <c r="S1559" s="146"/>
      <c r="T1559" s="146"/>
      <c r="U1559" s="146"/>
      <c r="V1559" s="146"/>
      <c r="W1559" s="183"/>
      <c r="X1559" s="184"/>
    </row>
    <row r="1560" spans="1:24">
      <c r="A1560" s="38">
        <f t="shared" si="147"/>
        <v>1544</v>
      </c>
      <c r="B1560" s="46">
        <v>42296</v>
      </c>
      <c r="C1560" s="47"/>
      <c r="D1560" s="48"/>
      <c r="E1560" s="50"/>
      <c r="F1560" s="51"/>
      <c r="G1560" s="49">
        <v>1</v>
      </c>
      <c r="H1560" s="47">
        <v>3784.719971</v>
      </c>
      <c r="I1560" s="51">
        <v>0.000285460041268282</v>
      </c>
      <c r="J1560" s="86">
        <f t="shared" si="148"/>
        <v>231.675468705657</v>
      </c>
      <c r="K1560" s="87">
        <f t="shared" si="149"/>
        <v>241.140900077922</v>
      </c>
      <c r="L1560" s="88">
        <f t="shared" si="150"/>
        <v>29.0249417278547</v>
      </c>
      <c r="M1560" s="86" t="str">
        <f t="shared" si="151"/>
        <v/>
      </c>
      <c r="N1560" s="48" t="str">
        <f t="shared" si="152"/>
        <v/>
      </c>
      <c r="O1560" s="181"/>
      <c r="P1560" s="182"/>
      <c r="Q1560" s="146"/>
      <c r="R1560" s="146"/>
      <c r="S1560" s="146"/>
      <c r="T1560" s="146"/>
      <c r="U1560" s="146"/>
      <c r="V1560" s="146"/>
      <c r="W1560" s="183"/>
      <c r="X1560" s="184"/>
    </row>
    <row r="1561" spans="1:24">
      <c r="A1561" s="38">
        <f t="shared" si="147"/>
        <v>1545</v>
      </c>
      <c r="B1561" s="39">
        <v>42297</v>
      </c>
      <c r="C1561" s="40"/>
      <c r="D1561" s="53"/>
      <c r="E1561" s="55"/>
      <c r="F1561" s="56"/>
      <c r="G1561" s="54">
        <v>1</v>
      </c>
      <c r="H1561" s="40">
        <v>3779.439941</v>
      </c>
      <c r="I1561" s="56">
        <v>-0.00139509132523874</v>
      </c>
      <c r="J1561" s="92">
        <f t="shared" si="148"/>
        <v>231.352260268995</v>
      </c>
      <c r="K1561" s="93">
        <f t="shared" si="149"/>
        <v>241.140900077922</v>
      </c>
      <c r="L1561" s="94">
        <f t="shared" si="150"/>
        <v>29.0249417278547</v>
      </c>
      <c r="M1561" s="92" t="str">
        <f t="shared" si="151"/>
        <v/>
      </c>
      <c r="N1561" s="53" t="str">
        <f t="shared" si="152"/>
        <v/>
      </c>
      <c r="O1561" s="181"/>
      <c r="P1561" s="182"/>
      <c r="Q1561" s="146"/>
      <c r="R1561" s="146"/>
      <c r="S1561" s="146"/>
      <c r="T1561" s="146"/>
      <c r="U1561" s="146"/>
      <c r="V1561" s="146"/>
      <c r="W1561" s="183"/>
      <c r="X1561" s="184"/>
    </row>
    <row r="1562" spans="1:24">
      <c r="A1562" s="38">
        <f t="shared" si="147"/>
        <v>1546</v>
      </c>
      <c r="B1562" s="46">
        <v>42298</v>
      </c>
      <c r="C1562" s="47"/>
      <c r="D1562" s="48"/>
      <c r="E1562" s="50"/>
      <c r="F1562" s="51"/>
      <c r="G1562" s="49">
        <v>1</v>
      </c>
      <c r="H1562" s="47">
        <v>3757.909912</v>
      </c>
      <c r="I1562" s="51">
        <v>-0.00569661890018114</v>
      </c>
      <c r="J1562" s="86">
        <f t="shared" si="148"/>
        <v>230.034334610547</v>
      </c>
      <c r="K1562" s="87">
        <f t="shared" si="149"/>
        <v>241.140900077922</v>
      </c>
      <c r="L1562" s="88">
        <f t="shared" si="150"/>
        <v>29.0249417278547</v>
      </c>
      <c r="M1562" s="86" t="str">
        <f t="shared" si="151"/>
        <v/>
      </c>
      <c r="N1562" s="48" t="str">
        <f t="shared" si="152"/>
        <v/>
      </c>
      <c r="O1562" s="181"/>
      <c r="P1562" s="182"/>
      <c r="Q1562" s="146"/>
      <c r="R1562" s="146"/>
      <c r="S1562" s="146"/>
      <c r="T1562" s="146"/>
      <c r="U1562" s="146"/>
      <c r="V1562" s="146"/>
      <c r="W1562" s="183"/>
      <c r="X1562" s="184"/>
    </row>
    <row r="1563" spans="1:24">
      <c r="A1563" s="38">
        <f t="shared" si="147"/>
        <v>1547</v>
      </c>
      <c r="B1563" s="39">
        <v>42299</v>
      </c>
      <c r="C1563" s="40"/>
      <c r="D1563" s="53"/>
      <c r="E1563" s="55"/>
      <c r="F1563" s="56"/>
      <c r="G1563" s="54">
        <v>1</v>
      </c>
      <c r="H1563" s="40">
        <v>3820.48999</v>
      </c>
      <c r="I1563" s="56">
        <v>0.0166528946849325</v>
      </c>
      <c r="J1563" s="92">
        <f t="shared" si="148"/>
        <v>233.865072158735</v>
      </c>
      <c r="K1563" s="93">
        <f t="shared" si="149"/>
        <v>241.140900077922</v>
      </c>
      <c r="L1563" s="94">
        <f t="shared" si="150"/>
        <v>29.0249417278547</v>
      </c>
      <c r="M1563" s="92" t="str">
        <f t="shared" si="151"/>
        <v/>
      </c>
      <c r="N1563" s="53" t="str">
        <f t="shared" si="152"/>
        <v/>
      </c>
      <c r="O1563" s="181"/>
      <c r="P1563" s="182"/>
      <c r="Q1563" s="146"/>
      <c r="R1563" s="146"/>
      <c r="S1563" s="146"/>
      <c r="T1563" s="146"/>
      <c r="U1563" s="146"/>
      <c r="V1563" s="146"/>
      <c r="W1563" s="183"/>
      <c r="X1563" s="184"/>
    </row>
    <row r="1564" spans="1:24">
      <c r="A1564" s="38">
        <f t="shared" si="147"/>
        <v>1548</v>
      </c>
      <c r="B1564" s="46">
        <v>42300</v>
      </c>
      <c r="C1564" s="47"/>
      <c r="D1564" s="48"/>
      <c r="E1564" s="50"/>
      <c r="F1564" s="51"/>
      <c r="G1564" s="49">
        <v>1</v>
      </c>
      <c r="H1564" s="47">
        <v>3862.649902</v>
      </c>
      <c r="I1564" s="51">
        <v>0.0110352106955789</v>
      </c>
      <c r="J1564" s="86">
        <f t="shared" si="148"/>
        <v>236.445822504344</v>
      </c>
      <c r="K1564" s="87">
        <f t="shared" si="149"/>
        <v>241.140900077922</v>
      </c>
      <c r="L1564" s="88">
        <f t="shared" si="150"/>
        <v>29.0249417278547</v>
      </c>
      <c r="M1564" s="86" t="str">
        <f t="shared" si="151"/>
        <v/>
      </c>
      <c r="N1564" s="48" t="str">
        <f t="shared" si="152"/>
        <v/>
      </c>
      <c r="O1564" s="181"/>
      <c r="P1564" s="182"/>
      <c r="Q1564" s="146"/>
      <c r="R1564" s="146"/>
      <c r="S1564" s="146"/>
      <c r="T1564" s="146"/>
      <c r="U1564" s="146"/>
      <c r="V1564" s="146"/>
      <c r="W1564" s="183"/>
      <c r="X1564" s="184"/>
    </row>
    <row r="1565" spans="1:24">
      <c r="A1565" s="38">
        <f t="shared" si="147"/>
        <v>1549</v>
      </c>
      <c r="B1565" s="39">
        <v>42303</v>
      </c>
      <c r="C1565" s="40"/>
      <c r="D1565" s="53"/>
      <c r="E1565" s="55"/>
      <c r="F1565" s="56"/>
      <c r="G1565" s="54">
        <v>1</v>
      </c>
      <c r="H1565" s="40">
        <v>3855.290039</v>
      </c>
      <c r="I1565" s="56">
        <v>-0.00190539220139763</v>
      </c>
      <c r="J1565" s="92">
        <f t="shared" si="148"/>
        <v>235.995300478091</v>
      </c>
      <c r="K1565" s="93">
        <f t="shared" si="149"/>
        <v>241.140900077922</v>
      </c>
      <c r="L1565" s="94">
        <f t="shared" si="150"/>
        <v>29.0249417278547</v>
      </c>
      <c r="M1565" s="92" t="str">
        <f t="shared" si="151"/>
        <v/>
      </c>
      <c r="N1565" s="53" t="str">
        <f t="shared" si="152"/>
        <v/>
      </c>
      <c r="O1565" s="181"/>
      <c r="P1565" s="182"/>
      <c r="Q1565" s="146"/>
      <c r="R1565" s="146"/>
      <c r="S1565" s="146"/>
      <c r="T1565" s="146"/>
      <c r="U1565" s="146"/>
      <c r="V1565" s="146"/>
      <c r="W1565" s="183"/>
      <c r="X1565" s="184"/>
    </row>
    <row r="1566" spans="1:24">
      <c r="A1566" s="38">
        <f t="shared" si="147"/>
        <v>1550</v>
      </c>
      <c r="B1566" s="46">
        <v>42304</v>
      </c>
      <c r="C1566" s="47"/>
      <c r="D1566" s="48"/>
      <c r="E1566" s="50"/>
      <c r="F1566" s="51"/>
      <c r="G1566" s="49">
        <v>1</v>
      </c>
      <c r="H1566" s="47">
        <v>3845.449951</v>
      </c>
      <c r="I1566" s="51">
        <v>-0.00255235997822678</v>
      </c>
      <c r="J1566" s="86">
        <f t="shared" si="148"/>
        <v>235.392955518101</v>
      </c>
      <c r="K1566" s="87">
        <f t="shared" si="149"/>
        <v>241.140900077922</v>
      </c>
      <c r="L1566" s="88">
        <f t="shared" si="150"/>
        <v>29.0249417278547</v>
      </c>
      <c r="M1566" s="86" t="str">
        <f t="shared" si="151"/>
        <v/>
      </c>
      <c r="N1566" s="48" t="str">
        <f t="shared" si="152"/>
        <v/>
      </c>
      <c r="O1566" s="181"/>
      <c r="P1566" s="182"/>
      <c r="Q1566" s="146"/>
      <c r="R1566" s="146"/>
      <c r="S1566" s="146"/>
      <c r="T1566" s="146"/>
      <c r="U1566" s="146"/>
      <c r="V1566" s="146"/>
      <c r="W1566" s="183"/>
      <c r="X1566" s="184"/>
    </row>
    <row r="1567" spans="1:24">
      <c r="A1567" s="38">
        <f t="shared" si="147"/>
        <v>1551</v>
      </c>
      <c r="B1567" s="39">
        <v>42305</v>
      </c>
      <c r="C1567" s="40"/>
      <c r="D1567" s="53"/>
      <c r="E1567" s="55"/>
      <c r="F1567" s="56"/>
      <c r="G1567" s="54">
        <v>1</v>
      </c>
      <c r="H1567" s="40">
        <v>3891.340088</v>
      </c>
      <c r="I1567" s="56">
        <v>0.0119336196244255</v>
      </c>
      <c r="J1567" s="92">
        <f t="shared" si="148"/>
        <v>238.202045511523</v>
      </c>
      <c r="K1567" s="93">
        <f t="shared" si="149"/>
        <v>241.140900077922</v>
      </c>
      <c r="L1567" s="94">
        <f t="shared" si="150"/>
        <v>29.0249417278547</v>
      </c>
      <c r="M1567" s="92" t="str">
        <f t="shared" si="151"/>
        <v/>
      </c>
      <c r="N1567" s="53" t="str">
        <f t="shared" si="152"/>
        <v/>
      </c>
      <c r="O1567" s="181"/>
      <c r="P1567" s="182"/>
      <c r="Q1567" s="146"/>
      <c r="R1567" s="146"/>
      <c r="S1567" s="146"/>
      <c r="T1567" s="146"/>
      <c r="U1567" s="146"/>
      <c r="V1567" s="146"/>
      <c r="W1567" s="183"/>
      <c r="X1567" s="184"/>
    </row>
    <row r="1568" spans="1:24">
      <c r="A1568" s="38">
        <f t="shared" si="147"/>
        <v>1552</v>
      </c>
      <c r="B1568" s="46">
        <v>42306</v>
      </c>
      <c r="C1568" s="47"/>
      <c r="D1568" s="48"/>
      <c r="E1568" s="50"/>
      <c r="F1568" s="51"/>
      <c r="G1568" s="49">
        <v>1</v>
      </c>
      <c r="H1568" s="47">
        <v>3890.040039</v>
      </c>
      <c r="I1568" s="51">
        <v>-0.000334087735998412</v>
      </c>
      <c r="J1568" s="86">
        <f t="shared" si="148"/>
        <v>238.122465129428</v>
      </c>
      <c r="K1568" s="87">
        <f t="shared" si="149"/>
        <v>241.140900077922</v>
      </c>
      <c r="L1568" s="88">
        <f t="shared" si="150"/>
        <v>29.0249417278547</v>
      </c>
      <c r="M1568" s="86" t="str">
        <f t="shared" si="151"/>
        <v/>
      </c>
      <c r="N1568" s="48" t="str">
        <f t="shared" si="152"/>
        <v/>
      </c>
      <c r="O1568" s="181"/>
      <c r="P1568" s="182"/>
      <c r="Q1568" s="146"/>
      <c r="R1568" s="146"/>
      <c r="S1568" s="146"/>
      <c r="T1568" s="146"/>
      <c r="U1568" s="146"/>
      <c r="V1568" s="146"/>
      <c r="W1568" s="183"/>
      <c r="X1568" s="184"/>
    </row>
    <row r="1569" spans="1:24">
      <c r="A1569" s="38">
        <f t="shared" si="147"/>
        <v>1553</v>
      </c>
      <c r="B1569" s="39">
        <v>42307</v>
      </c>
      <c r="C1569" s="40"/>
      <c r="D1569" s="53"/>
      <c r="E1569" s="55"/>
      <c r="F1569" s="56"/>
      <c r="G1569" s="54">
        <v>1</v>
      </c>
      <c r="H1569" s="40">
        <v>3871.330078</v>
      </c>
      <c r="I1569" s="56">
        <v>-0.00480970910644141</v>
      </c>
      <c r="J1569" s="92">
        <f t="shared" si="148"/>
        <v>236.977165340447</v>
      </c>
      <c r="K1569" s="93">
        <f t="shared" si="149"/>
        <v>241.140900077922</v>
      </c>
      <c r="L1569" s="94">
        <f t="shared" si="150"/>
        <v>29.0249417278547</v>
      </c>
      <c r="M1569" s="92" t="str">
        <f t="shared" si="151"/>
        <v/>
      </c>
      <c r="N1569" s="53" t="str">
        <f t="shared" si="152"/>
        <v/>
      </c>
      <c r="O1569" s="181"/>
      <c r="P1569" s="182"/>
      <c r="Q1569" s="146"/>
      <c r="R1569" s="146"/>
      <c r="S1569" s="146"/>
      <c r="T1569" s="146"/>
      <c r="U1569" s="146"/>
      <c r="V1569" s="146"/>
      <c r="W1569" s="183"/>
      <c r="X1569" s="184"/>
    </row>
    <row r="1570" spans="1:24">
      <c r="A1570" s="38">
        <f t="shared" si="147"/>
        <v>1554</v>
      </c>
      <c r="B1570" s="46">
        <v>42310</v>
      </c>
      <c r="C1570" s="47"/>
      <c r="D1570" s="48"/>
      <c r="E1570" s="50"/>
      <c r="F1570" s="51"/>
      <c r="G1570" s="49">
        <v>1</v>
      </c>
      <c r="H1570" s="47">
        <v>3917.300049</v>
      </c>
      <c r="I1570" s="51">
        <v>0.0118744643504407</v>
      </c>
      <c r="J1570" s="86">
        <f t="shared" si="148"/>
        <v>239.79114224215</v>
      </c>
      <c r="K1570" s="87">
        <f t="shared" si="149"/>
        <v>241.140900077922</v>
      </c>
      <c r="L1570" s="88">
        <f t="shared" si="150"/>
        <v>29.0249417278547</v>
      </c>
      <c r="M1570" s="86" t="str">
        <f t="shared" si="151"/>
        <v/>
      </c>
      <c r="N1570" s="48" t="str">
        <f t="shared" si="152"/>
        <v/>
      </c>
      <c r="O1570" s="181"/>
      <c r="P1570" s="182"/>
      <c r="Q1570" s="146"/>
      <c r="R1570" s="146"/>
      <c r="S1570" s="146"/>
      <c r="T1570" s="146"/>
      <c r="U1570" s="146"/>
      <c r="V1570" s="146"/>
      <c r="W1570" s="183"/>
      <c r="X1570" s="184"/>
    </row>
    <row r="1571" spans="1:24">
      <c r="A1571" s="38">
        <f t="shared" si="147"/>
        <v>1555</v>
      </c>
      <c r="B1571" s="39">
        <v>42311</v>
      </c>
      <c r="C1571" s="40"/>
      <c r="D1571" s="53"/>
      <c r="E1571" s="55"/>
      <c r="F1571" s="56"/>
      <c r="G1571" s="54">
        <v>1</v>
      </c>
      <c r="H1571" s="40">
        <v>3928.050049</v>
      </c>
      <c r="I1571" s="56">
        <v>0.00274423706775906</v>
      </c>
      <c r="J1571" s="92">
        <f t="shared" si="148"/>
        <v>240.449185983212</v>
      </c>
      <c r="K1571" s="93">
        <f t="shared" si="149"/>
        <v>241.140900077922</v>
      </c>
      <c r="L1571" s="94">
        <f t="shared" si="150"/>
        <v>29.0249417278547</v>
      </c>
      <c r="M1571" s="92" t="str">
        <f t="shared" si="151"/>
        <v/>
      </c>
      <c r="N1571" s="53" t="str">
        <f t="shared" si="152"/>
        <v/>
      </c>
      <c r="O1571" s="181"/>
      <c r="P1571" s="182"/>
      <c r="Q1571" s="146"/>
      <c r="R1571" s="146"/>
      <c r="S1571" s="146"/>
      <c r="T1571" s="146"/>
      <c r="U1571" s="146"/>
      <c r="V1571" s="146"/>
      <c r="W1571" s="183"/>
      <c r="X1571" s="184"/>
    </row>
    <row r="1572" spans="1:24">
      <c r="A1572" s="38">
        <f t="shared" si="147"/>
        <v>1556</v>
      </c>
      <c r="B1572" s="46">
        <v>42312</v>
      </c>
      <c r="C1572" s="47"/>
      <c r="D1572" s="48"/>
      <c r="E1572" s="50"/>
      <c r="F1572" s="51"/>
      <c r="G1572" s="49">
        <v>1</v>
      </c>
      <c r="H1572" s="47">
        <v>3915.52002</v>
      </c>
      <c r="I1572" s="51">
        <v>-0.00318988527225861</v>
      </c>
      <c r="J1572" s="86">
        <f t="shared" si="148"/>
        <v>239.682180666117</v>
      </c>
      <c r="K1572" s="87">
        <f t="shared" si="149"/>
        <v>241.140900077922</v>
      </c>
      <c r="L1572" s="88">
        <f t="shared" si="150"/>
        <v>29.0249417278547</v>
      </c>
      <c r="M1572" s="86" t="str">
        <f t="shared" si="151"/>
        <v/>
      </c>
      <c r="N1572" s="48" t="str">
        <f t="shared" si="152"/>
        <v/>
      </c>
      <c r="O1572" s="181"/>
      <c r="P1572" s="182"/>
      <c r="Q1572" s="146"/>
      <c r="R1572" s="146"/>
      <c r="S1572" s="146"/>
      <c r="T1572" s="146"/>
      <c r="U1572" s="146"/>
      <c r="V1572" s="146"/>
      <c r="W1572" s="183"/>
      <c r="X1572" s="184"/>
    </row>
    <row r="1573" spans="1:24">
      <c r="A1573" s="38">
        <f t="shared" si="147"/>
        <v>1557</v>
      </c>
      <c r="B1573" s="39">
        <v>42313</v>
      </c>
      <c r="C1573" s="40"/>
      <c r="D1573" s="53"/>
      <c r="E1573" s="55"/>
      <c r="F1573" s="56"/>
      <c r="G1573" s="54">
        <v>1</v>
      </c>
      <c r="H1573" s="40">
        <v>3911.889893</v>
      </c>
      <c r="I1573" s="56">
        <v>-0.000927112358373283</v>
      </c>
      <c r="J1573" s="92">
        <f t="shared" si="148"/>
        <v>239.45996835434</v>
      </c>
      <c r="K1573" s="93">
        <f t="shared" si="149"/>
        <v>241.140900077922</v>
      </c>
      <c r="L1573" s="94">
        <f t="shared" si="150"/>
        <v>29.0249417278547</v>
      </c>
      <c r="M1573" s="92" t="str">
        <f t="shared" si="151"/>
        <v/>
      </c>
      <c r="N1573" s="53" t="str">
        <f t="shared" si="152"/>
        <v/>
      </c>
      <c r="O1573" s="181"/>
      <c r="P1573" s="182"/>
      <c r="Q1573" s="146"/>
      <c r="R1573" s="146"/>
      <c r="S1573" s="146"/>
      <c r="T1573" s="146"/>
      <c r="U1573" s="146"/>
      <c r="V1573" s="146"/>
      <c r="W1573" s="183"/>
      <c r="X1573" s="184"/>
    </row>
    <row r="1574" spans="1:24">
      <c r="A1574" s="38">
        <f t="shared" si="147"/>
        <v>1558</v>
      </c>
      <c r="B1574" s="46">
        <v>42314</v>
      </c>
      <c r="C1574" s="47"/>
      <c r="D1574" s="48"/>
      <c r="E1574" s="50"/>
      <c r="F1574" s="51"/>
      <c r="G1574" s="49">
        <v>1</v>
      </c>
      <c r="H1574" s="47">
        <v>3910.97998</v>
      </c>
      <c r="I1574" s="51">
        <v>-0.000232601894452178</v>
      </c>
      <c r="J1574" s="86">
        <f t="shared" si="148"/>
        <v>239.404269512055</v>
      </c>
      <c r="K1574" s="87">
        <f t="shared" si="149"/>
        <v>241.140900077922</v>
      </c>
      <c r="L1574" s="88">
        <f t="shared" si="150"/>
        <v>29.0249417278547</v>
      </c>
      <c r="M1574" s="86" t="str">
        <f t="shared" si="151"/>
        <v/>
      </c>
      <c r="N1574" s="48" t="str">
        <f t="shared" si="152"/>
        <v/>
      </c>
      <c r="O1574" s="181"/>
      <c r="P1574" s="182"/>
      <c r="Q1574" s="146"/>
      <c r="R1574" s="146"/>
      <c r="S1574" s="146"/>
      <c r="T1574" s="146"/>
      <c r="U1574" s="146"/>
      <c r="V1574" s="146"/>
      <c r="W1574" s="183"/>
      <c r="X1574" s="184"/>
    </row>
    <row r="1575" spans="1:24">
      <c r="A1575" s="38">
        <f t="shared" si="147"/>
        <v>1559</v>
      </c>
      <c r="B1575" s="39">
        <v>42317</v>
      </c>
      <c r="C1575" s="40"/>
      <c r="D1575" s="53"/>
      <c r="E1575" s="55"/>
      <c r="F1575" s="56"/>
      <c r="G1575" s="54">
        <v>1</v>
      </c>
      <c r="H1575" s="40">
        <v>3873.370117</v>
      </c>
      <c r="I1575" s="56">
        <v>-0.00961648057323994</v>
      </c>
      <c r="J1575" s="92">
        <f t="shared" si="148"/>
        <v>237.102043005142</v>
      </c>
      <c r="K1575" s="93">
        <f t="shared" si="149"/>
        <v>241.140900077922</v>
      </c>
      <c r="L1575" s="94">
        <f t="shared" si="150"/>
        <v>29.0249417278547</v>
      </c>
      <c r="M1575" s="92" t="str">
        <f t="shared" si="151"/>
        <v/>
      </c>
      <c r="N1575" s="53" t="str">
        <f t="shared" si="152"/>
        <v/>
      </c>
      <c r="O1575" s="181"/>
      <c r="P1575" s="182"/>
      <c r="Q1575" s="146"/>
      <c r="R1575" s="146"/>
      <c r="S1575" s="146"/>
      <c r="T1575" s="146"/>
      <c r="U1575" s="146"/>
      <c r="V1575" s="146"/>
      <c r="W1575" s="183"/>
      <c r="X1575" s="184"/>
    </row>
    <row r="1576" spans="1:24">
      <c r="A1576" s="38">
        <f t="shared" si="147"/>
        <v>1560</v>
      </c>
      <c r="B1576" s="46">
        <v>42318</v>
      </c>
      <c r="C1576" s="47"/>
      <c r="D1576" s="48"/>
      <c r="E1576" s="50"/>
      <c r="F1576" s="51"/>
      <c r="G1576" s="49">
        <v>1</v>
      </c>
      <c r="H1576" s="47">
        <v>3880.22998</v>
      </c>
      <c r="I1576" s="51">
        <v>0.00177103214843655</v>
      </c>
      <c r="J1576" s="86">
        <f t="shared" si="148"/>
        <v>237.521958345764</v>
      </c>
      <c r="K1576" s="87">
        <f t="shared" si="149"/>
        <v>241.140900077922</v>
      </c>
      <c r="L1576" s="88">
        <f t="shared" si="150"/>
        <v>29.0249417278547</v>
      </c>
      <c r="M1576" s="86" t="str">
        <f t="shared" si="151"/>
        <v/>
      </c>
      <c r="N1576" s="48" t="str">
        <f t="shared" si="152"/>
        <v/>
      </c>
      <c r="O1576" s="181"/>
      <c r="P1576" s="182"/>
      <c r="Q1576" s="146"/>
      <c r="R1576" s="146"/>
      <c r="S1576" s="146"/>
      <c r="T1576" s="146"/>
      <c r="U1576" s="146"/>
      <c r="V1576" s="146"/>
      <c r="W1576" s="183"/>
      <c r="X1576" s="184"/>
    </row>
    <row r="1577" spans="1:24">
      <c r="A1577" s="38">
        <f t="shared" si="147"/>
        <v>1561</v>
      </c>
      <c r="B1577" s="39">
        <v>42319</v>
      </c>
      <c r="C1577" s="40"/>
      <c r="D1577" s="53"/>
      <c r="E1577" s="55"/>
      <c r="F1577" s="56"/>
      <c r="G1577" s="54">
        <v>1</v>
      </c>
      <c r="H1577" s="40">
        <v>3867.709961</v>
      </c>
      <c r="I1577" s="56">
        <v>-0.0032266177686715</v>
      </c>
      <c r="J1577" s="92">
        <f t="shared" si="148"/>
        <v>236.755565774516</v>
      </c>
      <c r="K1577" s="93">
        <f t="shared" si="149"/>
        <v>241.140900077922</v>
      </c>
      <c r="L1577" s="94">
        <f t="shared" si="150"/>
        <v>29.0249417278547</v>
      </c>
      <c r="M1577" s="92" t="str">
        <f t="shared" si="151"/>
        <v/>
      </c>
      <c r="N1577" s="53" t="str">
        <f t="shared" si="152"/>
        <v/>
      </c>
      <c r="O1577" s="181"/>
      <c r="P1577" s="182"/>
      <c r="Q1577" s="146"/>
      <c r="R1577" s="146"/>
      <c r="S1577" s="146"/>
      <c r="T1577" s="146"/>
      <c r="U1577" s="146"/>
      <c r="V1577" s="146"/>
      <c r="W1577" s="183"/>
      <c r="X1577" s="184"/>
    </row>
    <row r="1578" spans="1:24">
      <c r="A1578" s="38">
        <f t="shared" si="147"/>
        <v>1562</v>
      </c>
      <c r="B1578" s="46">
        <v>42320</v>
      </c>
      <c r="C1578" s="47"/>
      <c r="D1578" s="48"/>
      <c r="E1578" s="50"/>
      <c r="F1578" s="51"/>
      <c r="G1578" s="49">
        <v>1</v>
      </c>
      <c r="H1578" s="47">
        <v>3814.290039</v>
      </c>
      <c r="I1578" s="51">
        <v>-0.0138117704116025</v>
      </c>
      <c r="J1578" s="86">
        <f t="shared" si="148"/>
        <v>233.485552256369</v>
      </c>
      <c r="K1578" s="87">
        <f t="shared" si="149"/>
        <v>241.140900077922</v>
      </c>
      <c r="L1578" s="88">
        <f t="shared" si="150"/>
        <v>29.0249417278547</v>
      </c>
      <c r="M1578" s="86" t="str">
        <f t="shared" si="151"/>
        <v/>
      </c>
      <c r="N1578" s="48" t="str">
        <f t="shared" si="152"/>
        <v/>
      </c>
      <c r="O1578" s="181"/>
      <c r="P1578" s="182"/>
      <c r="Q1578" s="146"/>
      <c r="R1578" s="146"/>
      <c r="S1578" s="146"/>
      <c r="T1578" s="146"/>
      <c r="U1578" s="146"/>
      <c r="V1578" s="146"/>
      <c r="W1578" s="183"/>
      <c r="X1578" s="184"/>
    </row>
    <row r="1579" spans="1:24">
      <c r="A1579" s="38">
        <f t="shared" si="147"/>
        <v>1563</v>
      </c>
      <c r="B1579" s="39">
        <v>42321</v>
      </c>
      <c r="C1579" s="40"/>
      <c r="D1579" s="53"/>
      <c r="E1579" s="55"/>
      <c r="F1579" s="56"/>
      <c r="G1579" s="54">
        <v>1</v>
      </c>
      <c r="H1579" s="40">
        <v>3771.590088</v>
      </c>
      <c r="I1579" s="56">
        <v>-0.0111947310150528</v>
      </c>
      <c r="J1579" s="92">
        <f t="shared" si="148"/>
        <v>230.871744302958</v>
      </c>
      <c r="K1579" s="93">
        <f t="shared" si="149"/>
        <v>241.140900077922</v>
      </c>
      <c r="L1579" s="94">
        <f t="shared" si="150"/>
        <v>29.0249417278547</v>
      </c>
      <c r="M1579" s="92" t="str">
        <f t="shared" si="151"/>
        <v/>
      </c>
      <c r="N1579" s="53" t="str">
        <f t="shared" si="152"/>
        <v/>
      </c>
      <c r="O1579" s="181"/>
      <c r="P1579" s="182"/>
      <c r="Q1579" s="146"/>
      <c r="R1579" s="146"/>
      <c r="S1579" s="146"/>
      <c r="T1579" s="146"/>
      <c r="U1579" s="146"/>
      <c r="V1579" s="146"/>
      <c r="W1579" s="183"/>
      <c r="X1579" s="184"/>
    </row>
    <row r="1580" spans="1:24">
      <c r="A1580" s="38">
        <f t="shared" si="147"/>
        <v>1564</v>
      </c>
      <c r="B1580" s="46">
        <v>42324</v>
      </c>
      <c r="C1580" s="47"/>
      <c r="D1580" s="48"/>
      <c r="E1580" s="50"/>
      <c r="F1580" s="51"/>
      <c r="G1580" s="49">
        <v>1</v>
      </c>
      <c r="H1580" s="47">
        <v>3828.459961</v>
      </c>
      <c r="I1580" s="51">
        <v>0.0150784872356469</v>
      </c>
      <c r="J1580" s="86">
        <f t="shared" si="148"/>
        <v>234.352940952502</v>
      </c>
      <c r="K1580" s="87">
        <f t="shared" si="149"/>
        <v>241.140900077922</v>
      </c>
      <c r="L1580" s="88">
        <f t="shared" si="150"/>
        <v>29.0249417278547</v>
      </c>
      <c r="M1580" s="86" t="str">
        <f t="shared" si="151"/>
        <v/>
      </c>
      <c r="N1580" s="48" t="str">
        <f t="shared" si="152"/>
        <v/>
      </c>
      <c r="O1580" s="181"/>
      <c r="P1580" s="182"/>
      <c r="Q1580" s="146"/>
      <c r="R1580" s="146"/>
      <c r="S1580" s="146"/>
      <c r="T1580" s="146"/>
      <c r="U1580" s="146"/>
      <c r="V1580" s="146"/>
      <c r="W1580" s="183"/>
      <c r="X1580" s="184"/>
    </row>
    <row r="1581" spans="1:24">
      <c r="A1581" s="38">
        <f t="shared" si="147"/>
        <v>1565</v>
      </c>
      <c r="B1581" s="39">
        <v>42325</v>
      </c>
      <c r="C1581" s="40"/>
      <c r="D1581" s="53"/>
      <c r="E1581" s="55"/>
      <c r="F1581" s="56"/>
      <c r="G1581" s="54">
        <v>1</v>
      </c>
      <c r="H1581" s="40">
        <v>3824.139893</v>
      </c>
      <c r="I1581" s="56">
        <v>-0.00112840882339316</v>
      </c>
      <c r="J1581" s="92">
        <f t="shared" si="148"/>
        <v>234.088495026143</v>
      </c>
      <c r="K1581" s="93">
        <f t="shared" si="149"/>
        <v>241.140900077922</v>
      </c>
      <c r="L1581" s="94">
        <f t="shared" si="150"/>
        <v>29.0249417278547</v>
      </c>
      <c r="M1581" s="92" t="str">
        <f t="shared" si="151"/>
        <v/>
      </c>
      <c r="N1581" s="53" t="str">
        <f t="shared" si="152"/>
        <v/>
      </c>
      <c r="O1581" s="181"/>
      <c r="P1581" s="182"/>
      <c r="Q1581" s="146"/>
      <c r="R1581" s="146"/>
      <c r="S1581" s="146"/>
      <c r="T1581" s="146"/>
      <c r="U1581" s="146"/>
      <c r="V1581" s="146"/>
      <c r="W1581" s="183"/>
      <c r="X1581" s="184"/>
    </row>
    <row r="1582" spans="1:24">
      <c r="A1582" s="38">
        <f t="shared" si="147"/>
        <v>1566</v>
      </c>
      <c r="B1582" s="46">
        <v>42326</v>
      </c>
      <c r="C1582" s="47"/>
      <c r="D1582" s="48"/>
      <c r="E1582" s="50"/>
      <c r="F1582" s="51"/>
      <c r="G1582" s="49">
        <v>1</v>
      </c>
      <c r="H1582" s="47">
        <v>3886.26001</v>
      </c>
      <c r="I1582" s="51">
        <v>0.0162442062105808</v>
      </c>
      <c r="J1582" s="86">
        <f t="shared" si="148"/>
        <v>237.891076810872</v>
      </c>
      <c r="K1582" s="87">
        <f t="shared" si="149"/>
        <v>241.140900077922</v>
      </c>
      <c r="L1582" s="88">
        <f t="shared" si="150"/>
        <v>29.0249417278547</v>
      </c>
      <c r="M1582" s="86" t="str">
        <f t="shared" si="151"/>
        <v/>
      </c>
      <c r="N1582" s="48" t="str">
        <f t="shared" si="152"/>
        <v/>
      </c>
      <c r="O1582" s="181"/>
      <c r="P1582" s="182"/>
      <c r="Q1582" s="146"/>
      <c r="R1582" s="146"/>
      <c r="S1582" s="146"/>
      <c r="T1582" s="146"/>
      <c r="U1582" s="146"/>
      <c r="V1582" s="146"/>
      <c r="W1582" s="183"/>
      <c r="X1582" s="184"/>
    </row>
    <row r="1583" spans="1:24">
      <c r="A1583" s="38">
        <f t="shared" si="147"/>
        <v>1567</v>
      </c>
      <c r="B1583" s="39">
        <v>42327</v>
      </c>
      <c r="C1583" s="40"/>
      <c r="D1583" s="53"/>
      <c r="E1583" s="55"/>
      <c r="F1583" s="56"/>
      <c r="G1583" s="54">
        <v>1</v>
      </c>
      <c r="H1583" s="40">
        <v>3882.060059</v>
      </c>
      <c r="I1583" s="56">
        <v>-0.0010807179625637</v>
      </c>
      <c r="J1583" s="92">
        <f t="shared" si="148"/>
        <v>237.633983651029</v>
      </c>
      <c r="K1583" s="93">
        <f t="shared" si="149"/>
        <v>241.140900077922</v>
      </c>
      <c r="L1583" s="94">
        <f t="shared" si="150"/>
        <v>29.0249417278547</v>
      </c>
      <c r="M1583" s="92" t="str">
        <f t="shared" si="151"/>
        <v/>
      </c>
      <c r="N1583" s="53" t="str">
        <f t="shared" si="152"/>
        <v/>
      </c>
      <c r="O1583" s="181"/>
      <c r="P1583" s="182"/>
      <c r="Q1583" s="146"/>
      <c r="R1583" s="146"/>
      <c r="S1583" s="146"/>
      <c r="T1583" s="146"/>
      <c r="U1583" s="146"/>
      <c r="V1583" s="146"/>
      <c r="W1583" s="183"/>
      <c r="X1583" s="184"/>
    </row>
    <row r="1584" spans="1:24">
      <c r="A1584" s="38">
        <f t="shared" si="147"/>
        <v>1568</v>
      </c>
      <c r="B1584" s="46">
        <v>42328</v>
      </c>
      <c r="C1584" s="47"/>
      <c r="D1584" s="48"/>
      <c r="E1584" s="50"/>
      <c r="F1584" s="51"/>
      <c r="G1584" s="49">
        <v>1</v>
      </c>
      <c r="H1584" s="47">
        <v>3897.449951</v>
      </c>
      <c r="I1584" s="51">
        <v>0.00396436215980756</v>
      </c>
      <c r="J1584" s="86">
        <f t="shared" si="148"/>
        <v>238.576050823699</v>
      </c>
      <c r="K1584" s="87">
        <f t="shared" si="149"/>
        <v>241.140900077922</v>
      </c>
      <c r="L1584" s="88">
        <f t="shared" si="150"/>
        <v>29.0249417278547</v>
      </c>
      <c r="M1584" s="86" t="str">
        <f t="shared" si="151"/>
        <v/>
      </c>
      <c r="N1584" s="48" t="str">
        <f t="shared" si="152"/>
        <v/>
      </c>
      <c r="O1584" s="181"/>
      <c r="P1584" s="182"/>
      <c r="Q1584" s="146"/>
      <c r="R1584" s="146"/>
      <c r="S1584" s="146"/>
      <c r="T1584" s="146"/>
      <c r="U1584" s="146"/>
      <c r="V1584" s="146"/>
      <c r="W1584" s="183"/>
      <c r="X1584" s="184"/>
    </row>
    <row r="1585" spans="1:24">
      <c r="A1585" s="38">
        <f t="shared" si="147"/>
        <v>1569</v>
      </c>
      <c r="B1585" s="39">
        <v>42331</v>
      </c>
      <c r="C1585" s="40"/>
      <c r="D1585" s="53"/>
      <c r="E1585" s="55"/>
      <c r="F1585" s="56"/>
      <c r="G1585" s="54">
        <v>1</v>
      </c>
      <c r="H1585" s="40">
        <v>3892.800049</v>
      </c>
      <c r="I1585" s="56">
        <v>-0.00119306265852293</v>
      </c>
      <c r="J1585" s="92">
        <f t="shared" si="148"/>
        <v>238.291414646244</v>
      </c>
      <c r="K1585" s="93">
        <f t="shared" si="149"/>
        <v>241.140900077922</v>
      </c>
      <c r="L1585" s="94">
        <f t="shared" si="150"/>
        <v>29.0249417278547</v>
      </c>
      <c r="M1585" s="92" t="str">
        <f t="shared" si="151"/>
        <v/>
      </c>
      <c r="N1585" s="53" t="str">
        <f t="shared" si="152"/>
        <v/>
      </c>
      <c r="O1585" s="181"/>
      <c r="P1585" s="182"/>
      <c r="Q1585" s="146"/>
      <c r="R1585" s="146"/>
      <c r="S1585" s="146"/>
      <c r="T1585" s="146"/>
      <c r="U1585" s="146"/>
      <c r="V1585" s="146"/>
      <c r="W1585" s="183"/>
      <c r="X1585" s="184"/>
    </row>
    <row r="1586" spans="1:24">
      <c r="A1586" s="38">
        <f t="shared" si="147"/>
        <v>1570</v>
      </c>
      <c r="B1586" s="46">
        <v>42332</v>
      </c>
      <c r="C1586" s="47"/>
      <c r="D1586" s="48"/>
      <c r="E1586" s="50"/>
      <c r="F1586" s="51"/>
      <c r="G1586" s="49">
        <v>1</v>
      </c>
      <c r="H1586" s="47">
        <v>3897.669922</v>
      </c>
      <c r="I1586" s="51">
        <v>0.00125099489794023</v>
      </c>
      <c r="J1586" s="86">
        <f t="shared" si="148"/>
        <v>238.589515990189</v>
      </c>
      <c r="K1586" s="87">
        <f t="shared" si="149"/>
        <v>241.140900077922</v>
      </c>
      <c r="L1586" s="88">
        <f t="shared" si="150"/>
        <v>29.0249417278547</v>
      </c>
      <c r="M1586" s="86" t="str">
        <f t="shared" si="151"/>
        <v/>
      </c>
      <c r="N1586" s="48" t="str">
        <f t="shared" si="152"/>
        <v/>
      </c>
      <c r="O1586" s="181"/>
      <c r="P1586" s="182"/>
      <c r="Q1586" s="146"/>
      <c r="R1586" s="146"/>
      <c r="S1586" s="146"/>
      <c r="T1586" s="146"/>
      <c r="U1586" s="146"/>
      <c r="V1586" s="146"/>
      <c r="W1586" s="183"/>
      <c r="X1586" s="184"/>
    </row>
    <row r="1587" spans="1:24">
      <c r="A1587" s="38">
        <f t="shared" si="147"/>
        <v>1571</v>
      </c>
      <c r="B1587" s="39">
        <v>42333</v>
      </c>
      <c r="C1587" s="40"/>
      <c r="D1587" s="53"/>
      <c r="E1587" s="55"/>
      <c r="F1587" s="56"/>
      <c r="G1587" s="54">
        <v>1</v>
      </c>
      <c r="H1587" s="40">
        <v>3897.570068</v>
      </c>
      <c r="I1587" s="56">
        <v>-2.56188959040227e-5</v>
      </c>
      <c r="J1587" s="92">
        <f t="shared" si="148"/>
        <v>238.583403590215</v>
      </c>
      <c r="K1587" s="93">
        <f t="shared" si="149"/>
        <v>241.140900077922</v>
      </c>
      <c r="L1587" s="94">
        <f t="shared" si="150"/>
        <v>29.0249417278547</v>
      </c>
      <c r="M1587" s="92" t="str">
        <f t="shared" si="151"/>
        <v/>
      </c>
      <c r="N1587" s="53" t="str">
        <f t="shared" si="152"/>
        <v/>
      </c>
      <c r="O1587" s="181"/>
      <c r="P1587" s="182"/>
      <c r="Q1587" s="146"/>
      <c r="R1587" s="146"/>
      <c r="S1587" s="146"/>
      <c r="T1587" s="146"/>
      <c r="U1587" s="146"/>
      <c r="V1587" s="146"/>
      <c r="W1587" s="183"/>
      <c r="X1587" s="184"/>
    </row>
    <row r="1588" spans="1:24">
      <c r="A1588" s="38">
        <f t="shared" si="147"/>
        <v>1572</v>
      </c>
      <c r="B1588" s="46">
        <v>42335</v>
      </c>
      <c r="C1588" s="47"/>
      <c r="D1588" s="48"/>
      <c r="E1588" s="50"/>
      <c r="F1588" s="51"/>
      <c r="G1588" s="49">
        <v>1</v>
      </c>
      <c r="H1588" s="47">
        <v>3900.73999</v>
      </c>
      <c r="I1588" s="51">
        <v>0.000813307251619655</v>
      </c>
      <c r="J1588" s="86">
        <f t="shared" si="148"/>
        <v>238.777445202471</v>
      </c>
      <c r="K1588" s="87">
        <f t="shared" si="149"/>
        <v>241.140900077922</v>
      </c>
      <c r="L1588" s="88">
        <f t="shared" si="150"/>
        <v>29.0249417278547</v>
      </c>
      <c r="M1588" s="86" t="str">
        <f t="shared" si="151"/>
        <v/>
      </c>
      <c r="N1588" s="48" t="str">
        <f t="shared" si="152"/>
        <v/>
      </c>
      <c r="O1588" s="181"/>
      <c r="P1588" s="182"/>
      <c r="Q1588" s="146"/>
      <c r="R1588" s="146"/>
      <c r="S1588" s="146"/>
      <c r="T1588" s="146"/>
      <c r="U1588" s="146"/>
      <c r="V1588" s="146"/>
      <c r="W1588" s="183"/>
      <c r="X1588" s="184"/>
    </row>
    <row r="1589" spans="1:24">
      <c r="A1589" s="38">
        <f t="shared" si="147"/>
        <v>1573</v>
      </c>
      <c r="B1589" s="39">
        <v>42338</v>
      </c>
      <c r="C1589" s="40"/>
      <c r="D1589" s="53"/>
      <c r="E1589" s="55"/>
      <c r="F1589" s="56"/>
      <c r="G1589" s="54">
        <v>1</v>
      </c>
      <c r="H1589" s="40">
        <v>3882.840088</v>
      </c>
      <c r="I1589" s="56">
        <v>-0.00458884776885626</v>
      </c>
      <c r="J1589" s="92">
        <f t="shared" si="148"/>
        <v>237.6817318558</v>
      </c>
      <c r="K1589" s="93">
        <f t="shared" si="149"/>
        <v>241.140900077922</v>
      </c>
      <c r="L1589" s="94">
        <f t="shared" si="150"/>
        <v>29.0249417278547</v>
      </c>
      <c r="M1589" s="92" t="str">
        <f t="shared" si="151"/>
        <v/>
      </c>
      <c r="N1589" s="53" t="str">
        <f t="shared" si="152"/>
        <v/>
      </c>
      <c r="O1589" s="181"/>
      <c r="P1589" s="182"/>
      <c r="Q1589" s="146"/>
      <c r="R1589" s="146"/>
      <c r="S1589" s="146"/>
      <c r="T1589" s="146"/>
      <c r="U1589" s="146"/>
      <c r="V1589" s="146"/>
      <c r="W1589" s="183"/>
      <c r="X1589" s="184"/>
    </row>
    <row r="1590" spans="1:24">
      <c r="A1590" s="38">
        <f t="shared" si="147"/>
        <v>1574</v>
      </c>
      <c r="B1590" s="46">
        <v>42339</v>
      </c>
      <c r="C1590" s="47"/>
      <c r="D1590" s="48"/>
      <c r="E1590" s="50"/>
      <c r="F1590" s="51"/>
      <c r="G1590" s="49">
        <v>1</v>
      </c>
      <c r="H1590" s="47">
        <v>3924.629883</v>
      </c>
      <c r="I1590" s="51">
        <v>0.0107626876340214</v>
      </c>
      <c r="J1590" s="86">
        <f t="shared" si="148"/>
        <v>240.239826092078</v>
      </c>
      <c r="K1590" s="87">
        <f t="shared" si="149"/>
        <v>241.140900077922</v>
      </c>
      <c r="L1590" s="88">
        <f t="shared" si="150"/>
        <v>29.0249417278547</v>
      </c>
      <c r="M1590" s="86" t="str">
        <f t="shared" si="151"/>
        <v/>
      </c>
      <c r="N1590" s="48" t="str">
        <f t="shared" si="152"/>
        <v/>
      </c>
      <c r="O1590" s="181"/>
      <c r="P1590" s="182"/>
      <c r="Q1590" s="146"/>
      <c r="R1590" s="146"/>
      <c r="S1590" s="146"/>
      <c r="T1590" s="146"/>
      <c r="U1590" s="146"/>
      <c r="V1590" s="146"/>
      <c r="W1590" s="183"/>
      <c r="X1590" s="184"/>
    </row>
    <row r="1591" spans="1:24">
      <c r="A1591" s="38">
        <f t="shared" si="147"/>
        <v>1575</v>
      </c>
      <c r="B1591" s="39">
        <v>42340</v>
      </c>
      <c r="C1591" s="40"/>
      <c r="D1591" s="53"/>
      <c r="E1591" s="55"/>
      <c r="F1591" s="56"/>
      <c r="G1591" s="54">
        <v>1</v>
      </c>
      <c r="H1591" s="40">
        <v>3882.379883</v>
      </c>
      <c r="I1591" s="56">
        <v>-0.0107653463535532</v>
      </c>
      <c r="J1591" s="92">
        <f t="shared" si="148"/>
        <v>237.653561156279</v>
      </c>
      <c r="K1591" s="93">
        <f t="shared" si="149"/>
        <v>241.140900077922</v>
      </c>
      <c r="L1591" s="94">
        <f t="shared" si="150"/>
        <v>29.0249417278547</v>
      </c>
      <c r="M1591" s="92" t="str">
        <f t="shared" si="151"/>
        <v/>
      </c>
      <c r="N1591" s="53" t="str">
        <f t="shared" si="152"/>
        <v/>
      </c>
      <c r="O1591" s="181"/>
      <c r="P1591" s="182"/>
      <c r="Q1591" s="146"/>
      <c r="R1591" s="146"/>
      <c r="S1591" s="146"/>
      <c r="T1591" s="146"/>
      <c r="U1591" s="146"/>
      <c r="V1591" s="146"/>
      <c r="W1591" s="183"/>
      <c r="X1591" s="184"/>
    </row>
    <row r="1592" spans="1:24">
      <c r="A1592" s="38">
        <f t="shared" si="147"/>
        <v>1576</v>
      </c>
      <c r="B1592" s="46">
        <v>42341</v>
      </c>
      <c r="C1592" s="47"/>
      <c r="D1592" s="48"/>
      <c r="E1592" s="50"/>
      <c r="F1592" s="51"/>
      <c r="G1592" s="49">
        <v>1</v>
      </c>
      <c r="H1592" s="47">
        <v>3826.73999</v>
      </c>
      <c r="I1592" s="51">
        <v>-0.0143313881373726</v>
      </c>
      <c r="J1592" s="86">
        <f t="shared" si="148"/>
        <v>234.24765572912</v>
      </c>
      <c r="K1592" s="87">
        <f t="shared" si="149"/>
        <v>241.140900077922</v>
      </c>
      <c r="L1592" s="88">
        <f t="shared" si="150"/>
        <v>29.0249417278547</v>
      </c>
      <c r="M1592" s="86" t="str">
        <f t="shared" si="151"/>
        <v/>
      </c>
      <c r="N1592" s="48" t="str">
        <f t="shared" si="152"/>
        <v/>
      </c>
      <c r="O1592" s="181"/>
      <c r="P1592" s="182"/>
      <c r="Q1592" s="146"/>
      <c r="R1592" s="146"/>
      <c r="S1592" s="146"/>
      <c r="T1592" s="146"/>
      <c r="U1592" s="146"/>
      <c r="V1592" s="146"/>
      <c r="W1592" s="183"/>
      <c r="X1592" s="184"/>
    </row>
    <row r="1593" spans="1:24">
      <c r="A1593" s="38">
        <f t="shared" si="147"/>
        <v>1577</v>
      </c>
      <c r="B1593" s="39">
        <v>42342</v>
      </c>
      <c r="C1593" s="40"/>
      <c r="D1593" s="53"/>
      <c r="E1593" s="55"/>
      <c r="F1593" s="56"/>
      <c r="G1593" s="54">
        <v>1</v>
      </c>
      <c r="H1593" s="40">
        <v>3905.310059</v>
      </c>
      <c r="I1593" s="56">
        <v>0.0205318545825739</v>
      </c>
      <c r="J1593" s="92">
        <f t="shared" si="148"/>
        <v>239.057194532859</v>
      </c>
      <c r="K1593" s="93">
        <f t="shared" si="149"/>
        <v>241.140900077922</v>
      </c>
      <c r="L1593" s="94">
        <f t="shared" si="150"/>
        <v>29.0249417278547</v>
      </c>
      <c r="M1593" s="92" t="str">
        <f t="shared" si="151"/>
        <v/>
      </c>
      <c r="N1593" s="53" t="str">
        <f t="shared" si="152"/>
        <v/>
      </c>
      <c r="O1593" s="181"/>
      <c r="P1593" s="182"/>
      <c r="Q1593" s="146"/>
      <c r="R1593" s="146"/>
      <c r="S1593" s="146"/>
      <c r="T1593" s="146"/>
      <c r="U1593" s="146"/>
      <c r="V1593" s="146"/>
      <c r="W1593" s="183"/>
      <c r="X1593" s="184"/>
    </row>
    <row r="1594" spans="1:24">
      <c r="A1594" s="38">
        <f t="shared" si="147"/>
        <v>1578</v>
      </c>
      <c r="B1594" s="46">
        <v>42345</v>
      </c>
      <c r="C1594" s="47"/>
      <c r="D1594" s="48"/>
      <c r="E1594" s="50"/>
      <c r="F1594" s="51"/>
      <c r="G1594" s="49">
        <v>1</v>
      </c>
      <c r="H1594" s="47">
        <v>3878.310059</v>
      </c>
      <c r="I1594" s="51">
        <v>-0.00691366359958467</v>
      </c>
      <c r="J1594" s="86">
        <f t="shared" si="148"/>
        <v>237.404433508798</v>
      </c>
      <c r="K1594" s="87">
        <f t="shared" si="149"/>
        <v>241.140900077922</v>
      </c>
      <c r="L1594" s="88">
        <f t="shared" si="150"/>
        <v>29.0249417278547</v>
      </c>
      <c r="M1594" s="86" t="str">
        <f t="shared" si="151"/>
        <v/>
      </c>
      <c r="N1594" s="48" t="str">
        <f t="shared" si="152"/>
        <v/>
      </c>
      <c r="O1594" s="181"/>
      <c r="P1594" s="182"/>
      <c r="Q1594" s="146"/>
      <c r="R1594" s="146"/>
      <c r="S1594" s="146"/>
      <c r="T1594" s="146"/>
      <c r="U1594" s="146"/>
      <c r="V1594" s="146"/>
      <c r="W1594" s="183"/>
      <c r="X1594" s="184"/>
    </row>
    <row r="1595" spans="1:24">
      <c r="A1595" s="38">
        <f t="shared" si="147"/>
        <v>1579</v>
      </c>
      <c r="B1595" s="39">
        <v>42346</v>
      </c>
      <c r="C1595" s="40"/>
      <c r="D1595" s="53"/>
      <c r="E1595" s="55"/>
      <c r="F1595" s="56"/>
      <c r="G1595" s="54">
        <v>1</v>
      </c>
      <c r="H1595" s="40">
        <v>3853.47998</v>
      </c>
      <c r="I1595" s="56">
        <v>-0.00640229342735998</v>
      </c>
      <c r="J1595" s="92">
        <f t="shared" si="148"/>
        <v>235.884500664519</v>
      </c>
      <c r="K1595" s="93">
        <f t="shared" si="149"/>
        <v>241.140900077922</v>
      </c>
      <c r="L1595" s="94">
        <f t="shared" si="150"/>
        <v>29.0249417278547</v>
      </c>
      <c r="M1595" s="92" t="str">
        <f t="shared" si="151"/>
        <v/>
      </c>
      <c r="N1595" s="53" t="str">
        <f t="shared" si="152"/>
        <v/>
      </c>
      <c r="O1595" s="181"/>
      <c r="P1595" s="182"/>
      <c r="Q1595" s="146"/>
      <c r="R1595" s="146"/>
      <c r="S1595" s="146"/>
      <c r="T1595" s="146"/>
      <c r="U1595" s="146"/>
      <c r="V1595" s="146"/>
      <c r="W1595" s="183"/>
      <c r="X1595" s="184"/>
    </row>
    <row r="1596" spans="1:24">
      <c r="A1596" s="38">
        <f t="shared" si="147"/>
        <v>1580</v>
      </c>
      <c r="B1596" s="46">
        <v>42347</v>
      </c>
      <c r="C1596" s="47"/>
      <c r="D1596" s="48"/>
      <c r="E1596" s="50"/>
      <c r="F1596" s="51"/>
      <c r="G1596" s="49">
        <v>1</v>
      </c>
      <c r="H1596" s="47">
        <v>3823.899902</v>
      </c>
      <c r="I1596" s="51">
        <v>-0.00767619869663883</v>
      </c>
      <c r="J1596" s="86">
        <f t="shared" si="148"/>
        <v>234.07380436796</v>
      </c>
      <c r="K1596" s="87">
        <f t="shared" si="149"/>
        <v>241.140900077922</v>
      </c>
      <c r="L1596" s="88">
        <f t="shared" si="150"/>
        <v>29.0249417278547</v>
      </c>
      <c r="M1596" s="86" t="str">
        <f t="shared" si="151"/>
        <v/>
      </c>
      <c r="N1596" s="48" t="str">
        <f t="shared" si="152"/>
        <v/>
      </c>
      <c r="O1596" s="181"/>
      <c r="P1596" s="182"/>
      <c r="Q1596" s="146"/>
      <c r="R1596" s="146"/>
      <c r="S1596" s="146"/>
      <c r="T1596" s="146"/>
      <c r="U1596" s="146"/>
      <c r="V1596" s="146"/>
      <c r="W1596" s="183"/>
      <c r="X1596" s="184"/>
    </row>
    <row r="1597" spans="1:24">
      <c r="A1597" s="38">
        <f t="shared" si="147"/>
        <v>1581</v>
      </c>
      <c r="B1597" s="39">
        <v>42348</v>
      </c>
      <c r="C1597" s="40"/>
      <c r="D1597" s="53"/>
      <c r="E1597" s="55"/>
      <c r="F1597" s="56"/>
      <c r="G1597" s="54">
        <v>1</v>
      </c>
      <c r="H1597" s="40">
        <v>3832.929932</v>
      </c>
      <c r="I1597" s="56">
        <v>0.00236147133330467</v>
      </c>
      <c r="J1597" s="92">
        <f t="shared" si="148"/>
        <v>234.626562946853</v>
      </c>
      <c r="K1597" s="93">
        <f t="shared" si="149"/>
        <v>241.140900077922</v>
      </c>
      <c r="L1597" s="94">
        <f t="shared" si="150"/>
        <v>29.0249417278547</v>
      </c>
      <c r="M1597" s="92" t="str">
        <f t="shared" si="151"/>
        <v/>
      </c>
      <c r="N1597" s="53" t="str">
        <f t="shared" si="152"/>
        <v/>
      </c>
      <c r="O1597" s="181"/>
      <c r="P1597" s="182"/>
      <c r="Q1597" s="146"/>
      <c r="R1597" s="146"/>
      <c r="S1597" s="146"/>
      <c r="T1597" s="146"/>
      <c r="U1597" s="146"/>
      <c r="V1597" s="146"/>
      <c r="W1597" s="183"/>
      <c r="X1597" s="184"/>
    </row>
    <row r="1598" spans="1:24">
      <c r="A1598" s="38">
        <f t="shared" si="147"/>
        <v>1582</v>
      </c>
      <c r="B1598" s="46">
        <v>42349</v>
      </c>
      <c r="C1598" s="47"/>
      <c r="D1598" s="48"/>
      <c r="E1598" s="50"/>
      <c r="F1598" s="51"/>
      <c r="G1598" s="49">
        <v>1</v>
      </c>
      <c r="H1598" s="47">
        <v>3759.090088</v>
      </c>
      <c r="I1598" s="51">
        <v>-0.0192645953122005</v>
      </c>
      <c r="J1598" s="86">
        <f t="shared" si="148"/>
        <v>230.106577162189</v>
      </c>
      <c r="K1598" s="87">
        <f t="shared" si="149"/>
        <v>241.140900077922</v>
      </c>
      <c r="L1598" s="88">
        <f t="shared" si="150"/>
        <v>29.0249417278547</v>
      </c>
      <c r="M1598" s="86" t="str">
        <f t="shared" si="151"/>
        <v/>
      </c>
      <c r="N1598" s="48" t="str">
        <f t="shared" si="152"/>
        <v/>
      </c>
      <c r="O1598" s="181"/>
      <c r="P1598" s="182"/>
      <c r="Q1598" s="146"/>
      <c r="R1598" s="146"/>
      <c r="S1598" s="146"/>
      <c r="T1598" s="146"/>
      <c r="U1598" s="146"/>
      <c r="V1598" s="146"/>
      <c r="W1598" s="183"/>
      <c r="X1598" s="184"/>
    </row>
    <row r="1599" spans="1:24">
      <c r="A1599" s="38">
        <f t="shared" si="147"/>
        <v>1583</v>
      </c>
      <c r="B1599" s="39">
        <v>42352</v>
      </c>
      <c r="C1599" s="40"/>
      <c r="D1599" s="53"/>
      <c r="E1599" s="55"/>
      <c r="F1599" s="56"/>
      <c r="G1599" s="54">
        <v>1</v>
      </c>
      <c r="H1599" s="40">
        <v>3777.219971</v>
      </c>
      <c r="I1599" s="56">
        <v>0.00482294453593313</v>
      </c>
      <c r="J1599" s="92">
        <f t="shared" si="148"/>
        <v>231.216368421196</v>
      </c>
      <c r="K1599" s="93">
        <f t="shared" si="149"/>
        <v>241.140900077922</v>
      </c>
      <c r="L1599" s="94">
        <f t="shared" si="150"/>
        <v>29.0249417278547</v>
      </c>
      <c r="M1599" s="92" t="str">
        <f t="shared" si="151"/>
        <v/>
      </c>
      <c r="N1599" s="53" t="str">
        <f t="shared" si="152"/>
        <v/>
      </c>
      <c r="O1599" s="181"/>
      <c r="P1599" s="182"/>
      <c r="Q1599" s="146"/>
      <c r="R1599" s="146"/>
      <c r="S1599" s="146"/>
      <c r="T1599" s="146"/>
      <c r="U1599" s="146"/>
      <c r="V1599" s="146"/>
      <c r="W1599" s="183"/>
      <c r="X1599" s="184"/>
    </row>
    <row r="1600" spans="1:24">
      <c r="A1600" s="38">
        <f t="shared" si="147"/>
        <v>1584</v>
      </c>
      <c r="B1600" s="46">
        <v>42353</v>
      </c>
      <c r="C1600" s="47"/>
      <c r="D1600" s="48"/>
      <c r="E1600" s="50"/>
      <c r="F1600" s="51"/>
      <c r="G1600" s="49">
        <v>1</v>
      </c>
      <c r="H1600" s="47">
        <v>3817.360107</v>
      </c>
      <c r="I1600" s="51">
        <v>0.0106268992296399</v>
      </c>
      <c r="J1600" s="86">
        <f t="shared" si="148"/>
        <v>233.673481468651</v>
      </c>
      <c r="K1600" s="87">
        <f t="shared" si="149"/>
        <v>241.140900077922</v>
      </c>
      <c r="L1600" s="88">
        <f t="shared" si="150"/>
        <v>29.0249417278547</v>
      </c>
      <c r="M1600" s="86" t="str">
        <f t="shared" si="151"/>
        <v/>
      </c>
      <c r="N1600" s="48" t="str">
        <f t="shared" si="152"/>
        <v/>
      </c>
      <c r="O1600" s="181"/>
      <c r="P1600" s="182"/>
      <c r="Q1600" s="146"/>
      <c r="R1600" s="146"/>
      <c r="S1600" s="146"/>
      <c r="T1600" s="146"/>
      <c r="U1600" s="146"/>
      <c r="V1600" s="146"/>
      <c r="W1600" s="183"/>
      <c r="X1600" s="184"/>
    </row>
    <row r="1601" spans="1:24">
      <c r="A1601" s="38">
        <f t="shared" si="147"/>
        <v>1585</v>
      </c>
      <c r="B1601" s="39">
        <v>42354</v>
      </c>
      <c r="C1601" s="40"/>
      <c r="D1601" s="53"/>
      <c r="E1601" s="55"/>
      <c r="F1601" s="56"/>
      <c r="G1601" s="54">
        <v>1</v>
      </c>
      <c r="H1601" s="40">
        <v>3873.120117</v>
      </c>
      <c r="I1601" s="56">
        <v>0.0146069557068382</v>
      </c>
      <c r="J1601" s="92">
        <f t="shared" si="148"/>
        <v>237.086739662326</v>
      </c>
      <c r="K1601" s="93">
        <f t="shared" si="149"/>
        <v>241.140900077922</v>
      </c>
      <c r="L1601" s="94">
        <f t="shared" si="150"/>
        <v>29.0249417278547</v>
      </c>
      <c r="M1601" s="92" t="str">
        <f t="shared" si="151"/>
        <v/>
      </c>
      <c r="N1601" s="53" t="str">
        <f t="shared" si="152"/>
        <v/>
      </c>
      <c r="O1601" s="181"/>
      <c r="P1601" s="182"/>
      <c r="Q1601" s="146"/>
      <c r="R1601" s="146"/>
      <c r="S1601" s="146"/>
      <c r="T1601" s="146"/>
      <c r="U1601" s="146"/>
      <c r="V1601" s="146"/>
      <c r="W1601" s="183"/>
      <c r="X1601" s="184"/>
    </row>
    <row r="1602" spans="1:24">
      <c r="A1602" s="38">
        <f t="shared" si="147"/>
        <v>1586</v>
      </c>
      <c r="B1602" s="46">
        <v>42355</v>
      </c>
      <c r="C1602" s="47"/>
      <c r="D1602" s="48"/>
      <c r="E1602" s="50"/>
      <c r="F1602" s="51"/>
      <c r="G1602" s="49">
        <v>1</v>
      </c>
      <c r="H1602" s="47">
        <v>3815.459961</v>
      </c>
      <c r="I1602" s="51">
        <v>-0.0148872625320646</v>
      </c>
      <c r="J1602" s="86">
        <f t="shared" si="148"/>
        <v>233.557167126102</v>
      </c>
      <c r="K1602" s="87">
        <f t="shared" si="149"/>
        <v>241.140900077922</v>
      </c>
      <c r="L1602" s="88">
        <f t="shared" si="150"/>
        <v>29.0249417278547</v>
      </c>
      <c r="M1602" s="86" t="str">
        <f t="shared" si="151"/>
        <v/>
      </c>
      <c r="N1602" s="48" t="str">
        <f t="shared" si="152"/>
        <v/>
      </c>
      <c r="O1602" s="181"/>
      <c r="P1602" s="182"/>
      <c r="Q1602" s="146"/>
      <c r="R1602" s="146"/>
      <c r="S1602" s="146"/>
      <c r="T1602" s="146"/>
      <c r="U1602" s="146"/>
      <c r="V1602" s="146"/>
      <c r="W1602" s="183"/>
      <c r="X1602" s="184"/>
    </row>
    <row r="1603" spans="1:24">
      <c r="A1603" s="38">
        <f t="shared" si="147"/>
        <v>1587</v>
      </c>
      <c r="B1603" s="39">
        <v>42356</v>
      </c>
      <c r="C1603" s="40"/>
      <c r="D1603" s="53"/>
      <c r="E1603" s="55"/>
      <c r="F1603" s="56"/>
      <c r="G1603" s="54">
        <v>1</v>
      </c>
      <c r="H1603" s="40">
        <v>3747.560059</v>
      </c>
      <c r="I1603" s="56">
        <v>-0.0177959938497702</v>
      </c>
      <c r="J1603" s="92">
        <f t="shared" si="148"/>
        <v>229.400785216356</v>
      </c>
      <c r="K1603" s="93">
        <f t="shared" si="149"/>
        <v>241.140900077922</v>
      </c>
      <c r="L1603" s="94">
        <f t="shared" si="150"/>
        <v>29.0249417278547</v>
      </c>
      <c r="M1603" s="92" t="str">
        <f t="shared" si="151"/>
        <v/>
      </c>
      <c r="N1603" s="53" t="str">
        <f t="shared" si="152"/>
        <v/>
      </c>
      <c r="O1603" s="181"/>
      <c r="P1603" s="182"/>
      <c r="Q1603" s="146"/>
      <c r="R1603" s="146"/>
      <c r="S1603" s="146"/>
      <c r="T1603" s="146"/>
      <c r="U1603" s="146"/>
      <c r="V1603" s="146"/>
      <c r="W1603" s="183"/>
      <c r="X1603" s="184"/>
    </row>
    <row r="1604" spans="1:24">
      <c r="A1604" s="38">
        <f t="shared" si="147"/>
        <v>1588</v>
      </c>
      <c r="B1604" s="46">
        <v>42359</v>
      </c>
      <c r="C1604" s="47"/>
      <c r="D1604" s="48"/>
      <c r="E1604" s="50"/>
      <c r="F1604" s="51"/>
      <c r="G1604" s="49">
        <v>1</v>
      </c>
      <c r="H1604" s="47">
        <v>3777.149902</v>
      </c>
      <c r="I1604" s="51">
        <v>0.00789576218503507</v>
      </c>
      <c r="J1604" s="86">
        <f t="shared" si="148"/>
        <v>231.212079261485</v>
      </c>
      <c r="K1604" s="87">
        <f t="shared" si="149"/>
        <v>241.140900077922</v>
      </c>
      <c r="L1604" s="88">
        <f t="shared" si="150"/>
        <v>29.0249417278547</v>
      </c>
      <c r="M1604" s="86" t="str">
        <f t="shared" si="151"/>
        <v/>
      </c>
      <c r="N1604" s="48" t="str">
        <f t="shared" si="152"/>
        <v/>
      </c>
      <c r="O1604" s="181"/>
      <c r="P1604" s="182"/>
      <c r="Q1604" s="146"/>
      <c r="R1604" s="146"/>
      <c r="S1604" s="146"/>
      <c r="T1604" s="146"/>
      <c r="U1604" s="146"/>
      <c r="V1604" s="146"/>
      <c r="W1604" s="183"/>
      <c r="X1604" s="184"/>
    </row>
    <row r="1605" spans="1:24">
      <c r="A1605" s="38">
        <f t="shared" si="147"/>
        <v>1589</v>
      </c>
      <c r="B1605" s="39">
        <v>42360</v>
      </c>
      <c r="C1605" s="40"/>
      <c r="D1605" s="53"/>
      <c r="E1605" s="55"/>
      <c r="F1605" s="56"/>
      <c r="G1605" s="54">
        <v>1</v>
      </c>
      <c r="H1605" s="40">
        <v>3810.850098</v>
      </c>
      <c r="I1605" s="56">
        <v>0.00892212299600703</v>
      </c>
      <c r="J1605" s="92">
        <f t="shared" si="148"/>
        <v>233.274981870818</v>
      </c>
      <c r="K1605" s="93">
        <f t="shared" si="149"/>
        <v>241.140900077922</v>
      </c>
      <c r="L1605" s="94">
        <f t="shared" si="150"/>
        <v>29.0249417278547</v>
      </c>
      <c r="M1605" s="92" t="str">
        <f t="shared" si="151"/>
        <v/>
      </c>
      <c r="N1605" s="53" t="str">
        <f t="shared" si="152"/>
        <v/>
      </c>
      <c r="O1605" s="181"/>
      <c r="P1605" s="182"/>
      <c r="Q1605" s="146"/>
      <c r="R1605" s="146"/>
      <c r="S1605" s="146"/>
      <c r="T1605" s="146"/>
      <c r="U1605" s="146"/>
      <c r="V1605" s="146"/>
      <c r="W1605" s="183"/>
      <c r="X1605" s="184"/>
    </row>
    <row r="1606" spans="1:24">
      <c r="A1606" s="38">
        <f t="shared" si="147"/>
        <v>1590</v>
      </c>
      <c r="B1606" s="46">
        <v>42361</v>
      </c>
      <c r="C1606" s="47"/>
      <c r="D1606" s="48"/>
      <c r="E1606" s="50"/>
      <c r="F1606" s="51"/>
      <c r="G1606" s="49">
        <v>1</v>
      </c>
      <c r="H1606" s="47">
        <v>3858.469971</v>
      </c>
      <c r="I1606" s="51">
        <v>0.0124958662176169</v>
      </c>
      <c r="J1606" s="86">
        <f t="shared" si="148"/>
        <v>236.189954836193</v>
      </c>
      <c r="K1606" s="87">
        <f t="shared" si="149"/>
        <v>241.140900077922</v>
      </c>
      <c r="L1606" s="88">
        <f t="shared" si="150"/>
        <v>29.0249417278547</v>
      </c>
      <c r="M1606" s="86" t="str">
        <f t="shared" si="151"/>
        <v/>
      </c>
      <c r="N1606" s="48" t="str">
        <f t="shared" si="152"/>
        <v/>
      </c>
      <c r="O1606" s="181"/>
      <c r="P1606" s="182"/>
      <c r="Q1606" s="146"/>
      <c r="R1606" s="146"/>
      <c r="S1606" s="146"/>
      <c r="T1606" s="146"/>
      <c r="U1606" s="146"/>
      <c r="V1606" s="146"/>
      <c r="W1606" s="183"/>
      <c r="X1606" s="184"/>
    </row>
    <row r="1607" spans="1:24">
      <c r="A1607" s="38">
        <f t="shared" si="147"/>
        <v>1591</v>
      </c>
      <c r="B1607" s="39">
        <v>42362</v>
      </c>
      <c r="C1607" s="40"/>
      <c r="D1607" s="53"/>
      <c r="E1607" s="55"/>
      <c r="F1607" s="56"/>
      <c r="G1607" s="54">
        <v>1</v>
      </c>
      <c r="H1607" s="40">
        <v>3852.310059</v>
      </c>
      <c r="I1607" s="56">
        <v>-0.00159646493203203</v>
      </c>
      <c r="J1607" s="92">
        <f t="shared" si="148"/>
        <v>235.812885855999</v>
      </c>
      <c r="K1607" s="93">
        <f t="shared" si="149"/>
        <v>241.140900077922</v>
      </c>
      <c r="L1607" s="94">
        <f t="shared" si="150"/>
        <v>29.0249417278547</v>
      </c>
      <c r="M1607" s="92" t="str">
        <f t="shared" si="151"/>
        <v/>
      </c>
      <c r="N1607" s="53" t="str">
        <f t="shared" si="152"/>
        <v/>
      </c>
      <c r="O1607" s="181"/>
      <c r="P1607" s="182"/>
      <c r="Q1607" s="146"/>
      <c r="R1607" s="146"/>
      <c r="S1607" s="146"/>
      <c r="T1607" s="146"/>
      <c r="U1607" s="146"/>
      <c r="V1607" s="146"/>
      <c r="W1607" s="183"/>
      <c r="X1607" s="184"/>
    </row>
    <row r="1608" spans="1:24">
      <c r="A1608" s="38">
        <f t="shared" si="147"/>
        <v>1592</v>
      </c>
      <c r="B1608" s="46">
        <v>42366</v>
      </c>
      <c r="C1608" s="47"/>
      <c r="D1608" s="48"/>
      <c r="E1608" s="50"/>
      <c r="F1608" s="51"/>
      <c r="G1608" s="49">
        <v>1</v>
      </c>
      <c r="H1608" s="47">
        <v>3843.939941</v>
      </c>
      <c r="I1608" s="51">
        <v>-0.00217275293831687</v>
      </c>
      <c r="J1608" s="86">
        <f t="shared" si="148"/>
        <v>235.300522715362</v>
      </c>
      <c r="K1608" s="87">
        <f t="shared" si="149"/>
        <v>241.140900077922</v>
      </c>
      <c r="L1608" s="88">
        <f t="shared" si="150"/>
        <v>29.0249417278547</v>
      </c>
      <c r="M1608" s="86" t="str">
        <f t="shared" si="151"/>
        <v/>
      </c>
      <c r="N1608" s="48" t="str">
        <f t="shared" si="152"/>
        <v/>
      </c>
      <c r="O1608" s="181"/>
      <c r="P1608" s="182"/>
      <c r="Q1608" s="146"/>
      <c r="R1608" s="146"/>
      <c r="S1608" s="146"/>
      <c r="T1608" s="146"/>
      <c r="U1608" s="146"/>
      <c r="V1608" s="146"/>
      <c r="W1608" s="183"/>
      <c r="X1608" s="184"/>
    </row>
    <row r="1609" spans="1:24">
      <c r="A1609" s="38">
        <f t="shared" si="147"/>
        <v>1593</v>
      </c>
      <c r="B1609" s="39">
        <v>42367</v>
      </c>
      <c r="C1609" s="40"/>
      <c r="D1609" s="53"/>
      <c r="E1609" s="55"/>
      <c r="F1609" s="56"/>
      <c r="G1609" s="54">
        <v>1</v>
      </c>
      <c r="H1609" s="40">
        <v>3885.550049</v>
      </c>
      <c r="I1609" s="56">
        <v>0.0108248590349138</v>
      </c>
      <c r="J1609" s="92">
        <f t="shared" si="148"/>
        <v>237.847617704598</v>
      </c>
      <c r="K1609" s="93">
        <f t="shared" si="149"/>
        <v>241.140900077922</v>
      </c>
      <c r="L1609" s="94">
        <f t="shared" si="150"/>
        <v>29.0249417278547</v>
      </c>
      <c r="M1609" s="92" t="str">
        <f t="shared" si="151"/>
        <v/>
      </c>
      <c r="N1609" s="53" t="str">
        <f t="shared" si="152"/>
        <v/>
      </c>
      <c r="O1609" s="181"/>
      <c r="P1609" s="182"/>
      <c r="Q1609" s="146"/>
      <c r="R1609" s="146"/>
      <c r="S1609" s="146"/>
      <c r="T1609" s="146"/>
      <c r="U1609" s="146"/>
      <c r="V1609" s="146"/>
      <c r="W1609" s="183"/>
      <c r="X1609" s="184"/>
    </row>
    <row r="1610" spans="1:24">
      <c r="A1610" s="38">
        <f t="shared" si="147"/>
        <v>1594</v>
      </c>
      <c r="B1610" s="46">
        <v>42368</v>
      </c>
      <c r="C1610" s="47"/>
      <c r="D1610" s="48"/>
      <c r="E1610" s="50"/>
      <c r="F1610" s="51"/>
      <c r="G1610" s="49">
        <v>1</v>
      </c>
      <c r="H1610" s="47">
        <v>3857.899902</v>
      </c>
      <c r="I1610" s="51">
        <v>-0.00711614743120248</v>
      </c>
      <c r="J1610" s="86">
        <f t="shared" si="148"/>
        <v>236.155058990851</v>
      </c>
      <c r="K1610" s="87">
        <f t="shared" si="149"/>
        <v>241.140900077922</v>
      </c>
      <c r="L1610" s="88">
        <f t="shared" si="150"/>
        <v>29.0249417278547</v>
      </c>
      <c r="M1610" s="86" t="str">
        <f t="shared" si="151"/>
        <v/>
      </c>
      <c r="N1610" s="48" t="str">
        <f t="shared" si="152"/>
        <v/>
      </c>
      <c r="O1610" s="181"/>
      <c r="P1610" s="182"/>
      <c r="Q1610" s="146"/>
      <c r="R1610" s="146"/>
      <c r="S1610" s="146"/>
      <c r="T1610" s="146"/>
      <c r="U1610" s="146"/>
      <c r="V1610" s="146"/>
      <c r="W1610" s="183"/>
      <c r="X1610" s="184"/>
    </row>
    <row r="1611" spans="1:24">
      <c r="A1611" s="38">
        <f t="shared" si="147"/>
        <v>1595</v>
      </c>
      <c r="B1611" s="39">
        <v>42369</v>
      </c>
      <c r="C1611" s="40"/>
      <c r="D1611" s="53"/>
      <c r="E1611" s="55"/>
      <c r="F1611" s="56"/>
      <c r="G1611" s="54">
        <v>1</v>
      </c>
      <c r="H1611" s="40">
        <v>3821.600098</v>
      </c>
      <c r="I1611" s="56">
        <v>-0.00940921354159086</v>
      </c>
      <c r="J1611" s="92">
        <f t="shared" si="148"/>
        <v>233.93302561188</v>
      </c>
      <c r="K1611" s="93">
        <f t="shared" si="149"/>
        <v>241.140900077922</v>
      </c>
      <c r="L1611" s="94">
        <f t="shared" si="150"/>
        <v>29.0249417278547</v>
      </c>
      <c r="M1611" s="92" t="str">
        <f t="shared" si="151"/>
        <v/>
      </c>
      <c r="N1611" s="53" t="str">
        <f t="shared" si="152"/>
        <v/>
      </c>
      <c r="O1611" s="181"/>
      <c r="P1611" s="182"/>
      <c r="Q1611" s="146"/>
      <c r="R1611" s="146"/>
      <c r="S1611" s="146"/>
      <c r="T1611" s="146"/>
      <c r="U1611" s="146"/>
      <c r="V1611" s="146"/>
      <c r="W1611" s="183"/>
      <c r="X1611" s="184"/>
    </row>
    <row r="1612" spans="1:24">
      <c r="A1612" s="38">
        <f t="shared" si="147"/>
        <v>1596</v>
      </c>
      <c r="B1612" s="46">
        <v>42373</v>
      </c>
      <c r="C1612" s="47"/>
      <c r="D1612" s="48"/>
      <c r="E1612" s="50"/>
      <c r="F1612" s="51"/>
      <c r="G1612" s="49">
        <v>1</v>
      </c>
      <c r="H1612" s="47">
        <v>3763.98999</v>
      </c>
      <c r="I1612" s="51">
        <v>-0.0150748656381262</v>
      </c>
      <c r="J1612" s="86">
        <f t="shared" si="148"/>
        <v>230.40651668246</v>
      </c>
      <c r="K1612" s="87">
        <f t="shared" si="149"/>
        <v>241.140900077922</v>
      </c>
      <c r="L1612" s="88">
        <f t="shared" si="150"/>
        <v>29.0249417278547</v>
      </c>
      <c r="M1612" s="86" t="str">
        <f t="shared" si="151"/>
        <v/>
      </c>
      <c r="N1612" s="48" t="str">
        <f t="shared" si="152"/>
        <v/>
      </c>
      <c r="O1612" s="181"/>
      <c r="P1612" s="182"/>
      <c r="Q1612" s="146"/>
      <c r="R1612" s="146"/>
      <c r="S1612" s="146"/>
      <c r="T1612" s="146"/>
      <c r="U1612" s="146"/>
      <c r="V1612" s="146"/>
      <c r="W1612" s="183"/>
      <c r="X1612" s="184"/>
    </row>
    <row r="1613" spans="1:24">
      <c r="A1613" s="38">
        <f t="shared" si="147"/>
        <v>1597</v>
      </c>
      <c r="B1613" s="39">
        <v>42374</v>
      </c>
      <c r="C1613" s="40"/>
      <c r="D1613" s="53"/>
      <c r="E1613" s="55"/>
      <c r="F1613" s="56"/>
      <c r="G1613" s="54">
        <v>1</v>
      </c>
      <c r="H1613" s="40">
        <v>3771.570068</v>
      </c>
      <c r="I1613" s="56">
        <v>0.00201384116858394</v>
      </c>
      <c r="J1613" s="92">
        <f t="shared" si="148"/>
        <v>230.870518811265</v>
      </c>
      <c r="K1613" s="93">
        <f t="shared" si="149"/>
        <v>241.140900077922</v>
      </c>
      <c r="L1613" s="94">
        <f t="shared" si="150"/>
        <v>29.0249417278547</v>
      </c>
      <c r="M1613" s="92" t="str">
        <f t="shared" si="151"/>
        <v/>
      </c>
      <c r="N1613" s="53" t="str">
        <f t="shared" si="152"/>
        <v/>
      </c>
      <c r="O1613" s="181"/>
      <c r="P1613" s="182"/>
      <c r="Q1613" s="146"/>
      <c r="R1613" s="146"/>
      <c r="S1613" s="146"/>
      <c r="T1613" s="146"/>
      <c r="U1613" s="146"/>
      <c r="V1613" s="146"/>
      <c r="W1613" s="183"/>
      <c r="X1613" s="184"/>
    </row>
    <row r="1614" spans="1:24">
      <c r="A1614" s="38">
        <f t="shared" si="147"/>
        <v>1598</v>
      </c>
      <c r="B1614" s="46">
        <v>42375</v>
      </c>
      <c r="C1614" s="47"/>
      <c r="D1614" s="48"/>
      <c r="E1614" s="50"/>
      <c r="F1614" s="51"/>
      <c r="G1614" s="49">
        <v>1</v>
      </c>
      <c r="H1614" s="47">
        <v>3723.439941</v>
      </c>
      <c r="I1614" s="51">
        <v>-0.0127612973197453</v>
      </c>
      <c r="J1614" s="86">
        <f t="shared" si="148"/>
        <v>227.924311478351</v>
      </c>
      <c r="K1614" s="87">
        <f t="shared" si="149"/>
        <v>241.140900077922</v>
      </c>
      <c r="L1614" s="88">
        <f t="shared" si="150"/>
        <v>29.0249417278547</v>
      </c>
      <c r="M1614" s="86" t="str">
        <f t="shared" si="151"/>
        <v/>
      </c>
      <c r="N1614" s="48" t="str">
        <f t="shared" si="152"/>
        <v/>
      </c>
      <c r="O1614" s="181"/>
      <c r="P1614" s="182"/>
      <c r="Q1614" s="146"/>
      <c r="R1614" s="146"/>
      <c r="S1614" s="146"/>
      <c r="T1614" s="146"/>
      <c r="U1614" s="146"/>
      <c r="V1614" s="146"/>
      <c r="W1614" s="183"/>
      <c r="X1614" s="184"/>
    </row>
    <row r="1615" spans="1:24">
      <c r="A1615" s="38">
        <f t="shared" si="147"/>
        <v>1599</v>
      </c>
      <c r="B1615" s="39">
        <v>42376</v>
      </c>
      <c r="C1615" s="40"/>
      <c r="D1615" s="53"/>
      <c r="E1615" s="55"/>
      <c r="F1615" s="56"/>
      <c r="G1615" s="54">
        <v>1</v>
      </c>
      <c r="H1615" s="40">
        <v>3635.290039</v>
      </c>
      <c r="I1615" s="56">
        <v>-0.0236743182102531</v>
      </c>
      <c r="J1615" s="92">
        <f t="shared" si="148"/>
        <v>222.52835880056</v>
      </c>
      <c r="K1615" s="93">
        <f t="shared" si="149"/>
        <v>241.140900077922</v>
      </c>
      <c r="L1615" s="94">
        <f t="shared" si="150"/>
        <v>29.0249417278547</v>
      </c>
      <c r="M1615" s="92" t="str">
        <f t="shared" si="151"/>
        <v/>
      </c>
      <c r="N1615" s="53" t="str">
        <f t="shared" si="152"/>
        <v/>
      </c>
      <c r="O1615" s="181"/>
      <c r="P1615" s="182"/>
      <c r="Q1615" s="146"/>
      <c r="R1615" s="146"/>
      <c r="S1615" s="146"/>
      <c r="T1615" s="146"/>
      <c r="U1615" s="146"/>
      <c r="V1615" s="146"/>
      <c r="W1615" s="183"/>
      <c r="X1615" s="184"/>
    </row>
    <row r="1616" spans="1:24">
      <c r="A1616" s="38">
        <f t="shared" si="147"/>
        <v>1600</v>
      </c>
      <c r="B1616" s="46">
        <v>42377</v>
      </c>
      <c r="C1616" s="47"/>
      <c r="D1616" s="48"/>
      <c r="E1616" s="50"/>
      <c r="F1616" s="51"/>
      <c r="G1616" s="49">
        <v>1</v>
      </c>
      <c r="H1616" s="47">
        <v>3595.909912</v>
      </c>
      <c r="I1616" s="51">
        <v>-0.0108327331732884</v>
      </c>
      <c r="J1616" s="86">
        <f t="shared" si="148"/>
        <v>220.117768466183</v>
      </c>
      <c r="K1616" s="87">
        <f t="shared" si="149"/>
        <v>241.140900077922</v>
      </c>
      <c r="L1616" s="88">
        <f t="shared" si="150"/>
        <v>29.0249417278547</v>
      </c>
      <c r="M1616" s="86" t="str">
        <f t="shared" si="151"/>
        <v/>
      </c>
      <c r="N1616" s="48" t="str">
        <f t="shared" si="152"/>
        <v/>
      </c>
      <c r="O1616" s="181"/>
      <c r="P1616" s="182"/>
      <c r="Q1616" s="146"/>
      <c r="R1616" s="146"/>
      <c r="S1616" s="146"/>
      <c r="T1616" s="146"/>
      <c r="U1616" s="146"/>
      <c r="V1616" s="146"/>
      <c r="W1616" s="183"/>
      <c r="X1616" s="184"/>
    </row>
    <row r="1617" spans="1:24">
      <c r="A1617" s="38">
        <f t="shared" si="147"/>
        <v>1601</v>
      </c>
      <c r="B1617" s="39">
        <v>42380</v>
      </c>
      <c r="C1617" s="40"/>
      <c r="D1617" s="53"/>
      <c r="E1617" s="55"/>
      <c r="F1617" s="56"/>
      <c r="G1617" s="54">
        <v>1</v>
      </c>
      <c r="H1617" s="40">
        <v>3598.969971</v>
      </c>
      <c r="I1617" s="56">
        <v>0.000850983221183599</v>
      </c>
      <c r="J1617" s="92">
        <f t="shared" si="148"/>
        <v>220.305084993832</v>
      </c>
      <c r="K1617" s="93">
        <f t="shared" si="149"/>
        <v>241.140900077922</v>
      </c>
      <c r="L1617" s="94">
        <f t="shared" si="150"/>
        <v>29.0249417278547</v>
      </c>
      <c r="M1617" s="92" t="str">
        <f t="shared" si="151"/>
        <v/>
      </c>
      <c r="N1617" s="53" t="str">
        <f t="shared" si="152"/>
        <v/>
      </c>
      <c r="O1617" s="181"/>
      <c r="P1617" s="182"/>
      <c r="Q1617" s="146"/>
      <c r="R1617" s="146"/>
      <c r="S1617" s="146"/>
      <c r="T1617" s="146"/>
      <c r="U1617" s="146"/>
      <c r="V1617" s="146"/>
      <c r="W1617" s="183"/>
      <c r="X1617" s="184"/>
    </row>
    <row r="1618" spans="1:24">
      <c r="A1618" s="38">
        <f t="shared" ref="A1618:A1681" si="153">A1617+1</f>
        <v>1602</v>
      </c>
      <c r="B1618" s="46">
        <v>42381</v>
      </c>
      <c r="C1618" s="47"/>
      <c r="D1618" s="48"/>
      <c r="E1618" s="50"/>
      <c r="F1618" s="51"/>
      <c r="G1618" s="49">
        <v>1</v>
      </c>
      <c r="H1618" s="47">
        <v>3627.060059</v>
      </c>
      <c r="I1618" s="51">
        <v>0.00780503539244459</v>
      </c>
      <c r="J1618" s="86">
        <f t="shared" ref="J1618:J1681" si="154">(H1618/$H$17)*100</f>
        <v>222.024573979345</v>
      </c>
      <c r="K1618" s="87">
        <f t="shared" ref="K1618:K1681" si="155">MAX(J1618,K1617)</f>
        <v>241.140900077922</v>
      </c>
      <c r="L1618" s="88">
        <f t="shared" ref="L1618:L1681" si="156">IF(J1618=K1618,0,MAX(L1617,K1618-J1618))</f>
        <v>29.0249417278547</v>
      </c>
      <c r="M1618" s="86" t="str">
        <f t="shared" ref="M1618:M1681" si="157">IF(AND(L1617&gt;0,L1618=0),L1617,"")</f>
        <v/>
      </c>
      <c r="N1618" s="48" t="str">
        <f t="shared" si="152"/>
        <v/>
      </c>
      <c r="O1618" s="181"/>
      <c r="P1618" s="182"/>
      <c r="Q1618" s="146"/>
      <c r="R1618" s="146"/>
      <c r="S1618" s="146"/>
      <c r="T1618" s="146"/>
      <c r="U1618" s="146"/>
      <c r="V1618" s="146"/>
      <c r="W1618" s="183"/>
      <c r="X1618" s="184"/>
    </row>
    <row r="1619" spans="1:24">
      <c r="A1619" s="38">
        <f t="shared" si="153"/>
        <v>1603</v>
      </c>
      <c r="B1619" s="39">
        <v>42382</v>
      </c>
      <c r="C1619" s="40"/>
      <c r="D1619" s="53"/>
      <c r="E1619" s="55"/>
      <c r="F1619" s="56"/>
      <c r="G1619" s="54">
        <v>1</v>
      </c>
      <c r="H1619" s="40">
        <v>3536.919922</v>
      </c>
      <c r="I1619" s="56">
        <v>-0.0248521214244387</v>
      </c>
      <c r="J1619" s="92">
        <f t="shared" si="154"/>
        <v>216.506792307601</v>
      </c>
      <c r="K1619" s="93">
        <f t="shared" si="155"/>
        <v>241.140900077922</v>
      </c>
      <c r="L1619" s="94">
        <f t="shared" si="156"/>
        <v>29.0249417278547</v>
      </c>
      <c r="M1619" s="92" t="str">
        <f t="shared" si="157"/>
        <v/>
      </c>
      <c r="N1619" s="53" t="str">
        <f t="shared" si="152"/>
        <v/>
      </c>
      <c r="O1619" s="181"/>
      <c r="P1619" s="182"/>
      <c r="Q1619" s="146"/>
      <c r="R1619" s="146"/>
      <c r="S1619" s="146"/>
      <c r="T1619" s="146"/>
      <c r="U1619" s="146"/>
      <c r="V1619" s="146"/>
      <c r="W1619" s="183"/>
      <c r="X1619" s="184"/>
    </row>
    <row r="1620" spans="1:24">
      <c r="A1620" s="38">
        <f t="shared" si="153"/>
        <v>1604</v>
      </c>
      <c r="B1620" s="46">
        <v>42383</v>
      </c>
      <c r="C1620" s="47"/>
      <c r="D1620" s="48"/>
      <c r="E1620" s="50"/>
      <c r="F1620" s="51"/>
      <c r="G1620" s="49">
        <v>1</v>
      </c>
      <c r="H1620" s="47">
        <v>3596.030029</v>
      </c>
      <c r="I1620" s="51">
        <v>0.016712311362304</v>
      </c>
      <c r="J1620" s="86">
        <f t="shared" si="154"/>
        <v>220.125121232699</v>
      </c>
      <c r="K1620" s="87">
        <f t="shared" si="155"/>
        <v>241.140900077922</v>
      </c>
      <c r="L1620" s="88">
        <f t="shared" si="156"/>
        <v>29.0249417278547</v>
      </c>
      <c r="M1620" s="86" t="str">
        <f t="shared" si="157"/>
        <v/>
      </c>
      <c r="N1620" s="48" t="str">
        <f t="shared" ref="N1620:N1683" si="158">IFERROR((M1620/K1620),"")</f>
        <v/>
      </c>
      <c r="O1620" s="181"/>
      <c r="P1620" s="182"/>
      <c r="Q1620" s="146"/>
      <c r="R1620" s="146"/>
      <c r="S1620" s="146"/>
      <c r="T1620" s="146"/>
      <c r="U1620" s="146"/>
      <c r="V1620" s="146"/>
      <c r="W1620" s="183"/>
      <c r="X1620" s="184"/>
    </row>
    <row r="1621" spans="1:24">
      <c r="A1621" s="38">
        <f t="shared" si="153"/>
        <v>1605</v>
      </c>
      <c r="B1621" s="39">
        <v>42384</v>
      </c>
      <c r="C1621" s="40"/>
      <c r="D1621" s="53"/>
      <c r="E1621" s="55"/>
      <c r="F1621" s="56"/>
      <c r="G1621" s="54">
        <v>1</v>
      </c>
      <c r="H1621" s="40">
        <v>3518.51001</v>
      </c>
      <c r="I1621" s="56">
        <v>-0.0215571111405756</v>
      </c>
      <c r="J1621" s="92">
        <f t="shared" si="154"/>
        <v>215.379859529453</v>
      </c>
      <c r="K1621" s="93">
        <f t="shared" si="155"/>
        <v>241.140900077922</v>
      </c>
      <c r="L1621" s="94">
        <f t="shared" si="156"/>
        <v>29.0249417278547</v>
      </c>
      <c r="M1621" s="92" t="str">
        <f t="shared" si="157"/>
        <v/>
      </c>
      <c r="N1621" s="53" t="str">
        <f t="shared" si="158"/>
        <v/>
      </c>
      <c r="O1621" s="181"/>
      <c r="P1621" s="182"/>
      <c r="Q1621" s="146"/>
      <c r="R1621" s="146"/>
      <c r="S1621" s="146"/>
      <c r="T1621" s="146"/>
      <c r="U1621" s="146"/>
      <c r="V1621" s="146"/>
      <c r="W1621" s="183"/>
      <c r="X1621" s="184"/>
    </row>
    <row r="1622" spans="1:24">
      <c r="A1622" s="38">
        <f t="shared" si="153"/>
        <v>1606</v>
      </c>
      <c r="B1622" s="46">
        <v>42388</v>
      </c>
      <c r="C1622" s="47"/>
      <c r="D1622" s="48"/>
      <c r="E1622" s="50"/>
      <c r="F1622" s="51"/>
      <c r="G1622" s="49">
        <v>1</v>
      </c>
      <c r="H1622" s="47">
        <v>3520.399902</v>
      </c>
      <c r="I1622" s="51">
        <v>0.000537128498889761</v>
      </c>
      <c r="J1622" s="86">
        <f t="shared" si="154"/>
        <v>215.495546190093</v>
      </c>
      <c r="K1622" s="87">
        <f t="shared" si="155"/>
        <v>241.140900077922</v>
      </c>
      <c r="L1622" s="88">
        <f t="shared" si="156"/>
        <v>29.0249417278547</v>
      </c>
      <c r="M1622" s="86" t="str">
        <f t="shared" si="157"/>
        <v/>
      </c>
      <c r="N1622" s="48" t="str">
        <f t="shared" si="158"/>
        <v/>
      </c>
      <c r="O1622" s="181"/>
      <c r="P1622" s="182"/>
      <c r="Q1622" s="146"/>
      <c r="R1622" s="146"/>
      <c r="S1622" s="146"/>
      <c r="T1622" s="146"/>
      <c r="U1622" s="146"/>
      <c r="V1622" s="146"/>
      <c r="W1622" s="183"/>
      <c r="X1622" s="184"/>
    </row>
    <row r="1623" spans="1:24">
      <c r="A1623" s="38">
        <f t="shared" si="153"/>
        <v>1607</v>
      </c>
      <c r="B1623" s="39">
        <v>42389</v>
      </c>
      <c r="C1623" s="40"/>
      <c r="D1623" s="53"/>
      <c r="E1623" s="55"/>
      <c r="F1623" s="56"/>
      <c r="G1623" s="54">
        <v>1</v>
      </c>
      <c r="H1623" s="40">
        <v>3479.75</v>
      </c>
      <c r="I1623" s="56">
        <v>-0.0115469557810481</v>
      </c>
      <c r="J1623" s="92">
        <f t="shared" si="154"/>
        <v>213.007228647224</v>
      </c>
      <c r="K1623" s="93">
        <f t="shared" si="155"/>
        <v>241.140900077922</v>
      </c>
      <c r="L1623" s="94">
        <f t="shared" si="156"/>
        <v>29.0249417278547</v>
      </c>
      <c r="M1623" s="92" t="str">
        <f t="shared" si="157"/>
        <v/>
      </c>
      <c r="N1623" s="53" t="str">
        <f t="shared" si="158"/>
        <v/>
      </c>
      <c r="O1623" s="181"/>
      <c r="P1623" s="182"/>
      <c r="Q1623" s="146"/>
      <c r="R1623" s="146"/>
      <c r="S1623" s="146"/>
      <c r="T1623" s="146"/>
      <c r="U1623" s="146"/>
      <c r="V1623" s="146"/>
      <c r="W1623" s="183"/>
      <c r="X1623" s="184"/>
    </row>
    <row r="1624" spans="1:24">
      <c r="A1624" s="38">
        <f t="shared" si="153"/>
        <v>1608</v>
      </c>
      <c r="B1624" s="46">
        <v>42390</v>
      </c>
      <c r="C1624" s="47"/>
      <c r="D1624" s="48"/>
      <c r="E1624" s="50"/>
      <c r="F1624" s="51"/>
      <c r="G1624" s="49">
        <v>1</v>
      </c>
      <c r="H1624" s="47">
        <v>3497.939941</v>
      </c>
      <c r="I1624" s="51">
        <v>0.00522737006968899</v>
      </c>
      <c r="J1624" s="86">
        <f t="shared" si="154"/>
        <v>214.120696258881</v>
      </c>
      <c r="K1624" s="87">
        <f t="shared" si="155"/>
        <v>241.140900077922</v>
      </c>
      <c r="L1624" s="88">
        <f t="shared" si="156"/>
        <v>29.0249417278547</v>
      </c>
      <c r="M1624" s="86" t="str">
        <f t="shared" si="157"/>
        <v/>
      </c>
      <c r="N1624" s="48" t="str">
        <f t="shared" si="158"/>
        <v/>
      </c>
      <c r="O1624" s="181"/>
      <c r="P1624" s="182"/>
      <c r="Q1624" s="146"/>
      <c r="R1624" s="146"/>
      <c r="S1624" s="146"/>
      <c r="T1624" s="146"/>
      <c r="U1624" s="146"/>
      <c r="V1624" s="146"/>
      <c r="W1624" s="183"/>
      <c r="X1624" s="184"/>
    </row>
    <row r="1625" spans="1:24">
      <c r="A1625" s="38">
        <f t="shared" si="153"/>
        <v>1609</v>
      </c>
      <c r="B1625" s="39">
        <v>42391</v>
      </c>
      <c r="C1625" s="40"/>
      <c r="D1625" s="53"/>
      <c r="E1625" s="55"/>
      <c r="F1625" s="56"/>
      <c r="G1625" s="54">
        <v>1</v>
      </c>
      <c r="H1625" s="40">
        <v>3568.899902</v>
      </c>
      <c r="I1625" s="56">
        <v>0.0202862147998213</v>
      </c>
      <c r="J1625" s="92">
        <f t="shared" si="154"/>
        <v>218.464394696276</v>
      </c>
      <c r="K1625" s="93">
        <f t="shared" si="155"/>
        <v>241.140900077922</v>
      </c>
      <c r="L1625" s="94">
        <f t="shared" si="156"/>
        <v>29.0249417278547</v>
      </c>
      <c r="M1625" s="92" t="str">
        <f t="shared" si="157"/>
        <v/>
      </c>
      <c r="N1625" s="53" t="str">
        <f t="shared" si="158"/>
        <v/>
      </c>
      <c r="O1625" s="181"/>
      <c r="P1625" s="182"/>
      <c r="Q1625" s="146"/>
      <c r="R1625" s="146"/>
      <c r="S1625" s="146"/>
      <c r="T1625" s="146"/>
      <c r="U1625" s="146"/>
      <c r="V1625" s="146"/>
      <c r="W1625" s="183"/>
      <c r="X1625" s="184"/>
    </row>
    <row r="1626" spans="1:24">
      <c r="A1626" s="38">
        <f t="shared" si="153"/>
        <v>1610</v>
      </c>
      <c r="B1626" s="46">
        <v>42394</v>
      </c>
      <c r="C1626" s="47"/>
      <c r="D1626" s="48"/>
      <c r="E1626" s="50"/>
      <c r="F1626" s="51"/>
      <c r="G1626" s="49">
        <v>1</v>
      </c>
      <c r="H1626" s="47">
        <v>3513.110107</v>
      </c>
      <c r="I1626" s="51">
        <v>-0.0156322106340768</v>
      </c>
      <c r="J1626" s="86">
        <f t="shared" si="154"/>
        <v>215.049313262338</v>
      </c>
      <c r="K1626" s="87">
        <f t="shared" si="155"/>
        <v>241.140900077922</v>
      </c>
      <c r="L1626" s="88">
        <f t="shared" si="156"/>
        <v>29.0249417278547</v>
      </c>
      <c r="M1626" s="86" t="str">
        <f t="shared" si="157"/>
        <v/>
      </c>
      <c r="N1626" s="48" t="str">
        <f t="shared" si="158"/>
        <v/>
      </c>
      <c r="O1626" s="181"/>
      <c r="P1626" s="182"/>
      <c r="Q1626" s="146"/>
      <c r="R1626" s="146"/>
      <c r="S1626" s="146"/>
      <c r="T1626" s="146"/>
      <c r="U1626" s="146"/>
      <c r="V1626" s="146"/>
      <c r="W1626" s="183"/>
      <c r="X1626" s="184"/>
    </row>
    <row r="1627" spans="1:24">
      <c r="A1627" s="38">
        <f t="shared" si="153"/>
        <v>1611</v>
      </c>
      <c r="B1627" s="39">
        <v>42395</v>
      </c>
      <c r="C1627" s="40"/>
      <c r="D1627" s="53"/>
      <c r="E1627" s="55"/>
      <c r="F1627" s="56"/>
      <c r="G1627" s="54">
        <v>1</v>
      </c>
      <c r="H1627" s="40">
        <v>3562.810059</v>
      </c>
      <c r="I1627" s="56">
        <v>0.0141469952510087</v>
      </c>
      <c r="J1627" s="92">
        <f t="shared" si="154"/>
        <v>218.091614875793</v>
      </c>
      <c r="K1627" s="93">
        <f t="shared" si="155"/>
        <v>241.140900077922</v>
      </c>
      <c r="L1627" s="94">
        <f t="shared" si="156"/>
        <v>29.0249417278547</v>
      </c>
      <c r="M1627" s="92" t="str">
        <f t="shared" si="157"/>
        <v/>
      </c>
      <c r="N1627" s="53" t="str">
        <f t="shared" si="158"/>
        <v/>
      </c>
      <c r="O1627" s="181"/>
      <c r="P1627" s="182"/>
      <c r="Q1627" s="146"/>
      <c r="R1627" s="146"/>
      <c r="S1627" s="146"/>
      <c r="T1627" s="146"/>
      <c r="U1627" s="146"/>
      <c r="V1627" s="146"/>
      <c r="W1627" s="183"/>
      <c r="X1627" s="184"/>
    </row>
    <row r="1628" spans="1:24">
      <c r="A1628" s="38">
        <f t="shared" si="153"/>
        <v>1612</v>
      </c>
      <c r="B1628" s="46">
        <v>42396</v>
      </c>
      <c r="C1628" s="47"/>
      <c r="D1628" s="48"/>
      <c r="E1628" s="50"/>
      <c r="F1628" s="51"/>
      <c r="G1628" s="49">
        <v>1</v>
      </c>
      <c r="H1628" s="47">
        <v>3524.330078</v>
      </c>
      <c r="I1628" s="51">
        <v>-0.0108004581672255</v>
      </c>
      <c r="J1628" s="86">
        <f t="shared" si="154"/>
        <v>215.736125512704</v>
      </c>
      <c r="K1628" s="87">
        <f t="shared" si="155"/>
        <v>241.140900077922</v>
      </c>
      <c r="L1628" s="88">
        <f t="shared" si="156"/>
        <v>29.0249417278547</v>
      </c>
      <c r="M1628" s="86" t="str">
        <f t="shared" si="157"/>
        <v/>
      </c>
      <c r="N1628" s="48" t="str">
        <f t="shared" si="158"/>
        <v/>
      </c>
      <c r="O1628" s="181"/>
      <c r="P1628" s="182"/>
      <c r="Q1628" s="146"/>
      <c r="R1628" s="146"/>
      <c r="S1628" s="146"/>
      <c r="T1628" s="146"/>
      <c r="U1628" s="146"/>
      <c r="V1628" s="146"/>
      <c r="W1628" s="183"/>
      <c r="X1628" s="184"/>
    </row>
    <row r="1629" spans="1:24">
      <c r="A1629" s="38">
        <f t="shared" si="153"/>
        <v>1613</v>
      </c>
      <c r="B1629" s="39">
        <v>42397</v>
      </c>
      <c r="C1629" s="40"/>
      <c r="D1629" s="53"/>
      <c r="E1629" s="55"/>
      <c r="F1629" s="56"/>
      <c r="G1629" s="54">
        <v>1</v>
      </c>
      <c r="H1629" s="40">
        <v>3544.129883</v>
      </c>
      <c r="I1629" s="56">
        <v>0.00561803365797009</v>
      </c>
      <c r="J1629" s="92">
        <f t="shared" si="154"/>
        <v>216.948138327075</v>
      </c>
      <c r="K1629" s="93">
        <f t="shared" si="155"/>
        <v>241.140900077922</v>
      </c>
      <c r="L1629" s="94">
        <f t="shared" si="156"/>
        <v>29.0249417278547</v>
      </c>
      <c r="M1629" s="92" t="str">
        <f t="shared" si="157"/>
        <v/>
      </c>
      <c r="N1629" s="53" t="str">
        <f t="shared" si="158"/>
        <v/>
      </c>
      <c r="O1629" s="181"/>
      <c r="P1629" s="182"/>
      <c r="Q1629" s="146"/>
      <c r="R1629" s="146"/>
      <c r="S1629" s="146"/>
      <c r="T1629" s="146"/>
      <c r="U1629" s="146"/>
      <c r="V1629" s="146"/>
      <c r="W1629" s="183"/>
      <c r="X1629" s="184"/>
    </row>
    <row r="1630" spans="1:24">
      <c r="A1630" s="38">
        <f t="shared" si="153"/>
        <v>1614</v>
      </c>
      <c r="B1630" s="46">
        <v>42398</v>
      </c>
      <c r="C1630" s="47"/>
      <c r="D1630" s="48"/>
      <c r="E1630" s="50"/>
      <c r="F1630" s="51"/>
      <c r="G1630" s="49">
        <v>1</v>
      </c>
      <c r="H1630" s="47">
        <v>3631.959961</v>
      </c>
      <c r="I1630" s="51">
        <v>0.0247818451635453</v>
      </c>
      <c r="J1630" s="86">
        <f t="shared" si="154"/>
        <v>222.324513499616</v>
      </c>
      <c r="K1630" s="87">
        <f t="shared" si="155"/>
        <v>241.140900077922</v>
      </c>
      <c r="L1630" s="88">
        <f t="shared" si="156"/>
        <v>29.0249417278547</v>
      </c>
      <c r="M1630" s="86" t="str">
        <f t="shared" si="157"/>
        <v/>
      </c>
      <c r="N1630" s="48" t="str">
        <f t="shared" si="158"/>
        <v/>
      </c>
      <c r="O1630" s="181"/>
      <c r="P1630" s="182"/>
      <c r="Q1630" s="146"/>
      <c r="R1630" s="146"/>
      <c r="S1630" s="146"/>
      <c r="T1630" s="146"/>
      <c r="U1630" s="146"/>
      <c r="V1630" s="146"/>
      <c r="W1630" s="183"/>
      <c r="X1630" s="184"/>
    </row>
    <row r="1631" spans="1:24">
      <c r="A1631" s="38">
        <f t="shared" si="153"/>
        <v>1615</v>
      </c>
      <c r="B1631" s="39">
        <v>42401</v>
      </c>
      <c r="C1631" s="40"/>
      <c r="D1631" s="53"/>
      <c r="E1631" s="55"/>
      <c r="F1631" s="56"/>
      <c r="G1631" s="54">
        <v>1</v>
      </c>
      <c r="H1631" s="40">
        <v>3630.459961</v>
      </c>
      <c r="I1631" s="56">
        <v>-0.000413000147608145</v>
      </c>
      <c r="J1631" s="92">
        <f t="shared" si="154"/>
        <v>222.232693442724</v>
      </c>
      <c r="K1631" s="93">
        <f t="shared" si="155"/>
        <v>241.140900077922</v>
      </c>
      <c r="L1631" s="94">
        <f t="shared" si="156"/>
        <v>29.0249417278547</v>
      </c>
      <c r="M1631" s="92" t="str">
        <f t="shared" si="157"/>
        <v/>
      </c>
      <c r="N1631" s="53" t="str">
        <f t="shared" si="158"/>
        <v/>
      </c>
      <c r="O1631" s="181"/>
      <c r="P1631" s="182"/>
      <c r="Q1631" s="146"/>
      <c r="R1631" s="146"/>
      <c r="S1631" s="146"/>
      <c r="T1631" s="146"/>
      <c r="U1631" s="146"/>
      <c r="V1631" s="146"/>
      <c r="W1631" s="183"/>
      <c r="X1631" s="184"/>
    </row>
    <row r="1632" spans="1:24">
      <c r="A1632" s="38">
        <f t="shared" si="153"/>
        <v>1616</v>
      </c>
      <c r="B1632" s="46">
        <v>42402</v>
      </c>
      <c r="C1632" s="47"/>
      <c r="D1632" s="48"/>
      <c r="E1632" s="50"/>
      <c r="F1632" s="51"/>
      <c r="G1632" s="49">
        <v>1</v>
      </c>
      <c r="H1632" s="47">
        <v>3562.52002</v>
      </c>
      <c r="I1632" s="51">
        <v>-0.018713865937055</v>
      </c>
      <c r="J1632" s="86">
        <f t="shared" si="154"/>
        <v>218.073860610806</v>
      </c>
      <c r="K1632" s="87">
        <f t="shared" si="155"/>
        <v>241.140900077922</v>
      </c>
      <c r="L1632" s="88">
        <f t="shared" si="156"/>
        <v>29.0249417278547</v>
      </c>
      <c r="M1632" s="86" t="str">
        <f t="shared" si="157"/>
        <v/>
      </c>
      <c r="N1632" s="48" t="str">
        <f t="shared" si="158"/>
        <v/>
      </c>
      <c r="O1632" s="181"/>
      <c r="P1632" s="182"/>
      <c r="Q1632" s="146"/>
      <c r="R1632" s="146"/>
      <c r="S1632" s="146"/>
      <c r="T1632" s="146"/>
      <c r="U1632" s="146"/>
      <c r="V1632" s="146"/>
      <c r="W1632" s="183"/>
      <c r="X1632" s="184"/>
    </row>
    <row r="1633" spans="1:24">
      <c r="A1633" s="38">
        <f t="shared" si="153"/>
        <v>1617</v>
      </c>
      <c r="B1633" s="39">
        <v>42403</v>
      </c>
      <c r="C1633" s="40"/>
      <c r="D1633" s="53"/>
      <c r="E1633" s="55"/>
      <c r="F1633" s="56"/>
      <c r="G1633" s="54">
        <v>1</v>
      </c>
      <c r="H1633" s="40">
        <v>3581.530029</v>
      </c>
      <c r="I1633" s="56">
        <v>0.00533611289011082</v>
      </c>
      <c r="J1633" s="92">
        <f t="shared" si="154"/>
        <v>219.237527349407</v>
      </c>
      <c r="K1633" s="93">
        <f t="shared" si="155"/>
        <v>241.140900077922</v>
      </c>
      <c r="L1633" s="94">
        <f t="shared" si="156"/>
        <v>29.0249417278547</v>
      </c>
      <c r="M1633" s="92" t="str">
        <f t="shared" si="157"/>
        <v/>
      </c>
      <c r="N1633" s="53" t="str">
        <f t="shared" si="158"/>
        <v/>
      </c>
      <c r="O1633" s="181"/>
      <c r="P1633" s="182"/>
      <c r="Q1633" s="146"/>
      <c r="R1633" s="146"/>
      <c r="S1633" s="146"/>
      <c r="T1633" s="146"/>
      <c r="U1633" s="146"/>
      <c r="V1633" s="146"/>
      <c r="W1633" s="183"/>
      <c r="X1633" s="184"/>
    </row>
    <row r="1634" spans="1:24">
      <c r="A1634" s="38">
        <f t="shared" si="153"/>
        <v>1618</v>
      </c>
      <c r="B1634" s="46">
        <v>42404</v>
      </c>
      <c r="C1634" s="47"/>
      <c r="D1634" s="48"/>
      <c r="E1634" s="50"/>
      <c r="F1634" s="51"/>
      <c r="G1634" s="49">
        <v>1</v>
      </c>
      <c r="H1634" s="47">
        <v>3587.709961</v>
      </c>
      <c r="I1634" s="51">
        <v>0.00172550054026077</v>
      </c>
      <c r="J1634" s="86">
        <f t="shared" si="154"/>
        <v>219.615821821294</v>
      </c>
      <c r="K1634" s="87">
        <f t="shared" si="155"/>
        <v>241.140900077922</v>
      </c>
      <c r="L1634" s="88">
        <f t="shared" si="156"/>
        <v>29.0249417278547</v>
      </c>
      <c r="M1634" s="86" t="str">
        <f t="shared" si="157"/>
        <v/>
      </c>
      <c r="N1634" s="48" t="str">
        <f t="shared" si="158"/>
        <v/>
      </c>
      <c r="O1634" s="181"/>
      <c r="P1634" s="182"/>
      <c r="Q1634" s="146"/>
      <c r="R1634" s="146"/>
      <c r="S1634" s="146"/>
      <c r="T1634" s="146"/>
      <c r="U1634" s="146"/>
      <c r="V1634" s="146"/>
      <c r="W1634" s="183"/>
      <c r="X1634" s="184"/>
    </row>
    <row r="1635" spans="1:24">
      <c r="A1635" s="38">
        <f t="shared" si="153"/>
        <v>1619</v>
      </c>
      <c r="B1635" s="39">
        <v>42405</v>
      </c>
      <c r="C1635" s="40"/>
      <c r="D1635" s="53"/>
      <c r="E1635" s="55"/>
      <c r="F1635" s="56"/>
      <c r="G1635" s="54">
        <v>1</v>
      </c>
      <c r="H1635" s="40">
        <v>3521.600098</v>
      </c>
      <c r="I1635" s="56">
        <v>-0.0184267579371364</v>
      </c>
      <c r="J1635" s="92">
        <f t="shared" si="154"/>
        <v>215.569014233428</v>
      </c>
      <c r="K1635" s="93">
        <f t="shared" si="155"/>
        <v>241.140900077922</v>
      </c>
      <c r="L1635" s="94">
        <f t="shared" si="156"/>
        <v>29.0249417278547</v>
      </c>
      <c r="M1635" s="92" t="str">
        <f t="shared" si="157"/>
        <v/>
      </c>
      <c r="N1635" s="53" t="str">
        <f t="shared" si="158"/>
        <v/>
      </c>
      <c r="O1635" s="181"/>
      <c r="P1635" s="182"/>
      <c r="Q1635" s="146"/>
      <c r="R1635" s="146"/>
      <c r="S1635" s="146"/>
      <c r="T1635" s="146"/>
      <c r="U1635" s="146"/>
      <c r="V1635" s="146"/>
      <c r="W1635" s="183"/>
      <c r="X1635" s="184"/>
    </row>
    <row r="1636" spans="1:24">
      <c r="A1636" s="38">
        <f t="shared" si="153"/>
        <v>1620</v>
      </c>
      <c r="B1636" s="46">
        <v>42408</v>
      </c>
      <c r="C1636" s="47"/>
      <c r="D1636" s="48"/>
      <c r="E1636" s="50"/>
      <c r="F1636" s="51"/>
      <c r="G1636" s="49">
        <v>1</v>
      </c>
      <c r="H1636" s="47">
        <v>3472.080078</v>
      </c>
      <c r="I1636" s="51">
        <v>-0.0140617953833325</v>
      </c>
      <c r="J1636" s="86">
        <f t="shared" si="154"/>
        <v>212.537726864291</v>
      </c>
      <c r="K1636" s="87">
        <f t="shared" si="155"/>
        <v>241.140900077922</v>
      </c>
      <c r="L1636" s="88">
        <f t="shared" si="156"/>
        <v>29.0249417278547</v>
      </c>
      <c r="M1636" s="86" t="str">
        <f t="shared" si="157"/>
        <v/>
      </c>
      <c r="N1636" s="48" t="str">
        <f t="shared" si="158"/>
        <v/>
      </c>
      <c r="O1636" s="181"/>
      <c r="P1636" s="182"/>
      <c r="Q1636" s="146"/>
      <c r="R1636" s="146"/>
      <c r="S1636" s="146"/>
      <c r="T1636" s="146"/>
      <c r="U1636" s="146"/>
      <c r="V1636" s="146"/>
      <c r="W1636" s="183"/>
      <c r="X1636" s="184"/>
    </row>
    <row r="1637" spans="1:24">
      <c r="A1637" s="38">
        <f t="shared" si="153"/>
        <v>1621</v>
      </c>
      <c r="B1637" s="39">
        <v>42409</v>
      </c>
      <c r="C1637" s="40"/>
      <c r="D1637" s="53"/>
      <c r="E1637" s="55"/>
      <c r="F1637" s="56"/>
      <c r="G1637" s="54">
        <v>1</v>
      </c>
      <c r="H1637" s="40">
        <v>3470.5</v>
      </c>
      <c r="I1637" s="56">
        <v>-0.00045508109389869</v>
      </c>
      <c r="J1637" s="92">
        <f t="shared" si="154"/>
        <v>212.441004963055</v>
      </c>
      <c r="K1637" s="93">
        <f t="shared" si="155"/>
        <v>241.140900077922</v>
      </c>
      <c r="L1637" s="94">
        <f t="shared" si="156"/>
        <v>29.0249417278547</v>
      </c>
      <c r="M1637" s="92" t="str">
        <f t="shared" si="157"/>
        <v/>
      </c>
      <c r="N1637" s="53" t="str">
        <f t="shared" si="158"/>
        <v/>
      </c>
      <c r="O1637" s="181"/>
      <c r="P1637" s="182"/>
      <c r="Q1637" s="146"/>
      <c r="R1637" s="146"/>
      <c r="S1637" s="146"/>
      <c r="T1637" s="146"/>
      <c r="U1637" s="146"/>
      <c r="V1637" s="146"/>
      <c r="W1637" s="183"/>
      <c r="X1637" s="184"/>
    </row>
    <row r="1638" spans="1:24">
      <c r="A1638" s="38">
        <f t="shared" si="153"/>
        <v>1622</v>
      </c>
      <c r="B1638" s="46">
        <v>42410</v>
      </c>
      <c r="C1638" s="47"/>
      <c r="D1638" s="48"/>
      <c r="E1638" s="50"/>
      <c r="F1638" s="51"/>
      <c r="G1638" s="49">
        <v>1</v>
      </c>
      <c r="H1638" s="47">
        <v>3471.040039</v>
      </c>
      <c r="I1638" s="51">
        <v>0.000155608413773267</v>
      </c>
      <c r="J1638" s="86">
        <f t="shared" si="154"/>
        <v>212.474062570857</v>
      </c>
      <c r="K1638" s="87">
        <f t="shared" si="155"/>
        <v>241.140900077922</v>
      </c>
      <c r="L1638" s="88">
        <f t="shared" si="156"/>
        <v>29.0249417278547</v>
      </c>
      <c r="M1638" s="86" t="str">
        <f t="shared" si="157"/>
        <v/>
      </c>
      <c r="N1638" s="48" t="str">
        <f t="shared" si="158"/>
        <v/>
      </c>
      <c r="O1638" s="181"/>
      <c r="P1638" s="182"/>
      <c r="Q1638" s="146"/>
      <c r="R1638" s="146"/>
      <c r="S1638" s="146"/>
      <c r="T1638" s="146"/>
      <c r="U1638" s="146"/>
      <c r="V1638" s="146"/>
      <c r="W1638" s="183"/>
      <c r="X1638" s="184"/>
    </row>
    <row r="1639" spans="1:24">
      <c r="A1639" s="38">
        <f t="shared" si="153"/>
        <v>1623</v>
      </c>
      <c r="B1639" s="39">
        <v>42411</v>
      </c>
      <c r="C1639" s="40"/>
      <c r="D1639" s="53"/>
      <c r="E1639" s="55"/>
      <c r="F1639" s="56"/>
      <c r="G1639" s="54">
        <v>1</v>
      </c>
      <c r="H1639" s="40">
        <v>3428.98999</v>
      </c>
      <c r="I1639" s="56">
        <v>-0.0121145387340776</v>
      </c>
      <c r="J1639" s="92">
        <f t="shared" si="154"/>
        <v>209.900037309856</v>
      </c>
      <c r="K1639" s="93">
        <f t="shared" si="155"/>
        <v>241.140900077922</v>
      </c>
      <c r="L1639" s="94">
        <f t="shared" si="156"/>
        <v>31.240862768066</v>
      </c>
      <c r="M1639" s="92" t="str">
        <f t="shared" si="157"/>
        <v/>
      </c>
      <c r="N1639" s="53" t="str">
        <f t="shared" si="158"/>
        <v/>
      </c>
      <c r="O1639" s="181"/>
      <c r="P1639" s="182"/>
      <c r="Q1639" s="146"/>
      <c r="R1639" s="146"/>
      <c r="S1639" s="146"/>
      <c r="T1639" s="146"/>
      <c r="U1639" s="146"/>
      <c r="V1639" s="146"/>
      <c r="W1639" s="183"/>
      <c r="X1639" s="184"/>
    </row>
    <row r="1640" spans="1:24">
      <c r="A1640" s="38">
        <f t="shared" si="153"/>
        <v>1624</v>
      </c>
      <c r="B1640" s="46">
        <v>42412</v>
      </c>
      <c r="C1640" s="47"/>
      <c r="D1640" s="48"/>
      <c r="E1640" s="50"/>
      <c r="F1640" s="51"/>
      <c r="G1640" s="49">
        <v>1</v>
      </c>
      <c r="H1640" s="47">
        <v>3496.280029</v>
      </c>
      <c r="I1640" s="51">
        <v>0.0196238656853005</v>
      </c>
      <c r="J1640" s="86">
        <f t="shared" si="154"/>
        <v>214.019087449364</v>
      </c>
      <c r="K1640" s="87">
        <f t="shared" si="155"/>
        <v>241.140900077922</v>
      </c>
      <c r="L1640" s="88">
        <f t="shared" si="156"/>
        <v>31.240862768066</v>
      </c>
      <c r="M1640" s="86" t="str">
        <f t="shared" si="157"/>
        <v/>
      </c>
      <c r="N1640" s="48" t="str">
        <f t="shared" si="158"/>
        <v/>
      </c>
      <c r="O1640" s="181"/>
      <c r="P1640" s="182"/>
      <c r="Q1640" s="146"/>
      <c r="R1640" s="146"/>
      <c r="S1640" s="146"/>
      <c r="T1640" s="146"/>
      <c r="U1640" s="146"/>
      <c r="V1640" s="146"/>
      <c r="W1640" s="183"/>
      <c r="X1640" s="184"/>
    </row>
    <row r="1641" spans="1:24">
      <c r="A1641" s="38">
        <f t="shared" si="153"/>
        <v>1625</v>
      </c>
      <c r="B1641" s="39">
        <v>42416</v>
      </c>
      <c r="C1641" s="40"/>
      <c r="D1641" s="53"/>
      <c r="E1641" s="55"/>
      <c r="F1641" s="56"/>
      <c r="G1641" s="54">
        <v>1</v>
      </c>
      <c r="H1641" s="40">
        <v>3555.199951</v>
      </c>
      <c r="I1641" s="56">
        <v>0.0168521747432377</v>
      </c>
      <c r="J1641" s="92">
        <f t="shared" si="154"/>
        <v>217.625774509449</v>
      </c>
      <c r="K1641" s="93">
        <f t="shared" si="155"/>
        <v>241.140900077922</v>
      </c>
      <c r="L1641" s="94">
        <f t="shared" si="156"/>
        <v>31.240862768066</v>
      </c>
      <c r="M1641" s="92" t="str">
        <f t="shared" si="157"/>
        <v/>
      </c>
      <c r="N1641" s="53" t="str">
        <f t="shared" si="158"/>
        <v/>
      </c>
      <c r="O1641" s="181"/>
      <c r="P1641" s="182"/>
      <c r="Q1641" s="146"/>
      <c r="R1641" s="146"/>
      <c r="S1641" s="146"/>
      <c r="T1641" s="146"/>
      <c r="U1641" s="146"/>
      <c r="V1641" s="146"/>
      <c r="W1641" s="183"/>
      <c r="X1641" s="184"/>
    </row>
    <row r="1642" spans="1:24">
      <c r="A1642" s="38">
        <f t="shared" si="153"/>
        <v>1626</v>
      </c>
      <c r="B1642" s="46">
        <v>42417</v>
      </c>
      <c r="C1642" s="47"/>
      <c r="D1642" s="48"/>
      <c r="E1642" s="50"/>
      <c r="F1642" s="51"/>
      <c r="G1642" s="49">
        <v>1</v>
      </c>
      <c r="H1642" s="47">
        <v>3614.159912</v>
      </c>
      <c r="I1642" s="51">
        <v>0.0165841476745678</v>
      </c>
      <c r="J1642" s="86">
        <f t="shared" si="154"/>
        <v>221.234912491706</v>
      </c>
      <c r="K1642" s="87">
        <f t="shared" si="155"/>
        <v>241.140900077922</v>
      </c>
      <c r="L1642" s="88">
        <f t="shared" si="156"/>
        <v>31.240862768066</v>
      </c>
      <c r="M1642" s="86" t="str">
        <f t="shared" si="157"/>
        <v/>
      </c>
      <c r="N1642" s="48" t="str">
        <f t="shared" si="158"/>
        <v/>
      </c>
      <c r="O1642" s="181"/>
      <c r="P1642" s="182"/>
      <c r="Q1642" s="146"/>
      <c r="R1642" s="146"/>
      <c r="S1642" s="146"/>
      <c r="T1642" s="146"/>
      <c r="U1642" s="146"/>
      <c r="V1642" s="146"/>
      <c r="W1642" s="183"/>
      <c r="X1642" s="184"/>
    </row>
    <row r="1643" spans="1:24">
      <c r="A1643" s="38">
        <f t="shared" si="153"/>
        <v>1627</v>
      </c>
      <c r="B1643" s="39">
        <v>42418</v>
      </c>
      <c r="C1643" s="40"/>
      <c r="D1643" s="53"/>
      <c r="E1643" s="55"/>
      <c r="F1643" s="56"/>
      <c r="G1643" s="54">
        <v>1</v>
      </c>
      <c r="H1643" s="40">
        <v>3597.48999</v>
      </c>
      <c r="I1643" s="56">
        <v>-0.00461239192672447</v>
      </c>
      <c r="J1643" s="92">
        <f t="shared" si="154"/>
        <v>220.21449036742</v>
      </c>
      <c r="K1643" s="93">
        <f t="shared" si="155"/>
        <v>241.140900077922</v>
      </c>
      <c r="L1643" s="94">
        <f t="shared" si="156"/>
        <v>31.240862768066</v>
      </c>
      <c r="M1643" s="92" t="str">
        <f t="shared" si="157"/>
        <v/>
      </c>
      <c r="N1643" s="53" t="str">
        <f t="shared" si="158"/>
        <v/>
      </c>
      <c r="O1643" s="181"/>
      <c r="P1643" s="182"/>
      <c r="Q1643" s="146"/>
      <c r="R1643" s="146"/>
      <c r="S1643" s="146"/>
      <c r="T1643" s="146"/>
      <c r="U1643" s="146"/>
      <c r="V1643" s="146"/>
      <c r="W1643" s="183"/>
      <c r="X1643" s="184"/>
    </row>
    <row r="1644" spans="1:24">
      <c r="A1644" s="38">
        <f t="shared" si="153"/>
        <v>1628</v>
      </c>
      <c r="B1644" s="46">
        <v>42419</v>
      </c>
      <c r="C1644" s="47"/>
      <c r="D1644" s="48"/>
      <c r="E1644" s="50"/>
      <c r="F1644" s="51"/>
      <c r="G1644" s="49">
        <v>1</v>
      </c>
      <c r="H1644" s="47">
        <v>3597.919922</v>
      </c>
      <c r="I1644" s="51">
        <v>0.000119508880134456</v>
      </c>
      <c r="J1644" s="86">
        <f t="shared" si="154"/>
        <v>220.240807954553</v>
      </c>
      <c r="K1644" s="87">
        <f t="shared" si="155"/>
        <v>241.140900077922</v>
      </c>
      <c r="L1644" s="88">
        <f t="shared" si="156"/>
        <v>31.240862768066</v>
      </c>
      <c r="M1644" s="86" t="str">
        <f t="shared" si="157"/>
        <v/>
      </c>
      <c r="N1644" s="48" t="str">
        <f t="shared" si="158"/>
        <v/>
      </c>
      <c r="O1644" s="181"/>
      <c r="P1644" s="182"/>
      <c r="Q1644" s="146"/>
      <c r="R1644" s="146"/>
      <c r="S1644" s="146"/>
      <c r="T1644" s="146"/>
      <c r="U1644" s="146"/>
      <c r="V1644" s="146"/>
      <c r="W1644" s="183"/>
      <c r="X1644" s="184"/>
    </row>
    <row r="1645" spans="1:24">
      <c r="A1645" s="38">
        <f t="shared" si="153"/>
        <v>1629</v>
      </c>
      <c r="B1645" s="39">
        <v>42422</v>
      </c>
      <c r="C1645" s="40"/>
      <c r="D1645" s="53"/>
      <c r="E1645" s="55"/>
      <c r="F1645" s="56"/>
      <c r="G1645" s="54">
        <v>1</v>
      </c>
      <c r="H1645" s="40">
        <v>3649.919922</v>
      </c>
      <c r="I1645" s="56">
        <v>0.0144527952615172</v>
      </c>
      <c r="J1645" s="92">
        <f t="shared" si="154"/>
        <v>223.423903260151</v>
      </c>
      <c r="K1645" s="93">
        <f t="shared" si="155"/>
        <v>241.140900077922</v>
      </c>
      <c r="L1645" s="94">
        <f t="shared" si="156"/>
        <v>31.240862768066</v>
      </c>
      <c r="M1645" s="92" t="str">
        <f t="shared" si="157"/>
        <v/>
      </c>
      <c r="N1645" s="53" t="str">
        <f t="shared" si="158"/>
        <v/>
      </c>
      <c r="O1645" s="181"/>
      <c r="P1645" s="182"/>
      <c r="Q1645" s="146"/>
      <c r="R1645" s="146"/>
      <c r="S1645" s="146"/>
      <c r="T1645" s="146"/>
      <c r="U1645" s="146"/>
      <c r="V1645" s="146"/>
      <c r="W1645" s="183"/>
      <c r="X1645" s="184"/>
    </row>
    <row r="1646" spans="1:24">
      <c r="A1646" s="38">
        <f t="shared" si="153"/>
        <v>1630</v>
      </c>
      <c r="B1646" s="46">
        <v>42423</v>
      </c>
      <c r="C1646" s="47"/>
      <c r="D1646" s="48"/>
      <c r="E1646" s="50"/>
      <c r="F1646" s="51"/>
      <c r="G1646" s="49">
        <v>1</v>
      </c>
      <c r="H1646" s="47">
        <v>3604.679932</v>
      </c>
      <c r="I1646" s="51">
        <v>-0.0123947897397185</v>
      </c>
      <c r="J1646" s="86">
        <f t="shared" si="154"/>
        <v>220.654610956414</v>
      </c>
      <c r="K1646" s="87">
        <f t="shared" si="155"/>
        <v>241.140900077922</v>
      </c>
      <c r="L1646" s="88">
        <f t="shared" si="156"/>
        <v>31.240862768066</v>
      </c>
      <c r="M1646" s="86" t="str">
        <f t="shared" si="157"/>
        <v/>
      </c>
      <c r="N1646" s="48" t="str">
        <f t="shared" si="158"/>
        <v/>
      </c>
      <c r="O1646" s="181"/>
      <c r="P1646" s="182"/>
      <c r="Q1646" s="146"/>
      <c r="R1646" s="146"/>
      <c r="S1646" s="146"/>
      <c r="T1646" s="146"/>
      <c r="U1646" s="146"/>
      <c r="V1646" s="146"/>
      <c r="W1646" s="183"/>
      <c r="X1646" s="184"/>
    </row>
    <row r="1647" spans="1:24">
      <c r="A1647" s="38">
        <f t="shared" si="153"/>
        <v>1631</v>
      </c>
      <c r="B1647" s="39">
        <v>42424</v>
      </c>
      <c r="C1647" s="40"/>
      <c r="D1647" s="53"/>
      <c r="E1647" s="55"/>
      <c r="F1647" s="56"/>
      <c r="G1647" s="54">
        <v>1</v>
      </c>
      <c r="H1647" s="40">
        <v>3620.870117</v>
      </c>
      <c r="I1647" s="56">
        <v>0.00449143483066949</v>
      </c>
      <c r="J1647" s="92">
        <f t="shared" si="154"/>
        <v>221.645666761612</v>
      </c>
      <c r="K1647" s="93">
        <f t="shared" si="155"/>
        <v>241.140900077922</v>
      </c>
      <c r="L1647" s="94">
        <f t="shared" si="156"/>
        <v>31.240862768066</v>
      </c>
      <c r="M1647" s="92" t="str">
        <f t="shared" si="157"/>
        <v/>
      </c>
      <c r="N1647" s="53" t="str">
        <f t="shared" si="158"/>
        <v/>
      </c>
      <c r="O1647" s="181"/>
      <c r="P1647" s="182"/>
      <c r="Q1647" s="146"/>
      <c r="R1647" s="146"/>
      <c r="S1647" s="146"/>
      <c r="T1647" s="146"/>
      <c r="U1647" s="146"/>
      <c r="V1647" s="146"/>
      <c r="W1647" s="183"/>
      <c r="X1647" s="184"/>
    </row>
    <row r="1648" spans="1:24">
      <c r="A1648" s="38">
        <f t="shared" si="153"/>
        <v>1632</v>
      </c>
      <c r="B1648" s="46">
        <v>42425</v>
      </c>
      <c r="C1648" s="47"/>
      <c r="D1648" s="48"/>
      <c r="E1648" s="50"/>
      <c r="F1648" s="51"/>
      <c r="G1648" s="49">
        <v>1</v>
      </c>
      <c r="H1648" s="47">
        <v>3662.840088</v>
      </c>
      <c r="I1648" s="51">
        <v>0.0115911285530379</v>
      </c>
      <c r="J1648" s="86">
        <f t="shared" si="154"/>
        <v>224.214790178269</v>
      </c>
      <c r="K1648" s="87">
        <f t="shared" si="155"/>
        <v>241.140900077922</v>
      </c>
      <c r="L1648" s="88">
        <f t="shared" si="156"/>
        <v>31.240862768066</v>
      </c>
      <c r="M1648" s="86" t="str">
        <f t="shared" si="157"/>
        <v/>
      </c>
      <c r="N1648" s="48" t="str">
        <f t="shared" si="158"/>
        <v/>
      </c>
      <c r="O1648" s="181"/>
      <c r="P1648" s="182"/>
      <c r="Q1648" s="146"/>
      <c r="R1648" s="146"/>
      <c r="S1648" s="146"/>
      <c r="T1648" s="146"/>
      <c r="U1648" s="146"/>
      <c r="V1648" s="146"/>
      <c r="W1648" s="183"/>
      <c r="X1648" s="184"/>
    </row>
    <row r="1649" spans="1:24">
      <c r="A1649" s="38">
        <f t="shared" si="153"/>
        <v>1633</v>
      </c>
      <c r="B1649" s="39">
        <v>42426</v>
      </c>
      <c r="C1649" s="40"/>
      <c r="D1649" s="53"/>
      <c r="E1649" s="55"/>
      <c r="F1649" s="56"/>
      <c r="G1649" s="54">
        <v>1</v>
      </c>
      <c r="H1649" s="40">
        <v>3656.419922</v>
      </c>
      <c r="I1649" s="56">
        <v>-0.00175278359026187</v>
      </c>
      <c r="J1649" s="92">
        <f t="shared" si="154"/>
        <v>223.821790173351</v>
      </c>
      <c r="K1649" s="93">
        <f t="shared" si="155"/>
        <v>241.140900077922</v>
      </c>
      <c r="L1649" s="94">
        <f t="shared" si="156"/>
        <v>31.240862768066</v>
      </c>
      <c r="M1649" s="92" t="str">
        <f t="shared" si="157"/>
        <v/>
      </c>
      <c r="N1649" s="53" t="str">
        <f t="shared" si="158"/>
        <v/>
      </c>
      <c r="O1649" s="181"/>
      <c r="P1649" s="182"/>
      <c r="Q1649" s="146"/>
      <c r="R1649" s="146"/>
      <c r="S1649" s="146"/>
      <c r="T1649" s="146"/>
      <c r="U1649" s="146"/>
      <c r="V1649" s="146"/>
      <c r="W1649" s="183"/>
      <c r="X1649" s="184"/>
    </row>
    <row r="1650" spans="1:24">
      <c r="A1650" s="38">
        <f t="shared" si="153"/>
        <v>1634</v>
      </c>
      <c r="B1650" s="46">
        <v>42429</v>
      </c>
      <c r="C1650" s="47"/>
      <c r="D1650" s="48"/>
      <c r="E1650" s="50"/>
      <c r="F1650" s="51"/>
      <c r="G1650" s="49">
        <v>1</v>
      </c>
      <c r="H1650" s="47">
        <v>3627.060059</v>
      </c>
      <c r="I1650" s="51">
        <v>-0.00802967482573524</v>
      </c>
      <c r="J1650" s="86">
        <f t="shared" si="154"/>
        <v>222.024573979345</v>
      </c>
      <c r="K1650" s="87">
        <f t="shared" si="155"/>
        <v>241.140900077922</v>
      </c>
      <c r="L1650" s="88">
        <f t="shared" si="156"/>
        <v>31.240862768066</v>
      </c>
      <c r="M1650" s="86" t="str">
        <f t="shared" si="157"/>
        <v/>
      </c>
      <c r="N1650" s="48" t="str">
        <f t="shared" si="158"/>
        <v/>
      </c>
      <c r="O1650" s="181"/>
      <c r="P1650" s="182"/>
      <c r="Q1650" s="146"/>
      <c r="R1650" s="146"/>
      <c r="S1650" s="146"/>
      <c r="T1650" s="146"/>
      <c r="U1650" s="146"/>
      <c r="V1650" s="146"/>
      <c r="W1650" s="183"/>
      <c r="X1650" s="184"/>
    </row>
    <row r="1651" spans="1:24">
      <c r="A1651" s="38">
        <f t="shared" si="153"/>
        <v>1635</v>
      </c>
      <c r="B1651" s="39">
        <v>42430</v>
      </c>
      <c r="C1651" s="40"/>
      <c r="D1651" s="53"/>
      <c r="E1651" s="55"/>
      <c r="F1651" s="56"/>
      <c r="G1651" s="54">
        <v>1</v>
      </c>
      <c r="H1651" s="40">
        <v>3713.699951</v>
      </c>
      <c r="I1651" s="56">
        <v>0.0238870850194544</v>
      </c>
      <c r="J1651" s="92">
        <f t="shared" si="154"/>
        <v>227.328093854398</v>
      </c>
      <c r="K1651" s="93">
        <f t="shared" si="155"/>
        <v>241.140900077922</v>
      </c>
      <c r="L1651" s="94">
        <f t="shared" si="156"/>
        <v>31.240862768066</v>
      </c>
      <c r="M1651" s="92" t="str">
        <f t="shared" si="157"/>
        <v/>
      </c>
      <c r="N1651" s="53" t="str">
        <f t="shared" si="158"/>
        <v/>
      </c>
      <c r="O1651" s="181"/>
      <c r="P1651" s="182"/>
      <c r="Q1651" s="146"/>
      <c r="R1651" s="146"/>
      <c r="S1651" s="146"/>
      <c r="T1651" s="146"/>
      <c r="U1651" s="146"/>
      <c r="V1651" s="146"/>
      <c r="W1651" s="183"/>
      <c r="X1651" s="184"/>
    </row>
    <row r="1652" spans="1:24">
      <c r="A1652" s="38">
        <f t="shared" si="153"/>
        <v>1636</v>
      </c>
      <c r="B1652" s="46">
        <v>42431</v>
      </c>
      <c r="C1652" s="47"/>
      <c r="D1652" s="48"/>
      <c r="E1652" s="50"/>
      <c r="F1652" s="51"/>
      <c r="G1652" s="49">
        <v>1</v>
      </c>
      <c r="H1652" s="47">
        <v>3729.590088</v>
      </c>
      <c r="I1652" s="51">
        <v>0.00427878859618724</v>
      </c>
      <c r="J1652" s="86">
        <f t="shared" si="154"/>
        <v>228.300782709975</v>
      </c>
      <c r="K1652" s="87">
        <f t="shared" si="155"/>
        <v>241.140900077922</v>
      </c>
      <c r="L1652" s="88">
        <f t="shared" si="156"/>
        <v>31.240862768066</v>
      </c>
      <c r="M1652" s="86" t="str">
        <f t="shared" si="157"/>
        <v/>
      </c>
      <c r="N1652" s="48" t="str">
        <f t="shared" si="158"/>
        <v/>
      </c>
      <c r="O1652" s="181"/>
      <c r="P1652" s="182"/>
      <c r="Q1652" s="146"/>
      <c r="R1652" s="146"/>
      <c r="S1652" s="146"/>
      <c r="T1652" s="146"/>
      <c r="U1652" s="146"/>
      <c r="V1652" s="146"/>
      <c r="W1652" s="183"/>
      <c r="X1652" s="184"/>
    </row>
    <row r="1653" spans="1:24">
      <c r="A1653" s="38">
        <f t="shared" si="153"/>
        <v>1637</v>
      </c>
      <c r="B1653" s="39">
        <v>42432</v>
      </c>
      <c r="C1653" s="40"/>
      <c r="D1653" s="53"/>
      <c r="E1653" s="55"/>
      <c r="F1653" s="56"/>
      <c r="G1653" s="54">
        <v>1</v>
      </c>
      <c r="H1653" s="40">
        <v>3743.02002</v>
      </c>
      <c r="I1653" s="56">
        <v>0.00360091368839988</v>
      </c>
      <c r="J1653" s="92">
        <f t="shared" si="154"/>
        <v>229.122874123508</v>
      </c>
      <c r="K1653" s="93">
        <f t="shared" si="155"/>
        <v>241.140900077922</v>
      </c>
      <c r="L1653" s="94">
        <f t="shared" si="156"/>
        <v>31.240862768066</v>
      </c>
      <c r="M1653" s="92" t="str">
        <f t="shared" si="157"/>
        <v/>
      </c>
      <c r="N1653" s="53" t="str">
        <f t="shared" si="158"/>
        <v/>
      </c>
      <c r="O1653" s="181"/>
      <c r="P1653" s="182"/>
      <c r="Q1653" s="146"/>
      <c r="R1653" s="146"/>
      <c r="S1653" s="146"/>
      <c r="T1653" s="146"/>
      <c r="U1653" s="146"/>
      <c r="V1653" s="146"/>
      <c r="W1653" s="183"/>
      <c r="X1653" s="184"/>
    </row>
    <row r="1654" spans="1:24">
      <c r="A1654" s="38">
        <f t="shared" si="153"/>
        <v>1638</v>
      </c>
      <c r="B1654" s="46">
        <v>42433</v>
      </c>
      <c r="C1654" s="47"/>
      <c r="D1654" s="48"/>
      <c r="E1654" s="50"/>
      <c r="F1654" s="51"/>
      <c r="G1654" s="49">
        <v>1</v>
      </c>
      <c r="H1654" s="47">
        <v>3755.469971</v>
      </c>
      <c r="I1654" s="51">
        <v>0.00332617804165536</v>
      </c>
      <c r="J1654" s="86">
        <f t="shared" si="154"/>
        <v>229.884977596258</v>
      </c>
      <c r="K1654" s="87">
        <f t="shared" si="155"/>
        <v>241.140900077922</v>
      </c>
      <c r="L1654" s="88">
        <f t="shared" si="156"/>
        <v>31.240862768066</v>
      </c>
      <c r="M1654" s="86" t="str">
        <f t="shared" si="157"/>
        <v/>
      </c>
      <c r="N1654" s="48" t="str">
        <f t="shared" si="158"/>
        <v/>
      </c>
      <c r="O1654" s="181"/>
      <c r="P1654" s="182"/>
      <c r="Q1654" s="146"/>
      <c r="R1654" s="146"/>
      <c r="S1654" s="146"/>
      <c r="T1654" s="146"/>
      <c r="U1654" s="146"/>
      <c r="V1654" s="146"/>
      <c r="W1654" s="183"/>
      <c r="X1654" s="184"/>
    </row>
    <row r="1655" spans="1:24">
      <c r="A1655" s="38">
        <f t="shared" si="153"/>
        <v>1639</v>
      </c>
      <c r="B1655" s="39">
        <v>42436</v>
      </c>
      <c r="C1655" s="40"/>
      <c r="D1655" s="53"/>
      <c r="E1655" s="55"/>
      <c r="F1655" s="56"/>
      <c r="G1655" s="54">
        <v>1</v>
      </c>
      <c r="H1655" s="40">
        <v>3759.050049</v>
      </c>
      <c r="I1655" s="56">
        <v>0.000953296931581304</v>
      </c>
      <c r="J1655" s="92">
        <f t="shared" si="154"/>
        <v>230.104126240017</v>
      </c>
      <c r="K1655" s="93">
        <f t="shared" si="155"/>
        <v>241.140900077922</v>
      </c>
      <c r="L1655" s="94">
        <f t="shared" si="156"/>
        <v>31.240862768066</v>
      </c>
      <c r="M1655" s="92" t="str">
        <f t="shared" si="157"/>
        <v/>
      </c>
      <c r="N1655" s="53" t="str">
        <f t="shared" si="158"/>
        <v/>
      </c>
      <c r="O1655" s="181"/>
      <c r="P1655" s="182"/>
      <c r="Q1655" s="146"/>
      <c r="R1655" s="146"/>
      <c r="S1655" s="146"/>
      <c r="T1655" s="146"/>
      <c r="U1655" s="146"/>
      <c r="V1655" s="146"/>
      <c r="W1655" s="183"/>
      <c r="X1655" s="184"/>
    </row>
    <row r="1656" spans="1:24">
      <c r="A1656" s="38">
        <f t="shared" si="153"/>
        <v>1640</v>
      </c>
      <c r="B1656" s="46">
        <v>42437</v>
      </c>
      <c r="C1656" s="47"/>
      <c r="D1656" s="48"/>
      <c r="E1656" s="50"/>
      <c r="F1656" s="51"/>
      <c r="G1656" s="49">
        <v>1</v>
      </c>
      <c r="H1656" s="47">
        <v>3717.48999</v>
      </c>
      <c r="I1656" s="51">
        <v>-0.011056000441137</v>
      </c>
      <c r="J1656" s="86">
        <f t="shared" si="154"/>
        <v>227.5600949188</v>
      </c>
      <c r="K1656" s="87">
        <f t="shared" si="155"/>
        <v>241.140900077922</v>
      </c>
      <c r="L1656" s="88">
        <f t="shared" si="156"/>
        <v>31.240862768066</v>
      </c>
      <c r="M1656" s="86" t="str">
        <f t="shared" si="157"/>
        <v/>
      </c>
      <c r="N1656" s="48" t="str">
        <f t="shared" si="158"/>
        <v/>
      </c>
      <c r="O1656" s="181"/>
      <c r="P1656" s="182"/>
      <c r="Q1656" s="146"/>
      <c r="R1656" s="146"/>
      <c r="S1656" s="146"/>
      <c r="T1656" s="146"/>
      <c r="U1656" s="146"/>
      <c r="V1656" s="146"/>
      <c r="W1656" s="183"/>
      <c r="X1656" s="184"/>
    </row>
    <row r="1657" spans="1:24">
      <c r="A1657" s="38">
        <f t="shared" si="153"/>
        <v>1641</v>
      </c>
      <c r="B1657" s="39">
        <v>42438</v>
      </c>
      <c r="C1657" s="40"/>
      <c r="D1657" s="53"/>
      <c r="E1657" s="55"/>
      <c r="F1657" s="56"/>
      <c r="G1657" s="54">
        <v>1</v>
      </c>
      <c r="H1657" s="40">
        <v>3736.919922</v>
      </c>
      <c r="I1657" s="56">
        <v>0.0052266265819858</v>
      </c>
      <c r="J1657" s="92">
        <f t="shared" si="154"/>
        <v>228.749466559902</v>
      </c>
      <c r="K1657" s="93">
        <f t="shared" si="155"/>
        <v>241.140900077922</v>
      </c>
      <c r="L1657" s="94">
        <f t="shared" si="156"/>
        <v>31.240862768066</v>
      </c>
      <c r="M1657" s="92" t="str">
        <f t="shared" si="157"/>
        <v/>
      </c>
      <c r="N1657" s="53" t="str">
        <f t="shared" si="158"/>
        <v/>
      </c>
      <c r="O1657" s="181"/>
      <c r="P1657" s="182"/>
      <c r="Q1657" s="146"/>
      <c r="R1657" s="146"/>
      <c r="S1657" s="146"/>
      <c r="T1657" s="146"/>
      <c r="U1657" s="146"/>
      <c r="V1657" s="146"/>
      <c r="W1657" s="183"/>
      <c r="X1657" s="184"/>
    </row>
    <row r="1658" spans="1:24">
      <c r="A1658" s="38">
        <f t="shared" si="153"/>
        <v>1642</v>
      </c>
      <c r="B1658" s="46">
        <v>42439</v>
      </c>
      <c r="C1658" s="47"/>
      <c r="D1658" s="48"/>
      <c r="E1658" s="50"/>
      <c r="F1658" s="51"/>
      <c r="G1658" s="49">
        <v>1</v>
      </c>
      <c r="H1658" s="47">
        <v>3737.73999</v>
      </c>
      <c r="I1658" s="51">
        <v>0.000219450247026298</v>
      </c>
      <c r="J1658" s="86">
        <f t="shared" si="154"/>
        <v>228.799665686846</v>
      </c>
      <c r="K1658" s="87">
        <f t="shared" si="155"/>
        <v>241.140900077922</v>
      </c>
      <c r="L1658" s="88">
        <f t="shared" si="156"/>
        <v>31.240862768066</v>
      </c>
      <c r="M1658" s="86" t="str">
        <f t="shared" si="157"/>
        <v/>
      </c>
      <c r="N1658" s="48" t="str">
        <f t="shared" si="158"/>
        <v/>
      </c>
      <c r="O1658" s="181"/>
      <c r="P1658" s="182"/>
      <c r="Q1658" s="146"/>
      <c r="R1658" s="146"/>
      <c r="S1658" s="146"/>
      <c r="T1658" s="146"/>
      <c r="U1658" s="146"/>
      <c r="V1658" s="146"/>
      <c r="W1658" s="183"/>
      <c r="X1658" s="184"/>
    </row>
    <row r="1659" spans="1:24">
      <c r="A1659" s="38">
        <f t="shared" si="153"/>
        <v>1643</v>
      </c>
      <c r="B1659" s="39">
        <v>42440</v>
      </c>
      <c r="C1659" s="40"/>
      <c r="D1659" s="53"/>
      <c r="E1659" s="55"/>
      <c r="F1659" s="56"/>
      <c r="G1659" s="54">
        <v>1</v>
      </c>
      <c r="H1659" s="40">
        <v>3800.070068</v>
      </c>
      <c r="I1659" s="56">
        <v>0.0166758731658057</v>
      </c>
      <c r="J1659" s="92">
        <f t="shared" si="154"/>
        <v>232.615099892218</v>
      </c>
      <c r="K1659" s="93">
        <f t="shared" si="155"/>
        <v>241.140900077922</v>
      </c>
      <c r="L1659" s="94">
        <f t="shared" si="156"/>
        <v>31.240862768066</v>
      </c>
      <c r="M1659" s="92" t="str">
        <f t="shared" si="157"/>
        <v/>
      </c>
      <c r="N1659" s="53" t="str">
        <f t="shared" si="158"/>
        <v/>
      </c>
      <c r="O1659" s="181"/>
      <c r="P1659" s="182"/>
      <c r="Q1659" s="146"/>
      <c r="R1659" s="146"/>
      <c r="S1659" s="146"/>
      <c r="T1659" s="146"/>
      <c r="U1659" s="146"/>
      <c r="V1659" s="146"/>
      <c r="W1659" s="183"/>
      <c r="X1659" s="184"/>
    </row>
    <row r="1660" spans="1:24">
      <c r="A1660" s="38">
        <f t="shared" si="153"/>
        <v>1644</v>
      </c>
      <c r="B1660" s="46">
        <v>42443</v>
      </c>
      <c r="C1660" s="47"/>
      <c r="D1660" s="48"/>
      <c r="E1660" s="50"/>
      <c r="F1660" s="51"/>
      <c r="G1660" s="49">
        <v>1</v>
      </c>
      <c r="H1660" s="47">
        <v>3795.530029</v>
      </c>
      <c r="I1660" s="51">
        <v>-0.00119472507579033</v>
      </c>
      <c r="J1660" s="86">
        <f t="shared" si="154"/>
        <v>232.33718879937</v>
      </c>
      <c r="K1660" s="87">
        <f t="shared" si="155"/>
        <v>241.140900077922</v>
      </c>
      <c r="L1660" s="88">
        <f t="shared" si="156"/>
        <v>31.240862768066</v>
      </c>
      <c r="M1660" s="86" t="str">
        <f t="shared" si="157"/>
        <v/>
      </c>
      <c r="N1660" s="48" t="str">
        <f t="shared" si="158"/>
        <v/>
      </c>
      <c r="O1660" s="181"/>
      <c r="P1660" s="182"/>
      <c r="Q1660" s="146"/>
      <c r="R1660" s="146"/>
      <c r="S1660" s="146"/>
      <c r="T1660" s="146"/>
      <c r="U1660" s="146"/>
      <c r="V1660" s="146"/>
      <c r="W1660" s="183"/>
      <c r="X1660" s="184"/>
    </row>
    <row r="1661" spans="1:24">
      <c r="A1661" s="38">
        <f t="shared" si="153"/>
        <v>1645</v>
      </c>
      <c r="B1661" s="39">
        <v>42444</v>
      </c>
      <c r="C1661" s="40"/>
      <c r="D1661" s="53"/>
      <c r="E1661" s="55"/>
      <c r="F1661" s="56"/>
      <c r="G1661" s="54">
        <v>1</v>
      </c>
      <c r="H1661" s="40">
        <v>3788.620117</v>
      </c>
      <c r="I1661" s="56">
        <v>-0.00182053941009674</v>
      </c>
      <c r="J1661" s="92">
        <f t="shared" si="154"/>
        <v>231.914209790729</v>
      </c>
      <c r="K1661" s="93">
        <f t="shared" si="155"/>
        <v>241.140900077922</v>
      </c>
      <c r="L1661" s="94">
        <f t="shared" si="156"/>
        <v>31.240862768066</v>
      </c>
      <c r="M1661" s="92" t="str">
        <f t="shared" si="157"/>
        <v/>
      </c>
      <c r="N1661" s="53" t="str">
        <f t="shared" si="158"/>
        <v/>
      </c>
      <c r="O1661" s="181"/>
      <c r="P1661" s="182"/>
      <c r="Q1661" s="146"/>
      <c r="R1661" s="146"/>
      <c r="S1661" s="146"/>
      <c r="T1661" s="146"/>
      <c r="U1661" s="146"/>
      <c r="V1661" s="146"/>
      <c r="W1661" s="183"/>
      <c r="X1661" s="184"/>
    </row>
    <row r="1662" spans="1:24">
      <c r="A1662" s="38">
        <f t="shared" si="153"/>
        <v>1646</v>
      </c>
      <c r="B1662" s="46">
        <v>42445</v>
      </c>
      <c r="C1662" s="47"/>
      <c r="D1662" s="48"/>
      <c r="E1662" s="50"/>
      <c r="F1662" s="51"/>
      <c r="G1662" s="49">
        <v>1</v>
      </c>
      <c r="H1662" s="47">
        <v>3810.090088</v>
      </c>
      <c r="I1662" s="51">
        <v>0.00566696325758853</v>
      </c>
      <c r="J1662" s="86">
        <f t="shared" si="154"/>
        <v>233.228459096526</v>
      </c>
      <c r="K1662" s="87">
        <f t="shared" si="155"/>
        <v>241.140900077922</v>
      </c>
      <c r="L1662" s="88">
        <f t="shared" si="156"/>
        <v>31.240862768066</v>
      </c>
      <c r="M1662" s="86" t="str">
        <f t="shared" si="157"/>
        <v/>
      </c>
      <c r="N1662" s="48" t="str">
        <f t="shared" si="158"/>
        <v/>
      </c>
      <c r="O1662" s="181"/>
      <c r="P1662" s="182"/>
      <c r="Q1662" s="146"/>
      <c r="R1662" s="146"/>
      <c r="S1662" s="146"/>
      <c r="T1662" s="146"/>
      <c r="U1662" s="146"/>
      <c r="V1662" s="146"/>
      <c r="W1662" s="183"/>
      <c r="X1662" s="184"/>
    </row>
    <row r="1663" spans="1:24">
      <c r="A1663" s="38">
        <f t="shared" si="153"/>
        <v>1647</v>
      </c>
      <c r="B1663" s="39">
        <v>42446</v>
      </c>
      <c r="C1663" s="40"/>
      <c r="D1663" s="53"/>
      <c r="E1663" s="55"/>
      <c r="F1663" s="56"/>
      <c r="G1663" s="54">
        <v>1</v>
      </c>
      <c r="H1663" s="40">
        <v>3835.26001</v>
      </c>
      <c r="I1663" s="56">
        <v>0.00660612253743653</v>
      </c>
      <c r="J1663" s="92">
        <f t="shared" si="154"/>
        <v>234.769194876535</v>
      </c>
      <c r="K1663" s="93">
        <f t="shared" si="155"/>
        <v>241.140900077922</v>
      </c>
      <c r="L1663" s="94">
        <f t="shared" si="156"/>
        <v>31.240862768066</v>
      </c>
      <c r="M1663" s="92" t="str">
        <f t="shared" si="157"/>
        <v/>
      </c>
      <c r="N1663" s="53" t="str">
        <f t="shared" si="158"/>
        <v/>
      </c>
      <c r="O1663" s="181"/>
      <c r="P1663" s="182"/>
      <c r="Q1663" s="146"/>
      <c r="R1663" s="146"/>
      <c r="S1663" s="146"/>
      <c r="T1663" s="146"/>
      <c r="U1663" s="146"/>
      <c r="V1663" s="146"/>
      <c r="W1663" s="183"/>
      <c r="X1663" s="184"/>
    </row>
    <row r="1664" spans="1:24">
      <c r="A1664" s="38">
        <f t="shared" si="153"/>
        <v>1648</v>
      </c>
      <c r="B1664" s="46">
        <v>42447</v>
      </c>
      <c r="C1664" s="47"/>
      <c r="D1664" s="48"/>
      <c r="E1664" s="50"/>
      <c r="F1664" s="51"/>
      <c r="G1664" s="49">
        <v>1</v>
      </c>
      <c r="H1664" s="47">
        <v>3852.149902</v>
      </c>
      <c r="I1664" s="51">
        <v>0.00440384536014804</v>
      </c>
      <c r="J1664" s="86">
        <f t="shared" si="154"/>
        <v>235.803082106098</v>
      </c>
      <c r="K1664" s="87">
        <f t="shared" si="155"/>
        <v>241.140900077922</v>
      </c>
      <c r="L1664" s="88">
        <f t="shared" si="156"/>
        <v>31.240862768066</v>
      </c>
      <c r="M1664" s="86" t="str">
        <f t="shared" si="157"/>
        <v/>
      </c>
      <c r="N1664" s="48" t="str">
        <f t="shared" si="158"/>
        <v/>
      </c>
      <c r="O1664" s="181"/>
      <c r="P1664" s="182"/>
      <c r="Q1664" s="146"/>
      <c r="R1664" s="146"/>
      <c r="S1664" s="146"/>
      <c r="T1664" s="146"/>
      <c r="U1664" s="146"/>
      <c r="V1664" s="146"/>
      <c r="W1664" s="183"/>
      <c r="X1664" s="184"/>
    </row>
    <row r="1665" spans="1:24">
      <c r="A1665" s="38">
        <f t="shared" si="153"/>
        <v>1649</v>
      </c>
      <c r="B1665" s="39">
        <v>42450</v>
      </c>
      <c r="C1665" s="40"/>
      <c r="D1665" s="53"/>
      <c r="E1665" s="55"/>
      <c r="F1665" s="56"/>
      <c r="G1665" s="54">
        <v>1</v>
      </c>
      <c r="H1665" s="40">
        <v>3855.969971</v>
      </c>
      <c r="I1665" s="56">
        <v>0.000991671948699757</v>
      </c>
      <c r="J1665" s="92">
        <f t="shared" si="154"/>
        <v>236.036921408039</v>
      </c>
      <c r="K1665" s="93">
        <f t="shared" si="155"/>
        <v>241.140900077922</v>
      </c>
      <c r="L1665" s="94">
        <f t="shared" si="156"/>
        <v>31.240862768066</v>
      </c>
      <c r="M1665" s="92" t="str">
        <f t="shared" si="157"/>
        <v/>
      </c>
      <c r="N1665" s="53" t="str">
        <f t="shared" si="158"/>
        <v/>
      </c>
      <c r="O1665" s="181"/>
      <c r="P1665" s="182"/>
      <c r="Q1665" s="146"/>
      <c r="R1665" s="146"/>
      <c r="S1665" s="146"/>
      <c r="T1665" s="146"/>
      <c r="U1665" s="146"/>
      <c r="V1665" s="146"/>
      <c r="W1665" s="183"/>
      <c r="X1665" s="184"/>
    </row>
    <row r="1666" spans="1:24">
      <c r="A1666" s="38">
        <f t="shared" si="153"/>
        <v>1650</v>
      </c>
      <c r="B1666" s="46">
        <v>42451</v>
      </c>
      <c r="C1666" s="47"/>
      <c r="D1666" s="48"/>
      <c r="E1666" s="50"/>
      <c r="F1666" s="51"/>
      <c r="G1666" s="49">
        <v>1</v>
      </c>
      <c r="H1666" s="47">
        <v>3853.179932</v>
      </c>
      <c r="I1666" s="51">
        <v>-0.000723563466775712</v>
      </c>
      <c r="J1666" s="86">
        <f t="shared" si="154"/>
        <v>235.866133714898</v>
      </c>
      <c r="K1666" s="87">
        <f t="shared" si="155"/>
        <v>241.140900077922</v>
      </c>
      <c r="L1666" s="88">
        <f t="shared" si="156"/>
        <v>31.240862768066</v>
      </c>
      <c r="M1666" s="86" t="str">
        <f t="shared" si="157"/>
        <v/>
      </c>
      <c r="N1666" s="48" t="str">
        <f t="shared" si="158"/>
        <v/>
      </c>
      <c r="O1666" s="181"/>
      <c r="P1666" s="182"/>
      <c r="Q1666" s="146"/>
      <c r="R1666" s="146"/>
      <c r="S1666" s="146"/>
      <c r="T1666" s="146"/>
      <c r="U1666" s="146"/>
      <c r="V1666" s="146"/>
      <c r="W1666" s="183"/>
      <c r="X1666" s="184"/>
    </row>
    <row r="1667" spans="1:24">
      <c r="A1667" s="38">
        <f t="shared" si="153"/>
        <v>1651</v>
      </c>
      <c r="B1667" s="39">
        <v>42452</v>
      </c>
      <c r="C1667" s="40"/>
      <c r="D1667" s="53"/>
      <c r="E1667" s="55"/>
      <c r="F1667" s="56"/>
      <c r="G1667" s="54">
        <v>1</v>
      </c>
      <c r="H1667" s="40">
        <v>3828.580078</v>
      </c>
      <c r="I1667" s="56">
        <v>-0.00638429931488604</v>
      </c>
      <c r="J1667" s="92">
        <f t="shared" si="154"/>
        <v>234.360293719018</v>
      </c>
      <c r="K1667" s="93">
        <f t="shared" si="155"/>
        <v>241.140900077922</v>
      </c>
      <c r="L1667" s="94">
        <f t="shared" si="156"/>
        <v>31.240862768066</v>
      </c>
      <c r="M1667" s="92" t="str">
        <f t="shared" si="157"/>
        <v/>
      </c>
      <c r="N1667" s="53" t="str">
        <f t="shared" si="158"/>
        <v/>
      </c>
      <c r="O1667" s="181"/>
      <c r="P1667" s="182"/>
      <c r="Q1667" s="146"/>
      <c r="R1667" s="146"/>
      <c r="S1667" s="146"/>
      <c r="T1667" s="146"/>
      <c r="U1667" s="146"/>
      <c r="V1667" s="146"/>
      <c r="W1667" s="183"/>
      <c r="X1667" s="184"/>
    </row>
    <row r="1668" spans="1:24">
      <c r="A1668" s="38">
        <f t="shared" si="153"/>
        <v>1652</v>
      </c>
      <c r="B1668" s="46">
        <v>42453</v>
      </c>
      <c r="C1668" s="47"/>
      <c r="D1668" s="48"/>
      <c r="E1668" s="50"/>
      <c r="F1668" s="51"/>
      <c r="G1668" s="49">
        <v>1</v>
      </c>
      <c r="H1668" s="47">
        <v>3827.139893</v>
      </c>
      <c r="I1668" s="51">
        <v>-0.000376166874052286</v>
      </c>
      <c r="J1668" s="86">
        <f t="shared" si="154"/>
        <v>234.272135139927</v>
      </c>
      <c r="K1668" s="87">
        <f t="shared" si="155"/>
        <v>241.140900077922</v>
      </c>
      <c r="L1668" s="88">
        <f t="shared" si="156"/>
        <v>31.240862768066</v>
      </c>
      <c r="M1668" s="86" t="str">
        <f t="shared" si="157"/>
        <v/>
      </c>
      <c r="N1668" s="48" t="str">
        <f t="shared" si="158"/>
        <v/>
      </c>
      <c r="O1668" s="181"/>
      <c r="P1668" s="182"/>
      <c r="Q1668" s="146"/>
      <c r="R1668" s="146"/>
      <c r="S1668" s="146"/>
      <c r="T1668" s="146"/>
      <c r="U1668" s="146"/>
      <c r="V1668" s="146"/>
      <c r="W1668" s="183"/>
      <c r="X1668" s="184"/>
    </row>
    <row r="1669" spans="1:24">
      <c r="A1669" s="38">
        <f t="shared" si="153"/>
        <v>1653</v>
      </c>
      <c r="B1669" s="39">
        <v>42457</v>
      </c>
      <c r="C1669" s="40"/>
      <c r="D1669" s="53"/>
      <c r="E1669" s="55"/>
      <c r="F1669" s="56"/>
      <c r="G1669" s="54">
        <v>1</v>
      </c>
      <c r="H1669" s="40">
        <v>3829.26001</v>
      </c>
      <c r="I1669" s="56">
        <v>0.000553969036741542</v>
      </c>
      <c r="J1669" s="92">
        <f t="shared" si="154"/>
        <v>234.401914648966</v>
      </c>
      <c r="K1669" s="93">
        <f t="shared" si="155"/>
        <v>241.140900077922</v>
      </c>
      <c r="L1669" s="94">
        <f t="shared" si="156"/>
        <v>31.240862768066</v>
      </c>
      <c r="M1669" s="92" t="str">
        <f t="shared" si="157"/>
        <v/>
      </c>
      <c r="N1669" s="53" t="str">
        <f t="shared" si="158"/>
        <v/>
      </c>
      <c r="O1669" s="181"/>
      <c r="P1669" s="182"/>
      <c r="Q1669" s="146"/>
      <c r="R1669" s="146"/>
      <c r="S1669" s="146"/>
      <c r="T1669" s="146"/>
      <c r="U1669" s="146"/>
      <c r="V1669" s="146"/>
      <c r="W1669" s="183"/>
      <c r="X1669" s="184"/>
    </row>
    <row r="1670" spans="1:24">
      <c r="A1670" s="38">
        <f t="shared" si="153"/>
        <v>1654</v>
      </c>
      <c r="B1670" s="46">
        <v>42458</v>
      </c>
      <c r="C1670" s="47"/>
      <c r="D1670" s="48"/>
      <c r="E1670" s="50"/>
      <c r="F1670" s="51"/>
      <c r="G1670" s="49">
        <v>1</v>
      </c>
      <c r="H1670" s="47">
        <v>3863.800049</v>
      </c>
      <c r="I1670" s="51">
        <v>0.00902002969498006</v>
      </c>
      <c r="J1670" s="86">
        <f t="shared" si="154"/>
        <v>236.51622687966</v>
      </c>
      <c r="K1670" s="87">
        <f t="shared" si="155"/>
        <v>241.140900077922</v>
      </c>
      <c r="L1670" s="88">
        <f t="shared" si="156"/>
        <v>31.240862768066</v>
      </c>
      <c r="M1670" s="86" t="str">
        <f t="shared" si="157"/>
        <v/>
      </c>
      <c r="N1670" s="48" t="str">
        <f t="shared" si="158"/>
        <v/>
      </c>
      <c r="O1670" s="181"/>
      <c r="P1670" s="182"/>
      <c r="Q1670" s="146"/>
      <c r="R1670" s="146"/>
      <c r="S1670" s="146"/>
      <c r="T1670" s="146"/>
      <c r="U1670" s="146"/>
      <c r="V1670" s="146"/>
      <c r="W1670" s="183"/>
      <c r="X1670" s="184"/>
    </row>
    <row r="1671" spans="1:24">
      <c r="A1671" s="38">
        <f t="shared" si="153"/>
        <v>1655</v>
      </c>
      <c r="B1671" s="39">
        <v>42459</v>
      </c>
      <c r="C1671" s="40"/>
      <c r="D1671" s="53"/>
      <c r="E1671" s="55"/>
      <c r="F1671" s="56"/>
      <c r="G1671" s="54">
        <v>1</v>
      </c>
      <c r="H1671" s="40">
        <v>3881.01001</v>
      </c>
      <c r="I1671" s="56">
        <v>0.00445415414404127</v>
      </c>
      <c r="J1671" s="92">
        <f t="shared" si="154"/>
        <v>237.569706611749</v>
      </c>
      <c r="K1671" s="93">
        <f t="shared" si="155"/>
        <v>241.140900077922</v>
      </c>
      <c r="L1671" s="94">
        <f t="shared" si="156"/>
        <v>31.240862768066</v>
      </c>
      <c r="M1671" s="92" t="str">
        <f t="shared" si="157"/>
        <v/>
      </c>
      <c r="N1671" s="53" t="str">
        <f t="shared" si="158"/>
        <v/>
      </c>
      <c r="O1671" s="181"/>
      <c r="P1671" s="182"/>
      <c r="Q1671" s="146"/>
      <c r="R1671" s="146"/>
      <c r="S1671" s="146"/>
      <c r="T1671" s="146"/>
      <c r="U1671" s="146"/>
      <c r="V1671" s="146"/>
      <c r="W1671" s="183"/>
      <c r="X1671" s="184"/>
    </row>
    <row r="1672" spans="1:24">
      <c r="A1672" s="38">
        <f t="shared" si="153"/>
        <v>1656</v>
      </c>
      <c r="B1672" s="46">
        <v>42460</v>
      </c>
      <c r="C1672" s="47"/>
      <c r="D1672" s="48"/>
      <c r="E1672" s="50"/>
      <c r="F1672" s="51"/>
      <c r="G1672" s="49">
        <v>1</v>
      </c>
      <c r="H1672" s="47">
        <v>3873.110107</v>
      </c>
      <c r="I1672" s="51">
        <v>-0.00203552760225945</v>
      </c>
      <c r="J1672" s="86">
        <f t="shared" si="154"/>
        <v>237.08612691648</v>
      </c>
      <c r="K1672" s="87">
        <f t="shared" si="155"/>
        <v>241.140900077922</v>
      </c>
      <c r="L1672" s="88">
        <f t="shared" si="156"/>
        <v>31.240862768066</v>
      </c>
      <c r="M1672" s="86" t="str">
        <f t="shared" si="157"/>
        <v/>
      </c>
      <c r="N1672" s="48" t="str">
        <f t="shared" si="158"/>
        <v/>
      </c>
      <c r="O1672" s="181"/>
      <c r="P1672" s="182"/>
      <c r="Q1672" s="146"/>
      <c r="R1672" s="146"/>
      <c r="S1672" s="146"/>
      <c r="T1672" s="146"/>
      <c r="U1672" s="146"/>
      <c r="V1672" s="146"/>
      <c r="W1672" s="183"/>
      <c r="X1672" s="184"/>
    </row>
    <row r="1673" spans="1:24">
      <c r="A1673" s="38">
        <f t="shared" si="153"/>
        <v>1657</v>
      </c>
      <c r="B1673" s="39">
        <v>42461</v>
      </c>
      <c r="C1673" s="40"/>
      <c r="D1673" s="53"/>
      <c r="E1673" s="55"/>
      <c r="F1673" s="56"/>
      <c r="G1673" s="54">
        <v>1</v>
      </c>
      <c r="H1673" s="40">
        <v>3897.659912</v>
      </c>
      <c r="I1673" s="56">
        <v>0.00633852493778342</v>
      </c>
      <c r="J1673" s="92">
        <f t="shared" si="154"/>
        <v>238.588903244343</v>
      </c>
      <c r="K1673" s="93">
        <f t="shared" si="155"/>
        <v>241.140900077922</v>
      </c>
      <c r="L1673" s="94">
        <f t="shared" si="156"/>
        <v>31.240862768066</v>
      </c>
      <c r="M1673" s="92" t="str">
        <f t="shared" si="157"/>
        <v/>
      </c>
      <c r="N1673" s="53" t="str">
        <f t="shared" si="158"/>
        <v/>
      </c>
      <c r="O1673" s="181"/>
      <c r="P1673" s="182"/>
      <c r="Q1673" s="146"/>
      <c r="R1673" s="146"/>
      <c r="S1673" s="146"/>
      <c r="T1673" s="146"/>
      <c r="U1673" s="146"/>
      <c r="V1673" s="146"/>
      <c r="W1673" s="183"/>
      <c r="X1673" s="184"/>
    </row>
    <row r="1674" spans="1:24">
      <c r="A1674" s="38">
        <f t="shared" si="153"/>
        <v>1658</v>
      </c>
      <c r="B1674" s="46">
        <v>42464</v>
      </c>
      <c r="C1674" s="47"/>
      <c r="D1674" s="48"/>
      <c r="E1674" s="50"/>
      <c r="F1674" s="51"/>
      <c r="G1674" s="49">
        <v>1</v>
      </c>
      <c r="H1674" s="47">
        <v>3886</v>
      </c>
      <c r="I1674" s="51">
        <v>-0.00299151600274361</v>
      </c>
      <c r="J1674" s="86">
        <f t="shared" si="154"/>
        <v>237.87516072221</v>
      </c>
      <c r="K1674" s="87">
        <f t="shared" si="155"/>
        <v>241.140900077922</v>
      </c>
      <c r="L1674" s="88">
        <f t="shared" si="156"/>
        <v>31.240862768066</v>
      </c>
      <c r="M1674" s="86" t="str">
        <f t="shared" si="157"/>
        <v/>
      </c>
      <c r="N1674" s="48" t="str">
        <f t="shared" si="158"/>
        <v/>
      </c>
      <c r="O1674" s="181"/>
      <c r="P1674" s="182"/>
      <c r="Q1674" s="146"/>
      <c r="R1674" s="146"/>
      <c r="S1674" s="146"/>
      <c r="T1674" s="146"/>
      <c r="U1674" s="146"/>
      <c r="V1674" s="146"/>
      <c r="W1674" s="183"/>
      <c r="X1674" s="184"/>
    </row>
    <row r="1675" spans="1:24">
      <c r="A1675" s="38">
        <f t="shared" si="153"/>
        <v>1659</v>
      </c>
      <c r="B1675" s="39">
        <v>42465</v>
      </c>
      <c r="C1675" s="40"/>
      <c r="D1675" s="53"/>
      <c r="E1675" s="55"/>
      <c r="F1675" s="56"/>
      <c r="G1675" s="54">
        <v>1</v>
      </c>
      <c r="H1675" s="40">
        <v>3846.590088</v>
      </c>
      <c r="I1675" s="56">
        <v>-0.0101415110653629</v>
      </c>
      <c r="J1675" s="92">
        <f t="shared" si="154"/>
        <v>235.462747147571</v>
      </c>
      <c r="K1675" s="93">
        <f t="shared" si="155"/>
        <v>241.140900077922</v>
      </c>
      <c r="L1675" s="94">
        <f t="shared" si="156"/>
        <v>31.240862768066</v>
      </c>
      <c r="M1675" s="92" t="str">
        <f t="shared" si="157"/>
        <v/>
      </c>
      <c r="N1675" s="53" t="str">
        <f t="shared" si="158"/>
        <v/>
      </c>
      <c r="O1675" s="181"/>
      <c r="P1675" s="182"/>
      <c r="Q1675" s="146"/>
      <c r="R1675" s="146"/>
      <c r="S1675" s="146"/>
      <c r="T1675" s="146"/>
      <c r="U1675" s="146"/>
      <c r="V1675" s="146"/>
      <c r="W1675" s="183"/>
      <c r="X1675" s="184"/>
    </row>
    <row r="1676" spans="1:24">
      <c r="A1676" s="38">
        <f t="shared" si="153"/>
        <v>1660</v>
      </c>
      <c r="B1676" s="46">
        <v>42466</v>
      </c>
      <c r="C1676" s="47"/>
      <c r="D1676" s="48"/>
      <c r="E1676" s="50"/>
      <c r="F1676" s="51"/>
      <c r="G1676" s="49">
        <v>1</v>
      </c>
      <c r="H1676" s="47">
        <v>3888.409912</v>
      </c>
      <c r="I1676" s="51">
        <v>0.010871921115396</v>
      </c>
      <c r="J1676" s="86">
        <f t="shared" si="154"/>
        <v>238.022679560174</v>
      </c>
      <c r="K1676" s="87">
        <f t="shared" si="155"/>
        <v>241.140900077922</v>
      </c>
      <c r="L1676" s="88">
        <f t="shared" si="156"/>
        <v>31.240862768066</v>
      </c>
      <c r="M1676" s="86" t="str">
        <f t="shared" si="157"/>
        <v/>
      </c>
      <c r="N1676" s="48" t="str">
        <f t="shared" si="158"/>
        <v/>
      </c>
      <c r="O1676" s="181"/>
      <c r="P1676" s="182"/>
      <c r="Q1676" s="146"/>
      <c r="R1676" s="146"/>
      <c r="S1676" s="146"/>
      <c r="T1676" s="146"/>
      <c r="U1676" s="146"/>
      <c r="V1676" s="146"/>
      <c r="W1676" s="183"/>
      <c r="X1676" s="184"/>
    </row>
    <row r="1677" spans="1:24">
      <c r="A1677" s="38">
        <f t="shared" si="153"/>
        <v>1661</v>
      </c>
      <c r="B1677" s="39">
        <v>42467</v>
      </c>
      <c r="C1677" s="40"/>
      <c r="D1677" s="53"/>
      <c r="E1677" s="55"/>
      <c r="F1677" s="56"/>
      <c r="G1677" s="54">
        <v>1</v>
      </c>
      <c r="H1677" s="40">
        <v>3841.97998</v>
      </c>
      <c r="I1677" s="56">
        <v>-0.0119405960407396</v>
      </c>
      <c r="J1677" s="92">
        <f t="shared" si="154"/>
        <v>235.180546895011</v>
      </c>
      <c r="K1677" s="93">
        <f t="shared" si="155"/>
        <v>241.140900077922</v>
      </c>
      <c r="L1677" s="94">
        <f t="shared" si="156"/>
        <v>31.240862768066</v>
      </c>
      <c r="M1677" s="92" t="str">
        <f t="shared" si="157"/>
        <v/>
      </c>
      <c r="N1677" s="53" t="str">
        <f t="shared" si="158"/>
        <v/>
      </c>
      <c r="O1677" s="181"/>
      <c r="P1677" s="182"/>
      <c r="Q1677" s="146"/>
      <c r="R1677" s="146"/>
      <c r="S1677" s="146"/>
      <c r="T1677" s="146"/>
      <c r="U1677" s="146"/>
      <c r="V1677" s="146"/>
      <c r="W1677" s="183"/>
      <c r="X1677" s="184"/>
    </row>
    <row r="1678" spans="1:24">
      <c r="A1678" s="38">
        <f t="shared" si="153"/>
        <v>1662</v>
      </c>
      <c r="B1678" s="46">
        <v>42468</v>
      </c>
      <c r="C1678" s="47"/>
      <c r="D1678" s="48"/>
      <c r="E1678" s="50"/>
      <c r="F1678" s="51"/>
      <c r="G1678" s="49">
        <v>1</v>
      </c>
      <c r="H1678" s="47">
        <v>3852.719971</v>
      </c>
      <c r="I1678" s="51">
        <v>0.00279543127655746</v>
      </c>
      <c r="J1678" s="86">
        <f t="shared" si="154"/>
        <v>235.83797795144</v>
      </c>
      <c r="K1678" s="87">
        <f t="shared" si="155"/>
        <v>241.140900077922</v>
      </c>
      <c r="L1678" s="88">
        <f t="shared" si="156"/>
        <v>31.240862768066</v>
      </c>
      <c r="M1678" s="86" t="str">
        <f t="shared" si="157"/>
        <v/>
      </c>
      <c r="N1678" s="48" t="str">
        <f t="shared" si="158"/>
        <v/>
      </c>
      <c r="O1678" s="181"/>
      <c r="P1678" s="182"/>
      <c r="Q1678" s="146"/>
      <c r="R1678" s="146"/>
      <c r="S1678" s="146"/>
      <c r="T1678" s="146"/>
      <c r="U1678" s="146"/>
      <c r="V1678" s="146"/>
      <c r="W1678" s="183"/>
      <c r="X1678" s="184"/>
    </row>
    <row r="1679" spans="1:24">
      <c r="A1679" s="38">
        <f t="shared" si="153"/>
        <v>1663</v>
      </c>
      <c r="B1679" s="39">
        <v>42471</v>
      </c>
      <c r="C1679" s="40"/>
      <c r="D1679" s="53"/>
      <c r="E1679" s="55"/>
      <c r="F1679" s="56"/>
      <c r="G1679" s="54">
        <v>1</v>
      </c>
      <c r="H1679" s="40">
        <v>3842.169922</v>
      </c>
      <c r="I1679" s="56">
        <v>-0.00273833787023503</v>
      </c>
      <c r="J1679" s="92">
        <f t="shared" si="154"/>
        <v>235.192173885175</v>
      </c>
      <c r="K1679" s="93">
        <f t="shared" si="155"/>
        <v>241.140900077922</v>
      </c>
      <c r="L1679" s="94">
        <f t="shared" si="156"/>
        <v>31.240862768066</v>
      </c>
      <c r="M1679" s="92" t="str">
        <f t="shared" si="157"/>
        <v/>
      </c>
      <c r="N1679" s="53" t="str">
        <f t="shared" si="158"/>
        <v/>
      </c>
      <c r="O1679" s="181"/>
      <c r="P1679" s="182"/>
      <c r="Q1679" s="146"/>
      <c r="R1679" s="146"/>
      <c r="S1679" s="146"/>
      <c r="T1679" s="146"/>
      <c r="U1679" s="146"/>
      <c r="V1679" s="146"/>
      <c r="W1679" s="183"/>
      <c r="X1679" s="184"/>
    </row>
    <row r="1680" spans="1:24">
      <c r="A1680" s="38">
        <f t="shared" si="153"/>
        <v>1664</v>
      </c>
      <c r="B1680" s="46">
        <v>42472</v>
      </c>
      <c r="C1680" s="47"/>
      <c r="D1680" s="48"/>
      <c r="E1680" s="50"/>
      <c r="F1680" s="51"/>
      <c r="G1680" s="49">
        <v>1</v>
      </c>
      <c r="H1680" s="47">
        <v>3879.419922</v>
      </c>
      <c r="I1680" s="51">
        <v>0.00969504232145191</v>
      </c>
      <c r="J1680" s="86">
        <f t="shared" si="154"/>
        <v>237.472371964667</v>
      </c>
      <c r="K1680" s="87">
        <f t="shared" si="155"/>
        <v>241.140900077922</v>
      </c>
      <c r="L1680" s="88">
        <f t="shared" si="156"/>
        <v>31.240862768066</v>
      </c>
      <c r="M1680" s="86" t="str">
        <f t="shared" si="157"/>
        <v/>
      </c>
      <c r="N1680" s="48" t="str">
        <f t="shared" si="158"/>
        <v/>
      </c>
      <c r="O1680" s="181"/>
      <c r="P1680" s="182"/>
      <c r="Q1680" s="146"/>
      <c r="R1680" s="146"/>
      <c r="S1680" s="146"/>
      <c r="T1680" s="146"/>
      <c r="U1680" s="146"/>
      <c r="V1680" s="146"/>
      <c r="W1680" s="183"/>
      <c r="X1680" s="184"/>
    </row>
    <row r="1681" spans="1:24">
      <c r="A1681" s="38">
        <f t="shared" si="153"/>
        <v>1665</v>
      </c>
      <c r="B1681" s="39">
        <v>42473</v>
      </c>
      <c r="C1681" s="40"/>
      <c r="D1681" s="53"/>
      <c r="E1681" s="55"/>
      <c r="F1681" s="56"/>
      <c r="G1681" s="54">
        <v>1</v>
      </c>
      <c r="H1681" s="40">
        <v>3918.949951</v>
      </c>
      <c r="I1681" s="56">
        <v>0.010189675207839</v>
      </c>
      <c r="J1681" s="92">
        <f t="shared" si="154"/>
        <v>239.892138305822</v>
      </c>
      <c r="K1681" s="93">
        <f t="shared" si="155"/>
        <v>241.140900077922</v>
      </c>
      <c r="L1681" s="94">
        <f t="shared" si="156"/>
        <v>31.240862768066</v>
      </c>
      <c r="M1681" s="92" t="str">
        <f t="shared" si="157"/>
        <v/>
      </c>
      <c r="N1681" s="53" t="str">
        <f t="shared" si="158"/>
        <v/>
      </c>
      <c r="O1681" s="181"/>
      <c r="P1681" s="182"/>
      <c r="Q1681" s="146"/>
      <c r="R1681" s="146"/>
      <c r="S1681" s="146"/>
      <c r="T1681" s="146"/>
      <c r="U1681" s="146"/>
      <c r="V1681" s="146"/>
      <c r="W1681" s="183"/>
      <c r="X1681" s="184"/>
    </row>
    <row r="1682" spans="1:24">
      <c r="A1682" s="38">
        <f t="shared" ref="A1682:A1745" si="159">A1681+1</f>
        <v>1666</v>
      </c>
      <c r="B1682" s="46">
        <v>42474</v>
      </c>
      <c r="C1682" s="47"/>
      <c r="D1682" s="48"/>
      <c r="E1682" s="50"/>
      <c r="F1682" s="51"/>
      <c r="G1682" s="49">
        <v>1</v>
      </c>
      <c r="H1682" s="47">
        <v>3920.030029</v>
      </c>
      <c r="I1682" s="51">
        <v>0.00027560392796655</v>
      </c>
      <c r="J1682" s="86">
        <f t="shared" ref="J1682:J1745" si="160">(H1682/$H$17)*100</f>
        <v>239.958253521427</v>
      </c>
      <c r="K1682" s="87">
        <f t="shared" ref="K1682:K1745" si="161">MAX(J1682,K1681)</f>
        <v>241.140900077922</v>
      </c>
      <c r="L1682" s="88">
        <f t="shared" ref="L1682:L1745" si="162">IF(J1682=K1682,0,MAX(L1681,K1682-J1682))</f>
        <v>31.240862768066</v>
      </c>
      <c r="M1682" s="86" t="str">
        <f t="shared" ref="M1682:M1745" si="163">IF(AND(L1681&gt;0,L1682=0),L1681,"")</f>
        <v/>
      </c>
      <c r="N1682" s="48" t="str">
        <f t="shared" si="158"/>
        <v/>
      </c>
      <c r="O1682" s="181"/>
      <c r="P1682" s="182"/>
      <c r="Q1682" s="146"/>
      <c r="R1682" s="146"/>
      <c r="S1682" s="146"/>
      <c r="T1682" s="146"/>
      <c r="U1682" s="146"/>
      <c r="V1682" s="146"/>
      <c r="W1682" s="183"/>
      <c r="X1682" s="184"/>
    </row>
    <row r="1683" spans="1:24">
      <c r="A1683" s="38">
        <f t="shared" si="159"/>
        <v>1667</v>
      </c>
      <c r="B1683" s="39">
        <v>42475</v>
      </c>
      <c r="C1683" s="40"/>
      <c r="D1683" s="53"/>
      <c r="E1683" s="55"/>
      <c r="F1683" s="56"/>
      <c r="G1683" s="54">
        <v>1</v>
      </c>
      <c r="H1683" s="40">
        <v>3916.169922</v>
      </c>
      <c r="I1683" s="56">
        <v>-0.000984713630110767</v>
      </c>
      <c r="J1683" s="92">
        <f t="shared" si="160"/>
        <v>239.721963358527</v>
      </c>
      <c r="K1683" s="93">
        <f t="shared" si="161"/>
        <v>241.140900077922</v>
      </c>
      <c r="L1683" s="94">
        <f t="shared" si="162"/>
        <v>31.240862768066</v>
      </c>
      <c r="M1683" s="92" t="str">
        <f t="shared" si="163"/>
        <v/>
      </c>
      <c r="N1683" s="53" t="str">
        <f t="shared" si="158"/>
        <v/>
      </c>
      <c r="O1683" s="181"/>
      <c r="P1683" s="182"/>
      <c r="Q1683" s="146"/>
      <c r="R1683" s="146"/>
      <c r="S1683" s="146"/>
      <c r="T1683" s="146"/>
      <c r="U1683" s="146"/>
      <c r="V1683" s="146"/>
      <c r="W1683" s="183"/>
      <c r="X1683" s="184"/>
    </row>
    <row r="1684" spans="1:24">
      <c r="A1684" s="38">
        <f t="shared" si="159"/>
        <v>1668</v>
      </c>
      <c r="B1684" s="46">
        <v>42478</v>
      </c>
      <c r="C1684" s="47"/>
      <c r="D1684" s="48"/>
      <c r="E1684" s="50"/>
      <c r="F1684" s="51"/>
      <c r="G1684" s="49">
        <v>1</v>
      </c>
      <c r="H1684" s="47">
        <v>3941.860107</v>
      </c>
      <c r="I1684" s="51">
        <v>0.00656002816825674</v>
      </c>
      <c r="J1684" s="86">
        <f t="shared" si="160"/>
        <v>241.294546190709</v>
      </c>
      <c r="K1684" s="87">
        <f t="shared" si="161"/>
        <v>241.294546190709</v>
      </c>
      <c r="L1684" s="88">
        <f t="shared" si="162"/>
        <v>0</v>
      </c>
      <c r="M1684" s="86">
        <f t="shared" si="163"/>
        <v>31.240862768066</v>
      </c>
      <c r="N1684" s="48">
        <f t="shared" ref="N1684:N1747" si="164">IFERROR((M1684/K1684),"")</f>
        <v>0.129471897567774</v>
      </c>
      <c r="O1684" s="181"/>
      <c r="P1684" s="182"/>
      <c r="Q1684" s="146"/>
      <c r="R1684" s="146"/>
      <c r="S1684" s="146"/>
      <c r="T1684" s="146"/>
      <c r="U1684" s="146"/>
      <c r="V1684" s="146"/>
      <c r="W1684" s="183"/>
      <c r="X1684" s="184"/>
    </row>
    <row r="1685" spans="1:24">
      <c r="A1685" s="38">
        <f t="shared" si="159"/>
        <v>1669</v>
      </c>
      <c r="B1685" s="39">
        <v>42479</v>
      </c>
      <c r="C1685" s="40"/>
      <c r="D1685" s="53"/>
      <c r="E1685" s="55"/>
      <c r="F1685" s="56"/>
      <c r="G1685" s="54"/>
      <c r="H1685" s="40">
        <v>3954.01001</v>
      </c>
      <c r="I1685" s="56">
        <v>0.00308227655730953</v>
      </c>
      <c r="J1685" s="92">
        <f t="shared" si="160"/>
        <v>242.038282713839</v>
      </c>
      <c r="K1685" s="93">
        <f t="shared" si="161"/>
        <v>242.038282713839</v>
      </c>
      <c r="L1685" s="94">
        <f t="shared" si="162"/>
        <v>0</v>
      </c>
      <c r="M1685" s="92" t="str">
        <f t="shared" si="163"/>
        <v/>
      </c>
      <c r="N1685" s="53" t="str">
        <f t="shared" si="164"/>
        <v/>
      </c>
      <c r="O1685" s="181"/>
      <c r="P1685" s="182"/>
      <c r="Q1685" s="146"/>
      <c r="R1685" s="146"/>
      <c r="S1685" s="146"/>
      <c r="T1685" s="146"/>
      <c r="U1685" s="146"/>
      <c r="V1685" s="146"/>
      <c r="W1685" s="183"/>
      <c r="X1685" s="184"/>
    </row>
    <row r="1686" spans="1:24">
      <c r="A1686" s="38">
        <f t="shared" si="159"/>
        <v>1670</v>
      </c>
      <c r="B1686" s="46">
        <v>42480</v>
      </c>
      <c r="C1686" s="47"/>
      <c r="D1686" s="48"/>
      <c r="E1686" s="50"/>
      <c r="F1686" s="51"/>
      <c r="G1686" s="49"/>
      <c r="H1686" s="47">
        <v>3957.25</v>
      </c>
      <c r="I1686" s="51">
        <v>0.000819418765204416</v>
      </c>
      <c r="J1686" s="86">
        <f t="shared" si="160"/>
        <v>242.236613424592</v>
      </c>
      <c r="K1686" s="87">
        <f t="shared" si="161"/>
        <v>242.236613424592</v>
      </c>
      <c r="L1686" s="88">
        <f t="shared" si="162"/>
        <v>0</v>
      </c>
      <c r="M1686" s="86" t="str">
        <f t="shared" si="163"/>
        <v/>
      </c>
      <c r="N1686" s="48" t="str">
        <f t="shared" si="164"/>
        <v/>
      </c>
      <c r="O1686" s="181"/>
      <c r="P1686" s="182"/>
      <c r="Q1686" s="146"/>
      <c r="R1686" s="146"/>
      <c r="S1686" s="146"/>
      <c r="T1686" s="146"/>
      <c r="U1686" s="146"/>
      <c r="V1686" s="146"/>
      <c r="W1686" s="183"/>
      <c r="X1686" s="184"/>
    </row>
    <row r="1687" spans="1:24">
      <c r="A1687" s="38">
        <f t="shared" si="159"/>
        <v>1671</v>
      </c>
      <c r="B1687" s="39">
        <v>42481</v>
      </c>
      <c r="C1687" s="40"/>
      <c r="D1687" s="53"/>
      <c r="E1687" s="55"/>
      <c r="F1687" s="56"/>
      <c r="G1687" s="54"/>
      <c r="H1687" s="40">
        <v>3936.800049</v>
      </c>
      <c r="I1687" s="56">
        <v>-0.0051677177332744</v>
      </c>
      <c r="J1687" s="92">
        <f t="shared" si="160"/>
        <v>240.98480298175</v>
      </c>
      <c r="K1687" s="93">
        <f t="shared" si="161"/>
        <v>242.236613424592</v>
      </c>
      <c r="L1687" s="94">
        <f t="shared" si="162"/>
        <v>1.25181044284258</v>
      </c>
      <c r="M1687" s="92" t="str">
        <f t="shared" si="163"/>
        <v/>
      </c>
      <c r="N1687" s="53" t="str">
        <f t="shared" si="164"/>
        <v/>
      </c>
      <c r="O1687" s="181"/>
      <c r="P1687" s="182"/>
      <c r="Q1687" s="146"/>
      <c r="R1687" s="146"/>
      <c r="S1687" s="146"/>
      <c r="T1687" s="146"/>
      <c r="U1687" s="146"/>
      <c r="V1687" s="146"/>
      <c r="W1687" s="183"/>
      <c r="X1687" s="184"/>
    </row>
    <row r="1688" spans="1:24">
      <c r="A1688" s="38">
        <f t="shared" si="159"/>
        <v>1672</v>
      </c>
      <c r="B1688" s="46">
        <v>42482</v>
      </c>
      <c r="C1688" s="47"/>
      <c r="D1688" s="48"/>
      <c r="E1688" s="50"/>
      <c r="F1688" s="51"/>
      <c r="G1688" s="49"/>
      <c r="H1688" s="47">
        <v>3937</v>
      </c>
      <c r="I1688" s="51">
        <v>5.07902350923572e-5</v>
      </c>
      <c r="J1688" s="86">
        <f t="shared" si="160"/>
        <v>240.997042656547</v>
      </c>
      <c r="K1688" s="87">
        <f t="shared" si="161"/>
        <v>242.236613424592</v>
      </c>
      <c r="L1688" s="88">
        <f t="shared" si="162"/>
        <v>1.25181044284258</v>
      </c>
      <c r="M1688" s="86" t="str">
        <f t="shared" si="163"/>
        <v/>
      </c>
      <c r="N1688" s="48" t="str">
        <f t="shared" si="164"/>
        <v/>
      </c>
      <c r="O1688" s="181"/>
      <c r="P1688" s="182"/>
      <c r="Q1688" s="146"/>
      <c r="R1688" s="146"/>
      <c r="S1688" s="146"/>
      <c r="T1688" s="146"/>
      <c r="U1688" s="146"/>
      <c r="V1688" s="146"/>
      <c r="W1688" s="183"/>
      <c r="X1688" s="184"/>
    </row>
    <row r="1689" spans="1:24">
      <c r="A1689" s="38">
        <f t="shared" si="159"/>
        <v>1673</v>
      </c>
      <c r="B1689" s="39">
        <v>42485</v>
      </c>
      <c r="C1689" s="40"/>
      <c r="D1689" s="53"/>
      <c r="E1689" s="55"/>
      <c r="F1689" s="56"/>
      <c r="G1689" s="54"/>
      <c r="H1689" s="40">
        <v>3929.879883</v>
      </c>
      <c r="I1689" s="56">
        <v>-0.00180851333502663</v>
      </c>
      <c r="J1689" s="92">
        <f t="shared" si="160"/>
        <v>240.561196291201</v>
      </c>
      <c r="K1689" s="93">
        <f t="shared" si="161"/>
        <v>242.236613424592</v>
      </c>
      <c r="L1689" s="94">
        <f t="shared" si="162"/>
        <v>1.67541713339182</v>
      </c>
      <c r="M1689" s="92" t="str">
        <f t="shared" si="163"/>
        <v/>
      </c>
      <c r="N1689" s="53" t="str">
        <f t="shared" si="164"/>
        <v/>
      </c>
      <c r="O1689" s="181"/>
      <c r="P1689" s="182"/>
      <c r="Q1689" s="146"/>
      <c r="R1689" s="146"/>
      <c r="S1689" s="146"/>
      <c r="T1689" s="146"/>
      <c r="U1689" s="146"/>
      <c r="V1689" s="146"/>
      <c r="W1689" s="183"/>
      <c r="X1689" s="184"/>
    </row>
    <row r="1690" spans="1:24">
      <c r="A1690" s="38">
        <f t="shared" si="159"/>
        <v>1674</v>
      </c>
      <c r="B1690" s="46">
        <v>42486</v>
      </c>
      <c r="C1690" s="47"/>
      <c r="D1690" s="48"/>
      <c r="E1690" s="50"/>
      <c r="F1690" s="51"/>
      <c r="G1690" s="49"/>
      <c r="H1690" s="47">
        <v>3937.22998</v>
      </c>
      <c r="I1690" s="51">
        <v>0.00187031085397682</v>
      </c>
      <c r="J1690" s="86">
        <f t="shared" si="160"/>
        <v>241.01112050767</v>
      </c>
      <c r="K1690" s="87">
        <f t="shared" si="161"/>
        <v>242.236613424592</v>
      </c>
      <c r="L1690" s="88">
        <f t="shared" si="162"/>
        <v>1.67541713339182</v>
      </c>
      <c r="M1690" s="86" t="str">
        <f t="shared" si="163"/>
        <v/>
      </c>
      <c r="N1690" s="48" t="str">
        <f t="shared" si="164"/>
        <v/>
      </c>
      <c r="O1690" s="181"/>
      <c r="P1690" s="182"/>
      <c r="Q1690" s="146"/>
      <c r="R1690" s="146"/>
      <c r="S1690" s="146"/>
      <c r="T1690" s="146"/>
      <c r="U1690" s="146"/>
      <c r="V1690" s="146"/>
      <c r="W1690" s="183"/>
      <c r="X1690" s="184"/>
    </row>
    <row r="1691" spans="1:24">
      <c r="A1691" s="38">
        <f t="shared" si="159"/>
        <v>1675</v>
      </c>
      <c r="B1691" s="39">
        <v>42487</v>
      </c>
      <c r="C1691" s="40"/>
      <c r="D1691" s="53"/>
      <c r="E1691" s="55"/>
      <c r="F1691" s="56"/>
      <c r="G1691" s="54"/>
      <c r="H1691" s="40">
        <v>3944.02002</v>
      </c>
      <c r="I1691" s="56">
        <v>0.00172457286835948</v>
      </c>
      <c r="J1691" s="92">
        <f t="shared" si="160"/>
        <v>241.42676174707</v>
      </c>
      <c r="K1691" s="93">
        <f t="shared" si="161"/>
        <v>242.236613424592</v>
      </c>
      <c r="L1691" s="94">
        <f t="shared" si="162"/>
        <v>1.67541713339182</v>
      </c>
      <c r="M1691" s="92" t="str">
        <f t="shared" si="163"/>
        <v/>
      </c>
      <c r="N1691" s="53" t="str">
        <f t="shared" si="164"/>
        <v/>
      </c>
      <c r="O1691" s="181"/>
      <c r="P1691" s="182"/>
      <c r="Q1691" s="146"/>
      <c r="R1691" s="146"/>
      <c r="S1691" s="146"/>
      <c r="T1691" s="146"/>
      <c r="U1691" s="146"/>
      <c r="V1691" s="146"/>
      <c r="W1691" s="183"/>
      <c r="X1691" s="184"/>
    </row>
    <row r="1692" spans="1:24">
      <c r="A1692" s="38">
        <f t="shared" si="159"/>
        <v>1676</v>
      </c>
      <c r="B1692" s="46">
        <v>42488</v>
      </c>
      <c r="C1692" s="47"/>
      <c r="D1692" s="48"/>
      <c r="E1692" s="50"/>
      <c r="F1692" s="51"/>
      <c r="G1692" s="49"/>
      <c r="H1692" s="47">
        <v>3907.879883</v>
      </c>
      <c r="I1692" s="51">
        <v>-0.00916327422699037</v>
      </c>
      <c r="J1692" s="86">
        <f t="shared" si="160"/>
        <v>239.214502123447</v>
      </c>
      <c r="K1692" s="87">
        <f t="shared" si="161"/>
        <v>242.236613424592</v>
      </c>
      <c r="L1692" s="88">
        <f t="shared" si="162"/>
        <v>3.02211130114495</v>
      </c>
      <c r="M1692" s="86" t="str">
        <f t="shared" si="163"/>
        <v/>
      </c>
      <c r="N1692" s="48" t="str">
        <f t="shared" si="164"/>
        <v/>
      </c>
      <c r="O1692" s="181"/>
      <c r="P1692" s="182"/>
      <c r="Q1692" s="146"/>
      <c r="R1692" s="146"/>
      <c r="S1692" s="146"/>
      <c r="T1692" s="146"/>
      <c r="U1692" s="146"/>
      <c r="V1692" s="146"/>
      <c r="W1692" s="183"/>
      <c r="X1692" s="184"/>
    </row>
    <row r="1693" spans="1:24">
      <c r="A1693" s="38">
        <f t="shared" si="159"/>
        <v>1677</v>
      </c>
      <c r="B1693" s="39">
        <v>42489</v>
      </c>
      <c r="C1693" s="40"/>
      <c r="D1693" s="53"/>
      <c r="E1693" s="55"/>
      <c r="F1693" s="56"/>
      <c r="G1693" s="54"/>
      <c r="H1693" s="40">
        <v>3888.129883</v>
      </c>
      <c r="I1693" s="56">
        <v>-0.00505389126362765</v>
      </c>
      <c r="J1693" s="92">
        <f t="shared" si="160"/>
        <v>238.005538041033</v>
      </c>
      <c r="K1693" s="93">
        <f t="shared" si="161"/>
        <v>242.236613424592</v>
      </c>
      <c r="L1693" s="94">
        <f t="shared" si="162"/>
        <v>4.2310753835597</v>
      </c>
      <c r="M1693" s="92" t="str">
        <f t="shared" si="163"/>
        <v/>
      </c>
      <c r="N1693" s="53" t="str">
        <f t="shared" si="164"/>
        <v/>
      </c>
      <c r="O1693" s="181"/>
      <c r="P1693" s="182"/>
      <c r="Q1693" s="146"/>
      <c r="R1693" s="146"/>
      <c r="S1693" s="146"/>
      <c r="T1693" s="146"/>
      <c r="U1693" s="146"/>
      <c r="V1693" s="146"/>
      <c r="W1693" s="183"/>
      <c r="X1693" s="184"/>
    </row>
    <row r="1694" spans="1:24">
      <c r="A1694" s="38">
        <f t="shared" si="159"/>
        <v>1678</v>
      </c>
      <c r="B1694" s="46">
        <v>42492</v>
      </c>
      <c r="C1694" s="47"/>
      <c r="D1694" s="48"/>
      <c r="E1694" s="50"/>
      <c r="F1694" s="51"/>
      <c r="G1694" s="49"/>
      <c r="H1694" s="47">
        <v>3918.530029</v>
      </c>
      <c r="I1694" s="51">
        <v>0.00781870639993731</v>
      </c>
      <c r="J1694" s="86">
        <f t="shared" si="160"/>
        <v>239.866433464535</v>
      </c>
      <c r="K1694" s="87">
        <f t="shared" si="161"/>
        <v>242.236613424592</v>
      </c>
      <c r="L1694" s="88">
        <f t="shared" si="162"/>
        <v>4.2310753835597</v>
      </c>
      <c r="M1694" s="86" t="str">
        <f t="shared" si="163"/>
        <v/>
      </c>
      <c r="N1694" s="48" t="str">
        <f t="shared" si="164"/>
        <v/>
      </c>
      <c r="O1694" s="181"/>
      <c r="P1694" s="182"/>
      <c r="Q1694" s="146"/>
      <c r="R1694" s="146"/>
      <c r="S1694" s="146"/>
      <c r="T1694" s="146"/>
      <c r="U1694" s="146"/>
      <c r="V1694" s="146"/>
      <c r="W1694" s="183"/>
      <c r="X1694" s="184"/>
    </row>
    <row r="1695" spans="1:24">
      <c r="A1695" s="38">
        <f t="shared" si="159"/>
        <v>1679</v>
      </c>
      <c r="B1695" s="39">
        <v>42493</v>
      </c>
      <c r="C1695" s="40"/>
      <c r="D1695" s="53"/>
      <c r="E1695" s="55"/>
      <c r="F1695" s="56"/>
      <c r="G1695" s="54"/>
      <c r="H1695" s="40">
        <v>3884.629883</v>
      </c>
      <c r="I1695" s="56">
        <v>-0.00865124057978728</v>
      </c>
      <c r="J1695" s="92">
        <f t="shared" si="160"/>
        <v>237.791291241618</v>
      </c>
      <c r="K1695" s="93">
        <f t="shared" si="161"/>
        <v>242.236613424592</v>
      </c>
      <c r="L1695" s="94">
        <f t="shared" si="162"/>
        <v>4.44532218297493</v>
      </c>
      <c r="M1695" s="92" t="str">
        <f t="shared" si="163"/>
        <v/>
      </c>
      <c r="N1695" s="53" t="str">
        <f t="shared" si="164"/>
        <v/>
      </c>
      <c r="O1695" s="181"/>
      <c r="P1695" s="182"/>
      <c r="Q1695" s="146"/>
      <c r="R1695" s="146"/>
      <c r="S1695" s="146"/>
      <c r="T1695" s="146"/>
      <c r="U1695" s="146"/>
      <c r="V1695" s="146"/>
      <c r="W1695" s="183"/>
      <c r="X1695" s="184"/>
    </row>
    <row r="1696" spans="1:24">
      <c r="A1696" s="38">
        <f t="shared" si="159"/>
        <v>1680</v>
      </c>
      <c r="B1696" s="46">
        <v>42494</v>
      </c>
      <c r="C1696" s="47"/>
      <c r="D1696" s="48"/>
      <c r="E1696" s="50"/>
      <c r="F1696" s="51"/>
      <c r="G1696" s="49"/>
      <c r="H1696" s="47">
        <v>3862.399902</v>
      </c>
      <c r="I1696" s="51">
        <v>-0.00572254800831429</v>
      </c>
      <c r="J1696" s="86">
        <f t="shared" si="160"/>
        <v>236.430519161528</v>
      </c>
      <c r="K1696" s="87">
        <f t="shared" si="161"/>
        <v>242.236613424592</v>
      </c>
      <c r="L1696" s="88">
        <f t="shared" si="162"/>
        <v>5.80609426306418</v>
      </c>
      <c r="M1696" s="86" t="str">
        <f t="shared" si="163"/>
        <v/>
      </c>
      <c r="N1696" s="48" t="str">
        <f t="shared" si="164"/>
        <v/>
      </c>
      <c r="O1696" s="181"/>
      <c r="P1696" s="182"/>
      <c r="Q1696" s="146"/>
      <c r="R1696" s="146"/>
      <c r="S1696" s="146"/>
      <c r="T1696" s="146"/>
      <c r="U1696" s="146"/>
      <c r="V1696" s="146"/>
      <c r="W1696" s="183"/>
      <c r="X1696" s="184"/>
    </row>
    <row r="1697" spans="1:24">
      <c r="A1697" s="38">
        <f t="shared" si="159"/>
        <v>1681</v>
      </c>
      <c r="B1697" s="39">
        <v>42495</v>
      </c>
      <c r="C1697" s="40"/>
      <c r="D1697" s="53"/>
      <c r="E1697" s="55"/>
      <c r="F1697" s="56"/>
      <c r="G1697" s="54"/>
      <c r="H1697" s="40">
        <v>3862.399902</v>
      </c>
      <c r="I1697" s="56">
        <v>0</v>
      </c>
      <c r="J1697" s="92">
        <f t="shared" si="160"/>
        <v>236.430519161528</v>
      </c>
      <c r="K1697" s="93">
        <f t="shared" si="161"/>
        <v>242.236613424592</v>
      </c>
      <c r="L1697" s="94">
        <f t="shared" si="162"/>
        <v>5.80609426306418</v>
      </c>
      <c r="M1697" s="92" t="str">
        <f t="shared" si="163"/>
        <v/>
      </c>
      <c r="N1697" s="53" t="str">
        <f t="shared" si="164"/>
        <v/>
      </c>
      <c r="O1697" s="181"/>
      <c r="P1697" s="182"/>
      <c r="Q1697" s="146"/>
      <c r="R1697" s="146"/>
      <c r="S1697" s="146"/>
      <c r="T1697" s="146"/>
      <c r="U1697" s="146"/>
      <c r="V1697" s="146"/>
      <c r="W1697" s="183"/>
      <c r="X1697" s="184"/>
    </row>
    <row r="1698" spans="1:24">
      <c r="A1698" s="38">
        <f t="shared" si="159"/>
        <v>1682</v>
      </c>
      <c r="B1698" s="46">
        <v>42496</v>
      </c>
      <c r="C1698" s="47"/>
      <c r="D1698" s="48"/>
      <c r="E1698" s="50"/>
      <c r="F1698" s="51"/>
      <c r="G1698" s="49"/>
      <c r="H1698" s="47">
        <v>3875.179932</v>
      </c>
      <c r="I1698" s="51">
        <v>0.0033088313805576</v>
      </c>
      <c r="J1698" s="86">
        <f t="shared" si="160"/>
        <v>237.212827882651</v>
      </c>
      <c r="K1698" s="87">
        <f t="shared" si="161"/>
        <v>242.236613424592</v>
      </c>
      <c r="L1698" s="88">
        <f t="shared" si="162"/>
        <v>5.80609426306418</v>
      </c>
      <c r="M1698" s="86" t="str">
        <f t="shared" si="163"/>
        <v/>
      </c>
      <c r="N1698" s="48" t="str">
        <f t="shared" si="164"/>
        <v/>
      </c>
      <c r="O1698" s="181"/>
      <c r="P1698" s="182"/>
      <c r="Q1698" s="146"/>
      <c r="R1698" s="146"/>
      <c r="S1698" s="146"/>
      <c r="T1698" s="146"/>
      <c r="U1698" s="146"/>
      <c r="V1698" s="146"/>
      <c r="W1698" s="183"/>
      <c r="X1698" s="184"/>
    </row>
    <row r="1699" spans="1:24">
      <c r="A1699" s="38">
        <f t="shared" si="159"/>
        <v>1683</v>
      </c>
      <c r="B1699" s="39">
        <v>42499</v>
      </c>
      <c r="C1699" s="40"/>
      <c r="D1699" s="53"/>
      <c r="E1699" s="55"/>
      <c r="F1699" s="56"/>
      <c r="G1699" s="54"/>
      <c r="H1699" s="40">
        <v>3878.139893</v>
      </c>
      <c r="I1699" s="56">
        <v>0.0007638254357063</v>
      </c>
      <c r="J1699" s="92">
        <f t="shared" si="160"/>
        <v>237.394017074264</v>
      </c>
      <c r="K1699" s="93">
        <f t="shared" si="161"/>
        <v>242.236613424592</v>
      </c>
      <c r="L1699" s="94">
        <f t="shared" si="162"/>
        <v>5.80609426306418</v>
      </c>
      <c r="M1699" s="92" t="str">
        <f t="shared" si="163"/>
        <v/>
      </c>
      <c r="N1699" s="53" t="str">
        <f t="shared" si="164"/>
        <v/>
      </c>
      <c r="O1699" s="181"/>
      <c r="P1699" s="182"/>
      <c r="Q1699" s="146"/>
      <c r="R1699" s="146"/>
      <c r="S1699" s="146"/>
      <c r="T1699" s="146"/>
      <c r="U1699" s="146"/>
      <c r="V1699" s="146"/>
      <c r="W1699" s="183"/>
      <c r="X1699" s="184"/>
    </row>
    <row r="1700" spans="1:24">
      <c r="A1700" s="38">
        <f t="shared" si="159"/>
        <v>1684</v>
      </c>
      <c r="B1700" s="46">
        <v>42500</v>
      </c>
      <c r="C1700" s="47"/>
      <c r="D1700" s="48"/>
      <c r="E1700" s="50"/>
      <c r="F1700" s="51"/>
      <c r="G1700" s="49"/>
      <c r="H1700" s="47">
        <v>3926.629883</v>
      </c>
      <c r="I1700" s="51">
        <v>0.0125034143527221</v>
      </c>
      <c r="J1700" s="86">
        <f t="shared" si="160"/>
        <v>240.362252834601</v>
      </c>
      <c r="K1700" s="87">
        <f t="shared" si="161"/>
        <v>242.236613424592</v>
      </c>
      <c r="L1700" s="88">
        <f t="shared" si="162"/>
        <v>5.80609426306418</v>
      </c>
      <c r="M1700" s="86" t="str">
        <f t="shared" si="163"/>
        <v/>
      </c>
      <c r="N1700" s="48" t="str">
        <f t="shared" si="164"/>
        <v/>
      </c>
      <c r="O1700" s="181"/>
      <c r="P1700" s="182"/>
      <c r="Q1700" s="146"/>
      <c r="R1700" s="146"/>
      <c r="S1700" s="146"/>
      <c r="T1700" s="146"/>
      <c r="U1700" s="146"/>
      <c r="V1700" s="146"/>
      <c r="W1700" s="183"/>
      <c r="X1700" s="184"/>
    </row>
    <row r="1701" spans="1:24">
      <c r="A1701" s="38">
        <f t="shared" si="159"/>
        <v>1685</v>
      </c>
      <c r="B1701" s="39">
        <v>42501</v>
      </c>
      <c r="C1701" s="40"/>
      <c r="D1701" s="53"/>
      <c r="E1701" s="55"/>
      <c r="F1701" s="56"/>
      <c r="G1701" s="54"/>
      <c r="H1701" s="40">
        <v>3891.129883</v>
      </c>
      <c r="I1701" s="56">
        <v>-0.00904083172027348</v>
      </c>
      <c r="J1701" s="92">
        <f t="shared" si="160"/>
        <v>238.189178154817</v>
      </c>
      <c r="K1701" s="93">
        <f t="shared" si="161"/>
        <v>242.236613424592</v>
      </c>
      <c r="L1701" s="94">
        <f t="shared" si="162"/>
        <v>5.80609426306418</v>
      </c>
      <c r="M1701" s="92" t="str">
        <f t="shared" si="163"/>
        <v/>
      </c>
      <c r="N1701" s="53" t="str">
        <f t="shared" si="164"/>
        <v/>
      </c>
      <c r="O1701" s="181"/>
      <c r="P1701" s="182"/>
      <c r="Q1701" s="146"/>
      <c r="R1701" s="146"/>
      <c r="S1701" s="146"/>
      <c r="T1701" s="146"/>
      <c r="U1701" s="146"/>
      <c r="V1701" s="146"/>
      <c r="W1701" s="183"/>
      <c r="X1701" s="184"/>
    </row>
    <row r="1702" spans="1:24">
      <c r="A1702" s="38">
        <f t="shared" si="159"/>
        <v>1686</v>
      </c>
      <c r="B1702" s="46">
        <v>42502</v>
      </c>
      <c r="C1702" s="47"/>
      <c r="D1702" s="48"/>
      <c r="E1702" s="50"/>
      <c r="F1702" s="51"/>
      <c r="G1702" s="49"/>
      <c r="H1702" s="47">
        <v>3890.850098</v>
      </c>
      <c r="I1702" s="51">
        <v>-7.19032796161478e-5</v>
      </c>
      <c r="J1702" s="86">
        <f t="shared" si="160"/>
        <v>238.172051571739</v>
      </c>
      <c r="K1702" s="87">
        <f t="shared" si="161"/>
        <v>242.236613424592</v>
      </c>
      <c r="L1702" s="88">
        <f t="shared" si="162"/>
        <v>5.80609426306418</v>
      </c>
      <c r="M1702" s="86" t="str">
        <f t="shared" si="163"/>
        <v/>
      </c>
      <c r="N1702" s="48" t="str">
        <f t="shared" si="164"/>
        <v/>
      </c>
      <c r="O1702" s="181"/>
      <c r="P1702" s="182"/>
      <c r="Q1702" s="146"/>
      <c r="R1702" s="146"/>
      <c r="S1702" s="146"/>
      <c r="T1702" s="146"/>
      <c r="U1702" s="146"/>
      <c r="V1702" s="146"/>
      <c r="W1702" s="183"/>
      <c r="X1702" s="184"/>
    </row>
    <row r="1703" spans="1:24">
      <c r="A1703" s="38">
        <f t="shared" si="159"/>
        <v>1687</v>
      </c>
      <c r="B1703" s="39">
        <v>42503</v>
      </c>
      <c r="C1703" s="40"/>
      <c r="D1703" s="53"/>
      <c r="E1703" s="55"/>
      <c r="F1703" s="56"/>
      <c r="G1703" s="54"/>
      <c r="H1703" s="40">
        <v>3858.169922</v>
      </c>
      <c r="I1703" s="56">
        <v>-0.0083992380011757</v>
      </c>
      <c r="J1703" s="92">
        <f t="shared" si="160"/>
        <v>236.171587825359</v>
      </c>
      <c r="K1703" s="93">
        <f t="shared" si="161"/>
        <v>242.236613424592</v>
      </c>
      <c r="L1703" s="94">
        <f t="shared" si="162"/>
        <v>6.06502559923294</v>
      </c>
      <c r="M1703" s="92" t="str">
        <f t="shared" si="163"/>
        <v/>
      </c>
      <c r="N1703" s="53" t="str">
        <f t="shared" si="164"/>
        <v/>
      </c>
      <c r="O1703" s="181"/>
      <c r="P1703" s="182"/>
      <c r="Q1703" s="146"/>
      <c r="R1703" s="146"/>
      <c r="S1703" s="146"/>
      <c r="T1703" s="146"/>
      <c r="U1703" s="146"/>
      <c r="V1703" s="146"/>
      <c r="W1703" s="183"/>
      <c r="X1703" s="184"/>
    </row>
    <row r="1704" spans="1:24">
      <c r="A1704" s="38">
        <f t="shared" si="159"/>
        <v>1688</v>
      </c>
      <c r="B1704" s="46">
        <v>42506</v>
      </c>
      <c r="C1704" s="47"/>
      <c r="D1704" s="48"/>
      <c r="E1704" s="50"/>
      <c r="F1704" s="51"/>
      <c r="G1704" s="49"/>
      <c r="H1704" s="47">
        <v>3896.360107</v>
      </c>
      <c r="I1704" s="51">
        <v>0.00989852333414154</v>
      </c>
      <c r="J1704" s="86">
        <f t="shared" si="160"/>
        <v>238.50933779831</v>
      </c>
      <c r="K1704" s="87">
        <f t="shared" si="161"/>
        <v>242.236613424592</v>
      </c>
      <c r="L1704" s="88">
        <f t="shared" si="162"/>
        <v>6.06502559923294</v>
      </c>
      <c r="M1704" s="86" t="str">
        <f t="shared" si="163"/>
        <v/>
      </c>
      <c r="N1704" s="48" t="str">
        <f t="shared" si="164"/>
        <v/>
      </c>
      <c r="O1704" s="181"/>
      <c r="P1704" s="182"/>
      <c r="Q1704" s="146"/>
      <c r="R1704" s="146"/>
      <c r="S1704" s="146"/>
      <c r="T1704" s="146"/>
      <c r="U1704" s="146"/>
      <c r="V1704" s="146"/>
      <c r="W1704" s="183"/>
      <c r="X1704" s="184"/>
    </row>
    <row r="1705" spans="1:24">
      <c r="A1705" s="38">
        <f t="shared" si="159"/>
        <v>1689</v>
      </c>
      <c r="B1705" s="39">
        <v>42507</v>
      </c>
      <c r="C1705" s="40"/>
      <c r="D1705" s="53"/>
      <c r="E1705" s="55"/>
      <c r="F1705" s="56"/>
      <c r="G1705" s="54"/>
      <c r="H1705" s="40">
        <v>3860.879883</v>
      </c>
      <c r="I1705" s="56">
        <v>-0.00910599200937767</v>
      </c>
      <c r="J1705" s="92">
        <f t="shared" si="160"/>
        <v>236.337473674157</v>
      </c>
      <c r="K1705" s="93">
        <f t="shared" si="161"/>
        <v>242.236613424592</v>
      </c>
      <c r="L1705" s="94">
        <f t="shared" si="162"/>
        <v>6.06502559923294</v>
      </c>
      <c r="M1705" s="92" t="str">
        <f t="shared" si="163"/>
        <v/>
      </c>
      <c r="N1705" s="53" t="str">
        <f t="shared" si="164"/>
        <v/>
      </c>
      <c r="O1705" s="181"/>
      <c r="P1705" s="182"/>
      <c r="Q1705" s="146"/>
      <c r="R1705" s="146"/>
      <c r="S1705" s="146"/>
      <c r="T1705" s="146"/>
      <c r="U1705" s="146"/>
      <c r="V1705" s="146"/>
      <c r="W1705" s="183"/>
      <c r="X1705" s="184"/>
    </row>
    <row r="1706" spans="1:24">
      <c r="A1706" s="38">
        <f t="shared" si="159"/>
        <v>1690</v>
      </c>
      <c r="B1706" s="46">
        <v>42508</v>
      </c>
      <c r="C1706" s="47"/>
      <c r="D1706" s="48"/>
      <c r="E1706" s="50"/>
      <c r="F1706" s="51"/>
      <c r="G1706" s="49"/>
      <c r="H1706" s="47">
        <v>3862.25</v>
      </c>
      <c r="I1706" s="51">
        <v>0.000354871698037718</v>
      </c>
      <c r="J1706" s="86">
        <f t="shared" si="160"/>
        <v>236.421343154749</v>
      </c>
      <c r="K1706" s="87">
        <f t="shared" si="161"/>
        <v>242.236613424592</v>
      </c>
      <c r="L1706" s="88">
        <f t="shared" si="162"/>
        <v>6.06502559923294</v>
      </c>
      <c r="M1706" s="86" t="str">
        <f t="shared" si="163"/>
        <v/>
      </c>
      <c r="N1706" s="48" t="str">
        <f t="shared" si="164"/>
        <v/>
      </c>
      <c r="O1706" s="181"/>
      <c r="P1706" s="182"/>
      <c r="Q1706" s="146"/>
      <c r="R1706" s="146"/>
      <c r="S1706" s="146"/>
      <c r="T1706" s="146"/>
      <c r="U1706" s="146"/>
      <c r="V1706" s="146"/>
      <c r="W1706" s="183"/>
      <c r="X1706" s="184"/>
    </row>
    <row r="1707" spans="1:24">
      <c r="A1707" s="38">
        <f t="shared" si="159"/>
        <v>1691</v>
      </c>
      <c r="B1707" s="39">
        <v>42509</v>
      </c>
      <c r="C1707" s="40"/>
      <c r="D1707" s="53"/>
      <c r="E1707" s="55"/>
      <c r="F1707" s="56"/>
      <c r="G1707" s="54"/>
      <c r="H1707" s="40">
        <v>3847.969971</v>
      </c>
      <c r="I1707" s="56">
        <v>-0.00369733419638807</v>
      </c>
      <c r="J1707" s="92">
        <f t="shared" si="160"/>
        <v>235.547214437947</v>
      </c>
      <c r="K1707" s="93">
        <f t="shared" si="161"/>
        <v>242.236613424592</v>
      </c>
      <c r="L1707" s="94">
        <f t="shared" si="162"/>
        <v>6.68939898664507</v>
      </c>
      <c r="M1707" s="92" t="str">
        <f t="shared" si="163"/>
        <v/>
      </c>
      <c r="N1707" s="53" t="str">
        <f t="shared" si="164"/>
        <v/>
      </c>
      <c r="O1707" s="181"/>
      <c r="P1707" s="182"/>
      <c r="Q1707" s="146"/>
      <c r="R1707" s="146"/>
      <c r="S1707" s="146"/>
      <c r="T1707" s="146"/>
      <c r="U1707" s="146"/>
      <c r="V1707" s="146"/>
      <c r="W1707" s="183"/>
      <c r="X1707" s="184"/>
    </row>
    <row r="1708" spans="1:24">
      <c r="A1708" s="38">
        <f t="shared" si="159"/>
        <v>1692</v>
      </c>
      <c r="B1708" s="46">
        <v>42510</v>
      </c>
      <c r="C1708" s="47"/>
      <c r="D1708" s="48"/>
      <c r="E1708" s="50"/>
      <c r="F1708" s="51"/>
      <c r="G1708" s="49"/>
      <c r="H1708" s="47">
        <v>3871.75</v>
      </c>
      <c r="I1708" s="51">
        <v>0.00617988944280157</v>
      </c>
      <c r="J1708" s="86">
        <f t="shared" si="160"/>
        <v>237.002870181734</v>
      </c>
      <c r="K1708" s="87">
        <f t="shared" si="161"/>
        <v>242.236613424592</v>
      </c>
      <c r="L1708" s="88">
        <f t="shared" si="162"/>
        <v>6.68939898664507</v>
      </c>
      <c r="M1708" s="86" t="str">
        <f t="shared" si="163"/>
        <v/>
      </c>
      <c r="N1708" s="48" t="str">
        <f t="shared" si="164"/>
        <v/>
      </c>
      <c r="O1708" s="181"/>
      <c r="P1708" s="182"/>
      <c r="Q1708" s="146"/>
      <c r="R1708" s="146"/>
      <c r="S1708" s="146"/>
      <c r="T1708" s="146"/>
      <c r="U1708" s="146"/>
      <c r="V1708" s="146"/>
      <c r="W1708" s="183"/>
      <c r="X1708" s="184"/>
    </row>
    <row r="1709" spans="1:24">
      <c r="A1709" s="38">
        <f t="shared" si="159"/>
        <v>1693</v>
      </c>
      <c r="B1709" s="39">
        <v>42513</v>
      </c>
      <c r="C1709" s="40"/>
      <c r="D1709" s="53"/>
      <c r="E1709" s="55"/>
      <c r="F1709" s="56"/>
      <c r="G1709" s="54"/>
      <c r="H1709" s="40">
        <v>3863.820068</v>
      </c>
      <c r="I1709" s="56">
        <v>-0.00204815186930973</v>
      </c>
      <c r="J1709" s="92">
        <f t="shared" si="160"/>
        <v>236.517452310139</v>
      </c>
      <c r="K1709" s="93">
        <f t="shared" si="161"/>
        <v>242.236613424592</v>
      </c>
      <c r="L1709" s="94">
        <f t="shared" si="162"/>
        <v>6.68939898664507</v>
      </c>
      <c r="M1709" s="92" t="str">
        <f t="shared" si="163"/>
        <v/>
      </c>
      <c r="N1709" s="53" t="str">
        <f t="shared" si="164"/>
        <v/>
      </c>
      <c r="O1709" s="181"/>
      <c r="P1709" s="182"/>
      <c r="Q1709" s="146"/>
      <c r="R1709" s="146"/>
      <c r="S1709" s="146"/>
      <c r="T1709" s="146"/>
      <c r="U1709" s="146"/>
      <c r="V1709" s="146"/>
      <c r="W1709" s="183"/>
      <c r="X1709" s="184"/>
    </row>
    <row r="1710" spans="1:24">
      <c r="A1710" s="38">
        <f t="shared" si="159"/>
        <v>1694</v>
      </c>
      <c r="B1710" s="46">
        <v>42514</v>
      </c>
      <c r="C1710" s="47"/>
      <c r="D1710" s="48"/>
      <c r="E1710" s="50"/>
      <c r="F1710" s="51"/>
      <c r="G1710" s="49"/>
      <c r="H1710" s="47">
        <v>3916.77002</v>
      </c>
      <c r="I1710" s="51">
        <v>0.0137040418725833</v>
      </c>
      <c r="J1710" s="86">
        <f t="shared" si="160"/>
        <v>239.758697380194</v>
      </c>
      <c r="K1710" s="87">
        <f t="shared" si="161"/>
        <v>242.236613424592</v>
      </c>
      <c r="L1710" s="88">
        <f t="shared" si="162"/>
        <v>6.68939898664507</v>
      </c>
      <c r="M1710" s="86" t="str">
        <f t="shared" si="163"/>
        <v/>
      </c>
      <c r="N1710" s="48" t="str">
        <f t="shared" si="164"/>
        <v/>
      </c>
      <c r="O1710" s="181"/>
      <c r="P1710" s="182"/>
      <c r="Q1710" s="146"/>
      <c r="R1710" s="146"/>
      <c r="S1710" s="146"/>
      <c r="T1710" s="146"/>
      <c r="U1710" s="146"/>
      <c r="V1710" s="146"/>
      <c r="W1710" s="183"/>
      <c r="X1710" s="184"/>
    </row>
    <row r="1711" spans="1:24">
      <c r="A1711" s="38">
        <f t="shared" si="159"/>
        <v>1695</v>
      </c>
      <c r="B1711" s="39">
        <v>42515</v>
      </c>
      <c r="C1711" s="40"/>
      <c r="D1711" s="53"/>
      <c r="E1711" s="55"/>
      <c r="F1711" s="56"/>
      <c r="G1711" s="54"/>
      <c r="H1711" s="40">
        <v>3944.330078</v>
      </c>
      <c r="I1711" s="56">
        <v>0.00703642487541312</v>
      </c>
      <c r="J1711" s="92">
        <f t="shared" si="160"/>
        <v>241.445741442537</v>
      </c>
      <c r="K1711" s="93">
        <f t="shared" si="161"/>
        <v>242.236613424592</v>
      </c>
      <c r="L1711" s="94">
        <f t="shared" si="162"/>
        <v>6.68939898664507</v>
      </c>
      <c r="M1711" s="92" t="str">
        <f t="shared" si="163"/>
        <v/>
      </c>
      <c r="N1711" s="53" t="str">
        <f t="shared" si="164"/>
        <v/>
      </c>
      <c r="O1711" s="181"/>
      <c r="P1711" s="182"/>
      <c r="Q1711" s="146"/>
      <c r="R1711" s="146"/>
      <c r="S1711" s="146"/>
      <c r="T1711" s="146"/>
      <c r="U1711" s="146"/>
      <c r="V1711" s="146"/>
      <c r="W1711" s="183"/>
      <c r="X1711" s="184"/>
    </row>
    <row r="1712" spans="1:24">
      <c r="A1712" s="38">
        <f t="shared" si="159"/>
        <v>1696</v>
      </c>
      <c r="B1712" s="46">
        <v>42516</v>
      </c>
      <c r="C1712" s="47"/>
      <c r="D1712" s="48"/>
      <c r="E1712" s="50"/>
      <c r="F1712" s="51"/>
      <c r="G1712" s="49"/>
      <c r="H1712" s="47">
        <v>3944.050049</v>
      </c>
      <c r="I1712" s="51">
        <v>-7.09953260661367e-5</v>
      </c>
      <c r="J1712" s="86">
        <f t="shared" si="160"/>
        <v>241.428599923396</v>
      </c>
      <c r="K1712" s="87">
        <f t="shared" si="161"/>
        <v>242.236613424592</v>
      </c>
      <c r="L1712" s="88">
        <f t="shared" si="162"/>
        <v>6.68939898664507</v>
      </c>
      <c r="M1712" s="86" t="str">
        <f t="shared" si="163"/>
        <v/>
      </c>
      <c r="N1712" s="48" t="str">
        <f t="shared" si="164"/>
        <v/>
      </c>
      <c r="O1712" s="181"/>
      <c r="P1712" s="182"/>
      <c r="Q1712" s="146"/>
      <c r="R1712" s="146"/>
      <c r="S1712" s="146"/>
      <c r="T1712" s="146"/>
      <c r="U1712" s="146"/>
      <c r="V1712" s="146"/>
      <c r="W1712" s="183"/>
      <c r="X1712" s="184"/>
    </row>
    <row r="1713" spans="1:24">
      <c r="A1713" s="38">
        <f t="shared" si="159"/>
        <v>1697</v>
      </c>
      <c r="B1713" s="39">
        <v>42517</v>
      </c>
      <c r="C1713" s="40"/>
      <c r="D1713" s="53"/>
      <c r="E1713" s="55"/>
      <c r="F1713" s="56"/>
      <c r="G1713" s="54"/>
      <c r="H1713" s="40">
        <v>3961.669922</v>
      </c>
      <c r="I1713" s="56">
        <v>0.0044674567465155</v>
      </c>
      <c r="J1713" s="92">
        <f t="shared" si="160"/>
        <v>242.507171750925</v>
      </c>
      <c r="K1713" s="93">
        <f t="shared" si="161"/>
        <v>242.507171750925</v>
      </c>
      <c r="L1713" s="94">
        <f t="shared" si="162"/>
        <v>0</v>
      </c>
      <c r="M1713" s="92">
        <f t="shared" si="163"/>
        <v>6.68939898664507</v>
      </c>
      <c r="N1713" s="53">
        <f t="shared" si="164"/>
        <v>0.0275843346749169</v>
      </c>
      <c r="O1713" s="181"/>
      <c r="P1713" s="182"/>
      <c r="Q1713" s="146"/>
      <c r="R1713" s="146"/>
      <c r="S1713" s="146"/>
      <c r="T1713" s="146"/>
      <c r="U1713" s="146"/>
      <c r="V1713" s="146"/>
      <c r="W1713" s="183"/>
      <c r="X1713" s="184"/>
    </row>
    <row r="1714" spans="1:24">
      <c r="A1714" s="38">
        <f t="shared" si="159"/>
        <v>1698</v>
      </c>
      <c r="B1714" s="46">
        <v>42521</v>
      </c>
      <c r="C1714" s="47"/>
      <c r="D1714" s="48"/>
      <c r="E1714" s="50"/>
      <c r="F1714" s="51"/>
      <c r="G1714" s="49"/>
      <c r="H1714" s="47">
        <v>3957.949951</v>
      </c>
      <c r="I1714" s="51">
        <v>-0.000938990646177307</v>
      </c>
      <c r="J1714" s="86">
        <f t="shared" si="160"/>
        <v>242.27945978502</v>
      </c>
      <c r="K1714" s="87">
        <f t="shared" si="161"/>
        <v>242.507171750925</v>
      </c>
      <c r="L1714" s="88">
        <f t="shared" si="162"/>
        <v>0.227711965905058</v>
      </c>
      <c r="M1714" s="86" t="str">
        <f t="shared" si="163"/>
        <v/>
      </c>
      <c r="N1714" s="48" t="str">
        <f t="shared" si="164"/>
        <v/>
      </c>
      <c r="O1714" s="181"/>
      <c r="P1714" s="182"/>
      <c r="Q1714" s="146"/>
      <c r="R1714" s="146"/>
      <c r="S1714" s="146"/>
      <c r="T1714" s="146"/>
      <c r="U1714" s="146"/>
      <c r="V1714" s="146"/>
      <c r="W1714" s="183"/>
      <c r="X1714" s="184"/>
    </row>
    <row r="1715" spans="1:24">
      <c r="A1715" s="38">
        <f t="shared" si="159"/>
        <v>1699</v>
      </c>
      <c r="B1715" s="39">
        <v>42522</v>
      </c>
      <c r="C1715" s="40"/>
      <c r="D1715" s="53"/>
      <c r="E1715" s="55"/>
      <c r="F1715" s="56"/>
      <c r="G1715" s="54"/>
      <c r="H1715" s="40">
        <v>3963.100098</v>
      </c>
      <c r="I1715" s="56">
        <v>0.00130121579700582</v>
      </c>
      <c r="J1715" s="92">
        <f t="shared" si="160"/>
        <v>242.594717645383</v>
      </c>
      <c r="K1715" s="93">
        <f t="shared" si="161"/>
        <v>242.594717645383</v>
      </c>
      <c r="L1715" s="94">
        <f t="shared" si="162"/>
        <v>0</v>
      </c>
      <c r="M1715" s="92">
        <f t="shared" si="163"/>
        <v>0.227711965905058</v>
      </c>
      <c r="N1715" s="53">
        <f t="shared" si="164"/>
        <v>0.000938651789763702</v>
      </c>
      <c r="O1715" s="181"/>
      <c r="P1715" s="182"/>
      <c r="Q1715" s="146"/>
      <c r="R1715" s="146"/>
      <c r="S1715" s="146"/>
      <c r="T1715" s="146"/>
      <c r="U1715" s="146"/>
      <c r="V1715" s="146"/>
      <c r="W1715" s="183"/>
      <c r="X1715" s="184"/>
    </row>
    <row r="1716" spans="1:24">
      <c r="A1716" s="38">
        <f t="shared" si="159"/>
        <v>1700</v>
      </c>
      <c r="B1716" s="46">
        <v>42523</v>
      </c>
      <c r="C1716" s="47"/>
      <c r="D1716" s="48"/>
      <c r="E1716" s="50"/>
      <c r="F1716" s="51"/>
      <c r="G1716" s="49"/>
      <c r="H1716" s="47">
        <v>3974.76001</v>
      </c>
      <c r="I1716" s="51">
        <v>0.00294211897546681</v>
      </c>
      <c r="J1716" s="86">
        <f t="shared" si="160"/>
        <v>243.308460167515</v>
      </c>
      <c r="K1716" s="87">
        <f t="shared" si="161"/>
        <v>243.308460167515</v>
      </c>
      <c r="L1716" s="88">
        <f t="shared" si="162"/>
        <v>0</v>
      </c>
      <c r="M1716" s="86" t="str">
        <f t="shared" si="163"/>
        <v/>
      </c>
      <c r="N1716" s="48" t="str">
        <f t="shared" si="164"/>
        <v/>
      </c>
      <c r="O1716" s="181"/>
      <c r="P1716" s="182"/>
      <c r="Q1716" s="146"/>
      <c r="R1716" s="146"/>
      <c r="S1716" s="146"/>
      <c r="T1716" s="146"/>
      <c r="U1716" s="146"/>
      <c r="V1716" s="146"/>
      <c r="W1716" s="183"/>
      <c r="X1716" s="184"/>
    </row>
    <row r="1717" spans="1:24">
      <c r="A1717" s="38">
        <f t="shared" si="159"/>
        <v>1701</v>
      </c>
      <c r="B1717" s="39">
        <v>42524</v>
      </c>
      <c r="C1717" s="40"/>
      <c r="D1717" s="53"/>
      <c r="E1717" s="55"/>
      <c r="F1717" s="56"/>
      <c r="G1717" s="54"/>
      <c r="H1717" s="40">
        <v>3963.22998</v>
      </c>
      <c r="I1717" s="56">
        <v>-0.00290081161403244</v>
      </c>
      <c r="J1717" s="92">
        <f t="shared" si="160"/>
        <v>242.602668160469</v>
      </c>
      <c r="K1717" s="93">
        <f t="shared" si="161"/>
        <v>243.308460167515</v>
      </c>
      <c r="L1717" s="94">
        <f t="shared" si="162"/>
        <v>0.705792007046313</v>
      </c>
      <c r="M1717" s="92" t="str">
        <f t="shared" si="163"/>
        <v/>
      </c>
      <c r="N1717" s="53" t="str">
        <f t="shared" si="164"/>
        <v/>
      </c>
      <c r="O1717" s="181"/>
      <c r="P1717" s="182"/>
      <c r="Q1717" s="146"/>
      <c r="R1717" s="146"/>
      <c r="S1717" s="146"/>
      <c r="T1717" s="146"/>
      <c r="U1717" s="146"/>
      <c r="V1717" s="146"/>
      <c r="W1717" s="183"/>
      <c r="X1717" s="184"/>
    </row>
    <row r="1718" spans="1:24">
      <c r="A1718" s="38">
        <f t="shared" si="159"/>
        <v>1702</v>
      </c>
      <c r="B1718" s="46">
        <v>42527</v>
      </c>
      <c r="C1718" s="47"/>
      <c r="D1718" s="48"/>
      <c r="E1718" s="50"/>
      <c r="F1718" s="51"/>
      <c r="G1718" s="49"/>
      <c r="H1718" s="47">
        <v>3982.73999</v>
      </c>
      <c r="I1718" s="51">
        <v>0.00492275494948702</v>
      </c>
      <c r="J1718" s="86">
        <f t="shared" si="160"/>
        <v>243.796941645914</v>
      </c>
      <c r="K1718" s="87">
        <f t="shared" si="161"/>
        <v>243.796941645914</v>
      </c>
      <c r="L1718" s="88">
        <f t="shared" si="162"/>
        <v>0</v>
      </c>
      <c r="M1718" s="86">
        <f t="shared" si="163"/>
        <v>0.705792007046313</v>
      </c>
      <c r="N1718" s="48">
        <f t="shared" si="164"/>
        <v>0.00289499942977706</v>
      </c>
      <c r="O1718" s="181"/>
      <c r="P1718" s="182"/>
      <c r="Q1718" s="146"/>
      <c r="R1718" s="146"/>
      <c r="S1718" s="146"/>
      <c r="T1718" s="146"/>
      <c r="U1718" s="146"/>
      <c r="V1718" s="146"/>
      <c r="W1718" s="183"/>
      <c r="X1718" s="184"/>
    </row>
    <row r="1719" spans="1:24">
      <c r="A1719" s="38">
        <f t="shared" si="159"/>
        <v>1703</v>
      </c>
      <c r="B1719" s="39">
        <v>42528</v>
      </c>
      <c r="C1719" s="40"/>
      <c r="D1719" s="53"/>
      <c r="E1719" s="55"/>
      <c r="F1719" s="56"/>
      <c r="G1719" s="54"/>
      <c r="H1719" s="40">
        <v>3987.959961</v>
      </c>
      <c r="I1719" s="56">
        <v>0.00131064820026072</v>
      </c>
      <c r="J1719" s="92">
        <f t="shared" si="160"/>
        <v>244.116473668712</v>
      </c>
      <c r="K1719" s="93">
        <f t="shared" si="161"/>
        <v>244.116473668712</v>
      </c>
      <c r="L1719" s="94">
        <f t="shared" si="162"/>
        <v>0</v>
      </c>
      <c r="M1719" s="92" t="str">
        <f t="shared" si="163"/>
        <v/>
      </c>
      <c r="N1719" s="53" t="str">
        <f t="shared" si="164"/>
        <v/>
      </c>
      <c r="O1719" s="181"/>
      <c r="P1719" s="182"/>
      <c r="Q1719" s="146"/>
      <c r="R1719" s="146"/>
      <c r="S1719" s="146"/>
      <c r="T1719" s="146"/>
      <c r="U1719" s="146"/>
      <c r="V1719" s="146"/>
      <c r="W1719" s="183"/>
      <c r="X1719" s="184"/>
    </row>
    <row r="1720" spans="1:24">
      <c r="A1720" s="38">
        <f t="shared" si="159"/>
        <v>1704</v>
      </c>
      <c r="B1720" s="46">
        <v>42529</v>
      </c>
      <c r="C1720" s="47"/>
      <c r="D1720" s="48"/>
      <c r="E1720" s="50"/>
      <c r="F1720" s="51"/>
      <c r="G1720" s="49"/>
      <c r="H1720" s="47">
        <v>4001.97998</v>
      </c>
      <c r="I1720" s="51">
        <v>0.00351558670024477</v>
      </c>
      <c r="J1720" s="86">
        <f t="shared" si="160"/>
        <v>244.974686296852</v>
      </c>
      <c r="K1720" s="87">
        <f t="shared" si="161"/>
        <v>244.974686296852</v>
      </c>
      <c r="L1720" s="88">
        <f t="shared" si="162"/>
        <v>0</v>
      </c>
      <c r="M1720" s="86" t="str">
        <f t="shared" si="163"/>
        <v/>
      </c>
      <c r="N1720" s="48" t="str">
        <f t="shared" si="164"/>
        <v/>
      </c>
      <c r="O1720" s="181"/>
      <c r="P1720" s="182"/>
      <c r="Q1720" s="146"/>
      <c r="R1720" s="146"/>
      <c r="S1720" s="146"/>
      <c r="T1720" s="146"/>
      <c r="U1720" s="146"/>
      <c r="V1720" s="146"/>
      <c r="W1720" s="183"/>
      <c r="X1720" s="184"/>
    </row>
    <row r="1721" spans="1:24">
      <c r="A1721" s="38">
        <f t="shared" si="159"/>
        <v>1705</v>
      </c>
      <c r="B1721" s="39">
        <v>42530</v>
      </c>
      <c r="C1721" s="40"/>
      <c r="D1721" s="53"/>
      <c r="E1721" s="55"/>
      <c r="F1721" s="56"/>
      <c r="G1721" s="54"/>
      <c r="H1721" s="40">
        <v>3995.280029</v>
      </c>
      <c r="I1721" s="56">
        <v>-0.00167415904964119</v>
      </c>
      <c r="J1721" s="92">
        <f t="shared" si="160"/>
        <v>244.564559708855</v>
      </c>
      <c r="K1721" s="93">
        <f t="shared" si="161"/>
        <v>244.974686296852</v>
      </c>
      <c r="L1721" s="94">
        <f t="shared" si="162"/>
        <v>0.410126587996928</v>
      </c>
      <c r="M1721" s="92" t="str">
        <f t="shared" si="163"/>
        <v/>
      </c>
      <c r="N1721" s="53" t="str">
        <f t="shared" si="164"/>
        <v/>
      </c>
      <c r="O1721" s="181"/>
      <c r="P1721" s="182"/>
      <c r="Q1721" s="146"/>
      <c r="R1721" s="146"/>
      <c r="S1721" s="146"/>
      <c r="T1721" s="146"/>
      <c r="U1721" s="146"/>
      <c r="V1721" s="146"/>
      <c r="W1721" s="183"/>
      <c r="X1721" s="184"/>
    </row>
    <row r="1722" spans="1:24">
      <c r="A1722" s="38">
        <f t="shared" si="159"/>
        <v>1706</v>
      </c>
      <c r="B1722" s="46">
        <v>42531</v>
      </c>
      <c r="C1722" s="47"/>
      <c r="D1722" s="48"/>
      <c r="E1722" s="50"/>
      <c r="F1722" s="51"/>
      <c r="G1722" s="49"/>
      <c r="H1722" s="47">
        <v>3958.679932</v>
      </c>
      <c r="I1722" s="51">
        <v>-0.00916083396766576</v>
      </c>
      <c r="J1722" s="86">
        <f t="shared" si="160"/>
        <v>242.324144382987</v>
      </c>
      <c r="K1722" s="87">
        <f t="shared" si="161"/>
        <v>244.974686296852</v>
      </c>
      <c r="L1722" s="88">
        <f t="shared" si="162"/>
        <v>2.65054191386503</v>
      </c>
      <c r="M1722" s="86" t="str">
        <f t="shared" si="163"/>
        <v/>
      </c>
      <c r="N1722" s="48" t="str">
        <f t="shared" si="164"/>
        <v/>
      </c>
      <c r="O1722" s="181"/>
      <c r="P1722" s="182"/>
      <c r="Q1722" s="146"/>
      <c r="R1722" s="146"/>
      <c r="S1722" s="146"/>
      <c r="T1722" s="146"/>
      <c r="U1722" s="146"/>
      <c r="V1722" s="146"/>
      <c r="W1722" s="183"/>
      <c r="X1722" s="184"/>
    </row>
    <row r="1723" spans="1:24">
      <c r="A1723" s="38">
        <f t="shared" si="159"/>
        <v>1707</v>
      </c>
      <c r="B1723" s="39">
        <v>42534</v>
      </c>
      <c r="C1723" s="40"/>
      <c r="D1723" s="53"/>
      <c r="E1723" s="55"/>
      <c r="F1723" s="56"/>
      <c r="G1723" s="54"/>
      <c r="H1723" s="40">
        <v>3927.72998</v>
      </c>
      <c r="I1723" s="56">
        <v>-0.00781825066225128</v>
      </c>
      <c r="J1723" s="92">
        <f t="shared" si="160"/>
        <v>240.429593480685</v>
      </c>
      <c r="K1723" s="93">
        <f t="shared" si="161"/>
        <v>244.974686296852</v>
      </c>
      <c r="L1723" s="94">
        <f t="shared" si="162"/>
        <v>4.54509281616683</v>
      </c>
      <c r="M1723" s="92" t="str">
        <f t="shared" si="163"/>
        <v/>
      </c>
      <c r="N1723" s="53" t="str">
        <f t="shared" si="164"/>
        <v/>
      </c>
      <c r="O1723" s="181"/>
      <c r="P1723" s="182"/>
      <c r="Q1723" s="146"/>
      <c r="R1723" s="146"/>
      <c r="S1723" s="146"/>
      <c r="T1723" s="146"/>
      <c r="U1723" s="146"/>
      <c r="V1723" s="146"/>
      <c r="W1723" s="183"/>
      <c r="X1723" s="184"/>
    </row>
    <row r="1724" spans="1:24">
      <c r="A1724" s="38">
        <f t="shared" si="159"/>
        <v>1708</v>
      </c>
      <c r="B1724" s="46">
        <v>42535</v>
      </c>
      <c r="C1724" s="47"/>
      <c r="D1724" s="48"/>
      <c r="E1724" s="50"/>
      <c r="F1724" s="51"/>
      <c r="G1724" s="49"/>
      <c r="H1724" s="47">
        <v>3920.929932</v>
      </c>
      <c r="I1724" s="51">
        <v>-0.00173129212920076</v>
      </c>
      <c r="J1724" s="86">
        <f t="shared" si="160"/>
        <v>240.013339617865</v>
      </c>
      <c r="K1724" s="87">
        <f t="shared" si="161"/>
        <v>244.974686296852</v>
      </c>
      <c r="L1724" s="88">
        <f t="shared" si="162"/>
        <v>4.96134667898684</v>
      </c>
      <c r="M1724" s="86" t="str">
        <f t="shared" si="163"/>
        <v/>
      </c>
      <c r="N1724" s="48" t="str">
        <f t="shared" si="164"/>
        <v/>
      </c>
      <c r="O1724" s="181"/>
      <c r="P1724" s="182"/>
      <c r="Q1724" s="146"/>
      <c r="R1724" s="146"/>
      <c r="S1724" s="146"/>
      <c r="T1724" s="146"/>
      <c r="U1724" s="146"/>
      <c r="V1724" s="146"/>
      <c r="W1724" s="183"/>
      <c r="X1724" s="184"/>
    </row>
    <row r="1725" spans="1:24">
      <c r="A1725" s="38">
        <f t="shared" si="159"/>
        <v>1709</v>
      </c>
      <c r="B1725" s="39">
        <v>42536</v>
      </c>
      <c r="C1725" s="40"/>
      <c r="D1725" s="53"/>
      <c r="E1725" s="55"/>
      <c r="F1725" s="56"/>
      <c r="G1725" s="54"/>
      <c r="H1725" s="40">
        <v>3914.02002</v>
      </c>
      <c r="I1725" s="56">
        <v>-0.00176231458348852</v>
      </c>
      <c r="J1725" s="92">
        <f t="shared" si="160"/>
        <v>239.590360609225</v>
      </c>
      <c r="K1725" s="93">
        <f t="shared" si="161"/>
        <v>244.974686296852</v>
      </c>
      <c r="L1725" s="94">
        <f t="shared" si="162"/>
        <v>5.38432568762721</v>
      </c>
      <c r="M1725" s="92" t="str">
        <f t="shared" si="163"/>
        <v/>
      </c>
      <c r="N1725" s="53" t="str">
        <f t="shared" si="164"/>
        <v/>
      </c>
      <c r="O1725" s="181"/>
      <c r="P1725" s="182"/>
      <c r="Q1725" s="146"/>
      <c r="R1725" s="146"/>
      <c r="S1725" s="146"/>
      <c r="T1725" s="146"/>
      <c r="U1725" s="146"/>
      <c r="V1725" s="146"/>
      <c r="W1725" s="183"/>
      <c r="X1725" s="184"/>
    </row>
    <row r="1726" spans="1:24">
      <c r="A1726" s="38">
        <f t="shared" si="159"/>
        <v>1710</v>
      </c>
      <c r="B1726" s="46">
        <v>42537</v>
      </c>
      <c r="C1726" s="47"/>
      <c r="D1726" s="48"/>
      <c r="E1726" s="50"/>
      <c r="F1726" s="51"/>
      <c r="G1726" s="49"/>
      <c r="H1726" s="47">
        <v>3926.929932</v>
      </c>
      <c r="I1726" s="51">
        <v>0.00329837658827303</v>
      </c>
      <c r="J1726" s="86">
        <f t="shared" si="160"/>
        <v>240.380619845434</v>
      </c>
      <c r="K1726" s="87">
        <f t="shared" si="161"/>
        <v>244.974686296852</v>
      </c>
      <c r="L1726" s="88">
        <f t="shared" si="162"/>
        <v>5.38432568762721</v>
      </c>
      <c r="M1726" s="86" t="str">
        <f t="shared" si="163"/>
        <v/>
      </c>
      <c r="N1726" s="48" t="str">
        <f t="shared" si="164"/>
        <v/>
      </c>
      <c r="O1726" s="181"/>
      <c r="P1726" s="182"/>
      <c r="Q1726" s="146"/>
      <c r="R1726" s="146"/>
      <c r="S1726" s="146"/>
      <c r="T1726" s="146"/>
      <c r="U1726" s="146"/>
      <c r="V1726" s="146"/>
      <c r="W1726" s="183"/>
      <c r="X1726" s="184"/>
    </row>
    <row r="1727" spans="1:24">
      <c r="A1727" s="38">
        <f t="shared" si="159"/>
        <v>1711</v>
      </c>
      <c r="B1727" s="39">
        <v>42538</v>
      </c>
      <c r="C1727" s="40"/>
      <c r="D1727" s="53"/>
      <c r="E1727" s="55"/>
      <c r="F1727" s="56"/>
      <c r="G1727" s="54"/>
      <c r="H1727" s="40">
        <v>3914.149902</v>
      </c>
      <c r="I1727" s="56">
        <v>-0.00325445837366667</v>
      </c>
      <c r="J1727" s="92">
        <f t="shared" si="160"/>
        <v>239.598311124311</v>
      </c>
      <c r="K1727" s="93">
        <f t="shared" si="161"/>
        <v>244.974686296852</v>
      </c>
      <c r="L1727" s="94">
        <f t="shared" si="162"/>
        <v>5.38432568762721</v>
      </c>
      <c r="M1727" s="92" t="str">
        <f t="shared" si="163"/>
        <v/>
      </c>
      <c r="N1727" s="53" t="str">
        <f t="shared" si="164"/>
        <v/>
      </c>
      <c r="O1727" s="181"/>
      <c r="P1727" s="182"/>
      <c r="Q1727" s="146"/>
      <c r="R1727" s="146"/>
      <c r="S1727" s="146"/>
      <c r="T1727" s="146"/>
      <c r="U1727" s="146"/>
      <c r="V1727" s="146"/>
      <c r="W1727" s="183"/>
      <c r="X1727" s="184"/>
    </row>
    <row r="1728" spans="1:24">
      <c r="A1728" s="38">
        <f t="shared" si="159"/>
        <v>1712</v>
      </c>
      <c r="B1728" s="46">
        <v>42541</v>
      </c>
      <c r="C1728" s="47"/>
      <c r="D1728" s="48"/>
      <c r="E1728" s="50"/>
      <c r="F1728" s="51"/>
      <c r="G1728" s="49"/>
      <c r="H1728" s="47">
        <v>3936.909912</v>
      </c>
      <c r="I1728" s="51">
        <v>0.0058148028486007</v>
      </c>
      <c r="J1728" s="86">
        <f t="shared" si="160"/>
        <v>240.991528066357</v>
      </c>
      <c r="K1728" s="87">
        <f t="shared" si="161"/>
        <v>244.974686296852</v>
      </c>
      <c r="L1728" s="88">
        <f t="shared" si="162"/>
        <v>5.38432568762721</v>
      </c>
      <c r="M1728" s="86" t="str">
        <f t="shared" si="163"/>
        <v/>
      </c>
      <c r="N1728" s="48" t="str">
        <f t="shared" si="164"/>
        <v/>
      </c>
      <c r="O1728" s="181"/>
      <c r="P1728" s="182"/>
      <c r="Q1728" s="146"/>
      <c r="R1728" s="146"/>
      <c r="S1728" s="146"/>
      <c r="T1728" s="146"/>
      <c r="U1728" s="146"/>
      <c r="V1728" s="146"/>
      <c r="W1728" s="183"/>
      <c r="X1728" s="184"/>
    </row>
    <row r="1729" spans="1:24">
      <c r="A1729" s="38">
        <f t="shared" si="159"/>
        <v>1713</v>
      </c>
      <c r="B1729" s="39">
        <v>42542</v>
      </c>
      <c r="C1729" s="40"/>
      <c r="D1729" s="53"/>
      <c r="E1729" s="55"/>
      <c r="F1729" s="56"/>
      <c r="G1729" s="54"/>
      <c r="H1729" s="40">
        <v>3947.939941</v>
      </c>
      <c r="I1729" s="56">
        <v>0.00280169707881295</v>
      </c>
      <c r="J1729" s="92">
        <f t="shared" si="160"/>
        <v>241.666713326559</v>
      </c>
      <c r="K1729" s="93">
        <f t="shared" si="161"/>
        <v>244.974686296852</v>
      </c>
      <c r="L1729" s="94">
        <f t="shared" si="162"/>
        <v>5.38432568762721</v>
      </c>
      <c r="M1729" s="92" t="str">
        <f t="shared" si="163"/>
        <v/>
      </c>
      <c r="N1729" s="53" t="str">
        <f t="shared" si="164"/>
        <v/>
      </c>
      <c r="O1729" s="181"/>
      <c r="P1729" s="182"/>
      <c r="Q1729" s="146"/>
      <c r="R1729" s="146"/>
      <c r="S1729" s="146"/>
      <c r="T1729" s="146"/>
      <c r="U1729" s="146"/>
      <c r="V1729" s="146"/>
      <c r="W1729" s="183"/>
      <c r="X1729" s="184"/>
    </row>
    <row r="1730" spans="1:24">
      <c r="A1730" s="38">
        <f t="shared" si="159"/>
        <v>1714</v>
      </c>
      <c r="B1730" s="46">
        <v>42543</v>
      </c>
      <c r="C1730" s="47"/>
      <c r="D1730" s="48"/>
      <c r="E1730" s="50"/>
      <c r="F1730" s="51"/>
      <c r="G1730" s="49"/>
      <c r="H1730" s="47">
        <v>3941.449951</v>
      </c>
      <c r="I1730" s="51">
        <v>-0.00164389278889487</v>
      </c>
      <c r="J1730" s="86">
        <f t="shared" si="160"/>
        <v>241.269439159205</v>
      </c>
      <c r="K1730" s="87">
        <f t="shared" si="161"/>
        <v>244.974686296852</v>
      </c>
      <c r="L1730" s="88">
        <f t="shared" si="162"/>
        <v>5.38432568762721</v>
      </c>
      <c r="M1730" s="86" t="str">
        <f t="shared" si="163"/>
        <v/>
      </c>
      <c r="N1730" s="48" t="str">
        <f t="shared" si="164"/>
        <v/>
      </c>
      <c r="O1730" s="181"/>
      <c r="P1730" s="182"/>
      <c r="Q1730" s="146"/>
      <c r="R1730" s="146"/>
      <c r="S1730" s="146"/>
      <c r="T1730" s="146"/>
      <c r="U1730" s="146"/>
      <c r="V1730" s="146"/>
      <c r="W1730" s="183"/>
      <c r="X1730" s="184"/>
    </row>
    <row r="1731" spans="1:24">
      <c r="A1731" s="38">
        <f t="shared" si="159"/>
        <v>1715</v>
      </c>
      <c r="B1731" s="39">
        <v>42544</v>
      </c>
      <c r="C1731" s="40"/>
      <c r="D1731" s="53"/>
      <c r="E1731" s="55"/>
      <c r="F1731" s="56"/>
      <c r="G1731" s="54"/>
      <c r="H1731" s="40">
        <v>3994.179932</v>
      </c>
      <c r="I1731" s="56">
        <v>0.0133783205813947</v>
      </c>
      <c r="J1731" s="92">
        <f t="shared" si="160"/>
        <v>244.497219062771</v>
      </c>
      <c r="K1731" s="93">
        <f t="shared" si="161"/>
        <v>244.974686296852</v>
      </c>
      <c r="L1731" s="94">
        <f t="shared" si="162"/>
        <v>5.38432568762721</v>
      </c>
      <c r="M1731" s="92" t="str">
        <f t="shared" si="163"/>
        <v/>
      </c>
      <c r="N1731" s="53" t="str">
        <f t="shared" si="164"/>
        <v/>
      </c>
      <c r="O1731" s="181"/>
      <c r="P1731" s="182"/>
      <c r="Q1731" s="146"/>
      <c r="R1731" s="146"/>
      <c r="S1731" s="146"/>
      <c r="T1731" s="146"/>
      <c r="U1731" s="146"/>
      <c r="V1731" s="146"/>
      <c r="W1731" s="183"/>
      <c r="X1731" s="184"/>
    </row>
    <row r="1732" spans="1:24">
      <c r="A1732" s="38">
        <f t="shared" si="159"/>
        <v>1716</v>
      </c>
      <c r="B1732" s="46">
        <v>42545</v>
      </c>
      <c r="C1732" s="47"/>
      <c r="D1732" s="48"/>
      <c r="E1732" s="50"/>
      <c r="F1732" s="51"/>
      <c r="G1732" s="49"/>
      <c r="H1732" s="47">
        <v>3850.699951</v>
      </c>
      <c r="I1732" s="51">
        <v>-0.035922262752984</v>
      </c>
      <c r="J1732" s="86">
        <f t="shared" si="160"/>
        <v>235.714325717224</v>
      </c>
      <c r="K1732" s="87">
        <f t="shared" si="161"/>
        <v>244.974686296852</v>
      </c>
      <c r="L1732" s="88">
        <f t="shared" si="162"/>
        <v>9.26036057962835</v>
      </c>
      <c r="M1732" s="86" t="str">
        <f t="shared" si="163"/>
        <v/>
      </c>
      <c r="N1732" s="48" t="str">
        <f t="shared" si="164"/>
        <v/>
      </c>
      <c r="O1732" s="181"/>
      <c r="P1732" s="182"/>
      <c r="Q1732" s="146"/>
      <c r="R1732" s="146"/>
      <c r="S1732" s="146"/>
      <c r="T1732" s="146"/>
      <c r="U1732" s="146"/>
      <c r="V1732" s="146"/>
      <c r="W1732" s="183"/>
      <c r="X1732" s="184"/>
    </row>
    <row r="1733" spans="1:24">
      <c r="A1733" s="38">
        <f t="shared" si="159"/>
        <v>1717</v>
      </c>
      <c r="B1733" s="39">
        <v>42548</v>
      </c>
      <c r="C1733" s="40"/>
      <c r="D1733" s="53"/>
      <c r="E1733" s="55"/>
      <c r="F1733" s="56"/>
      <c r="G1733" s="54"/>
      <c r="H1733" s="40">
        <v>3781.02002</v>
      </c>
      <c r="I1733" s="56">
        <v>-0.0180953935353765</v>
      </c>
      <c r="J1733" s="92">
        <f t="shared" si="160"/>
        <v>231.448982231445</v>
      </c>
      <c r="K1733" s="93">
        <f t="shared" si="161"/>
        <v>244.974686296852</v>
      </c>
      <c r="L1733" s="94">
        <f t="shared" si="162"/>
        <v>13.5257040654074</v>
      </c>
      <c r="M1733" s="92" t="str">
        <f t="shared" si="163"/>
        <v/>
      </c>
      <c r="N1733" s="53" t="str">
        <f t="shared" si="164"/>
        <v/>
      </c>
      <c r="O1733" s="181"/>
      <c r="P1733" s="182"/>
      <c r="Q1733" s="146"/>
      <c r="R1733" s="146"/>
      <c r="S1733" s="146"/>
      <c r="T1733" s="146"/>
      <c r="U1733" s="146"/>
      <c r="V1733" s="146"/>
      <c r="W1733" s="183"/>
      <c r="X1733" s="184"/>
    </row>
    <row r="1734" spans="1:24">
      <c r="A1734" s="38">
        <f t="shared" si="159"/>
        <v>1718</v>
      </c>
      <c r="B1734" s="46">
        <v>42549</v>
      </c>
      <c r="C1734" s="47"/>
      <c r="D1734" s="48"/>
      <c r="E1734" s="50"/>
      <c r="F1734" s="51"/>
      <c r="G1734" s="49"/>
      <c r="H1734" s="47">
        <v>3849.050049</v>
      </c>
      <c r="I1734" s="51">
        <v>0.0179925069531899</v>
      </c>
      <c r="J1734" s="86">
        <f t="shared" si="160"/>
        <v>235.613329653553</v>
      </c>
      <c r="K1734" s="87">
        <f t="shared" si="161"/>
        <v>244.974686296852</v>
      </c>
      <c r="L1734" s="88">
        <f t="shared" si="162"/>
        <v>13.5257040654074</v>
      </c>
      <c r="M1734" s="86" t="str">
        <f t="shared" si="163"/>
        <v/>
      </c>
      <c r="N1734" s="48" t="str">
        <f t="shared" si="164"/>
        <v/>
      </c>
      <c r="O1734" s="181"/>
      <c r="P1734" s="182"/>
      <c r="Q1734" s="146"/>
      <c r="R1734" s="146"/>
      <c r="S1734" s="146"/>
      <c r="T1734" s="146"/>
      <c r="U1734" s="146"/>
      <c r="V1734" s="146"/>
      <c r="W1734" s="183"/>
      <c r="X1734" s="184"/>
    </row>
    <row r="1735" spans="1:24">
      <c r="A1735" s="38">
        <f t="shared" si="159"/>
        <v>1719</v>
      </c>
      <c r="B1735" s="39">
        <v>42550</v>
      </c>
      <c r="C1735" s="40"/>
      <c r="D1735" s="53"/>
      <c r="E1735" s="55"/>
      <c r="F1735" s="56"/>
      <c r="G1735" s="54"/>
      <c r="H1735" s="40">
        <v>3915.100098</v>
      </c>
      <c r="I1735" s="56">
        <v>0.0171600909728777</v>
      </c>
      <c r="J1735" s="92">
        <f t="shared" si="160"/>
        <v>239.65647582483</v>
      </c>
      <c r="K1735" s="93">
        <f t="shared" si="161"/>
        <v>244.974686296852</v>
      </c>
      <c r="L1735" s="94">
        <f t="shared" si="162"/>
        <v>13.5257040654074</v>
      </c>
      <c r="M1735" s="92" t="str">
        <f t="shared" si="163"/>
        <v/>
      </c>
      <c r="N1735" s="53" t="str">
        <f t="shared" si="164"/>
        <v/>
      </c>
      <c r="O1735" s="181"/>
      <c r="P1735" s="182"/>
      <c r="Q1735" s="146"/>
      <c r="R1735" s="146"/>
      <c r="S1735" s="146"/>
      <c r="T1735" s="146"/>
      <c r="U1735" s="146"/>
      <c r="V1735" s="146"/>
      <c r="W1735" s="183"/>
      <c r="X1735" s="184"/>
    </row>
    <row r="1736" spans="1:24">
      <c r="A1736" s="38">
        <f t="shared" si="159"/>
        <v>1720</v>
      </c>
      <c r="B1736" s="46">
        <v>42551</v>
      </c>
      <c r="C1736" s="47"/>
      <c r="D1736" s="48"/>
      <c r="E1736" s="50"/>
      <c r="F1736" s="51"/>
      <c r="G1736" s="49"/>
      <c r="H1736" s="47">
        <v>3968.209961</v>
      </c>
      <c r="I1736" s="51">
        <v>0.0135653908381885</v>
      </c>
      <c r="J1736" s="86">
        <f t="shared" si="160"/>
        <v>242.907509586297</v>
      </c>
      <c r="K1736" s="87">
        <f t="shared" si="161"/>
        <v>244.974686296852</v>
      </c>
      <c r="L1736" s="88">
        <f t="shared" si="162"/>
        <v>13.5257040654074</v>
      </c>
      <c r="M1736" s="86" t="str">
        <f t="shared" si="163"/>
        <v/>
      </c>
      <c r="N1736" s="48" t="str">
        <f t="shared" si="164"/>
        <v/>
      </c>
      <c r="O1736" s="181"/>
      <c r="P1736" s="182"/>
      <c r="Q1736" s="146"/>
      <c r="R1736" s="146"/>
      <c r="S1736" s="146"/>
      <c r="T1736" s="146"/>
      <c r="U1736" s="146"/>
      <c r="V1736" s="146"/>
      <c r="W1736" s="183"/>
      <c r="X1736" s="184"/>
    </row>
    <row r="1737" spans="1:24">
      <c r="A1737" s="38">
        <f t="shared" si="159"/>
        <v>1721</v>
      </c>
      <c r="B1737" s="39">
        <v>42552</v>
      </c>
      <c r="C1737" s="40"/>
      <c r="D1737" s="53"/>
      <c r="E1737" s="55"/>
      <c r="F1737" s="56"/>
      <c r="G1737" s="54"/>
      <c r="H1737" s="40">
        <v>3976.679932</v>
      </c>
      <c r="I1737" s="56">
        <v>0.00213445636275389</v>
      </c>
      <c r="J1737" s="92">
        <f t="shared" si="160"/>
        <v>243.425985065694</v>
      </c>
      <c r="K1737" s="93">
        <f t="shared" si="161"/>
        <v>244.974686296852</v>
      </c>
      <c r="L1737" s="94">
        <f t="shared" si="162"/>
        <v>13.5257040654074</v>
      </c>
      <c r="M1737" s="92" t="str">
        <f t="shared" si="163"/>
        <v/>
      </c>
      <c r="N1737" s="53" t="str">
        <f t="shared" si="164"/>
        <v/>
      </c>
      <c r="O1737" s="181"/>
      <c r="P1737" s="182"/>
      <c r="Q1737" s="146"/>
      <c r="R1737" s="146"/>
      <c r="S1737" s="146"/>
      <c r="T1737" s="146"/>
      <c r="U1737" s="146"/>
      <c r="V1737" s="146"/>
      <c r="W1737" s="183"/>
      <c r="X1737" s="184"/>
    </row>
    <row r="1738" spans="1:24">
      <c r="A1738" s="38">
        <f t="shared" si="159"/>
        <v>1722</v>
      </c>
      <c r="B1738" s="46">
        <v>42556</v>
      </c>
      <c r="C1738" s="47"/>
      <c r="D1738" s="48"/>
      <c r="E1738" s="50"/>
      <c r="F1738" s="51"/>
      <c r="G1738" s="49"/>
      <c r="H1738" s="47">
        <v>3949.719971</v>
      </c>
      <c r="I1738" s="51">
        <v>-0.00677951493733642</v>
      </c>
      <c r="J1738" s="86">
        <f t="shared" si="160"/>
        <v>241.775674963806</v>
      </c>
      <c r="K1738" s="87">
        <f t="shared" si="161"/>
        <v>244.974686296852</v>
      </c>
      <c r="L1738" s="88">
        <f t="shared" si="162"/>
        <v>13.5257040654074</v>
      </c>
      <c r="M1738" s="86" t="str">
        <f t="shared" si="163"/>
        <v/>
      </c>
      <c r="N1738" s="48" t="str">
        <f t="shared" si="164"/>
        <v/>
      </c>
      <c r="O1738" s="181"/>
      <c r="P1738" s="182"/>
      <c r="Q1738" s="146"/>
      <c r="R1738" s="146"/>
      <c r="S1738" s="146"/>
      <c r="T1738" s="146"/>
      <c r="U1738" s="146"/>
      <c r="V1738" s="146"/>
      <c r="W1738" s="183"/>
      <c r="X1738" s="184"/>
    </row>
    <row r="1739" spans="1:24">
      <c r="A1739" s="38">
        <f t="shared" si="159"/>
        <v>1723</v>
      </c>
      <c r="B1739" s="39">
        <v>42557</v>
      </c>
      <c r="C1739" s="40"/>
      <c r="D1739" s="53"/>
      <c r="E1739" s="55"/>
      <c r="F1739" s="56"/>
      <c r="G1739" s="54"/>
      <c r="H1739" s="40">
        <v>3972.26001</v>
      </c>
      <c r="I1739" s="56">
        <v>0.00570674355789658</v>
      </c>
      <c r="J1739" s="92">
        <f t="shared" si="160"/>
        <v>243.155426739361</v>
      </c>
      <c r="K1739" s="93">
        <f t="shared" si="161"/>
        <v>244.974686296852</v>
      </c>
      <c r="L1739" s="94">
        <f t="shared" si="162"/>
        <v>13.5257040654074</v>
      </c>
      <c r="M1739" s="92" t="str">
        <f t="shared" si="163"/>
        <v/>
      </c>
      <c r="N1739" s="53" t="str">
        <f t="shared" si="164"/>
        <v/>
      </c>
      <c r="O1739" s="181"/>
      <c r="P1739" s="182"/>
      <c r="Q1739" s="146"/>
      <c r="R1739" s="146"/>
      <c r="S1739" s="146"/>
      <c r="T1739" s="146"/>
      <c r="U1739" s="146"/>
      <c r="V1739" s="146"/>
      <c r="W1739" s="183"/>
      <c r="X1739" s="184"/>
    </row>
    <row r="1740" spans="1:24">
      <c r="A1740" s="38">
        <f t="shared" si="159"/>
        <v>1724</v>
      </c>
      <c r="B1740" s="46">
        <v>42558</v>
      </c>
      <c r="C1740" s="47"/>
      <c r="D1740" s="48"/>
      <c r="E1740" s="50"/>
      <c r="F1740" s="51"/>
      <c r="G1740" s="49"/>
      <c r="H1740" s="47">
        <v>3969.189941</v>
      </c>
      <c r="I1740" s="51">
        <v>-0.00077287715111074</v>
      </c>
      <c r="J1740" s="86">
        <f t="shared" si="160"/>
        <v>242.967497465866</v>
      </c>
      <c r="K1740" s="87">
        <f t="shared" si="161"/>
        <v>244.974686296852</v>
      </c>
      <c r="L1740" s="88">
        <f t="shared" si="162"/>
        <v>13.5257040654074</v>
      </c>
      <c r="M1740" s="86" t="str">
        <f t="shared" si="163"/>
        <v/>
      </c>
      <c r="N1740" s="48" t="str">
        <f t="shared" si="164"/>
        <v/>
      </c>
      <c r="O1740" s="181"/>
      <c r="P1740" s="182"/>
      <c r="Q1740" s="146"/>
      <c r="R1740" s="146"/>
      <c r="S1740" s="146"/>
      <c r="T1740" s="146"/>
      <c r="U1740" s="146"/>
      <c r="V1740" s="146"/>
      <c r="W1740" s="183"/>
      <c r="X1740" s="184"/>
    </row>
    <row r="1741" spans="1:24">
      <c r="A1741" s="38">
        <f t="shared" si="159"/>
        <v>1725</v>
      </c>
      <c r="B1741" s="39">
        <v>42559</v>
      </c>
      <c r="C1741" s="40"/>
      <c r="D1741" s="53"/>
      <c r="E1741" s="55"/>
      <c r="F1741" s="56"/>
      <c r="G1741" s="54"/>
      <c r="H1741" s="40">
        <v>4029.75</v>
      </c>
      <c r="I1741" s="56">
        <v>0.0152575361472227</v>
      </c>
      <c r="J1741" s="92">
        <f t="shared" si="160"/>
        <v>246.674582841052</v>
      </c>
      <c r="K1741" s="93">
        <f t="shared" si="161"/>
        <v>246.674582841052</v>
      </c>
      <c r="L1741" s="94">
        <f t="shared" si="162"/>
        <v>0</v>
      </c>
      <c r="M1741" s="92">
        <f t="shared" si="163"/>
        <v>13.5257040654074</v>
      </c>
      <c r="N1741" s="53">
        <f t="shared" si="164"/>
        <v>0.0548321756932813</v>
      </c>
      <c r="O1741" s="181"/>
      <c r="P1741" s="182"/>
      <c r="Q1741" s="146"/>
      <c r="R1741" s="146"/>
      <c r="S1741" s="146"/>
      <c r="T1741" s="146"/>
      <c r="U1741" s="146"/>
      <c r="V1741" s="146"/>
      <c r="W1741" s="183"/>
      <c r="X1741" s="184"/>
    </row>
    <row r="1742" spans="1:24">
      <c r="A1742" s="38">
        <f t="shared" si="159"/>
        <v>1726</v>
      </c>
      <c r="B1742" s="46">
        <v>42562</v>
      </c>
      <c r="C1742" s="47"/>
      <c r="D1742" s="48"/>
      <c r="E1742" s="50"/>
      <c r="F1742" s="51"/>
      <c r="G1742" s="49"/>
      <c r="H1742" s="47">
        <v>4043.48999</v>
      </c>
      <c r="I1742" s="51">
        <v>0.00340963831503194</v>
      </c>
      <c r="J1742" s="86">
        <f t="shared" si="160"/>
        <v>247.515653950051</v>
      </c>
      <c r="K1742" s="87">
        <f t="shared" si="161"/>
        <v>247.515653950051</v>
      </c>
      <c r="L1742" s="88">
        <f t="shared" si="162"/>
        <v>0</v>
      </c>
      <c r="M1742" s="86" t="str">
        <f t="shared" si="163"/>
        <v/>
      </c>
      <c r="N1742" s="48" t="str">
        <f t="shared" si="164"/>
        <v/>
      </c>
      <c r="O1742" s="181"/>
      <c r="P1742" s="182"/>
      <c r="Q1742" s="146"/>
      <c r="R1742" s="146"/>
      <c r="S1742" s="146"/>
      <c r="T1742" s="146"/>
      <c r="U1742" s="146"/>
      <c r="V1742" s="146"/>
      <c r="W1742" s="183"/>
      <c r="X1742" s="184"/>
    </row>
    <row r="1743" spans="1:24">
      <c r="A1743" s="38">
        <f t="shared" si="159"/>
        <v>1727</v>
      </c>
      <c r="B1743" s="39">
        <v>42563</v>
      </c>
      <c r="C1743" s="40"/>
      <c r="D1743" s="53"/>
      <c r="E1743" s="55"/>
      <c r="F1743" s="56"/>
      <c r="G1743" s="54"/>
      <c r="H1743" s="40">
        <v>4071.850098</v>
      </c>
      <c r="I1743" s="56">
        <v>0.00701376980532609</v>
      </c>
      <c r="J1743" s="92">
        <f t="shared" si="160"/>
        <v>249.251671770071</v>
      </c>
      <c r="K1743" s="93">
        <f t="shared" si="161"/>
        <v>249.251671770071</v>
      </c>
      <c r="L1743" s="94">
        <f t="shared" si="162"/>
        <v>0</v>
      </c>
      <c r="M1743" s="92" t="str">
        <f t="shared" si="163"/>
        <v/>
      </c>
      <c r="N1743" s="53" t="str">
        <f t="shared" si="164"/>
        <v/>
      </c>
      <c r="O1743" s="181"/>
      <c r="P1743" s="182"/>
      <c r="Q1743" s="146"/>
      <c r="R1743" s="146"/>
      <c r="S1743" s="146"/>
      <c r="T1743" s="146"/>
      <c r="U1743" s="146"/>
      <c r="V1743" s="146"/>
      <c r="W1743" s="183"/>
      <c r="X1743" s="184"/>
    </row>
    <row r="1744" spans="1:24">
      <c r="A1744" s="38">
        <f t="shared" si="159"/>
        <v>1728</v>
      </c>
      <c r="B1744" s="46">
        <v>42564</v>
      </c>
      <c r="C1744" s="47"/>
      <c r="D1744" s="48"/>
      <c r="E1744" s="50"/>
      <c r="F1744" s="51"/>
      <c r="G1744" s="49"/>
      <c r="H1744" s="47">
        <v>4072.77002</v>
      </c>
      <c r="I1744" s="51">
        <v>0.000225922364001541</v>
      </c>
      <c r="J1744" s="86">
        <f t="shared" si="160"/>
        <v>249.307983296989</v>
      </c>
      <c r="K1744" s="87">
        <f t="shared" si="161"/>
        <v>249.307983296989</v>
      </c>
      <c r="L1744" s="88">
        <f t="shared" si="162"/>
        <v>0</v>
      </c>
      <c r="M1744" s="86" t="str">
        <f t="shared" si="163"/>
        <v/>
      </c>
      <c r="N1744" s="48" t="str">
        <f t="shared" si="164"/>
        <v/>
      </c>
      <c r="O1744" s="181"/>
      <c r="P1744" s="182"/>
      <c r="Q1744" s="146"/>
      <c r="R1744" s="146"/>
      <c r="S1744" s="146"/>
      <c r="T1744" s="146"/>
      <c r="U1744" s="146"/>
      <c r="V1744" s="146"/>
      <c r="W1744" s="183"/>
      <c r="X1744" s="184"/>
    </row>
    <row r="1745" spans="1:24">
      <c r="A1745" s="38">
        <f t="shared" si="159"/>
        <v>1729</v>
      </c>
      <c r="B1745" s="39">
        <v>42565</v>
      </c>
      <c r="C1745" s="40"/>
      <c r="D1745" s="53"/>
      <c r="E1745" s="55"/>
      <c r="F1745" s="56"/>
      <c r="G1745" s="54"/>
      <c r="H1745" s="40">
        <v>4094.280029</v>
      </c>
      <c r="I1745" s="56">
        <v>0.0052814199904172</v>
      </c>
      <c r="J1745" s="92">
        <f t="shared" si="160"/>
        <v>250.624683463744</v>
      </c>
      <c r="K1745" s="93">
        <f t="shared" si="161"/>
        <v>250.624683463744</v>
      </c>
      <c r="L1745" s="94">
        <f t="shared" si="162"/>
        <v>0</v>
      </c>
      <c r="M1745" s="92" t="str">
        <f t="shared" si="163"/>
        <v/>
      </c>
      <c r="N1745" s="53" t="str">
        <f t="shared" si="164"/>
        <v/>
      </c>
      <c r="O1745" s="181"/>
      <c r="P1745" s="182"/>
      <c r="Q1745" s="146"/>
      <c r="R1745" s="146"/>
      <c r="S1745" s="146"/>
      <c r="T1745" s="146"/>
      <c r="U1745" s="146"/>
      <c r="V1745" s="146"/>
      <c r="W1745" s="183"/>
      <c r="X1745" s="184"/>
    </row>
    <row r="1746" spans="1:24">
      <c r="A1746" s="38">
        <f t="shared" ref="A1746:A1809" si="165">A1745+1</f>
        <v>1730</v>
      </c>
      <c r="B1746" s="46">
        <v>42566</v>
      </c>
      <c r="C1746" s="47"/>
      <c r="D1746" s="48"/>
      <c r="E1746" s="50"/>
      <c r="F1746" s="51"/>
      <c r="G1746" s="49"/>
      <c r="H1746" s="47">
        <v>4090.48999</v>
      </c>
      <c r="I1746" s="51">
        <v>-0.000925691201665524</v>
      </c>
      <c r="J1746" s="86">
        <f t="shared" ref="J1746:J1809" si="166">(H1746/$H$17)*100</f>
        <v>250.392682399342</v>
      </c>
      <c r="K1746" s="87">
        <f t="shared" ref="K1746:K1809" si="167">MAX(J1746,K1745)</f>
        <v>250.624683463744</v>
      </c>
      <c r="L1746" s="88">
        <f t="shared" ref="L1746:L1809" si="168">IF(J1746=K1746,0,MAX(L1745,K1746-J1746))</f>
        <v>0.232001064402624</v>
      </c>
      <c r="M1746" s="86" t="str">
        <f t="shared" ref="M1746:M1809" si="169">IF(AND(L1745&gt;0,L1746=0),L1745,"")</f>
        <v/>
      </c>
      <c r="N1746" s="48" t="str">
        <f t="shared" si="164"/>
        <v/>
      </c>
      <c r="O1746" s="181"/>
      <c r="P1746" s="182"/>
      <c r="Q1746" s="146"/>
      <c r="R1746" s="146"/>
      <c r="S1746" s="146"/>
      <c r="T1746" s="146"/>
      <c r="U1746" s="146"/>
      <c r="V1746" s="146"/>
      <c r="W1746" s="183"/>
      <c r="X1746" s="184"/>
    </row>
    <row r="1747" spans="1:24">
      <c r="A1747" s="38">
        <f t="shared" si="165"/>
        <v>1731</v>
      </c>
      <c r="B1747" s="39">
        <v>42569</v>
      </c>
      <c r="C1747" s="40"/>
      <c r="D1747" s="53"/>
      <c r="E1747" s="55"/>
      <c r="F1747" s="56"/>
      <c r="G1747" s="54"/>
      <c r="H1747" s="40">
        <v>4100.399902</v>
      </c>
      <c r="I1747" s="56">
        <v>0.00242267112845318</v>
      </c>
      <c r="J1747" s="92">
        <f t="shared" si="166"/>
        <v>250.999301521767</v>
      </c>
      <c r="K1747" s="93">
        <f t="shared" si="167"/>
        <v>250.999301521767</v>
      </c>
      <c r="L1747" s="94">
        <f t="shared" si="168"/>
        <v>0</v>
      </c>
      <c r="M1747" s="92">
        <f t="shared" si="169"/>
        <v>0.232001064402624</v>
      </c>
      <c r="N1747" s="53">
        <f t="shared" si="164"/>
        <v>0.000924309601644469</v>
      </c>
      <c r="O1747" s="181"/>
      <c r="P1747" s="182"/>
      <c r="Q1747" s="146"/>
      <c r="R1747" s="146"/>
      <c r="S1747" s="146"/>
      <c r="T1747" s="146"/>
      <c r="U1747" s="146"/>
      <c r="V1747" s="146"/>
      <c r="W1747" s="183"/>
      <c r="X1747" s="184"/>
    </row>
    <row r="1748" spans="1:24">
      <c r="A1748" s="38">
        <f t="shared" si="165"/>
        <v>1732</v>
      </c>
      <c r="B1748" s="46">
        <v>42570</v>
      </c>
      <c r="C1748" s="47"/>
      <c r="D1748" s="48"/>
      <c r="E1748" s="50"/>
      <c r="F1748" s="51"/>
      <c r="G1748" s="49"/>
      <c r="H1748" s="47">
        <v>4094.610107</v>
      </c>
      <c r="I1748" s="51">
        <v>-0.00141200739888225</v>
      </c>
      <c r="J1748" s="86">
        <f t="shared" si="166"/>
        <v>250.644888650904</v>
      </c>
      <c r="K1748" s="87">
        <f t="shared" si="167"/>
        <v>250.999301521767</v>
      </c>
      <c r="L1748" s="88">
        <f t="shared" si="168"/>
        <v>0.354412870863001</v>
      </c>
      <c r="M1748" s="86" t="str">
        <f t="shared" si="169"/>
        <v/>
      </c>
      <c r="N1748" s="48" t="str">
        <f t="shared" ref="N1748:N1811" si="170">IFERROR((M1748/K1748),"")</f>
        <v/>
      </c>
      <c r="O1748" s="181"/>
      <c r="P1748" s="182"/>
      <c r="Q1748" s="146"/>
      <c r="R1748" s="146"/>
      <c r="S1748" s="146"/>
      <c r="T1748" s="146"/>
      <c r="U1748" s="146"/>
      <c r="V1748" s="146"/>
      <c r="W1748" s="183"/>
      <c r="X1748" s="184"/>
    </row>
    <row r="1749" spans="1:24">
      <c r="A1749" s="38">
        <f t="shared" si="165"/>
        <v>1733</v>
      </c>
      <c r="B1749" s="39">
        <v>42571</v>
      </c>
      <c r="C1749" s="40"/>
      <c r="D1749" s="53"/>
      <c r="E1749" s="55"/>
      <c r="F1749" s="56"/>
      <c r="G1749" s="54"/>
      <c r="H1749" s="40">
        <v>4112.609863</v>
      </c>
      <c r="I1749" s="56">
        <v>0.00439596335905779</v>
      </c>
      <c r="J1749" s="92">
        <f t="shared" si="166"/>
        <v>251.746714397548</v>
      </c>
      <c r="K1749" s="93">
        <f t="shared" si="167"/>
        <v>251.746714397548</v>
      </c>
      <c r="L1749" s="94">
        <f t="shared" si="168"/>
        <v>0</v>
      </c>
      <c r="M1749" s="92">
        <f t="shared" si="169"/>
        <v>0.354412870863001</v>
      </c>
      <c r="N1749" s="53">
        <f t="shared" si="170"/>
        <v>0.00140781527858722</v>
      </c>
      <c r="O1749" s="181"/>
      <c r="P1749" s="182"/>
      <c r="Q1749" s="146"/>
      <c r="R1749" s="146"/>
      <c r="S1749" s="146"/>
      <c r="T1749" s="146"/>
      <c r="U1749" s="146"/>
      <c r="V1749" s="146"/>
      <c r="W1749" s="183"/>
      <c r="X1749" s="184"/>
    </row>
    <row r="1750" spans="1:24">
      <c r="A1750" s="38">
        <f t="shared" si="165"/>
        <v>1734</v>
      </c>
      <c r="B1750" s="46">
        <v>42572</v>
      </c>
      <c r="C1750" s="47"/>
      <c r="D1750" s="48"/>
      <c r="E1750" s="50"/>
      <c r="F1750" s="51"/>
      <c r="G1750" s="49"/>
      <c r="H1750" s="47">
        <v>4097.819824</v>
      </c>
      <c r="I1750" s="51">
        <v>-0.00359626599475471</v>
      </c>
      <c r="J1750" s="86">
        <f t="shared" si="166"/>
        <v>250.841366249269</v>
      </c>
      <c r="K1750" s="87">
        <f t="shared" si="167"/>
        <v>251.746714397548</v>
      </c>
      <c r="L1750" s="88">
        <f t="shared" si="168"/>
        <v>0.905348148279131</v>
      </c>
      <c r="M1750" s="86" t="str">
        <f t="shared" si="169"/>
        <v/>
      </c>
      <c r="N1750" s="48" t="str">
        <f t="shared" si="170"/>
        <v/>
      </c>
      <c r="O1750" s="181"/>
      <c r="P1750" s="182"/>
      <c r="Q1750" s="146"/>
      <c r="R1750" s="146"/>
      <c r="S1750" s="146"/>
      <c r="T1750" s="146"/>
      <c r="U1750" s="146"/>
      <c r="V1750" s="146"/>
      <c r="W1750" s="183"/>
      <c r="X1750" s="184"/>
    </row>
    <row r="1751" spans="1:24">
      <c r="A1751" s="38">
        <f t="shared" si="165"/>
        <v>1735</v>
      </c>
      <c r="B1751" s="39">
        <v>42573</v>
      </c>
      <c r="C1751" s="40"/>
      <c r="D1751" s="53"/>
      <c r="E1751" s="55"/>
      <c r="F1751" s="56"/>
      <c r="G1751" s="54"/>
      <c r="H1751" s="40">
        <v>4116.5</v>
      </c>
      <c r="I1751" s="56">
        <v>0.00455856450559255</v>
      </c>
      <c r="J1751" s="92">
        <f t="shared" si="166"/>
        <v>251.984842797987</v>
      </c>
      <c r="K1751" s="93">
        <f t="shared" si="167"/>
        <v>251.984842797987</v>
      </c>
      <c r="L1751" s="94">
        <f t="shared" si="168"/>
        <v>0</v>
      </c>
      <c r="M1751" s="92">
        <f t="shared" si="169"/>
        <v>0.905348148279131</v>
      </c>
      <c r="N1751" s="53">
        <f t="shared" si="170"/>
        <v>0.00359286748451349</v>
      </c>
      <c r="O1751" s="181"/>
      <c r="P1751" s="182"/>
      <c r="Q1751" s="146"/>
      <c r="R1751" s="146"/>
      <c r="S1751" s="146"/>
      <c r="T1751" s="146"/>
      <c r="U1751" s="146"/>
      <c r="V1751" s="146"/>
      <c r="W1751" s="183"/>
      <c r="X1751" s="184"/>
    </row>
    <row r="1752" spans="1:24">
      <c r="A1752" s="38">
        <f t="shared" si="165"/>
        <v>1736</v>
      </c>
      <c r="B1752" s="46">
        <v>42576</v>
      </c>
      <c r="C1752" s="47"/>
      <c r="D1752" s="48"/>
      <c r="E1752" s="50"/>
      <c r="F1752" s="51"/>
      <c r="G1752" s="49"/>
      <c r="H1752" s="47">
        <v>4104.129883</v>
      </c>
      <c r="I1752" s="51">
        <v>-0.00300500838090623</v>
      </c>
      <c r="J1752" s="86">
        <f t="shared" si="166"/>
        <v>251.227626233518</v>
      </c>
      <c r="K1752" s="87">
        <f t="shared" si="167"/>
        <v>251.984842797987</v>
      </c>
      <c r="L1752" s="88">
        <f t="shared" si="168"/>
        <v>0.757216564469275</v>
      </c>
      <c r="M1752" s="86" t="str">
        <f t="shared" si="169"/>
        <v/>
      </c>
      <c r="N1752" s="48" t="str">
        <f t="shared" si="170"/>
        <v/>
      </c>
      <c r="O1752" s="181"/>
      <c r="P1752" s="182"/>
      <c r="Q1752" s="146"/>
      <c r="R1752" s="146"/>
      <c r="S1752" s="146"/>
      <c r="T1752" s="146"/>
      <c r="U1752" s="146"/>
      <c r="V1752" s="146"/>
      <c r="W1752" s="183"/>
      <c r="X1752" s="184"/>
    </row>
    <row r="1753" spans="1:24">
      <c r="A1753" s="38">
        <f t="shared" si="165"/>
        <v>1737</v>
      </c>
      <c r="B1753" s="39">
        <v>42577</v>
      </c>
      <c r="C1753" s="40"/>
      <c r="D1753" s="53"/>
      <c r="E1753" s="55"/>
      <c r="F1753" s="56"/>
      <c r="G1753" s="54"/>
      <c r="H1753" s="40">
        <v>4105.569824</v>
      </c>
      <c r="I1753" s="56">
        <v>0.000350851713042832</v>
      </c>
      <c r="J1753" s="92">
        <f t="shared" si="166"/>
        <v>251.315769876546</v>
      </c>
      <c r="K1753" s="93">
        <f t="shared" si="167"/>
        <v>251.984842797987</v>
      </c>
      <c r="L1753" s="94">
        <f t="shared" si="168"/>
        <v>0.757216564469275</v>
      </c>
      <c r="M1753" s="92" t="str">
        <f t="shared" si="169"/>
        <v/>
      </c>
      <c r="N1753" s="53" t="str">
        <f t="shared" si="170"/>
        <v/>
      </c>
      <c r="O1753" s="181"/>
      <c r="P1753" s="182"/>
      <c r="Q1753" s="146"/>
      <c r="R1753" s="146"/>
      <c r="S1753" s="146"/>
      <c r="T1753" s="146"/>
      <c r="U1753" s="146"/>
      <c r="V1753" s="146"/>
      <c r="W1753" s="183"/>
      <c r="X1753" s="184"/>
    </row>
    <row r="1754" spans="1:24">
      <c r="A1754" s="38">
        <f t="shared" si="165"/>
        <v>1738</v>
      </c>
      <c r="B1754" s="46">
        <v>42578</v>
      </c>
      <c r="C1754" s="47"/>
      <c r="D1754" s="48"/>
      <c r="E1754" s="50"/>
      <c r="F1754" s="51"/>
      <c r="G1754" s="49"/>
      <c r="H1754" s="47">
        <v>4100.810059</v>
      </c>
      <c r="I1754" s="51">
        <v>-0.00115934333211809</v>
      </c>
      <c r="J1754" s="86">
        <f t="shared" si="166"/>
        <v>251.024408614483</v>
      </c>
      <c r="K1754" s="87">
        <f t="shared" si="167"/>
        <v>251.984842797987</v>
      </c>
      <c r="L1754" s="88">
        <f t="shared" si="168"/>
        <v>0.960434183504077</v>
      </c>
      <c r="M1754" s="86" t="str">
        <f t="shared" si="169"/>
        <v/>
      </c>
      <c r="N1754" s="48" t="str">
        <f t="shared" si="170"/>
        <v/>
      </c>
      <c r="O1754" s="181"/>
      <c r="P1754" s="182"/>
      <c r="Q1754" s="146"/>
      <c r="R1754" s="146"/>
      <c r="S1754" s="146"/>
      <c r="T1754" s="146"/>
      <c r="U1754" s="146"/>
      <c r="V1754" s="146"/>
      <c r="W1754" s="183"/>
      <c r="X1754" s="184"/>
    </row>
    <row r="1755" spans="1:24">
      <c r="A1755" s="38">
        <f t="shared" si="165"/>
        <v>1739</v>
      </c>
      <c r="B1755" s="39">
        <v>42579</v>
      </c>
      <c r="C1755" s="40"/>
      <c r="D1755" s="53"/>
      <c r="E1755" s="55"/>
      <c r="F1755" s="56"/>
      <c r="G1755" s="54"/>
      <c r="H1755" s="40">
        <v>4107.75</v>
      </c>
      <c r="I1755" s="56">
        <v>0.00169233417304193</v>
      </c>
      <c r="J1755" s="92">
        <f t="shared" si="166"/>
        <v>251.449225799449</v>
      </c>
      <c r="K1755" s="93">
        <f t="shared" si="167"/>
        <v>251.984842797987</v>
      </c>
      <c r="L1755" s="94">
        <f t="shared" si="168"/>
        <v>0.960434183504077</v>
      </c>
      <c r="M1755" s="92" t="str">
        <f t="shared" si="169"/>
        <v/>
      </c>
      <c r="N1755" s="53" t="str">
        <f t="shared" si="170"/>
        <v/>
      </c>
      <c r="O1755" s="181"/>
      <c r="P1755" s="182"/>
      <c r="Q1755" s="146"/>
      <c r="R1755" s="146"/>
      <c r="S1755" s="146"/>
      <c r="T1755" s="146"/>
      <c r="U1755" s="146"/>
      <c r="V1755" s="146"/>
      <c r="W1755" s="183"/>
      <c r="X1755" s="184"/>
    </row>
    <row r="1756" spans="1:24">
      <c r="A1756" s="38">
        <f t="shared" si="165"/>
        <v>1740</v>
      </c>
      <c r="B1756" s="46">
        <v>42580</v>
      </c>
      <c r="C1756" s="47"/>
      <c r="D1756" s="48"/>
      <c r="E1756" s="50"/>
      <c r="F1756" s="51"/>
      <c r="G1756" s="49"/>
      <c r="H1756" s="47">
        <v>4114.509766</v>
      </c>
      <c r="I1756" s="51">
        <v>0.0016456128050637</v>
      </c>
      <c r="J1756" s="86">
        <f t="shared" si="166"/>
        <v>251.863013865248</v>
      </c>
      <c r="K1756" s="87">
        <f t="shared" si="167"/>
        <v>251.984842797987</v>
      </c>
      <c r="L1756" s="88">
        <f t="shared" si="168"/>
        <v>0.960434183504077</v>
      </c>
      <c r="M1756" s="86" t="str">
        <f t="shared" si="169"/>
        <v/>
      </c>
      <c r="N1756" s="48" t="str">
        <f t="shared" si="170"/>
        <v/>
      </c>
      <c r="O1756" s="181"/>
      <c r="P1756" s="182"/>
      <c r="Q1756" s="146"/>
      <c r="R1756" s="146"/>
      <c r="S1756" s="146"/>
      <c r="T1756" s="146"/>
      <c r="U1756" s="146"/>
      <c r="V1756" s="146"/>
      <c r="W1756" s="183"/>
      <c r="X1756" s="184"/>
    </row>
    <row r="1757" spans="1:24">
      <c r="A1757" s="38">
        <f t="shared" si="165"/>
        <v>1741</v>
      </c>
      <c r="B1757" s="39">
        <v>42583</v>
      </c>
      <c r="C1757" s="40"/>
      <c r="D1757" s="53"/>
      <c r="E1757" s="55"/>
      <c r="F1757" s="56"/>
      <c r="G1757" s="54"/>
      <c r="H1757" s="40">
        <v>4109.279785</v>
      </c>
      <c r="I1757" s="56">
        <v>-0.00127110671682396</v>
      </c>
      <c r="J1757" s="92">
        <f t="shared" si="166"/>
        <v>251.542869096604</v>
      </c>
      <c r="K1757" s="93">
        <f t="shared" si="167"/>
        <v>251.984842797987</v>
      </c>
      <c r="L1757" s="94">
        <f t="shared" si="168"/>
        <v>0.960434183504077</v>
      </c>
      <c r="M1757" s="92" t="str">
        <f t="shared" si="169"/>
        <v/>
      </c>
      <c r="N1757" s="53" t="str">
        <f t="shared" si="170"/>
        <v/>
      </c>
      <c r="O1757" s="181"/>
      <c r="P1757" s="182"/>
      <c r="Q1757" s="146"/>
      <c r="R1757" s="146"/>
      <c r="S1757" s="146"/>
      <c r="T1757" s="146"/>
      <c r="U1757" s="146"/>
      <c r="V1757" s="146"/>
      <c r="W1757" s="183"/>
      <c r="X1757" s="184"/>
    </row>
    <row r="1758" spans="1:24">
      <c r="A1758" s="38">
        <f t="shared" si="165"/>
        <v>1742</v>
      </c>
      <c r="B1758" s="46">
        <v>42584</v>
      </c>
      <c r="C1758" s="47"/>
      <c r="D1758" s="48"/>
      <c r="E1758" s="50"/>
      <c r="F1758" s="51"/>
      <c r="G1758" s="49"/>
      <c r="H1758" s="47">
        <v>4083.25</v>
      </c>
      <c r="I1758" s="51">
        <v>-0.00633439102759947</v>
      </c>
      <c r="J1758" s="86">
        <f t="shared" si="166"/>
        <v>249.949498203542</v>
      </c>
      <c r="K1758" s="87">
        <f t="shared" si="167"/>
        <v>251.984842797987</v>
      </c>
      <c r="L1758" s="88">
        <f t="shared" si="168"/>
        <v>2.03534459444504</v>
      </c>
      <c r="M1758" s="86" t="str">
        <f t="shared" si="169"/>
        <v/>
      </c>
      <c r="N1758" s="48" t="str">
        <f t="shared" si="170"/>
        <v/>
      </c>
      <c r="O1758" s="181"/>
      <c r="P1758" s="182"/>
      <c r="Q1758" s="146"/>
      <c r="R1758" s="146"/>
      <c r="S1758" s="146"/>
      <c r="T1758" s="146"/>
      <c r="U1758" s="146"/>
      <c r="V1758" s="146"/>
      <c r="W1758" s="183"/>
      <c r="X1758" s="184"/>
    </row>
    <row r="1759" spans="1:24">
      <c r="A1759" s="38">
        <f t="shared" si="165"/>
        <v>1743</v>
      </c>
      <c r="B1759" s="39">
        <v>42585</v>
      </c>
      <c r="C1759" s="40"/>
      <c r="D1759" s="53"/>
      <c r="E1759" s="55"/>
      <c r="F1759" s="56"/>
      <c r="G1759" s="54"/>
      <c r="H1759" s="40">
        <v>4097.299805</v>
      </c>
      <c r="I1759" s="56">
        <v>0.00344083879262835</v>
      </c>
      <c r="J1759" s="92">
        <f t="shared" si="166"/>
        <v>250.809534133159</v>
      </c>
      <c r="K1759" s="93">
        <f t="shared" si="167"/>
        <v>251.984842797987</v>
      </c>
      <c r="L1759" s="94">
        <f t="shared" si="168"/>
        <v>2.03534459444504</v>
      </c>
      <c r="M1759" s="92" t="str">
        <f t="shared" si="169"/>
        <v/>
      </c>
      <c r="N1759" s="53" t="str">
        <f t="shared" si="170"/>
        <v/>
      </c>
      <c r="O1759" s="181"/>
      <c r="P1759" s="182"/>
      <c r="Q1759" s="146"/>
      <c r="R1759" s="146"/>
      <c r="S1759" s="146"/>
      <c r="T1759" s="146"/>
      <c r="U1759" s="146"/>
      <c r="V1759" s="146"/>
      <c r="W1759" s="183"/>
      <c r="X1759" s="184"/>
    </row>
    <row r="1760" spans="1:24">
      <c r="A1760" s="38">
        <f t="shared" si="165"/>
        <v>1744</v>
      </c>
      <c r="B1760" s="46">
        <v>42586</v>
      </c>
      <c r="C1760" s="47"/>
      <c r="D1760" s="48"/>
      <c r="E1760" s="50"/>
      <c r="F1760" s="51"/>
      <c r="G1760" s="49"/>
      <c r="H1760" s="47">
        <v>4099.209961</v>
      </c>
      <c r="I1760" s="51">
        <v>0.000466198738415136</v>
      </c>
      <c r="J1760" s="86">
        <f t="shared" si="166"/>
        <v>250.926461221554</v>
      </c>
      <c r="K1760" s="87">
        <f t="shared" si="167"/>
        <v>251.984842797987</v>
      </c>
      <c r="L1760" s="88">
        <f t="shared" si="168"/>
        <v>2.03534459444504</v>
      </c>
      <c r="M1760" s="86" t="str">
        <f t="shared" si="169"/>
        <v/>
      </c>
      <c r="N1760" s="48" t="str">
        <f t="shared" si="170"/>
        <v/>
      </c>
      <c r="O1760" s="181"/>
      <c r="P1760" s="182"/>
      <c r="Q1760" s="146"/>
      <c r="R1760" s="146"/>
      <c r="S1760" s="146"/>
      <c r="T1760" s="146"/>
      <c r="U1760" s="146"/>
      <c r="V1760" s="146"/>
      <c r="W1760" s="183"/>
      <c r="X1760" s="184"/>
    </row>
    <row r="1761" spans="1:24">
      <c r="A1761" s="38">
        <f t="shared" si="165"/>
        <v>1745</v>
      </c>
      <c r="B1761" s="39">
        <v>42587</v>
      </c>
      <c r="C1761" s="40"/>
      <c r="D1761" s="53"/>
      <c r="E1761" s="55"/>
      <c r="F1761" s="56"/>
      <c r="G1761" s="54"/>
      <c r="H1761" s="40">
        <v>4134.560059</v>
      </c>
      <c r="I1761" s="56">
        <v>0.00862363683156575</v>
      </c>
      <c r="J1761" s="92">
        <f t="shared" si="166"/>
        <v>253.090359894559</v>
      </c>
      <c r="K1761" s="93">
        <f t="shared" si="167"/>
        <v>253.090359894559</v>
      </c>
      <c r="L1761" s="94">
        <f t="shared" si="168"/>
        <v>0</v>
      </c>
      <c r="M1761" s="92">
        <f t="shared" si="169"/>
        <v>2.03534459444504</v>
      </c>
      <c r="N1761" s="53">
        <f t="shared" si="170"/>
        <v>0.00804196807532689</v>
      </c>
      <c r="O1761" s="181"/>
      <c r="P1761" s="182"/>
      <c r="Q1761" s="146"/>
      <c r="R1761" s="146"/>
      <c r="S1761" s="146"/>
      <c r="T1761" s="146"/>
      <c r="U1761" s="146"/>
      <c r="V1761" s="146"/>
      <c r="W1761" s="183"/>
      <c r="X1761" s="184"/>
    </row>
    <row r="1762" spans="1:24">
      <c r="A1762" s="38">
        <f t="shared" si="165"/>
        <v>1746</v>
      </c>
      <c r="B1762" s="46">
        <v>42590</v>
      </c>
      <c r="C1762" s="47"/>
      <c r="D1762" s="48"/>
      <c r="E1762" s="50"/>
      <c r="F1762" s="51"/>
      <c r="G1762" s="49"/>
      <c r="H1762" s="47">
        <v>4131.189941</v>
      </c>
      <c r="I1762" s="51">
        <v>-0.000815109214017729</v>
      </c>
      <c r="J1762" s="86">
        <f t="shared" si="166"/>
        <v>252.88406361023</v>
      </c>
      <c r="K1762" s="87">
        <f t="shared" si="167"/>
        <v>253.090359894559</v>
      </c>
      <c r="L1762" s="88">
        <f t="shared" si="168"/>
        <v>0.206296284329142</v>
      </c>
      <c r="M1762" s="86" t="str">
        <f t="shared" si="169"/>
        <v/>
      </c>
      <c r="N1762" s="48" t="str">
        <f t="shared" si="170"/>
        <v/>
      </c>
      <c r="O1762" s="181"/>
      <c r="P1762" s="182"/>
      <c r="Q1762" s="146"/>
      <c r="R1762" s="146"/>
      <c r="S1762" s="146"/>
      <c r="T1762" s="146"/>
      <c r="U1762" s="146"/>
      <c r="V1762" s="146"/>
      <c r="W1762" s="183"/>
      <c r="X1762" s="184"/>
    </row>
    <row r="1763" spans="1:24">
      <c r="A1763" s="38">
        <f t="shared" si="165"/>
        <v>1747</v>
      </c>
      <c r="B1763" s="39">
        <v>42591</v>
      </c>
      <c r="C1763" s="40"/>
      <c r="D1763" s="53"/>
      <c r="E1763" s="55"/>
      <c r="F1763" s="56"/>
      <c r="G1763" s="54"/>
      <c r="H1763" s="40">
        <v>4132.959961</v>
      </c>
      <c r="I1763" s="56">
        <v>0.00042845282479842</v>
      </c>
      <c r="J1763" s="92">
        <f t="shared" si="166"/>
        <v>252.99241250163</v>
      </c>
      <c r="K1763" s="93">
        <f t="shared" si="167"/>
        <v>253.090359894559</v>
      </c>
      <c r="L1763" s="94">
        <f t="shared" si="168"/>
        <v>0.206296284329142</v>
      </c>
      <c r="M1763" s="92" t="str">
        <f t="shared" si="169"/>
        <v/>
      </c>
      <c r="N1763" s="53" t="str">
        <f t="shared" si="170"/>
        <v/>
      </c>
      <c r="O1763" s="181"/>
      <c r="P1763" s="182"/>
      <c r="Q1763" s="146"/>
      <c r="R1763" s="146"/>
      <c r="S1763" s="146"/>
      <c r="T1763" s="146"/>
      <c r="U1763" s="146"/>
      <c r="V1763" s="146"/>
      <c r="W1763" s="183"/>
      <c r="X1763" s="184"/>
    </row>
    <row r="1764" spans="1:24">
      <c r="A1764" s="38">
        <f t="shared" si="165"/>
        <v>1748</v>
      </c>
      <c r="B1764" s="46">
        <v>42592</v>
      </c>
      <c r="C1764" s="47"/>
      <c r="D1764" s="48"/>
      <c r="E1764" s="50"/>
      <c r="F1764" s="51"/>
      <c r="G1764" s="49"/>
      <c r="H1764" s="47">
        <v>4122.649902</v>
      </c>
      <c r="I1764" s="51">
        <v>-0.00249459445464961</v>
      </c>
      <c r="J1764" s="86">
        <f t="shared" si="166"/>
        <v>252.361299032335</v>
      </c>
      <c r="K1764" s="87">
        <f t="shared" si="167"/>
        <v>253.090359894559</v>
      </c>
      <c r="L1764" s="88">
        <f t="shared" si="168"/>
        <v>0.729060862223861</v>
      </c>
      <c r="M1764" s="86" t="str">
        <f t="shared" si="169"/>
        <v/>
      </c>
      <c r="N1764" s="48" t="str">
        <f t="shared" si="170"/>
        <v/>
      </c>
      <c r="O1764" s="181"/>
      <c r="P1764" s="182"/>
      <c r="Q1764" s="146"/>
      <c r="R1764" s="146"/>
      <c r="S1764" s="146"/>
      <c r="T1764" s="146"/>
      <c r="U1764" s="146"/>
      <c r="V1764" s="146"/>
      <c r="W1764" s="183"/>
      <c r="X1764" s="184"/>
    </row>
    <row r="1765" spans="1:24">
      <c r="A1765" s="38">
        <f t="shared" si="165"/>
        <v>1749</v>
      </c>
      <c r="B1765" s="39">
        <v>42593</v>
      </c>
      <c r="C1765" s="40"/>
      <c r="D1765" s="53"/>
      <c r="E1765" s="55"/>
      <c r="F1765" s="56"/>
      <c r="G1765" s="54"/>
      <c r="H1765" s="40">
        <v>4142.720215</v>
      </c>
      <c r="I1765" s="56">
        <v>0.0048683039979367</v>
      </c>
      <c r="J1765" s="92">
        <f t="shared" si="166"/>
        <v>253.589870553339</v>
      </c>
      <c r="K1765" s="93">
        <f t="shared" si="167"/>
        <v>253.589870553339</v>
      </c>
      <c r="L1765" s="94">
        <f t="shared" si="168"/>
        <v>0</v>
      </c>
      <c r="M1765" s="92">
        <f t="shared" si="169"/>
        <v>0.729060862223861</v>
      </c>
      <c r="N1765" s="53">
        <f t="shared" si="170"/>
        <v>0.00287496050466461</v>
      </c>
      <c r="O1765" s="181"/>
      <c r="P1765" s="182"/>
      <c r="Q1765" s="146"/>
      <c r="R1765" s="146"/>
      <c r="S1765" s="146"/>
      <c r="T1765" s="146"/>
      <c r="U1765" s="146"/>
      <c r="V1765" s="146"/>
      <c r="W1765" s="183"/>
      <c r="X1765" s="184"/>
    </row>
    <row r="1766" spans="1:24">
      <c r="A1766" s="38">
        <f t="shared" si="165"/>
        <v>1750</v>
      </c>
      <c r="B1766" s="46">
        <v>42594</v>
      </c>
      <c r="C1766" s="47"/>
      <c r="D1766" s="48"/>
      <c r="E1766" s="50"/>
      <c r="F1766" s="51"/>
      <c r="G1766" s="49"/>
      <c r="H1766" s="47">
        <v>4139.629883</v>
      </c>
      <c r="I1766" s="51">
        <v>-0.000745966862259029</v>
      </c>
      <c r="J1766" s="86">
        <f t="shared" si="166"/>
        <v>253.400700913301</v>
      </c>
      <c r="K1766" s="87">
        <f t="shared" si="167"/>
        <v>253.589870553339</v>
      </c>
      <c r="L1766" s="88">
        <f t="shared" si="168"/>
        <v>0.189169640037335</v>
      </c>
      <c r="M1766" s="86" t="str">
        <f t="shared" si="169"/>
        <v/>
      </c>
      <c r="N1766" s="48" t="str">
        <f t="shared" si="170"/>
        <v/>
      </c>
      <c r="O1766" s="181"/>
      <c r="P1766" s="182"/>
      <c r="Q1766" s="146"/>
      <c r="R1766" s="146"/>
      <c r="S1766" s="146"/>
      <c r="T1766" s="146"/>
      <c r="U1766" s="146"/>
      <c r="V1766" s="146"/>
      <c r="W1766" s="183"/>
      <c r="X1766" s="184"/>
    </row>
    <row r="1767" spans="1:24">
      <c r="A1767" s="38">
        <f t="shared" si="165"/>
        <v>1751</v>
      </c>
      <c r="B1767" s="39">
        <v>42597</v>
      </c>
      <c r="C1767" s="40"/>
      <c r="D1767" s="53"/>
      <c r="E1767" s="55"/>
      <c r="F1767" s="56"/>
      <c r="G1767" s="54"/>
      <c r="H1767" s="40">
        <v>4151.689941</v>
      </c>
      <c r="I1767" s="56">
        <v>0.0029133179392502</v>
      </c>
      <c r="J1767" s="92">
        <f t="shared" si="166"/>
        <v>254.138937721091</v>
      </c>
      <c r="K1767" s="93">
        <f t="shared" si="167"/>
        <v>254.138937721091</v>
      </c>
      <c r="L1767" s="94">
        <f t="shared" si="168"/>
        <v>0</v>
      </c>
      <c r="M1767" s="92">
        <f t="shared" si="169"/>
        <v>0.189169640037335</v>
      </c>
      <c r="N1767" s="53">
        <f t="shared" si="170"/>
        <v>0.000744355200874187</v>
      </c>
      <c r="O1767" s="181"/>
      <c r="P1767" s="182"/>
      <c r="Q1767" s="146"/>
      <c r="R1767" s="146"/>
      <c r="S1767" s="146"/>
      <c r="T1767" s="146"/>
      <c r="U1767" s="146"/>
      <c r="V1767" s="146"/>
      <c r="W1767" s="183"/>
      <c r="X1767" s="184"/>
    </row>
    <row r="1768" spans="1:24">
      <c r="A1768" s="38">
        <f t="shared" si="165"/>
        <v>1752</v>
      </c>
      <c r="B1768" s="46">
        <v>42598</v>
      </c>
      <c r="C1768" s="47"/>
      <c r="D1768" s="48"/>
      <c r="E1768" s="50"/>
      <c r="F1768" s="51"/>
      <c r="G1768" s="49"/>
      <c r="H1768" s="47">
        <v>4129.680176</v>
      </c>
      <c r="I1768" s="51">
        <v>-0.00530139902371862</v>
      </c>
      <c r="J1768" s="86">
        <f t="shared" si="166"/>
        <v>252.791645804767</v>
      </c>
      <c r="K1768" s="87">
        <f t="shared" si="167"/>
        <v>254.138937721091</v>
      </c>
      <c r="L1768" s="88">
        <f t="shared" si="168"/>
        <v>1.34729191632346</v>
      </c>
      <c r="M1768" s="86" t="str">
        <f t="shared" si="169"/>
        <v/>
      </c>
      <c r="N1768" s="48" t="str">
        <f t="shared" si="170"/>
        <v/>
      </c>
      <c r="O1768" s="181"/>
      <c r="P1768" s="182"/>
      <c r="Q1768" s="146"/>
      <c r="R1768" s="146"/>
      <c r="S1768" s="146"/>
      <c r="T1768" s="146"/>
      <c r="U1768" s="146"/>
      <c r="V1768" s="146"/>
      <c r="W1768" s="183"/>
      <c r="X1768" s="184"/>
    </row>
    <row r="1769" spans="1:24">
      <c r="A1769" s="38">
        <f t="shared" si="165"/>
        <v>1753</v>
      </c>
      <c r="B1769" s="39">
        <v>42599</v>
      </c>
      <c r="C1769" s="40"/>
      <c r="D1769" s="53"/>
      <c r="E1769" s="55"/>
      <c r="F1769" s="56"/>
      <c r="G1769" s="54"/>
      <c r="H1769" s="40">
        <v>4138.419922</v>
      </c>
      <c r="I1769" s="56">
        <v>0.00211632514565951</v>
      </c>
      <c r="J1769" s="92">
        <f t="shared" si="166"/>
        <v>253.326635121396</v>
      </c>
      <c r="K1769" s="93">
        <f t="shared" si="167"/>
        <v>254.138937721091</v>
      </c>
      <c r="L1769" s="94">
        <f t="shared" si="168"/>
        <v>1.34729191632346</v>
      </c>
      <c r="M1769" s="92" t="str">
        <f t="shared" si="169"/>
        <v/>
      </c>
      <c r="N1769" s="53" t="str">
        <f t="shared" si="170"/>
        <v/>
      </c>
      <c r="O1769" s="181"/>
      <c r="P1769" s="182"/>
      <c r="Q1769" s="146"/>
      <c r="R1769" s="146"/>
      <c r="S1769" s="146"/>
      <c r="T1769" s="146"/>
      <c r="U1769" s="146"/>
      <c r="V1769" s="146"/>
      <c r="W1769" s="183"/>
      <c r="X1769" s="184"/>
    </row>
    <row r="1770" spans="1:24">
      <c r="A1770" s="38">
        <f t="shared" si="165"/>
        <v>1754</v>
      </c>
      <c r="B1770" s="46">
        <v>42600</v>
      </c>
      <c r="C1770" s="47"/>
      <c r="D1770" s="48"/>
      <c r="E1770" s="50"/>
      <c r="F1770" s="51"/>
      <c r="G1770" s="49"/>
      <c r="H1770" s="47">
        <v>4147.640137</v>
      </c>
      <c r="I1770" s="51">
        <v>0.00222795539693421</v>
      </c>
      <c r="J1770" s="86">
        <f t="shared" si="166"/>
        <v>253.891035565302</v>
      </c>
      <c r="K1770" s="87">
        <f t="shared" si="167"/>
        <v>254.138937721091</v>
      </c>
      <c r="L1770" s="88">
        <f t="shared" si="168"/>
        <v>1.34729191632346</v>
      </c>
      <c r="M1770" s="86" t="str">
        <f t="shared" si="169"/>
        <v/>
      </c>
      <c r="N1770" s="48" t="str">
        <f t="shared" si="170"/>
        <v/>
      </c>
      <c r="O1770" s="181"/>
      <c r="P1770" s="182"/>
      <c r="Q1770" s="146"/>
      <c r="R1770" s="146"/>
      <c r="S1770" s="146"/>
      <c r="T1770" s="146"/>
      <c r="U1770" s="146"/>
      <c r="V1770" s="146"/>
      <c r="W1770" s="183"/>
      <c r="X1770" s="184"/>
    </row>
    <row r="1771" spans="1:24">
      <c r="A1771" s="38">
        <f t="shared" si="165"/>
        <v>1755</v>
      </c>
      <c r="B1771" s="39">
        <v>42601</v>
      </c>
      <c r="C1771" s="40"/>
      <c r="D1771" s="53"/>
      <c r="E1771" s="55"/>
      <c r="F1771" s="56"/>
      <c r="G1771" s="54"/>
      <c r="H1771" s="40">
        <v>4142.22998</v>
      </c>
      <c r="I1771" s="56">
        <v>-0.00130439402197358</v>
      </c>
      <c r="J1771" s="92">
        <f t="shared" si="166"/>
        <v>253.559861616278</v>
      </c>
      <c r="K1771" s="93">
        <f t="shared" si="167"/>
        <v>254.138937721091</v>
      </c>
      <c r="L1771" s="94">
        <f t="shared" si="168"/>
        <v>1.34729191632346</v>
      </c>
      <c r="M1771" s="92" t="str">
        <f t="shared" si="169"/>
        <v/>
      </c>
      <c r="N1771" s="53" t="str">
        <f t="shared" si="170"/>
        <v/>
      </c>
      <c r="O1771" s="181"/>
      <c r="P1771" s="182"/>
      <c r="Q1771" s="146"/>
      <c r="R1771" s="146"/>
      <c r="S1771" s="146"/>
      <c r="T1771" s="146"/>
      <c r="U1771" s="146"/>
      <c r="V1771" s="146"/>
      <c r="W1771" s="183"/>
      <c r="X1771" s="184"/>
    </row>
    <row r="1772" spans="1:24">
      <c r="A1772" s="38">
        <f t="shared" si="165"/>
        <v>1756</v>
      </c>
      <c r="B1772" s="46">
        <v>42604</v>
      </c>
      <c r="C1772" s="47"/>
      <c r="D1772" s="48"/>
      <c r="E1772" s="50"/>
      <c r="F1772" s="51"/>
      <c r="G1772" s="49"/>
      <c r="H1772" s="47">
        <v>4139.970215</v>
      </c>
      <c r="I1772" s="51">
        <v>-0.000545543103813828</v>
      </c>
      <c r="J1772" s="86">
        <f t="shared" si="166"/>
        <v>253.42153378237</v>
      </c>
      <c r="K1772" s="87">
        <f t="shared" si="167"/>
        <v>254.138937721091</v>
      </c>
      <c r="L1772" s="88">
        <f t="shared" si="168"/>
        <v>1.34729191632346</v>
      </c>
      <c r="M1772" s="86" t="str">
        <f t="shared" si="169"/>
        <v/>
      </c>
      <c r="N1772" s="48" t="str">
        <f t="shared" si="170"/>
        <v/>
      </c>
      <c r="O1772" s="181"/>
      <c r="P1772" s="182"/>
      <c r="Q1772" s="146"/>
      <c r="R1772" s="146"/>
      <c r="S1772" s="146"/>
      <c r="T1772" s="146"/>
      <c r="U1772" s="146"/>
      <c r="V1772" s="146"/>
      <c r="W1772" s="183"/>
      <c r="X1772" s="184"/>
    </row>
    <row r="1773" spans="1:24">
      <c r="A1773" s="38">
        <f t="shared" si="165"/>
        <v>1757</v>
      </c>
      <c r="B1773" s="39">
        <v>42605</v>
      </c>
      <c r="C1773" s="40"/>
      <c r="D1773" s="53"/>
      <c r="E1773" s="55"/>
      <c r="F1773" s="56"/>
      <c r="G1773" s="54"/>
      <c r="H1773" s="40">
        <v>4148.160156</v>
      </c>
      <c r="I1773" s="56">
        <v>0.00197826085084518</v>
      </c>
      <c r="J1773" s="92">
        <f t="shared" si="166"/>
        <v>253.922867681412</v>
      </c>
      <c r="K1773" s="93">
        <f t="shared" si="167"/>
        <v>254.138937721091</v>
      </c>
      <c r="L1773" s="94">
        <f t="shared" si="168"/>
        <v>1.34729191632346</v>
      </c>
      <c r="M1773" s="92" t="str">
        <f t="shared" si="169"/>
        <v/>
      </c>
      <c r="N1773" s="53" t="str">
        <f t="shared" si="170"/>
        <v/>
      </c>
      <c r="O1773" s="181"/>
      <c r="P1773" s="182"/>
      <c r="Q1773" s="146"/>
      <c r="R1773" s="146"/>
      <c r="S1773" s="146"/>
      <c r="T1773" s="146"/>
      <c r="U1773" s="146"/>
      <c r="V1773" s="146"/>
      <c r="W1773" s="183"/>
      <c r="X1773" s="184"/>
    </row>
    <row r="1774" spans="1:24">
      <c r="A1774" s="38">
        <f t="shared" si="165"/>
        <v>1758</v>
      </c>
      <c r="B1774" s="46">
        <v>42606</v>
      </c>
      <c r="C1774" s="47"/>
      <c r="D1774" s="48"/>
      <c r="E1774" s="50"/>
      <c r="F1774" s="51"/>
      <c r="G1774" s="49"/>
      <c r="H1774" s="47">
        <v>4126.649902</v>
      </c>
      <c r="I1774" s="51">
        <v>-0.00518549265000934</v>
      </c>
      <c r="J1774" s="86">
        <f t="shared" si="166"/>
        <v>252.606152517381</v>
      </c>
      <c r="K1774" s="87">
        <f t="shared" si="167"/>
        <v>254.138937721091</v>
      </c>
      <c r="L1774" s="88">
        <f t="shared" si="168"/>
        <v>1.53278520370952</v>
      </c>
      <c r="M1774" s="86" t="str">
        <f t="shared" si="169"/>
        <v/>
      </c>
      <c r="N1774" s="48" t="str">
        <f t="shared" si="170"/>
        <v/>
      </c>
      <c r="O1774" s="181"/>
      <c r="P1774" s="182"/>
      <c r="Q1774" s="146"/>
      <c r="R1774" s="146"/>
      <c r="S1774" s="146"/>
      <c r="T1774" s="146"/>
      <c r="U1774" s="146"/>
      <c r="V1774" s="146"/>
      <c r="W1774" s="183"/>
      <c r="X1774" s="184"/>
    </row>
    <row r="1775" spans="1:24">
      <c r="A1775" s="38">
        <f t="shared" si="165"/>
        <v>1759</v>
      </c>
      <c r="B1775" s="39">
        <v>42607</v>
      </c>
      <c r="C1775" s="40"/>
      <c r="D1775" s="53"/>
      <c r="E1775" s="55"/>
      <c r="F1775" s="56"/>
      <c r="G1775" s="54"/>
      <c r="H1775" s="40">
        <v>4121.089844</v>
      </c>
      <c r="I1775" s="56">
        <v>-0.00134735393891916</v>
      </c>
      <c r="J1775" s="92">
        <f t="shared" si="166"/>
        <v>252.265802622792</v>
      </c>
      <c r="K1775" s="93">
        <f t="shared" si="167"/>
        <v>254.138937721091</v>
      </c>
      <c r="L1775" s="94">
        <f t="shared" si="168"/>
        <v>1.87313509829906</v>
      </c>
      <c r="M1775" s="92" t="str">
        <f t="shared" si="169"/>
        <v/>
      </c>
      <c r="N1775" s="53" t="str">
        <f t="shared" si="170"/>
        <v/>
      </c>
      <c r="O1775" s="181"/>
      <c r="P1775" s="182"/>
      <c r="Q1775" s="146"/>
      <c r="R1775" s="146"/>
      <c r="S1775" s="146"/>
      <c r="T1775" s="146"/>
      <c r="U1775" s="146"/>
      <c r="V1775" s="146"/>
      <c r="W1775" s="183"/>
      <c r="X1775" s="184"/>
    </row>
    <row r="1776" spans="1:24">
      <c r="A1776" s="38">
        <f t="shared" si="165"/>
        <v>1760</v>
      </c>
      <c r="B1776" s="46">
        <v>42608</v>
      </c>
      <c r="C1776" s="47"/>
      <c r="D1776" s="48"/>
      <c r="E1776" s="50"/>
      <c r="F1776" s="51"/>
      <c r="G1776" s="49"/>
      <c r="H1776" s="47">
        <v>4114.680176</v>
      </c>
      <c r="I1776" s="51">
        <v>-0.00155533323529267</v>
      </c>
      <c r="J1776" s="86">
        <f t="shared" si="166"/>
        <v>251.873445235845</v>
      </c>
      <c r="K1776" s="87">
        <f t="shared" si="167"/>
        <v>254.138937721091</v>
      </c>
      <c r="L1776" s="88">
        <f t="shared" si="168"/>
        <v>2.26549248524606</v>
      </c>
      <c r="M1776" s="86" t="str">
        <f t="shared" si="169"/>
        <v/>
      </c>
      <c r="N1776" s="48" t="str">
        <f t="shared" si="170"/>
        <v/>
      </c>
      <c r="O1776" s="181"/>
      <c r="P1776" s="182"/>
      <c r="Q1776" s="146"/>
      <c r="R1776" s="146"/>
      <c r="S1776" s="146"/>
      <c r="T1776" s="146"/>
      <c r="U1776" s="146"/>
      <c r="V1776" s="146"/>
      <c r="W1776" s="183"/>
      <c r="X1776" s="184"/>
    </row>
    <row r="1777" spans="1:24">
      <c r="A1777" s="38">
        <f t="shared" si="165"/>
        <v>1761</v>
      </c>
      <c r="B1777" s="39">
        <v>42611</v>
      </c>
      <c r="C1777" s="40"/>
      <c r="D1777" s="53"/>
      <c r="E1777" s="55"/>
      <c r="F1777" s="56"/>
      <c r="G1777" s="54"/>
      <c r="H1777" s="40">
        <v>4136.75</v>
      </c>
      <c r="I1777" s="56">
        <v>0.00536367908464142</v>
      </c>
      <c r="J1777" s="92">
        <f t="shared" si="166"/>
        <v>253.224413566033</v>
      </c>
      <c r="K1777" s="93">
        <f t="shared" si="167"/>
        <v>254.138937721091</v>
      </c>
      <c r="L1777" s="94">
        <f t="shared" si="168"/>
        <v>2.26549248524606</v>
      </c>
      <c r="M1777" s="92" t="str">
        <f t="shared" si="169"/>
        <v/>
      </c>
      <c r="N1777" s="53" t="str">
        <f t="shared" si="170"/>
        <v/>
      </c>
      <c r="O1777" s="181"/>
      <c r="P1777" s="182"/>
      <c r="Q1777" s="146"/>
      <c r="R1777" s="146"/>
      <c r="S1777" s="146"/>
      <c r="T1777" s="146"/>
      <c r="U1777" s="146"/>
      <c r="V1777" s="146"/>
      <c r="W1777" s="183"/>
      <c r="X1777" s="184"/>
    </row>
    <row r="1778" spans="1:24">
      <c r="A1778" s="38">
        <f t="shared" si="165"/>
        <v>1762</v>
      </c>
      <c r="B1778" s="46">
        <v>42612</v>
      </c>
      <c r="C1778" s="47"/>
      <c r="D1778" s="48"/>
      <c r="E1778" s="50"/>
      <c r="F1778" s="51"/>
      <c r="G1778" s="49"/>
      <c r="H1778" s="47">
        <v>4129.339844</v>
      </c>
      <c r="I1778" s="51">
        <v>-0.00179129896658003</v>
      </c>
      <c r="J1778" s="86">
        <f t="shared" si="166"/>
        <v>252.770812935699</v>
      </c>
      <c r="K1778" s="87">
        <f t="shared" si="167"/>
        <v>254.138937721091</v>
      </c>
      <c r="L1778" s="88">
        <f t="shared" si="168"/>
        <v>2.26549248524606</v>
      </c>
      <c r="M1778" s="86" t="str">
        <f t="shared" si="169"/>
        <v/>
      </c>
      <c r="N1778" s="48" t="str">
        <f t="shared" si="170"/>
        <v/>
      </c>
      <c r="O1778" s="181"/>
      <c r="P1778" s="182"/>
      <c r="Q1778" s="146"/>
      <c r="R1778" s="146"/>
      <c r="S1778" s="146"/>
      <c r="T1778" s="146"/>
      <c r="U1778" s="146"/>
      <c r="V1778" s="146"/>
      <c r="W1778" s="183"/>
      <c r="X1778" s="184"/>
    </row>
    <row r="1779" spans="1:24">
      <c r="A1779" s="38">
        <f t="shared" si="165"/>
        <v>1763</v>
      </c>
      <c r="B1779" s="39">
        <v>42613</v>
      </c>
      <c r="C1779" s="40"/>
      <c r="D1779" s="53"/>
      <c r="E1779" s="55"/>
      <c r="F1779" s="56"/>
      <c r="G1779" s="54"/>
      <c r="H1779" s="40">
        <v>4120.290039</v>
      </c>
      <c r="I1779" s="56">
        <v>-0.00219158638956518</v>
      </c>
      <c r="J1779" s="92">
        <f t="shared" si="166"/>
        <v>252.21684386239</v>
      </c>
      <c r="K1779" s="93">
        <f t="shared" si="167"/>
        <v>254.138937721091</v>
      </c>
      <c r="L1779" s="94">
        <f t="shared" si="168"/>
        <v>2.26549248524606</v>
      </c>
      <c r="M1779" s="92" t="str">
        <f t="shared" si="169"/>
        <v/>
      </c>
      <c r="N1779" s="53" t="str">
        <f t="shared" si="170"/>
        <v/>
      </c>
      <c r="O1779" s="181"/>
      <c r="P1779" s="182"/>
      <c r="Q1779" s="146"/>
      <c r="R1779" s="146"/>
      <c r="S1779" s="146"/>
      <c r="T1779" s="146"/>
      <c r="U1779" s="146"/>
      <c r="V1779" s="146"/>
      <c r="W1779" s="183"/>
      <c r="X1779" s="184"/>
    </row>
    <row r="1780" spans="1:24">
      <c r="A1780" s="38">
        <f t="shared" si="165"/>
        <v>1764</v>
      </c>
      <c r="B1780" s="46">
        <v>42614</v>
      </c>
      <c r="C1780" s="47"/>
      <c r="D1780" s="48"/>
      <c r="E1780" s="50"/>
      <c r="F1780" s="51"/>
      <c r="G1780" s="49"/>
      <c r="H1780" s="47">
        <v>4120.169922</v>
      </c>
      <c r="I1780" s="51">
        <v>-2.91525593740793e-5</v>
      </c>
      <c r="J1780" s="86">
        <f t="shared" si="166"/>
        <v>252.209491095874</v>
      </c>
      <c r="K1780" s="87">
        <f t="shared" si="167"/>
        <v>254.138937721091</v>
      </c>
      <c r="L1780" s="88">
        <f t="shared" si="168"/>
        <v>2.26549248524606</v>
      </c>
      <c r="M1780" s="86" t="str">
        <f t="shared" si="169"/>
        <v/>
      </c>
      <c r="N1780" s="48" t="str">
        <f t="shared" si="170"/>
        <v/>
      </c>
      <c r="O1780" s="181"/>
      <c r="P1780" s="182"/>
      <c r="Q1780" s="146"/>
      <c r="R1780" s="146"/>
      <c r="S1780" s="146"/>
      <c r="T1780" s="146"/>
      <c r="U1780" s="146"/>
      <c r="V1780" s="146"/>
      <c r="W1780" s="183"/>
      <c r="X1780" s="184"/>
    </row>
    <row r="1781" spans="1:24">
      <c r="A1781" s="38">
        <f t="shared" si="165"/>
        <v>1765</v>
      </c>
      <c r="B1781" s="39">
        <v>42615</v>
      </c>
      <c r="C1781" s="40"/>
      <c r="D1781" s="53"/>
      <c r="E1781" s="55"/>
      <c r="F1781" s="56"/>
      <c r="G1781" s="54"/>
      <c r="H1781" s="40">
        <v>4137.700195</v>
      </c>
      <c r="I1781" s="56">
        <v>0.00425474515174629</v>
      </c>
      <c r="J1781" s="92">
        <f t="shared" si="166"/>
        <v>253.282578205338</v>
      </c>
      <c r="K1781" s="93">
        <f t="shared" si="167"/>
        <v>254.138937721091</v>
      </c>
      <c r="L1781" s="94">
        <f t="shared" si="168"/>
        <v>2.26549248524606</v>
      </c>
      <c r="M1781" s="92" t="str">
        <f t="shared" si="169"/>
        <v/>
      </c>
      <c r="N1781" s="53" t="str">
        <f t="shared" si="170"/>
        <v/>
      </c>
      <c r="O1781" s="181"/>
      <c r="P1781" s="182"/>
      <c r="Q1781" s="146"/>
      <c r="R1781" s="146"/>
      <c r="S1781" s="146"/>
      <c r="T1781" s="146"/>
      <c r="U1781" s="146"/>
      <c r="V1781" s="146"/>
      <c r="W1781" s="183"/>
      <c r="X1781" s="184"/>
    </row>
    <row r="1782" spans="1:24">
      <c r="A1782" s="38">
        <f t="shared" si="165"/>
        <v>1766</v>
      </c>
      <c r="B1782" s="46">
        <v>42619</v>
      </c>
      <c r="C1782" s="47"/>
      <c r="D1782" s="48"/>
      <c r="E1782" s="50"/>
      <c r="F1782" s="51"/>
      <c r="G1782" s="49"/>
      <c r="H1782" s="47">
        <v>4150.109863</v>
      </c>
      <c r="I1782" s="51">
        <v>0.00299917041234532</v>
      </c>
      <c r="J1782" s="86">
        <f t="shared" si="166"/>
        <v>254.042215819854</v>
      </c>
      <c r="K1782" s="87">
        <f t="shared" si="167"/>
        <v>254.138937721091</v>
      </c>
      <c r="L1782" s="88">
        <f t="shared" si="168"/>
        <v>2.26549248524606</v>
      </c>
      <c r="M1782" s="86" t="str">
        <f t="shared" si="169"/>
        <v/>
      </c>
      <c r="N1782" s="48" t="str">
        <f t="shared" si="170"/>
        <v/>
      </c>
      <c r="O1782" s="181"/>
      <c r="P1782" s="182"/>
      <c r="Q1782" s="146"/>
      <c r="R1782" s="146"/>
      <c r="S1782" s="146"/>
      <c r="T1782" s="146"/>
      <c r="U1782" s="146"/>
      <c r="V1782" s="146"/>
      <c r="W1782" s="183"/>
      <c r="X1782" s="184"/>
    </row>
    <row r="1783" spans="1:24">
      <c r="A1783" s="38">
        <f t="shared" si="165"/>
        <v>1767</v>
      </c>
      <c r="B1783" s="39">
        <v>42620</v>
      </c>
      <c r="C1783" s="40"/>
      <c r="D1783" s="53"/>
      <c r="E1783" s="55"/>
      <c r="F1783" s="56"/>
      <c r="G1783" s="54"/>
      <c r="H1783" s="40">
        <v>4150.509766</v>
      </c>
      <c r="I1783" s="56">
        <v>9.63596177454562e-5</v>
      </c>
      <c r="J1783" s="92">
        <f t="shared" si="166"/>
        <v>254.066695230662</v>
      </c>
      <c r="K1783" s="93">
        <f t="shared" si="167"/>
        <v>254.138937721091</v>
      </c>
      <c r="L1783" s="94">
        <f t="shared" si="168"/>
        <v>2.26549248524606</v>
      </c>
      <c r="M1783" s="92" t="str">
        <f t="shared" si="169"/>
        <v/>
      </c>
      <c r="N1783" s="53" t="str">
        <f t="shared" si="170"/>
        <v/>
      </c>
      <c r="O1783" s="181"/>
      <c r="P1783" s="182"/>
      <c r="Q1783" s="146"/>
      <c r="R1783" s="146"/>
      <c r="S1783" s="146"/>
      <c r="T1783" s="146"/>
      <c r="U1783" s="146"/>
      <c r="V1783" s="146"/>
      <c r="W1783" s="183"/>
      <c r="X1783" s="184"/>
    </row>
    <row r="1784" spans="1:24">
      <c r="A1784" s="38">
        <f t="shared" si="165"/>
        <v>1768</v>
      </c>
      <c r="B1784" s="46">
        <v>42621</v>
      </c>
      <c r="C1784" s="47"/>
      <c r="D1784" s="48"/>
      <c r="E1784" s="50"/>
      <c r="F1784" s="51"/>
      <c r="G1784" s="49"/>
      <c r="H1784" s="47">
        <v>4141.459961</v>
      </c>
      <c r="I1784" s="51">
        <v>-0.00218040807279496</v>
      </c>
      <c r="J1784" s="86">
        <f t="shared" si="166"/>
        <v>253.512726157353</v>
      </c>
      <c r="K1784" s="87">
        <f t="shared" si="167"/>
        <v>254.138937721091</v>
      </c>
      <c r="L1784" s="88">
        <f t="shared" si="168"/>
        <v>2.26549248524606</v>
      </c>
      <c r="M1784" s="86" t="str">
        <f t="shared" si="169"/>
        <v/>
      </c>
      <c r="N1784" s="48" t="str">
        <f t="shared" si="170"/>
        <v/>
      </c>
      <c r="O1784" s="181"/>
      <c r="P1784" s="182"/>
      <c r="Q1784" s="146"/>
      <c r="R1784" s="146"/>
      <c r="S1784" s="146"/>
      <c r="T1784" s="146"/>
      <c r="U1784" s="146"/>
      <c r="V1784" s="146"/>
      <c r="W1784" s="183"/>
      <c r="X1784" s="184"/>
    </row>
    <row r="1785" spans="1:24">
      <c r="A1785" s="38">
        <f t="shared" si="165"/>
        <v>1769</v>
      </c>
      <c r="B1785" s="39">
        <v>42622</v>
      </c>
      <c r="C1785" s="40"/>
      <c r="D1785" s="53"/>
      <c r="E1785" s="55"/>
      <c r="F1785" s="56"/>
      <c r="G1785" s="54"/>
      <c r="H1785" s="40">
        <v>4039.949951</v>
      </c>
      <c r="I1785" s="56">
        <v>-0.0245106824539936</v>
      </c>
      <c r="J1785" s="92">
        <f t="shared" si="166"/>
        <v>247.298956228464</v>
      </c>
      <c r="K1785" s="93">
        <f t="shared" si="167"/>
        <v>254.138937721091</v>
      </c>
      <c r="L1785" s="94">
        <f t="shared" si="168"/>
        <v>6.83998149262686</v>
      </c>
      <c r="M1785" s="92" t="str">
        <f t="shared" si="169"/>
        <v/>
      </c>
      <c r="N1785" s="53" t="str">
        <f t="shared" si="170"/>
        <v/>
      </c>
      <c r="O1785" s="181"/>
      <c r="P1785" s="182"/>
      <c r="Q1785" s="146"/>
      <c r="R1785" s="146"/>
      <c r="S1785" s="146"/>
      <c r="T1785" s="146"/>
      <c r="U1785" s="146"/>
      <c r="V1785" s="146"/>
      <c r="W1785" s="183"/>
      <c r="X1785" s="184"/>
    </row>
    <row r="1786" spans="1:24">
      <c r="A1786" s="38">
        <f t="shared" si="165"/>
        <v>1770</v>
      </c>
      <c r="B1786" s="46">
        <v>42625</v>
      </c>
      <c r="C1786" s="47"/>
      <c r="D1786" s="48"/>
      <c r="E1786" s="50"/>
      <c r="F1786" s="51"/>
      <c r="G1786" s="49"/>
      <c r="H1786" s="47">
        <v>4099.470215</v>
      </c>
      <c r="I1786" s="51">
        <v>0.0147329211306857</v>
      </c>
      <c r="J1786" s="86">
        <f t="shared" si="166"/>
        <v>250.942392246279</v>
      </c>
      <c r="K1786" s="87">
        <f t="shared" si="167"/>
        <v>254.138937721091</v>
      </c>
      <c r="L1786" s="88">
        <f t="shared" si="168"/>
        <v>6.83998149262686</v>
      </c>
      <c r="M1786" s="86" t="str">
        <f t="shared" si="169"/>
        <v/>
      </c>
      <c r="N1786" s="48" t="str">
        <f t="shared" si="170"/>
        <v/>
      </c>
      <c r="O1786" s="181"/>
      <c r="P1786" s="182"/>
      <c r="Q1786" s="146"/>
      <c r="R1786" s="146"/>
      <c r="S1786" s="146"/>
      <c r="T1786" s="146"/>
      <c r="U1786" s="146"/>
      <c r="V1786" s="146"/>
      <c r="W1786" s="183"/>
      <c r="X1786" s="184"/>
    </row>
    <row r="1787" spans="1:24">
      <c r="A1787" s="38">
        <f t="shared" si="165"/>
        <v>1771</v>
      </c>
      <c r="B1787" s="39">
        <v>42626</v>
      </c>
      <c r="C1787" s="40"/>
      <c r="D1787" s="53"/>
      <c r="E1787" s="55"/>
      <c r="F1787" s="56"/>
      <c r="G1787" s="54"/>
      <c r="H1787" s="40">
        <v>4039.919922</v>
      </c>
      <c r="I1787" s="56">
        <v>-0.0145263387405781</v>
      </c>
      <c r="J1787" s="92">
        <f t="shared" si="166"/>
        <v>247.297118052138</v>
      </c>
      <c r="K1787" s="93">
        <f t="shared" si="167"/>
        <v>254.138937721091</v>
      </c>
      <c r="L1787" s="94">
        <f t="shared" si="168"/>
        <v>6.8418196689525</v>
      </c>
      <c r="M1787" s="92" t="str">
        <f t="shared" si="169"/>
        <v/>
      </c>
      <c r="N1787" s="53" t="str">
        <f t="shared" si="170"/>
        <v/>
      </c>
      <c r="O1787" s="181"/>
      <c r="P1787" s="182"/>
      <c r="Q1787" s="146"/>
      <c r="R1787" s="146"/>
      <c r="S1787" s="146"/>
      <c r="T1787" s="146"/>
      <c r="U1787" s="146"/>
      <c r="V1787" s="146"/>
      <c r="W1787" s="183"/>
      <c r="X1787" s="184"/>
    </row>
    <row r="1788" spans="1:24">
      <c r="A1788" s="38">
        <f t="shared" si="165"/>
        <v>1772</v>
      </c>
      <c r="B1788" s="46">
        <v>42627</v>
      </c>
      <c r="C1788" s="47"/>
      <c r="D1788" s="48"/>
      <c r="E1788" s="50"/>
      <c r="F1788" s="51"/>
      <c r="G1788" s="49"/>
      <c r="H1788" s="47">
        <v>4037.830078</v>
      </c>
      <c r="I1788" s="51">
        <v>-0.000517298372331498</v>
      </c>
      <c r="J1788" s="86">
        <f t="shared" si="166"/>
        <v>247.169191655488</v>
      </c>
      <c r="K1788" s="87">
        <f t="shared" si="167"/>
        <v>254.138937721091</v>
      </c>
      <c r="L1788" s="88">
        <f t="shared" si="168"/>
        <v>6.96974606560312</v>
      </c>
      <c r="M1788" s="86" t="str">
        <f t="shared" si="169"/>
        <v/>
      </c>
      <c r="N1788" s="48" t="str">
        <f t="shared" si="170"/>
        <v/>
      </c>
      <c r="O1788" s="181"/>
      <c r="P1788" s="182"/>
      <c r="Q1788" s="146"/>
      <c r="R1788" s="146"/>
      <c r="S1788" s="146"/>
      <c r="T1788" s="146"/>
      <c r="U1788" s="146"/>
      <c r="V1788" s="146"/>
      <c r="W1788" s="183"/>
      <c r="X1788" s="184"/>
    </row>
    <row r="1789" spans="1:24">
      <c r="A1789" s="38">
        <f t="shared" si="165"/>
        <v>1773</v>
      </c>
      <c r="B1789" s="39">
        <v>42628</v>
      </c>
      <c r="C1789" s="40"/>
      <c r="D1789" s="53"/>
      <c r="E1789" s="55"/>
      <c r="F1789" s="56"/>
      <c r="G1789" s="54"/>
      <c r="H1789" s="40">
        <v>4079.320068</v>
      </c>
      <c r="I1789" s="56">
        <v>0.0102753184751525</v>
      </c>
      <c r="J1789" s="92">
        <f t="shared" si="166"/>
        <v>249.708933816994</v>
      </c>
      <c r="K1789" s="93">
        <f t="shared" si="167"/>
        <v>254.138937721091</v>
      </c>
      <c r="L1789" s="94">
        <f t="shared" si="168"/>
        <v>6.96974606560312</v>
      </c>
      <c r="M1789" s="92" t="str">
        <f t="shared" si="169"/>
        <v/>
      </c>
      <c r="N1789" s="53" t="str">
        <f t="shared" si="170"/>
        <v/>
      </c>
      <c r="O1789" s="181"/>
      <c r="P1789" s="182"/>
      <c r="Q1789" s="146"/>
      <c r="R1789" s="146"/>
      <c r="S1789" s="146"/>
      <c r="T1789" s="146"/>
      <c r="U1789" s="146"/>
      <c r="V1789" s="146"/>
      <c r="W1789" s="183"/>
      <c r="X1789" s="184"/>
    </row>
    <row r="1790" spans="1:24">
      <c r="A1790" s="38">
        <f t="shared" si="165"/>
        <v>1774</v>
      </c>
      <c r="B1790" s="46">
        <v>42629</v>
      </c>
      <c r="C1790" s="47"/>
      <c r="D1790" s="48"/>
      <c r="E1790" s="50"/>
      <c r="F1790" s="51"/>
      <c r="G1790" s="49"/>
      <c r="H1790" s="47">
        <v>4063.969971</v>
      </c>
      <c r="I1790" s="51">
        <v>-0.00376290576471627</v>
      </c>
      <c r="J1790" s="86">
        <f t="shared" si="166"/>
        <v>248.769302630433</v>
      </c>
      <c r="K1790" s="87">
        <f t="shared" si="167"/>
        <v>254.138937721091</v>
      </c>
      <c r="L1790" s="88">
        <f t="shared" si="168"/>
        <v>6.96974606560312</v>
      </c>
      <c r="M1790" s="86" t="str">
        <f t="shared" si="169"/>
        <v/>
      </c>
      <c r="N1790" s="48" t="str">
        <f t="shared" si="170"/>
        <v/>
      </c>
      <c r="O1790" s="181"/>
      <c r="P1790" s="182"/>
      <c r="Q1790" s="146"/>
      <c r="R1790" s="146"/>
      <c r="S1790" s="146"/>
      <c r="T1790" s="146"/>
      <c r="U1790" s="146"/>
      <c r="V1790" s="146"/>
      <c r="W1790" s="183"/>
      <c r="X1790" s="184"/>
    </row>
    <row r="1791" spans="1:24">
      <c r="A1791" s="38">
        <f t="shared" si="165"/>
        <v>1775</v>
      </c>
      <c r="B1791" s="39">
        <v>42632</v>
      </c>
      <c r="C1791" s="40"/>
      <c r="D1791" s="53"/>
      <c r="E1791" s="55"/>
      <c r="F1791" s="56"/>
      <c r="G1791" s="54"/>
      <c r="H1791" s="40">
        <v>4063.939941</v>
      </c>
      <c r="I1791" s="56">
        <v>-7.38932625343747e-6</v>
      </c>
      <c r="J1791" s="92">
        <f t="shared" si="166"/>
        <v>248.767464392894</v>
      </c>
      <c r="K1791" s="93">
        <f t="shared" si="167"/>
        <v>254.138937721091</v>
      </c>
      <c r="L1791" s="94">
        <f t="shared" si="168"/>
        <v>6.96974606560312</v>
      </c>
      <c r="M1791" s="92" t="str">
        <f t="shared" si="169"/>
        <v/>
      </c>
      <c r="N1791" s="53" t="str">
        <f t="shared" si="170"/>
        <v/>
      </c>
      <c r="O1791" s="181"/>
      <c r="P1791" s="182"/>
      <c r="Q1791" s="146"/>
      <c r="R1791" s="146"/>
      <c r="S1791" s="146"/>
      <c r="T1791" s="146"/>
      <c r="U1791" s="146"/>
      <c r="V1791" s="146"/>
      <c r="W1791" s="183"/>
      <c r="X1791" s="184"/>
    </row>
    <row r="1792" spans="1:24">
      <c r="A1792" s="38">
        <f t="shared" si="165"/>
        <v>1776</v>
      </c>
      <c r="B1792" s="46">
        <v>42633</v>
      </c>
      <c r="C1792" s="47"/>
      <c r="D1792" s="48"/>
      <c r="E1792" s="50"/>
      <c r="F1792" s="51"/>
      <c r="G1792" s="49"/>
      <c r="H1792" s="47">
        <v>4065.199951</v>
      </c>
      <c r="I1792" s="51">
        <v>0.000310046412666631</v>
      </c>
      <c r="J1792" s="86">
        <f t="shared" si="166"/>
        <v>248.844593852817</v>
      </c>
      <c r="K1792" s="87">
        <f t="shared" si="167"/>
        <v>254.138937721091</v>
      </c>
      <c r="L1792" s="88">
        <f t="shared" si="168"/>
        <v>6.96974606560312</v>
      </c>
      <c r="M1792" s="86" t="str">
        <f t="shared" si="169"/>
        <v/>
      </c>
      <c r="N1792" s="48" t="str">
        <f t="shared" si="170"/>
        <v/>
      </c>
      <c r="O1792" s="181"/>
      <c r="P1792" s="182"/>
      <c r="Q1792" s="146"/>
      <c r="R1792" s="146"/>
      <c r="S1792" s="146"/>
      <c r="T1792" s="146"/>
      <c r="U1792" s="146"/>
      <c r="V1792" s="146"/>
      <c r="W1792" s="183"/>
      <c r="X1792" s="184"/>
    </row>
    <row r="1793" spans="1:24">
      <c r="A1793" s="38">
        <f t="shared" si="165"/>
        <v>1777</v>
      </c>
      <c r="B1793" s="39">
        <v>42634</v>
      </c>
      <c r="C1793" s="40"/>
      <c r="D1793" s="53"/>
      <c r="E1793" s="55"/>
      <c r="F1793" s="56"/>
      <c r="G1793" s="54"/>
      <c r="H1793" s="40">
        <v>4109.629883</v>
      </c>
      <c r="I1793" s="56">
        <v>0.0109293349738111</v>
      </c>
      <c r="J1793" s="92">
        <f t="shared" si="166"/>
        <v>251.564299775456</v>
      </c>
      <c r="K1793" s="93">
        <f t="shared" si="167"/>
        <v>254.138937721091</v>
      </c>
      <c r="L1793" s="94">
        <f t="shared" si="168"/>
        <v>6.96974606560312</v>
      </c>
      <c r="M1793" s="92" t="str">
        <f t="shared" si="169"/>
        <v/>
      </c>
      <c r="N1793" s="53" t="str">
        <f t="shared" si="170"/>
        <v/>
      </c>
      <c r="O1793" s="181"/>
      <c r="P1793" s="182"/>
      <c r="Q1793" s="146"/>
      <c r="R1793" s="146"/>
      <c r="S1793" s="146"/>
      <c r="T1793" s="146"/>
      <c r="U1793" s="146"/>
      <c r="V1793" s="146"/>
      <c r="W1793" s="183"/>
      <c r="X1793" s="184"/>
    </row>
    <row r="1794" spans="1:24">
      <c r="A1794" s="38">
        <f t="shared" si="165"/>
        <v>1778</v>
      </c>
      <c r="B1794" s="46">
        <v>42635</v>
      </c>
      <c r="C1794" s="47"/>
      <c r="D1794" s="48"/>
      <c r="E1794" s="50"/>
      <c r="F1794" s="51"/>
      <c r="G1794" s="49"/>
      <c r="H1794" s="47">
        <v>4136.410156</v>
      </c>
      <c r="I1794" s="51">
        <v>0.00651646833472297</v>
      </c>
      <c r="J1794" s="86">
        <f t="shared" si="166"/>
        <v>253.20361056909</v>
      </c>
      <c r="K1794" s="87">
        <f t="shared" si="167"/>
        <v>254.138937721091</v>
      </c>
      <c r="L1794" s="88">
        <f t="shared" si="168"/>
        <v>6.96974606560312</v>
      </c>
      <c r="M1794" s="86" t="str">
        <f t="shared" si="169"/>
        <v/>
      </c>
      <c r="N1794" s="48" t="str">
        <f t="shared" si="170"/>
        <v/>
      </c>
      <c r="O1794" s="181"/>
      <c r="P1794" s="182"/>
      <c r="Q1794" s="146"/>
      <c r="R1794" s="146"/>
      <c r="S1794" s="146"/>
      <c r="T1794" s="146"/>
      <c r="U1794" s="146"/>
      <c r="V1794" s="146"/>
      <c r="W1794" s="183"/>
      <c r="X1794" s="184"/>
    </row>
    <row r="1795" spans="1:24">
      <c r="A1795" s="38">
        <f t="shared" si="165"/>
        <v>1779</v>
      </c>
      <c r="B1795" s="39">
        <v>42636</v>
      </c>
      <c r="C1795" s="40"/>
      <c r="D1795" s="53"/>
      <c r="E1795" s="55"/>
      <c r="F1795" s="56"/>
      <c r="G1795" s="54"/>
      <c r="H1795" s="40">
        <v>4112.689941</v>
      </c>
      <c r="I1795" s="56">
        <v>-0.00573449297952078</v>
      </c>
      <c r="J1795" s="92">
        <f t="shared" si="166"/>
        <v>251.751616241892</v>
      </c>
      <c r="K1795" s="93">
        <f t="shared" si="167"/>
        <v>254.138937721091</v>
      </c>
      <c r="L1795" s="94">
        <f t="shared" si="168"/>
        <v>6.96974606560312</v>
      </c>
      <c r="M1795" s="92" t="str">
        <f t="shared" si="169"/>
        <v/>
      </c>
      <c r="N1795" s="53" t="str">
        <f t="shared" si="170"/>
        <v/>
      </c>
      <c r="O1795" s="181"/>
      <c r="P1795" s="182"/>
      <c r="Q1795" s="146"/>
      <c r="R1795" s="146"/>
      <c r="S1795" s="146"/>
      <c r="T1795" s="146"/>
      <c r="U1795" s="146"/>
      <c r="V1795" s="146"/>
      <c r="W1795" s="183"/>
      <c r="X1795" s="184"/>
    </row>
    <row r="1796" spans="1:24">
      <c r="A1796" s="38">
        <f t="shared" si="165"/>
        <v>1780</v>
      </c>
      <c r="B1796" s="46">
        <v>42639</v>
      </c>
      <c r="C1796" s="47"/>
      <c r="D1796" s="48"/>
      <c r="E1796" s="50"/>
      <c r="F1796" s="51"/>
      <c r="G1796" s="49"/>
      <c r="H1796" s="47">
        <v>4077.709961</v>
      </c>
      <c r="I1796" s="51">
        <v>-0.00850537738118284</v>
      </c>
      <c r="J1796" s="86">
        <f t="shared" si="166"/>
        <v>249.610373739432</v>
      </c>
      <c r="K1796" s="87">
        <f t="shared" si="167"/>
        <v>254.138937721091</v>
      </c>
      <c r="L1796" s="88">
        <f t="shared" si="168"/>
        <v>6.96974606560312</v>
      </c>
      <c r="M1796" s="86" t="str">
        <f t="shared" si="169"/>
        <v/>
      </c>
      <c r="N1796" s="48" t="str">
        <f t="shared" si="170"/>
        <v/>
      </c>
      <c r="O1796" s="181"/>
      <c r="P1796" s="182"/>
      <c r="Q1796" s="146"/>
      <c r="R1796" s="146"/>
      <c r="S1796" s="146"/>
      <c r="T1796" s="146"/>
      <c r="U1796" s="146"/>
      <c r="V1796" s="146"/>
      <c r="W1796" s="183"/>
      <c r="X1796" s="184"/>
    </row>
    <row r="1797" spans="1:24">
      <c r="A1797" s="38">
        <f t="shared" si="165"/>
        <v>1781</v>
      </c>
      <c r="B1797" s="39">
        <v>42640</v>
      </c>
      <c r="C1797" s="40"/>
      <c r="D1797" s="53"/>
      <c r="E1797" s="55"/>
      <c r="F1797" s="56"/>
      <c r="G1797" s="54"/>
      <c r="H1797" s="40">
        <v>4104.180176</v>
      </c>
      <c r="I1797" s="56">
        <v>0.0064914413367223</v>
      </c>
      <c r="J1797" s="92">
        <f t="shared" si="166"/>
        <v>251.230704837599</v>
      </c>
      <c r="K1797" s="93">
        <f t="shared" si="167"/>
        <v>254.138937721091</v>
      </c>
      <c r="L1797" s="94">
        <f t="shared" si="168"/>
        <v>6.96974606560312</v>
      </c>
      <c r="M1797" s="92" t="str">
        <f t="shared" si="169"/>
        <v/>
      </c>
      <c r="N1797" s="53" t="str">
        <f t="shared" si="170"/>
        <v/>
      </c>
      <c r="O1797" s="181"/>
      <c r="P1797" s="182"/>
      <c r="Q1797" s="146"/>
      <c r="R1797" s="146"/>
      <c r="S1797" s="146"/>
      <c r="T1797" s="146"/>
      <c r="U1797" s="146"/>
      <c r="V1797" s="146"/>
      <c r="W1797" s="183"/>
      <c r="X1797" s="184"/>
    </row>
    <row r="1798" spans="1:24">
      <c r="A1798" s="38">
        <f t="shared" si="165"/>
        <v>1782</v>
      </c>
      <c r="B1798" s="46">
        <v>42641</v>
      </c>
      <c r="C1798" s="47"/>
      <c r="D1798" s="48"/>
      <c r="E1798" s="50"/>
      <c r="F1798" s="51"/>
      <c r="G1798" s="49"/>
      <c r="H1798" s="47">
        <v>4126.830078</v>
      </c>
      <c r="I1798" s="51">
        <v>0.00551873968215388</v>
      </c>
      <c r="J1798" s="86">
        <f t="shared" si="166"/>
        <v>252.617181697761</v>
      </c>
      <c r="K1798" s="87">
        <f t="shared" si="167"/>
        <v>254.138937721091</v>
      </c>
      <c r="L1798" s="88">
        <f t="shared" si="168"/>
        <v>6.96974606560312</v>
      </c>
      <c r="M1798" s="86" t="str">
        <f t="shared" si="169"/>
        <v/>
      </c>
      <c r="N1798" s="48" t="str">
        <f t="shared" si="170"/>
        <v/>
      </c>
      <c r="O1798" s="181"/>
      <c r="P1798" s="182"/>
      <c r="Q1798" s="146"/>
      <c r="R1798" s="146"/>
      <c r="S1798" s="146"/>
      <c r="T1798" s="146"/>
      <c r="U1798" s="146"/>
      <c r="V1798" s="146"/>
      <c r="W1798" s="183"/>
      <c r="X1798" s="184"/>
    </row>
    <row r="1799" spans="1:24">
      <c r="A1799" s="38">
        <f t="shared" si="165"/>
        <v>1783</v>
      </c>
      <c r="B1799" s="39">
        <v>42642</v>
      </c>
      <c r="C1799" s="40"/>
      <c r="D1799" s="53"/>
      <c r="E1799" s="55"/>
      <c r="F1799" s="56"/>
      <c r="G1799" s="54"/>
      <c r="H1799" s="40">
        <v>4088.469971</v>
      </c>
      <c r="I1799" s="56">
        <v>-0.00929529597171841</v>
      </c>
      <c r="J1799" s="92">
        <f t="shared" si="166"/>
        <v>250.269030226339</v>
      </c>
      <c r="K1799" s="93">
        <f t="shared" si="167"/>
        <v>254.138937721091</v>
      </c>
      <c r="L1799" s="94">
        <f t="shared" si="168"/>
        <v>6.96974606560312</v>
      </c>
      <c r="M1799" s="92" t="str">
        <f t="shared" si="169"/>
        <v/>
      </c>
      <c r="N1799" s="53" t="str">
        <f t="shared" si="170"/>
        <v/>
      </c>
      <c r="O1799" s="181"/>
      <c r="P1799" s="182"/>
      <c r="Q1799" s="146"/>
      <c r="R1799" s="146"/>
      <c r="S1799" s="146"/>
      <c r="T1799" s="146"/>
      <c r="U1799" s="146"/>
      <c r="V1799" s="146"/>
      <c r="W1799" s="183"/>
      <c r="X1799" s="184"/>
    </row>
    <row r="1800" spans="1:24">
      <c r="A1800" s="38">
        <f t="shared" si="165"/>
        <v>1784</v>
      </c>
      <c r="B1800" s="46">
        <v>42643</v>
      </c>
      <c r="C1800" s="47"/>
      <c r="D1800" s="48"/>
      <c r="E1800" s="50"/>
      <c r="F1800" s="51"/>
      <c r="G1800" s="49"/>
      <c r="H1800" s="47">
        <v>4121.060059</v>
      </c>
      <c r="I1800" s="51">
        <v>0.00797121862974803</v>
      </c>
      <c r="J1800" s="86">
        <f t="shared" si="166"/>
        <v>252.263979382529</v>
      </c>
      <c r="K1800" s="87">
        <f t="shared" si="167"/>
        <v>254.138937721091</v>
      </c>
      <c r="L1800" s="88">
        <f t="shared" si="168"/>
        <v>6.96974606560312</v>
      </c>
      <c r="M1800" s="86" t="str">
        <f t="shared" si="169"/>
        <v/>
      </c>
      <c r="N1800" s="48" t="str">
        <f t="shared" si="170"/>
        <v/>
      </c>
      <c r="O1800" s="181"/>
      <c r="P1800" s="182"/>
      <c r="Q1800" s="146"/>
      <c r="R1800" s="146"/>
      <c r="S1800" s="146"/>
      <c r="T1800" s="146"/>
      <c r="U1800" s="146"/>
      <c r="V1800" s="146"/>
      <c r="W1800" s="183"/>
      <c r="X1800" s="184"/>
    </row>
    <row r="1801" spans="1:24">
      <c r="A1801" s="38">
        <f t="shared" si="165"/>
        <v>1785</v>
      </c>
      <c r="B1801" s="39">
        <v>42646</v>
      </c>
      <c r="C1801" s="40"/>
      <c r="D1801" s="53"/>
      <c r="E1801" s="55"/>
      <c r="F1801" s="56"/>
      <c r="G1801" s="54"/>
      <c r="H1801" s="40">
        <v>4108.129883</v>
      </c>
      <c r="I1801" s="56">
        <v>-0.00313758494534977</v>
      </c>
      <c r="J1801" s="92">
        <f t="shared" si="166"/>
        <v>251.472479718564</v>
      </c>
      <c r="K1801" s="93">
        <f t="shared" si="167"/>
        <v>254.138937721091</v>
      </c>
      <c r="L1801" s="94">
        <f t="shared" si="168"/>
        <v>6.96974606560312</v>
      </c>
      <c r="M1801" s="92" t="str">
        <f t="shared" si="169"/>
        <v/>
      </c>
      <c r="N1801" s="53" t="str">
        <f t="shared" si="170"/>
        <v/>
      </c>
      <c r="O1801" s="181"/>
      <c r="P1801" s="182"/>
      <c r="Q1801" s="146"/>
      <c r="R1801" s="146"/>
      <c r="S1801" s="146"/>
      <c r="T1801" s="146"/>
      <c r="U1801" s="146"/>
      <c r="V1801" s="146"/>
      <c r="W1801" s="183"/>
      <c r="X1801" s="184"/>
    </row>
    <row r="1802" spans="1:24">
      <c r="A1802" s="38">
        <f t="shared" si="165"/>
        <v>1786</v>
      </c>
      <c r="B1802" s="46">
        <v>42647</v>
      </c>
      <c r="C1802" s="47"/>
      <c r="D1802" s="48"/>
      <c r="E1802" s="50"/>
      <c r="F1802" s="51"/>
      <c r="G1802" s="49"/>
      <c r="H1802" s="47">
        <v>4088.169922</v>
      </c>
      <c r="I1802" s="51">
        <v>-0.00485864896399613</v>
      </c>
      <c r="J1802" s="86">
        <f t="shared" si="166"/>
        <v>250.250663215506</v>
      </c>
      <c r="K1802" s="87">
        <f t="shared" si="167"/>
        <v>254.138937721091</v>
      </c>
      <c r="L1802" s="88">
        <f t="shared" si="168"/>
        <v>6.96974606560312</v>
      </c>
      <c r="M1802" s="86" t="str">
        <f t="shared" si="169"/>
        <v/>
      </c>
      <c r="N1802" s="48" t="str">
        <f t="shared" si="170"/>
        <v/>
      </c>
      <c r="O1802" s="181"/>
      <c r="P1802" s="182"/>
      <c r="Q1802" s="146"/>
      <c r="R1802" s="146"/>
      <c r="S1802" s="146"/>
      <c r="T1802" s="146"/>
      <c r="U1802" s="146"/>
      <c r="V1802" s="146"/>
      <c r="W1802" s="183"/>
      <c r="X1802" s="184"/>
    </row>
    <row r="1803" spans="1:24">
      <c r="A1803" s="38">
        <f t="shared" si="165"/>
        <v>1787</v>
      </c>
      <c r="B1803" s="39">
        <v>42648</v>
      </c>
      <c r="C1803" s="40"/>
      <c r="D1803" s="53"/>
      <c r="E1803" s="55"/>
      <c r="F1803" s="56"/>
      <c r="G1803" s="54"/>
      <c r="H1803" s="40">
        <v>4107.399902</v>
      </c>
      <c r="I1803" s="56">
        <v>0.00470381133047248</v>
      </c>
      <c r="J1803" s="92">
        <f t="shared" si="166"/>
        <v>251.427795120597</v>
      </c>
      <c r="K1803" s="93">
        <f t="shared" si="167"/>
        <v>254.138937721091</v>
      </c>
      <c r="L1803" s="94">
        <f t="shared" si="168"/>
        <v>6.96974606560312</v>
      </c>
      <c r="M1803" s="92" t="str">
        <f t="shared" si="169"/>
        <v/>
      </c>
      <c r="N1803" s="53" t="str">
        <f t="shared" si="170"/>
        <v/>
      </c>
      <c r="O1803" s="181"/>
      <c r="P1803" s="182"/>
      <c r="Q1803" s="146"/>
      <c r="R1803" s="146"/>
      <c r="S1803" s="146"/>
      <c r="T1803" s="146"/>
      <c r="U1803" s="146"/>
      <c r="V1803" s="146"/>
      <c r="W1803" s="183"/>
      <c r="X1803" s="184"/>
    </row>
    <row r="1804" spans="1:24">
      <c r="A1804" s="38">
        <f t="shared" si="165"/>
        <v>1788</v>
      </c>
      <c r="B1804" s="46">
        <v>42649</v>
      </c>
      <c r="C1804" s="47"/>
      <c r="D1804" s="48"/>
      <c r="E1804" s="50"/>
      <c r="F1804" s="51"/>
      <c r="G1804" s="49"/>
      <c r="H1804" s="47">
        <v>4109.490234</v>
      </c>
      <c r="I1804" s="51">
        <v>0.000508918549416704</v>
      </c>
      <c r="J1804" s="86">
        <f t="shared" si="166"/>
        <v>251.555751389373</v>
      </c>
      <c r="K1804" s="87">
        <f t="shared" si="167"/>
        <v>254.138937721091</v>
      </c>
      <c r="L1804" s="88">
        <f t="shared" si="168"/>
        <v>6.96974606560312</v>
      </c>
      <c r="M1804" s="86" t="str">
        <f t="shared" si="169"/>
        <v/>
      </c>
      <c r="N1804" s="48" t="str">
        <f t="shared" si="170"/>
        <v/>
      </c>
      <c r="O1804" s="181"/>
      <c r="P1804" s="182"/>
      <c r="Q1804" s="146"/>
      <c r="R1804" s="146"/>
      <c r="S1804" s="146"/>
      <c r="T1804" s="146"/>
      <c r="U1804" s="146"/>
      <c r="V1804" s="146"/>
      <c r="W1804" s="183"/>
      <c r="X1804" s="184"/>
    </row>
    <row r="1805" spans="1:24">
      <c r="A1805" s="38">
        <f t="shared" si="165"/>
        <v>1789</v>
      </c>
      <c r="B1805" s="39">
        <v>42650</v>
      </c>
      <c r="C1805" s="40"/>
      <c r="D1805" s="53"/>
      <c r="E1805" s="55"/>
      <c r="F1805" s="56"/>
      <c r="G1805" s="54"/>
      <c r="H1805" s="40">
        <v>4096.25</v>
      </c>
      <c r="I1805" s="56">
        <v>-0.00322186773689259</v>
      </c>
      <c r="J1805" s="92">
        <f t="shared" si="166"/>
        <v>250.745272029942</v>
      </c>
      <c r="K1805" s="93">
        <f t="shared" si="167"/>
        <v>254.138937721091</v>
      </c>
      <c r="L1805" s="94">
        <f t="shared" si="168"/>
        <v>6.96974606560312</v>
      </c>
      <c r="M1805" s="92" t="str">
        <f t="shared" si="169"/>
        <v/>
      </c>
      <c r="N1805" s="53" t="str">
        <f t="shared" si="170"/>
        <v/>
      </c>
      <c r="O1805" s="181"/>
      <c r="P1805" s="182"/>
      <c r="Q1805" s="146"/>
      <c r="R1805" s="146"/>
      <c r="S1805" s="146"/>
      <c r="T1805" s="146"/>
      <c r="U1805" s="146"/>
      <c r="V1805" s="146"/>
      <c r="W1805" s="183"/>
      <c r="X1805" s="184"/>
    </row>
    <row r="1806" spans="1:24">
      <c r="A1806" s="38">
        <f t="shared" si="165"/>
        <v>1790</v>
      </c>
      <c r="B1806" s="46">
        <v>42653</v>
      </c>
      <c r="C1806" s="47"/>
      <c r="D1806" s="48"/>
      <c r="E1806" s="50"/>
      <c r="F1806" s="51"/>
      <c r="G1806" s="49"/>
      <c r="H1806" s="47">
        <v>4115.120117</v>
      </c>
      <c r="I1806" s="51">
        <v>0.00460668098870931</v>
      </c>
      <c r="J1806" s="86">
        <f t="shared" si="166"/>
        <v>251.900375507611</v>
      </c>
      <c r="K1806" s="87">
        <f t="shared" si="167"/>
        <v>254.138937721091</v>
      </c>
      <c r="L1806" s="88">
        <f t="shared" si="168"/>
        <v>6.96974606560312</v>
      </c>
      <c r="M1806" s="86" t="str">
        <f t="shared" si="169"/>
        <v/>
      </c>
      <c r="N1806" s="48" t="str">
        <f t="shared" si="170"/>
        <v/>
      </c>
      <c r="O1806" s="181"/>
      <c r="P1806" s="182"/>
      <c r="Q1806" s="146"/>
      <c r="R1806" s="146"/>
      <c r="S1806" s="146"/>
      <c r="T1806" s="146"/>
      <c r="U1806" s="146"/>
      <c r="V1806" s="146"/>
      <c r="W1806" s="183"/>
      <c r="X1806" s="184"/>
    </row>
    <row r="1807" spans="1:24">
      <c r="A1807" s="38">
        <f t="shared" si="165"/>
        <v>1791</v>
      </c>
      <c r="B1807" s="39">
        <v>42654</v>
      </c>
      <c r="C1807" s="40"/>
      <c r="D1807" s="53"/>
      <c r="E1807" s="55"/>
      <c r="F1807" s="56"/>
      <c r="G1807" s="54"/>
      <c r="H1807" s="40">
        <v>4063.919922</v>
      </c>
      <c r="I1807" s="56">
        <v>-0.0124419685317293</v>
      </c>
      <c r="J1807" s="92">
        <f t="shared" si="166"/>
        <v>248.766238962414</v>
      </c>
      <c r="K1807" s="93">
        <f t="shared" si="167"/>
        <v>254.138937721091</v>
      </c>
      <c r="L1807" s="94">
        <f t="shared" si="168"/>
        <v>6.96974606560312</v>
      </c>
      <c r="M1807" s="92" t="str">
        <f t="shared" si="169"/>
        <v/>
      </c>
      <c r="N1807" s="53" t="str">
        <f t="shared" si="170"/>
        <v/>
      </c>
      <c r="O1807" s="181"/>
      <c r="P1807" s="182"/>
      <c r="Q1807" s="146"/>
      <c r="R1807" s="146"/>
      <c r="S1807" s="146"/>
      <c r="T1807" s="146"/>
      <c r="U1807" s="146"/>
      <c r="V1807" s="146"/>
      <c r="W1807" s="183"/>
      <c r="X1807" s="184"/>
    </row>
    <row r="1808" spans="1:24">
      <c r="A1808" s="38">
        <f t="shared" si="165"/>
        <v>1792</v>
      </c>
      <c r="B1808" s="46">
        <v>42655</v>
      </c>
      <c r="C1808" s="47"/>
      <c r="D1808" s="48"/>
      <c r="E1808" s="50"/>
      <c r="F1808" s="51"/>
      <c r="G1808" s="49"/>
      <c r="H1808" s="47">
        <v>4068.919922</v>
      </c>
      <c r="I1808" s="51">
        <v>0.00123033920351934</v>
      </c>
      <c r="J1808" s="86">
        <f t="shared" si="166"/>
        <v>249.072305818722</v>
      </c>
      <c r="K1808" s="87">
        <f t="shared" si="167"/>
        <v>254.138937721091</v>
      </c>
      <c r="L1808" s="88">
        <f t="shared" si="168"/>
        <v>6.96974606560312</v>
      </c>
      <c r="M1808" s="86" t="str">
        <f t="shared" si="169"/>
        <v/>
      </c>
      <c r="N1808" s="48" t="str">
        <f t="shared" si="170"/>
        <v/>
      </c>
      <c r="O1808" s="181"/>
      <c r="P1808" s="182"/>
      <c r="Q1808" s="146"/>
      <c r="R1808" s="146"/>
      <c r="S1808" s="146"/>
      <c r="T1808" s="146"/>
      <c r="U1808" s="146"/>
      <c r="V1808" s="146"/>
      <c r="W1808" s="183"/>
      <c r="X1808" s="184"/>
    </row>
    <row r="1809" spans="1:24">
      <c r="A1809" s="38">
        <f t="shared" si="165"/>
        <v>1793</v>
      </c>
      <c r="B1809" s="39">
        <v>42656</v>
      </c>
      <c r="C1809" s="40"/>
      <c r="D1809" s="53"/>
      <c r="E1809" s="55"/>
      <c r="F1809" s="56"/>
      <c r="G1809" s="54"/>
      <c r="H1809" s="40">
        <v>4056.449951</v>
      </c>
      <c r="I1809" s="56">
        <v>-0.00306468823153216</v>
      </c>
      <c r="J1809" s="92">
        <f t="shared" si="166"/>
        <v>248.308976854279</v>
      </c>
      <c r="K1809" s="93">
        <f t="shared" si="167"/>
        <v>254.138937721091</v>
      </c>
      <c r="L1809" s="94">
        <f t="shared" si="168"/>
        <v>6.96974606560312</v>
      </c>
      <c r="M1809" s="92" t="str">
        <f t="shared" si="169"/>
        <v/>
      </c>
      <c r="N1809" s="53" t="str">
        <f t="shared" si="170"/>
        <v/>
      </c>
      <c r="O1809" s="181"/>
      <c r="P1809" s="182"/>
      <c r="Q1809" s="146"/>
      <c r="R1809" s="146"/>
      <c r="S1809" s="146"/>
      <c r="T1809" s="146"/>
      <c r="U1809" s="146"/>
      <c r="V1809" s="146"/>
      <c r="W1809" s="183"/>
      <c r="X1809" s="184"/>
    </row>
    <row r="1810" spans="1:24">
      <c r="A1810" s="38">
        <f t="shared" ref="A1810:A1873" si="171">A1809+1</f>
        <v>1794</v>
      </c>
      <c r="B1810" s="46">
        <v>42657</v>
      </c>
      <c r="C1810" s="47"/>
      <c r="D1810" s="48"/>
      <c r="E1810" s="50"/>
      <c r="F1810" s="51"/>
      <c r="G1810" s="49"/>
      <c r="H1810" s="47">
        <v>4057.280029</v>
      </c>
      <c r="I1810" s="51">
        <v>0.000204631638508257</v>
      </c>
      <c r="J1810" s="86">
        <f t="shared" ref="J1810:J1873" si="172">(H1810/$H$17)*100</f>
        <v>248.359788727069</v>
      </c>
      <c r="K1810" s="87">
        <f t="shared" ref="K1810:K1873" si="173">MAX(J1810,K1809)</f>
        <v>254.138937721091</v>
      </c>
      <c r="L1810" s="88">
        <f t="shared" ref="L1810:L1873" si="174">IF(J1810=K1810,0,MAX(L1809,K1810-J1810))</f>
        <v>6.96974606560312</v>
      </c>
      <c r="M1810" s="86" t="str">
        <f t="shared" ref="M1810:M1873" si="175">IF(AND(L1809&gt;0,L1810=0),L1809,"")</f>
        <v/>
      </c>
      <c r="N1810" s="48" t="str">
        <f t="shared" si="170"/>
        <v/>
      </c>
      <c r="O1810" s="181"/>
      <c r="P1810" s="182"/>
      <c r="Q1810" s="146"/>
      <c r="R1810" s="146"/>
      <c r="S1810" s="146"/>
      <c r="T1810" s="146"/>
      <c r="U1810" s="146"/>
      <c r="V1810" s="146"/>
      <c r="W1810" s="183"/>
      <c r="X1810" s="184"/>
    </row>
    <row r="1811" spans="1:24">
      <c r="A1811" s="38">
        <f t="shared" si="171"/>
        <v>1795</v>
      </c>
      <c r="B1811" s="39">
        <v>42660</v>
      </c>
      <c r="C1811" s="40"/>
      <c r="D1811" s="53"/>
      <c r="E1811" s="55"/>
      <c r="F1811" s="56"/>
      <c r="G1811" s="54"/>
      <c r="H1811" s="40">
        <v>4045.070068</v>
      </c>
      <c r="I1811" s="56">
        <v>-0.00300939568201541</v>
      </c>
      <c r="J1811" s="92">
        <f t="shared" si="172"/>
        <v>247.612375851287</v>
      </c>
      <c r="K1811" s="93">
        <f t="shared" si="173"/>
        <v>254.138937721091</v>
      </c>
      <c r="L1811" s="94">
        <f t="shared" si="174"/>
        <v>6.96974606560312</v>
      </c>
      <c r="M1811" s="92" t="str">
        <f t="shared" si="175"/>
        <v/>
      </c>
      <c r="N1811" s="53" t="str">
        <f t="shared" si="170"/>
        <v/>
      </c>
      <c r="O1811" s="181"/>
      <c r="P1811" s="182"/>
      <c r="Q1811" s="146"/>
      <c r="R1811" s="146"/>
      <c r="S1811" s="146"/>
      <c r="T1811" s="146"/>
      <c r="U1811" s="146"/>
      <c r="V1811" s="146"/>
      <c r="W1811" s="183"/>
      <c r="X1811" s="184"/>
    </row>
    <row r="1812" spans="1:24">
      <c r="A1812" s="38">
        <f t="shared" si="171"/>
        <v>1796</v>
      </c>
      <c r="B1812" s="46">
        <v>42661</v>
      </c>
      <c r="C1812" s="47"/>
      <c r="D1812" s="48"/>
      <c r="E1812" s="50"/>
      <c r="F1812" s="51"/>
      <c r="G1812" s="49"/>
      <c r="H1812" s="47">
        <v>4069.98999</v>
      </c>
      <c r="I1812" s="51">
        <v>0.00616056621543803</v>
      </c>
      <c r="J1812" s="86">
        <f t="shared" si="172"/>
        <v>249.137808288481</v>
      </c>
      <c r="K1812" s="87">
        <f t="shared" si="173"/>
        <v>254.138937721091</v>
      </c>
      <c r="L1812" s="88">
        <f t="shared" si="174"/>
        <v>6.96974606560312</v>
      </c>
      <c r="M1812" s="86" t="str">
        <f t="shared" si="175"/>
        <v/>
      </c>
      <c r="N1812" s="48" t="str">
        <f t="shared" ref="N1812:N1875" si="176">IFERROR((M1812/K1812),"")</f>
        <v/>
      </c>
      <c r="O1812" s="181"/>
      <c r="P1812" s="182"/>
      <c r="Q1812" s="146"/>
      <c r="R1812" s="146"/>
      <c r="S1812" s="146"/>
      <c r="T1812" s="146"/>
      <c r="U1812" s="146"/>
      <c r="V1812" s="146"/>
      <c r="W1812" s="183"/>
      <c r="X1812" s="184"/>
    </row>
    <row r="1813" spans="1:24">
      <c r="A1813" s="38">
        <f t="shared" si="171"/>
        <v>1797</v>
      </c>
      <c r="B1813" s="39">
        <v>42662</v>
      </c>
      <c r="C1813" s="40"/>
      <c r="D1813" s="53"/>
      <c r="E1813" s="55"/>
      <c r="F1813" s="56"/>
      <c r="G1813" s="54"/>
      <c r="H1813" s="40">
        <v>4079.5</v>
      </c>
      <c r="I1813" s="56">
        <v>0.0023366175404278</v>
      </c>
      <c r="J1813" s="92">
        <f t="shared" si="172"/>
        <v>249.719948061311</v>
      </c>
      <c r="K1813" s="93">
        <f t="shared" si="173"/>
        <v>254.138937721091</v>
      </c>
      <c r="L1813" s="94">
        <f t="shared" si="174"/>
        <v>6.96974606560312</v>
      </c>
      <c r="M1813" s="92" t="str">
        <f t="shared" si="175"/>
        <v/>
      </c>
      <c r="N1813" s="53" t="str">
        <f t="shared" si="176"/>
        <v/>
      </c>
      <c r="O1813" s="181"/>
      <c r="P1813" s="182"/>
      <c r="Q1813" s="146"/>
      <c r="R1813" s="146"/>
      <c r="S1813" s="146"/>
      <c r="T1813" s="146"/>
      <c r="U1813" s="146"/>
      <c r="V1813" s="146"/>
      <c r="W1813" s="183"/>
      <c r="X1813" s="184"/>
    </row>
    <row r="1814" spans="1:24">
      <c r="A1814" s="38">
        <f t="shared" si="171"/>
        <v>1798</v>
      </c>
      <c r="B1814" s="46">
        <v>42663</v>
      </c>
      <c r="C1814" s="47"/>
      <c r="D1814" s="48"/>
      <c r="E1814" s="50"/>
      <c r="F1814" s="51"/>
      <c r="G1814" s="49"/>
      <c r="H1814" s="47">
        <v>4074.179932</v>
      </c>
      <c r="I1814" s="51">
        <v>-0.00130409805123177</v>
      </c>
      <c r="J1814" s="86">
        <f t="shared" si="172"/>
        <v>249.394288763691</v>
      </c>
      <c r="K1814" s="87">
        <f t="shared" si="173"/>
        <v>254.138937721091</v>
      </c>
      <c r="L1814" s="88">
        <f t="shared" si="174"/>
        <v>6.96974606560312</v>
      </c>
      <c r="M1814" s="86" t="str">
        <f t="shared" si="175"/>
        <v/>
      </c>
      <c r="N1814" s="48" t="str">
        <f t="shared" si="176"/>
        <v/>
      </c>
      <c r="O1814" s="181"/>
      <c r="P1814" s="182"/>
      <c r="Q1814" s="146"/>
      <c r="R1814" s="146"/>
      <c r="S1814" s="146"/>
      <c r="T1814" s="146"/>
      <c r="U1814" s="146"/>
      <c r="V1814" s="146"/>
      <c r="W1814" s="183"/>
      <c r="X1814" s="184"/>
    </row>
    <row r="1815" spans="1:24">
      <c r="A1815" s="38">
        <f t="shared" si="171"/>
        <v>1799</v>
      </c>
      <c r="B1815" s="39">
        <v>42664</v>
      </c>
      <c r="C1815" s="40"/>
      <c r="D1815" s="53"/>
      <c r="E1815" s="55"/>
      <c r="F1815" s="56"/>
      <c r="G1815" s="54"/>
      <c r="H1815" s="40">
        <v>4073.850098</v>
      </c>
      <c r="I1815" s="56">
        <v>-8.09571510107521e-5</v>
      </c>
      <c r="J1815" s="92">
        <f t="shared" si="172"/>
        <v>249.374098512594</v>
      </c>
      <c r="K1815" s="93">
        <f t="shared" si="173"/>
        <v>254.138937721091</v>
      </c>
      <c r="L1815" s="94">
        <f t="shared" si="174"/>
        <v>6.96974606560312</v>
      </c>
      <c r="M1815" s="92" t="str">
        <f t="shared" si="175"/>
        <v/>
      </c>
      <c r="N1815" s="53" t="str">
        <f t="shared" si="176"/>
        <v/>
      </c>
      <c r="O1815" s="181"/>
      <c r="P1815" s="182"/>
      <c r="Q1815" s="146"/>
      <c r="R1815" s="146"/>
      <c r="S1815" s="146"/>
      <c r="T1815" s="146"/>
      <c r="U1815" s="146"/>
      <c r="V1815" s="146"/>
      <c r="W1815" s="183"/>
      <c r="X1815" s="184"/>
    </row>
    <row r="1816" spans="1:24">
      <c r="A1816" s="38">
        <f t="shared" si="171"/>
        <v>1800</v>
      </c>
      <c r="B1816" s="46">
        <v>42667</v>
      </c>
      <c r="C1816" s="47"/>
      <c r="D1816" s="48"/>
      <c r="E1816" s="50"/>
      <c r="F1816" s="51"/>
      <c r="G1816" s="49"/>
      <c r="H1816" s="47">
        <v>4093.219971</v>
      </c>
      <c r="I1816" s="51">
        <v>0.00475468476601759</v>
      </c>
      <c r="J1816" s="86">
        <f t="shared" si="172"/>
        <v>250.559793739832</v>
      </c>
      <c r="K1816" s="87">
        <f t="shared" si="173"/>
        <v>254.138937721091</v>
      </c>
      <c r="L1816" s="88">
        <f t="shared" si="174"/>
        <v>6.96974606560312</v>
      </c>
      <c r="M1816" s="86" t="str">
        <f t="shared" si="175"/>
        <v/>
      </c>
      <c r="N1816" s="48" t="str">
        <f t="shared" si="176"/>
        <v/>
      </c>
      <c r="O1816" s="181"/>
      <c r="P1816" s="182"/>
      <c r="Q1816" s="146"/>
      <c r="R1816" s="146"/>
      <c r="S1816" s="146"/>
      <c r="T1816" s="146"/>
      <c r="U1816" s="146"/>
      <c r="V1816" s="146"/>
      <c r="W1816" s="183"/>
      <c r="X1816" s="184"/>
    </row>
    <row r="1817" spans="1:24">
      <c r="A1817" s="38">
        <f t="shared" si="171"/>
        <v>1801</v>
      </c>
      <c r="B1817" s="39">
        <v>42668</v>
      </c>
      <c r="C1817" s="40"/>
      <c r="D1817" s="53"/>
      <c r="E1817" s="55"/>
      <c r="F1817" s="56"/>
      <c r="G1817" s="54"/>
      <c r="H1817" s="40">
        <v>4077.800049</v>
      </c>
      <c r="I1817" s="56">
        <v>-0.0037671862517159</v>
      </c>
      <c r="J1817" s="92">
        <f t="shared" si="172"/>
        <v>249.615888329622</v>
      </c>
      <c r="K1817" s="93">
        <f t="shared" si="173"/>
        <v>254.138937721091</v>
      </c>
      <c r="L1817" s="94">
        <f t="shared" si="174"/>
        <v>6.96974606560312</v>
      </c>
      <c r="M1817" s="92" t="str">
        <f t="shared" si="175"/>
        <v/>
      </c>
      <c r="N1817" s="53" t="str">
        <f t="shared" si="176"/>
        <v/>
      </c>
      <c r="O1817" s="181"/>
      <c r="P1817" s="182"/>
      <c r="Q1817" s="146"/>
      <c r="R1817" s="146"/>
      <c r="S1817" s="146"/>
      <c r="T1817" s="146"/>
      <c r="U1817" s="146"/>
      <c r="V1817" s="146"/>
      <c r="W1817" s="183"/>
      <c r="X1817" s="184"/>
    </row>
    <row r="1818" spans="1:24">
      <c r="A1818" s="38">
        <f t="shared" si="171"/>
        <v>1802</v>
      </c>
      <c r="B1818" s="46">
        <v>42669</v>
      </c>
      <c r="C1818" s="47"/>
      <c r="D1818" s="48"/>
      <c r="E1818" s="50"/>
      <c r="F1818" s="51"/>
      <c r="G1818" s="49"/>
      <c r="H1818" s="47">
        <v>4070.76001</v>
      </c>
      <c r="I1818" s="51">
        <v>-0.00172643065265699</v>
      </c>
      <c r="J1818" s="86">
        <f t="shared" si="172"/>
        <v>249.18494380862</v>
      </c>
      <c r="K1818" s="87">
        <f t="shared" si="173"/>
        <v>254.138937721091</v>
      </c>
      <c r="L1818" s="88">
        <f t="shared" si="174"/>
        <v>6.96974606560312</v>
      </c>
      <c r="M1818" s="86" t="str">
        <f t="shared" si="175"/>
        <v/>
      </c>
      <c r="N1818" s="48" t="str">
        <f t="shared" si="176"/>
        <v/>
      </c>
      <c r="O1818" s="181"/>
      <c r="P1818" s="182"/>
      <c r="Q1818" s="146"/>
      <c r="R1818" s="146"/>
      <c r="S1818" s="146"/>
      <c r="T1818" s="146"/>
      <c r="U1818" s="146"/>
      <c r="V1818" s="146"/>
      <c r="W1818" s="183"/>
      <c r="X1818" s="184"/>
    </row>
    <row r="1819" spans="1:24">
      <c r="A1819" s="38">
        <f t="shared" si="171"/>
        <v>1803</v>
      </c>
      <c r="B1819" s="39">
        <v>42670</v>
      </c>
      <c r="C1819" s="40"/>
      <c r="D1819" s="53"/>
      <c r="E1819" s="55"/>
      <c r="F1819" s="56"/>
      <c r="G1819" s="54"/>
      <c r="H1819" s="40">
        <v>4058.75</v>
      </c>
      <c r="I1819" s="56">
        <v>-0.0029503114824988</v>
      </c>
      <c r="J1819" s="92">
        <f t="shared" si="172"/>
        <v>248.449770607635</v>
      </c>
      <c r="K1819" s="93">
        <f t="shared" si="173"/>
        <v>254.138937721091</v>
      </c>
      <c r="L1819" s="94">
        <f t="shared" si="174"/>
        <v>6.96974606560312</v>
      </c>
      <c r="M1819" s="92" t="str">
        <f t="shared" si="175"/>
        <v/>
      </c>
      <c r="N1819" s="53" t="str">
        <f t="shared" si="176"/>
        <v/>
      </c>
      <c r="O1819" s="181"/>
      <c r="P1819" s="182"/>
      <c r="Q1819" s="146"/>
      <c r="R1819" s="146"/>
      <c r="S1819" s="146"/>
      <c r="T1819" s="146"/>
      <c r="U1819" s="146"/>
      <c r="V1819" s="146"/>
      <c r="W1819" s="183"/>
      <c r="X1819" s="184"/>
    </row>
    <row r="1820" spans="1:24">
      <c r="A1820" s="38">
        <f t="shared" si="171"/>
        <v>1804</v>
      </c>
      <c r="B1820" s="46">
        <v>42671</v>
      </c>
      <c r="C1820" s="47"/>
      <c r="D1820" s="48"/>
      <c r="E1820" s="50"/>
      <c r="F1820" s="51"/>
      <c r="G1820" s="49"/>
      <c r="H1820" s="47">
        <v>4046.360107</v>
      </c>
      <c r="I1820" s="51">
        <v>-0.00305263763473973</v>
      </c>
      <c r="J1820" s="86">
        <f t="shared" si="172"/>
        <v>247.691343487536</v>
      </c>
      <c r="K1820" s="87">
        <f t="shared" si="173"/>
        <v>254.138937721091</v>
      </c>
      <c r="L1820" s="88">
        <f t="shared" si="174"/>
        <v>6.96974606560312</v>
      </c>
      <c r="M1820" s="86" t="str">
        <f t="shared" si="175"/>
        <v/>
      </c>
      <c r="N1820" s="48" t="str">
        <f t="shared" si="176"/>
        <v/>
      </c>
      <c r="O1820" s="181"/>
      <c r="P1820" s="182"/>
      <c r="Q1820" s="146"/>
      <c r="R1820" s="146"/>
      <c r="S1820" s="146"/>
      <c r="T1820" s="146"/>
      <c r="U1820" s="146"/>
      <c r="V1820" s="146"/>
      <c r="W1820" s="183"/>
      <c r="X1820" s="184"/>
    </row>
    <row r="1821" spans="1:24">
      <c r="A1821" s="38">
        <f t="shared" si="171"/>
        <v>1805</v>
      </c>
      <c r="B1821" s="39">
        <v>42674</v>
      </c>
      <c r="C1821" s="40"/>
      <c r="D1821" s="53"/>
      <c r="E1821" s="55"/>
      <c r="F1821" s="56"/>
      <c r="G1821" s="54"/>
      <c r="H1821" s="40">
        <v>4045.889893</v>
      </c>
      <c r="I1821" s="56">
        <v>-0.00011620666168255</v>
      </c>
      <c r="J1821" s="92">
        <f t="shared" si="172"/>
        <v>247.662560103382</v>
      </c>
      <c r="K1821" s="93">
        <f t="shared" si="173"/>
        <v>254.138937721091</v>
      </c>
      <c r="L1821" s="94">
        <f t="shared" si="174"/>
        <v>6.96974606560312</v>
      </c>
      <c r="M1821" s="92" t="str">
        <f t="shared" si="175"/>
        <v/>
      </c>
      <c r="N1821" s="53" t="str">
        <f t="shared" si="176"/>
        <v/>
      </c>
      <c r="O1821" s="181"/>
      <c r="P1821" s="182"/>
      <c r="Q1821" s="146"/>
      <c r="R1821" s="146"/>
      <c r="S1821" s="146"/>
      <c r="T1821" s="146"/>
      <c r="U1821" s="146"/>
      <c r="V1821" s="146"/>
      <c r="W1821" s="183"/>
      <c r="X1821" s="184"/>
    </row>
    <row r="1822" spans="1:24">
      <c r="A1822" s="38">
        <f t="shared" si="171"/>
        <v>1806</v>
      </c>
      <c r="B1822" s="46">
        <v>42675</v>
      </c>
      <c r="C1822" s="47"/>
      <c r="D1822" s="48"/>
      <c r="E1822" s="50"/>
      <c r="F1822" s="51"/>
      <c r="G1822" s="49"/>
      <c r="H1822" s="47">
        <v>4018.469971</v>
      </c>
      <c r="I1822" s="51">
        <v>-0.00677722892247778</v>
      </c>
      <c r="J1822" s="86">
        <f t="shared" si="172"/>
        <v>245.984094238034</v>
      </c>
      <c r="K1822" s="87">
        <f t="shared" si="173"/>
        <v>254.138937721091</v>
      </c>
      <c r="L1822" s="88">
        <f t="shared" si="174"/>
        <v>8.1548434830566</v>
      </c>
      <c r="M1822" s="86" t="str">
        <f t="shared" si="175"/>
        <v/>
      </c>
      <c r="N1822" s="48" t="str">
        <f t="shared" si="176"/>
        <v/>
      </c>
      <c r="O1822" s="181"/>
      <c r="P1822" s="182"/>
      <c r="Q1822" s="146"/>
      <c r="R1822" s="146"/>
      <c r="S1822" s="146"/>
      <c r="T1822" s="146"/>
      <c r="U1822" s="146"/>
      <c r="V1822" s="146"/>
      <c r="W1822" s="183"/>
      <c r="X1822" s="184"/>
    </row>
    <row r="1823" spans="1:24">
      <c r="A1823" s="38">
        <f t="shared" si="171"/>
        <v>1807</v>
      </c>
      <c r="B1823" s="39">
        <v>42676</v>
      </c>
      <c r="C1823" s="40"/>
      <c r="D1823" s="53"/>
      <c r="E1823" s="55"/>
      <c r="F1823" s="56"/>
      <c r="G1823" s="54"/>
      <c r="H1823" s="40">
        <v>3992.76001</v>
      </c>
      <c r="I1823" s="56">
        <v>-0.00639794777254543</v>
      </c>
      <c r="J1823" s="92">
        <f t="shared" si="172"/>
        <v>244.410300850222</v>
      </c>
      <c r="K1823" s="93">
        <f t="shared" si="173"/>
        <v>254.138937721091</v>
      </c>
      <c r="L1823" s="94">
        <f t="shared" si="174"/>
        <v>9.7286368708684</v>
      </c>
      <c r="M1823" s="92" t="str">
        <f t="shared" si="175"/>
        <v/>
      </c>
      <c r="N1823" s="53" t="str">
        <f t="shared" si="176"/>
        <v/>
      </c>
      <c r="O1823" s="181"/>
      <c r="P1823" s="182"/>
      <c r="Q1823" s="146"/>
      <c r="R1823" s="146"/>
      <c r="S1823" s="146"/>
      <c r="T1823" s="146"/>
      <c r="U1823" s="146"/>
      <c r="V1823" s="146"/>
      <c r="W1823" s="183"/>
      <c r="X1823" s="184"/>
    </row>
    <row r="1824" spans="1:24">
      <c r="A1824" s="38">
        <f t="shared" si="171"/>
        <v>1808</v>
      </c>
      <c r="B1824" s="46">
        <v>42677</v>
      </c>
      <c r="C1824" s="47"/>
      <c r="D1824" s="48"/>
      <c r="E1824" s="50"/>
      <c r="F1824" s="51"/>
      <c r="G1824" s="49"/>
      <c r="H1824" s="47">
        <v>3976.560059</v>
      </c>
      <c r="I1824" s="51">
        <v>-0.00405733150988963</v>
      </c>
      <c r="J1824" s="86">
        <f t="shared" si="172"/>
        <v>243.418647235241</v>
      </c>
      <c r="K1824" s="87">
        <f t="shared" si="173"/>
        <v>254.138937721091</v>
      </c>
      <c r="L1824" s="88">
        <f t="shared" si="174"/>
        <v>10.7202904858496</v>
      </c>
      <c r="M1824" s="86" t="str">
        <f t="shared" si="175"/>
        <v/>
      </c>
      <c r="N1824" s="48" t="str">
        <f t="shared" si="176"/>
        <v/>
      </c>
      <c r="O1824" s="181"/>
      <c r="P1824" s="182"/>
      <c r="Q1824" s="146"/>
      <c r="R1824" s="146"/>
      <c r="S1824" s="146"/>
      <c r="T1824" s="146"/>
      <c r="U1824" s="146"/>
      <c r="V1824" s="146"/>
      <c r="W1824" s="183"/>
      <c r="X1824" s="184"/>
    </row>
    <row r="1825" spans="1:24">
      <c r="A1825" s="38">
        <f t="shared" si="171"/>
        <v>1809</v>
      </c>
      <c r="B1825" s="39">
        <v>42678</v>
      </c>
      <c r="C1825" s="40"/>
      <c r="D1825" s="53"/>
      <c r="E1825" s="55"/>
      <c r="F1825" s="56"/>
      <c r="G1825" s="54"/>
      <c r="H1825" s="40">
        <v>3970.02002</v>
      </c>
      <c r="I1825" s="56">
        <v>-0.00164464735926673</v>
      </c>
      <c r="J1825" s="92">
        <f t="shared" si="172"/>
        <v>243.018309399869</v>
      </c>
      <c r="K1825" s="93">
        <f t="shared" si="173"/>
        <v>254.138937721091</v>
      </c>
      <c r="L1825" s="94">
        <f t="shared" si="174"/>
        <v>11.1206283212213</v>
      </c>
      <c r="M1825" s="92" t="str">
        <f t="shared" si="175"/>
        <v/>
      </c>
      <c r="N1825" s="53" t="str">
        <f t="shared" si="176"/>
        <v/>
      </c>
      <c r="O1825" s="181"/>
      <c r="P1825" s="182"/>
      <c r="Q1825" s="146"/>
      <c r="R1825" s="146"/>
      <c r="S1825" s="146"/>
      <c r="T1825" s="146"/>
      <c r="U1825" s="146"/>
      <c r="V1825" s="146"/>
      <c r="W1825" s="183"/>
      <c r="X1825" s="184"/>
    </row>
    <row r="1826" spans="1:24">
      <c r="A1826" s="38">
        <f t="shared" si="171"/>
        <v>1810</v>
      </c>
      <c r="B1826" s="46">
        <v>42681</v>
      </c>
      <c r="C1826" s="47"/>
      <c r="D1826" s="48"/>
      <c r="E1826" s="50"/>
      <c r="F1826" s="51"/>
      <c r="G1826" s="49"/>
      <c r="H1826" s="47">
        <v>4058.300049</v>
      </c>
      <c r="I1826" s="51">
        <v>0.0222366709878707</v>
      </c>
      <c r="J1826" s="86">
        <f t="shared" si="172"/>
        <v>248.422227590023</v>
      </c>
      <c r="K1826" s="87">
        <f t="shared" si="173"/>
        <v>254.138937721091</v>
      </c>
      <c r="L1826" s="88">
        <f t="shared" si="174"/>
        <v>11.1206283212213</v>
      </c>
      <c r="M1826" s="86" t="str">
        <f t="shared" si="175"/>
        <v/>
      </c>
      <c r="N1826" s="48" t="str">
        <f t="shared" si="176"/>
        <v/>
      </c>
      <c r="O1826" s="181"/>
      <c r="P1826" s="182"/>
      <c r="Q1826" s="146"/>
      <c r="R1826" s="146"/>
      <c r="S1826" s="146"/>
      <c r="T1826" s="146"/>
      <c r="U1826" s="146"/>
      <c r="V1826" s="146"/>
      <c r="W1826" s="183"/>
      <c r="X1826" s="184"/>
    </row>
    <row r="1827" spans="1:24">
      <c r="A1827" s="38">
        <f t="shared" si="171"/>
        <v>1811</v>
      </c>
      <c r="B1827" s="39">
        <v>42682</v>
      </c>
      <c r="C1827" s="40"/>
      <c r="D1827" s="53"/>
      <c r="E1827" s="55"/>
      <c r="F1827" s="56"/>
      <c r="G1827" s="54"/>
      <c r="H1827" s="40">
        <v>4075.610107</v>
      </c>
      <c r="I1827" s="56">
        <v>0.0042653470150058</v>
      </c>
      <c r="J1827" s="92">
        <f t="shared" si="172"/>
        <v>249.481834596935</v>
      </c>
      <c r="K1827" s="93">
        <f t="shared" si="173"/>
        <v>254.138937721091</v>
      </c>
      <c r="L1827" s="94">
        <f t="shared" si="174"/>
        <v>11.1206283212213</v>
      </c>
      <c r="M1827" s="92" t="str">
        <f t="shared" si="175"/>
        <v/>
      </c>
      <c r="N1827" s="53" t="str">
        <f t="shared" si="176"/>
        <v/>
      </c>
      <c r="O1827" s="181"/>
      <c r="P1827" s="182"/>
      <c r="Q1827" s="146"/>
      <c r="R1827" s="146"/>
      <c r="S1827" s="146"/>
      <c r="T1827" s="146"/>
      <c r="U1827" s="146"/>
      <c r="V1827" s="146"/>
      <c r="W1827" s="183"/>
      <c r="X1827" s="184"/>
    </row>
    <row r="1828" spans="1:24">
      <c r="A1828" s="38">
        <f t="shared" si="171"/>
        <v>1812</v>
      </c>
      <c r="B1828" s="46">
        <v>42683</v>
      </c>
      <c r="C1828" s="47"/>
      <c r="D1828" s="48"/>
      <c r="E1828" s="50"/>
      <c r="F1828" s="51"/>
      <c r="G1828" s="49"/>
      <c r="H1828" s="47">
        <v>4121.029785</v>
      </c>
      <c r="I1828" s="51">
        <v>0.0111442647376867</v>
      </c>
      <c r="J1828" s="86">
        <f t="shared" si="172"/>
        <v>252.262126208927</v>
      </c>
      <c r="K1828" s="87">
        <f t="shared" si="173"/>
        <v>254.138937721091</v>
      </c>
      <c r="L1828" s="88">
        <f t="shared" si="174"/>
        <v>11.1206283212213</v>
      </c>
      <c r="M1828" s="86" t="str">
        <f t="shared" si="175"/>
        <v/>
      </c>
      <c r="N1828" s="48" t="str">
        <f t="shared" si="176"/>
        <v/>
      </c>
      <c r="O1828" s="181"/>
      <c r="P1828" s="182"/>
      <c r="Q1828" s="146"/>
      <c r="R1828" s="146"/>
      <c r="S1828" s="146"/>
      <c r="T1828" s="146"/>
      <c r="U1828" s="146"/>
      <c r="V1828" s="146"/>
      <c r="W1828" s="183"/>
      <c r="X1828" s="184"/>
    </row>
    <row r="1829" spans="1:24">
      <c r="A1829" s="38">
        <f t="shared" si="171"/>
        <v>1813</v>
      </c>
      <c r="B1829" s="39">
        <v>42684</v>
      </c>
      <c r="C1829" s="40"/>
      <c r="D1829" s="53"/>
      <c r="E1829" s="55"/>
      <c r="F1829" s="56"/>
      <c r="G1829" s="54"/>
      <c r="H1829" s="40">
        <v>4129.459961</v>
      </c>
      <c r="I1829" s="56">
        <v>0.00204564791807238</v>
      </c>
      <c r="J1829" s="92">
        <f t="shared" si="172"/>
        <v>252.778165702215</v>
      </c>
      <c r="K1829" s="93">
        <f t="shared" si="173"/>
        <v>254.138937721091</v>
      </c>
      <c r="L1829" s="94">
        <f t="shared" si="174"/>
        <v>11.1206283212213</v>
      </c>
      <c r="M1829" s="92" t="str">
        <f t="shared" si="175"/>
        <v/>
      </c>
      <c r="N1829" s="53" t="str">
        <f t="shared" si="176"/>
        <v/>
      </c>
      <c r="O1829" s="181"/>
      <c r="P1829" s="182"/>
      <c r="Q1829" s="146"/>
      <c r="R1829" s="146"/>
      <c r="S1829" s="146"/>
      <c r="T1829" s="146"/>
      <c r="U1829" s="146"/>
      <c r="V1829" s="146"/>
      <c r="W1829" s="183"/>
      <c r="X1829" s="184"/>
    </row>
    <row r="1830" spans="1:24">
      <c r="A1830" s="38">
        <f t="shared" si="171"/>
        <v>1814</v>
      </c>
      <c r="B1830" s="46">
        <v>42685</v>
      </c>
      <c r="C1830" s="47"/>
      <c r="D1830" s="48"/>
      <c r="E1830" s="50"/>
      <c r="F1830" s="51"/>
      <c r="G1830" s="49"/>
      <c r="H1830" s="47">
        <v>4123.689941</v>
      </c>
      <c r="I1830" s="51">
        <v>-0.00139728198226741</v>
      </c>
      <c r="J1830" s="86">
        <f t="shared" si="172"/>
        <v>252.424963325768</v>
      </c>
      <c r="K1830" s="87">
        <f t="shared" si="173"/>
        <v>254.138937721091</v>
      </c>
      <c r="L1830" s="88">
        <f t="shared" si="174"/>
        <v>11.1206283212213</v>
      </c>
      <c r="M1830" s="86" t="str">
        <f t="shared" si="175"/>
        <v/>
      </c>
      <c r="N1830" s="48" t="str">
        <f t="shared" si="176"/>
        <v/>
      </c>
      <c r="O1830" s="181"/>
      <c r="P1830" s="182"/>
      <c r="Q1830" s="146"/>
      <c r="R1830" s="146"/>
      <c r="S1830" s="146"/>
      <c r="T1830" s="146"/>
      <c r="U1830" s="146"/>
      <c r="V1830" s="146"/>
      <c r="W1830" s="183"/>
      <c r="X1830" s="184"/>
    </row>
    <row r="1831" spans="1:24">
      <c r="A1831" s="38">
        <f t="shared" si="171"/>
        <v>1815</v>
      </c>
      <c r="B1831" s="39">
        <v>42688</v>
      </c>
      <c r="C1831" s="40"/>
      <c r="D1831" s="53"/>
      <c r="E1831" s="55"/>
      <c r="F1831" s="56"/>
      <c r="G1831" s="54"/>
      <c r="H1831" s="40">
        <v>4123.810059</v>
      </c>
      <c r="I1831" s="56">
        <v>2.91287661582373e-5</v>
      </c>
      <c r="J1831" s="92">
        <f t="shared" si="172"/>
        <v>252.432316153498</v>
      </c>
      <c r="K1831" s="93">
        <f t="shared" si="173"/>
        <v>254.138937721091</v>
      </c>
      <c r="L1831" s="94">
        <f t="shared" si="174"/>
        <v>11.1206283212213</v>
      </c>
      <c r="M1831" s="92" t="str">
        <f t="shared" si="175"/>
        <v/>
      </c>
      <c r="N1831" s="53" t="str">
        <f t="shared" si="176"/>
        <v/>
      </c>
      <c r="O1831" s="181"/>
      <c r="P1831" s="182"/>
      <c r="Q1831" s="146"/>
      <c r="R1831" s="146"/>
      <c r="S1831" s="146"/>
      <c r="T1831" s="146"/>
      <c r="U1831" s="146"/>
      <c r="V1831" s="146"/>
      <c r="W1831" s="183"/>
      <c r="X1831" s="184"/>
    </row>
    <row r="1832" spans="1:24">
      <c r="A1832" s="38">
        <f t="shared" si="171"/>
        <v>1816</v>
      </c>
      <c r="B1832" s="46">
        <v>42689</v>
      </c>
      <c r="C1832" s="47"/>
      <c r="D1832" s="48"/>
      <c r="E1832" s="50"/>
      <c r="F1832" s="51"/>
      <c r="G1832" s="49"/>
      <c r="H1832" s="47">
        <v>4155.620117</v>
      </c>
      <c r="I1832" s="51">
        <v>0.00771375440306143</v>
      </c>
      <c r="J1832" s="86">
        <f t="shared" si="172"/>
        <v>254.379517043702</v>
      </c>
      <c r="K1832" s="87">
        <f t="shared" si="173"/>
        <v>254.379517043702</v>
      </c>
      <c r="L1832" s="88">
        <f t="shared" si="174"/>
        <v>0</v>
      </c>
      <c r="M1832" s="86">
        <f t="shared" si="175"/>
        <v>11.1206283212213</v>
      </c>
      <c r="N1832" s="48">
        <f t="shared" si="176"/>
        <v>0.043716681478371</v>
      </c>
      <c r="O1832" s="181"/>
      <c r="P1832" s="182"/>
      <c r="Q1832" s="146"/>
      <c r="R1832" s="146"/>
      <c r="S1832" s="146"/>
      <c r="T1832" s="146"/>
      <c r="U1832" s="146"/>
      <c r="V1832" s="146"/>
      <c r="W1832" s="183"/>
      <c r="X1832" s="184"/>
    </row>
    <row r="1833" spans="1:24">
      <c r="A1833" s="38">
        <f t="shared" si="171"/>
        <v>1817</v>
      </c>
      <c r="B1833" s="39">
        <v>42690</v>
      </c>
      <c r="C1833" s="40"/>
      <c r="D1833" s="53"/>
      <c r="E1833" s="55"/>
      <c r="F1833" s="56"/>
      <c r="G1833" s="54"/>
      <c r="H1833" s="40">
        <v>4150.209961</v>
      </c>
      <c r="I1833" s="56">
        <v>-0.00130188897148431</v>
      </c>
      <c r="J1833" s="92">
        <f t="shared" si="172"/>
        <v>254.048343155891</v>
      </c>
      <c r="K1833" s="93">
        <f t="shared" si="173"/>
        <v>254.379517043702</v>
      </c>
      <c r="L1833" s="94">
        <f t="shared" si="174"/>
        <v>0.331173887810735</v>
      </c>
      <c r="M1833" s="92" t="str">
        <f t="shared" si="175"/>
        <v/>
      </c>
      <c r="N1833" s="53" t="str">
        <f t="shared" si="176"/>
        <v/>
      </c>
      <c r="O1833" s="181"/>
      <c r="P1833" s="182"/>
      <c r="Q1833" s="146"/>
      <c r="R1833" s="146"/>
      <c r="S1833" s="146"/>
      <c r="T1833" s="146"/>
      <c r="U1833" s="146"/>
      <c r="V1833" s="146"/>
      <c r="W1833" s="183"/>
      <c r="X1833" s="184"/>
    </row>
    <row r="1834" spans="1:24">
      <c r="A1834" s="38">
        <f t="shared" si="171"/>
        <v>1818</v>
      </c>
      <c r="B1834" s="46">
        <v>42691</v>
      </c>
      <c r="C1834" s="47"/>
      <c r="D1834" s="48"/>
      <c r="E1834" s="50"/>
      <c r="F1834" s="51"/>
      <c r="G1834" s="49"/>
      <c r="H1834" s="47">
        <v>4169.870117</v>
      </c>
      <c r="I1834" s="51">
        <v>0.0047371473214004</v>
      </c>
      <c r="J1834" s="86">
        <f t="shared" si="172"/>
        <v>255.251807584178</v>
      </c>
      <c r="K1834" s="87">
        <f t="shared" si="173"/>
        <v>255.251807584178</v>
      </c>
      <c r="L1834" s="88">
        <f t="shared" si="174"/>
        <v>0</v>
      </c>
      <c r="M1834" s="86">
        <f t="shared" si="175"/>
        <v>0.331173887810735</v>
      </c>
      <c r="N1834" s="48">
        <f t="shared" si="176"/>
        <v>0.00129743993174865</v>
      </c>
      <c r="O1834" s="181"/>
      <c r="P1834" s="182"/>
      <c r="Q1834" s="146"/>
      <c r="R1834" s="146"/>
      <c r="S1834" s="146"/>
      <c r="T1834" s="146"/>
      <c r="U1834" s="146"/>
      <c r="V1834" s="146"/>
      <c r="W1834" s="183"/>
      <c r="X1834" s="184"/>
    </row>
    <row r="1835" spans="1:24">
      <c r="A1835" s="38">
        <f t="shared" si="171"/>
        <v>1819</v>
      </c>
      <c r="B1835" s="39">
        <v>42692</v>
      </c>
      <c r="C1835" s="40"/>
      <c r="D1835" s="53"/>
      <c r="E1835" s="55"/>
      <c r="F1835" s="56"/>
      <c r="G1835" s="54"/>
      <c r="H1835" s="40">
        <v>4160.580078</v>
      </c>
      <c r="I1835" s="56">
        <v>-0.00222789649061883</v>
      </c>
      <c r="J1835" s="92">
        <f t="shared" si="172"/>
        <v>254.683132977837</v>
      </c>
      <c r="K1835" s="93">
        <f t="shared" si="173"/>
        <v>255.251807584178</v>
      </c>
      <c r="L1835" s="94">
        <f t="shared" si="174"/>
        <v>0.568674606340863</v>
      </c>
      <c r="M1835" s="92" t="str">
        <f t="shared" si="175"/>
        <v/>
      </c>
      <c r="N1835" s="53" t="str">
        <f t="shared" si="176"/>
        <v/>
      </c>
      <c r="O1835" s="181"/>
      <c r="P1835" s="182"/>
      <c r="Q1835" s="146"/>
      <c r="R1835" s="146"/>
      <c r="S1835" s="146"/>
      <c r="T1835" s="146"/>
      <c r="U1835" s="146"/>
      <c r="V1835" s="146"/>
      <c r="W1835" s="183"/>
      <c r="X1835" s="184"/>
    </row>
    <row r="1836" spans="1:24">
      <c r="A1836" s="38">
        <f t="shared" si="171"/>
        <v>1820</v>
      </c>
      <c r="B1836" s="46">
        <v>42695</v>
      </c>
      <c r="C1836" s="47"/>
      <c r="D1836" s="48"/>
      <c r="E1836" s="50"/>
      <c r="F1836" s="51"/>
      <c r="G1836" s="49"/>
      <c r="H1836" s="47">
        <v>4191.680176</v>
      </c>
      <c r="I1836" s="51">
        <v>0.00747494277647687</v>
      </c>
      <c r="J1836" s="86">
        <f t="shared" si="172"/>
        <v>256.58687482298</v>
      </c>
      <c r="K1836" s="87">
        <f t="shared" si="173"/>
        <v>256.58687482298</v>
      </c>
      <c r="L1836" s="88">
        <f t="shared" si="174"/>
        <v>0</v>
      </c>
      <c r="M1836" s="86">
        <f t="shared" si="175"/>
        <v>0.568674606340863</v>
      </c>
      <c r="N1836" s="48">
        <f t="shared" si="176"/>
        <v>0.00221630434812066</v>
      </c>
      <c r="O1836" s="181"/>
      <c r="P1836" s="182"/>
      <c r="Q1836" s="146"/>
      <c r="R1836" s="146"/>
      <c r="S1836" s="146"/>
      <c r="T1836" s="146"/>
      <c r="U1836" s="146"/>
      <c r="V1836" s="146"/>
      <c r="W1836" s="183"/>
      <c r="X1836" s="184"/>
    </row>
    <row r="1837" spans="1:24">
      <c r="A1837" s="38">
        <f t="shared" si="171"/>
        <v>1821</v>
      </c>
      <c r="B1837" s="39">
        <v>42696</v>
      </c>
      <c r="C1837" s="40"/>
      <c r="D1837" s="53"/>
      <c r="E1837" s="55"/>
      <c r="F1837" s="56"/>
      <c r="G1837" s="54"/>
      <c r="H1837" s="40">
        <v>4200.950195</v>
      </c>
      <c r="I1837" s="56">
        <v>0.00221152822037274</v>
      </c>
      <c r="J1837" s="92">
        <f t="shared" si="172"/>
        <v>257.154323937629</v>
      </c>
      <c r="K1837" s="93">
        <f t="shared" si="173"/>
        <v>257.154323937629</v>
      </c>
      <c r="L1837" s="94">
        <f t="shared" si="174"/>
        <v>0</v>
      </c>
      <c r="M1837" s="92" t="str">
        <f t="shared" si="175"/>
        <v/>
      </c>
      <c r="N1837" s="53" t="str">
        <f t="shared" si="176"/>
        <v/>
      </c>
      <c r="O1837" s="181"/>
      <c r="P1837" s="182"/>
      <c r="Q1837" s="146"/>
      <c r="R1837" s="146"/>
      <c r="S1837" s="146"/>
      <c r="T1837" s="146"/>
      <c r="U1837" s="146"/>
      <c r="V1837" s="146"/>
      <c r="W1837" s="183"/>
      <c r="X1837" s="184"/>
    </row>
    <row r="1838" spans="1:24">
      <c r="A1838" s="38">
        <f t="shared" si="171"/>
        <v>1822</v>
      </c>
      <c r="B1838" s="46">
        <v>42697</v>
      </c>
      <c r="C1838" s="47"/>
      <c r="D1838" s="48"/>
      <c r="E1838" s="50"/>
      <c r="F1838" s="51"/>
      <c r="G1838" s="49"/>
      <c r="H1838" s="47">
        <v>4204.490234</v>
      </c>
      <c r="I1838" s="51">
        <v>0.000842675784210156</v>
      </c>
      <c r="J1838" s="86">
        <f t="shared" si="172"/>
        <v>257.371021659216</v>
      </c>
      <c r="K1838" s="87">
        <f t="shared" si="173"/>
        <v>257.371021659216</v>
      </c>
      <c r="L1838" s="88">
        <f t="shared" si="174"/>
        <v>0</v>
      </c>
      <c r="M1838" s="86" t="str">
        <f t="shared" si="175"/>
        <v/>
      </c>
      <c r="N1838" s="48" t="str">
        <f t="shared" si="176"/>
        <v/>
      </c>
      <c r="O1838" s="181"/>
      <c r="P1838" s="182"/>
      <c r="Q1838" s="146"/>
      <c r="R1838" s="146"/>
      <c r="S1838" s="146"/>
      <c r="T1838" s="146"/>
      <c r="U1838" s="146"/>
      <c r="V1838" s="146"/>
      <c r="W1838" s="183"/>
      <c r="X1838" s="184"/>
    </row>
    <row r="1839" spans="1:24">
      <c r="A1839" s="38">
        <f t="shared" si="171"/>
        <v>1823</v>
      </c>
      <c r="B1839" s="39">
        <v>42699</v>
      </c>
      <c r="C1839" s="40"/>
      <c r="D1839" s="53"/>
      <c r="E1839" s="55"/>
      <c r="F1839" s="56"/>
      <c r="G1839" s="54"/>
      <c r="H1839" s="40">
        <v>4221.02002</v>
      </c>
      <c r="I1839" s="56">
        <v>0.00393146019613289</v>
      </c>
      <c r="J1839" s="92">
        <f t="shared" si="172"/>
        <v>258.382865586507</v>
      </c>
      <c r="K1839" s="93">
        <f t="shared" si="173"/>
        <v>258.382865586507</v>
      </c>
      <c r="L1839" s="94">
        <f t="shared" si="174"/>
        <v>0</v>
      </c>
      <c r="M1839" s="92" t="str">
        <f t="shared" si="175"/>
        <v/>
      </c>
      <c r="N1839" s="53" t="str">
        <f t="shared" si="176"/>
        <v/>
      </c>
      <c r="O1839" s="181"/>
      <c r="P1839" s="182"/>
      <c r="Q1839" s="146"/>
      <c r="R1839" s="146"/>
      <c r="S1839" s="146"/>
      <c r="T1839" s="146"/>
      <c r="U1839" s="146"/>
      <c r="V1839" s="146"/>
      <c r="W1839" s="183"/>
      <c r="X1839" s="184"/>
    </row>
    <row r="1840" spans="1:24">
      <c r="A1840" s="38">
        <f t="shared" si="171"/>
        <v>1824</v>
      </c>
      <c r="B1840" s="46">
        <v>42702</v>
      </c>
      <c r="C1840" s="47"/>
      <c r="D1840" s="48"/>
      <c r="E1840" s="50"/>
      <c r="F1840" s="51"/>
      <c r="G1840" s="49"/>
      <c r="H1840" s="47">
        <v>4199.390137</v>
      </c>
      <c r="I1840" s="51">
        <v>-0.0051243260864704</v>
      </c>
      <c r="J1840" s="86">
        <f t="shared" si="172"/>
        <v>257.058827528085</v>
      </c>
      <c r="K1840" s="87">
        <f t="shared" si="173"/>
        <v>258.382865586507</v>
      </c>
      <c r="L1840" s="88">
        <f t="shared" si="174"/>
        <v>1.32403805842188</v>
      </c>
      <c r="M1840" s="86" t="str">
        <f t="shared" si="175"/>
        <v/>
      </c>
      <c r="N1840" s="48" t="str">
        <f t="shared" si="176"/>
        <v/>
      </c>
      <c r="O1840" s="181"/>
      <c r="P1840" s="182"/>
      <c r="Q1840" s="146"/>
      <c r="R1840" s="146"/>
      <c r="S1840" s="146"/>
      <c r="T1840" s="146"/>
      <c r="U1840" s="146"/>
      <c r="V1840" s="146"/>
      <c r="W1840" s="183"/>
      <c r="X1840" s="184"/>
    </row>
    <row r="1841" spans="1:24">
      <c r="A1841" s="38">
        <f t="shared" si="171"/>
        <v>1825</v>
      </c>
      <c r="B1841" s="39">
        <v>42703</v>
      </c>
      <c r="C1841" s="40"/>
      <c r="D1841" s="53"/>
      <c r="E1841" s="55"/>
      <c r="F1841" s="56"/>
      <c r="G1841" s="54"/>
      <c r="H1841" s="40">
        <v>4205.990234</v>
      </c>
      <c r="I1841" s="56">
        <v>0.0015716798831924</v>
      </c>
      <c r="J1841" s="92">
        <f t="shared" si="172"/>
        <v>257.462841716108</v>
      </c>
      <c r="K1841" s="93">
        <f t="shared" si="173"/>
        <v>258.382865586507</v>
      </c>
      <c r="L1841" s="94">
        <f t="shared" si="174"/>
        <v>1.32403805842188</v>
      </c>
      <c r="M1841" s="92" t="str">
        <f t="shared" si="175"/>
        <v/>
      </c>
      <c r="N1841" s="53" t="str">
        <f t="shared" si="176"/>
        <v/>
      </c>
      <c r="O1841" s="181"/>
      <c r="P1841" s="182"/>
      <c r="Q1841" s="146"/>
      <c r="R1841" s="146"/>
      <c r="S1841" s="146"/>
      <c r="T1841" s="146"/>
      <c r="U1841" s="146"/>
      <c r="V1841" s="146"/>
      <c r="W1841" s="183"/>
      <c r="X1841" s="184"/>
    </row>
    <row r="1842" spans="1:24">
      <c r="A1842" s="38">
        <f t="shared" si="171"/>
        <v>1826</v>
      </c>
      <c r="B1842" s="46">
        <v>42704</v>
      </c>
      <c r="C1842" s="47"/>
      <c r="D1842" s="48"/>
      <c r="E1842" s="50"/>
      <c r="F1842" s="51"/>
      <c r="G1842" s="49"/>
      <c r="H1842" s="47">
        <v>4195.72998</v>
      </c>
      <c r="I1842" s="51">
        <v>-0.00243943837935212</v>
      </c>
      <c r="J1842" s="86">
        <f t="shared" si="172"/>
        <v>256.834776978769</v>
      </c>
      <c r="K1842" s="87">
        <f t="shared" si="173"/>
        <v>258.382865586507</v>
      </c>
      <c r="L1842" s="88">
        <f t="shared" si="174"/>
        <v>1.54808860773829</v>
      </c>
      <c r="M1842" s="86" t="str">
        <f t="shared" si="175"/>
        <v/>
      </c>
      <c r="N1842" s="48" t="str">
        <f t="shared" si="176"/>
        <v/>
      </c>
      <c r="O1842" s="181"/>
      <c r="P1842" s="182"/>
      <c r="Q1842" s="146"/>
      <c r="R1842" s="146"/>
      <c r="S1842" s="146"/>
      <c r="T1842" s="146"/>
      <c r="U1842" s="146"/>
      <c r="V1842" s="146"/>
      <c r="W1842" s="183"/>
      <c r="X1842" s="184"/>
    </row>
    <row r="1843" spans="1:24">
      <c r="A1843" s="38">
        <f t="shared" si="171"/>
        <v>1827</v>
      </c>
      <c r="B1843" s="39">
        <v>42705</v>
      </c>
      <c r="C1843" s="40"/>
      <c r="D1843" s="53"/>
      <c r="E1843" s="55"/>
      <c r="F1843" s="56"/>
      <c r="G1843" s="54"/>
      <c r="H1843" s="40">
        <v>4181.149902</v>
      </c>
      <c r="I1843" s="56">
        <v>-0.00347498005579472</v>
      </c>
      <c r="J1843" s="92">
        <f t="shared" si="172"/>
        <v>255.942281251133</v>
      </c>
      <c r="K1843" s="93">
        <f t="shared" si="173"/>
        <v>258.382865586507</v>
      </c>
      <c r="L1843" s="94">
        <f t="shared" si="174"/>
        <v>2.44058433537401</v>
      </c>
      <c r="M1843" s="92" t="str">
        <f t="shared" si="175"/>
        <v/>
      </c>
      <c r="N1843" s="53" t="str">
        <f t="shared" si="176"/>
        <v/>
      </c>
      <c r="O1843" s="181"/>
      <c r="P1843" s="182"/>
      <c r="Q1843" s="146"/>
      <c r="R1843" s="146"/>
      <c r="S1843" s="146"/>
      <c r="T1843" s="146"/>
      <c r="U1843" s="146"/>
      <c r="V1843" s="146"/>
      <c r="W1843" s="183"/>
      <c r="X1843" s="184"/>
    </row>
    <row r="1844" spans="1:24">
      <c r="A1844" s="38">
        <f t="shared" si="171"/>
        <v>1828</v>
      </c>
      <c r="B1844" s="46">
        <v>42706</v>
      </c>
      <c r="C1844" s="47"/>
      <c r="D1844" s="48"/>
      <c r="E1844" s="50"/>
      <c r="F1844" s="51"/>
      <c r="G1844" s="49"/>
      <c r="H1844" s="47">
        <v>4182.810059</v>
      </c>
      <c r="I1844" s="51">
        <v>0.000397057517408372</v>
      </c>
      <c r="J1844" s="86">
        <f t="shared" si="172"/>
        <v>256.043905057927</v>
      </c>
      <c r="K1844" s="87">
        <f t="shared" si="173"/>
        <v>258.382865586507</v>
      </c>
      <c r="L1844" s="88">
        <f t="shared" si="174"/>
        <v>2.44058433537401</v>
      </c>
      <c r="M1844" s="86" t="str">
        <f t="shared" si="175"/>
        <v/>
      </c>
      <c r="N1844" s="48" t="str">
        <f t="shared" si="176"/>
        <v/>
      </c>
      <c r="O1844" s="181"/>
      <c r="P1844" s="182"/>
      <c r="Q1844" s="146"/>
      <c r="R1844" s="146"/>
      <c r="S1844" s="146"/>
      <c r="T1844" s="146"/>
      <c r="U1844" s="146"/>
      <c r="V1844" s="146"/>
      <c r="W1844" s="183"/>
      <c r="X1844" s="184"/>
    </row>
    <row r="1845" spans="1:24">
      <c r="A1845" s="38">
        <f t="shared" si="171"/>
        <v>1829</v>
      </c>
      <c r="B1845" s="39">
        <v>42709</v>
      </c>
      <c r="C1845" s="40"/>
      <c r="D1845" s="53"/>
      <c r="E1845" s="55"/>
      <c r="F1845" s="56"/>
      <c r="G1845" s="54"/>
      <c r="H1845" s="40">
        <v>4207.569824</v>
      </c>
      <c r="I1845" s="56">
        <v>0.00591940935656998</v>
      </c>
      <c r="J1845" s="92">
        <f t="shared" si="172"/>
        <v>257.559533745219</v>
      </c>
      <c r="K1845" s="93">
        <f t="shared" si="173"/>
        <v>258.382865586507</v>
      </c>
      <c r="L1845" s="94">
        <f t="shared" si="174"/>
        <v>2.44058433537401</v>
      </c>
      <c r="M1845" s="92" t="str">
        <f t="shared" si="175"/>
        <v/>
      </c>
      <c r="N1845" s="53" t="str">
        <f t="shared" si="176"/>
        <v/>
      </c>
      <c r="O1845" s="181"/>
      <c r="P1845" s="182"/>
      <c r="Q1845" s="146"/>
      <c r="R1845" s="146"/>
      <c r="S1845" s="146"/>
      <c r="T1845" s="146"/>
      <c r="U1845" s="146"/>
      <c r="V1845" s="146"/>
      <c r="W1845" s="183"/>
      <c r="X1845" s="184"/>
    </row>
    <row r="1846" spans="1:24">
      <c r="A1846" s="38">
        <f t="shared" si="171"/>
        <v>1830</v>
      </c>
      <c r="B1846" s="46">
        <v>42710</v>
      </c>
      <c r="C1846" s="47"/>
      <c r="D1846" s="48"/>
      <c r="E1846" s="50"/>
      <c r="F1846" s="51"/>
      <c r="G1846" s="49"/>
      <c r="H1846" s="47">
        <v>4222.040039</v>
      </c>
      <c r="I1846" s="51">
        <v>0.0034390908779367</v>
      </c>
      <c r="J1846" s="86">
        <f t="shared" si="172"/>
        <v>258.445304388248</v>
      </c>
      <c r="K1846" s="87">
        <f t="shared" si="173"/>
        <v>258.445304388248</v>
      </c>
      <c r="L1846" s="88">
        <f t="shared" si="174"/>
        <v>0</v>
      </c>
      <c r="M1846" s="86">
        <f t="shared" si="175"/>
        <v>2.44058433537401</v>
      </c>
      <c r="N1846" s="48">
        <f t="shared" si="176"/>
        <v>0.00944333015123254</v>
      </c>
      <c r="O1846" s="181"/>
      <c r="P1846" s="182"/>
      <c r="Q1846" s="146"/>
      <c r="R1846" s="146"/>
      <c r="S1846" s="146"/>
      <c r="T1846" s="146"/>
      <c r="U1846" s="146"/>
      <c r="V1846" s="146"/>
      <c r="W1846" s="183"/>
      <c r="X1846" s="184"/>
    </row>
    <row r="1847" spans="1:24">
      <c r="A1847" s="38">
        <f t="shared" si="171"/>
        <v>1831</v>
      </c>
      <c r="B1847" s="39">
        <v>42711</v>
      </c>
      <c r="C1847" s="40"/>
      <c r="D1847" s="53"/>
      <c r="E1847" s="55"/>
      <c r="F1847" s="56"/>
      <c r="G1847" s="54"/>
      <c r="H1847" s="40">
        <v>4278.439941</v>
      </c>
      <c r="I1847" s="56">
        <v>0.0133584479254152</v>
      </c>
      <c r="J1847" s="92">
        <f t="shared" si="172"/>
        <v>261.897732528486</v>
      </c>
      <c r="K1847" s="93">
        <f t="shared" si="173"/>
        <v>261.897732528486</v>
      </c>
      <c r="L1847" s="94">
        <f t="shared" si="174"/>
        <v>0</v>
      </c>
      <c r="M1847" s="92" t="str">
        <f t="shared" si="175"/>
        <v/>
      </c>
      <c r="N1847" s="53" t="str">
        <f t="shared" si="176"/>
        <v/>
      </c>
      <c r="O1847" s="181"/>
      <c r="P1847" s="182"/>
      <c r="Q1847" s="146"/>
      <c r="R1847" s="146"/>
      <c r="S1847" s="146"/>
      <c r="T1847" s="146"/>
      <c r="U1847" s="146"/>
      <c r="V1847" s="146"/>
      <c r="W1847" s="183"/>
      <c r="X1847" s="184"/>
    </row>
    <row r="1848" spans="1:24">
      <c r="A1848" s="38">
        <f t="shared" si="171"/>
        <v>1832</v>
      </c>
      <c r="B1848" s="46">
        <v>42712</v>
      </c>
      <c r="C1848" s="47"/>
      <c r="D1848" s="48"/>
      <c r="E1848" s="50"/>
      <c r="F1848" s="51"/>
      <c r="G1848" s="49"/>
      <c r="H1848" s="47">
        <v>4288.100098</v>
      </c>
      <c r="I1848" s="51">
        <v>0.00225786902076797</v>
      </c>
      <c r="J1848" s="86">
        <f t="shared" si="172"/>
        <v>262.489063305372</v>
      </c>
      <c r="K1848" s="87">
        <f t="shared" si="173"/>
        <v>262.489063305372</v>
      </c>
      <c r="L1848" s="88">
        <f t="shared" si="174"/>
        <v>0</v>
      </c>
      <c r="M1848" s="86" t="str">
        <f t="shared" si="175"/>
        <v/>
      </c>
      <c r="N1848" s="48" t="str">
        <f t="shared" si="176"/>
        <v/>
      </c>
      <c r="O1848" s="181"/>
      <c r="P1848" s="182"/>
      <c r="Q1848" s="146"/>
      <c r="R1848" s="146"/>
      <c r="S1848" s="146"/>
      <c r="T1848" s="146"/>
      <c r="U1848" s="146"/>
      <c r="V1848" s="146"/>
      <c r="W1848" s="183"/>
      <c r="X1848" s="184"/>
    </row>
    <row r="1849" spans="1:24">
      <c r="A1849" s="38">
        <f t="shared" si="171"/>
        <v>1833</v>
      </c>
      <c r="B1849" s="39">
        <v>42713</v>
      </c>
      <c r="C1849" s="40"/>
      <c r="D1849" s="53"/>
      <c r="E1849" s="55"/>
      <c r="F1849" s="56"/>
      <c r="G1849" s="54"/>
      <c r="H1849" s="40">
        <v>4313.609863</v>
      </c>
      <c r="I1849" s="56">
        <v>0.00594896677246348</v>
      </c>
      <c r="J1849" s="92">
        <f t="shared" si="172"/>
        <v>264.050602021111</v>
      </c>
      <c r="K1849" s="93">
        <f t="shared" si="173"/>
        <v>264.050602021111</v>
      </c>
      <c r="L1849" s="94">
        <f t="shared" si="174"/>
        <v>0</v>
      </c>
      <c r="M1849" s="92" t="str">
        <f t="shared" si="175"/>
        <v/>
      </c>
      <c r="N1849" s="53" t="str">
        <f t="shared" si="176"/>
        <v/>
      </c>
      <c r="O1849" s="181"/>
      <c r="P1849" s="182"/>
      <c r="Q1849" s="146"/>
      <c r="R1849" s="146"/>
      <c r="S1849" s="146"/>
      <c r="T1849" s="146"/>
      <c r="U1849" s="146"/>
      <c r="V1849" s="146"/>
      <c r="W1849" s="183"/>
      <c r="X1849" s="184"/>
    </row>
    <row r="1850" spans="1:24">
      <c r="A1850" s="38">
        <f t="shared" si="171"/>
        <v>1834</v>
      </c>
      <c r="B1850" s="46">
        <v>42716</v>
      </c>
      <c r="C1850" s="47"/>
      <c r="D1850" s="48"/>
      <c r="E1850" s="50"/>
      <c r="F1850" s="51"/>
      <c r="G1850" s="49"/>
      <c r="H1850" s="47">
        <v>4308.939941</v>
      </c>
      <c r="I1850" s="51">
        <v>-0.00108260184585918</v>
      </c>
      <c r="J1850" s="86">
        <f t="shared" si="172"/>
        <v>263.764740351962</v>
      </c>
      <c r="K1850" s="87">
        <f t="shared" si="173"/>
        <v>264.050602021111</v>
      </c>
      <c r="L1850" s="88">
        <f t="shared" si="174"/>
        <v>0.285861669148289</v>
      </c>
      <c r="M1850" s="86" t="str">
        <f t="shared" si="175"/>
        <v/>
      </c>
      <c r="N1850" s="48" t="str">
        <f t="shared" si="176"/>
        <v/>
      </c>
      <c r="O1850" s="181"/>
      <c r="P1850" s="182"/>
      <c r="Q1850" s="146"/>
      <c r="R1850" s="146"/>
      <c r="S1850" s="146"/>
      <c r="T1850" s="146"/>
      <c r="U1850" s="146"/>
      <c r="V1850" s="146"/>
      <c r="W1850" s="183"/>
      <c r="X1850" s="184"/>
    </row>
    <row r="1851" spans="1:24">
      <c r="A1851" s="38">
        <f t="shared" si="171"/>
        <v>1835</v>
      </c>
      <c r="B1851" s="39">
        <v>42717</v>
      </c>
      <c r="C1851" s="40"/>
      <c r="D1851" s="53"/>
      <c r="E1851" s="55"/>
      <c r="F1851" s="56"/>
      <c r="G1851" s="54"/>
      <c r="H1851" s="40">
        <v>4337.859863</v>
      </c>
      <c r="I1851" s="56">
        <v>0.00671160944361837</v>
      </c>
      <c r="J1851" s="92">
        <f t="shared" si="172"/>
        <v>265.535026274202</v>
      </c>
      <c r="K1851" s="93">
        <f t="shared" si="173"/>
        <v>265.535026274202</v>
      </c>
      <c r="L1851" s="94">
        <f t="shared" si="174"/>
        <v>0</v>
      </c>
      <c r="M1851" s="92">
        <f t="shared" si="175"/>
        <v>0.285861669148289</v>
      </c>
      <c r="N1851" s="53">
        <f t="shared" si="176"/>
        <v>0.00107654976128497</v>
      </c>
      <c r="O1851" s="181"/>
      <c r="P1851" s="182"/>
      <c r="Q1851" s="146"/>
      <c r="R1851" s="146"/>
      <c r="S1851" s="146"/>
      <c r="T1851" s="146"/>
      <c r="U1851" s="146"/>
      <c r="V1851" s="146"/>
      <c r="W1851" s="183"/>
      <c r="X1851" s="184"/>
    </row>
    <row r="1852" spans="1:24">
      <c r="A1852" s="38">
        <f t="shared" si="171"/>
        <v>1836</v>
      </c>
      <c r="B1852" s="46">
        <v>42718</v>
      </c>
      <c r="C1852" s="47"/>
      <c r="D1852" s="48"/>
      <c r="E1852" s="50"/>
      <c r="F1852" s="51"/>
      <c r="G1852" s="49"/>
      <c r="H1852" s="47">
        <v>4302.930176</v>
      </c>
      <c r="I1852" s="51">
        <v>-0.00805228571303895</v>
      </c>
      <c r="J1852" s="86">
        <f t="shared" si="172"/>
        <v>263.396862375823</v>
      </c>
      <c r="K1852" s="87">
        <f t="shared" si="173"/>
        <v>265.535026274202</v>
      </c>
      <c r="L1852" s="88">
        <f t="shared" si="174"/>
        <v>2.13816389837916</v>
      </c>
      <c r="M1852" s="86" t="str">
        <f t="shared" si="175"/>
        <v/>
      </c>
      <c r="N1852" s="48" t="str">
        <f t="shared" si="176"/>
        <v/>
      </c>
      <c r="O1852" s="181"/>
      <c r="P1852" s="182"/>
      <c r="Q1852" s="146"/>
      <c r="R1852" s="146"/>
      <c r="S1852" s="146"/>
      <c r="T1852" s="146"/>
      <c r="U1852" s="146"/>
      <c r="V1852" s="146"/>
      <c r="W1852" s="183"/>
      <c r="X1852" s="184"/>
    </row>
    <row r="1853" spans="1:24">
      <c r="A1853" s="38">
        <f t="shared" si="171"/>
        <v>1837</v>
      </c>
      <c r="B1853" s="39">
        <v>42719</v>
      </c>
      <c r="C1853" s="40"/>
      <c r="D1853" s="53"/>
      <c r="E1853" s="55"/>
      <c r="F1853" s="56"/>
      <c r="G1853" s="54"/>
      <c r="H1853" s="40">
        <v>4319.839844</v>
      </c>
      <c r="I1853" s="56">
        <v>0.00392980301988533</v>
      </c>
      <c r="J1853" s="92">
        <f t="shared" si="172"/>
        <v>264.431960161016</v>
      </c>
      <c r="K1853" s="93">
        <f t="shared" si="173"/>
        <v>265.535026274202</v>
      </c>
      <c r="L1853" s="94">
        <f t="shared" si="174"/>
        <v>2.13816389837916</v>
      </c>
      <c r="M1853" s="92" t="str">
        <f t="shared" si="175"/>
        <v/>
      </c>
      <c r="N1853" s="53" t="str">
        <f t="shared" si="176"/>
        <v/>
      </c>
      <c r="O1853" s="181"/>
      <c r="P1853" s="182"/>
      <c r="Q1853" s="146"/>
      <c r="R1853" s="146"/>
      <c r="S1853" s="146"/>
      <c r="T1853" s="146"/>
      <c r="U1853" s="146"/>
      <c r="V1853" s="146"/>
      <c r="W1853" s="183"/>
      <c r="X1853" s="184"/>
    </row>
    <row r="1854" spans="1:24">
      <c r="A1854" s="38">
        <f t="shared" si="171"/>
        <v>1838</v>
      </c>
      <c r="B1854" s="46">
        <v>42720</v>
      </c>
      <c r="C1854" s="47"/>
      <c r="D1854" s="48"/>
      <c r="E1854" s="50"/>
      <c r="F1854" s="51"/>
      <c r="G1854" s="49"/>
      <c r="H1854" s="47">
        <v>4312.399902</v>
      </c>
      <c r="I1854" s="51">
        <v>-0.00172227264636526</v>
      </c>
      <c r="J1854" s="86">
        <f t="shared" si="172"/>
        <v>263.976536229206</v>
      </c>
      <c r="K1854" s="87">
        <f t="shared" si="173"/>
        <v>265.535026274202</v>
      </c>
      <c r="L1854" s="88">
        <f t="shared" si="174"/>
        <v>2.13816389837916</v>
      </c>
      <c r="M1854" s="86" t="str">
        <f t="shared" si="175"/>
        <v/>
      </c>
      <c r="N1854" s="48" t="str">
        <f t="shared" si="176"/>
        <v/>
      </c>
      <c r="O1854" s="181"/>
      <c r="P1854" s="182"/>
      <c r="Q1854" s="146"/>
      <c r="R1854" s="146"/>
      <c r="S1854" s="146"/>
      <c r="T1854" s="146"/>
      <c r="U1854" s="146"/>
      <c r="V1854" s="146"/>
      <c r="W1854" s="183"/>
      <c r="X1854" s="184"/>
    </row>
    <row r="1855" spans="1:24">
      <c r="A1855" s="38">
        <f t="shared" si="171"/>
        <v>1839</v>
      </c>
      <c r="B1855" s="39">
        <v>42723</v>
      </c>
      <c r="C1855" s="40"/>
      <c r="D1855" s="53"/>
      <c r="E1855" s="55"/>
      <c r="F1855" s="56"/>
      <c r="G1855" s="54"/>
      <c r="H1855" s="40">
        <v>4321.02002</v>
      </c>
      <c r="I1855" s="56">
        <v>0.00199891433909039</v>
      </c>
      <c r="J1855" s="92">
        <f t="shared" si="172"/>
        <v>264.504202712658</v>
      </c>
      <c r="K1855" s="93">
        <f t="shared" si="173"/>
        <v>265.535026274202</v>
      </c>
      <c r="L1855" s="94">
        <f t="shared" si="174"/>
        <v>2.13816389837916</v>
      </c>
      <c r="M1855" s="92" t="str">
        <f t="shared" si="175"/>
        <v/>
      </c>
      <c r="N1855" s="53" t="str">
        <f t="shared" si="176"/>
        <v/>
      </c>
      <c r="O1855" s="181"/>
      <c r="P1855" s="182"/>
      <c r="Q1855" s="146"/>
      <c r="R1855" s="146"/>
      <c r="S1855" s="146"/>
      <c r="T1855" s="146"/>
      <c r="U1855" s="146"/>
      <c r="V1855" s="146"/>
      <c r="W1855" s="183"/>
      <c r="X1855" s="184"/>
    </row>
    <row r="1856" spans="1:24">
      <c r="A1856" s="38">
        <f t="shared" si="171"/>
        <v>1840</v>
      </c>
      <c r="B1856" s="46">
        <v>42724</v>
      </c>
      <c r="C1856" s="47"/>
      <c r="D1856" s="48"/>
      <c r="E1856" s="50"/>
      <c r="F1856" s="51"/>
      <c r="G1856" s="49"/>
      <c r="H1856" s="47">
        <v>4337.359863</v>
      </c>
      <c r="I1856" s="51">
        <v>0.00378147819828878</v>
      </c>
      <c r="J1856" s="86">
        <f t="shared" si="172"/>
        <v>265.504419588571</v>
      </c>
      <c r="K1856" s="87">
        <f t="shared" si="173"/>
        <v>265.535026274202</v>
      </c>
      <c r="L1856" s="88">
        <f t="shared" si="174"/>
        <v>2.13816389837916</v>
      </c>
      <c r="M1856" s="86" t="str">
        <f t="shared" si="175"/>
        <v/>
      </c>
      <c r="N1856" s="48" t="str">
        <f t="shared" si="176"/>
        <v/>
      </c>
      <c r="O1856" s="181"/>
      <c r="P1856" s="182"/>
      <c r="Q1856" s="146"/>
      <c r="R1856" s="146"/>
      <c r="S1856" s="146"/>
      <c r="T1856" s="146"/>
      <c r="U1856" s="146"/>
      <c r="V1856" s="146"/>
      <c r="W1856" s="183"/>
      <c r="X1856" s="184"/>
    </row>
    <row r="1857" spans="1:24">
      <c r="A1857" s="38">
        <f t="shared" si="171"/>
        <v>1841</v>
      </c>
      <c r="B1857" s="39">
        <v>42725</v>
      </c>
      <c r="C1857" s="40"/>
      <c r="D1857" s="53"/>
      <c r="E1857" s="55"/>
      <c r="F1857" s="56"/>
      <c r="G1857" s="54"/>
      <c r="H1857" s="40">
        <v>4326.850098</v>
      </c>
      <c r="I1857" s="56">
        <v>-0.00242307886178728</v>
      </c>
      <c r="J1857" s="92">
        <f t="shared" si="172"/>
        <v>264.861081441755</v>
      </c>
      <c r="K1857" s="93">
        <f t="shared" si="173"/>
        <v>265.535026274202</v>
      </c>
      <c r="L1857" s="94">
        <f t="shared" si="174"/>
        <v>2.13816389837916</v>
      </c>
      <c r="M1857" s="92" t="str">
        <f t="shared" si="175"/>
        <v/>
      </c>
      <c r="N1857" s="53" t="str">
        <f t="shared" si="176"/>
        <v/>
      </c>
      <c r="O1857" s="181"/>
      <c r="P1857" s="182"/>
      <c r="Q1857" s="146"/>
      <c r="R1857" s="146"/>
      <c r="S1857" s="146"/>
      <c r="T1857" s="146"/>
      <c r="U1857" s="146"/>
      <c r="V1857" s="146"/>
      <c r="W1857" s="183"/>
      <c r="X1857" s="184"/>
    </row>
    <row r="1858" spans="1:24">
      <c r="A1858" s="38">
        <f t="shared" si="171"/>
        <v>1842</v>
      </c>
      <c r="B1858" s="46">
        <v>42726</v>
      </c>
      <c r="C1858" s="47"/>
      <c r="D1858" s="48"/>
      <c r="E1858" s="50"/>
      <c r="F1858" s="51"/>
      <c r="G1858" s="49"/>
      <c r="H1858" s="47">
        <v>4319.330078</v>
      </c>
      <c r="I1858" s="51">
        <v>-0.00173798949112569</v>
      </c>
      <c r="J1858" s="86">
        <f t="shared" si="172"/>
        <v>264.400755665601</v>
      </c>
      <c r="K1858" s="87">
        <f t="shared" si="173"/>
        <v>265.535026274202</v>
      </c>
      <c r="L1858" s="88">
        <f t="shared" si="174"/>
        <v>2.13816389837916</v>
      </c>
      <c r="M1858" s="86" t="str">
        <f t="shared" si="175"/>
        <v/>
      </c>
      <c r="N1858" s="48" t="str">
        <f t="shared" si="176"/>
        <v/>
      </c>
      <c r="O1858" s="181"/>
      <c r="P1858" s="182"/>
      <c r="Q1858" s="146"/>
      <c r="R1858" s="146"/>
      <c r="S1858" s="146"/>
      <c r="T1858" s="146"/>
      <c r="U1858" s="146"/>
      <c r="V1858" s="146"/>
      <c r="W1858" s="183"/>
      <c r="X1858" s="184"/>
    </row>
    <row r="1859" spans="1:24">
      <c r="A1859" s="38">
        <f t="shared" si="171"/>
        <v>1843</v>
      </c>
      <c r="B1859" s="39">
        <v>42727</v>
      </c>
      <c r="C1859" s="40"/>
      <c r="D1859" s="53"/>
      <c r="E1859" s="55"/>
      <c r="F1859" s="56"/>
      <c r="G1859" s="54"/>
      <c r="H1859" s="40">
        <v>4325.169922</v>
      </c>
      <c r="I1859" s="56">
        <v>0.00135202540545465</v>
      </c>
      <c r="J1859" s="92">
        <f t="shared" si="172"/>
        <v>264.758232204483</v>
      </c>
      <c r="K1859" s="93">
        <f t="shared" si="173"/>
        <v>265.535026274202</v>
      </c>
      <c r="L1859" s="94">
        <f t="shared" si="174"/>
        <v>2.13816389837916</v>
      </c>
      <c r="M1859" s="92" t="str">
        <f t="shared" si="175"/>
        <v/>
      </c>
      <c r="N1859" s="53" t="str">
        <f t="shared" si="176"/>
        <v/>
      </c>
      <c r="O1859" s="181"/>
      <c r="P1859" s="182"/>
      <c r="Q1859" s="146"/>
      <c r="R1859" s="146"/>
      <c r="S1859" s="146"/>
      <c r="T1859" s="146"/>
      <c r="U1859" s="146"/>
      <c r="V1859" s="146"/>
      <c r="W1859" s="183"/>
      <c r="X1859" s="184"/>
    </row>
    <row r="1860" spans="1:24">
      <c r="A1860" s="38">
        <f t="shared" si="171"/>
        <v>1844</v>
      </c>
      <c r="B1860" s="46">
        <v>42731</v>
      </c>
      <c r="C1860" s="47"/>
      <c r="D1860" s="48"/>
      <c r="E1860" s="50"/>
      <c r="F1860" s="51"/>
      <c r="G1860" s="49"/>
      <c r="H1860" s="47">
        <v>4334.930176</v>
      </c>
      <c r="I1860" s="51">
        <v>0.00225661746844996</v>
      </c>
      <c r="J1860" s="86">
        <f t="shared" si="172"/>
        <v>265.355690256191</v>
      </c>
      <c r="K1860" s="87">
        <f t="shared" si="173"/>
        <v>265.535026274202</v>
      </c>
      <c r="L1860" s="88">
        <f t="shared" si="174"/>
        <v>2.13816389837916</v>
      </c>
      <c r="M1860" s="86" t="str">
        <f t="shared" si="175"/>
        <v/>
      </c>
      <c r="N1860" s="48" t="str">
        <f t="shared" si="176"/>
        <v/>
      </c>
      <c r="O1860" s="181"/>
      <c r="P1860" s="182"/>
      <c r="Q1860" s="146"/>
      <c r="R1860" s="146"/>
      <c r="S1860" s="146"/>
      <c r="T1860" s="146"/>
      <c r="U1860" s="146"/>
      <c r="V1860" s="146"/>
      <c r="W1860" s="183"/>
      <c r="X1860" s="184"/>
    </row>
    <row r="1861" spans="1:24">
      <c r="A1861" s="38">
        <f t="shared" si="171"/>
        <v>1845</v>
      </c>
      <c r="B1861" s="39">
        <v>42732</v>
      </c>
      <c r="C1861" s="40"/>
      <c r="D1861" s="53"/>
      <c r="E1861" s="55"/>
      <c r="F1861" s="56"/>
      <c r="G1861" s="54"/>
      <c r="H1861" s="40">
        <v>4299.450195</v>
      </c>
      <c r="I1861" s="56">
        <v>-0.00818467185387017</v>
      </c>
      <c r="J1861" s="92">
        <f t="shared" si="172"/>
        <v>263.183841006887</v>
      </c>
      <c r="K1861" s="93">
        <f t="shared" si="173"/>
        <v>265.535026274202</v>
      </c>
      <c r="L1861" s="94">
        <f t="shared" si="174"/>
        <v>2.35118526731515</v>
      </c>
      <c r="M1861" s="92" t="str">
        <f t="shared" si="175"/>
        <v/>
      </c>
      <c r="N1861" s="53" t="str">
        <f t="shared" si="176"/>
        <v/>
      </c>
      <c r="O1861" s="181"/>
      <c r="P1861" s="182"/>
      <c r="Q1861" s="146"/>
      <c r="R1861" s="146"/>
      <c r="S1861" s="146"/>
      <c r="T1861" s="146"/>
      <c r="U1861" s="146"/>
      <c r="V1861" s="146"/>
      <c r="W1861" s="183"/>
      <c r="X1861" s="184"/>
    </row>
    <row r="1862" spans="1:24">
      <c r="A1862" s="38">
        <f t="shared" si="171"/>
        <v>1846</v>
      </c>
      <c r="B1862" s="46">
        <v>42733</v>
      </c>
      <c r="C1862" s="47"/>
      <c r="D1862" s="48"/>
      <c r="E1862" s="50"/>
      <c r="F1862" s="51"/>
      <c r="G1862" s="49"/>
      <c r="H1862" s="47">
        <v>4298.390137</v>
      </c>
      <c r="I1862" s="51">
        <v>-0.000246556641412599</v>
      </c>
      <c r="J1862" s="86">
        <f t="shared" si="172"/>
        <v>263.118951282974</v>
      </c>
      <c r="K1862" s="87">
        <f t="shared" si="173"/>
        <v>265.535026274202</v>
      </c>
      <c r="L1862" s="88">
        <f t="shared" si="174"/>
        <v>2.4160749912279</v>
      </c>
      <c r="M1862" s="86" t="str">
        <f t="shared" si="175"/>
        <v/>
      </c>
      <c r="N1862" s="48" t="str">
        <f t="shared" si="176"/>
        <v/>
      </c>
      <c r="O1862" s="181"/>
      <c r="P1862" s="182"/>
      <c r="Q1862" s="146"/>
      <c r="R1862" s="146"/>
      <c r="S1862" s="146"/>
      <c r="T1862" s="146"/>
      <c r="U1862" s="146"/>
      <c r="V1862" s="146"/>
      <c r="W1862" s="183"/>
      <c r="X1862" s="184"/>
    </row>
    <row r="1863" spans="1:24">
      <c r="A1863" s="38">
        <f t="shared" si="171"/>
        <v>1847</v>
      </c>
      <c r="B1863" s="39">
        <v>42734</v>
      </c>
      <c r="C1863" s="40"/>
      <c r="D1863" s="53"/>
      <c r="E1863" s="55"/>
      <c r="F1863" s="56"/>
      <c r="G1863" s="54"/>
      <c r="H1863" s="40">
        <v>4278.660156</v>
      </c>
      <c r="I1863" s="56">
        <v>-0.00459008614182488</v>
      </c>
      <c r="J1863" s="92">
        <f t="shared" si="172"/>
        <v>261.911212631039</v>
      </c>
      <c r="K1863" s="93">
        <f t="shared" si="173"/>
        <v>265.535026274202</v>
      </c>
      <c r="L1863" s="94">
        <f t="shared" si="174"/>
        <v>3.62381364316332</v>
      </c>
      <c r="M1863" s="92" t="str">
        <f t="shared" si="175"/>
        <v/>
      </c>
      <c r="N1863" s="53" t="str">
        <f t="shared" si="176"/>
        <v/>
      </c>
      <c r="O1863" s="181"/>
      <c r="P1863" s="182"/>
      <c r="Q1863" s="146"/>
      <c r="R1863" s="146"/>
      <c r="S1863" s="146"/>
      <c r="T1863" s="146"/>
      <c r="U1863" s="146"/>
      <c r="V1863" s="146"/>
      <c r="W1863" s="183"/>
      <c r="X1863" s="184"/>
    </row>
    <row r="1864" spans="1:24">
      <c r="A1864" s="38">
        <f t="shared" si="171"/>
        <v>1848</v>
      </c>
      <c r="B1864" s="46">
        <v>42738</v>
      </c>
      <c r="C1864" s="47"/>
      <c r="D1864" s="48"/>
      <c r="E1864" s="50"/>
      <c r="F1864" s="51"/>
      <c r="G1864" s="49"/>
      <c r="H1864" s="47">
        <v>4315.080078</v>
      </c>
      <c r="I1864" s="51">
        <v>0.00851199222937304</v>
      </c>
      <c r="J1864" s="86">
        <f t="shared" si="172"/>
        <v>264.14059883774</v>
      </c>
      <c r="K1864" s="87">
        <f t="shared" si="173"/>
        <v>265.535026274202</v>
      </c>
      <c r="L1864" s="88">
        <f t="shared" si="174"/>
        <v>3.62381364316332</v>
      </c>
      <c r="M1864" s="86" t="str">
        <f t="shared" si="175"/>
        <v/>
      </c>
      <c r="N1864" s="48" t="str">
        <f t="shared" si="176"/>
        <v/>
      </c>
      <c r="O1864" s="181"/>
      <c r="P1864" s="182"/>
      <c r="Q1864" s="146"/>
      <c r="R1864" s="146"/>
      <c r="S1864" s="146"/>
      <c r="T1864" s="146"/>
      <c r="U1864" s="146"/>
      <c r="V1864" s="146"/>
      <c r="W1864" s="183"/>
      <c r="X1864" s="184"/>
    </row>
    <row r="1865" spans="1:24">
      <c r="A1865" s="38">
        <f t="shared" si="171"/>
        <v>1849</v>
      </c>
      <c r="B1865" s="39">
        <v>42739</v>
      </c>
      <c r="C1865" s="40"/>
      <c r="D1865" s="53"/>
      <c r="E1865" s="55"/>
      <c r="F1865" s="56"/>
      <c r="G1865" s="54"/>
      <c r="H1865" s="40">
        <v>4340.75</v>
      </c>
      <c r="I1865" s="56">
        <v>0.00594888658749948</v>
      </c>
      <c r="J1865" s="92">
        <f t="shared" si="172"/>
        <v>265.71194130338</v>
      </c>
      <c r="K1865" s="93">
        <f t="shared" si="173"/>
        <v>265.71194130338</v>
      </c>
      <c r="L1865" s="94">
        <f t="shared" si="174"/>
        <v>0</v>
      </c>
      <c r="M1865" s="92">
        <f t="shared" si="175"/>
        <v>3.62381364316332</v>
      </c>
      <c r="N1865" s="53">
        <f t="shared" si="176"/>
        <v>0.0136381286644012</v>
      </c>
      <c r="O1865" s="181"/>
      <c r="P1865" s="182"/>
      <c r="Q1865" s="146"/>
      <c r="R1865" s="146"/>
      <c r="S1865" s="146"/>
      <c r="T1865" s="146"/>
      <c r="U1865" s="146"/>
      <c r="V1865" s="146"/>
      <c r="W1865" s="183"/>
      <c r="X1865" s="184"/>
    </row>
    <row r="1866" spans="1:24">
      <c r="A1866" s="38">
        <f t="shared" si="171"/>
        <v>1850</v>
      </c>
      <c r="B1866" s="46">
        <v>42740</v>
      </c>
      <c r="C1866" s="47"/>
      <c r="D1866" s="48"/>
      <c r="E1866" s="50"/>
      <c r="F1866" s="51"/>
      <c r="G1866" s="49"/>
      <c r="H1866" s="47">
        <v>4337.450195</v>
      </c>
      <c r="I1866" s="51">
        <v>-0.000760192363070789</v>
      </c>
      <c r="J1866" s="86">
        <f t="shared" si="172"/>
        <v>265.509949114824</v>
      </c>
      <c r="K1866" s="87">
        <f t="shared" si="173"/>
        <v>265.71194130338</v>
      </c>
      <c r="L1866" s="88">
        <f t="shared" si="174"/>
        <v>0.20199218855555</v>
      </c>
      <c r="M1866" s="86" t="str">
        <f t="shared" si="175"/>
        <v/>
      </c>
      <c r="N1866" s="48" t="str">
        <f t="shared" si="176"/>
        <v/>
      </c>
      <c r="O1866" s="181"/>
      <c r="P1866" s="182"/>
      <c r="Q1866" s="146"/>
      <c r="R1866" s="146"/>
      <c r="S1866" s="146"/>
      <c r="T1866" s="146"/>
      <c r="U1866" s="146"/>
      <c r="V1866" s="146"/>
      <c r="W1866" s="183"/>
      <c r="X1866" s="184"/>
    </row>
    <row r="1867" spans="1:24">
      <c r="A1867" s="38">
        <f t="shared" si="171"/>
        <v>1851</v>
      </c>
      <c r="B1867" s="39">
        <v>42741</v>
      </c>
      <c r="C1867" s="40"/>
      <c r="D1867" s="53"/>
      <c r="E1867" s="55"/>
      <c r="F1867" s="56"/>
      <c r="G1867" s="54"/>
      <c r="H1867" s="40">
        <v>4354.049805</v>
      </c>
      <c r="I1867" s="56">
        <v>0.00382704336735307</v>
      </c>
      <c r="J1867" s="92">
        <f t="shared" si="172"/>
        <v>266.52606720455</v>
      </c>
      <c r="K1867" s="93">
        <f t="shared" si="173"/>
        <v>266.52606720455</v>
      </c>
      <c r="L1867" s="94">
        <f t="shared" si="174"/>
        <v>0</v>
      </c>
      <c r="M1867" s="92">
        <f t="shared" si="175"/>
        <v>0.20199218855555</v>
      </c>
      <c r="N1867" s="53">
        <f t="shared" si="176"/>
        <v>0.00075787029266645</v>
      </c>
      <c r="O1867" s="181"/>
      <c r="P1867" s="182"/>
      <c r="Q1867" s="146"/>
      <c r="R1867" s="146"/>
      <c r="S1867" s="146"/>
      <c r="T1867" s="146"/>
      <c r="U1867" s="146"/>
      <c r="V1867" s="146"/>
      <c r="W1867" s="183"/>
      <c r="X1867" s="184"/>
    </row>
    <row r="1868" spans="1:24">
      <c r="A1868" s="38">
        <f t="shared" si="171"/>
        <v>1852</v>
      </c>
      <c r="B1868" s="46">
        <v>42744</v>
      </c>
      <c r="C1868" s="47"/>
      <c r="D1868" s="48"/>
      <c r="E1868" s="50"/>
      <c r="F1868" s="51"/>
      <c r="G1868" s="49"/>
      <c r="H1868" s="47">
        <v>4338.620117</v>
      </c>
      <c r="I1868" s="51">
        <v>-0.00354375551292052</v>
      </c>
      <c r="J1868" s="86">
        <f t="shared" si="172"/>
        <v>265.581563984557</v>
      </c>
      <c r="K1868" s="87">
        <f t="shared" si="173"/>
        <v>266.52606720455</v>
      </c>
      <c r="L1868" s="88">
        <f t="shared" si="174"/>
        <v>0.94450321999318</v>
      </c>
      <c r="M1868" s="86" t="str">
        <f t="shared" si="175"/>
        <v/>
      </c>
      <c r="N1868" s="48" t="str">
        <f t="shared" si="176"/>
        <v/>
      </c>
      <c r="O1868" s="181"/>
      <c r="P1868" s="182"/>
      <c r="Q1868" s="146"/>
      <c r="R1868" s="146"/>
      <c r="S1868" s="146"/>
      <c r="T1868" s="146"/>
      <c r="U1868" s="146"/>
      <c r="V1868" s="146"/>
      <c r="W1868" s="183"/>
      <c r="X1868" s="184"/>
    </row>
    <row r="1869" spans="1:24">
      <c r="A1869" s="38">
        <f t="shared" si="171"/>
        <v>1853</v>
      </c>
      <c r="B1869" s="39">
        <v>42745</v>
      </c>
      <c r="C1869" s="40"/>
      <c r="D1869" s="53"/>
      <c r="E1869" s="55"/>
      <c r="F1869" s="56"/>
      <c r="G1869" s="54"/>
      <c r="H1869" s="40">
        <v>4338.640137</v>
      </c>
      <c r="I1869" s="56">
        <v>4.61437034360301e-6</v>
      </c>
      <c r="J1869" s="92">
        <f t="shared" si="172"/>
        <v>265.58278947625</v>
      </c>
      <c r="K1869" s="93">
        <f t="shared" si="173"/>
        <v>266.52606720455</v>
      </c>
      <c r="L1869" s="94">
        <f t="shared" si="174"/>
        <v>0.94450321999318</v>
      </c>
      <c r="M1869" s="92" t="str">
        <f t="shared" si="175"/>
        <v/>
      </c>
      <c r="N1869" s="53" t="str">
        <f t="shared" si="176"/>
        <v/>
      </c>
      <c r="O1869" s="181"/>
      <c r="P1869" s="182"/>
      <c r="Q1869" s="146"/>
      <c r="R1869" s="146"/>
      <c r="S1869" s="146"/>
      <c r="T1869" s="146"/>
      <c r="U1869" s="146"/>
      <c r="V1869" s="146"/>
      <c r="W1869" s="183"/>
      <c r="X1869" s="184"/>
    </row>
    <row r="1870" spans="1:24">
      <c r="A1870" s="38">
        <f t="shared" si="171"/>
        <v>1854</v>
      </c>
      <c r="B1870" s="46">
        <v>42746</v>
      </c>
      <c r="C1870" s="47"/>
      <c r="D1870" s="48"/>
      <c r="E1870" s="50"/>
      <c r="F1870" s="51"/>
      <c r="G1870" s="49"/>
      <c r="H1870" s="47">
        <v>4351.319824</v>
      </c>
      <c r="I1870" s="51">
        <v>0.00292250258136573</v>
      </c>
      <c r="J1870" s="86">
        <f t="shared" si="172"/>
        <v>266.358955864061</v>
      </c>
      <c r="K1870" s="87">
        <f t="shared" si="173"/>
        <v>266.52606720455</v>
      </c>
      <c r="L1870" s="88">
        <f t="shared" si="174"/>
        <v>0.94450321999318</v>
      </c>
      <c r="M1870" s="86" t="str">
        <f t="shared" si="175"/>
        <v/>
      </c>
      <c r="N1870" s="48" t="str">
        <f t="shared" si="176"/>
        <v/>
      </c>
      <c r="O1870" s="181"/>
      <c r="P1870" s="182"/>
      <c r="Q1870" s="146"/>
      <c r="R1870" s="146"/>
      <c r="S1870" s="146"/>
      <c r="T1870" s="146"/>
      <c r="U1870" s="146"/>
      <c r="V1870" s="146"/>
      <c r="W1870" s="183"/>
      <c r="X1870" s="184"/>
    </row>
    <row r="1871" spans="1:24">
      <c r="A1871" s="38">
        <f t="shared" si="171"/>
        <v>1855</v>
      </c>
      <c r="B1871" s="39">
        <v>42747</v>
      </c>
      <c r="C1871" s="40"/>
      <c r="D1871" s="53"/>
      <c r="E1871" s="55"/>
      <c r="F1871" s="56"/>
      <c r="G1871" s="54"/>
      <c r="H1871" s="40">
        <v>4342.089844</v>
      </c>
      <c r="I1871" s="56">
        <v>-0.00212119089686114</v>
      </c>
      <c r="J1871" s="92">
        <f t="shared" si="172"/>
        <v>265.793957671584</v>
      </c>
      <c r="K1871" s="93">
        <f t="shared" si="173"/>
        <v>266.52606720455</v>
      </c>
      <c r="L1871" s="94">
        <f t="shared" si="174"/>
        <v>0.94450321999318</v>
      </c>
      <c r="M1871" s="92" t="str">
        <f t="shared" si="175"/>
        <v/>
      </c>
      <c r="N1871" s="53" t="str">
        <f t="shared" si="176"/>
        <v/>
      </c>
      <c r="O1871" s="181"/>
      <c r="P1871" s="182"/>
      <c r="Q1871" s="146"/>
      <c r="R1871" s="146"/>
      <c r="S1871" s="146"/>
      <c r="T1871" s="146"/>
      <c r="U1871" s="146"/>
      <c r="V1871" s="146"/>
      <c r="W1871" s="183"/>
      <c r="X1871" s="184"/>
    </row>
    <row r="1872" spans="1:24">
      <c r="A1872" s="38">
        <f t="shared" si="171"/>
        <v>1856</v>
      </c>
      <c r="B1872" s="46">
        <v>42748</v>
      </c>
      <c r="C1872" s="47"/>
      <c r="D1872" s="48"/>
      <c r="E1872" s="50"/>
      <c r="F1872" s="51"/>
      <c r="G1872" s="49"/>
      <c r="H1872" s="47">
        <v>4350.109863</v>
      </c>
      <c r="I1872" s="51">
        <v>0.00184704123777668</v>
      </c>
      <c r="J1872" s="86">
        <f t="shared" si="172"/>
        <v>266.284890072156</v>
      </c>
      <c r="K1872" s="87">
        <f t="shared" si="173"/>
        <v>266.52606720455</v>
      </c>
      <c r="L1872" s="88">
        <f t="shared" si="174"/>
        <v>0.94450321999318</v>
      </c>
      <c r="M1872" s="86" t="str">
        <f t="shared" si="175"/>
        <v/>
      </c>
      <c r="N1872" s="48" t="str">
        <f t="shared" si="176"/>
        <v/>
      </c>
      <c r="O1872" s="181"/>
      <c r="P1872" s="182"/>
      <c r="Q1872" s="146"/>
      <c r="R1872" s="146"/>
      <c r="S1872" s="146"/>
      <c r="T1872" s="146"/>
      <c r="U1872" s="146"/>
      <c r="V1872" s="146"/>
      <c r="W1872" s="183"/>
      <c r="X1872" s="184"/>
    </row>
    <row r="1873" spans="1:24">
      <c r="A1873" s="38">
        <f t="shared" si="171"/>
        <v>1857</v>
      </c>
      <c r="B1873" s="39">
        <v>42752</v>
      </c>
      <c r="C1873" s="40"/>
      <c r="D1873" s="53"/>
      <c r="E1873" s="55"/>
      <c r="F1873" s="56"/>
      <c r="G1873" s="54"/>
      <c r="H1873" s="40">
        <v>4337.200195</v>
      </c>
      <c r="I1873" s="56">
        <v>-0.00296766481918143</v>
      </c>
      <c r="J1873" s="92">
        <f t="shared" si="172"/>
        <v>265.494645772009</v>
      </c>
      <c r="K1873" s="93">
        <f t="shared" si="173"/>
        <v>266.52606720455</v>
      </c>
      <c r="L1873" s="94">
        <f t="shared" si="174"/>
        <v>1.03142143254155</v>
      </c>
      <c r="M1873" s="92" t="str">
        <f t="shared" si="175"/>
        <v/>
      </c>
      <c r="N1873" s="53" t="str">
        <f t="shared" si="176"/>
        <v/>
      </c>
      <c r="O1873" s="181"/>
      <c r="P1873" s="182"/>
      <c r="Q1873" s="146"/>
      <c r="R1873" s="146"/>
      <c r="S1873" s="146"/>
      <c r="T1873" s="146"/>
      <c r="U1873" s="146"/>
      <c r="V1873" s="146"/>
      <c r="W1873" s="183"/>
      <c r="X1873" s="184"/>
    </row>
    <row r="1874" spans="1:24">
      <c r="A1874" s="38">
        <f t="shared" ref="A1874:A1937" si="177">A1873+1</f>
        <v>1858</v>
      </c>
      <c r="B1874" s="46">
        <v>42753</v>
      </c>
      <c r="C1874" s="47"/>
      <c r="D1874" s="48"/>
      <c r="E1874" s="50"/>
      <c r="F1874" s="51"/>
      <c r="G1874" s="49"/>
      <c r="H1874" s="47">
        <v>4345.569824</v>
      </c>
      <c r="I1874" s="51">
        <v>0.0019297308456383</v>
      </c>
      <c r="J1874" s="86">
        <f t="shared" ref="J1874:J1937" si="178">(H1874/$H$17)*100</f>
        <v>266.006978979307</v>
      </c>
      <c r="K1874" s="87">
        <f t="shared" ref="K1874:K1937" si="179">MAX(J1874,K1873)</f>
        <v>266.52606720455</v>
      </c>
      <c r="L1874" s="88">
        <f t="shared" ref="L1874:L1937" si="180">IF(J1874=K1874,0,MAX(L1873,K1874-J1874))</f>
        <v>1.03142143254155</v>
      </c>
      <c r="M1874" s="86" t="str">
        <f t="shared" ref="M1874:M1937" si="181">IF(AND(L1873&gt;0,L1874=0),L1873,"")</f>
        <v/>
      </c>
      <c r="N1874" s="48" t="str">
        <f t="shared" si="176"/>
        <v/>
      </c>
      <c r="O1874" s="181"/>
      <c r="P1874" s="182"/>
      <c r="Q1874" s="146"/>
      <c r="R1874" s="146"/>
      <c r="S1874" s="146"/>
      <c r="T1874" s="146"/>
      <c r="U1874" s="146"/>
      <c r="V1874" s="146"/>
      <c r="W1874" s="183"/>
      <c r="X1874" s="184"/>
    </row>
    <row r="1875" spans="1:24">
      <c r="A1875" s="38">
        <f t="shared" si="177"/>
        <v>1859</v>
      </c>
      <c r="B1875" s="39">
        <v>42754</v>
      </c>
      <c r="C1875" s="40"/>
      <c r="D1875" s="53"/>
      <c r="E1875" s="55"/>
      <c r="F1875" s="56"/>
      <c r="G1875" s="54"/>
      <c r="H1875" s="40">
        <v>4329.959961</v>
      </c>
      <c r="I1875" s="56">
        <v>-0.00359213259301217</v>
      </c>
      <c r="J1875" s="92">
        <f t="shared" si="178"/>
        <v>265.051446640147</v>
      </c>
      <c r="K1875" s="93">
        <f t="shared" si="179"/>
        <v>266.52606720455</v>
      </c>
      <c r="L1875" s="94">
        <f t="shared" si="180"/>
        <v>1.47462056440378</v>
      </c>
      <c r="M1875" s="92" t="str">
        <f t="shared" si="181"/>
        <v/>
      </c>
      <c r="N1875" s="53" t="str">
        <f t="shared" si="176"/>
        <v/>
      </c>
      <c r="O1875" s="181"/>
      <c r="P1875" s="182"/>
      <c r="Q1875" s="146"/>
      <c r="R1875" s="146"/>
      <c r="S1875" s="146"/>
      <c r="T1875" s="146"/>
      <c r="U1875" s="146"/>
      <c r="V1875" s="146"/>
      <c r="W1875" s="183"/>
      <c r="X1875" s="184"/>
    </row>
    <row r="1876" spans="1:24">
      <c r="A1876" s="38">
        <f t="shared" si="177"/>
        <v>1860</v>
      </c>
      <c r="B1876" s="46">
        <v>42755</v>
      </c>
      <c r="C1876" s="47"/>
      <c r="D1876" s="48"/>
      <c r="E1876" s="50"/>
      <c r="F1876" s="51"/>
      <c r="G1876" s="49"/>
      <c r="H1876" s="47">
        <v>4344.669922</v>
      </c>
      <c r="I1876" s="51">
        <v>0.00339725104446531</v>
      </c>
      <c r="J1876" s="86">
        <f t="shared" si="178"/>
        <v>265.951892944082</v>
      </c>
      <c r="K1876" s="87">
        <f t="shared" si="179"/>
        <v>266.52606720455</v>
      </c>
      <c r="L1876" s="88">
        <f t="shared" si="180"/>
        <v>1.47462056440378</v>
      </c>
      <c r="M1876" s="86" t="str">
        <f t="shared" si="181"/>
        <v/>
      </c>
      <c r="N1876" s="48" t="str">
        <f t="shared" ref="N1876:N1939" si="182">IFERROR((M1876/K1876),"")</f>
        <v/>
      </c>
      <c r="O1876" s="181"/>
      <c r="P1876" s="182"/>
      <c r="Q1876" s="146"/>
      <c r="R1876" s="146"/>
      <c r="S1876" s="146"/>
      <c r="T1876" s="146"/>
      <c r="U1876" s="146"/>
      <c r="V1876" s="146"/>
      <c r="W1876" s="183"/>
      <c r="X1876" s="184"/>
    </row>
    <row r="1877" spans="1:24">
      <c r="A1877" s="38">
        <f t="shared" si="177"/>
        <v>1861</v>
      </c>
      <c r="B1877" s="39">
        <v>42758</v>
      </c>
      <c r="C1877" s="40"/>
      <c r="D1877" s="53"/>
      <c r="E1877" s="55"/>
      <c r="F1877" s="56"/>
      <c r="G1877" s="54"/>
      <c r="H1877" s="40">
        <v>4333.100098</v>
      </c>
      <c r="I1877" s="56">
        <v>-0.00266299263412728</v>
      </c>
      <c r="J1877" s="92">
        <f t="shared" si="178"/>
        <v>265.24366501214</v>
      </c>
      <c r="K1877" s="93">
        <f t="shared" si="179"/>
        <v>266.52606720455</v>
      </c>
      <c r="L1877" s="94">
        <f t="shared" si="180"/>
        <v>1.47462056440378</v>
      </c>
      <c r="M1877" s="92" t="str">
        <f t="shared" si="181"/>
        <v/>
      </c>
      <c r="N1877" s="53" t="str">
        <f t="shared" si="182"/>
        <v/>
      </c>
      <c r="O1877" s="181"/>
      <c r="P1877" s="182"/>
      <c r="Q1877" s="146"/>
      <c r="R1877" s="146"/>
      <c r="S1877" s="146"/>
      <c r="T1877" s="146"/>
      <c r="U1877" s="146"/>
      <c r="V1877" s="146"/>
      <c r="W1877" s="183"/>
      <c r="X1877" s="184"/>
    </row>
    <row r="1878" spans="1:24">
      <c r="A1878" s="38">
        <f t="shared" si="177"/>
        <v>1862</v>
      </c>
      <c r="B1878" s="46">
        <v>42759</v>
      </c>
      <c r="C1878" s="47"/>
      <c r="D1878" s="48"/>
      <c r="E1878" s="50"/>
      <c r="F1878" s="51"/>
      <c r="G1878" s="49"/>
      <c r="H1878" s="47">
        <v>4361.560059</v>
      </c>
      <c r="I1878" s="51">
        <v>0.00656803682267504</v>
      </c>
      <c r="J1878" s="86">
        <f t="shared" si="178"/>
        <v>266.985795170921</v>
      </c>
      <c r="K1878" s="87">
        <f t="shared" si="179"/>
        <v>266.985795170921</v>
      </c>
      <c r="L1878" s="88">
        <f t="shared" si="180"/>
        <v>0</v>
      </c>
      <c r="M1878" s="86">
        <f t="shared" si="181"/>
        <v>1.47462056440378</v>
      </c>
      <c r="N1878" s="48">
        <f t="shared" si="182"/>
        <v>0.00552321730622315</v>
      </c>
      <c r="O1878" s="181"/>
      <c r="P1878" s="182"/>
      <c r="Q1878" s="146"/>
      <c r="R1878" s="146"/>
      <c r="S1878" s="146"/>
      <c r="T1878" s="146"/>
      <c r="U1878" s="146"/>
      <c r="V1878" s="146"/>
      <c r="W1878" s="183"/>
      <c r="X1878" s="184"/>
    </row>
    <row r="1879" spans="1:24">
      <c r="A1879" s="38">
        <f t="shared" si="177"/>
        <v>1863</v>
      </c>
      <c r="B1879" s="39">
        <v>42760</v>
      </c>
      <c r="C1879" s="40"/>
      <c r="D1879" s="53"/>
      <c r="E1879" s="55"/>
      <c r="F1879" s="56"/>
      <c r="G1879" s="54"/>
      <c r="H1879" s="40">
        <v>4396.569824</v>
      </c>
      <c r="I1879" s="56">
        <v>0.00802689049936567</v>
      </c>
      <c r="J1879" s="92">
        <f t="shared" si="178"/>
        <v>269.128860913644</v>
      </c>
      <c r="K1879" s="93">
        <f t="shared" si="179"/>
        <v>269.128860913644</v>
      </c>
      <c r="L1879" s="94">
        <f t="shared" si="180"/>
        <v>0</v>
      </c>
      <c r="M1879" s="92" t="str">
        <f t="shared" si="181"/>
        <v/>
      </c>
      <c r="N1879" s="53" t="str">
        <f t="shared" si="182"/>
        <v/>
      </c>
      <c r="O1879" s="181"/>
      <c r="P1879" s="182"/>
      <c r="Q1879" s="146"/>
      <c r="R1879" s="146"/>
      <c r="S1879" s="146"/>
      <c r="T1879" s="146"/>
      <c r="U1879" s="146"/>
      <c r="V1879" s="146"/>
      <c r="W1879" s="183"/>
      <c r="X1879" s="184"/>
    </row>
    <row r="1880" spans="1:24">
      <c r="A1880" s="38">
        <f t="shared" si="177"/>
        <v>1864</v>
      </c>
      <c r="B1880" s="46">
        <v>42761</v>
      </c>
      <c r="C1880" s="47"/>
      <c r="D1880" s="48"/>
      <c r="E1880" s="50"/>
      <c r="F1880" s="51"/>
      <c r="G1880" s="49"/>
      <c r="H1880" s="47">
        <v>4393.430176</v>
      </c>
      <c r="I1880" s="51">
        <v>-0.000714113075803269</v>
      </c>
      <c r="J1880" s="86">
        <f t="shared" si="178"/>
        <v>268.936672474989</v>
      </c>
      <c r="K1880" s="87">
        <f t="shared" si="179"/>
        <v>269.128860913644</v>
      </c>
      <c r="L1880" s="88">
        <f t="shared" si="180"/>
        <v>0.192188438654455</v>
      </c>
      <c r="M1880" s="86" t="str">
        <f t="shared" si="181"/>
        <v/>
      </c>
      <c r="N1880" s="48" t="str">
        <f t="shared" si="182"/>
        <v/>
      </c>
      <c r="O1880" s="181"/>
      <c r="P1880" s="182"/>
      <c r="Q1880" s="146"/>
      <c r="R1880" s="146"/>
      <c r="S1880" s="146"/>
      <c r="T1880" s="146"/>
      <c r="U1880" s="146"/>
      <c r="V1880" s="146"/>
      <c r="W1880" s="183"/>
      <c r="X1880" s="184"/>
    </row>
    <row r="1881" spans="1:24">
      <c r="A1881" s="38">
        <f t="shared" si="177"/>
        <v>1865</v>
      </c>
      <c r="B1881" s="39">
        <v>42762</v>
      </c>
      <c r="C1881" s="40"/>
      <c r="D1881" s="53"/>
      <c r="E1881" s="55"/>
      <c r="F1881" s="56"/>
      <c r="G1881" s="54"/>
      <c r="H1881" s="40">
        <v>4389.850098</v>
      </c>
      <c r="I1881" s="56">
        <v>-0.000814870808589774</v>
      </c>
      <c r="J1881" s="92">
        <f t="shared" si="178"/>
        <v>268.71752383123</v>
      </c>
      <c r="K1881" s="93">
        <f t="shared" si="179"/>
        <v>269.128860913644</v>
      </c>
      <c r="L1881" s="94">
        <f t="shared" si="180"/>
        <v>0.411337082413581</v>
      </c>
      <c r="M1881" s="92" t="str">
        <f t="shared" si="181"/>
        <v/>
      </c>
      <c r="N1881" s="53" t="str">
        <f t="shared" si="182"/>
        <v/>
      </c>
      <c r="O1881" s="181"/>
      <c r="P1881" s="182"/>
      <c r="Q1881" s="146"/>
      <c r="R1881" s="146"/>
      <c r="S1881" s="146"/>
      <c r="T1881" s="146"/>
      <c r="U1881" s="146"/>
      <c r="V1881" s="146"/>
      <c r="W1881" s="183"/>
      <c r="X1881" s="184"/>
    </row>
    <row r="1882" spans="1:24">
      <c r="A1882" s="38">
        <f t="shared" si="177"/>
        <v>1866</v>
      </c>
      <c r="B1882" s="46">
        <v>42765</v>
      </c>
      <c r="C1882" s="47"/>
      <c r="D1882" s="48"/>
      <c r="E1882" s="50"/>
      <c r="F1882" s="51"/>
      <c r="G1882" s="49"/>
      <c r="H1882" s="47">
        <v>4363.669922</v>
      </c>
      <c r="I1882" s="51">
        <v>-0.00596379726312923</v>
      </c>
      <c r="J1882" s="86">
        <f t="shared" si="178"/>
        <v>267.114946998051</v>
      </c>
      <c r="K1882" s="87">
        <f t="shared" si="179"/>
        <v>269.128860913644</v>
      </c>
      <c r="L1882" s="88">
        <f t="shared" si="180"/>
        <v>2.01391391559315</v>
      </c>
      <c r="M1882" s="86" t="str">
        <f t="shared" si="181"/>
        <v/>
      </c>
      <c r="N1882" s="48" t="str">
        <f t="shared" si="182"/>
        <v/>
      </c>
      <c r="O1882" s="181"/>
      <c r="P1882" s="182"/>
      <c r="Q1882" s="146"/>
      <c r="R1882" s="146"/>
      <c r="S1882" s="146"/>
      <c r="T1882" s="146"/>
      <c r="U1882" s="146"/>
      <c r="V1882" s="146"/>
      <c r="W1882" s="183"/>
      <c r="X1882" s="184"/>
    </row>
    <row r="1883" spans="1:24">
      <c r="A1883" s="38">
        <f t="shared" si="177"/>
        <v>1867</v>
      </c>
      <c r="B1883" s="39">
        <v>42766</v>
      </c>
      <c r="C1883" s="40"/>
      <c r="D1883" s="53"/>
      <c r="E1883" s="55"/>
      <c r="F1883" s="56"/>
      <c r="G1883" s="54"/>
      <c r="H1883" s="40">
        <v>4359.810059</v>
      </c>
      <c r="I1883" s="56">
        <v>-0.000884545134942405</v>
      </c>
      <c r="J1883" s="92">
        <f t="shared" si="178"/>
        <v>266.878671771213</v>
      </c>
      <c r="K1883" s="93">
        <f t="shared" si="179"/>
        <v>269.128860913644</v>
      </c>
      <c r="L1883" s="94">
        <f t="shared" si="180"/>
        <v>2.25018914243066</v>
      </c>
      <c r="M1883" s="92" t="str">
        <f t="shared" si="181"/>
        <v/>
      </c>
      <c r="N1883" s="53" t="str">
        <f t="shared" si="182"/>
        <v/>
      </c>
      <c r="O1883" s="181"/>
      <c r="P1883" s="182"/>
      <c r="Q1883" s="146"/>
      <c r="R1883" s="146"/>
      <c r="S1883" s="146"/>
      <c r="T1883" s="146"/>
      <c r="U1883" s="146"/>
      <c r="V1883" s="146"/>
      <c r="W1883" s="183"/>
      <c r="X1883" s="184"/>
    </row>
    <row r="1884" spans="1:24">
      <c r="A1884" s="38">
        <f t="shared" si="177"/>
        <v>1868</v>
      </c>
      <c r="B1884" s="46">
        <v>42767</v>
      </c>
      <c r="C1884" s="47"/>
      <c r="D1884" s="48"/>
      <c r="E1884" s="50"/>
      <c r="F1884" s="51"/>
      <c r="G1884" s="49"/>
      <c r="H1884" s="47">
        <v>4362.100098</v>
      </c>
      <c r="I1884" s="51">
        <v>0.000525261185466697</v>
      </c>
      <c r="J1884" s="86">
        <f t="shared" si="178"/>
        <v>267.018852778723</v>
      </c>
      <c r="K1884" s="87">
        <f t="shared" si="179"/>
        <v>269.128860913644</v>
      </c>
      <c r="L1884" s="88">
        <f t="shared" si="180"/>
        <v>2.25018914243066</v>
      </c>
      <c r="M1884" s="86" t="str">
        <f t="shared" si="181"/>
        <v/>
      </c>
      <c r="N1884" s="48" t="str">
        <f t="shared" si="182"/>
        <v/>
      </c>
      <c r="O1884" s="181"/>
      <c r="P1884" s="182"/>
      <c r="Q1884" s="146"/>
      <c r="R1884" s="146"/>
      <c r="S1884" s="146"/>
      <c r="T1884" s="146"/>
      <c r="U1884" s="146"/>
      <c r="V1884" s="146"/>
      <c r="W1884" s="183"/>
      <c r="X1884" s="184"/>
    </row>
    <row r="1885" spans="1:24">
      <c r="A1885" s="38">
        <f t="shared" si="177"/>
        <v>1869</v>
      </c>
      <c r="B1885" s="39">
        <v>42768</v>
      </c>
      <c r="C1885" s="40"/>
      <c r="D1885" s="53"/>
      <c r="E1885" s="55"/>
      <c r="F1885" s="56"/>
      <c r="G1885" s="54"/>
      <c r="H1885" s="40">
        <v>4364.850098</v>
      </c>
      <c r="I1885" s="56">
        <v>0.000630430283170558</v>
      </c>
      <c r="J1885" s="92">
        <f t="shared" si="178"/>
        <v>267.187189549692</v>
      </c>
      <c r="K1885" s="93">
        <f t="shared" si="179"/>
        <v>269.128860913644</v>
      </c>
      <c r="L1885" s="94">
        <f t="shared" si="180"/>
        <v>2.25018914243066</v>
      </c>
      <c r="M1885" s="92" t="str">
        <f t="shared" si="181"/>
        <v/>
      </c>
      <c r="N1885" s="53" t="str">
        <f t="shared" si="182"/>
        <v/>
      </c>
      <c r="O1885" s="181"/>
      <c r="P1885" s="182"/>
      <c r="Q1885" s="146"/>
      <c r="R1885" s="146"/>
      <c r="S1885" s="146"/>
      <c r="T1885" s="146"/>
      <c r="U1885" s="146"/>
      <c r="V1885" s="146"/>
      <c r="W1885" s="183"/>
      <c r="X1885" s="184"/>
    </row>
    <row r="1886" spans="1:24">
      <c r="A1886" s="38">
        <f t="shared" si="177"/>
        <v>1870</v>
      </c>
      <c r="B1886" s="46">
        <v>42769</v>
      </c>
      <c r="C1886" s="47"/>
      <c r="D1886" s="48"/>
      <c r="E1886" s="50"/>
      <c r="F1886" s="51"/>
      <c r="G1886" s="49"/>
      <c r="H1886" s="47">
        <v>4396.950195</v>
      </c>
      <c r="I1886" s="51">
        <v>0.00735422666971064</v>
      </c>
      <c r="J1886" s="86">
        <f t="shared" si="178"/>
        <v>269.152144704884</v>
      </c>
      <c r="K1886" s="87">
        <f t="shared" si="179"/>
        <v>269.152144704884</v>
      </c>
      <c r="L1886" s="88">
        <f t="shared" si="180"/>
        <v>0</v>
      </c>
      <c r="M1886" s="86">
        <f t="shared" si="181"/>
        <v>2.25018914243066</v>
      </c>
      <c r="N1886" s="48">
        <f t="shared" si="182"/>
        <v>0.00836028687379739</v>
      </c>
      <c r="O1886" s="181"/>
      <c r="P1886" s="182"/>
      <c r="Q1886" s="146"/>
      <c r="R1886" s="146"/>
      <c r="S1886" s="146"/>
      <c r="T1886" s="146"/>
      <c r="U1886" s="146"/>
      <c r="V1886" s="146"/>
      <c r="W1886" s="183"/>
      <c r="X1886" s="184"/>
    </row>
    <row r="1887" spans="1:24">
      <c r="A1887" s="38">
        <f t="shared" si="177"/>
        <v>1871</v>
      </c>
      <c r="B1887" s="39">
        <v>42772</v>
      </c>
      <c r="C1887" s="40"/>
      <c r="D1887" s="53"/>
      <c r="E1887" s="55"/>
      <c r="F1887" s="56"/>
      <c r="G1887" s="54"/>
      <c r="H1887" s="40">
        <v>4387.669922</v>
      </c>
      <c r="I1887" s="56">
        <v>-0.00211061590157502</v>
      </c>
      <c r="J1887" s="92">
        <f t="shared" si="178"/>
        <v>268.584067908327</v>
      </c>
      <c r="K1887" s="93">
        <f t="shared" si="179"/>
        <v>269.152144704884</v>
      </c>
      <c r="L1887" s="94">
        <f t="shared" si="180"/>
        <v>0.568076796557079</v>
      </c>
      <c r="M1887" s="92" t="str">
        <f t="shared" si="181"/>
        <v/>
      </c>
      <c r="N1887" s="53" t="str">
        <f t="shared" si="182"/>
        <v/>
      </c>
      <c r="O1887" s="181"/>
      <c r="P1887" s="182"/>
      <c r="Q1887" s="146"/>
      <c r="R1887" s="146"/>
      <c r="S1887" s="146"/>
      <c r="T1887" s="146"/>
      <c r="U1887" s="146"/>
      <c r="V1887" s="146"/>
      <c r="W1887" s="183"/>
      <c r="X1887" s="184"/>
    </row>
    <row r="1888" spans="1:24">
      <c r="A1888" s="38">
        <f t="shared" si="177"/>
        <v>1872</v>
      </c>
      <c r="B1888" s="46">
        <v>42773</v>
      </c>
      <c r="C1888" s="47"/>
      <c r="D1888" s="48"/>
      <c r="E1888" s="50"/>
      <c r="F1888" s="51"/>
      <c r="G1888" s="49"/>
      <c r="H1888" s="47">
        <v>4388.870117</v>
      </c>
      <c r="I1888" s="51">
        <v>0.000273538124183625</v>
      </c>
      <c r="J1888" s="86">
        <f t="shared" si="178"/>
        <v>268.657535890448</v>
      </c>
      <c r="K1888" s="87">
        <f t="shared" si="179"/>
        <v>269.152144704884</v>
      </c>
      <c r="L1888" s="88">
        <f t="shared" si="180"/>
        <v>0.568076796557079</v>
      </c>
      <c r="M1888" s="86" t="str">
        <f t="shared" si="181"/>
        <v/>
      </c>
      <c r="N1888" s="48" t="str">
        <f t="shared" si="182"/>
        <v/>
      </c>
      <c r="O1888" s="181"/>
      <c r="P1888" s="182"/>
      <c r="Q1888" s="146"/>
      <c r="R1888" s="146"/>
      <c r="S1888" s="146"/>
      <c r="T1888" s="146"/>
      <c r="U1888" s="146"/>
      <c r="V1888" s="146"/>
      <c r="W1888" s="183"/>
      <c r="X1888" s="184"/>
    </row>
    <row r="1889" spans="1:24">
      <c r="A1889" s="38">
        <f t="shared" si="177"/>
        <v>1873</v>
      </c>
      <c r="B1889" s="39">
        <v>42774</v>
      </c>
      <c r="C1889" s="40"/>
      <c r="D1889" s="53"/>
      <c r="E1889" s="55"/>
      <c r="F1889" s="56"/>
      <c r="G1889" s="54"/>
      <c r="H1889" s="40">
        <v>4393.310059</v>
      </c>
      <c r="I1889" s="56">
        <v>0.0010116366813413</v>
      </c>
      <c r="J1889" s="92">
        <f t="shared" si="178"/>
        <v>268.929319708473</v>
      </c>
      <c r="K1889" s="93">
        <f t="shared" si="179"/>
        <v>269.152144704884</v>
      </c>
      <c r="L1889" s="94">
        <f t="shared" si="180"/>
        <v>0.568076796557079</v>
      </c>
      <c r="M1889" s="92" t="str">
        <f t="shared" si="181"/>
        <v/>
      </c>
      <c r="N1889" s="53" t="str">
        <f t="shared" si="182"/>
        <v/>
      </c>
      <c r="O1889" s="181"/>
      <c r="P1889" s="182"/>
      <c r="Q1889" s="146"/>
      <c r="R1889" s="146"/>
      <c r="S1889" s="146"/>
      <c r="T1889" s="146"/>
      <c r="U1889" s="146"/>
      <c r="V1889" s="146"/>
      <c r="W1889" s="183"/>
      <c r="X1889" s="184"/>
    </row>
    <row r="1890" spans="1:24">
      <c r="A1890" s="38">
        <f t="shared" si="177"/>
        <v>1874</v>
      </c>
      <c r="B1890" s="46">
        <v>42775</v>
      </c>
      <c r="C1890" s="47"/>
      <c r="D1890" s="48"/>
      <c r="E1890" s="50"/>
      <c r="F1890" s="51"/>
      <c r="G1890" s="49"/>
      <c r="H1890" s="47">
        <v>4419.399902</v>
      </c>
      <c r="I1890" s="51">
        <v>0.00593853897166974</v>
      </c>
      <c r="J1890" s="86">
        <f t="shared" si="178"/>
        <v>270.526366954187</v>
      </c>
      <c r="K1890" s="87">
        <f t="shared" si="179"/>
        <v>270.526366954187</v>
      </c>
      <c r="L1890" s="88">
        <f t="shared" si="180"/>
        <v>0</v>
      </c>
      <c r="M1890" s="86">
        <f t="shared" si="181"/>
        <v>0.568076796557079</v>
      </c>
      <c r="N1890" s="48">
        <f t="shared" si="182"/>
        <v>0.00209989437611189</v>
      </c>
      <c r="O1890" s="181"/>
      <c r="P1890" s="182"/>
      <c r="Q1890" s="146"/>
      <c r="R1890" s="146"/>
      <c r="S1890" s="146"/>
      <c r="T1890" s="146"/>
      <c r="U1890" s="146"/>
      <c r="V1890" s="146"/>
      <c r="W1890" s="183"/>
      <c r="X1890" s="184"/>
    </row>
    <row r="1891" spans="1:24">
      <c r="A1891" s="38">
        <f t="shared" si="177"/>
        <v>1875</v>
      </c>
      <c r="B1891" s="39">
        <v>42776</v>
      </c>
      <c r="C1891" s="40"/>
      <c r="D1891" s="53"/>
      <c r="E1891" s="55"/>
      <c r="F1891" s="56"/>
      <c r="G1891" s="54"/>
      <c r="H1891" s="40">
        <v>4435.419922</v>
      </c>
      <c r="I1891" s="56">
        <v>0.00362493106648931</v>
      </c>
      <c r="J1891" s="92">
        <f t="shared" si="178"/>
        <v>271.507006386064</v>
      </c>
      <c r="K1891" s="93">
        <f t="shared" si="179"/>
        <v>271.507006386064</v>
      </c>
      <c r="L1891" s="94">
        <f t="shared" si="180"/>
        <v>0</v>
      </c>
      <c r="M1891" s="92" t="str">
        <f t="shared" si="181"/>
        <v/>
      </c>
      <c r="N1891" s="53" t="str">
        <f t="shared" si="182"/>
        <v/>
      </c>
      <c r="O1891" s="181"/>
      <c r="P1891" s="182"/>
      <c r="Q1891" s="146"/>
      <c r="R1891" s="146"/>
      <c r="S1891" s="146"/>
      <c r="T1891" s="146"/>
      <c r="U1891" s="146"/>
      <c r="V1891" s="146"/>
      <c r="W1891" s="183"/>
      <c r="X1891" s="184"/>
    </row>
    <row r="1892" spans="1:24">
      <c r="A1892" s="38">
        <f t="shared" si="177"/>
        <v>1876</v>
      </c>
      <c r="B1892" s="46">
        <v>42779</v>
      </c>
      <c r="C1892" s="47"/>
      <c r="D1892" s="48"/>
      <c r="E1892" s="50"/>
      <c r="F1892" s="51"/>
      <c r="G1892" s="49"/>
      <c r="H1892" s="47">
        <v>4459.830078</v>
      </c>
      <c r="I1892" s="51">
        <v>0.00550345997205892</v>
      </c>
      <c r="J1892" s="86">
        <f t="shared" si="178"/>
        <v>273.001234327843</v>
      </c>
      <c r="K1892" s="87">
        <f t="shared" si="179"/>
        <v>273.001234327843</v>
      </c>
      <c r="L1892" s="88">
        <f t="shared" si="180"/>
        <v>0</v>
      </c>
      <c r="M1892" s="86" t="str">
        <f t="shared" si="181"/>
        <v/>
      </c>
      <c r="N1892" s="48" t="str">
        <f t="shared" si="182"/>
        <v/>
      </c>
      <c r="O1892" s="181"/>
      <c r="P1892" s="182"/>
      <c r="Q1892" s="146"/>
      <c r="R1892" s="146"/>
      <c r="S1892" s="146"/>
      <c r="T1892" s="146"/>
      <c r="U1892" s="146"/>
      <c r="V1892" s="146"/>
      <c r="W1892" s="183"/>
      <c r="X1892" s="184"/>
    </row>
    <row r="1893" spans="1:24">
      <c r="A1893" s="38">
        <f t="shared" si="177"/>
        <v>1877</v>
      </c>
      <c r="B1893" s="39">
        <v>42780</v>
      </c>
      <c r="C1893" s="40"/>
      <c r="D1893" s="53"/>
      <c r="E1893" s="55"/>
      <c r="F1893" s="56"/>
      <c r="G1893" s="54"/>
      <c r="H1893" s="40">
        <v>4478.97998</v>
      </c>
      <c r="I1893" s="56">
        <v>0.00429386359235195</v>
      </c>
      <c r="J1893" s="92">
        <f t="shared" si="178"/>
        <v>274.17346438859</v>
      </c>
      <c r="K1893" s="93">
        <f t="shared" si="179"/>
        <v>274.17346438859</v>
      </c>
      <c r="L1893" s="94">
        <f t="shared" si="180"/>
        <v>0</v>
      </c>
      <c r="M1893" s="92" t="str">
        <f t="shared" si="181"/>
        <v/>
      </c>
      <c r="N1893" s="53" t="str">
        <f t="shared" si="182"/>
        <v/>
      </c>
      <c r="O1893" s="181"/>
      <c r="P1893" s="182"/>
      <c r="Q1893" s="146"/>
      <c r="R1893" s="146"/>
      <c r="S1893" s="146"/>
      <c r="T1893" s="146"/>
      <c r="U1893" s="146"/>
      <c r="V1893" s="146"/>
      <c r="W1893" s="183"/>
      <c r="X1893" s="184"/>
    </row>
    <row r="1894" spans="1:24">
      <c r="A1894" s="38">
        <f t="shared" si="177"/>
        <v>1878</v>
      </c>
      <c r="B1894" s="46">
        <v>42781</v>
      </c>
      <c r="C1894" s="47"/>
      <c r="D1894" s="48"/>
      <c r="E1894" s="50"/>
      <c r="F1894" s="51"/>
      <c r="G1894" s="49"/>
      <c r="H1894" s="47">
        <v>4501.990234</v>
      </c>
      <c r="I1894" s="51">
        <v>0.00513738710660627</v>
      </c>
      <c r="J1894" s="86">
        <f t="shared" si="178"/>
        <v>275.581999609514</v>
      </c>
      <c r="K1894" s="87">
        <f t="shared" si="179"/>
        <v>275.581999609514</v>
      </c>
      <c r="L1894" s="88">
        <f t="shared" si="180"/>
        <v>0</v>
      </c>
      <c r="M1894" s="86" t="str">
        <f t="shared" si="181"/>
        <v/>
      </c>
      <c r="N1894" s="48" t="str">
        <f t="shared" si="182"/>
        <v/>
      </c>
      <c r="O1894" s="181"/>
      <c r="P1894" s="182"/>
      <c r="Q1894" s="146"/>
      <c r="R1894" s="146"/>
      <c r="S1894" s="146"/>
      <c r="T1894" s="146"/>
      <c r="U1894" s="146"/>
      <c r="V1894" s="146"/>
      <c r="W1894" s="183"/>
      <c r="X1894" s="184"/>
    </row>
    <row r="1895" spans="1:24">
      <c r="A1895" s="38">
        <f t="shared" si="177"/>
        <v>1879</v>
      </c>
      <c r="B1895" s="39">
        <v>42782</v>
      </c>
      <c r="C1895" s="40"/>
      <c r="D1895" s="53"/>
      <c r="E1895" s="55"/>
      <c r="F1895" s="56"/>
      <c r="G1895" s="54"/>
      <c r="H1895" s="40">
        <v>4498.560059</v>
      </c>
      <c r="I1895" s="56">
        <v>-0.00076192413170828</v>
      </c>
      <c r="J1895" s="92">
        <f t="shared" si="178"/>
        <v>275.372027033747</v>
      </c>
      <c r="K1895" s="93">
        <f t="shared" si="179"/>
        <v>275.581999609514</v>
      </c>
      <c r="L1895" s="94">
        <f t="shared" si="180"/>
        <v>0.209972575766926</v>
      </c>
      <c r="M1895" s="92" t="str">
        <f t="shared" si="181"/>
        <v/>
      </c>
      <c r="N1895" s="53" t="str">
        <f t="shared" si="182"/>
        <v/>
      </c>
      <c r="O1895" s="181"/>
      <c r="P1895" s="182"/>
      <c r="Q1895" s="146"/>
      <c r="R1895" s="146"/>
      <c r="S1895" s="146"/>
      <c r="T1895" s="146"/>
      <c r="U1895" s="146"/>
      <c r="V1895" s="146"/>
      <c r="W1895" s="183"/>
      <c r="X1895" s="184"/>
    </row>
    <row r="1896" spans="1:24">
      <c r="A1896" s="38">
        <f t="shared" si="177"/>
        <v>1880</v>
      </c>
      <c r="B1896" s="46">
        <v>42783</v>
      </c>
      <c r="C1896" s="47"/>
      <c r="D1896" s="48"/>
      <c r="E1896" s="50"/>
      <c r="F1896" s="51"/>
      <c r="G1896" s="49"/>
      <c r="H1896" s="47">
        <v>4506.200195</v>
      </c>
      <c r="I1896" s="51">
        <v>0.0016983514501967</v>
      </c>
      <c r="J1896" s="86">
        <f t="shared" si="178"/>
        <v>275.839705515203</v>
      </c>
      <c r="K1896" s="87">
        <f t="shared" si="179"/>
        <v>275.839705515203</v>
      </c>
      <c r="L1896" s="88">
        <f t="shared" si="180"/>
        <v>0</v>
      </c>
      <c r="M1896" s="86">
        <f t="shared" si="181"/>
        <v>0.209972575766926</v>
      </c>
      <c r="N1896" s="48">
        <f t="shared" si="182"/>
        <v>0.000761212296738597</v>
      </c>
      <c r="O1896" s="181"/>
      <c r="P1896" s="182"/>
      <c r="Q1896" s="146"/>
      <c r="R1896" s="146"/>
      <c r="S1896" s="146"/>
      <c r="T1896" s="146"/>
      <c r="U1896" s="146"/>
      <c r="V1896" s="146"/>
      <c r="W1896" s="183"/>
      <c r="X1896" s="184"/>
    </row>
    <row r="1897" spans="1:24">
      <c r="A1897" s="38">
        <f t="shared" si="177"/>
        <v>1881</v>
      </c>
      <c r="B1897" s="39">
        <v>42787</v>
      </c>
      <c r="C1897" s="40"/>
      <c r="D1897" s="53"/>
      <c r="E1897" s="55"/>
      <c r="F1897" s="56"/>
      <c r="G1897" s="54"/>
      <c r="H1897" s="40">
        <v>4533.459961</v>
      </c>
      <c r="I1897" s="56">
        <v>0.00604939079942479</v>
      </c>
      <c r="J1897" s="92">
        <f t="shared" si="178"/>
        <v>277.508367691863</v>
      </c>
      <c r="K1897" s="93">
        <f t="shared" si="179"/>
        <v>277.508367691863</v>
      </c>
      <c r="L1897" s="94">
        <f t="shared" si="180"/>
        <v>0</v>
      </c>
      <c r="M1897" s="92" t="str">
        <f t="shared" si="181"/>
        <v/>
      </c>
      <c r="N1897" s="53" t="str">
        <f t="shared" si="182"/>
        <v/>
      </c>
      <c r="O1897" s="181"/>
      <c r="P1897" s="182"/>
      <c r="Q1897" s="146"/>
      <c r="R1897" s="146"/>
      <c r="S1897" s="146"/>
      <c r="T1897" s="146"/>
      <c r="U1897" s="146"/>
      <c r="V1897" s="146"/>
      <c r="W1897" s="183"/>
      <c r="X1897" s="184"/>
    </row>
    <row r="1898" spans="1:24">
      <c r="A1898" s="38">
        <f t="shared" si="177"/>
        <v>1882</v>
      </c>
      <c r="B1898" s="46">
        <v>42788</v>
      </c>
      <c r="C1898" s="47"/>
      <c r="D1898" s="48"/>
      <c r="E1898" s="50"/>
      <c r="F1898" s="51"/>
      <c r="G1898" s="49"/>
      <c r="H1898" s="47">
        <v>4528.970215</v>
      </c>
      <c r="I1898" s="51">
        <v>-0.000990357483825477</v>
      </c>
      <c r="J1898" s="86">
        <f t="shared" si="178"/>
        <v>277.233535203095</v>
      </c>
      <c r="K1898" s="87">
        <f t="shared" si="179"/>
        <v>277.508367691863</v>
      </c>
      <c r="L1898" s="88">
        <f t="shared" si="180"/>
        <v>0.274832488767856</v>
      </c>
      <c r="M1898" s="86" t="str">
        <f t="shared" si="181"/>
        <v/>
      </c>
      <c r="N1898" s="48" t="str">
        <f t="shared" si="182"/>
        <v/>
      </c>
      <c r="O1898" s="181"/>
      <c r="P1898" s="182"/>
      <c r="Q1898" s="146"/>
      <c r="R1898" s="146"/>
      <c r="S1898" s="146"/>
      <c r="T1898" s="146"/>
      <c r="U1898" s="146"/>
      <c r="V1898" s="146"/>
      <c r="W1898" s="183"/>
      <c r="X1898" s="184"/>
    </row>
    <row r="1899" spans="1:24">
      <c r="A1899" s="38">
        <f t="shared" si="177"/>
        <v>1883</v>
      </c>
      <c r="B1899" s="39">
        <v>42789</v>
      </c>
      <c r="C1899" s="40"/>
      <c r="D1899" s="53"/>
      <c r="E1899" s="55"/>
      <c r="F1899" s="56"/>
      <c r="G1899" s="54"/>
      <c r="H1899" s="40">
        <v>4531.390137</v>
      </c>
      <c r="I1899" s="56">
        <v>0.000534320581748515</v>
      </c>
      <c r="J1899" s="92">
        <f t="shared" si="178"/>
        <v>277.381666786905</v>
      </c>
      <c r="K1899" s="93">
        <f t="shared" si="179"/>
        <v>277.508367691863</v>
      </c>
      <c r="L1899" s="94">
        <f t="shared" si="180"/>
        <v>0.274832488767856</v>
      </c>
      <c r="M1899" s="92" t="str">
        <f t="shared" si="181"/>
        <v/>
      </c>
      <c r="N1899" s="53" t="str">
        <f t="shared" si="182"/>
        <v/>
      </c>
      <c r="O1899" s="181"/>
      <c r="P1899" s="182"/>
      <c r="Q1899" s="146"/>
      <c r="R1899" s="146"/>
      <c r="S1899" s="146"/>
      <c r="T1899" s="146"/>
      <c r="U1899" s="146"/>
      <c r="V1899" s="146"/>
      <c r="W1899" s="183"/>
      <c r="X1899" s="184"/>
    </row>
    <row r="1900" spans="1:24">
      <c r="A1900" s="38">
        <f t="shared" si="177"/>
        <v>1884</v>
      </c>
      <c r="B1900" s="46">
        <v>42790</v>
      </c>
      <c r="C1900" s="47"/>
      <c r="D1900" s="48"/>
      <c r="E1900" s="50"/>
      <c r="F1900" s="51"/>
      <c r="G1900" s="49"/>
      <c r="H1900" s="47">
        <v>4539.25</v>
      </c>
      <c r="I1900" s="51">
        <v>0.00173453681152314</v>
      </c>
      <c r="J1900" s="86">
        <f t="shared" si="178"/>
        <v>277.862795498789</v>
      </c>
      <c r="K1900" s="87">
        <f t="shared" si="179"/>
        <v>277.862795498789</v>
      </c>
      <c r="L1900" s="88">
        <f t="shared" si="180"/>
        <v>0</v>
      </c>
      <c r="M1900" s="86">
        <f t="shared" si="181"/>
        <v>0.274832488767856</v>
      </c>
      <c r="N1900" s="48">
        <f t="shared" si="182"/>
        <v>0.000989094233628894</v>
      </c>
      <c r="O1900" s="181"/>
      <c r="P1900" s="182"/>
      <c r="Q1900" s="146"/>
      <c r="R1900" s="146"/>
      <c r="S1900" s="146"/>
      <c r="T1900" s="146"/>
      <c r="U1900" s="146"/>
      <c r="V1900" s="146"/>
      <c r="W1900" s="183"/>
      <c r="X1900" s="184"/>
    </row>
    <row r="1901" spans="1:24">
      <c r="A1901" s="38">
        <f t="shared" si="177"/>
        <v>1885</v>
      </c>
      <c r="B1901" s="39">
        <v>42793</v>
      </c>
      <c r="C1901" s="40"/>
      <c r="D1901" s="53"/>
      <c r="E1901" s="55"/>
      <c r="F1901" s="56"/>
      <c r="G1901" s="54"/>
      <c r="H1901" s="40">
        <v>4544.509766</v>
      </c>
      <c r="I1901" s="56">
        <v>0.00115873018670487</v>
      </c>
      <c r="J1901" s="92">
        <f t="shared" si="178"/>
        <v>278.184763507695</v>
      </c>
      <c r="K1901" s="93">
        <f t="shared" si="179"/>
        <v>278.184763507695</v>
      </c>
      <c r="L1901" s="94">
        <f t="shared" si="180"/>
        <v>0</v>
      </c>
      <c r="M1901" s="92" t="str">
        <f t="shared" si="181"/>
        <v/>
      </c>
      <c r="N1901" s="53" t="str">
        <f t="shared" si="182"/>
        <v/>
      </c>
      <c r="O1901" s="181"/>
      <c r="P1901" s="182"/>
      <c r="Q1901" s="146"/>
      <c r="R1901" s="146"/>
      <c r="S1901" s="146"/>
      <c r="T1901" s="146"/>
      <c r="U1901" s="146"/>
      <c r="V1901" s="146"/>
      <c r="W1901" s="183"/>
      <c r="X1901" s="184"/>
    </row>
    <row r="1902" spans="1:24">
      <c r="A1902" s="38">
        <f t="shared" si="177"/>
        <v>1886</v>
      </c>
      <c r="B1902" s="46">
        <v>42794</v>
      </c>
      <c r="C1902" s="47"/>
      <c r="D1902" s="48"/>
      <c r="E1902" s="50"/>
      <c r="F1902" s="51"/>
      <c r="G1902" s="49"/>
      <c r="H1902" s="47">
        <v>4532.930176</v>
      </c>
      <c r="I1902" s="51">
        <v>-0.00254803941376336</v>
      </c>
      <c r="J1902" s="86">
        <f t="shared" si="178"/>
        <v>277.475937765969</v>
      </c>
      <c r="K1902" s="87">
        <f t="shared" si="179"/>
        <v>278.184763507695</v>
      </c>
      <c r="L1902" s="88">
        <f t="shared" si="180"/>
        <v>0.708825741726002</v>
      </c>
      <c r="M1902" s="86" t="str">
        <f t="shared" si="181"/>
        <v/>
      </c>
      <c r="N1902" s="48" t="str">
        <f t="shared" si="182"/>
        <v/>
      </c>
      <c r="O1902" s="181"/>
      <c r="P1902" s="182"/>
      <c r="Q1902" s="146"/>
      <c r="R1902" s="146"/>
      <c r="S1902" s="146"/>
      <c r="T1902" s="146"/>
      <c r="U1902" s="146"/>
      <c r="V1902" s="146"/>
      <c r="W1902" s="183"/>
      <c r="X1902" s="184"/>
    </row>
    <row r="1903" spans="1:24">
      <c r="A1903" s="38">
        <f t="shared" si="177"/>
        <v>1887</v>
      </c>
      <c r="B1903" s="39">
        <v>42795</v>
      </c>
      <c r="C1903" s="40"/>
      <c r="D1903" s="53"/>
      <c r="E1903" s="55"/>
      <c r="F1903" s="56"/>
      <c r="G1903" s="54"/>
      <c r="H1903" s="40">
        <v>4595.72998</v>
      </c>
      <c r="I1903" s="56">
        <v>0.0138541300134072</v>
      </c>
      <c r="J1903" s="92">
        <f t="shared" si="178"/>
        <v>281.320125483371</v>
      </c>
      <c r="K1903" s="93">
        <f t="shared" si="179"/>
        <v>281.320125483371</v>
      </c>
      <c r="L1903" s="94">
        <f t="shared" si="180"/>
        <v>0</v>
      </c>
      <c r="M1903" s="92">
        <f t="shared" si="181"/>
        <v>0.708825741726002</v>
      </c>
      <c r="N1903" s="53">
        <f t="shared" si="182"/>
        <v>0.00251964106907773</v>
      </c>
      <c r="O1903" s="181"/>
      <c r="P1903" s="182"/>
      <c r="Q1903" s="146"/>
      <c r="R1903" s="146"/>
      <c r="S1903" s="146"/>
      <c r="T1903" s="146"/>
      <c r="U1903" s="146"/>
      <c r="V1903" s="146"/>
      <c r="W1903" s="183"/>
      <c r="X1903" s="184"/>
    </row>
    <row r="1904" spans="1:24">
      <c r="A1904" s="38">
        <f t="shared" si="177"/>
        <v>1888</v>
      </c>
      <c r="B1904" s="46">
        <v>42796</v>
      </c>
      <c r="C1904" s="47"/>
      <c r="D1904" s="48"/>
      <c r="E1904" s="50"/>
      <c r="F1904" s="51"/>
      <c r="G1904" s="49"/>
      <c r="H1904" s="47">
        <v>4569.169922</v>
      </c>
      <c r="I1904" s="51">
        <v>-0.00577929036640223</v>
      </c>
      <c r="J1904" s="86">
        <f t="shared" si="178"/>
        <v>279.69429479229</v>
      </c>
      <c r="K1904" s="87">
        <f t="shared" si="179"/>
        <v>281.320125483371</v>
      </c>
      <c r="L1904" s="88">
        <f t="shared" si="180"/>
        <v>1.62583069108109</v>
      </c>
      <c r="M1904" s="86" t="str">
        <f t="shared" si="181"/>
        <v/>
      </c>
      <c r="N1904" s="48" t="str">
        <f t="shared" si="182"/>
        <v/>
      </c>
      <c r="O1904" s="181"/>
      <c r="P1904" s="182"/>
      <c r="Q1904" s="146"/>
      <c r="R1904" s="146"/>
      <c r="S1904" s="146"/>
      <c r="T1904" s="146"/>
      <c r="U1904" s="146"/>
      <c r="V1904" s="146"/>
      <c r="W1904" s="183"/>
      <c r="X1904" s="184"/>
    </row>
    <row r="1905" spans="1:24">
      <c r="A1905" s="38">
        <f t="shared" si="177"/>
        <v>1889</v>
      </c>
      <c r="B1905" s="39">
        <v>42797</v>
      </c>
      <c r="C1905" s="40"/>
      <c r="D1905" s="53"/>
      <c r="E1905" s="55"/>
      <c r="F1905" s="56"/>
      <c r="G1905" s="54"/>
      <c r="H1905" s="40">
        <v>4571.600098</v>
      </c>
      <c r="I1905" s="56">
        <v>0.000531863783025166</v>
      </c>
      <c r="J1905" s="92">
        <f t="shared" si="178"/>
        <v>279.843054058009</v>
      </c>
      <c r="K1905" s="93">
        <f t="shared" si="179"/>
        <v>281.320125483371</v>
      </c>
      <c r="L1905" s="94">
        <f t="shared" si="180"/>
        <v>1.62583069108109</v>
      </c>
      <c r="M1905" s="92" t="str">
        <f t="shared" si="181"/>
        <v/>
      </c>
      <c r="N1905" s="53" t="str">
        <f t="shared" si="182"/>
        <v/>
      </c>
      <c r="O1905" s="181"/>
      <c r="P1905" s="182"/>
      <c r="Q1905" s="146"/>
      <c r="R1905" s="146"/>
      <c r="S1905" s="146"/>
      <c r="T1905" s="146"/>
      <c r="U1905" s="146"/>
      <c r="V1905" s="146"/>
      <c r="W1905" s="183"/>
      <c r="X1905" s="184"/>
    </row>
    <row r="1906" spans="1:24">
      <c r="A1906" s="38">
        <f t="shared" si="177"/>
        <v>1890</v>
      </c>
      <c r="B1906" s="46">
        <v>42800</v>
      </c>
      <c r="C1906" s="47"/>
      <c r="D1906" s="48"/>
      <c r="E1906" s="50"/>
      <c r="F1906" s="51"/>
      <c r="G1906" s="49"/>
      <c r="H1906" s="47">
        <v>4556.720215</v>
      </c>
      <c r="I1906" s="51">
        <v>-0.0032548522795135</v>
      </c>
      <c r="J1906" s="86">
        <f t="shared" si="178"/>
        <v>278.932206255602</v>
      </c>
      <c r="K1906" s="87">
        <f t="shared" si="179"/>
        <v>281.320125483371</v>
      </c>
      <c r="L1906" s="88">
        <f t="shared" si="180"/>
        <v>2.38791922776903</v>
      </c>
      <c r="M1906" s="86" t="str">
        <f t="shared" si="181"/>
        <v/>
      </c>
      <c r="N1906" s="48" t="str">
        <f t="shared" si="182"/>
        <v/>
      </c>
      <c r="O1906" s="181"/>
      <c r="P1906" s="182"/>
      <c r="Q1906" s="146"/>
      <c r="R1906" s="146"/>
      <c r="S1906" s="146"/>
      <c r="T1906" s="146"/>
      <c r="U1906" s="146"/>
      <c r="V1906" s="146"/>
      <c r="W1906" s="183"/>
      <c r="X1906" s="184"/>
    </row>
    <row r="1907" spans="1:24">
      <c r="A1907" s="38">
        <f t="shared" si="177"/>
        <v>1891</v>
      </c>
      <c r="B1907" s="39">
        <v>42801</v>
      </c>
      <c r="C1907" s="40"/>
      <c r="D1907" s="53"/>
      <c r="E1907" s="55"/>
      <c r="F1907" s="56"/>
      <c r="G1907" s="54"/>
      <c r="H1907" s="40">
        <v>4543.75</v>
      </c>
      <c r="I1907" s="56">
        <v>-0.00284639266578279</v>
      </c>
      <c r="J1907" s="92">
        <f t="shared" si="178"/>
        <v>278.138255669465</v>
      </c>
      <c r="K1907" s="93">
        <f t="shared" si="179"/>
        <v>281.320125483371</v>
      </c>
      <c r="L1907" s="94">
        <f t="shared" si="180"/>
        <v>3.18186981390562</v>
      </c>
      <c r="M1907" s="92" t="str">
        <f t="shared" si="181"/>
        <v/>
      </c>
      <c r="N1907" s="53" t="str">
        <f t="shared" si="182"/>
        <v/>
      </c>
      <c r="O1907" s="181"/>
      <c r="P1907" s="182"/>
      <c r="Q1907" s="146"/>
      <c r="R1907" s="146"/>
      <c r="S1907" s="146"/>
      <c r="T1907" s="146"/>
      <c r="U1907" s="146"/>
      <c r="V1907" s="146"/>
      <c r="W1907" s="183"/>
      <c r="X1907" s="184"/>
    </row>
    <row r="1908" spans="1:24">
      <c r="A1908" s="38">
        <f t="shared" si="177"/>
        <v>1892</v>
      </c>
      <c r="B1908" s="46">
        <v>42802</v>
      </c>
      <c r="C1908" s="47"/>
      <c r="D1908" s="48"/>
      <c r="E1908" s="50"/>
      <c r="F1908" s="51"/>
      <c r="G1908" s="49"/>
      <c r="H1908" s="47">
        <v>4534.680176</v>
      </c>
      <c r="I1908" s="51">
        <v>-0.00199610982118292</v>
      </c>
      <c r="J1908" s="86">
        <f t="shared" si="178"/>
        <v>277.583061165677</v>
      </c>
      <c r="K1908" s="87">
        <f t="shared" si="179"/>
        <v>281.320125483371</v>
      </c>
      <c r="L1908" s="88">
        <f t="shared" si="180"/>
        <v>3.73706431769415</v>
      </c>
      <c r="M1908" s="86" t="str">
        <f t="shared" si="181"/>
        <v/>
      </c>
      <c r="N1908" s="48" t="str">
        <f t="shared" si="182"/>
        <v/>
      </c>
      <c r="O1908" s="181"/>
      <c r="P1908" s="182"/>
      <c r="Q1908" s="146"/>
      <c r="R1908" s="146"/>
      <c r="S1908" s="146"/>
      <c r="T1908" s="146"/>
      <c r="U1908" s="146"/>
      <c r="V1908" s="146"/>
      <c r="W1908" s="183"/>
      <c r="X1908" s="184"/>
    </row>
    <row r="1909" spans="1:24">
      <c r="A1909" s="38">
        <f t="shared" si="177"/>
        <v>1893</v>
      </c>
      <c r="B1909" s="39">
        <v>42803</v>
      </c>
      <c r="C1909" s="40"/>
      <c r="D1909" s="53"/>
      <c r="E1909" s="55"/>
      <c r="F1909" s="56"/>
      <c r="G1909" s="54"/>
      <c r="H1909" s="40">
        <v>4538.359863</v>
      </c>
      <c r="I1909" s="56">
        <v>0.000811454580518012</v>
      </c>
      <c r="J1909" s="92">
        <f t="shared" si="178"/>
        <v>277.808307212134</v>
      </c>
      <c r="K1909" s="93">
        <f t="shared" si="179"/>
        <v>281.320125483371</v>
      </c>
      <c r="L1909" s="94">
        <f t="shared" si="180"/>
        <v>3.73706431769415</v>
      </c>
      <c r="M1909" s="92" t="str">
        <f t="shared" si="181"/>
        <v/>
      </c>
      <c r="N1909" s="53" t="str">
        <f t="shared" si="182"/>
        <v/>
      </c>
      <c r="O1909" s="181"/>
      <c r="P1909" s="182"/>
      <c r="Q1909" s="146"/>
      <c r="R1909" s="146"/>
      <c r="S1909" s="146"/>
      <c r="T1909" s="146"/>
      <c r="U1909" s="146"/>
      <c r="V1909" s="146"/>
      <c r="W1909" s="183"/>
      <c r="X1909" s="184"/>
    </row>
    <row r="1910" spans="1:24">
      <c r="A1910" s="38">
        <f t="shared" si="177"/>
        <v>1894</v>
      </c>
      <c r="B1910" s="46">
        <v>42804</v>
      </c>
      <c r="C1910" s="47"/>
      <c r="D1910" s="48"/>
      <c r="E1910" s="50"/>
      <c r="F1910" s="51"/>
      <c r="G1910" s="49"/>
      <c r="H1910" s="47">
        <v>4553.279785</v>
      </c>
      <c r="I1910" s="51">
        <v>0.00328751409107908</v>
      </c>
      <c r="J1910" s="86">
        <f t="shared" si="178"/>
        <v>278.721605936713</v>
      </c>
      <c r="K1910" s="87">
        <f t="shared" si="179"/>
        <v>281.320125483371</v>
      </c>
      <c r="L1910" s="88">
        <f t="shared" si="180"/>
        <v>3.73706431769415</v>
      </c>
      <c r="M1910" s="86" t="str">
        <f t="shared" si="181"/>
        <v/>
      </c>
      <c r="N1910" s="48" t="str">
        <f t="shared" si="182"/>
        <v/>
      </c>
      <c r="O1910" s="181"/>
      <c r="P1910" s="182"/>
      <c r="Q1910" s="146"/>
      <c r="R1910" s="146"/>
      <c r="S1910" s="146"/>
      <c r="T1910" s="146"/>
      <c r="U1910" s="146"/>
      <c r="V1910" s="146"/>
      <c r="W1910" s="183"/>
      <c r="X1910" s="184"/>
    </row>
    <row r="1911" spans="1:24">
      <c r="A1911" s="38">
        <f t="shared" si="177"/>
        <v>1895</v>
      </c>
      <c r="B1911" s="39">
        <v>42807</v>
      </c>
      <c r="C1911" s="40"/>
      <c r="D1911" s="53"/>
      <c r="E1911" s="55"/>
      <c r="F1911" s="56"/>
      <c r="G1911" s="54"/>
      <c r="H1911" s="40">
        <v>4556.439941</v>
      </c>
      <c r="I1911" s="56">
        <v>0.000694039494434362</v>
      </c>
      <c r="J1911" s="92">
        <f t="shared" si="178"/>
        <v>278.915049739185</v>
      </c>
      <c r="K1911" s="93">
        <f t="shared" si="179"/>
        <v>281.320125483371</v>
      </c>
      <c r="L1911" s="94">
        <f t="shared" si="180"/>
        <v>3.73706431769415</v>
      </c>
      <c r="M1911" s="92" t="str">
        <f t="shared" si="181"/>
        <v/>
      </c>
      <c r="N1911" s="53" t="str">
        <f t="shared" si="182"/>
        <v/>
      </c>
      <c r="O1911" s="181"/>
      <c r="P1911" s="182"/>
      <c r="Q1911" s="146"/>
      <c r="R1911" s="146"/>
      <c r="S1911" s="146"/>
      <c r="T1911" s="146"/>
      <c r="U1911" s="146"/>
      <c r="V1911" s="146"/>
      <c r="W1911" s="183"/>
      <c r="X1911" s="184"/>
    </row>
    <row r="1912" spans="1:24">
      <c r="A1912" s="38">
        <f t="shared" si="177"/>
        <v>1896</v>
      </c>
      <c r="B1912" s="46">
        <v>42808</v>
      </c>
      <c r="C1912" s="47"/>
      <c r="D1912" s="48"/>
      <c r="E1912" s="50"/>
      <c r="F1912" s="51"/>
      <c r="G1912" s="49"/>
      <c r="H1912" s="47">
        <v>4541.259766</v>
      </c>
      <c r="I1912" s="51">
        <v>-0.00333158676435186</v>
      </c>
      <c r="J1912" s="86">
        <f t="shared" si="178"/>
        <v>277.985820051095</v>
      </c>
      <c r="K1912" s="87">
        <f t="shared" si="179"/>
        <v>281.320125483371</v>
      </c>
      <c r="L1912" s="88">
        <f t="shared" si="180"/>
        <v>3.73706431769415</v>
      </c>
      <c r="M1912" s="86" t="str">
        <f t="shared" si="181"/>
        <v/>
      </c>
      <c r="N1912" s="48" t="str">
        <f t="shared" si="182"/>
        <v/>
      </c>
      <c r="O1912" s="181"/>
      <c r="P1912" s="182"/>
      <c r="Q1912" s="146"/>
      <c r="R1912" s="146"/>
      <c r="S1912" s="146"/>
      <c r="T1912" s="146"/>
      <c r="U1912" s="146"/>
      <c r="V1912" s="146"/>
      <c r="W1912" s="183"/>
      <c r="X1912" s="184"/>
    </row>
    <row r="1913" spans="1:24">
      <c r="A1913" s="38">
        <f t="shared" si="177"/>
        <v>1897</v>
      </c>
      <c r="B1913" s="39">
        <v>42809</v>
      </c>
      <c r="C1913" s="40"/>
      <c r="D1913" s="53"/>
      <c r="E1913" s="55"/>
      <c r="F1913" s="56"/>
      <c r="G1913" s="54"/>
      <c r="H1913" s="40">
        <v>4579.439941</v>
      </c>
      <c r="I1913" s="56">
        <v>0.00840739727902173</v>
      </c>
      <c r="J1913" s="92">
        <f t="shared" si="178"/>
        <v>280.3229572782</v>
      </c>
      <c r="K1913" s="93">
        <f t="shared" si="179"/>
        <v>281.320125483371</v>
      </c>
      <c r="L1913" s="94">
        <f t="shared" si="180"/>
        <v>3.73706431769415</v>
      </c>
      <c r="M1913" s="92" t="str">
        <f t="shared" si="181"/>
        <v/>
      </c>
      <c r="N1913" s="53" t="str">
        <f t="shared" si="182"/>
        <v/>
      </c>
      <c r="O1913" s="181"/>
      <c r="P1913" s="182"/>
      <c r="Q1913" s="146"/>
      <c r="R1913" s="146"/>
      <c r="S1913" s="146"/>
      <c r="T1913" s="146"/>
      <c r="U1913" s="146"/>
      <c r="V1913" s="146"/>
      <c r="W1913" s="183"/>
      <c r="X1913" s="184"/>
    </row>
    <row r="1914" spans="1:24">
      <c r="A1914" s="38">
        <f t="shared" si="177"/>
        <v>1898</v>
      </c>
      <c r="B1914" s="46">
        <v>42810</v>
      </c>
      <c r="C1914" s="47"/>
      <c r="D1914" s="48"/>
      <c r="E1914" s="50"/>
      <c r="F1914" s="51"/>
      <c r="G1914" s="49"/>
      <c r="H1914" s="47">
        <v>4572.160156</v>
      </c>
      <c r="I1914" s="51">
        <v>-0.00158966709767794</v>
      </c>
      <c r="J1914" s="86">
        <f t="shared" si="178"/>
        <v>279.877337096291</v>
      </c>
      <c r="K1914" s="87">
        <f t="shared" si="179"/>
        <v>281.320125483371</v>
      </c>
      <c r="L1914" s="88">
        <f t="shared" si="180"/>
        <v>3.73706431769415</v>
      </c>
      <c r="M1914" s="86" t="str">
        <f t="shared" si="181"/>
        <v/>
      </c>
      <c r="N1914" s="48" t="str">
        <f t="shared" si="182"/>
        <v/>
      </c>
      <c r="O1914" s="181"/>
      <c r="P1914" s="182"/>
      <c r="Q1914" s="146"/>
      <c r="R1914" s="146"/>
      <c r="S1914" s="146"/>
      <c r="T1914" s="146"/>
      <c r="U1914" s="146"/>
      <c r="V1914" s="146"/>
      <c r="W1914" s="183"/>
      <c r="X1914" s="184"/>
    </row>
    <row r="1915" spans="1:24">
      <c r="A1915" s="38">
        <f t="shared" si="177"/>
        <v>1899</v>
      </c>
      <c r="B1915" s="39">
        <v>42811</v>
      </c>
      <c r="C1915" s="40"/>
      <c r="D1915" s="53"/>
      <c r="E1915" s="55"/>
      <c r="F1915" s="56"/>
      <c r="G1915" s="54"/>
      <c r="H1915" s="40">
        <v>4566.169922</v>
      </c>
      <c r="I1915" s="56">
        <v>-0.00131015401814805</v>
      </c>
      <c r="J1915" s="92">
        <f t="shared" si="178"/>
        <v>279.510654678505</v>
      </c>
      <c r="K1915" s="93">
        <f t="shared" si="179"/>
        <v>281.320125483371</v>
      </c>
      <c r="L1915" s="94">
        <f t="shared" si="180"/>
        <v>3.73706431769415</v>
      </c>
      <c r="M1915" s="92" t="str">
        <f t="shared" si="181"/>
        <v/>
      </c>
      <c r="N1915" s="53" t="str">
        <f t="shared" si="182"/>
        <v/>
      </c>
      <c r="O1915" s="181"/>
      <c r="P1915" s="182"/>
      <c r="Q1915" s="146"/>
      <c r="R1915" s="146"/>
      <c r="S1915" s="146"/>
      <c r="T1915" s="146"/>
      <c r="U1915" s="146"/>
      <c r="V1915" s="146"/>
      <c r="W1915" s="183"/>
      <c r="X1915" s="184"/>
    </row>
    <row r="1916" spans="1:24">
      <c r="A1916" s="38">
        <f t="shared" si="177"/>
        <v>1900</v>
      </c>
      <c r="B1916" s="46">
        <v>42814</v>
      </c>
      <c r="C1916" s="47"/>
      <c r="D1916" s="48"/>
      <c r="E1916" s="50"/>
      <c r="F1916" s="51"/>
      <c r="G1916" s="49"/>
      <c r="H1916" s="47">
        <v>4557.120117</v>
      </c>
      <c r="I1916" s="51">
        <v>-0.00198192471033487</v>
      </c>
      <c r="J1916" s="86">
        <f t="shared" si="178"/>
        <v>278.956685605196</v>
      </c>
      <c r="K1916" s="87">
        <f t="shared" si="179"/>
        <v>281.320125483371</v>
      </c>
      <c r="L1916" s="88">
        <f t="shared" si="180"/>
        <v>3.73706431769415</v>
      </c>
      <c r="M1916" s="86" t="str">
        <f t="shared" si="181"/>
        <v/>
      </c>
      <c r="N1916" s="48" t="str">
        <f t="shared" si="182"/>
        <v/>
      </c>
      <c r="O1916" s="181"/>
      <c r="P1916" s="182"/>
      <c r="Q1916" s="146"/>
      <c r="R1916" s="146"/>
      <c r="S1916" s="146"/>
      <c r="T1916" s="146"/>
      <c r="U1916" s="146"/>
      <c r="V1916" s="146"/>
      <c r="W1916" s="183"/>
      <c r="X1916" s="184"/>
    </row>
    <row r="1917" spans="1:24">
      <c r="A1917" s="38">
        <f t="shared" si="177"/>
        <v>1901</v>
      </c>
      <c r="B1917" s="39">
        <v>42815</v>
      </c>
      <c r="C1917" s="40"/>
      <c r="D1917" s="53"/>
      <c r="E1917" s="55"/>
      <c r="F1917" s="56"/>
      <c r="G1917" s="54"/>
      <c r="H1917" s="40">
        <v>4500.97998</v>
      </c>
      <c r="I1917" s="56">
        <v>-0.0123192137926261</v>
      </c>
      <c r="J1917" s="92">
        <f t="shared" si="178"/>
        <v>275.520158556343</v>
      </c>
      <c r="K1917" s="93">
        <f t="shared" si="179"/>
        <v>281.320125483371</v>
      </c>
      <c r="L1917" s="94">
        <f t="shared" si="180"/>
        <v>5.79996692702758</v>
      </c>
      <c r="M1917" s="92" t="str">
        <f t="shared" si="181"/>
        <v/>
      </c>
      <c r="N1917" s="53" t="str">
        <f t="shared" si="182"/>
        <v/>
      </c>
      <c r="O1917" s="181"/>
      <c r="P1917" s="182"/>
      <c r="Q1917" s="146"/>
      <c r="R1917" s="146"/>
      <c r="S1917" s="146"/>
      <c r="T1917" s="146"/>
      <c r="U1917" s="146"/>
      <c r="V1917" s="146"/>
      <c r="W1917" s="183"/>
      <c r="X1917" s="184"/>
    </row>
    <row r="1918" spans="1:24">
      <c r="A1918" s="38">
        <f t="shared" si="177"/>
        <v>1902</v>
      </c>
      <c r="B1918" s="46">
        <v>42816</v>
      </c>
      <c r="C1918" s="47"/>
      <c r="D1918" s="48"/>
      <c r="E1918" s="50"/>
      <c r="F1918" s="51"/>
      <c r="G1918" s="49"/>
      <c r="H1918" s="47">
        <v>4509.649902</v>
      </c>
      <c r="I1918" s="51">
        <v>0.00192622985183766</v>
      </c>
      <c r="J1918" s="86">
        <f t="shared" si="178"/>
        <v>276.050873710538</v>
      </c>
      <c r="K1918" s="87">
        <f t="shared" si="179"/>
        <v>281.320125483371</v>
      </c>
      <c r="L1918" s="88">
        <f t="shared" si="180"/>
        <v>5.79996692702758</v>
      </c>
      <c r="M1918" s="86" t="str">
        <f t="shared" si="181"/>
        <v/>
      </c>
      <c r="N1918" s="48" t="str">
        <f t="shared" si="182"/>
        <v/>
      </c>
      <c r="O1918" s="181"/>
      <c r="P1918" s="182"/>
      <c r="Q1918" s="146"/>
      <c r="R1918" s="146"/>
      <c r="S1918" s="146"/>
      <c r="T1918" s="146"/>
      <c r="U1918" s="146"/>
      <c r="V1918" s="146"/>
      <c r="W1918" s="183"/>
      <c r="X1918" s="184"/>
    </row>
    <row r="1919" spans="1:24">
      <c r="A1919" s="38">
        <f t="shared" si="177"/>
        <v>1903</v>
      </c>
      <c r="B1919" s="39">
        <v>42817</v>
      </c>
      <c r="C1919" s="40"/>
      <c r="D1919" s="53"/>
      <c r="E1919" s="55"/>
      <c r="F1919" s="56"/>
      <c r="G1919" s="54"/>
      <c r="H1919" s="40">
        <v>4504.919922</v>
      </c>
      <c r="I1919" s="56">
        <v>-0.0010488574729276</v>
      </c>
      <c r="J1919" s="92">
        <f t="shared" si="178"/>
        <v>275.761335688738</v>
      </c>
      <c r="K1919" s="93">
        <f t="shared" si="179"/>
        <v>281.320125483371</v>
      </c>
      <c r="L1919" s="94">
        <f t="shared" si="180"/>
        <v>5.79996692702758</v>
      </c>
      <c r="M1919" s="92" t="str">
        <f t="shared" si="181"/>
        <v/>
      </c>
      <c r="N1919" s="53" t="str">
        <f t="shared" si="182"/>
        <v/>
      </c>
      <c r="O1919" s="181"/>
      <c r="P1919" s="182"/>
      <c r="Q1919" s="146"/>
      <c r="R1919" s="146"/>
      <c r="S1919" s="146"/>
      <c r="T1919" s="146"/>
      <c r="U1919" s="146"/>
      <c r="V1919" s="146"/>
      <c r="W1919" s="183"/>
      <c r="X1919" s="184"/>
    </row>
    <row r="1920" spans="1:24">
      <c r="A1920" s="38">
        <f t="shared" si="177"/>
        <v>1904</v>
      </c>
      <c r="B1920" s="46">
        <v>42818</v>
      </c>
      <c r="C1920" s="47"/>
      <c r="D1920" s="48"/>
      <c r="E1920" s="50"/>
      <c r="F1920" s="51"/>
      <c r="G1920" s="49"/>
      <c r="H1920" s="47">
        <v>4501.109863</v>
      </c>
      <c r="I1920" s="51">
        <v>-0.000845755100194689</v>
      </c>
      <c r="J1920" s="86">
        <f t="shared" si="178"/>
        <v>275.528109132643</v>
      </c>
      <c r="K1920" s="87">
        <f t="shared" si="179"/>
        <v>281.320125483371</v>
      </c>
      <c r="L1920" s="88">
        <f t="shared" si="180"/>
        <v>5.79996692702758</v>
      </c>
      <c r="M1920" s="86" t="str">
        <f t="shared" si="181"/>
        <v/>
      </c>
      <c r="N1920" s="48" t="str">
        <f t="shared" si="182"/>
        <v/>
      </c>
      <c r="O1920" s="181"/>
      <c r="P1920" s="182"/>
      <c r="Q1920" s="146"/>
      <c r="R1920" s="146"/>
      <c r="S1920" s="146"/>
      <c r="T1920" s="146"/>
      <c r="U1920" s="146"/>
      <c r="V1920" s="146"/>
      <c r="W1920" s="183"/>
      <c r="X1920" s="184"/>
    </row>
    <row r="1921" spans="1:24">
      <c r="A1921" s="38">
        <f t="shared" si="177"/>
        <v>1905</v>
      </c>
      <c r="B1921" s="39">
        <v>42821</v>
      </c>
      <c r="C1921" s="40"/>
      <c r="D1921" s="53"/>
      <c r="E1921" s="55"/>
      <c r="F1921" s="56"/>
      <c r="G1921" s="54"/>
      <c r="H1921" s="40">
        <v>4496.529785</v>
      </c>
      <c r="I1921" s="56">
        <v>-0.00101754414786648</v>
      </c>
      <c r="J1921" s="92">
        <f t="shared" si="178"/>
        <v>275.247747117622</v>
      </c>
      <c r="K1921" s="93">
        <f t="shared" si="179"/>
        <v>281.320125483371</v>
      </c>
      <c r="L1921" s="94">
        <f t="shared" si="180"/>
        <v>6.07237836574876</v>
      </c>
      <c r="M1921" s="92" t="str">
        <f t="shared" si="181"/>
        <v/>
      </c>
      <c r="N1921" s="53" t="str">
        <f t="shared" si="182"/>
        <v/>
      </c>
      <c r="O1921" s="181"/>
      <c r="P1921" s="182"/>
      <c r="Q1921" s="146"/>
      <c r="R1921" s="146"/>
      <c r="S1921" s="146"/>
      <c r="T1921" s="146"/>
      <c r="U1921" s="146"/>
      <c r="V1921" s="146"/>
      <c r="W1921" s="183"/>
      <c r="X1921" s="184"/>
    </row>
    <row r="1922" spans="1:24">
      <c r="A1922" s="38">
        <f t="shared" si="177"/>
        <v>1906</v>
      </c>
      <c r="B1922" s="46">
        <v>42822</v>
      </c>
      <c r="C1922" s="47"/>
      <c r="D1922" s="48"/>
      <c r="E1922" s="50"/>
      <c r="F1922" s="51"/>
      <c r="G1922" s="49"/>
      <c r="H1922" s="47">
        <v>4529.169922</v>
      </c>
      <c r="I1922" s="51">
        <v>0.00725896159053252</v>
      </c>
      <c r="J1922" s="86">
        <f t="shared" si="178"/>
        <v>277.24575994183</v>
      </c>
      <c r="K1922" s="87">
        <f t="shared" si="179"/>
        <v>281.320125483371</v>
      </c>
      <c r="L1922" s="88">
        <f t="shared" si="180"/>
        <v>6.07237836574876</v>
      </c>
      <c r="M1922" s="86" t="str">
        <f t="shared" si="181"/>
        <v/>
      </c>
      <c r="N1922" s="48" t="str">
        <f t="shared" si="182"/>
        <v/>
      </c>
      <c r="O1922" s="181"/>
      <c r="P1922" s="182"/>
      <c r="Q1922" s="146"/>
      <c r="R1922" s="146"/>
      <c r="S1922" s="146"/>
      <c r="T1922" s="146"/>
      <c r="U1922" s="146"/>
      <c r="V1922" s="146"/>
      <c r="W1922" s="183"/>
      <c r="X1922" s="184"/>
    </row>
    <row r="1923" spans="1:24">
      <c r="A1923" s="38">
        <f t="shared" si="177"/>
        <v>1907</v>
      </c>
      <c r="B1923" s="39">
        <v>42823</v>
      </c>
      <c r="C1923" s="40"/>
      <c r="D1923" s="53"/>
      <c r="E1923" s="55"/>
      <c r="F1923" s="56"/>
      <c r="G1923" s="54"/>
      <c r="H1923" s="40">
        <v>4535.009766</v>
      </c>
      <c r="I1923" s="56">
        <v>0.0012893850530169</v>
      </c>
      <c r="J1923" s="92">
        <f t="shared" si="178"/>
        <v>277.603236480711</v>
      </c>
      <c r="K1923" s="93">
        <f t="shared" si="179"/>
        <v>281.320125483371</v>
      </c>
      <c r="L1923" s="94">
        <f t="shared" si="180"/>
        <v>6.07237836574876</v>
      </c>
      <c r="M1923" s="92" t="str">
        <f t="shared" si="181"/>
        <v/>
      </c>
      <c r="N1923" s="53" t="str">
        <f t="shared" si="182"/>
        <v/>
      </c>
      <c r="O1923" s="181"/>
      <c r="P1923" s="182"/>
      <c r="Q1923" s="146"/>
      <c r="R1923" s="146"/>
      <c r="S1923" s="146"/>
      <c r="T1923" s="146"/>
      <c r="U1923" s="146"/>
      <c r="V1923" s="146"/>
      <c r="W1923" s="183"/>
      <c r="X1923" s="184"/>
    </row>
    <row r="1924" spans="1:24">
      <c r="A1924" s="38">
        <f t="shared" si="177"/>
        <v>1908</v>
      </c>
      <c r="B1924" s="46">
        <v>42824</v>
      </c>
      <c r="C1924" s="47"/>
      <c r="D1924" s="48"/>
      <c r="E1924" s="50"/>
      <c r="F1924" s="51"/>
      <c r="G1924" s="49"/>
      <c r="H1924" s="47">
        <v>4548.459961</v>
      </c>
      <c r="I1924" s="51">
        <v>0.00296585800119731</v>
      </c>
      <c r="J1924" s="86">
        <f t="shared" si="178"/>
        <v>278.426568260786</v>
      </c>
      <c r="K1924" s="87">
        <f t="shared" si="179"/>
        <v>281.320125483371</v>
      </c>
      <c r="L1924" s="88">
        <f t="shared" si="180"/>
        <v>6.07237836574876</v>
      </c>
      <c r="M1924" s="86" t="str">
        <f t="shared" si="181"/>
        <v/>
      </c>
      <c r="N1924" s="48" t="str">
        <f t="shared" si="182"/>
        <v/>
      </c>
      <c r="O1924" s="181"/>
      <c r="P1924" s="182"/>
      <c r="Q1924" s="146"/>
      <c r="R1924" s="146"/>
      <c r="S1924" s="146"/>
      <c r="T1924" s="146"/>
      <c r="U1924" s="146"/>
      <c r="V1924" s="146"/>
      <c r="W1924" s="183"/>
      <c r="X1924" s="184"/>
    </row>
    <row r="1925" spans="1:24">
      <c r="A1925" s="38">
        <f t="shared" si="177"/>
        <v>1909</v>
      </c>
      <c r="B1925" s="39">
        <v>42825</v>
      </c>
      <c r="C1925" s="40"/>
      <c r="D1925" s="53"/>
      <c r="E1925" s="55"/>
      <c r="F1925" s="56"/>
      <c r="G1925" s="54"/>
      <c r="H1925" s="40">
        <v>4538.209961</v>
      </c>
      <c r="I1925" s="56">
        <v>-0.00225350999852414</v>
      </c>
      <c r="J1925" s="92">
        <f t="shared" si="178"/>
        <v>277.799131205355</v>
      </c>
      <c r="K1925" s="93">
        <f t="shared" si="179"/>
        <v>281.320125483371</v>
      </c>
      <c r="L1925" s="94">
        <f t="shared" si="180"/>
        <v>6.07237836574876</v>
      </c>
      <c r="M1925" s="92" t="str">
        <f t="shared" si="181"/>
        <v/>
      </c>
      <c r="N1925" s="53" t="str">
        <f t="shared" si="182"/>
        <v/>
      </c>
      <c r="O1925" s="181"/>
      <c r="P1925" s="182"/>
      <c r="Q1925" s="146"/>
      <c r="R1925" s="146"/>
      <c r="S1925" s="146"/>
      <c r="T1925" s="146"/>
      <c r="U1925" s="146"/>
      <c r="V1925" s="146"/>
      <c r="W1925" s="183"/>
      <c r="X1925" s="184"/>
    </row>
    <row r="1926" spans="1:24">
      <c r="A1926" s="38">
        <f t="shared" si="177"/>
        <v>1910</v>
      </c>
      <c r="B1926" s="46">
        <v>42828</v>
      </c>
      <c r="C1926" s="47"/>
      <c r="D1926" s="48"/>
      <c r="E1926" s="50"/>
      <c r="F1926" s="51"/>
      <c r="G1926" s="49"/>
      <c r="H1926" s="47">
        <v>4530.97998</v>
      </c>
      <c r="I1926" s="51">
        <v>-0.00159313497218772</v>
      </c>
      <c r="J1926" s="86">
        <f t="shared" si="178"/>
        <v>277.356559694189</v>
      </c>
      <c r="K1926" s="87">
        <f t="shared" si="179"/>
        <v>281.320125483371</v>
      </c>
      <c r="L1926" s="88">
        <f t="shared" si="180"/>
        <v>6.07237836574876</v>
      </c>
      <c r="M1926" s="86" t="str">
        <f t="shared" si="181"/>
        <v/>
      </c>
      <c r="N1926" s="48" t="str">
        <f t="shared" si="182"/>
        <v/>
      </c>
      <c r="O1926" s="181"/>
      <c r="P1926" s="182"/>
      <c r="Q1926" s="146"/>
      <c r="R1926" s="146"/>
      <c r="S1926" s="146"/>
      <c r="T1926" s="146"/>
      <c r="U1926" s="146"/>
      <c r="V1926" s="146"/>
      <c r="W1926" s="183"/>
      <c r="X1926" s="184"/>
    </row>
    <row r="1927" spans="1:24">
      <c r="A1927" s="38">
        <f t="shared" si="177"/>
        <v>1911</v>
      </c>
      <c r="B1927" s="39">
        <v>42829</v>
      </c>
      <c r="C1927" s="40"/>
      <c r="D1927" s="53"/>
      <c r="E1927" s="55"/>
      <c r="F1927" s="56"/>
      <c r="G1927" s="54"/>
      <c r="H1927" s="40">
        <v>4534.25</v>
      </c>
      <c r="I1927" s="56">
        <v>0.000721702592912266</v>
      </c>
      <c r="J1927" s="92">
        <f t="shared" si="178"/>
        <v>277.556728642481</v>
      </c>
      <c r="K1927" s="93">
        <f t="shared" si="179"/>
        <v>281.320125483371</v>
      </c>
      <c r="L1927" s="94">
        <f t="shared" si="180"/>
        <v>6.07237836574876</v>
      </c>
      <c r="M1927" s="92" t="str">
        <f t="shared" si="181"/>
        <v/>
      </c>
      <c r="N1927" s="53" t="str">
        <f t="shared" si="182"/>
        <v/>
      </c>
      <c r="O1927" s="181"/>
      <c r="P1927" s="182"/>
      <c r="Q1927" s="146"/>
      <c r="R1927" s="146"/>
      <c r="S1927" s="146"/>
      <c r="T1927" s="146"/>
      <c r="U1927" s="146"/>
      <c r="V1927" s="146"/>
      <c r="W1927" s="183"/>
      <c r="X1927" s="184"/>
    </row>
    <row r="1928" spans="1:24">
      <c r="A1928" s="38">
        <f t="shared" si="177"/>
        <v>1912</v>
      </c>
      <c r="B1928" s="46">
        <v>42830</v>
      </c>
      <c r="C1928" s="47"/>
      <c r="D1928" s="48"/>
      <c r="E1928" s="50"/>
      <c r="F1928" s="51"/>
      <c r="G1928" s="49"/>
      <c r="H1928" s="47">
        <v>4520.859863</v>
      </c>
      <c r="I1928" s="51">
        <v>-0.00295310955505323</v>
      </c>
      <c r="J1928" s="86">
        <f t="shared" si="178"/>
        <v>276.737073215058</v>
      </c>
      <c r="K1928" s="87">
        <f t="shared" si="179"/>
        <v>281.320125483371</v>
      </c>
      <c r="L1928" s="88">
        <f t="shared" si="180"/>
        <v>6.07237836574876</v>
      </c>
      <c r="M1928" s="86" t="str">
        <f t="shared" si="181"/>
        <v/>
      </c>
      <c r="N1928" s="48" t="str">
        <f t="shared" si="182"/>
        <v/>
      </c>
      <c r="O1928" s="181"/>
      <c r="P1928" s="182"/>
      <c r="Q1928" s="146"/>
      <c r="R1928" s="146"/>
      <c r="S1928" s="146"/>
      <c r="T1928" s="146"/>
      <c r="U1928" s="146"/>
      <c r="V1928" s="146"/>
      <c r="W1928" s="183"/>
      <c r="X1928" s="184"/>
    </row>
    <row r="1929" spans="1:24">
      <c r="A1929" s="38">
        <f t="shared" si="177"/>
        <v>1913</v>
      </c>
      <c r="B1929" s="39">
        <v>42831</v>
      </c>
      <c r="C1929" s="40"/>
      <c r="D1929" s="53"/>
      <c r="E1929" s="55"/>
      <c r="F1929" s="56"/>
      <c r="G1929" s="54"/>
      <c r="H1929" s="40">
        <v>4530.930176</v>
      </c>
      <c r="I1929" s="56">
        <v>0.00222752160101636</v>
      </c>
      <c r="J1929" s="92">
        <f t="shared" si="178"/>
        <v>277.353511023446</v>
      </c>
      <c r="K1929" s="93">
        <f t="shared" si="179"/>
        <v>281.320125483371</v>
      </c>
      <c r="L1929" s="94">
        <f t="shared" si="180"/>
        <v>6.07237836574876</v>
      </c>
      <c r="M1929" s="92" t="str">
        <f t="shared" si="181"/>
        <v/>
      </c>
      <c r="N1929" s="53" t="str">
        <f t="shared" si="182"/>
        <v/>
      </c>
      <c r="O1929" s="181"/>
      <c r="P1929" s="182"/>
      <c r="Q1929" s="146"/>
      <c r="R1929" s="146"/>
      <c r="S1929" s="146"/>
      <c r="T1929" s="146"/>
      <c r="U1929" s="146"/>
      <c r="V1929" s="146"/>
      <c r="W1929" s="183"/>
      <c r="X1929" s="184"/>
    </row>
    <row r="1930" spans="1:24">
      <c r="A1930" s="38">
        <f t="shared" si="177"/>
        <v>1914</v>
      </c>
      <c r="B1930" s="46">
        <v>42832</v>
      </c>
      <c r="C1930" s="47"/>
      <c r="D1930" s="48"/>
      <c r="E1930" s="50"/>
      <c r="F1930" s="51"/>
      <c r="G1930" s="49"/>
      <c r="H1930" s="47">
        <v>4527.200195</v>
      </c>
      <c r="I1930" s="51">
        <v>-0.000823226325525117</v>
      </c>
      <c r="J1930" s="86">
        <f t="shared" si="178"/>
        <v>277.125186311695</v>
      </c>
      <c r="K1930" s="87">
        <f t="shared" si="179"/>
        <v>281.320125483371</v>
      </c>
      <c r="L1930" s="88">
        <f t="shared" si="180"/>
        <v>6.07237836574876</v>
      </c>
      <c r="M1930" s="86" t="str">
        <f t="shared" si="181"/>
        <v/>
      </c>
      <c r="N1930" s="48" t="str">
        <f t="shared" si="182"/>
        <v/>
      </c>
      <c r="O1930" s="181"/>
      <c r="P1930" s="182"/>
      <c r="Q1930" s="146"/>
      <c r="R1930" s="146"/>
      <c r="S1930" s="146"/>
      <c r="T1930" s="146"/>
      <c r="U1930" s="146"/>
      <c r="V1930" s="146"/>
      <c r="W1930" s="183"/>
      <c r="X1930" s="184"/>
    </row>
    <row r="1931" spans="1:24">
      <c r="A1931" s="38">
        <f t="shared" si="177"/>
        <v>1915</v>
      </c>
      <c r="B1931" s="39">
        <v>42835</v>
      </c>
      <c r="C1931" s="40"/>
      <c r="D1931" s="53"/>
      <c r="E1931" s="55"/>
      <c r="F1931" s="56"/>
      <c r="G1931" s="54"/>
      <c r="H1931" s="40">
        <v>4530.569824</v>
      </c>
      <c r="I1931" s="56">
        <v>0.000744307486936657</v>
      </c>
      <c r="J1931" s="92">
        <f t="shared" si="178"/>
        <v>277.331452662685</v>
      </c>
      <c r="K1931" s="93">
        <f t="shared" si="179"/>
        <v>281.320125483371</v>
      </c>
      <c r="L1931" s="94">
        <f t="shared" si="180"/>
        <v>6.07237836574876</v>
      </c>
      <c r="M1931" s="92" t="str">
        <f t="shared" si="181"/>
        <v/>
      </c>
      <c r="N1931" s="53" t="str">
        <f t="shared" si="182"/>
        <v/>
      </c>
      <c r="O1931" s="181"/>
      <c r="P1931" s="182"/>
      <c r="Q1931" s="146"/>
      <c r="R1931" s="146"/>
      <c r="S1931" s="146"/>
      <c r="T1931" s="146"/>
      <c r="U1931" s="146"/>
      <c r="V1931" s="146"/>
      <c r="W1931" s="183"/>
      <c r="X1931" s="184"/>
    </row>
    <row r="1932" spans="1:24">
      <c r="A1932" s="38">
        <f t="shared" si="177"/>
        <v>1916</v>
      </c>
      <c r="B1932" s="46">
        <v>42836</v>
      </c>
      <c r="C1932" s="47"/>
      <c r="D1932" s="48"/>
      <c r="E1932" s="50"/>
      <c r="F1932" s="51"/>
      <c r="G1932" s="49"/>
      <c r="H1932" s="47">
        <v>4524.709961</v>
      </c>
      <c r="I1932" s="51">
        <v>-0.00129340529505995</v>
      </c>
      <c r="J1932" s="86">
        <f t="shared" si="178"/>
        <v>276.972750693325</v>
      </c>
      <c r="K1932" s="87">
        <f t="shared" si="179"/>
        <v>281.320125483371</v>
      </c>
      <c r="L1932" s="88">
        <f t="shared" si="180"/>
        <v>6.07237836574876</v>
      </c>
      <c r="M1932" s="86" t="str">
        <f t="shared" si="181"/>
        <v/>
      </c>
      <c r="N1932" s="48" t="str">
        <f t="shared" si="182"/>
        <v/>
      </c>
      <c r="O1932" s="181"/>
      <c r="P1932" s="182"/>
      <c r="Q1932" s="146"/>
      <c r="R1932" s="146"/>
      <c r="S1932" s="146"/>
      <c r="T1932" s="146"/>
      <c r="U1932" s="146"/>
      <c r="V1932" s="146"/>
      <c r="W1932" s="183"/>
      <c r="X1932" s="184"/>
    </row>
    <row r="1933" spans="1:24">
      <c r="A1933" s="38">
        <f t="shared" si="177"/>
        <v>1917</v>
      </c>
      <c r="B1933" s="39">
        <v>42837</v>
      </c>
      <c r="C1933" s="40"/>
      <c r="D1933" s="53"/>
      <c r="E1933" s="55"/>
      <c r="F1933" s="56"/>
      <c r="G1933" s="54"/>
      <c r="H1933" s="40">
        <v>4507.759766</v>
      </c>
      <c r="I1933" s="56">
        <v>-0.00374613956388337</v>
      </c>
      <c r="J1933" s="92">
        <f t="shared" si="178"/>
        <v>275.935172113835</v>
      </c>
      <c r="K1933" s="93">
        <f t="shared" si="179"/>
        <v>281.320125483371</v>
      </c>
      <c r="L1933" s="94">
        <f t="shared" si="180"/>
        <v>6.07237836574876</v>
      </c>
      <c r="M1933" s="92" t="str">
        <f t="shared" si="181"/>
        <v/>
      </c>
      <c r="N1933" s="53" t="str">
        <f t="shared" si="182"/>
        <v/>
      </c>
      <c r="O1933" s="181"/>
      <c r="P1933" s="182"/>
      <c r="Q1933" s="146"/>
      <c r="R1933" s="146"/>
      <c r="S1933" s="146"/>
      <c r="T1933" s="146"/>
      <c r="U1933" s="146"/>
      <c r="V1933" s="146"/>
      <c r="W1933" s="183"/>
      <c r="X1933" s="184"/>
    </row>
    <row r="1934" spans="1:24">
      <c r="A1934" s="38">
        <f t="shared" si="177"/>
        <v>1918</v>
      </c>
      <c r="B1934" s="46">
        <v>42838</v>
      </c>
      <c r="C1934" s="47"/>
      <c r="D1934" s="48"/>
      <c r="E1934" s="50"/>
      <c r="F1934" s="51"/>
      <c r="G1934" s="49"/>
      <c r="H1934" s="47">
        <v>4477.069824</v>
      </c>
      <c r="I1934" s="51">
        <v>-0.00680824702138749</v>
      </c>
      <c r="J1934" s="86">
        <f t="shared" si="178"/>
        <v>274.056537300195</v>
      </c>
      <c r="K1934" s="87">
        <f t="shared" si="179"/>
        <v>281.320125483371</v>
      </c>
      <c r="L1934" s="88">
        <f t="shared" si="180"/>
        <v>7.26358818317613</v>
      </c>
      <c r="M1934" s="86" t="str">
        <f t="shared" si="181"/>
        <v/>
      </c>
      <c r="N1934" s="48" t="str">
        <f t="shared" si="182"/>
        <v/>
      </c>
      <c r="O1934" s="181"/>
      <c r="P1934" s="182"/>
      <c r="Q1934" s="146"/>
      <c r="R1934" s="146"/>
      <c r="S1934" s="146"/>
      <c r="T1934" s="146"/>
      <c r="U1934" s="146"/>
      <c r="V1934" s="146"/>
      <c r="W1934" s="183"/>
      <c r="X1934" s="184"/>
    </row>
    <row r="1935" spans="1:24">
      <c r="A1935" s="38">
        <f t="shared" si="177"/>
        <v>1919</v>
      </c>
      <c r="B1935" s="39">
        <v>42842</v>
      </c>
      <c r="C1935" s="40"/>
      <c r="D1935" s="53"/>
      <c r="E1935" s="55"/>
      <c r="F1935" s="56"/>
      <c r="G1935" s="54"/>
      <c r="H1935" s="40">
        <v>4515.649902</v>
      </c>
      <c r="I1935" s="56">
        <v>0.00861726073450675</v>
      </c>
      <c r="J1935" s="92">
        <f t="shared" si="178"/>
        <v>276.418153938107</v>
      </c>
      <c r="K1935" s="93">
        <f t="shared" si="179"/>
        <v>281.320125483371</v>
      </c>
      <c r="L1935" s="94">
        <f t="shared" si="180"/>
        <v>7.26358818317613</v>
      </c>
      <c r="M1935" s="92" t="str">
        <f t="shared" si="181"/>
        <v/>
      </c>
      <c r="N1935" s="53" t="str">
        <f t="shared" si="182"/>
        <v/>
      </c>
      <c r="O1935" s="181"/>
      <c r="P1935" s="182"/>
      <c r="Q1935" s="146"/>
      <c r="R1935" s="146"/>
      <c r="S1935" s="146"/>
      <c r="T1935" s="146"/>
      <c r="U1935" s="146"/>
      <c r="V1935" s="146"/>
      <c r="W1935" s="183"/>
      <c r="X1935" s="184"/>
    </row>
    <row r="1936" spans="1:24">
      <c r="A1936" s="38">
        <f t="shared" si="177"/>
        <v>1920</v>
      </c>
      <c r="B1936" s="46">
        <v>42843</v>
      </c>
      <c r="C1936" s="47"/>
      <c r="D1936" s="48"/>
      <c r="E1936" s="50"/>
      <c r="F1936" s="51"/>
      <c r="G1936" s="49"/>
      <c r="H1936" s="47">
        <v>4502.660156</v>
      </c>
      <c r="I1936" s="51">
        <v>-0.00287660608813955</v>
      </c>
      <c r="J1936" s="86">
        <f t="shared" si="178"/>
        <v>275.623007793616</v>
      </c>
      <c r="K1936" s="87">
        <f t="shared" si="179"/>
        <v>281.320125483371</v>
      </c>
      <c r="L1936" s="88">
        <f t="shared" si="180"/>
        <v>7.26358818317613</v>
      </c>
      <c r="M1936" s="86" t="str">
        <f t="shared" si="181"/>
        <v/>
      </c>
      <c r="N1936" s="48" t="str">
        <f t="shared" si="182"/>
        <v/>
      </c>
      <c r="O1936" s="181"/>
      <c r="P1936" s="182"/>
      <c r="Q1936" s="146"/>
      <c r="R1936" s="146"/>
      <c r="S1936" s="146"/>
      <c r="T1936" s="146"/>
      <c r="U1936" s="146"/>
      <c r="V1936" s="146"/>
      <c r="W1936" s="183"/>
      <c r="X1936" s="184"/>
    </row>
    <row r="1937" spans="1:24">
      <c r="A1937" s="38">
        <f t="shared" si="177"/>
        <v>1921</v>
      </c>
      <c r="B1937" s="39">
        <v>42844</v>
      </c>
      <c r="C1937" s="40"/>
      <c r="D1937" s="53"/>
      <c r="E1937" s="55"/>
      <c r="F1937" s="56"/>
      <c r="G1937" s="54"/>
      <c r="H1937" s="40">
        <v>4495.560059</v>
      </c>
      <c r="I1937" s="56">
        <v>-0.00157686717496064</v>
      </c>
      <c r="J1937" s="92">
        <f t="shared" si="178"/>
        <v>275.188386919962</v>
      </c>
      <c r="K1937" s="93">
        <f t="shared" si="179"/>
        <v>281.320125483371</v>
      </c>
      <c r="L1937" s="94">
        <f t="shared" si="180"/>
        <v>7.26358818317613</v>
      </c>
      <c r="M1937" s="92" t="str">
        <f t="shared" si="181"/>
        <v/>
      </c>
      <c r="N1937" s="53" t="str">
        <f t="shared" si="182"/>
        <v/>
      </c>
      <c r="O1937" s="181"/>
      <c r="P1937" s="182"/>
      <c r="Q1937" s="146"/>
      <c r="R1937" s="146"/>
      <c r="S1937" s="146"/>
      <c r="T1937" s="146"/>
      <c r="U1937" s="146"/>
      <c r="V1937" s="146"/>
      <c r="W1937" s="183"/>
      <c r="X1937" s="184"/>
    </row>
    <row r="1938" spans="1:24">
      <c r="A1938" s="38">
        <f t="shared" ref="A1938:A1944" si="183">A1937+1</f>
        <v>1922</v>
      </c>
      <c r="B1938" s="46">
        <v>42845</v>
      </c>
      <c r="C1938" s="47"/>
      <c r="D1938" s="48"/>
      <c r="E1938" s="50"/>
      <c r="F1938" s="51"/>
      <c r="G1938" s="49"/>
      <c r="H1938" s="47">
        <v>4529.649902</v>
      </c>
      <c r="I1938" s="51">
        <v>0.00758300246300858</v>
      </c>
      <c r="J1938" s="86">
        <f t="shared" ref="J1938:J1944" si="184">(H1938/$H$17)*100</f>
        <v>277.275141135768</v>
      </c>
      <c r="K1938" s="87">
        <f t="shared" ref="K1938:K1944" si="185">MAX(J1938,K1937)</f>
        <v>281.320125483371</v>
      </c>
      <c r="L1938" s="88">
        <f t="shared" ref="L1938:L1944" si="186">IF(J1938=K1938,0,MAX(L1937,K1938-J1938))</f>
        <v>7.26358818317613</v>
      </c>
      <c r="M1938" s="86" t="str">
        <f t="shared" ref="M1938:M1944" si="187">IF(AND(L1937&gt;0,L1938=0),L1937,"")</f>
        <v/>
      </c>
      <c r="N1938" s="48" t="str">
        <f t="shared" si="182"/>
        <v/>
      </c>
      <c r="O1938" s="181"/>
      <c r="P1938" s="182"/>
      <c r="Q1938" s="146"/>
      <c r="R1938" s="146"/>
      <c r="S1938" s="146"/>
      <c r="T1938" s="146"/>
      <c r="U1938" s="146"/>
      <c r="V1938" s="146"/>
      <c r="W1938" s="183"/>
      <c r="X1938" s="184"/>
    </row>
    <row r="1939" spans="1:24">
      <c r="A1939" s="38">
        <f t="shared" si="183"/>
        <v>1923</v>
      </c>
      <c r="B1939" s="39">
        <v>42846</v>
      </c>
      <c r="C1939" s="40"/>
      <c r="D1939" s="53"/>
      <c r="E1939" s="55"/>
      <c r="F1939" s="56"/>
      <c r="G1939" s="54"/>
      <c r="H1939" s="40">
        <v>4515.899902</v>
      </c>
      <c r="I1939" s="56">
        <v>-0.00303555468910055</v>
      </c>
      <c r="J1939" s="92">
        <f t="shared" si="184"/>
        <v>276.433457280922</v>
      </c>
      <c r="K1939" s="93">
        <f t="shared" si="185"/>
        <v>281.320125483371</v>
      </c>
      <c r="L1939" s="94">
        <f t="shared" si="186"/>
        <v>7.26358818317613</v>
      </c>
      <c r="M1939" s="92" t="str">
        <f t="shared" si="187"/>
        <v/>
      </c>
      <c r="N1939" s="53" t="str">
        <f t="shared" si="182"/>
        <v/>
      </c>
      <c r="O1939" s="181"/>
      <c r="P1939" s="182"/>
      <c r="Q1939" s="146"/>
      <c r="R1939" s="146"/>
      <c r="S1939" s="146"/>
      <c r="T1939" s="146"/>
      <c r="U1939" s="146"/>
      <c r="V1939" s="146"/>
      <c r="W1939" s="183"/>
      <c r="X1939" s="184"/>
    </row>
    <row r="1940" spans="1:24">
      <c r="A1940" s="38">
        <f t="shared" si="183"/>
        <v>1924</v>
      </c>
      <c r="B1940" s="46">
        <v>42849</v>
      </c>
      <c r="C1940" s="47"/>
      <c r="D1940" s="48"/>
      <c r="E1940" s="50"/>
      <c r="F1940" s="51"/>
      <c r="G1940" s="49"/>
      <c r="H1940" s="47">
        <v>4564.930176</v>
      </c>
      <c r="I1940" s="51">
        <v>0.0108572543820746</v>
      </c>
      <c r="J1940" s="86">
        <f t="shared" si="184"/>
        <v>279.434765646337</v>
      </c>
      <c r="K1940" s="87">
        <f t="shared" si="185"/>
        <v>281.320125483371</v>
      </c>
      <c r="L1940" s="88">
        <f t="shared" si="186"/>
        <v>7.26358818317613</v>
      </c>
      <c r="M1940" s="86" t="str">
        <f t="shared" si="187"/>
        <v/>
      </c>
      <c r="N1940" s="48" t="str">
        <f t="shared" ref="N1940:N1944" si="188">IFERROR((M1940/K1940),"")</f>
        <v/>
      </c>
      <c r="O1940" s="181"/>
      <c r="P1940" s="182"/>
      <c r="Q1940" s="146"/>
      <c r="R1940" s="146"/>
      <c r="S1940" s="146"/>
      <c r="T1940" s="146"/>
      <c r="U1940" s="146"/>
      <c r="V1940" s="146"/>
      <c r="W1940" s="183"/>
      <c r="X1940" s="184"/>
    </row>
    <row r="1941" spans="1:24">
      <c r="A1941" s="38">
        <f t="shared" si="183"/>
        <v>1925</v>
      </c>
      <c r="B1941" s="39">
        <v>42850</v>
      </c>
      <c r="C1941" s="40"/>
      <c r="D1941" s="53"/>
      <c r="E1941" s="55"/>
      <c r="F1941" s="56"/>
      <c r="G1941" s="54"/>
      <c r="H1941" s="40">
        <v>4592.740234</v>
      </c>
      <c r="I1941" s="56">
        <v>0.00609211026845724</v>
      </c>
      <c r="J1941" s="92">
        <f t="shared" si="184"/>
        <v>281.137113051495</v>
      </c>
      <c r="K1941" s="93">
        <f t="shared" si="185"/>
        <v>281.320125483371</v>
      </c>
      <c r="L1941" s="94">
        <f t="shared" si="186"/>
        <v>7.26358818317613</v>
      </c>
      <c r="M1941" s="92" t="str">
        <f t="shared" si="187"/>
        <v/>
      </c>
      <c r="N1941" s="53" t="str">
        <f t="shared" si="188"/>
        <v/>
      </c>
      <c r="O1941" s="181"/>
      <c r="P1941" s="182"/>
      <c r="Q1941" s="146"/>
      <c r="R1941" s="146"/>
      <c r="S1941" s="146"/>
      <c r="T1941" s="146"/>
      <c r="U1941" s="146"/>
      <c r="V1941" s="146"/>
      <c r="W1941" s="183"/>
      <c r="X1941" s="184"/>
    </row>
    <row r="1942" spans="1:24">
      <c r="A1942" s="38">
        <f t="shared" si="183"/>
        <v>1926</v>
      </c>
      <c r="B1942" s="46">
        <v>42851</v>
      </c>
      <c r="C1942" s="47"/>
      <c r="D1942" s="48"/>
      <c r="E1942" s="50"/>
      <c r="F1942" s="51"/>
      <c r="G1942" s="49"/>
      <c r="H1942" s="47">
        <v>4590.560059</v>
      </c>
      <c r="I1942" s="51">
        <v>-0.000474700263659478</v>
      </c>
      <c r="J1942" s="86">
        <f t="shared" si="184"/>
        <v>281.003657189805</v>
      </c>
      <c r="K1942" s="87">
        <f t="shared" si="185"/>
        <v>281.320125483371</v>
      </c>
      <c r="L1942" s="88">
        <f t="shared" si="186"/>
        <v>7.26358818317613</v>
      </c>
      <c r="M1942" s="86" t="str">
        <f t="shared" si="187"/>
        <v/>
      </c>
      <c r="N1942" s="48" t="str">
        <f t="shared" si="188"/>
        <v/>
      </c>
      <c r="O1942" s="181"/>
      <c r="P1942" s="182"/>
      <c r="Q1942" s="146"/>
      <c r="R1942" s="146"/>
      <c r="S1942" s="146"/>
      <c r="T1942" s="146"/>
      <c r="U1942" s="146"/>
      <c r="V1942" s="146"/>
      <c r="W1942" s="183"/>
      <c r="X1942" s="184"/>
    </row>
    <row r="1943" spans="1:24">
      <c r="A1943" s="38">
        <f t="shared" si="183"/>
        <v>1927</v>
      </c>
      <c r="B1943" s="39">
        <v>42852</v>
      </c>
      <c r="C1943" s="40"/>
      <c r="D1943" s="53"/>
      <c r="E1943" s="55"/>
      <c r="F1943" s="56"/>
      <c r="G1943" s="54"/>
      <c r="H1943" s="40">
        <v>4593.569824</v>
      </c>
      <c r="I1943" s="56">
        <v>0.000655642222586517</v>
      </c>
      <c r="J1943" s="92">
        <f t="shared" si="184"/>
        <v>281.18789505216</v>
      </c>
      <c r="K1943" s="93">
        <f t="shared" si="185"/>
        <v>281.320125483371</v>
      </c>
      <c r="L1943" s="94">
        <f t="shared" si="186"/>
        <v>7.26358818317613</v>
      </c>
      <c r="M1943" s="92" t="str">
        <f t="shared" si="187"/>
        <v/>
      </c>
      <c r="N1943" s="53" t="str">
        <f t="shared" si="188"/>
        <v/>
      </c>
      <c r="O1943" s="181"/>
      <c r="P1943" s="182"/>
      <c r="Q1943" s="146"/>
      <c r="R1943" s="146"/>
      <c r="S1943" s="146"/>
      <c r="T1943" s="146"/>
      <c r="U1943" s="146"/>
      <c r="V1943" s="146"/>
      <c r="W1943" s="183"/>
      <c r="X1943" s="184"/>
    </row>
    <row r="1944" ht="15.75" spans="1:24">
      <c r="A1944" s="185">
        <f t="shared" si="183"/>
        <v>1928</v>
      </c>
      <c r="B1944" s="46">
        <v>42853</v>
      </c>
      <c r="C1944" s="47"/>
      <c r="D1944" s="48"/>
      <c r="E1944" s="50"/>
      <c r="F1944" s="51"/>
      <c r="G1944" s="49"/>
      <c r="H1944" s="186">
        <v>4584.819824</v>
      </c>
      <c r="I1944" s="119">
        <v>-0.00190483661623775</v>
      </c>
      <c r="J1944" s="130">
        <f t="shared" si="184"/>
        <v>280.652278053622</v>
      </c>
      <c r="K1944" s="131">
        <f t="shared" si="185"/>
        <v>281.320125483371</v>
      </c>
      <c r="L1944" s="132">
        <f t="shared" si="186"/>
        <v>7.26358818317613</v>
      </c>
      <c r="M1944" s="130" t="str">
        <f t="shared" si="187"/>
        <v/>
      </c>
      <c r="N1944" s="133" t="str">
        <f t="shared" si="188"/>
        <v/>
      </c>
      <c r="O1944" s="181"/>
      <c r="P1944" s="182"/>
      <c r="Q1944" s="146"/>
      <c r="R1944" s="146"/>
      <c r="S1944" s="146"/>
      <c r="T1944" s="146"/>
      <c r="U1944" s="146"/>
      <c r="V1944" s="146"/>
      <c r="W1944" s="183"/>
      <c r="X1944" s="184"/>
    </row>
    <row r="1945" ht="15.75" spans="2:14">
      <c r="B1945" s="1"/>
      <c r="C1945" s="1"/>
      <c r="D1945" s="1"/>
      <c r="E1945" s="1"/>
      <c r="F1945" s="1"/>
      <c r="G1945" s="187"/>
      <c r="H1945" s="188">
        <f>H1944/H17-1</f>
        <v>1.80652278053622</v>
      </c>
      <c r="I1945" s="20"/>
      <c r="J1945" s="189">
        <f>J1944/J17-1</f>
        <v>1.80652278053622</v>
      </c>
      <c r="K1945" s="136"/>
      <c r="L1945" s="94"/>
      <c r="M1945" s="94"/>
      <c r="N1945" s="94"/>
    </row>
    <row r="1946" spans="2:14">
      <c r="B1946" s="1"/>
      <c r="C1946" s="1"/>
      <c r="D1946" s="1"/>
      <c r="E1946" s="1"/>
      <c r="F1946" s="1"/>
      <c r="G1946" s="187"/>
      <c r="H1946" s="1"/>
      <c r="I1946" s="1"/>
      <c r="J1946" s="1"/>
      <c r="K1946" s="136"/>
      <c r="L1946" s="94"/>
      <c r="M1946" s="94"/>
      <c r="N1946" s="94"/>
    </row>
    <row r="1947" spans="2:14">
      <c r="B1947" s="1"/>
      <c r="C1947" s="1"/>
      <c r="D1947" s="1"/>
      <c r="E1947" s="1"/>
      <c r="F1947" s="1"/>
      <c r="G1947" s="187"/>
      <c r="H1947" s="1"/>
      <c r="I1947" s="1"/>
      <c r="J1947" s="1"/>
      <c r="K1947" s="136"/>
      <c r="L1947" s="94"/>
      <c r="M1947" s="94"/>
      <c r="N1947" s="94"/>
    </row>
    <row r="1948" spans="5:13">
      <c r="E1948" s="127"/>
      <c r="J1948" s="20"/>
      <c r="K1948" s="136"/>
      <c r="L1948" s="94"/>
      <c r="M1948" s="94"/>
    </row>
    <row r="1949" spans="5:5">
      <c r="E1949" s="127"/>
    </row>
    <row r="1950" spans="5:5">
      <c r="E1950" s="127"/>
    </row>
    <row r="1951" spans="5:5">
      <c r="E1951" s="127"/>
    </row>
    <row r="1952" spans="5:5">
      <c r="E1952" s="127"/>
    </row>
    <row r="1953" spans="5:5">
      <c r="E1953" s="127"/>
    </row>
    <row r="1954" spans="5:5">
      <c r="E1954" s="127"/>
    </row>
    <row r="1955" spans="5:5">
      <c r="E1955" s="127"/>
    </row>
    <row r="1956" spans="5:5">
      <c r="E1956" s="127"/>
    </row>
    <row r="1957" spans="5:5">
      <c r="E1957" s="127"/>
    </row>
    <row r="1958" spans="5:5">
      <c r="E1958" s="127"/>
    </row>
    <row r="1959" spans="2:10">
      <c r="B1959"/>
      <c r="C1959"/>
      <c r="D1959"/>
      <c r="E1959" s="127"/>
      <c r="H1959"/>
      <c r="I1959" s="127"/>
      <c r="J1959"/>
    </row>
    <row r="1960" spans="2:10">
      <c r="B1960"/>
      <c r="C1960"/>
      <c r="D1960"/>
      <c r="E1960" s="127"/>
      <c r="H1960"/>
      <c r="I1960" s="127"/>
      <c r="J1960"/>
    </row>
    <row r="1961" spans="2:10">
      <c r="B1961"/>
      <c r="C1961"/>
      <c r="D1961"/>
      <c r="E1961" s="127"/>
      <c r="H1961"/>
      <c r="I1961" s="127"/>
      <c r="J1961"/>
    </row>
    <row r="1962" spans="2:10">
      <c r="B1962"/>
      <c r="C1962"/>
      <c r="D1962"/>
      <c r="E1962" s="127"/>
      <c r="H1962"/>
      <c r="I1962" s="127"/>
      <c r="J1962"/>
    </row>
    <row r="1963" spans="2:10">
      <c r="B1963"/>
      <c r="C1963"/>
      <c r="D1963"/>
      <c r="E1963" s="127"/>
      <c r="H1963"/>
      <c r="I1963" s="127"/>
      <c r="J1963"/>
    </row>
    <row r="1964" spans="2:10">
      <c r="B1964"/>
      <c r="C1964"/>
      <c r="D1964"/>
      <c r="E1964" s="127"/>
      <c r="H1964"/>
      <c r="I1964" s="127"/>
      <c r="J1964"/>
    </row>
    <row r="1965" spans="2:10">
      <c r="B1965"/>
      <c r="C1965"/>
      <c r="D1965"/>
      <c r="E1965" s="127"/>
      <c r="H1965"/>
      <c r="I1965" s="127"/>
      <c r="J1965"/>
    </row>
    <row r="1966" spans="2:10">
      <c r="B1966"/>
      <c r="C1966"/>
      <c r="D1966"/>
      <c r="E1966" s="127"/>
      <c r="H1966"/>
      <c r="I1966" s="127"/>
      <c r="J1966"/>
    </row>
    <row r="1967" spans="2:10">
      <c r="B1967"/>
      <c r="C1967"/>
      <c r="D1967"/>
      <c r="E1967" s="127"/>
      <c r="H1967"/>
      <c r="I1967" s="127"/>
      <c r="J1967"/>
    </row>
    <row r="1968" spans="2:10">
      <c r="B1968"/>
      <c r="C1968"/>
      <c r="D1968"/>
      <c r="E1968" s="127"/>
      <c r="H1968"/>
      <c r="I1968" s="127"/>
      <c r="J1968"/>
    </row>
    <row r="1969" spans="2:10">
      <c r="B1969"/>
      <c r="C1969"/>
      <c r="D1969"/>
      <c r="E1969" s="127"/>
      <c r="H1969"/>
      <c r="I1969" s="127"/>
      <c r="J1969"/>
    </row>
    <row r="1970" spans="2:10">
      <c r="B1970"/>
      <c r="C1970"/>
      <c r="D1970"/>
      <c r="E1970" s="127"/>
      <c r="H1970"/>
      <c r="I1970" s="127"/>
      <c r="J1970"/>
    </row>
    <row r="1971" spans="2:10">
      <c r="B1971"/>
      <c r="C1971"/>
      <c r="D1971"/>
      <c r="E1971" s="127"/>
      <c r="H1971"/>
      <c r="I1971" s="127"/>
      <c r="J1971"/>
    </row>
    <row r="1972" spans="2:10">
      <c r="B1972"/>
      <c r="C1972"/>
      <c r="D1972"/>
      <c r="E1972" s="127"/>
      <c r="H1972"/>
      <c r="I1972" s="127"/>
      <c r="J1972"/>
    </row>
    <row r="1973" spans="2:10">
      <c r="B1973"/>
      <c r="C1973"/>
      <c r="D1973"/>
      <c r="E1973" s="127"/>
      <c r="H1973"/>
      <c r="I1973" s="127"/>
      <c r="J1973"/>
    </row>
    <row r="1974" spans="2:10">
      <c r="B1974"/>
      <c r="C1974"/>
      <c r="D1974"/>
      <c r="E1974" s="127"/>
      <c r="H1974"/>
      <c r="I1974" s="127"/>
      <c r="J1974"/>
    </row>
    <row r="1975" spans="2:10">
      <c r="B1975"/>
      <c r="C1975"/>
      <c r="D1975"/>
      <c r="E1975" s="127"/>
      <c r="H1975"/>
      <c r="I1975" s="127"/>
      <c r="J1975"/>
    </row>
    <row r="1976" spans="2:10">
      <c r="B1976"/>
      <c r="C1976"/>
      <c r="D1976"/>
      <c r="E1976" s="127"/>
      <c r="H1976"/>
      <c r="I1976" s="127"/>
      <c r="J1976"/>
    </row>
    <row r="1977" spans="2:10">
      <c r="B1977"/>
      <c r="C1977"/>
      <c r="D1977"/>
      <c r="E1977" s="127"/>
      <c r="H1977"/>
      <c r="I1977" s="127"/>
      <c r="J1977"/>
    </row>
    <row r="1978" spans="2:10">
      <c r="B1978"/>
      <c r="C1978"/>
      <c r="D1978"/>
      <c r="E1978" s="127"/>
      <c r="H1978"/>
      <c r="I1978" s="127"/>
      <c r="J1978"/>
    </row>
    <row r="1979" spans="2:10">
      <c r="B1979"/>
      <c r="C1979"/>
      <c r="D1979"/>
      <c r="E1979" s="127"/>
      <c r="H1979"/>
      <c r="I1979" s="127"/>
      <c r="J1979"/>
    </row>
    <row r="1980" spans="2:10">
      <c r="B1980"/>
      <c r="C1980"/>
      <c r="D1980"/>
      <c r="E1980" s="127"/>
      <c r="H1980"/>
      <c r="I1980" s="127"/>
      <c r="J1980"/>
    </row>
    <row r="1981" spans="2:10">
      <c r="B1981"/>
      <c r="C1981"/>
      <c r="D1981"/>
      <c r="E1981" s="127"/>
      <c r="H1981"/>
      <c r="I1981" s="127"/>
      <c r="J1981"/>
    </row>
    <row r="1982" spans="2:10">
      <c r="B1982"/>
      <c r="C1982"/>
      <c r="D1982"/>
      <c r="E1982" s="127"/>
      <c r="H1982"/>
      <c r="I1982" s="127"/>
      <c r="J1982"/>
    </row>
    <row r="1983" spans="2:10">
      <c r="B1983"/>
      <c r="C1983"/>
      <c r="D1983"/>
      <c r="E1983" s="127"/>
      <c r="H1983"/>
      <c r="I1983" s="127"/>
      <c r="J1983"/>
    </row>
    <row r="1984" spans="2:10">
      <c r="B1984"/>
      <c r="C1984"/>
      <c r="D1984"/>
      <c r="E1984" s="127"/>
      <c r="H1984"/>
      <c r="I1984" s="127"/>
      <c r="J1984"/>
    </row>
    <row r="1985" spans="2:10">
      <c r="B1985"/>
      <c r="C1985"/>
      <c r="D1985"/>
      <c r="E1985" s="127"/>
      <c r="H1985"/>
      <c r="I1985" s="127"/>
      <c r="J1985"/>
    </row>
    <row r="1986" spans="2:10">
      <c r="B1986"/>
      <c r="C1986"/>
      <c r="D1986"/>
      <c r="E1986" s="127"/>
      <c r="H1986"/>
      <c r="I1986" s="127"/>
      <c r="J1986"/>
    </row>
    <row r="1987" spans="2:10">
      <c r="B1987"/>
      <c r="C1987"/>
      <c r="D1987"/>
      <c r="E1987" s="127"/>
      <c r="H1987"/>
      <c r="I1987" s="127"/>
      <c r="J1987"/>
    </row>
    <row r="1988" spans="2:10">
      <c r="B1988"/>
      <c r="C1988"/>
      <c r="D1988"/>
      <c r="E1988" s="127"/>
      <c r="H1988"/>
      <c r="I1988" s="127"/>
      <c r="J1988"/>
    </row>
    <row r="1989" spans="2:10">
      <c r="B1989"/>
      <c r="C1989"/>
      <c r="D1989"/>
      <c r="E1989" s="127"/>
      <c r="H1989"/>
      <c r="I1989" s="127"/>
      <c r="J1989"/>
    </row>
    <row r="1990" spans="2:10">
      <c r="B1990"/>
      <c r="C1990"/>
      <c r="D1990"/>
      <c r="E1990" s="127"/>
      <c r="H1990"/>
      <c r="I1990" s="127"/>
      <c r="J1990"/>
    </row>
    <row r="1991" spans="2:10">
      <c r="B1991"/>
      <c r="C1991"/>
      <c r="D1991"/>
      <c r="E1991" s="127"/>
      <c r="H1991"/>
      <c r="I1991" s="127"/>
      <c r="J1991"/>
    </row>
    <row r="1992" spans="2:10">
      <c r="B1992"/>
      <c r="C1992"/>
      <c r="D1992"/>
      <c r="E1992" s="127"/>
      <c r="H1992"/>
      <c r="I1992" s="127"/>
      <c r="J1992"/>
    </row>
    <row r="1993" spans="2:10">
      <c r="B1993"/>
      <c r="C1993"/>
      <c r="D1993"/>
      <c r="E1993" s="127"/>
      <c r="H1993"/>
      <c r="I1993" s="127"/>
      <c r="J1993"/>
    </row>
    <row r="1994" spans="2:10">
      <c r="B1994"/>
      <c r="C1994"/>
      <c r="D1994"/>
      <c r="E1994" s="127"/>
      <c r="H1994"/>
      <c r="I1994" s="127"/>
      <c r="J1994"/>
    </row>
    <row r="1995" spans="2:10">
      <c r="B1995"/>
      <c r="C1995"/>
      <c r="D1995"/>
      <c r="E1995" s="127"/>
      <c r="H1995"/>
      <c r="I1995" s="127"/>
      <c r="J1995"/>
    </row>
    <row r="1996" spans="2:10">
      <c r="B1996"/>
      <c r="C1996"/>
      <c r="D1996"/>
      <c r="E1996" s="127"/>
      <c r="H1996"/>
      <c r="I1996" s="127"/>
      <c r="J1996"/>
    </row>
    <row r="1997" spans="2:10">
      <c r="B1997"/>
      <c r="C1997"/>
      <c r="D1997"/>
      <c r="E1997" s="127"/>
      <c r="H1997"/>
      <c r="I1997" s="127"/>
      <c r="J1997"/>
    </row>
    <row r="1998" spans="2:10">
      <c r="B1998"/>
      <c r="C1998"/>
      <c r="D1998"/>
      <c r="E1998" s="127"/>
      <c r="H1998"/>
      <c r="I1998" s="127"/>
      <c r="J1998"/>
    </row>
    <row r="1999" spans="2:10">
      <c r="B1999"/>
      <c r="C1999"/>
      <c r="D1999"/>
      <c r="E1999" s="127"/>
      <c r="H1999"/>
      <c r="I1999" s="127"/>
      <c r="J1999"/>
    </row>
    <row r="2000" spans="2:10">
      <c r="B2000"/>
      <c r="C2000"/>
      <c r="D2000"/>
      <c r="E2000" s="127"/>
      <c r="H2000"/>
      <c r="I2000" s="127"/>
      <c r="J2000"/>
    </row>
    <row r="2001" spans="2:10">
      <c r="B2001"/>
      <c r="C2001"/>
      <c r="D2001"/>
      <c r="E2001" s="127"/>
      <c r="H2001"/>
      <c r="I2001" s="127"/>
      <c r="J2001"/>
    </row>
    <row r="2002" spans="2:10">
      <c r="B2002"/>
      <c r="C2002"/>
      <c r="D2002"/>
      <c r="E2002" s="127"/>
      <c r="H2002"/>
      <c r="I2002" s="127"/>
      <c r="J2002"/>
    </row>
    <row r="2003" spans="2:10">
      <c r="B2003"/>
      <c r="C2003"/>
      <c r="D2003"/>
      <c r="E2003" s="127"/>
      <c r="H2003"/>
      <c r="I2003" s="127"/>
      <c r="J2003"/>
    </row>
    <row r="2004" spans="2:10">
      <c r="B2004"/>
      <c r="C2004"/>
      <c r="D2004"/>
      <c r="E2004" s="127"/>
      <c r="H2004"/>
      <c r="I2004" s="127"/>
      <c r="J2004"/>
    </row>
    <row r="2005" spans="2:10">
      <c r="B2005"/>
      <c r="C2005"/>
      <c r="D2005"/>
      <c r="E2005" s="127"/>
      <c r="H2005"/>
      <c r="I2005" s="127"/>
      <c r="J2005"/>
    </row>
    <row r="2006" spans="2:10">
      <c r="B2006"/>
      <c r="C2006"/>
      <c r="D2006"/>
      <c r="E2006" s="127"/>
      <c r="H2006"/>
      <c r="I2006" s="127"/>
      <c r="J2006"/>
    </row>
    <row r="2007" spans="2:10">
      <c r="B2007"/>
      <c r="C2007"/>
      <c r="D2007"/>
      <c r="E2007" s="127"/>
      <c r="H2007"/>
      <c r="I2007" s="127"/>
      <c r="J2007"/>
    </row>
    <row r="2008" spans="2:10">
      <c r="B2008"/>
      <c r="C2008"/>
      <c r="D2008"/>
      <c r="E2008" s="127"/>
      <c r="H2008"/>
      <c r="I2008" s="127"/>
      <c r="J2008"/>
    </row>
    <row r="2009" spans="2:10">
      <c r="B2009"/>
      <c r="C2009"/>
      <c r="D2009"/>
      <c r="E2009" s="127"/>
      <c r="H2009"/>
      <c r="I2009" s="127"/>
      <c r="J2009"/>
    </row>
    <row r="2010" spans="2:10">
      <c r="B2010"/>
      <c r="C2010"/>
      <c r="D2010"/>
      <c r="E2010" s="127"/>
      <c r="H2010"/>
      <c r="I2010" s="127"/>
      <c r="J2010"/>
    </row>
    <row r="2011" spans="2:10">
      <c r="B2011"/>
      <c r="C2011"/>
      <c r="D2011"/>
      <c r="E2011" s="127"/>
      <c r="H2011"/>
      <c r="I2011" s="127"/>
      <c r="J2011"/>
    </row>
    <row r="2012" spans="2:10">
      <c r="B2012"/>
      <c r="C2012"/>
      <c r="D2012"/>
      <c r="E2012" s="127"/>
      <c r="H2012"/>
      <c r="I2012" s="127"/>
      <c r="J2012"/>
    </row>
    <row r="2013" spans="2:10">
      <c r="B2013"/>
      <c r="C2013"/>
      <c r="D2013"/>
      <c r="E2013" s="127"/>
      <c r="H2013"/>
      <c r="I2013" s="127"/>
      <c r="J2013"/>
    </row>
    <row r="2014" spans="2:10">
      <c r="B2014"/>
      <c r="C2014"/>
      <c r="D2014"/>
      <c r="E2014" s="127"/>
      <c r="H2014"/>
      <c r="I2014" s="127"/>
      <c r="J2014"/>
    </row>
    <row r="2015" spans="2:10">
      <c r="B2015"/>
      <c r="C2015"/>
      <c r="D2015"/>
      <c r="E2015" s="127"/>
      <c r="H2015"/>
      <c r="I2015" s="127"/>
      <c r="J2015"/>
    </row>
  </sheetData>
  <autoFilter ref="O16:X157">
    <filterColumn colId="9">
      <filters>
        <dateGroupItem year="2011" dateTimeGrouping="year"/>
      </filters>
    </filterColumn>
  </autoFilter>
  <conditionalFormatting sqref="O158:O1944">
    <cfRule type="cellIs" dxfId="0" priority="2" operator="between">
      <formula>1</formula>
      <formula>10</formula>
    </cfRule>
  </conditionalFormatting>
  <pageMargins left="0.699305555555556" right="0.699305555555556" top="0.75" bottom="0.75" header="0.3" footer="0.3"/>
  <headerFooter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Y2015"/>
  <sheetViews>
    <sheetView zoomScale="90" zoomScaleNormal="90" topLeftCell="A9" workbookViewId="0">
      <pane xSplit="4" ySplit="8" topLeftCell="J17" activePane="bottomRight" state="frozen"/>
      <selection/>
      <selection pane="topRight"/>
      <selection pane="bottomLeft"/>
      <selection pane="bottomRight" activeCell="H17" sqref="H17"/>
    </sheetView>
  </sheetViews>
  <sheetFormatPr defaultColWidth="9" defaultRowHeight="15"/>
  <cols>
    <col min="1" max="1" width="3.92380952380952" style="1" customWidth="1"/>
    <col min="2" max="2" width="10.4571428571429" style="2" customWidth="1"/>
    <col min="3" max="5" width="10.6095238095238" style="2" hidden="1" customWidth="1"/>
    <col min="6" max="6" width="10.3809523809524" customWidth="1"/>
    <col min="7" max="7" width="11.9238095238095" style="2" customWidth="1"/>
    <col min="8" max="8" width="9.15238095238095" style="2" customWidth="1"/>
    <col min="9" max="9" width="11.9238095238095" style="3" customWidth="1"/>
    <col min="10" max="10" width="10.6095238095238" style="4" customWidth="1"/>
    <col min="11" max="11" width="12.2285714285714" style="2" customWidth="1"/>
    <col min="12" max="12" width="10.6095238095238" style="5" customWidth="1"/>
    <col min="13" max="15" width="10.6095238095238" style="4" customWidth="1"/>
    <col min="16" max="16" width="13.4571428571429" style="2" customWidth="1"/>
    <col min="17" max="17" width="8.84761904761905" customWidth="1"/>
    <col min="18" max="19" width="8.69523809523809" style="6" customWidth="1"/>
    <col min="20" max="20" width="9.84761904761905" style="6" customWidth="1"/>
    <col min="21" max="21" width="12.4571428571429" style="7" customWidth="1"/>
    <col min="22" max="22" width="8.84761904761905" style="8" customWidth="1"/>
    <col min="23" max="23" width="8.84761904761905" customWidth="1"/>
    <col min="24" max="24" width="8.84761904761905" style="2" customWidth="1"/>
    <col min="25" max="25" width="9.15238095238095" customWidth="1"/>
  </cols>
  <sheetData>
    <row r="1" hidden="1" spans="18:24">
      <c r="R1" s="2"/>
      <c r="S1" s="2"/>
      <c r="T1"/>
      <c r="U1" s="6"/>
      <c r="V1" s="6"/>
      <c r="W1" s="7"/>
      <c r="X1" s="8"/>
    </row>
    <row r="2" hidden="1" spans="18:24">
      <c r="R2" s="2"/>
      <c r="S2" s="2"/>
      <c r="T2"/>
      <c r="U2" s="6"/>
      <c r="V2" s="6"/>
      <c r="W2" s="7"/>
      <c r="X2" s="8"/>
    </row>
    <row r="3" hidden="1" spans="16:24">
      <c r="P3" s="58"/>
      <c r="Q3" s="58"/>
      <c r="R3" s="2"/>
      <c r="S3" s="2"/>
      <c r="T3"/>
      <c r="U3" s="6"/>
      <c r="V3" s="6"/>
      <c r="W3" s="7"/>
      <c r="X3" s="8"/>
    </row>
    <row r="4" hidden="1" spans="16:24">
      <c r="P4" s="4"/>
      <c r="Q4" s="4"/>
      <c r="R4" s="2"/>
      <c r="S4" s="2"/>
      <c r="T4"/>
      <c r="U4" s="6"/>
      <c r="V4" s="6"/>
      <c r="W4" s="7"/>
      <c r="X4" s="8"/>
    </row>
    <row r="5" hidden="1" spans="3:24">
      <c r="C5" s="9"/>
      <c r="D5" s="10"/>
      <c r="E5" s="10"/>
      <c r="F5" s="10"/>
      <c r="G5" s="11"/>
      <c r="H5" s="12"/>
      <c r="P5" s="4"/>
      <c r="Q5" s="4"/>
      <c r="R5" s="2"/>
      <c r="S5" s="2"/>
      <c r="T5"/>
      <c r="U5" s="6"/>
      <c r="V5" s="6"/>
      <c r="W5" s="7"/>
      <c r="X5" s="8"/>
    </row>
    <row r="6" hidden="1" spans="7:24">
      <c r="G6" s="11"/>
      <c r="H6" s="12"/>
      <c r="P6" s="4"/>
      <c r="Q6" s="4"/>
      <c r="R6" s="2"/>
      <c r="S6" s="2"/>
      <c r="T6"/>
      <c r="U6" s="6"/>
      <c r="V6" s="6"/>
      <c r="W6" s="7"/>
      <c r="X6" s="8"/>
    </row>
    <row r="7" hidden="1" spans="7:24">
      <c r="G7" s="11"/>
      <c r="H7" s="12"/>
      <c r="P7" s="4"/>
      <c r="Q7" s="4"/>
      <c r="R7" s="2"/>
      <c r="S7" s="2"/>
      <c r="T7"/>
      <c r="U7" s="6"/>
      <c r="V7" s="6"/>
      <c r="W7" s="7"/>
      <c r="X7" s="8"/>
    </row>
    <row r="8" hidden="1" spans="3:24">
      <c r="C8" s="9"/>
      <c r="D8" s="10"/>
      <c r="E8" s="10"/>
      <c r="F8" s="10"/>
      <c r="G8" s="11"/>
      <c r="H8" s="12"/>
      <c r="P8" s="4"/>
      <c r="Q8" s="4"/>
      <c r="R8" s="2"/>
      <c r="S8" s="2"/>
      <c r="T8"/>
      <c r="U8" s="6"/>
      <c r="V8" s="6"/>
      <c r="W8" s="7"/>
      <c r="X8" s="8"/>
    </row>
    <row r="9" ht="15.75" spans="3:24">
      <c r="C9" s="9"/>
      <c r="D9" s="10"/>
      <c r="E9" s="10"/>
      <c r="F9" s="10"/>
      <c r="G9" s="11"/>
      <c r="H9" s="12"/>
      <c r="P9" s="4"/>
      <c r="Q9" s="4"/>
      <c r="R9" s="2"/>
      <c r="S9" s="2"/>
      <c r="T9"/>
      <c r="U9" s="6"/>
      <c r="V9" s="6"/>
      <c r="W9" s="7"/>
      <c r="X9" s="8"/>
    </row>
    <row r="10" ht="15.75" spans="3:9">
      <c r="C10" s="9"/>
      <c r="D10" s="10"/>
      <c r="E10" s="10"/>
      <c r="F10" s="13" t="s">
        <v>95</v>
      </c>
      <c r="G10" s="14"/>
      <c r="H10" s="14"/>
      <c r="I10" s="59"/>
    </row>
    <row r="11" spans="3:9">
      <c r="C11" s="9"/>
      <c r="D11" s="10"/>
      <c r="E11" s="10"/>
      <c r="F11" s="15" t="s">
        <v>96</v>
      </c>
      <c r="G11" s="16"/>
      <c r="H11" s="16"/>
      <c r="I11" s="60">
        <v>0.014</v>
      </c>
    </row>
    <row r="12" spans="3:9">
      <c r="C12" s="9"/>
      <c r="D12" s="10"/>
      <c r="E12" s="10"/>
      <c r="F12" s="15" t="s">
        <v>97</v>
      </c>
      <c r="G12" s="16"/>
      <c r="H12" s="16"/>
      <c r="I12" s="61">
        <v>67.408039995</v>
      </c>
    </row>
    <row r="13" ht="15.75" spans="2:9">
      <c r="B13" s="17"/>
      <c r="F13" s="18" t="s">
        <v>98</v>
      </c>
      <c r="G13" s="19"/>
      <c r="H13" s="19"/>
      <c r="I13" s="62">
        <f>I11/I12</f>
        <v>0.000207690358613579</v>
      </c>
    </row>
    <row r="14" ht="19.5" spans="2:25">
      <c r="B14" s="20"/>
      <c r="C14" s="21" t="s">
        <v>60</v>
      </c>
      <c r="D14" s="22"/>
      <c r="F14" s="23" t="s">
        <v>99</v>
      </c>
      <c r="G14" s="24"/>
      <c r="H14" s="24"/>
      <c r="I14" s="63"/>
      <c r="J14" s="63"/>
      <c r="K14" s="63"/>
      <c r="L14" s="63"/>
      <c r="M14" s="63"/>
      <c r="N14" s="63"/>
      <c r="O14" s="63"/>
      <c r="P14" s="64" t="s">
        <v>69</v>
      </c>
      <c r="Q14" s="95"/>
      <c r="R14" s="96" t="s">
        <v>70</v>
      </c>
      <c r="S14" s="96" t="s">
        <v>71</v>
      </c>
      <c r="T14" s="96" t="s">
        <v>72</v>
      </c>
      <c r="U14" s="96" t="s">
        <v>73</v>
      </c>
      <c r="V14" s="96" t="s">
        <v>74</v>
      </c>
      <c r="W14" s="97" t="s">
        <v>75</v>
      </c>
      <c r="X14" s="96" t="s">
        <v>76</v>
      </c>
      <c r="Y14" s="109" t="s">
        <v>77</v>
      </c>
    </row>
    <row r="15" spans="1:25">
      <c r="A15" s="25"/>
      <c r="B15" s="26"/>
      <c r="C15" s="27" t="s">
        <v>78</v>
      </c>
      <c r="D15" s="28" t="s">
        <v>79</v>
      </c>
      <c r="F15" s="29" t="s">
        <v>100</v>
      </c>
      <c r="G15" s="30" t="s">
        <v>101</v>
      </c>
      <c r="H15" s="31" t="s">
        <v>102</v>
      </c>
      <c r="I15" s="65" t="s">
        <v>103</v>
      </c>
      <c r="J15" s="66"/>
      <c r="K15" s="67" t="s">
        <v>80</v>
      </c>
      <c r="L15" s="68"/>
      <c r="M15" s="69"/>
      <c r="N15" s="69"/>
      <c r="O15" s="70" t="s">
        <v>81</v>
      </c>
      <c r="P15" s="71" t="s">
        <v>82</v>
      </c>
      <c r="Q15" s="98" t="s">
        <v>40</v>
      </c>
      <c r="R15" s="99" t="s">
        <v>40</v>
      </c>
      <c r="S15" s="99" t="s">
        <v>83</v>
      </c>
      <c r="T15" s="99" t="s">
        <v>84</v>
      </c>
      <c r="U15" s="99" t="s">
        <v>85</v>
      </c>
      <c r="V15" s="99" t="s">
        <v>86</v>
      </c>
      <c r="W15" s="100" t="s">
        <v>40</v>
      </c>
      <c r="X15" s="99" t="s">
        <v>87</v>
      </c>
      <c r="Y15" s="110" t="s">
        <v>88</v>
      </c>
    </row>
    <row r="16" ht="15.75" spans="1:25">
      <c r="A16" s="25"/>
      <c r="B16" s="32" t="s">
        <v>2</v>
      </c>
      <c r="C16" s="33" t="s">
        <v>89</v>
      </c>
      <c r="D16" s="34" t="s">
        <v>90</v>
      </c>
      <c r="F16" s="35" t="s">
        <v>104</v>
      </c>
      <c r="G16" s="36" t="s">
        <v>104</v>
      </c>
      <c r="H16" s="37" t="s">
        <v>105</v>
      </c>
      <c r="I16" s="72" t="s">
        <v>104</v>
      </c>
      <c r="J16" s="73"/>
      <c r="K16" s="74" t="s">
        <v>91</v>
      </c>
      <c r="L16" s="75">
        <v>100</v>
      </c>
      <c r="M16" s="76">
        <v>0</v>
      </c>
      <c r="N16" s="76"/>
      <c r="O16" s="77" t="s">
        <v>40</v>
      </c>
      <c r="P16" s="71" t="s">
        <v>40</v>
      </c>
      <c r="Q16" s="100" t="s">
        <v>92</v>
      </c>
      <c r="R16" s="99" t="s">
        <v>93</v>
      </c>
      <c r="S16" s="99" t="s">
        <v>40</v>
      </c>
      <c r="T16" s="99" t="s">
        <v>40</v>
      </c>
      <c r="U16" s="99" t="s">
        <v>93</v>
      </c>
      <c r="V16" s="99" t="s">
        <v>40</v>
      </c>
      <c r="W16" s="100" t="s">
        <v>94</v>
      </c>
      <c r="X16" s="99" t="s">
        <v>40</v>
      </c>
      <c r="Y16" s="110" t="s">
        <v>40</v>
      </c>
    </row>
    <row r="17" spans="1:25">
      <c r="A17" s="38">
        <v>1</v>
      </c>
      <c r="B17" s="39">
        <v>40057</v>
      </c>
      <c r="C17" s="40">
        <v>998.039978</v>
      </c>
      <c r="D17" s="41"/>
      <c r="E17" s="42"/>
      <c r="F17" s="43"/>
      <c r="G17" s="44"/>
      <c r="H17" s="45"/>
      <c r="I17" s="44"/>
      <c r="J17" s="78"/>
      <c r="K17" s="79">
        <v>100</v>
      </c>
      <c r="L17" s="80">
        <f t="shared" ref="L17" si="0">MAX(K17,L16)</f>
        <v>100</v>
      </c>
      <c r="M17" s="79">
        <f t="shared" ref="M17" si="1">IF(K17=L17,0,MAX(M16,L17-K17))</f>
        <v>0</v>
      </c>
      <c r="N17" s="81" t="str">
        <f t="shared" ref="N17" si="2">IF(AND(M16&gt;0,M17=0),M16,"")</f>
        <v/>
      </c>
      <c r="O17" s="82" t="str">
        <f>IFERROR(IF(M17=0,"",N17/L17),"")</f>
        <v/>
      </c>
      <c r="P17" s="83">
        <v>1</v>
      </c>
      <c r="Q17" s="101">
        <v>0.138762416210055</v>
      </c>
      <c r="R17" s="102">
        <v>561</v>
      </c>
      <c r="S17" s="102">
        <v>156.864939340004</v>
      </c>
      <c r="T17" s="102">
        <v>483</v>
      </c>
      <c r="U17" s="103">
        <v>159.166256760719</v>
      </c>
      <c r="V17" s="104">
        <v>79</v>
      </c>
      <c r="W17" s="102">
        <v>78</v>
      </c>
      <c r="X17" s="103">
        <v>134.778644972776</v>
      </c>
      <c r="Y17" s="111">
        <v>40763</v>
      </c>
    </row>
    <row r="18" spans="1:25">
      <c r="A18" s="38">
        <f>A17+1</f>
        <v>2</v>
      </c>
      <c r="B18" s="46">
        <v>40058</v>
      </c>
      <c r="C18" s="47">
        <v>994.75</v>
      </c>
      <c r="D18" s="48">
        <f>C18/C17-1</f>
        <v>-0.00329643909314425</v>
      </c>
      <c r="E18" s="49"/>
      <c r="F18" s="50">
        <v>-0.00505650995855212</v>
      </c>
      <c r="G18" s="51">
        <f>F18-F17</f>
        <v>-0.00505650995855212</v>
      </c>
      <c r="H18" s="52">
        <f>$I$13</f>
        <v>0.000207690358613579</v>
      </c>
      <c r="I18" s="84">
        <f>G18+H18</f>
        <v>-0.00484881959993854</v>
      </c>
      <c r="J18" s="85">
        <f t="shared" ref="J18:J81" si="3">I18*$K$17</f>
        <v>-0.484881959993854</v>
      </c>
      <c r="K18" s="86">
        <f>K17+J18</f>
        <v>99.5151180400061</v>
      </c>
      <c r="L18" s="87">
        <f t="shared" ref="L18:L81" si="4">MAX(K18,L17)</f>
        <v>100</v>
      </c>
      <c r="M18" s="88">
        <f t="shared" ref="M18:M81" si="5">IF(K18=L18,0,MAX(M17,L18-K18))</f>
        <v>0.484881959993857</v>
      </c>
      <c r="N18" s="86" t="str">
        <f t="shared" ref="N18:N81" si="6">IF(AND(M17&gt;0,M18=0),M17,"")</f>
        <v/>
      </c>
      <c r="O18" s="48" t="str">
        <f>IFERROR(IF(M18=0,"",N18/L18),"")</f>
        <v/>
      </c>
      <c r="P18" s="89">
        <v>2</v>
      </c>
      <c r="Q18" s="105">
        <v>0.138678378190509</v>
      </c>
      <c r="R18" s="106">
        <v>312</v>
      </c>
      <c r="S18" s="106">
        <v>129.99308206034</v>
      </c>
      <c r="T18" s="106">
        <v>179</v>
      </c>
      <c r="U18" s="107">
        <v>130.777540668308</v>
      </c>
      <c r="V18" s="108">
        <v>137</v>
      </c>
      <c r="W18" s="106">
        <v>133</v>
      </c>
      <c r="X18" s="107">
        <v>111.857064816716</v>
      </c>
      <c r="Y18" s="112">
        <v>40365</v>
      </c>
    </row>
    <row r="19" spans="1:25">
      <c r="A19" s="38">
        <f t="shared" ref="A19:A82" si="7">A18+1</f>
        <v>3</v>
      </c>
      <c r="B19" s="39">
        <v>40059</v>
      </c>
      <c r="C19" s="40">
        <v>1003.23999</v>
      </c>
      <c r="D19" s="53">
        <f t="shared" ref="D19:D82" si="8">C19/C18-1</f>
        <v>0.00853479768786136</v>
      </c>
      <c r="E19" s="54"/>
      <c r="F19" s="55">
        <v>0.00827710488839724</v>
      </c>
      <c r="G19" s="56">
        <f>F19-F18</f>
        <v>0.0133336148469494</v>
      </c>
      <c r="H19" s="57">
        <f>H18</f>
        <v>0.000207690358613579</v>
      </c>
      <c r="I19" s="90">
        <f t="shared" ref="I19:I82" si="9">G19+H19</f>
        <v>0.0135413052055629</v>
      </c>
      <c r="J19" s="91">
        <f t="shared" si="3"/>
        <v>1.35413052055629</v>
      </c>
      <c r="K19" s="92">
        <f>K18+J19</f>
        <v>100.869248560562</v>
      </c>
      <c r="L19" s="93">
        <f t="shared" si="4"/>
        <v>100.869248560562</v>
      </c>
      <c r="M19" s="94">
        <f t="shared" si="5"/>
        <v>0</v>
      </c>
      <c r="N19" s="92">
        <f t="shared" si="6"/>
        <v>0.484881959993857</v>
      </c>
      <c r="O19" s="53" t="str">
        <f>IFERROR(IF(M19=0,"",N19/L19),"")</f>
        <v/>
      </c>
      <c r="P19" s="83">
        <v>3</v>
      </c>
      <c r="Q19" s="101">
        <v>0.106622640569916</v>
      </c>
      <c r="R19" s="102">
        <v>1749</v>
      </c>
      <c r="S19" s="102">
        <v>316.35305466149</v>
      </c>
      <c r="T19" s="102">
        <v>1594</v>
      </c>
      <c r="U19" s="103">
        <v>318.541663881205</v>
      </c>
      <c r="V19" s="104">
        <v>156</v>
      </c>
      <c r="W19" s="102">
        <v>155</v>
      </c>
      <c r="X19" s="103">
        <v>282.389301326941</v>
      </c>
      <c r="Y19" s="111">
        <v>42411</v>
      </c>
    </row>
    <row r="20" spans="1:25">
      <c r="A20" s="38">
        <f t="shared" si="7"/>
        <v>4</v>
      </c>
      <c r="B20" s="46">
        <v>40060</v>
      </c>
      <c r="C20" s="47">
        <v>1016.400024</v>
      </c>
      <c r="D20" s="48">
        <f t="shared" si="8"/>
        <v>0.0131175333232081</v>
      </c>
      <c r="E20" s="49"/>
      <c r="F20" s="50">
        <v>0.0255697057830364</v>
      </c>
      <c r="G20" s="51">
        <f t="shared" ref="G20:G83" si="10">F20-F19</f>
        <v>0.0172926008946392</v>
      </c>
      <c r="H20" s="52">
        <f t="shared" ref="H20:H83" si="11">H19</f>
        <v>0.000207690358613579</v>
      </c>
      <c r="I20" s="84">
        <f t="shared" si="9"/>
        <v>0.0175002912532527</v>
      </c>
      <c r="J20" s="85">
        <f t="shared" si="3"/>
        <v>1.75002912532527</v>
      </c>
      <c r="K20" s="86">
        <f t="shared" ref="K20:K83" si="12">K19+J20</f>
        <v>102.619277685888</v>
      </c>
      <c r="L20" s="87">
        <f t="shared" si="4"/>
        <v>102.619277685888</v>
      </c>
      <c r="M20" s="88">
        <f t="shared" si="5"/>
        <v>0</v>
      </c>
      <c r="N20" s="86" t="str">
        <f t="shared" si="6"/>
        <v/>
      </c>
      <c r="O20" s="48" t="str">
        <f t="shared" ref="O20:O83" si="13">IFERROR((N20/L20),"")</f>
        <v/>
      </c>
      <c r="P20" s="89">
        <v>4</v>
      </c>
      <c r="Q20" s="105">
        <v>0.0963772296891283</v>
      </c>
      <c r="R20" s="106">
        <v>1571</v>
      </c>
      <c r="S20" s="106">
        <v>312.042080107855</v>
      </c>
      <c r="T20" s="106">
        <v>1518</v>
      </c>
      <c r="U20" s="107">
        <v>312.489827634894</v>
      </c>
      <c r="V20" s="108">
        <v>55</v>
      </c>
      <c r="W20" s="106">
        <v>53</v>
      </c>
      <c r="X20" s="107">
        <v>281.92517621437</v>
      </c>
      <c r="Y20" s="112">
        <v>42241</v>
      </c>
    </row>
    <row r="21" spans="1:25">
      <c r="A21" s="38">
        <f t="shared" si="7"/>
        <v>5</v>
      </c>
      <c r="B21" s="39">
        <v>40064</v>
      </c>
      <c r="C21" s="40">
        <v>1025.390015</v>
      </c>
      <c r="D21" s="53">
        <f t="shared" si="8"/>
        <v>0.00884493387221719</v>
      </c>
      <c r="E21" s="54"/>
      <c r="F21" s="55">
        <v>0.0369615929479207</v>
      </c>
      <c r="G21" s="56">
        <f t="shared" si="10"/>
        <v>0.0113918871648843</v>
      </c>
      <c r="H21" s="57">
        <f t="shared" si="11"/>
        <v>0.000207690358613579</v>
      </c>
      <c r="I21" s="90">
        <f t="shared" si="9"/>
        <v>0.0115995775234979</v>
      </c>
      <c r="J21" s="91">
        <f t="shared" si="3"/>
        <v>1.15995775234979</v>
      </c>
      <c r="K21" s="92">
        <f t="shared" si="12"/>
        <v>103.779235438237</v>
      </c>
      <c r="L21" s="93">
        <f t="shared" si="4"/>
        <v>103.779235438237</v>
      </c>
      <c r="M21" s="94">
        <f t="shared" si="5"/>
        <v>0</v>
      </c>
      <c r="N21" s="92" t="str">
        <f t="shared" si="6"/>
        <v/>
      </c>
      <c r="O21" s="53" t="str">
        <f t="shared" si="13"/>
        <v/>
      </c>
      <c r="P21" s="83">
        <v>5</v>
      </c>
      <c r="Q21" s="101">
        <v>0.0795231556938242</v>
      </c>
      <c r="R21" s="102">
        <v>102</v>
      </c>
      <c r="S21" s="102">
        <v>115.987038470458</v>
      </c>
      <c r="T21" s="102">
        <v>51</v>
      </c>
      <c r="U21" s="103">
        <v>116.049092105005</v>
      </c>
      <c r="V21" s="104">
        <v>52</v>
      </c>
      <c r="W21" s="102">
        <v>51</v>
      </c>
      <c r="X21" s="103">
        <v>106.758448450865</v>
      </c>
      <c r="Y21" s="111">
        <v>40116</v>
      </c>
    </row>
    <row r="22" spans="1:25">
      <c r="A22" s="38">
        <f t="shared" si="7"/>
        <v>6</v>
      </c>
      <c r="B22" s="46">
        <v>40065</v>
      </c>
      <c r="C22" s="47">
        <v>1033.369995</v>
      </c>
      <c r="D22" s="48">
        <f t="shared" si="8"/>
        <v>0.00778238512494211</v>
      </c>
      <c r="E22" s="49"/>
      <c r="F22" s="50">
        <v>0.0452407870787348</v>
      </c>
      <c r="G22" s="51">
        <f t="shared" si="10"/>
        <v>0.0082791941308141</v>
      </c>
      <c r="H22" s="52">
        <f t="shared" si="11"/>
        <v>0.000207690358613579</v>
      </c>
      <c r="I22" s="84">
        <f t="shared" si="9"/>
        <v>0.00848688448942768</v>
      </c>
      <c r="J22" s="85">
        <f t="shared" si="3"/>
        <v>0.848688448942768</v>
      </c>
      <c r="K22" s="86">
        <f t="shared" si="12"/>
        <v>104.62792388718</v>
      </c>
      <c r="L22" s="87">
        <f t="shared" si="4"/>
        <v>104.62792388718</v>
      </c>
      <c r="M22" s="88">
        <f t="shared" si="5"/>
        <v>0</v>
      </c>
      <c r="N22" s="86" t="str">
        <f t="shared" si="6"/>
        <v/>
      </c>
      <c r="O22" s="48" t="str">
        <f t="shared" si="13"/>
        <v/>
      </c>
      <c r="P22" s="89">
        <v>6</v>
      </c>
      <c r="Q22" s="105">
        <v>0.0743656921481949</v>
      </c>
      <c r="R22" s="106">
        <v>606</v>
      </c>
      <c r="S22" s="106">
        <v>159.806408015578</v>
      </c>
      <c r="T22" s="106">
        <v>570</v>
      </c>
      <c r="U22" s="107">
        <v>160.128098818051</v>
      </c>
      <c r="V22" s="108">
        <v>37</v>
      </c>
      <c r="W22" s="106">
        <v>36</v>
      </c>
      <c r="X22" s="107">
        <v>147.898371114599</v>
      </c>
      <c r="Y22" s="112">
        <v>40872</v>
      </c>
    </row>
    <row r="23" spans="1:25">
      <c r="A23" s="38">
        <f t="shared" si="7"/>
        <v>7</v>
      </c>
      <c r="B23" s="39">
        <v>40066</v>
      </c>
      <c r="C23" s="40">
        <v>1044.140015</v>
      </c>
      <c r="D23" s="53">
        <f t="shared" si="8"/>
        <v>0.0104222302293575</v>
      </c>
      <c r="E23" s="54"/>
      <c r="F23" s="55">
        <v>0.0559943802557157</v>
      </c>
      <c r="G23" s="56">
        <f t="shared" si="10"/>
        <v>0.0107535931769809</v>
      </c>
      <c r="H23" s="57">
        <f t="shared" si="11"/>
        <v>0.000207690358613579</v>
      </c>
      <c r="I23" s="90">
        <f t="shared" si="9"/>
        <v>0.0109612835355945</v>
      </c>
      <c r="J23" s="91">
        <f t="shared" si="3"/>
        <v>1.09612835355945</v>
      </c>
      <c r="K23" s="92">
        <f t="shared" si="12"/>
        <v>105.72405224074</v>
      </c>
      <c r="L23" s="93">
        <f t="shared" si="4"/>
        <v>105.72405224074</v>
      </c>
      <c r="M23" s="94">
        <f t="shared" si="5"/>
        <v>0</v>
      </c>
      <c r="N23" s="92" t="str">
        <f t="shared" si="6"/>
        <v/>
      </c>
      <c r="O23" s="53" t="str">
        <f t="shared" si="13"/>
        <v/>
      </c>
      <c r="P23" s="83">
        <v>7</v>
      </c>
      <c r="Q23" s="101">
        <v>0.0715090723322352</v>
      </c>
      <c r="R23" s="102">
        <v>1144</v>
      </c>
      <c r="S23" s="102">
        <v>245.122664102098</v>
      </c>
      <c r="T23" s="102">
        <v>1108</v>
      </c>
      <c r="U23" s="103">
        <v>245.149589679095</v>
      </c>
      <c r="V23" s="104">
        <v>38</v>
      </c>
      <c r="W23" s="102">
        <v>36</v>
      </c>
      <c r="X23" s="103">
        <v>227.592244361518</v>
      </c>
      <c r="Y23" s="111">
        <v>41673</v>
      </c>
    </row>
    <row r="24" spans="1:25">
      <c r="A24" s="38">
        <f t="shared" si="7"/>
        <v>8</v>
      </c>
      <c r="B24" s="46">
        <v>40067</v>
      </c>
      <c r="C24" s="47">
        <v>1042.72998</v>
      </c>
      <c r="D24" s="48">
        <f t="shared" si="8"/>
        <v>-0.00135042712638489</v>
      </c>
      <c r="E24" s="49"/>
      <c r="F24" s="50">
        <v>0.0563761712544954</v>
      </c>
      <c r="G24" s="51">
        <f t="shared" si="10"/>
        <v>0.000381790998779698</v>
      </c>
      <c r="H24" s="52">
        <f t="shared" si="11"/>
        <v>0.000207690358613579</v>
      </c>
      <c r="I24" s="84">
        <f t="shared" si="9"/>
        <v>0.000589481357393276</v>
      </c>
      <c r="J24" s="85">
        <f t="shared" si="3"/>
        <v>0.0589481357393276</v>
      </c>
      <c r="K24" s="86">
        <f t="shared" si="12"/>
        <v>105.783000376479</v>
      </c>
      <c r="L24" s="87">
        <f t="shared" si="4"/>
        <v>105.783000376479</v>
      </c>
      <c r="M24" s="88">
        <f t="shared" si="5"/>
        <v>0</v>
      </c>
      <c r="N24" s="86" t="str">
        <f t="shared" si="6"/>
        <v/>
      </c>
      <c r="O24" s="48" t="str">
        <f t="shared" si="13"/>
        <v/>
      </c>
      <c r="P24" s="89">
        <v>8</v>
      </c>
      <c r="Q24" s="105">
        <v>0.07099767145308</v>
      </c>
      <c r="R24" s="106">
        <v>1317</v>
      </c>
      <c r="S24" s="106">
        <v>268.752204098376</v>
      </c>
      <c r="T24" s="106">
        <v>1279</v>
      </c>
      <c r="U24" s="107">
        <v>269.803467647172</v>
      </c>
      <c r="V24" s="108">
        <v>42</v>
      </c>
      <c r="W24" s="106">
        <v>38</v>
      </c>
      <c r="X24" s="107">
        <v>249.59678614546</v>
      </c>
      <c r="Y24" s="112">
        <v>41925</v>
      </c>
    </row>
    <row r="25" spans="1:25">
      <c r="A25" s="38">
        <f t="shared" si="7"/>
        <v>9</v>
      </c>
      <c r="B25" s="39">
        <v>40070</v>
      </c>
      <c r="C25" s="40">
        <v>1049.339966</v>
      </c>
      <c r="D25" s="53">
        <f t="shared" si="8"/>
        <v>0.00633911571239176</v>
      </c>
      <c r="E25" s="54"/>
      <c r="F25" s="55">
        <v>0.0662051737676844</v>
      </c>
      <c r="G25" s="56">
        <f t="shared" si="10"/>
        <v>0.00982900251318899</v>
      </c>
      <c r="H25" s="57">
        <f t="shared" si="11"/>
        <v>0.000207690358613579</v>
      </c>
      <c r="I25" s="90">
        <f t="shared" si="9"/>
        <v>0.0100366928718026</v>
      </c>
      <c r="J25" s="91">
        <f t="shared" si="3"/>
        <v>1.00366928718026</v>
      </c>
      <c r="K25" s="92">
        <f t="shared" si="12"/>
        <v>106.786669663659</v>
      </c>
      <c r="L25" s="93">
        <f t="shared" si="4"/>
        <v>106.786669663659</v>
      </c>
      <c r="M25" s="94">
        <f t="shared" si="5"/>
        <v>0</v>
      </c>
      <c r="N25" s="92" t="str">
        <f t="shared" si="6"/>
        <v/>
      </c>
      <c r="O25" s="53" t="str">
        <f t="shared" si="13"/>
        <v/>
      </c>
      <c r="P25" s="83">
        <v>9</v>
      </c>
      <c r="Q25" s="101">
        <v>0.0619438081751484</v>
      </c>
      <c r="R25" s="102">
        <v>143</v>
      </c>
      <c r="S25" s="102">
        <v>119.156921389854</v>
      </c>
      <c r="T25" s="102">
        <v>113</v>
      </c>
      <c r="U25" s="103">
        <v>119.317484270511</v>
      </c>
      <c r="V25" s="104">
        <v>31</v>
      </c>
      <c r="W25" s="102">
        <v>30</v>
      </c>
      <c r="X25" s="103">
        <v>111.76594203226</v>
      </c>
      <c r="Y25" s="111">
        <v>40217</v>
      </c>
    </row>
    <row r="26" spans="1:25">
      <c r="A26" s="38">
        <f t="shared" si="7"/>
        <v>10</v>
      </c>
      <c r="B26" s="46">
        <v>40071</v>
      </c>
      <c r="C26" s="47">
        <v>1052.630005</v>
      </c>
      <c r="D26" s="48">
        <f t="shared" si="8"/>
        <v>0.00313534136371585</v>
      </c>
      <c r="E26" s="49"/>
      <c r="F26" s="50">
        <v>0.075385624360701</v>
      </c>
      <c r="G26" s="51">
        <f t="shared" si="10"/>
        <v>0.0091804505930166</v>
      </c>
      <c r="H26" s="52">
        <f t="shared" si="11"/>
        <v>0.000207690358613579</v>
      </c>
      <c r="I26" s="84">
        <f t="shared" si="9"/>
        <v>0.00938814095163018</v>
      </c>
      <c r="J26" s="85">
        <f t="shared" si="3"/>
        <v>0.938814095163018</v>
      </c>
      <c r="K26" s="86">
        <f t="shared" si="12"/>
        <v>107.725483758822</v>
      </c>
      <c r="L26" s="87">
        <f t="shared" si="4"/>
        <v>107.725483758822</v>
      </c>
      <c r="M26" s="88">
        <f t="shared" si="5"/>
        <v>0</v>
      </c>
      <c r="N26" s="86" t="str">
        <f t="shared" si="6"/>
        <v/>
      </c>
      <c r="O26" s="48" t="str">
        <f t="shared" si="13"/>
        <v/>
      </c>
      <c r="P26" s="89">
        <v>10</v>
      </c>
      <c r="Q26" s="105">
        <v>0.0609736293248118</v>
      </c>
      <c r="R26" s="106">
        <v>754</v>
      </c>
      <c r="S26" s="106">
        <v>179.368293025731</v>
      </c>
      <c r="T26" s="106">
        <v>687</v>
      </c>
      <c r="U26" s="107">
        <v>179.990102413439</v>
      </c>
      <c r="V26" s="108">
        <v>68</v>
      </c>
      <c r="W26" s="106">
        <v>67</v>
      </c>
      <c r="X26" s="107">
        <v>168.393643239039</v>
      </c>
      <c r="Y26" s="112">
        <v>41061</v>
      </c>
    </row>
    <row r="27" spans="1:25">
      <c r="A27" s="38">
        <f t="shared" si="7"/>
        <v>11</v>
      </c>
      <c r="B27" s="39">
        <v>40072</v>
      </c>
      <c r="C27" s="40">
        <v>1068.76001</v>
      </c>
      <c r="D27" s="53">
        <f t="shared" si="8"/>
        <v>0.0153235276625048</v>
      </c>
      <c r="E27" s="54"/>
      <c r="F27" s="55">
        <v>0.0944092030552542</v>
      </c>
      <c r="G27" s="56">
        <f t="shared" si="10"/>
        <v>0.0190235786945532</v>
      </c>
      <c r="H27" s="57">
        <f t="shared" si="11"/>
        <v>0.000207690358613579</v>
      </c>
      <c r="I27" s="90">
        <f t="shared" si="9"/>
        <v>0.0192312690531668</v>
      </c>
      <c r="J27" s="91">
        <f t="shared" si="3"/>
        <v>1.92312690531668</v>
      </c>
      <c r="K27" s="92">
        <f t="shared" si="12"/>
        <v>109.648610664139</v>
      </c>
      <c r="L27" s="93">
        <f t="shared" si="4"/>
        <v>109.648610664139</v>
      </c>
      <c r="M27" s="94">
        <f t="shared" si="5"/>
        <v>0</v>
      </c>
      <c r="N27" s="92" t="str">
        <f t="shared" si="6"/>
        <v/>
      </c>
      <c r="O27" s="53" t="str">
        <f t="shared" si="13"/>
        <v/>
      </c>
      <c r="P27" s="83">
        <v>11</v>
      </c>
      <c r="Q27" s="101">
        <v>0.05420593780144</v>
      </c>
      <c r="R27" s="102">
        <v>856</v>
      </c>
      <c r="S27" s="102">
        <v>186.623244322402</v>
      </c>
      <c r="T27" s="102">
        <v>784</v>
      </c>
      <c r="U27" s="103">
        <v>187.585004047787</v>
      </c>
      <c r="V27" s="104">
        <v>76</v>
      </c>
      <c r="W27" s="102">
        <v>72</v>
      </c>
      <c r="X27" s="103">
        <v>176.455023260505</v>
      </c>
      <c r="Y27" s="111">
        <v>41228</v>
      </c>
    </row>
    <row r="28" spans="1:25">
      <c r="A28" s="38">
        <f t="shared" si="7"/>
        <v>12</v>
      </c>
      <c r="B28" s="46">
        <v>40073</v>
      </c>
      <c r="C28" s="47">
        <v>1065.48999</v>
      </c>
      <c r="D28" s="48">
        <f t="shared" si="8"/>
        <v>-0.0030596391794262</v>
      </c>
      <c r="E28" s="49"/>
      <c r="F28" s="50">
        <v>0.0885229110318883</v>
      </c>
      <c r="G28" s="51">
        <f t="shared" si="10"/>
        <v>-0.00588629202336591</v>
      </c>
      <c r="H28" s="52">
        <f t="shared" si="11"/>
        <v>0.000207690358613579</v>
      </c>
      <c r="I28" s="84">
        <f t="shared" si="9"/>
        <v>-0.00567860166475233</v>
      </c>
      <c r="J28" s="85">
        <f t="shared" si="3"/>
        <v>-0.567860166475233</v>
      </c>
      <c r="K28" s="86">
        <f t="shared" si="12"/>
        <v>109.080750497664</v>
      </c>
      <c r="L28" s="87">
        <f t="shared" si="4"/>
        <v>109.648610664139</v>
      </c>
      <c r="M28" s="88">
        <f t="shared" si="5"/>
        <v>0.567860166475228</v>
      </c>
      <c r="N28" s="86" t="str">
        <f t="shared" si="6"/>
        <v/>
      </c>
      <c r="O28" s="48" t="str">
        <f t="shared" si="13"/>
        <v/>
      </c>
      <c r="P28" s="89">
        <v>12</v>
      </c>
      <c r="Q28" s="105">
        <v>0.0538473427984289</v>
      </c>
      <c r="R28" s="106">
        <v>43</v>
      </c>
      <c r="S28" s="106">
        <v>109.752436858809</v>
      </c>
      <c r="T28" s="106">
        <v>32</v>
      </c>
      <c r="U28" s="107">
        <v>110.096509166209</v>
      </c>
      <c r="V28" s="108">
        <v>12</v>
      </c>
      <c r="W28" s="106">
        <v>11</v>
      </c>
      <c r="X28" s="107">
        <v>103.824032388825</v>
      </c>
      <c r="Y28" s="112">
        <v>40088</v>
      </c>
    </row>
    <row r="29" spans="1:25">
      <c r="A29" s="38">
        <f t="shared" si="7"/>
        <v>13</v>
      </c>
      <c r="B29" s="39">
        <v>40074</v>
      </c>
      <c r="C29" s="40">
        <v>1068.300049</v>
      </c>
      <c r="D29" s="53">
        <f t="shared" si="8"/>
        <v>0.00263733965252921</v>
      </c>
      <c r="E29" s="54"/>
      <c r="F29" s="55">
        <v>0.088205581611004</v>
      </c>
      <c r="G29" s="56">
        <f t="shared" si="10"/>
        <v>-0.000317329420884291</v>
      </c>
      <c r="H29" s="57">
        <f t="shared" si="11"/>
        <v>0.000207690358613579</v>
      </c>
      <c r="I29" s="90">
        <f t="shared" si="9"/>
        <v>-0.000109639062270712</v>
      </c>
      <c r="J29" s="91">
        <f t="shared" si="3"/>
        <v>-0.0109639062270712</v>
      </c>
      <c r="K29" s="92">
        <f t="shared" si="12"/>
        <v>109.069786591437</v>
      </c>
      <c r="L29" s="93">
        <f t="shared" si="4"/>
        <v>109.648610664139</v>
      </c>
      <c r="M29" s="94">
        <f t="shared" si="5"/>
        <v>0.578824072702304</v>
      </c>
      <c r="N29" s="92" t="str">
        <f t="shared" si="6"/>
        <v/>
      </c>
      <c r="O29" s="53" t="str">
        <f t="shared" si="13"/>
        <v/>
      </c>
      <c r="P29" s="83">
        <v>13</v>
      </c>
      <c r="Q29" s="101">
        <v>0.0528592573681514</v>
      </c>
      <c r="R29" s="102">
        <v>987</v>
      </c>
      <c r="S29" s="102">
        <v>220.950568395749</v>
      </c>
      <c r="T29" s="102">
        <v>953</v>
      </c>
      <c r="U29" s="103">
        <v>222.670763217066</v>
      </c>
      <c r="V29" s="104">
        <v>35</v>
      </c>
      <c r="W29" s="102">
        <v>34</v>
      </c>
      <c r="X29" s="103">
        <v>209.180357214495</v>
      </c>
      <c r="Y29" s="111">
        <v>41449</v>
      </c>
    </row>
    <row r="30" spans="1:25">
      <c r="A30" s="38">
        <f t="shared" si="7"/>
        <v>14</v>
      </c>
      <c r="B30" s="46">
        <v>40077</v>
      </c>
      <c r="C30" s="47">
        <v>1064.660034</v>
      </c>
      <c r="D30" s="48">
        <f t="shared" si="8"/>
        <v>-0.00340729648323734</v>
      </c>
      <c r="E30" s="49"/>
      <c r="F30" s="50">
        <v>0.0825744250634653</v>
      </c>
      <c r="G30" s="51">
        <f t="shared" si="10"/>
        <v>-0.00563115654753871</v>
      </c>
      <c r="H30" s="52">
        <f t="shared" si="11"/>
        <v>0.000207690358613579</v>
      </c>
      <c r="I30" s="84">
        <f t="shared" si="9"/>
        <v>-0.00542346618892513</v>
      </c>
      <c r="J30" s="85">
        <f t="shared" si="3"/>
        <v>-0.542346618892513</v>
      </c>
      <c r="K30" s="86">
        <f t="shared" si="12"/>
        <v>108.527439972544</v>
      </c>
      <c r="L30" s="87">
        <f t="shared" si="4"/>
        <v>109.648610664139</v>
      </c>
      <c r="M30" s="88">
        <f t="shared" si="5"/>
        <v>1.12117069159481</v>
      </c>
      <c r="N30" s="86" t="str">
        <f t="shared" si="6"/>
        <v/>
      </c>
      <c r="O30" s="48" t="str">
        <f t="shared" si="13"/>
        <v/>
      </c>
      <c r="P30" s="89">
        <v>14</v>
      </c>
      <c r="Q30" s="105">
        <v>0.0500741662677148</v>
      </c>
      <c r="R30" s="106">
        <v>1847</v>
      </c>
      <c r="S30" s="106">
        <v>319.809128377201</v>
      </c>
      <c r="T30" s="106">
        <v>1774</v>
      </c>
      <c r="U30" s="107">
        <v>322.4243800764</v>
      </c>
      <c r="V30" s="108">
        <v>76</v>
      </c>
      <c r="W30" s="106">
        <v>73</v>
      </c>
      <c r="X30" s="107">
        <v>303.663996360491</v>
      </c>
      <c r="Y30" s="112">
        <v>42677</v>
      </c>
    </row>
    <row r="31" spans="1:25">
      <c r="A31" s="38">
        <f t="shared" si="7"/>
        <v>15</v>
      </c>
      <c r="B31" s="39">
        <v>40078</v>
      </c>
      <c r="C31" s="40">
        <v>1071.660034</v>
      </c>
      <c r="D31" s="53">
        <f t="shared" si="8"/>
        <v>0.00657486876228508</v>
      </c>
      <c r="E31" s="54"/>
      <c r="F31" s="55">
        <v>0.0946167035674956</v>
      </c>
      <c r="G31" s="56">
        <f t="shared" si="10"/>
        <v>0.0120422785040303</v>
      </c>
      <c r="H31" s="57">
        <f t="shared" si="11"/>
        <v>0.000207690358613579</v>
      </c>
      <c r="I31" s="90">
        <f t="shared" si="9"/>
        <v>0.0122499688626439</v>
      </c>
      <c r="J31" s="91">
        <f t="shared" si="3"/>
        <v>1.22499688626439</v>
      </c>
      <c r="K31" s="92">
        <f t="shared" si="12"/>
        <v>109.752436858809</v>
      </c>
      <c r="L31" s="93">
        <f t="shared" si="4"/>
        <v>109.752436858809</v>
      </c>
      <c r="M31" s="94">
        <f t="shared" si="5"/>
        <v>0</v>
      </c>
      <c r="N31" s="92">
        <f t="shared" si="6"/>
        <v>1.12117069159481</v>
      </c>
      <c r="O31" s="53">
        <f t="shared" si="13"/>
        <v>0.01021545146225</v>
      </c>
      <c r="P31" s="83">
        <v>15</v>
      </c>
      <c r="Q31" s="101">
        <v>0.0474976221385547</v>
      </c>
      <c r="R31" s="102">
        <v>479</v>
      </c>
      <c r="S31" s="102">
        <v>155.336243127154</v>
      </c>
      <c r="T31" s="102">
        <v>443</v>
      </c>
      <c r="U31" s="103">
        <v>156.165206660094</v>
      </c>
      <c r="V31" s="104">
        <v>37</v>
      </c>
      <c r="W31" s="102">
        <v>36</v>
      </c>
      <c r="X31" s="103">
        <v>147.918767150024</v>
      </c>
      <c r="Y31" s="111">
        <v>40704</v>
      </c>
    </row>
    <row r="32" spans="1:25">
      <c r="A32" s="38">
        <f t="shared" si="7"/>
        <v>16</v>
      </c>
      <c r="B32" s="46">
        <v>40079</v>
      </c>
      <c r="C32" s="47">
        <v>1060.869995</v>
      </c>
      <c r="D32" s="48">
        <f t="shared" si="8"/>
        <v>-0.0100685279451226</v>
      </c>
      <c r="E32" s="49"/>
      <c r="F32" s="50">
        <v>0.0777259882038834</v>
      </c>
      <c r="G32" s="51">
        <f t="shared" si="10"/>
        <v>-0.0168907153636122</v>
      </c>
      <c r="H32" s="52">
        <f t="shared" si="11"/>
        <v>0.000207690358613579</v>
      </c>
      <c r="I32" s="84">
        <f t="shared" si="9"/>
        <v>-0.0166830250049986</v>
      </c>
      <c r="J32" s="85">
        <f t="shared" si="3"/>
        <v>-1.66830250049986</v>
      </c>
      <c r="K32" s="86">
        <f t="shared" si="12"/>
        <v>108.084134358309</v>
      </c>
      <c r="L32" s="87">
        <f t="shared" si="4"/>
        <v>109.752436858809</v>
      </c>
      <c r="M32" s="88">
        <f t="shared" si="5"/>
        <v>1.66830250049986</v>
      </c>
      <c r="N32" s="86" t="str">
        <f t="shared" si="6"/>
        <v/>
      </c>
      <c r="O32" s="48" t="str">
        <f t="shared" si="13"/>
        <v/>
      </c>
      <c r="P32" s="89">
        <v>16</v>
      </c>
      <c r="Q32" s="105">
        <v>0.0457639177395821</v>
      </c>
      <c r="R32" s="106">
        <v>1034</v>
      </c>
      <c r="S32" s="106">
        <v>228.432918520382</v>
      </c>
      <c r="T32" s="106">
        <v>1004</v>
      </c>
      <c r="U32" s="107">
        <v>228.525659973155</v>
      </c>
      <c r="V32" s="108">
        <v>32</v>
      </c>
      <c r="W32" s="106">
        <v>30</v>
      </c>
      <c r="X32" s="107">
        <v>217.974689015987</v>
      </c>
      <c r="Y32" s="112">
        <v>41513</v>
      </c>
    </row>
    <row r="33" spans="1:25">
      <c r="A33" s="38">
        <f t="shared" si="7"/>
        <v>17</v>
      </c>
      <c r="B33" s="39">
        <v>40080</v>
      </c>
      <c r="C33" s="40">
        <v>1050.780029</v>
      </c>
      <c r="D33" s="53">
        <f t="shared" si="8"/>
        <v>-0.00951102967145379</v>
      </c>
      <c r="E33" s="54"/>
      <c r="F33" s="55">
        <v>0.059600379411856</v>
      </c>
      <c r="G33" s="56">
        <f t="shared" si="10"/>
        <v>-0.0181256087920274</v>
      </c>
      <c r="H33" s="57">
        <f t="shared" si="11"/>
        <v>0.000207690358613579</v>
      </c>
      <c r="I33" s="90">
        <f t="shared" si="9"/>
        <v>-0.0179179184334138</v>
      </c>
      <c r="J33" s="91">
        <f t="shared" si="3"/>
        <v>-1.79179184334138</v>
      </c>
      <c r="K33" s="92">
        <f t="shared" si="12"/>
        <v>106.292342514967</v>
      </c>
      <c r="L33" s="93">
        <f t="shared" si="4"/>
        <v>109.752436858809</v>
      </c>
      <c r="M33" s="94">
        <f t="shared" si="5"/>
        <v>3.46009434384125</v>
      </c>
      <c r="N33" s="92" t="str">
        <f t="shared" si="6"/>
        <v/>
      </c>
      <c r="O33" s="53" t="str">
        <f t="shared" si="13"/>
        <v/>
      </c>
      <c r="P33" s="83">
        <v>17</v>
      </c>
      <c r="Q33" s="101">
        <v>0.0436172633180736</v>
      </c>
      <c r="R33" s="102">
        <v>414</v>
      </c>
      <c r="S33" s="102">
        <v>143.902230201359</v>
      </c>
      <c r="T33" s="102">
        <v>388</v>
      </c>
      <c r="U33" s="103">
        <v>144.216279537274</v>
      </c>
      <c r="V33" s="104">
        <v>29</v>
      </c>
      <c r="W33" s="102">
        <v>26</v>
      </c>
      <c r="X33" s="103">
        <v>137.611910762029</v>
      </c>
      <c r="Y33" s="111">
        <v>40618</v>
      </c>
    </row>
    <row r="34" spans="1:25">
      <c r="A34" s="38">
        <f t="shared" si="7"/>
        <v>18</v>
      </c>
      <c r="B34" s="46">
        <v>40081</v>
      </c>
      <c r="C34" s="47">
        <v>1044.380005</v>
      </c>
      <c r="D34" s="48">
        <f t="shared" si="8"/>
        <v>-0.00609073623724155</v>
      </c>
      <c r="E34" s="49"/>
      <c r="F34" s="50">
        <v>0.0512292937353252</v>
      </c>
      <c r="G34" s="51">
        <f t="shared" si="10"/>
        <v>-0.0083710856765308</v>
      </c>
      <c r="H34" s="52">
        <f t="shared" si="11"/>
        <v>0.000207690358613579</v>
      </c>
      <c r="I34" s="84">
        <f t="shared" si="9"/>
        <v>-0.00816339531791723</v>
      </c>
      <c r="J34" s="85">
        <f t="shared" si="3"/>
        <v>-0.816339531791723</v>
      </c>
      <c r="K34" s="86">
        <f t="shared" si="12"/>
        <v>105.476002983176</v>
      </c>
      <c r="L34" s="87">
        <f t="shared" si="4"/>
        <v>109.752436858809</v>
      </c>
      <c r="M34" s="88">
        <f t="shared" si="5"/>
        <v>4.27643387563297</v>
      </c>
      <c r="N34" s="86" t="str">
        <f t="shared" si="6"/>
        <v/>
      </c>
      <c r="O34" s="48" t="str">
        <f t="shared" si="13"/>
        <v/>
      </c>
      <c r="P34" s="89">
        <v>18</v>
      </c>
      <c r="Q34" s="105">
        <v>0.040961090787723</v>
      </c>
      <c r="R34" s="106">
        <v>1208</v>
      </c>
      <c r="S34" s="106">
        <v>250.721867012767</v>
      </c>
      <c r="T34" s="106">
        <v>1153</v>
      </c>
      <c r="U34" s="107">
        <v>251.47295519316</v>
      </c>
      <c r="V34" s="108">
        <v>57</v>
      </c>
      <c r="W34" s="106">
        <v>55</v>
      </c>
      <c r="X34" s="107">
        <v>240.421260464443</v>
      </c>
      <c r="Y34" s="112">
        <v>41740</v>
      </c>
    </row>
    <row r="35" spans="1:25">
      <c r="A35" s="38">
        <f t="shared" si="7"/>
        <v>19</v>
      </c>
      <c r="B35" s="39">
        <v>40084</v>
      </c>
      <c r="C35" s="40">
        <v>1062.97998</v>
      </c>
      <c r="D35" s="53">
        <f t="shared" si="8"/>
        <v>0.0178095855061875</v>
      </c>
      <c r="E35" s="54"/>
      <c r="F35" s="55">
        <v>0.0665433074767519</v>
      </c>
      <c r="G35" s="56">
        <f t="shared" si="10"/>
        <v>0.0153140137414267</v>
      </c>
      <c r="H35" s="57">
        <f t="shared" si="11"/>
        <v>0.000207690358613579</v>
      </c>
      <c r="I35" s="90">
        <f t="shared" si="9"/>
        <v>0.0155217041000403</v>
      </c>
      <c r="J35" s="91">
        <f t="shared" si="3"/>
        <v>1.55217041000403</v>
      </c>
      <c r="K35" s="92">
        <f t="shared" si="12"/>
        <v>107.02817339318</v>
      </c>
      <c r="L35" s="93">
        <f t="shared" si="4"/>
        <v>109.752436858809</v>
      </c>
      <c r="M35" s="94">
        <f t="shared" si="5"/>
        <v>4.27643387563297</v>
      </c>
      <c r="N35" s="92" t="str">
        <f t="shared" si="6"/>
        <v/>
      </c>
      <c r="O35" s="53" t="str">
        <f t="shared" si="13"/>
        <v/>
      </c>
      <c r="P35" s="83">
        <v>19</v>
      </c>
      <c r="Q35" s="101">
        <v>0.0392636339848179</v>
      </c>
      <c r="R35" s="102">
        <v>569</v>
      </c>
      <c r="S35" s="102">
        <v>159.166256760719</v>
      </c>
      <c r="T35" s="102">
        <v>562</v>
      </c>
      <c r="U35" s="103">
        <v>159.806408015578</v>
      </c>
      <c r="V35" s="104">
        <v>8</v>
      </c>
      <c r="W35" s="102">
        <v>7</v>
      </c>
      <c r="X35" s="103">
        <v>152.891676447967</v>
      </c>
      <c r="Y35" s="111">
        <v>40848</v>
      </c>
    </row>
    <row r="36" spans="1:25">
      <c r="A36" s="38">
        <f t="shared" si="7"/>
        <v>20</v>
      </c>
      <c r="B36" s="46">
        <v>40085</v>
      </c>
      <c r="C36" s="47">
        <v>1060.609985</v>
      </c>
      <c r="D36" s="48">
        <f t="shared" si="8"/>
        <v>-0.00222957632748644</v>
      </c>
      <c r="E36" s="49"/>
      <c r="F36" s="50">
        <v>0.0652285473267995</v>
      </c>
      <c r="G36" s="51">
        <f t="shared" si="10"/>
        <v>-0.0013147601499524</v>
      </c>
      <c r="H36" s="52">
        <f t="shared" si="11"/>
        <v>0.000207690358613579</v>
      </c>
      <c r="I36" s="84">
        <f t="shared" si="9"/>
        <v>-0.00110706979133882</v>
      </c>
      <c r="J36" s="85">
        <f t="shared" si="3"/>
        <v>-0.110706979133882</v>
      </c>
      <c r="K36" s="86">
        <f t="shared" si="12"/>
        <v>106.917466414046</v>
      </c>
      <c r="L36" s="87">
        <f t="shared" si="4"/>
        <v>109.752436858809</v>
      </c>
      <c r="M36" s="88">
        <f t="shared" si="5"/>
        <v>4.27643387563297</v>
      </c>
      <c r="N36" s="86" t="str">
        <f t="shared" si="6"/>
        <v/>
      </c>
      <c r="O36" s="48" t="str">
        <f t="shared" si="13"/>
        <v/>
      </c>
      <c r="P36" s="89">
        <v>20</v>
      </c>
      <c r="Q36" s="105">
        <v>0.0380249887227306</v>
      </c>
      <c r="R36" s="106">
        <v>1494</v>
      </c>
      <c r="S36" s="106">
        <v>307.437700974141</v>
      </c>
      <c r="T36" s="106">
        <v>1414</v>
      </c>
      <c r="U36" s="107">
        <v>308.330781953377</v>
      </c>
      <c r="V36" s="108">
        <v>81</v>
      </c>
      <c r="W36" s="106">
        <v>80</v>
      </c>
      <c r="X36" s="107">
        <v>295.713426467493</v>
      </c>
      <c r="Y36" s="112">
        <v>42124</v>
      </c>
    </row>
    <row r="37" spans="1:25">
      <c r="A37" s="38">
        <f t="shared" si="7"/>
        <v>21</v>
      </c>
      <c r="B37" s="39">
        <v>40086</v>
      </c>
      <c r="C37" s="40">
        <v>1057.079956</v>
      </c>
      <c r="D37" s="53">
        <f t="shared" si="8"/>
        <v>-0.00332830074195467</v>
      </c>
      <c r="E37" s="54"/>
      <c r="F37" s="55">
        <v>0.0694388663619213</v>
      </c>
      <c r="G37" s="56">
        <f t="shared" si="10"/>
        <v>0.0042103190351218</v>
      </c>
      <c r="H37" s="57">
        <f t="shared" si="11"/>
        <v>0.000207690358613579</v>
      </c>
      <c r="I37" s="90">
        <f t="shared" si="9"/>
        <v>0.00441800939373538</v>
      </c>
      <c r="J37" s="91">
        <f t="shared" si="3"/>
        <v>0.441800939373538</v>
      </c>
      <c r="K37" s="92">
        <f t="shared" si="12"/>
        <v>107.359267353419</v>
      </c>
      <c r="L37" s="93">
        <f t="shared" si="4"/>
        <v>109.752436858809</v>
      </c>
      <c r="M37" s="94">
        <f t="shared" si="5"/>
        <v>4.27643387563297</v>
      </c>
      <c r="N37" s="92" t="str">
        <f t="shared" si="6"/>
        <v/>
      </c>
      <c r="O37" s="53" t="str">
        <f t="shared" si="13"/>
        <v/>
      </c>
      <c r="P37" s="83">
        <v>21</v>
      </c>
      <c r="Q37" s="101">
        <v>0.037919089338687</v>
      </c>
      <c r="R37" s="102">
        <v>1584</v>
      </c>
      <c r="S37" s="102">
        <v>312.489827634894</v>
      </c>
      <c r="T37" s="102">
        <v>1572</v>
      </c>
      <c r="U37" s="103">
        <v>312.885205757817</v>
      </c>
      <c r="V37" s="104">
        <v>13</v>
      </c>
      <c r="W37" s="102">
        <v>12</v>
      </c>
      <c r="X37" s="103">
        <v>300.62550556501</v>
      </c>
      <c r="Y37" s="111">
        <v>42321</v>
      </c>
    </row>
    <row r="38" spans="1:25">
      <c r="A38" s="38">
        <f t="shared" si="7"/>
        <v>22</v>
      </c>
      <c r="B38" s="46">
        <v>40087</v>
      </c>
      <c r="C38" s="47">
        <v>1029.849976</v>
      </c>
      <c r="D38" s="48">
        <f t="shared" si="8"/>
        <v>-0.0257596219145414</v>
      </c>
      <c r="E38" s="49"/>
      <c r="F38" s="50">
        <v>0.0402413060640098</v>
      </c>
      <c r="G38" s="51">
        <f t="shared" si="10"/>
        <v>-0.0291975602979115</v>
      </c>
      <c r="H38" s="52">
        <f t="shared" si="11"/>
        <v>0.000207690358613579</v>
      </c>
      <c r="I38" s="84">
        <f t="shared" si="9"/>
        <v>-0.0289898699392979</v>
      </c>
      <c r="J38" s="85">
        <f t="shared" si="3"/>
        <v>-2.89898699392979</v>
      </c>
      <c r="K38" s="86">
        <f t="shared" si="12"/>
        <v>104.460280359489</v>
      </c>
      <c r="L38" s="87">
        <f t="shared" si="4"/>
        <v>109.752436858809</v>
      </c>
      <c r="M38" s="88">
        <f t="shared" si="5"/>
        <v>5.29215649931909</v>
      </c>
      <c r="N38" s="86" t="str">
        <f t="shared" si="6"/>
        <v/>
      </c>
      <c r="O38" s="48" t="str">
        <f t="shared" si="13"/>
        <v/>
      </c>
      <c r="P38" s="89">
        <v>22</v>
      </c>
      <c r="Q38" s="105">
        <v>0.0372192701916842</v>
      </c>
      <c r="R38" s="106">
        <v>1058</v>
      </c>
      <c r="S38" s="106">
        <v>231.197487555119</v>
      </c>
      <c r="T38" s="106">
        <v>1036</v>
      </c>
      <c r="U38" s="107">
        <v>231.364839326394</v>
      </c>
      <c r="V38" s="108">
        <v>24</v>
      </c>
      <c r="W38" s="106">
        <v>22</v>
      </c>
      <c r="X38" s="107">
        <v>222.586257087375</v>
      </c>
      <c r="Y38" s="112">
        <v>41556</v>
      </c>
    </row>
    <row r="39" spans="1:25">
      <c r="A39" s="38">
        <f t="shared" si="7"/>
        <v>23</v>
      </c>
      <c r="B39" s="39">
        <v>40088</v>
      </c>
      <c r="C39" s="40">
        <v>1025.209961</v>
      </c>
      <c r="D39" s="53">
        <f t="shared" si="8"/>
        <v>-0.00450552518146585</v>
      </c>
      <c r="E39" s="54"/>
      <c r="F39" s="55">
        <v>0.033671135998755</v>
      </c>
      <c r="G39" s="56">
        <f t="shared" si="10"/>
        <v>-0.00657017006525479</v>
      </c>
      <c r="H39" s="57">
        <f t="shared" si="11"/>
        <v>0.000207690358613579</v>
      </c>
      <c r="I39" s="90">
        <f t="shared" si="9"/>
        <v>-0.00636247970664122</v>
      </c>
      <c r="J39" s="91">
        <f t="shared" si="3"/>
        <v>-0.636247970664122</v>
      </c>
      <c r="K39" s="92">
        <f t="shared" si="12"/>
        <v>103.824032388825</v>
      </c>
      <c r="L39" s="93">
        <f t="shared" si="4"/>
        <v>109.752436858809</v>
      </c>
      <c r="M39" s="94">
        <f t="shared" si="5"/>
        <v>5.92840446998321</v>
      </c>
      <c r="N39" s="92" t="str">
        <f t="shared" si="6"/>
        <v/>
      </c>
      <c r="O39" s="53" t="str">
        <f t="shared" si="13"/>
        <v/>
      </c>
      <c r="P39" s="83">
        <v>23</v>
      </c>
      <c r="Q39" s="101">
        <v>0.037153133361718</v>
      </c>
      <c r="R39" s="102">
        <v>686</v>
      </c>
      <c r="S39" s="102">
        <v>178.787074364144</v>
      </c>
      <c r="T39" s="102">
        <v>669</v>
      </c>
      <c r="U39" s="103">
        <v>179.368293025731</v>
      </c>
      <c r="V39" s="104">
        <v>18</v>
      </c>
      <c r="W39" s="102">
        <v>17</v>
      </c>
      <c r="X39" s="103">
        <v>172.122980252495</v>
      </c>
      <c r="Y39" s="111">
        <v>41009</v>
      </c>
    </row>
    <row r="40" spans="1:25">
      <c r="A40" s="38">
        <f t="shared" si="7"/>
        <v>24</v>
      </c>
      <c r="B40" s="46">
        <v>40091</v>
      </c>
      <c r="C40" s="47">
        <v>1040.459961</v>
      </c>
      <c r="D40" s="48">
        <f t="shared" si="8"/>
        <v>0.0148750017851222</v>
      </c>
      <c r="E40" s="49"/>
      <c r="F40" s="50">
        <v>0.0554390451224265</v>
      </c>
      <c r="G40" s="51">
        <f t="shared" si="10"/>
        <v>0.0217679091236715</v>
      </c>
      <c r="H40" s="52">
        <f t="shared" si="11"/>
        <v>0.000207690358613579</v>
      </c>
      <c r="I40" s="84">
        <f t="shared" si="9"/>
        <v>0.0219755994822851</v>
      </c>
      <c r="J40" s="85">
        <f t="shared" si="3"/>
        <v>2.19755994822851</v>
      </c>
      <c r="K40" s="86">
        <f t="shared" si="12"/>
        <v>106.021592337054</v>
      </c>
      <c r="L40" s="87">
        <f t="shared" si="4"/>
        <v>109.752436858809</v>
      </c>
      <c r="M40" s="88">
        <f t="shared" si="5"/>
        <v>5.92840446998321</v>
      </c>
      <c r="N40" s="86" t="str">
        <f t="shared" si="6"/>
        <v/>
      </c>
      <c r="O40" s="48" t="str">
        <f t="shared" si="13"/>
        <v/>
      </c>
      <c r="P40" s="89">
        <v>24</v>
      </c>
      <c r="Q40" s="105">
        <v>0.0368428552318239</v>
      </c>
      <c r="R40" s="106">
        <v>1351</v>
      </c>
      <c r="S40" s="106">
        <v>285.25110258762</v>
      </c>
      <c r="T40" s="106">
        <v>1341</v>
      </c>
      <c r="U40" s="107">
        <v>285.260191798971</v>
      </c>
      <c r="V40" s="108">
        <v>11</v>
      </c>
      <c r="W40" s="106">
        <v>10</v>
      </c>
      <c r="X40" s="107">
        <v>274.741302637769</v>
      </c>
      <c r="Y40" s="112">
        <v>41989</v>
      </c>
    </row>
    <row r="41" spans="1:25">
      <c r="A41" s="38">
        <f t="shared" si="7"/>
        <v>25</v>
      </c>
      <c r="B41" s="39">
        <v>40092</v>
      </c>
      <c r="C41" s="40">
        <v>1054.719971</v>
      </c>
      <c r="D41" s="53">
        <f t="shared" si="8"/>
        <v>0.0137054865487514</v>
      </c>
      <c r="E41" s="54"/>
      <c r="F41" s="55">
        <v>0.0730912125598387</v>
      </c>
      <c r="G41" s="56">
        <f t="shared" si="10"/>
        <v>0.0176521674374122</v>
      </c>
      <c r="H41" s="57">
        <f t="shared" si="11"/>
        <v>0.000207690358613579</v>
      </c>
      <c r="I41" s="90">
        <f t="shared" si="9"/>
        <v>0.0178598577960258</v>
      </c>
      <c r="J41" s="91">
        <f t="shared" si="3"/>
        <v>1.78598577960258</v>
      </c>
      <c r="K41" s="92">
        <f t="shared" si="12"/>
        <v>107.807578116656</v>
      </c>
      <c r="L41" s="93">
        <f t="shared" si="4"/>
        <v>109.752436858809</v>
      </c>
      <c r="M41" s="94">
        <f t="shared" si="5"/>
        <v>5.92840446998321</v>
      </c>
      <c r="N41" s="92" t="str">
        <f t="shared" si="6"/>
        <v/>
      </c>
      <c r="O41" s="53" t="str">
        <f t="shared" si="13"/>
        <v/>
      </c>
      <c r="P41" s="83">
        <v>25</v>
      </c>
      <c r="Q41" s="101">
        <v>0.0358359803195512</v>
      </c>
      <c r="R41" s="102">
        <v>1373</v>
      </c>
      <c r="S41" s="102">
        <v>289.956862635768</v>
      </c>
      <c r="T41" s="102">
        <v>1358</v>
      </c>
      <c r="U41" s="103">
        <v>291.230125259495</v>
      </c>
      <c r="V41" s="104">
        <v>22</v>
      </c>
      <c r="W41" s="102">
        <v>15</v>
      </c>
      <c r="X41" s="103">
        <v>279.520345598509</v>
      </c>
      <c r="Y41" s="111">
        <v>42019</v>
      </c>
    </row>
    <row r="42" spans="1:25">
      <c r="A42" s="38">
        <f t="shared" si="7"/>
        <v>26</v>
      </c>
      <c r="B42" s="46">
        <v>40093</v>
      </c>
      <c r="C42" s="47">
        <v>1057.579956</v>
      </c>
      <c r="D42" s="48">
        <f t="shared" si="8"/>
        <v>0.00271160599840403</v>
      </c>
      <c r="E42" s="49"/>
      <c r="F42" s="50">
        <v>0.0745861730058948</v>
      </c>
      <c r="G42" s="51">
        <f t="shared" si="10"/>
        <v>0.00149496044605611</v>
      </c>
      <c r="H42" s="52">
        <f t="shared" si="11"/>
        <v>0.000207690358613579</v>
      </c>
      <c r="I42" s="84">
        <f t="shared" si="9"/>
        <v>0.00170265080466969</v>
      </c>
      <c r="J42" s="85">
        <f t="shared" si="3"/>
        <v>0.170265080466969</v>
      </c>
      <c r="K42" s="86">
        <f t="shared" si="12"/>
        <v>107.977843197123</v>
      </c>
      <c r="L42" s="87">
        <f t="shared" si="4"/>
        <v>109.752436858809</v>
      </c>
      <c r="M42" s="88">
        <f t="shared" si="5"/>
        <v>5.92840446998321</v>
      </c>
      <c r="N42" s="86" t="str">
        <f t="shared" si="6"/>
        <v/>
      </c>
      <c r="O42" s="48" t="str">
        <f t="shared" si="13"/>
        <v/>
      </c>
      <c r="P42" s="89">
        <v>26</v>
      </c>
      <c r="Q42" s="105">
        <v>0.0331729798084769</v>
      </c>
      <c r="R42" s="106">
        <v>1265</v>
      </c>
      <c r="S42" s="106">
        <v>260.287049769734</v>
      </c>
      <c r="T42" s="106">
        <v>1235</v>
      </c>
      <c r="U42" s="107">
        <v>260.854298269678</v>
      </c>
      <c r="V42" s="108">
        <v>33</v>
      </c>
      <c r="W42" s="106">
        <v>30</v>
      </c>
      <c r="X42" s="107">
        <v>251.63373540028</v>
      </c>
      <c r="Y42" s="112">
        <v>41858</v>
      </c>
    </row>
    <row r="43" spans="1:25">
      <c r="A43" s="38">
        <f t="shared" si="7"/>
        <v>27</v>
      </c>
      <c r="B43" s="39">
        <v>40094</v>
      </c>
      <c r="C43" s="40">
        <v>1065.47998</v>
      </c>
      <c r="D43" s="53">
        <f t="shared" si="8"/>
        <v>0.00746990707906336</v>
      </c>
      <c r="E43" s="54"/>
      <c r="F43" s="55">
        <v>0.0955651423381326</v>
      </c>
      <c r="G43" s="56">
        <f t="shared" si="10"/>
        <v>0.0209789693322378</v>
      </c>
      <c r="H43" s="57">
        <f t="shared" si="11"/>
        <v>0.000207690358613579</v>
      </c>
      <c r="I43" s="90">
        <f t="shared" si="9"/>
        <v>0.0211866596908514</v>
      </c>
      <c r="J43" s="91">
        <f t="shared" si="3"/>
        <v>2.11866596908514</v>
      </c>
      <c r="K43" s="92">
        <f t="shared" si="12"/>
        <v>110.096509166209</v>
      </c>
      <c r="L43" s="93">
        <f t="shared" si="4"/>
        <v>110.096509166209</v>
      </c>
      <c r="M43" s="94">
        <f t="shared" si="5"/>
        <v>0</v>
      </c>
      <c r="N43" s="92">
        <f t="shared" si="6"/>
        <v>5.92840446998321</v>
      </c>
      <c r="O43" s="53">
        <f t="shared" si="13"/>
        <v>0.0538473427984289</v>
      </c>
      <c r="P43" s="83">
        <v>27</v>
      </c>
      <c r="Q43" s="101">
        <v>0.0329936692338175</v>
      </c>
      <c r="R43" s="102">
        <v>341</v>
      </c>
      <c r="S43" s="102">
        <v>133.603210656613</v>
      </c>
      <c r="T43" s="102">
        <v>316</v>
      </c>
      <c r="U43" s="103">
        <v>133.825345551429</v>
      </c>
      <c r="V43" s="104">
        <v>29</v>
      </c>
      <c r="W43" s="102">
        <v>25</v>
      </c>
      <c r="X43" s="103">
        <v>129.187821470387</v>
      </c>
      <c r="Y43" s="111">
        <v>40498</v>
      </c>
    </row>
    <row r="44" spans="1:25">
      <c r="A44" s="38">
        <f t="shared" si="7"/>
        <v>28</v>
      </c>
      <c r="B44" s="46">
        <v>40095</v>
      </c>
      <c r="C44" s="47">
        <v>1071.48999</v>
      </c>
      <c r="D44" s="48">
        <f t="shared" si="8"/>
        <v>0.00564065971469496</v>
      </c>
      <c r="E44" s="49"/>
      <c r="F44" s="50">
        <v>0.105134310145473</v>
      </c>
      <c r="G44" s="51">
        <f t="shared" si="10"/>
        <v>0.00956916780734039</v>
      </c>
      <c r="H44" s="52">
        <f t="shared" si="11"/>
        <v>0.000207690358613579</v>
      </c>
      <c r="I44" s="84">
        <f t="shared" si="9"/>
        <v>0.00977685816595397</v>
      </c>
      <c r="J44" s="85">
        <f t="shared" si="3"/>
        <v>0.977685816595397</v>
      </c>
      <c r="K44" s="86">
        <f t="shared" si="12"/>
        <v>111.074194982804</v>
      </c>
      <c r="L44" s="87">
        <f t="shared" si="4"/>
        <v>111.074194982804</v>
      </c>
      <c r="M44" s="88">
        <f t="shared" si="5"/>
        <v>0</v>
      </c>
      <c r="N44" s="86" t="str">
        <f t="shared" si="6"/>
        <v/>
      </c>
      <c r="O44" s="48" t="str">
        <f t="shared" si="13"/>
        <v/>
      </c>
      <c r="P44" s="89">
        <v>28</v>
      </c>
      <c r="Q44" s="105">
        <v>0.0305299786957287</v>
      </c>
      <c r="R44" s="106">
        <v>897</v>
      </c>
      <c r="S44" s="106">
        <v>199.260090381636</v>
      </c>
      <c r="T44" s="106">
        <v>889</v>
      </c>
      <c r="U44" s="107">
        <v>199.941517950822</v>
      </c>
      <c r="V44" s="108">
        <v>10</v>
      </c>
      <c r="W44" s="106">
        <v>8</v>
      </c>
      <c r="X44" s="107">
        <v>193.155880098206</v>
      </c>
      <c r="Y44" s="112">
        <v>41330</v>
      </c>
    </row>
    <row r="45" spans="1:25">
      <c r="A45" s="38">
        <f t="shared" si="7"/>
        <v>29</v>
      </c>
      <c r="B45" s="39">
        <v>40098</v>
      </c>
      <c r="C45" s="40">
        <v>1076.189941</v>
      </c>
      <c r="D45" s="53">
        <f t="shared" si="8"/>
        <v>0.00438636948908888</v>
      </c>
      <c r="E45" s="54"/>
      <c r="F45" s="55">
        <v>0.110738167247889</v>
      </c>
      <c r="G45" s="56">
        <f t="shared" si="10"/>
        <v>0.00560385710241601</v>
      </c>
      <c r="H45" s="57">
        <f t="shared" si="11"/>
        <v>0.000207690358613579</v>
      </c>
      <c r="I45" s="90">
        <f t="shared" si="9"/>
        <v>0.00581154746102959</v>
      </c>
      <c r="J45" s="91">
        <f t="shared" si="3"/>
        <v>0.581154746102959</v>
      </c>
      <c r="K45" s="92">
        <f t="shared" si="12"/>
        <v>111.655349728907</v>
      </c>
      <c r="L45" s="93">
        <f t="shared" si="4"/>
        <v>111.655349728907</v>
      </c>
      <c r="M45" s="94">
        <f t="shared" si="5"/>
        <v>0</v>
      </c>
      <c r="N45" s="92" t="str">
        <f t="shared" si="6"/>
        <v/>
      </c>
      <c r="O45" s="53" t="str">
        <f t="shared" si="13"/>
        <v/>
      </c>
      <c r="P45" s="83">
        <v>29</v>
      </c>
      <c r="Q45" s="101">
        <v>0.024485276743592</v>
      </c>
      <c r="R45" s="102">
        <v>934</v>
      </c>
      <c r="S45" s="102">
        <v>207.968229008456</v>
      </c>
      <c r="T45" s="102">
        <v>925</v>
      </c>
      <c r="U45" s="103">
        <v>208.547956245337</v>
      </c>
      <c r="V45" s="104">
        <v>11</v>
      </c>
      <c r="W45" s="102">
        <v>9</v>
      </c>
      <c r="X45" s="103">
        <v>202.861874585478</v>
      </c>
      <c r="Y45" s="111">
        <v>41382</v>
      </c>
    </row>
    <row r="46" spans="1:25">
      <c r="A46" s="38">
        <f t="shared" si="7"/>
        <v>30</v>
      </c>
      <c r="B46" s="46">
        <v>40099</v>
      </c>
      <c r="C46" s="47">
        <v>1073.189941</v>
      </c>
      <c r="D46" s="48">
        <f t="shared" si="8"/>
        <v>-0.00278761200575095</v>
      </c>
      <c r="E46" s="49"/>
      <c r="F46" s="50">
        <v>0.109935506529614</v>
      </c>
      <c r="G46" s="51">
        <f t="shared" si="10"/>
        <v>-0.000802660718275006</v>
      </c>
      <c r="H46" s="52">
        <f t="shared" si="11"/>
        <v>0.000207690358613579</v>
      </c>
      <c r="I46" s="84">
        <f t="shared" si="9"/>
        <v>-0.000594970359661427</v>
      </c>
      <c r="J46" s="85">
        <f t="shared" si="3"/>
        <v>-0.0594970359661427</v>
      </c>
      <c r="K46" s="86">
        <f t="shared" si="12"/>
        <v>111.595852692941</v>
      </c>
      <c r="L46" s="87">
        <f t="shared" si="4"/>
        <v>111.655349728907</v>
      </c>
      <c r="M46" s="88">
        <f t="shared" si="5"/>
        <v>0.059497035966146</v>
      </c>
      <c r="N46" s="86" t="str">
        <f t="shared" si="6"/>
        <v/>
      </c>
      <c r="O46" s="48" t="str">
        <f t="shared" si="13"/>
        <v/>
      </c>
      <c r="P46" s="89">
        <v>30</v>
      </c>
      <c r="Q46" s="105">
        <v>0.0211075252324597</v>
      </c>
      <c r="R46" s="106">
        <v>1383</v>
      </c>
      <c r="S46" s="106">
        <v>291.434726843572</v>
      </c>
      <c r="T46" s="106">
        <v>1376</v>
      </c>
      <c r="U46" s="107">
        <v>292.378838161046</v>
      </c>
      <c r="V46" s="108">
        <v>8</v>
      </c>
      <c r="W46" s="106">
        <v>7</v>
      </c>
      <c r="X46" s="107">
        <v>285.26333313965</v>
      </c>
      <c r="Y46" s="112">
        <v>42034</v>
      </c>
    </row>
    <row r="47" spans="1:25">
      <c r="A47" s="38">
        <f t="shared" si="7"/>
        <v>31</v>
      </c>
      <c r="B47" s="39">
        <v>40100</v>
      </c>
      <c r="C47" s="40">
        <v>1092.02002</v>
      </c>
      <c r="D47" s="53">
        <f t="shared" si="8"/>
        <v>0.0175458959133123</v>
      </c>
      <c r="E47" s="54"/>
      <c r="F47" s="55">
        <v>0.133747473971225</v>
      </c>
      <c r="G47" s="56">
        <f t="shared" si="10"/>
        <v>0.023811967441611</v>
      </c>
      <c r="H47" s="57">
        <f t="shared" si="11"/>
        <v>0.000207690358613579</v>
      </c>
      <c r="I47" s="90">
        <f t="shared" si="9"/>
        <v>0.0240196578002246</v>
      </c>
      <c r="J47" s="91">
        <f t="shared" si="3"/>
        <v>2.40196578002246</v>
      </c>
      <c r="K47" s="92">
        <f t="shared" si="12"/>
        <v>113.997818472963</v>
      </c>
      <c r="L47" s="93">
        <f t="shared" si="4"/>
        <v>113.997818472963</v>
      </c>
      <c r="M47" s="94">
        <f t="shared" si="5"/>
        <v>0</v>
      </c>
      <c r="N47" s="92">
        <f t="shared" si="6"/>
        <v>0.059497035966146</v>
      </c>
      <c r="O47" s="53">
        <f t="shared" si="13"/>
        <v>0.000521913811712606</v>
      </c>
      <c r="P47" s="83">
        <v>31</v>
      </c>
      <c r="Q47" s="101">
        <v>0.0205062534203219</v>
      </c>
      <c r="R47" s="102">
        <v>1409</v>
      </c>
      <c r="S47" s="102">
        <v>303.541798249306</v>
      </c>
      <c r="T47" s="102">
        <v>1400</v>
      </c>
      <c r="U47" s="103">
        <v>304.531386972708</v>
      </c>
      <c r="V47" s="104">
        <v>10</v>
      </c>
      <c r="W47" s="102">
        <v>9</v>
      </c>
      <c r="X47" s="103">
        <v>297.297000453602</v>
      </c>
      <c r="Y47" s="111">
        <v>42074</v>
      </c>
    </row>
    <row r="48" spans="1:25">
      <c r="A48" s="38">
        <f t="shared" si="7"/>
        <v>32</v>
      </c>
      <c r="B48" s="46">
        <v>40101</v>
      </c>
      <c r="C48" s="47">
        <v>1096.560059</v>
      </c>
      <c r="D48" s="48">
        <f t="shared" si="8"/>
        <v>0.00415746865153621</v>
      </c>
      <c r="E48" s="49"/>
      <c r="F48" s="50">
        <v>0.143180722564631</v>
      </c>
      <c r="G48" s="51">
        <f t="shared" si="10"/>
        <v>0.009433248593406</v>
      </c>
      <c r="H48" s="52">
        <f t="shared" si="11"/>
        <v>0.000207690358613579</v>
      </c>
      <c r="I48" s="84">
        <f t="shared" si="9"/>
        <v>0.00964093895201957</v>
      </c>
      <c r="J48" s="85">
        <f t="shared" si="3"/>
        <v>0.964093895201957</v>
      </c>
      <c r="K48" s="86">
        <f t="shared" si="12"/>
        <v>114.961912368165</v>
      </c>
      <c r="L48" s="87">
        <f t="shared" si="4"/>
        <v>114.961912368165</v>
      </c>
      <c r="M48" s="88">
        <f t="shared" si="5"/>
        <v>0</v>
      </c>
      <c r="N48" s="86" t="str">
        <f t="shared" si="6"/>
        <v/>
      </c>
      <c r="O48" s="48" t="str">
        <f t="shared" si="13"/>
        <v/>
      </c>
      <c r="P48" s="89">
        <v>32</v>
      </c>
      <c r="Q48" s="105">
        <v>0.0193356250883974</v>
      </c>
      <c r="R48" s="106">
        <v>652</v>
      </c>
      <c r="S48" s="106">
        <v>172.971965505066</v>
      </c>
      <c r="T48" s="106">
        <v>647</v>
      </c>
      <c r="U48" s="107">
        <v>173.351856081398</v>
      </c>
      <c r="V48" s="108">
        <v>6</v>
      </c>
      <c r="W48" s="106">
        <v>5</v>
      </c>
      <c r="X48" s="107">
        <v>169.620099007498</v>
      </c>
      <c r="Y48" s="112">
        <v>40974</v>
      </c>
    </row>
    <row r="49" spans="1:25">
      <c r="A49" s="38">
        <f t="shared" si="7"/>
        <v>33</v>
      </c>
      <c r="B49" s="39">
        <v>40102</v>
      </c>
      <c r="C49" s="40">
        <v>1087.680054</v>
      </c>
      <c r="D49" s="53">
        <f t="shared" si="8"/>
        <v>-0.00809805621417403</v>
      </c>
      <c r="E49" s="54"/>
      <c r="F49" s="55">
        <v>0.137126009086202</v>
      </c>
      <c r="G49" s="56">
        <f t="shared" si="10"/>
        <v>-0.00605471347842901</v>
      </c>
      <c r="H49" s="57">
        <f t="shared" si="11"/>
        <v>0.000207690358613579</v>
      </c>
      <c r="I49" s="90">
        <f t="shared" si="9"/>
        <v>-0.00584702311981543</v>
      </c>
      <c r="J49" s="91">
        <f t="shared" si="3"/>
        <v>-0.584702311981543</v>
      </c>
      <c r="K49" s="92">
        <f t="shared" si="12"/>
        <v>114.377210056184</v>
      </c>
      <c r="L49" s="93">
        <f t="shared" si="4"/>
        <v>114.961912368165</v>
      </c>
      <c r="M49" s="94">
        <f t="shared" si="5"/>
        <v>0.584702311981545</v>
      </c>
      <c r="N49" s="92" t="str">
        <f t="shared" si="6"/>
        <v/>
      </c>
      <c r="O49" s="53" t="str">
        <f t="shared" si="13"/>
        <v/>
      </c>
      <c r="P49" s="83">
        <v>33</v>
      </c>
      <c r="Q49" s="101">
        <v>0.0188150874227887</v>
      </c>
      <c r="R49" s="102">
        <v>378</v>
      </c>
      <c r="S49" s="102">
        <v>139.457323789562</v>
      </c>
      <c r="T49" s="102">
        <v>372</v>
      </c>
      <c r="U49" s="103">
        <v>139.664556643195</v>
      </c>
      <c r="V49" s="104">
        <v>10</v>
      </c>
      <c r="W49" s="102">
        <v>6</v>
      </c>
      <c r="X49" s="103">
        <v>136.829522946455</v>
      </c>
      <c r="Y49" s="111">
        <v>40571</v>
      </c>
    </row>
    <row r="50" spans="1:25">
      <c r="A50" s="38">
        <f t="shared" si="7"/>
        <v>34</v>
      </c>
      <c r="B50" s="46">
        <v>40105</v>
      </c>
      <c r="C50" s="47">
        <v>1097.910034</v>
      </c>
      <c r="D50" s="48">
        <f t="shared" si="8"/>
        <v>0.00940532095111868</v>
      </c>
      <c r="E50" s="49"/>
      <c r="F50" s="50">
        <v>0.153016602870332</v>
      </c>
      <c r="G50" s="51">
        <f t="shared" si="10"/>
        <v>0.01589059378413</v>
      </c>
      <c r="H50" s="52">
        <f t="shared" si="11"/>
        <v>0.000207690358613579</v>
      </c>
      <c r="I50" s="84">
        <f t="shared" si="9"/>
        <v>0.0160982841427436</v>
      </c>
      <c r="J50" s="85">
        <f t="shared" si="3"/>
        <v>1.60982841427436</v>
      </c>
      <c r="K50" s="86">
        <f t="shared" si="12"/>
        <v>115.987038470458</v>
      </c>
      <c r="L50" s="87">
        <f t="shared" si="4"/>
        <v>115.987038470458</v>
      </c>
      <c r="M50" s="88">
        <f t="shared" si="5"/>
        <v>0</v>
      </c>
      <c r="N50" s="86">
        <f t="shared" si="6"/>
        <v>0.584702311981545</v>
      </c>
      <c r="O50" s="48">
        <f t="shared" si="13"/>
        <v>0.00504110045132732</v>
      </c>
      <c r="P50" s="89">
        <v>34</v>
      </c>
      <c r="Q50" s="105">
        <v>0.01879136949081</v>
      </c>
      <c r="R50" s="106">
        <v>1508</v>
      </c>
      <c r="S50" s="106">
        <v>308.80586550733</v>
      </c>
      <c r="T50" s="106">
        <v>1499</v>
      </c>
      <c r="U50" s="107">
        <v>309.728924157833</v>
      </c>
      <c r="V50" s="108">
        <v>10</v>
      </c>
      <c r="W50" s="106">
        <v>9</v>
      </c>
      <c r="X50" s="107">
        <v>302.985634851489</v>
      </c>
      <c r="Y50" s="112">
        <v>42212</v>
      </c>
    </row>
    <row r="51" spans="1:25">
      <c r="A51" s="38">
        <f t="shared" si="7"/>
        <v>35</v>
      </c>
      <c r="B51" s="39">
        <v>40106</v>
      </c>
      <c r="C51" s="40">
        <v>1091.060059</v>
      </c>
      <c r="D51" s="53">
        <f t="shared" si="8"/>
        <v>-0.00623910410495443</v>
      </c>
      <c r="E51" s="54">
        <v>1</v>
      </c>
      <c r="F51" s="55">
        <v>0.148315778821065</v>
      </c>
      <c r="G51" s="56">
        <f t="shared" si="10"/>
        <v>-0.004700824049267</v>
      </c>
      <c r="H51" s="57">
        <f t="shared" si="11"/>
        <v>0.000207690358613579</v>
      </c>
      <c r="I51" s="90">
        <f t="shared" si="9"/>
        <v>-0.00449313369065342</v>
      </c>
      <c r="J51" s="91">
        <f t="shared" si="3"/>
        <v>-0.449313369065342</v>
      </c>
      <c r="K51" s="92">
        <f t="shared" si="12"/>
        <v>115.537725101393</v>
      </c>
      <c r="L51" s="93">
        <f t="shared" si="4"/>
        <v>115.987038470458</v>
      </c>
      <c r="M51" s="94">
        <f t="shared" si="5"/>
        <v>0.449313369065337</v>
      </c>
      <c r="N51" s="92" t="str">
        <f t="shared" si="6"/>
        <v/>
      </c>
      <c r="O51" s="53" t="str">
        <f t="shared" si="13"/>
        <v/>
      </c>
      <c r="P51" s="83">
        <v>35</v>
      </c>
      <c r="Q51" s="101">
        <v>0.018592467191439</v>
      </c>
      <c r="R51" s="102">
        <v>1593</v>
      </c>
      <c r="S51" s="102">
        <v>315.468214289197</v>
      </c>
      <c r="T51" s="102">
        <v>1591</v>
      </c>
      <c r="U51" s="103">
        <v>316.35305466149</v>
      </c>
      <c r="V51" s="104">
        <v>3</v>
      </c>
      <c r="W51" s="102">
        <v>2</v>
      </c>
      <c r="X51" s="103">
        <v>309.586430499491</v>
      </c>
      <c r="Y51" s="111">
        <v>42341</v>
      </c>
    </row>
    <row r="52" spans="1:25">
      <c r="A52" s="38">
        <f t="shared" si="7"/>
        <v>36</v>
      </c>
      <c r="B52" s="46">
        <v>40107</v>
      </c>
      <c r="C52" s="47">
        <v>1081.400024</v>
      </c>
      <c r="D52" s="48">
        <f t="shared" si="8"/>
        <v>-0.00885380682787862</v>
      </c>
      <c r="E52" s="49">
        <v>1</v>
      </c>
      <c r="F52" s="50">
        <v>0.138267689677462</v>
      </c>
      <c r="G52" s="51">
        <f t="shared" si="10"/>
        <v>-0.010048089143603</v>
      </c>
      <c r="H52" s="52">
        <f t="shared" si="11"/>
        <v>0.000207690358613579</v>
      </c>
      <c r="I52" s="84">
        <f t="shared" si="9"/>
        <v>-0.00984039878498942</v>
      </c>
      <c r="J52" s="85">
        <f t="shared" si="3"/>
        <v>-0.984039878498942</v>
      </c>
      <c r="K52" s="86">
        <f t="shared" si="12"/>
        <v>114.553685222894</v>
      </c>
      <c r="L52" s="87">
        <f t="shared" si="4"/>
        <v>115.987038470458</v>
      </c>
      <c r="M52" s="88">
        <f t="shared" si="5"/>
        <v>1.43335324756428</v>
      </c>
      <c r="N52" s="86" t="str">
        <f t="shared" si="6"/>
        <v/>
      </c>
      <c r="O52" s="48" t="str">
        <f t="shared" si="13"/>
        <v/>
      </c>
      <c r="P52" s="89">
        <v>36</v>
      </c>
      <c r="Q52" s="105">
        <v>0.0178107475034752</v>
      </c>
      <c r="R52" s="106">
        <v>1232</v>
      </c>
      <c r="S52" s="106">
        <v>257.894411314434</v>
      </c>
      <c r="T52" s="106">
        <v>1217</v>
      </c>
      <c r="U52" s="107">
        <v>258.662321340643</v>
      </c>
      <c r="V52" s="108">
        <v>19</v>
      </c>
      <c r="W52" s="106">
        <v>15</v>
      </c>
      <c r="X52" s="107">
        <v>253.287442020373</v>
      </c>
      <c r="Y52" s="112">
        <v>41802</v>
      </c>
    </row>
    <row r="53" spans="1:25">
      <c r="A53" s="38">
        <f t="shared" si="7"/>
        <v>37</v>
      </c>
      <c r="B53" s="39">
        <v>40108</v>
      </c>
      <c r="C53" s="40">
        <v>1092.910034</v>
      </c>
      <c r="D53" s="53">
        <f t="shared" si="8"/>
        <v>0.0106436191460635</v>
      </c>
      <c r="E53" s="54">
        <v>1</v>
      </c>
      <c r="F53" s="55">
        <v>0.145314065997512</v>
      </c>
      <c r="G53" s="56">
        <f t="shared" si="10"/>
        <v>0.00704637632005001</v>
      </c>
      <c r="H53" s="57">
        <f t="shared" si="11"/>
        <v>0.000207690358613579</v>
      </c>
      <c r="I53" s="90">
        <f t="shared" si="9"/>
        <v>0.00725406667866359</v>
      </c>
      <c r="J53" s="91">
        <f t="shared" si="3"/>
        <v>0.725406667866359</v>
      </c>
      <c r="K53" s="92">
        <f t="shared" si="12"/>
        <v>115.27909189076</v>
      </c>
      <c r="L53" s="93">
        <f t="shared" si="4"/>
        <v>115.987038470458</v>
      </c>
      <c r="M53" s="94">
        <f t="shared" si="5"/>
        <v>1.43335324756428</v>
      </c>
      <c r="N53" s="92" t="str">
        <f t="shared" si="6"/>
        <v/>
      </c>
      <c r="O53" s="53" t="str">
        <f t="shared" si="13"/>
        <v/>
      </c>
      <c r="P53" s="83">
        <v>37</v>
      </c>
      <c r="Q53" s="101">
        <v>0.0159574393836142</v>
      </c>
      <c r="R53" s="102">
        <v>1099</v>
      </c>
      <c r="S53" s="102">
        <v>239.166878408922</v>
      </c>
      <c r="T53" s="102">
        <v>1085</v>
      </c>
      <c r="U53" s="103">
        <v>240.198698584604</v>
      </c>
      <c r="V53" s="104">
        <v>15</v>
      </c>
      <c r="W53" s="102">
        <v>14</v>
      </c>
      <c r="X53" s="103">
        <v>235.333922236235</v>
      </c>
      <c r="Y53" s="111">
        <v>41613</v>
      </c>
    </row>
    <row r="54" spans="1:25">
      <c r="A54" s="38">
        <f t="shared" si="7"/>
        <v>38</v>
      </c>
      <c r="B54" s="46">
        <v>40109</v>
      </c>
      <c r="C54" s="47">
        <v>1079.599976</v>
      </c>
      <c r="D54" s="48">
        <f t="shared" si="8"/>
        <v>-0.0121785486324851</v>
      </c>
      <c r="E54" s="49">
        <v>1</v>
      </c>
      <c r="F54" s="50">
        <v>0.121089861049369</v>
      </c>
      <c r="G54" s="51">
        <f t="shared" si="10"/>
        <v>-0.024224204948143</v>
      </c>
      <c r="H54" s="52">
        <f t="shared" si="11"/>
        <v>0.000207690358613579</v>
      </c>
      <c r="I54" s="84">
        <f t="shared" si="9"/>
        <v>-0.0240165145895294</v>
      </c>
      <c r="J54" s="85">
        <f t="shared" si="3"/>
        <v>-2.40165145895294</v>
      </c>
      <c r="K54" s="86">
        <f t="shared" si="12"/>
        <v>112.877440431807</v>
      </c>
      <c r="L54" s="87">
        <f t="shared" si="4"/>
        <v>115.987038470458</v>
      </c>
      <c r="M54" s="88">
        <f t="shared" si="5"/>
        <v>3.10959803865087</v>
      </c>
      <c r="N54" s="86" t="str">
        <f t="shared" si="6"/>
        <v/>
      </c>
      <c r="O54" s="48" t="str">
        <f t="shared" si="13"/>
        <v/>
      </c>
      <c r="P54" s="89">
        <v>38</v>
      </c>
      <c r="Q54" s="105">
        <v>0.0159106528607671</v>
      </c>
      <c r="R54" s="106">
        <v>777</v>
      </c>
      <c r="S54" s="106">
        <v>182.478127000788</v>
      </c>
      <c r="T54" s="106">
        <v>765</v>
      </c>
      <c r="U54" s="107">
        <v>182.881653990234</v>
      </c>
      <c r="V54" s="108">
        <v>14</v>
      </c>
      <c r="W54" s="106">
        <v>12</v>
      </c>
      <c r="X54" s="107">
        <v>179.568360489547</v>
      </c>
      <c r="Y54" s="112">
        <v>41151</v>
      </c>
    </row>
    <row r="55" spans="1:25">
      <c r="A55" s="38">
        <f t="shared" si="7"/>
        <v>39</v>
      </c>
      <c r="B55" s="39">
        <v>40112</v>
      </c>
      <c r="C55" s="40">
        <v>1066.949951</v>
      </c>
      <c r="D55" s="53">
        <f t="shared" si="8"/>
        <v>-0.0117173261219116</v>
      </c>
      <c r="E55" s="54">
        <v>1</v>
      </c>
      <c r="F55" s="55">
        <v>0.108421951054505</v>
      </c>
      <c r="G55" s="56">
        <f t="shared" si="10"/>
        <v>-0.012667909994864</v>
      </c>
      <c r="H55" s="57">
        <f t="shared" si="11"/>
        <v>0.000207690358613579</v>
      </c>
      <c r="I55" s="90">
        <f t="shared" si="9"/>
        <v>-0.0124602196362504</v>
      </c>
      <c r="J55" s="91">
        <f t="shared" si="3"/>
        <v>-1.24602196362504</v>
      </c>
      <c r="K55" s="92">
        <f t="shared" si="12"/>
        <v>111.631418468182</v>
      </c>
      <c r="L55" s="93">
        <f t="shared" si="4"/>
        <v>115.987038470458</v>
      </c>
      <c r="M55" s="94">
        <f t="shared" si="5"/>
        <v>4.35562000227591</v>
      </c>
      <c r="N55" s="92" t="str">
        <f t="shared" si="6"/>
        <v/>
      </c>
      <c r="O55" s="53" t="str">
        <f t="shared" si="13"/>
        <v/>
      </c>
      <c r="P55" s="83">
        <v>39</v>
      </c>
      <c r="Q55" s="101">
        <v>0.0146794020593729</v>
      </c>
      <c r="R55" s="102">
        <v>429</v>
      </c>
      <c r="S55" s="102">
        <v>150.268580693827</v>
      </c>
      <c r="T55" s="102">
        <v>420</v>
      </c>
      <c r="U55" s="103">
        <v>150.373795511392</v>
      </c>
      <c r="V55" s="104">
        <v>13</v>
      </c>
      <c r="W55" s="102">
        <v>9</v>
      </c>
      <c r="X55" s="103">
        <v>148.061183290321</v>
      </c>
      <c r="Y55" s="111">
        <v>40651</v>
      </c>
    </row>
    <row r="56" spans="1:25">
      <c r="A56" s="38">
        <f t="shared" si="7"/>
        <v>40</v>
      </c>
      <c r="B56" s="46">
        <v>40113</v>
      </c>
      <c r="C56" s="47">
        <v>1063.410034</v>
      </c>
      <c r="D56" s="48">
        <f t="shared" si="8"/>
        <v>-0.00331779105166297</v>
      </c>
      <c r="E56" s="49">
        <v>1</v>
      </c>
      <c r="F56" s="50">
        <v>0.0995320262755766</v>
      </c>
      <c r="G56" s="51">
        <f t="shared" si="10"/>
        <v>-0.0088899247789284</v>
      </c>
      <c r="H56" s="52">
        <f t="shared" si="11"/>
        <v>0.000207690358613579</v>
      </c>
      <c r="I56" s="84">
        <f t="shared" si="9"/>
        <v>-0.00868223442031482</v>
      </c>
      <c r="J56" s="85">
        <f t="shared" si="3"/>
        <v>-0.868223442031482</v>
      </c>
      <c r="K56" s="86">
        <f t="shared" si="12"/>
        <v>110.763195026151</v>
      </c>
      <c r="L56" s="87">
        <f t="shared" si="4"/>
        <v>115.987038470458</v>
      </c>
      <c r="M56" s="88">
        <f t="shared" si="5"/>
        <v>5.22384344430739</v>
      </c>
      <c r="N56" s="86" t="str">
        <f t="shared" si="6"/>
        <v/>
      </c>
      <c r="O56" s="48" t="str">
        <f t="shared" si="13"/>
        <v/>
      </c>
      <c r="P56" s="89">
        <v>40</v>
      </c>
      <c r="Q56" s="105">
        <v>0.0142503777364081</v>
      </c>
      <c r="R56" s="106">
        <v>1075</v>
      </c>
      <c r="S56" s="106">
        <v>235.691534535017</v>
      </c>
      <c r="T56" s="106">
        <v>1071</v>
      </c>
      <c r="U56" s="107">
        <v>237.964867147823</v>
      </c>
      <c r="V56" s="108">
        <v>5</v>
      </c>
      <c r="W56" s="106">
        <v>4</v>
      </c>
      <c r="X56" s="107">
        <v>232.300445290166</v>
      </c>
      <c r="Y56" s="112">
        <v>41585</v>
      </c>
    </row>
    <row r="57" spans="1:25">
      <c r="A57" s="38">
        <f t="shared" si="7"/>
        <v>41</v>
      </c>
      <c r="B57" s="39">
        <v>40114</v>
      </c>
      <c r="C57" s="40">
        <v>1042.630005</v>
      </c>
      <c r="D57" s="53">
        <f t="shared" si="8"/>
        <v>-0.019540937489405</v>
      </c>
      <c r="E57" s="54">
        <v>1</v>
      </c>
      <c r="F57" s="55">
        <v>0.068213992471917</v>
      </c>
      <c r="G57" s="56">
        <f t="shared" si="10"/>
        <v>-0.0313180338036596</v>
      </c>
      <c r="H57" s="57">
        <f t="shared" si="11"/>
        <v>0.000207690358613579</v>
      </c>
      <c r="I57" s="90">
        <f t="shared" si="9"/>
        <v>-0.031110343445046</v>
      </c>
      <c r="J57" s="91">
        <f t="shared" si="3"/>
        <v>-3.1110343445046</v>
      </c>
      <c r="K57" s="92">
        <f t="shared" si="12"/>
        <v>107.652160681646</v>
      </c>
      <c r="L57" s="93">
        <f t="shared" si="4"/>
        <v>115.987038470458</v>
      </c>
      <c r="M57" s="94">
        <f t="shared" si="5"/>
        <v>8.33487778881199</v>
      </c>
      <c r="N57" s="92" t="str">
        <f t="shared" si="6"/>
        <v/>
      </c>
      <c r="O57" s="53" t="str">
        <f t="shared" si="13"/>
        <v/>
      </c>
      <c r="P57" s="83">
        <v>41</v>
      </c>
      <c r="Q57" s="101">
        <v>0.0141503123013951</v>
      </c>
      <c r="R57" s="102">
        <v>1938</v>
      </c>
      <c r="S57" s="102">
        <v>345.142661342816</v>
      </c>
      <c r="T57" s="102">
        <v>1904</v>
      </c>
      <c r="U57" s="103">
        <v>346.075602668716</v>
      </c>
      <c r="V57" s="104">
        <v>35</v>
      </c>
      <c r="W57" s="102">
        <v>34</v>
      </c>
      <c r="X57" s="103">
        <v>340.24558348516</v>
      </c>
      <c r="Y57" s="111">
        <v>42838</v>
      </c>
    </row>
    <row r="58" spans="1:25">
      <c r="A58" s="38">
        <f t="shared" si="7"/>
        <v>42</v>
      </c>
      <c r="B58" s="46">
        <v>40115</v>
      </c>
      <c r="C58" s="47">
        <v>1066.109985</v>
      </c>
      <c r="D58" s="48">
        <f t="shared" si="8"/>
        <v>0.0225199542382248</v>
      </c>
      <c r="E58" s="49">
        <v>1</v>
      </c>
      <c r="F58" s="50">
        <v>0.0930997744142871</v>
      </c>
      <c r="G58" s="51">
        <f t="shared" si="10"/>
        <v>0.0248857819423701</v>
      </c>
      <c r="H58" s="52">
        <f t="shared" si="11"/>
        <v>0.000207690358613579</v>
      </c>
      <c r="I58" s="84">
        <f t="shared" si="9"/>
        <v>0.0250934723009837</v>
      </c>
      <c r="J58" s="85">
        <f t="shared" si="3"/>
        <v>2.50934723009837</v>
      </c>
      <c r="K58" s="86">
        <f t="shared" si="12"/>
        <v>110.161507911744</v>
      </c>
      <c r="L58" s="87">
        <f t="shared" si="4"/>
        <v>115.987038470458</v>
      </c>
      <c r="M58" s="88">
        <f t="shared" si="5"/>
        <v>8.33487778881199</v>
      </c>
      <c r="N58" s="86" t="str">
        <f t="shared" si="6"/>
        <v/>
      </c>
      <c r="O58" s="48" t="str">
        <f t="shared" si="13"/>
        <v/>
      </c>
      <c r="P58" s="89">
        <v>42</v>
      </c>
      <c r="Q58" s="105">
        <v>0.0138399716040412</v>
      </c>
      <c r="R58" s="106">
        <v>923</v>
      </c>
      <c r="S58" s="106">
        <v>205.066218189063</v>
      </c>
      <c r="T58" s="106">
        <v>916</v>
      </c>
      <c r="U58" s="107">
        <v>206.548474441871</v>
      </c>
      <c r="V58" s="108">
        <v>8</v>
      </c>
      <c r="W58" s="106">
        <v>7</v>
      </c>
      <c r="X58" s="107">
        <v>202.207593167929</v>
      </c>
      <c r="Y58" s="112">
        <v>41367</v>
      </c>
    </row>
    <row r="59" spans="1:25">
      <c r="A59" s="38">
        <f t="shared" si="7"/>
        <v>43</v>
      </c>
      <c r="B59" s="39">
        <v>40116</v>
      </c>
      <c r="C59" s="40">
        <v>1036.189941</v>
      </c>
      <c r="D59" s="53">
        <f t="shared" si="8"/>
        <v>-0.0280646879036593</v>
      </c>
      <c r="E59" s="54">
        <v>1</v>
      </c>
      <c r="F59" s="55">
        <v>0.0588614894468771</v>
      </c>
      <c r="G59" s="56">
        <f t="shared" si="10"/>
        <v>-0.03423828496741</v>
      </c>
      <c r="H59" s="57">
        <f t="shared" si="11"/>
        <v>0.000207690358613579</v>
      </c>
      <c r="I59" s="90">
        <f t="shared" si="9"/>
        <v>-0.0340305946087964</v>
      </c>
      <c r="J59" s="91">
        <f t="shared" si="3"/>
        <v>-3.40305946087964</v>
      </c>
      <c r="K59" s="92">
        <f t="shared" si="12"/>
        <v>106.758448450865</v>
      </c>
      <c r="L59" s="93">
        <f t="shared" si="4"/>
        <v>115.987038470458</v>
      </c>
      <c r="M59" s="94">
        <f t="shared" si="5"/>
        <v>9.22859001959327</v>
      </c>
      <c r="N59" s="92" t="str">
        <f t="shared" si="6"/>
        <v/>
      </c>
      <c r="O59" s="53" t="str">
        <f t="shared" si="13"/>
        <v/>
      </c>
      <c r="P59" s="83">
        <v>43</v>
      </c>
      <c r="Q59" s="101">
        <v>0.0135807796856002</v>
      </c>
      <c r="R59" s="102">
        <v>1867</v>
      </c>
      <c r="S59" s="102">
        <v>326.380576510311</v>
      </c>
      <c r="T59" s="102">
        <v>1857</v>
      </c>
      <c r="U59" s="103">
        <v>327.108047243473</v>
      </c>
      <c r="V59" s="104">
        <v>11</v>
      </c>
      <c r="W59" s="102">
        <v>10</v>
      </c>
      <c r="X59" s="103">
        <v>321.938194187311</v>
      </c>
      <c r="Y59" s="111">
        <v>42734</v>
      </c>
    </row>
    <row r="60" spans="1:25">
      <c r="A60" s="38">
        <f t="shared" si="7"/>
        <v>44</v>
      </c>
      <c r="B60" s="46">
        <v>40119</v>
      </c>
      <c r="C60" s="47">
        <v>1042.880005</v>
      </c>
      <c r="D60" s="48">
        <f t="shared" si="8"/>
        <v>0.00645640701119277</v>
      </c>
      <c r="E60" s="49">
        <v>1</v>
      </c>
      <c r="F60" s="50">
        <v>0.0671913574842528</v>
      </c>
      <c r="G60" s="51">
        <f t="shared" si="10"/>
        <v>0.0083298680373757</v>
      </c>
      <c r="H60" s="52">
        <f t="shared" si="11"/>
        <v>0.000207690358613579</v>
      </c>
      <c r="I60" s="84">
        <f t="shared" si="9"/>
        <v>0.00853755839598927</v>
      </c>
      <c r="J60" s="85">
        <f t="shared" si="3"/>
        <v>0.853755839598928</v>
      </c>
      <c r="K60" s="86">
        <f t="shared" si="12"/>
        <v>107.612204290464</v>
      </c>
      <c r="L60" s="87">
        <f t="shared" si="4"/>
        <v>115.987038470458</v>
      </c>
      <c r="M60" s="88">
        <f t="shared" si="5"/>
        <v>9.22859001959327</v>
      </c>
      <c r="N60" s="86" t="str">
        <f t="shared" si="6"/>
        <v/>
      </c>
      <c r="O60" s="48" t="str">
        <f t="shared" si="13"/>
        <v/>
      </c>
      <c r="P60" s="89">
        <v>44</v>
      </c>
      <c r="Q60" s="105">
        <v>0.0129434079944044</v>
      </c>
      <c r="R60" s="106">
        <v>1771</v>
      </c>
      <c r="S60" s="106">
        <v>318.541663881205</v>
      </c>
      <c r="T60" s="106">
        <v>1750</v>
      </c>
      <c r="U60" s="107">
        <v>318.675510144796</v>
      </c>
      <c r="V60" s="108">
        <v>22</v>
      </c>
      <c r="W60" s="106">
        <v>21</v>
      </c>
      <c r="X60" s="107">
        <v>314.416916735576</v>
      </c>
      <c r="Y60" s="112">
        <v>42586</v>
      </c>
    </row>
    <row r="61" spans="1:25">
      <c r="A61" s="38">
        <f t="shared" si="7"/>
        <v>45</v>
      </c>
      <c r="B61" s="39">
        <v>40120</v>
      </c>
      <c r="C61" s="40">
        <v>1045.410034</v>
      </c>
      <c r="D61" s="53">
        <f t="shared" si="8"/>
        <v>0.0024260020212008</v>
      </c>
      <c r="E61" s="54">
        <v>1</v>
      </c>
      <c r="F61" s="55">
        <v>0.0816314596028356</v>
      </c>
      <c r="G61" s="56">
        <f t="shared" si="10"/>
        <v>0.0144401021185828</v>
      </c>
      <c r="H61" s="57">
        <f t="shared" si="11"/>
        <v>0.000207690358613579</v>
      </c>
      <c r="I61" s="90">
        <f t="shared" si="9"/>
        <v>0.0146477924771964</v>
      </c>
      <c r="J61" s="91">
        <f t="shared" si="3"/>
        <v>1.46477924771964</v>
      </c>
      <c r="K61" s="92">
        <f t="shared" si="12"/>
        <v>109.076983538183</v>
      </c>
      <c r="L61" s="93">
        <f t="shared" si="4"/>
        <v>115.987038470458</v>
      </c>
      <c r="M61" s="94">
        <f t="shared" si="5"/>
        <v>9.22859001959327</v>
      </c>
      <c r="N61" s="92" t="str">
        <f t="shared" si="6"/>
        <v/>
      </c>
      <c r="O61" s="53" t="str">
        <f t="shared" si="13"/>
        <v/>
      </c>
      <c r="P61" s="83">
        <v>45</v>
      </c>
      <c r="Q61" s="101">
        <v>0.0119618697879037</v>
      </c>
      <c r="R61" s="102">
        <v>1084</v>
      </c>
      <c r="S61" s="102">
        <v>239.120478780062</v>
      </c>
      <c r="T61" s="102">
        <v>1078</v>
      </c>
      <c r="U61" s="103">
        <v>239.166878408922</v>
      </c>
      <c r="V61" s="104">
        <v>9</v>
      </c>
      <c r="W61" s="102">
        <v>6</v>
      </c>
      <c r="X61" s="103">
        <v>236.259595722955</v>
      </c>
      <c r="Y61" s="111">
        <v>41598</v>
      </c>
    </row>
    <row r="62" spans="1:25">
      <c r="A62" s="38">
        <f t="shared" si="7"/>
        <v>46</v>
      </c>
      <c r="B62" s="46">
        <v>40121</v>
      </c>
      <c r="C62" s="47">
        <v>1046.5</v>
      </c>
      <c r="D62" s="48">
        <f t="shared" si="8"/>
        <v>0.00104262056470761</v>
      </c>
      <c r="E62" s="49">
        <v>1</v>
      </c>
      <c r="F62" s="50">
        <v>0.086138453970868</v>
      </c>
      <c r="G62" s="51">
        <f t="shared" si="10"/>
        <v>0.00450699436803241</v>
      </c>
      <c r="H62" s="52">
        <f t="shared" si="11"/>
        <v>0.000207690358613579</v>
      </c>
      <c r="I62" s="84">
        <f t="shared" si="9"/>
        <v>0.00471468472664599</v>
      </c>
      <c r="J62" s="85">
        <f t="shared" si="3"/>
        <v>0.471468472664599</v>
      </c>
      <c r="K62" s="86">
        <f t="shared" si="12"/>
        <v>109.548452010848</v>
      </c>
      <c r="L62" s="87">
        <f t="shared" si="4"/>
        <v>115.987038470458</v>
      </c>
      <c r="M62" s="88">
        <f t="shared" si="5"/>
        <v>9.22859001959327</v>
      </c>
      <c r="N62" s="86" t="str">
        <f t="shared" si="6"/>
        <v/>
      </c>
      <c r="O62" s="48" t="str">
        <f t="shared" si="13"/>
        <v/>
      </c>
      <c r="P62" s="89">
        <v>46</v>
      </c>
      <c r="Q62" s="105">
        <v>0.0118539866811441</v>
      </c>
      <c r="R62" s="106">
        <v>1516</v>
      </c>
      <c r="S62" s="106">
        <v>309.728924157833</v>
      </c>
      <c r="T62" s="106">
        <v>1509</v>
      </c>
      <c r="U62" s="107">
        <v>310.605911049233</v>
      </c>
      <c r="V62" s="108">
        <v>8</v>
      </c>
      <c r="W62" s="106">
        <v>7</v>
      </c>
      <c r="X62" s="107">
        <v>306.047005825171</v>
      </c>
      <c r="Y62" s="112">
        <v>42223</v>
      </c>
    </row>
    <row r="63" spans="1:25">
      <c r="A63" s="38">
        <f t="shared" si="7"/>
        <v>47</v>
      </c>
      <c r="B63" s="39">
        <v>40122</v>
      </c>
      <c r="C63" s="40">
        <v>1066.630005</v>
      </c>
      <c r="D63" s="53">
        <f t="shared" si="8"/>
        <v>0.0192355518394649</v>
      </c>
      <c r="E63" s="54">
        <v>1</v>
      </c>
      <c r="F63" s="55">
        <v>0.0999109934046961</v>
      </c>
      <c r="G63" s="56">
        <f t="shared" si="10"/>
        <v>0.0137725394338281</v>
      </c>
      <c r="H63" s="57">
        <f t="shared" si="11"/>
        <v>0.000207690358613579</v>
      </c>
      <c r="I63" s="90">
        <f t="shared" si="9"/>
        <v>0.0139802297924417</v>
      </c>
      <c r="J63" s="91">
        <f t="shared" si="3"/>
        <v>1.39802297924417</v>
      </c>
      <c r="K63" s="92">
        <f t="shared" si="12"/>
        <v>110.946474990092</v>
      </c>
      <c r="L63" s="93">
        <f t="shared" si="4"/>
        <v>115.987038470458</v>
      </c>
      <c r="M63" s="94">
        <f t="shared" si="5"/>
        <v>9.22859001959327</v>
      </c>
      <c r="N63" s="92" t="str">
        <f t="shared" si="6"/>
        <v/>
      </c>
      <c r="O63" s="53" t="str">
        <f t="shared" si="13"/>
        <v/>
      </c>
      <c r="P63" s="83">
        <v>47</v>
      </c>
      <c r="Q63" s="101">
        <v>0.0117931131174643</v>
      </c>
      <c r="R63" s="102">
        <v>865</v>
      </c>
      <c r="S63" s="102">
        <v>189.41553584124</v>
      </c>
      <c r="T63" s="102">
        <v>859</v>
      </c>
      <c r="U63" s="103">
        <v>189.960795896018</v>
      </c>
      <c r="V63" s="104">
        <v>9</v>
      </c>
      <c r="W63" s="102">
        <v>6</v>
      </c>
      <c r="X63" s="103">
        <v>187.175306687355</v>
      </c>
      <c r="Y63" s="111">
        <v>41282</v>
      </c>
    </row>
    <row r="64" spans="1:25">
      <c r="A64" s="38">
        <f t="shared" si="7"/>
        <v>48</v>
      </c>
      <c r="B64" s="46">
        <v>40123</v>
      </c>
      <c r="C64" s="47">
        <v>1069.300049</v>
      </c>
      <c r="D64" s="48">
        <f t="shared" si="8"/>
        <v>0.00250325228756343</v>
      </c>
      <c r="E64" s="49">
        <v>1</v>
      </c>
      <c r="F64" s="50">
        <v>0.102314623699442</v>
      </c>
      <c r="G64" s="51">
        <f t="shared" si="10"/>
        <v>0.0024036302947459</v>
      </c>
      <c r="H64" s="52">
        <f t="shared" si="11"/>
        <v>0.000207690358613579</v>
      </c>
      <c r="I64" s="84">
        <f t="shared" si="9"/>
        <v>0.00261132065335948</v>
      </c>
      <c r="J64" s="85">
        <f t="shared" si="3"/>
        <v>0.261132065335948</v>
      </c>
      <c r="K64" s="86">
        <f t="shared" si="12"/>
        <v>111.207607055428</v>
      </c>
      <c r="L64" s="87">
        <f t="shared" si="4"/>
        <v>115.987038470458</v>
      </c>
      <c r="M64" s="88">
        <f t="shared" si="5"/>
        <v>9.22859001959327</v>
      </c>
      <c r="N64" s="86" t="str">
        <f t="shared" si="6"/>
        <v/>
      </c>
      <c r="O64" s="48" t="str">
        <f t="shared" si="13"/>
        <v/>
      </c>
      <c r="P64" s="89">
        <v>48</v>
      </c>
      <c r="Q64" s="105">
        <v>0.0113305496722819</v>
      </c>
      <c r="R64" s="106">
        <v>668</v>
      </c>
      <c r="S64" s="106">
        <v>178.423674656856</v>
      </c>
      <c r="T64" s="106">
        <v>664</v>
      </c>
      <c r="U64" s="107">
        <v>178.787074364144</v>
      </c>
      <c r="V64" s="108">
        <v>5</v>
      </c>
      <c r="W64" s="106">
        <v>4</v>
      </c>
      <c r="X64" s="107">
        <v>176.397918830012</v>
      </c>
      <c r="Y64" s="112">
        <v>40996</v>
      </c>
    </row>
    <row r="65" spans="1:25">
      <c r="A65" s="38">
        <f t="shared" si="7"/>
        <v>49</v>
      </c>
      <c r="B65" s="39">
        <v>40126</v>
      </c>
      <c r="C65" s="40">
        <v>1093.079956</v>
      </c>
      <c r="D65" s="53">
        <f t="shared" si="8"/>
        <v>0.0222387598525211</v>
      </c>
      <c r="E65" s="54">
        <v>1</v>
      </c>
      <c r="F65" s="55">
        <v>0.128395491555774</v>
      </c>
      <c r="G65" s="56">
        <f t="shared" si="10"/>
        <v>0.026080867856332</v>
      </c>
      <c r="H65" s="57">
        <f t="shared" si="11"/>
        <v>0.000207690358613579</v>
      </c>
      <c r="I65" s="90">
        <f t="shared" si="9"/>
        <v>0.0262885582149456</v>
      </c>
      <c r="J65" s="91">
        <f t="shared" si="3"/>
        <v>2.62885582149456</v>
      </c>
      <c r="K65" s="92">
        <f t="shared" si="12"/>
        <v>113.836462876923</v>
      </c>
      <c r="L65" s="93">
        <f t="shared" si="4"/>
        <v>115.987038470458</v>
      </c>
      <c r="M65" s="94">
        <f t="shared" si="5"/>
        <v>9.22859001959327</v>
      </c>
      <c r="N65" s="92" t="str">
        <f t="shared" si="6"/>
        <v/>
      </c>
      <c r="O65" s="53" t="str">
        <f t="shared" si="13"/>
        <v/>
      </c>
      <c r="P65" s="83">
        <v>49</v>
      </c>
      <c r="Q65" s="101">
        <v>0.0112644921706316</v>
      </c>
      <c r="R65" s="102">
        <v>1340</v>
      </c>
      <c r="S65" s="102">
        <v>283.711168275446</v>
      </c>
      <c r="T65" s="102">
        <v>1337</v>
      </c>
      <c r="U65" s="103">
        <v>285.25110258762</v>
      </c>
      <c r="V65" s="104">
        <v>8</v>
      </c>
      <c r="W65" s="102">
        <v>3</v>
      </c>
      <c r="X65" s="103">
        <v>280.497959463684</v>
      </c>
      <c r="Y65" s="111">
        <v>41974</v>
      </c>
    </row>
    <row r="66" spans="1:25">
      <c r="A66" s="38">
        <f t="shared" si="7"/>
        <v>50</v>
      </c>
      <c r="B66" s="46">
        <v>40127</v>
      </c>
      <c r="C66" s="47">
        <v>1093.01001</v>
      </c>
      <c r="D66" s="48">
        <f t="shared" si="8"/>
        <v>-6.39898294869656e-5</v>
      </c>
      <c r="E66" s="49">
        <v>1</v>
      </c>
      <c r="F66" s="50">
        <v>0.127297250288177</v>
      </c>
      <c r="G66" s="51">
        <f t="shared" si="10"/>
        <v>-0.001098241267597</v>
      </c>
      <c r="H66" s="52">
        <f t="shared" si="11"/>
        <v>0.000207690358613579</v>
      </c>
      <c r="I66" s="84">
        <f t="shared" si="9"/>
        <v>-0.000890550908983421</v>
      </c>
      <c r="J66" s="85">
        <f t="shared" si="3"/>
        <v>-0.0890550908983421</v>
      </c>
      <c r="K66" s="86">
        <f t="shared" si="12"/>
        <v>113.747407786024</v>
      </c>
      <c r="L66" s="87">
        <f t="shared" si="4"/>
        <v>115.987038470458</v>
      </c>
      <c r="M66" s="88">
        <f t="shared" si="5"/>
        <v>9.22859001959327</v>
      </c>
      <c r="N66" s="86" t="str">
        <f t="shared" si="6"/>
        <v/>
      </c>
      <c r="O66" s="48" t="str">
        <f t="shared" si="13"/>
        <v/>
      </c>
      <c r="P66" s="89">
        <v>50</v>
      </c>
      <c r="Q66" s="105">
        <v>0.0110075709030023</v>
      </c>
      <c r="R66" s="106">
        <v>637</v>
      </c>
      <c r="S66" s="106">
        <v>171.413082330238</v>
      </c>
      <c r="T66" s="106">
        <v>633</v>
      </c>
      <c r="U66" s="107">
        <v>171.502424595211</v>
      </c>
      <c r="V66" s="108">
        <v>5</v>
      </c>
      <c r="W66" s="106">
        <v>4</v>
      </c>
      <c r="X66" s="107">
        <v>169.525257231469</v>
      </c>
      <c r="Y66" s="112">
        <v>40954</v>
      </c>
    </row>
    <row r="67" spans="1:25">
      <c r="A67" s="38">
        <f t="shared" si="7"/>
        <v>51</v>
      </c>
      <c r="B67" s="39">
        <v>40128</v>
      </c>
      <c r="C67" s="40">
        <v>1098.51001</v>
      </c>
      <c r="D67" s="53">
        <f t="shared" si="8"/>
        <v>0.0050319758736701</v>
      </c>
      <c r="E67" s="54">
        <v>1</v>
      </c>
      <c r="F67" s="55">
        <v>0.130601293252953</v>
      </c>
      <c r="G67" s="56">
        <f t="shared" si="10"/>
        <v>0.00330404296477599</v>
      </c>
      <c r="H67" s="57">
        <f t="shared" si="11"/>
        <v>0.000207690358613579</v>
      </c>
      <c r="I67" s="90">
        <f t="shared" si="9"/>
        <v>0.00351173332338957</v>
      </c>
      <c r="J67" s="91">
        <f t="shared" si="3"/>
        <v>0.351173332338957</v>
      </c>
      <c r="K67" s="92">
        <f t="shared" si="12"/>
        <v>114.098581118363</v>
      </c>
      <c r="L67" s="93">
        <f t="shared" si="4"/>
        <v>115.987038470458</v>
      </c>
      <c r="M67" s="94">
        <f t="shared" si="5"/>
        <v>9.22859001959327</v>
      </c>
      <c r="N67" s="92" t="str">
        <f t="shared" si="6"/>
        <v/>
      </c>
      <c r="O67" s="53" t="str">
        <f t="shared" si="13"/>
        <v/>
      </c>
      <c r="P67" s="83">
        <v>51</v>
      </c>
      <c r="Q67" s="101">
        <v>0.0107761598336843</v>
      </c>
      <c r="R67" s="102">
        <v>442</v>
      </c>
      <c r="S67" s="102">
        <v>154.673193054887</v>
      </c>
      <c r="T67" s="102">
        <v>436</v>
      </c>
      <c r="U67" s="103">
        <v>155.336243127154</v>
      </c>
      <c r="V67" s="104">
        <v>10</v>
      </c>
      <c r="W67" s="102">
        <v>6</v>
      </c>
      <c r="X67" s="103">
        <v>152.999264870985</v>
      </c>
      <c r="Y67" s="111">
        <v>40668</v>
      </c>
    </row>
    <row r="68" spans="1:25">
      <c r="A68" s="38">
        <f t="shared" si="7"/>
        <v>52</v>
      </c>
      <c r="B68" s="46">
        <v>40129</v>
      </c>
      <c r="C68" s="47">
        <v>1087.23999</v>
      </c>
      <c r="D68" s="48">
        <f t="shared" si="8"/>
        <v>-0.0102593694162149</v>
      </c>
      <c r="E68" s="49">
        <v>1</v>
      </c>
      <c r="F68" s="50">
        <v>0.113537248222716</v>
      </c>
      <c r="G68" s="51">
        <f t="shared" si="10"/>
        <v>-0.017064045030237</v>
      </c>
      <c r="H68" s="52">
        <f t="shared" si="11"/>
        <v>0.000207690358613579</v>
      </c>
      <c r="I68" s="84">
        <f t="shared" si="9"/>
        <v>-0.0168563546716234</v>
      </c>
      <c r="J68" s="85">
        <f t="shared" si="3"/>
        <v>-1.68563546716234</v>
      </c>
      <c r="K68" s="86">
        <f t="shared" si="12"/>
        <v>112.412945651201</v>
      </c>
      <c r="L68" s="87">
        <f t="shared" si="4"/>
        <v>115.987038470458</v>
      </c>
      <c r="M68" s="88">
        <f t="shared" si="5"/>
        <v>9.22859001959327</v>
      </c>
      <c r="N68" s="86" t="str">
        <f t="shared" si="6"/>
        <v/>
      </c>
      <c r="O68" s="48" t="str">
        <f t="shared" si="13"/>
        <v/>
      </c>
      <c r="P68" s="89">
        <v>52</v>
      </c>
      <c r="Q68" s="105">
        <v>0.01021545146225</v>
      </c>
      <c r="R68" s="106">
        <v>31</v>
      </c>
      <c r="S68" s="106">
        <v>109.648610664139</v>
      </c>
      <c r="T68" s="106">
        <v>28</v>
      </c>
      <c r="U68" s="107">
        <v>109.752436858809</v>
      </c>
      <c r="V68" s="108">
        <v>14</v>
      </c>
      <c r="W68" s="106">
        <v>3</v>
      </c>
      <c r="X68" s="107">
        <v>108.527439972544</v>
      </c>
      <c r="Y68" s="112">
        <v>40077</v>
      </c>
    </row>
    <row r="69" spans="1:25">
      <c r="A69" s="38">
        <f t="shared" si="7"/>
        <v>53</v>
      </c>
      <c r="B69" s="39">
        <v>40130</v>
      </c>
      <c r="C69" s="40">
        <v>1093.47998</v>
      </c>
      <c r="D69" s="53">
        <f t="shared" si="8"/>
        <v>0.00573929404491458</v>
      </c>
      <c r="E69" s="54">
        <v>1</v>
      </c>
      <c r="F69" s="55">
        <v>0.117290422972928</v>
      </c>
      <c r="G69" s="56">
        <f t="shared" si="10"/>
        <v>0.003753174750212</v>
      </c>
      <c r="H69" s="57">
        <f t="shared" si="11"/>
        <v>0.000207690358613579</v>
      </c>
      <c r="I69" s="90">
        <f t="shared" si="9"/>
        <v>0.00396086510882558</v>
      </c>
      <c r="J69" s="91">
        <f t="shared" si="3"/>
        <v>0.396086510882558</v>
      </c>
      <c r="K69" s="92">
        <f t="shared" si="12"/>
        <v>112.809032162083</v>
      </c>
      <c r="L69" s="93">
        <f t="shared" si="4"/>
        <v>115.987038470458</v>
      </c>
      <c r="M69" s="94">
        <f t="shared" si="5"/>
        <v>9.22859001959327</v>
      </c>
      <c r="N69" s="92" t="str">
        <f t="shared" si="6"/>
        <v/>
      </c>
      <c r="O69" s="53" t="str">
        <f t="shared" si="13"/>
        <v/>
      </c>
      <c r="P69" s="83">
        <v>53</v>
      </c>
      <c r="Q69" s="101">
        <v>0.010140029920031</v>
      </c>
      <c r="R69" s="102">
        <v>175</v>
      </c>
      <c r="S69" s="102">
        <v>127.520565496056</v>
      </c>
      <c r="T69" s="102">
        <v>173</v>
      </c>
      <c r="U69" s="103">
        <v>128.014650833918</v>
      </c>
      <c r="V69" s="104">
        <v>7</v>
      </c>
      <c r="W69" s="102">
        <v>2</v>
      </c>
      <c r="X69" s="103">
        <v>126.222493106398</v>
      </c>
      <c r="Y69" s="111">
        <v>40284</v>
      </c>
    </row>
    <row r="70" spans="1:25">
      <c r="A70" s="38">
        <f t="shared" si="7"/>
        <v>54</v>
      </c>
      <c r="B70" s="46">
        <v>40133</v>
      </c>
      <c r="C70" s="47">
        <v>1109.300049</v>
      </c>
      <c r="D70" s="48">
        <f t="shared" si="8"/>
        <v>0.0144676347892532</v>
      </c>
      <c r="E70" s="49">
        <v>1</v>
      </c>
      <c r="F70" s="50">
        <v>0.138318730323185</v>
      </c>
      <c r="G70" s="51">
        <f t="shared" si="10"/>
        <v>0.021028307350257</v>
      </c>
      <c r="H70" s="52">
        <f t="shared" si="11"/>
        <v>0.000207690358613579</v>
      </c>
      <c r="I70" s="84">
        <f t="shared" si="9"/>
        <v>0.0212359977088706</v>
      </c>
      <c r="J70" s="85">
        <f t="shared" si="3"/>
        <v>2.12359977088706</v>
      </c>
      <c r="K70" s="86">
        <f t="shared" si="12"/>
        <v>114.93263193297</v>
      </c>
      <c r="L70" s="87">
        <f t="shared" si="4"/>
        <v>115.987038470458</v>
      </c>
      <c r="M70" s="88">
        <f t="shared" si="5"/>
        <v>9.22859001959327</v>
      </c>
      <c r="N70" s="86" t="str">
        <f t="shared" si="6"/>
        <v/>
      </c>
      <c r="O70" s="48" t="str">
        <f t="shared" si="13"/>
        <v/>
      </c>
      <c r="P70" s="89">
        <v>54</v>
      </c>
      <c r="Q70" s="105">
        <v>0.0100409862759744</v>
      </c>
      <c r="R70" s="106">
        <v>628</v>
      </c>
      <c r="S70" s="106">
        <v>168.606228663123</v>
      </c>
      <c r="T70" s="106">
        <v>622</v>
      </c>
      <c r="U70" s="107">
        <v>171.229043114275</v>
      </c>
      <c r="V70" s="108">
        <v>12</v>
      </c>
      <c r="W70" s="106">
        <v>6</v>
      </c>
      <c r="X70" s="107">
        <v>166.886920191165</v>
      </c>
      <c r="Y70" s="112">
        <v>40939</v>
      </c>
    </row>
    <row r="71" spans="1:25">
      <c r="A71" s="38">
        <f t="shared" si="7"/>
        <v>55</v>
      </c>
      <c r="B71" s="39">
        <v>40134</v>
      </c>
      <c r="C71" s="40">
        <v>1110.319946</v>
      </c>
      <c r="D71" s="53">
        <f t="shared" si="8"/>
        <v>0.000919405891056657</v>
      </c>
      <c r="E71" s="54">
        <v>1</v>
      </c>
      <c r="F71" s="55">
        <v>0.138504090596593</v>
      </c>
      <c r="G71" s="56">
        <f t="shared" si="10"/>
        <v>0.000185360273407986</v>
      </c>
      <c r="H71" s="57">
        <f t="shared" si="11"/>
        <v>0.000207690358613579</v>
      </c>
      <c r="I71" s="90">
        <f t="shared" si="9"/>
        <v>0.000393050632021565</v>
      </c>
      <c r="J71" s="91">
        <f t="shared" si="3"/>
        <v>0.0393050632021565</v>
      </c>
      <c r="K71" s="92">
        <f t="shared" si="12"/>
        <v>114.971936996173</v>
      </c>
      <c r="L71" s="93">
        <f t="shared" si="4"/>
        <v>115.987038470458</v>
      </c>
      <c r="M71" s="94">
        <f t="shared" si="5"/>
        <v>9.22859001959327</v>
      </c>
      <c r="N71" s="92" t="str">
        <f t="shared" si="6"/>
        <v/>
      </c>
      <c r="O71" s="53" t="str">
        <f t="shared" si="13"/>
        <v/>
      </c>
      <c r="P71" s="83">
        <v>55</v>
      </c>
      <c r="Q71" s="101">
        <v>0.00982667610894412</v>
      </c>
      <c r="R71" s="102">
        <v>1070</v>
      </c>
      <c r="S71" s="102">
        <v>234.78924139015</v>
      </c>
      <c r="T71" s="102">
        <v>1065</v>
      </c>
      <c r="U71" s="103">
        <v>235.691534535017</v>
      </c>
      <c r="V71" s="104">
        <v>9</v>
      </c>
      <c r="W71" s="102">
        <v>5</v>
      </c>
      <c r="X71" s="103">
        <v>232.473177018654</v>
      </c>
      <c r="Y71" s="111">
        <v>41577</v>
      </c>
    </row>
    <row r="72" spans="1:25">
      <c r="A72" s="38">
        <f t="shared" si="7"/>
        <v>56</v>
      </c>
      <c r="B72" s="46">
        <v>40135</v>
      </c>
      <c r="C72" s="47">
        <v>1109.800049</v>
      </c>
      <c r="D72" s="48">
        <f t="shared" si="8"/>
        <v>-0.000468240710142287</v>
      </c>
      <c r="E72" s="49">
        <v>1</v>
      </c>
      <c r="F72" s="50">
        <v>0.130780287860414</v>
      </c>
      <c r="G72" s="51">
        <f t="shared" si="10"/>
        <v>-0.00772380273617898</v>
      </c>
      <c r="H72" s="52">
        <f t="shared" si="11"/>
        <v>0.000207690358613579</v>
      </c>
      <c r="I72" s="84">
        <f t="shared" si="9"/>
        <v>-0.0075161123775654</v>
      </c>
      <c r="J72" s="85">
        <f t="shared" si="3"/>
        <v>-0.75161123775654</v>
      </c>
      <c r="K72" s="86">
        <f t="shared" si="12"/>
        <v>114.220325758416</v>
      </c>
      <c r="L72" s="87">
        <f t="shared" si="4"/>
        <v>115.987038470458</v>
      </c>
      <c r="M72" s="88">
        <f t="shared" si="5"/>
        <v>9.22859001959327</v>
      </c>
      <c r="N72" s="86" t="str">
        <f t="shared" si="6"/>
        <v/>
      </c>
      <c r="O72" s="48" t="str">
        <f t="shared" si="13"/>
        <v/>
      </c>
      <c r="P72" s="89">
        <v>56</v>
      </c>
      <c r="Q72" s="105">
        <v>0.00961918835990536</v>
      </c>
      <c r="R72" s="106">
        <v>915</v>
      </c>
      <c r="S72" s="106">
        <v>203.934067019873</v>
      </c>
      <c r="T72" s="106">
        <v>906</v>
      </c>
      <c r="U72" s="107">
        <v>205.066218189063</v>
      </c>
      <c r="V72" s="108">
        <v>10</v>
      </c>
      <c r="W72" s="106">
        <v>9</v>
      </c>
      <c r="X72" s="107">
        <v>201.961496440859</v>
      </c>
      <c r="Y72" s="112">
        <v>41352</v>
      </c>
    </row>
    <row r="73" spans="1:25">
      <c r="A73" s="38">
        <f t="shared" si="7"/>
        <v>57</v>
      </c>
      <c r="B73" s="39">
        <v>40136</v>
      </c>
      <c r="C73" s="40">
        <v>1094.900024</v>
      </c>
      <c r="D73" s="53">
        <f t="shared" si="8"/>
        <v>-0.0134258644279442</v>
      </c>
      <c r="E73" s="54">
        <v>1</v>
      </c>
      <c r="F73" s="55">
        <v>0.111028687061522</v>
      </c>
      <c r="G73" s="56">
        <f t="shared" si="10"/>
        <v>-0.019751600798892</v>
      </c>
      <c r="H73" s="57">
        <f t="shared" si="11"/>
        <v>0.000207690358613579</v>
      </c>
      <c r="I73" s="90">
        <f t="shared" si="9"/>
        <v>-0.0195439104402784</v>
      </c>
      <c r="J73" s="91">
        <f t="shared" si="3"/>
        <v>-1.95439104402784</v>
      </c>
      <c r="K73" s="92">
        <f t="shared" si="12"/>
        <v>112.265934714388</v>
      </c>
      <c r="L73" s="93">
        <f t="shared" si="4"/>
        <v>115.987038470458</v>
      </c>
      <c r="M73" s="94">
        <f t="shared" si="5"/>
        <v>9.22859001959327</v>
      </c>
      <c r="N73" s="92" t="str">
        <f t="shared" si="6"/>
        <v/>
      </c>
      <c r="O73" s="53" t="str">
        <f t="shared" si="13"/>
        <v/>
      </c>
      <c r="P73" s="83">
        <v>57</v>
      </c>
      <c r="Q73" s="101">
        <v>0.00914024256415163</v>
      </c>
      <c r="R73" s="102">
        <v>161</v>
      </c>
      <c r="S73" s="102">
        <v>124.672175492413</v>
      </c>
      <c r="T73" s="102">
        <v>157</v>
      </c>
      <c r="U73" s="103">
        <v>124.955354844502</v>
      </c>
      <c r="V73" s="104">
        <v>5</v>
      </c>
      <c r="W73" s="102">
        <v>4</v>
      </c>
      <c r="X73" s="103">
        <v>123.530053239445</v>
      </c>
      <c r="Y73" s="111">
        <v>40262</v>
      </c>
    </row>
    <row r="74" spans="1:25">
      <c r="A74" s="38">
        <f t="shared" si="7"/>
        <v>58</v>
      </c>
      <c r="B74" s="46">
        <v>40137</v>
      </c>
      <c r="C74" s="47">
        <v>1091.380005</v>
      </c>
      <c r="D74" s="48">
        <f t="shared" si="8"/>
        <v>-0.00321492275353175</v>
      </c>
      <c r="E74" s="49">
        <v>1</v>
      </c>
      <c r="F74" s="50">
        <v>0.107787573533716</v>
      </c>
      <c r="G74" s="51">
        <f t="shared" si="10"/>
        <v>-0.00324111352780602</v>
      </c>
      <c r="H74" s="52">
        <f t="shared" si="11"/>
        <v>0.000207690358613579</v>
      </c>
      <c r="I74" s="84">
        <f t="shared" si="9"/>
        <v>-0.00303342316919245</v>
      </c>
      <c r="J74" s="85">
        <f t="shared" si="3"/>
        <v>-0.303342316919245</v>
      </c>
      <c r="K74" s="86">
        <f t="shared" si="12"/>
        <v>111.962592397469</v>
      </c>
      <c r="L74" s="87">
        <f t="shared" si="4"/>
        <v>115.987038470458</v>
      </c>
      <c r="M74" s="88">
        <f t="shared" si="5"/>
        <v>9.22859001959327</v>
      </c>
      <c r="N74" s="86" t="str">
        <f t="shared" si="6"/>
        <v/>
      </c>
      <c r="O74" s="48" t="str">
        <f t="shared" si="13"/>
        <v/>
      </c>
      <c r="P74" s="89">
        <v>58</v>
      </c>
      <c r="Q74" s="105">
        <v>0.00908310427108196</v>
      </c>
      <c r="R74" s="106">
        <v>663</v>
      </c>
      <c r="S74" s="106">
        <v>177.099960502758</v>
      </c>
      <c r="T74" s="106">
        <v>657</v>
      </c>
      <c r="U74" s="107">
        <v>178.423674656856</v>
      </c>
      <c r="V74" s="108">
        <v>7</v>
      </c>
      <c r="W74" s="106">
        <v>6</v>
      </c>
      <c r="X74" s="107">
        <v>175.47931966142</v>
      </c>
      <c r="Y74" s="112">
        <v>40990</v>
      </c>
    </row>
    <row r="75" spans="1:25">
      <c r="A75" s="38">
        <f t="shared" si="7"/>
        <v>59</v>
      </c>
      <c r="B75" s="39">
        <v>40140</v>
      </c>
      <c r="C75" s="40">
        <v>1106.23999</v>
      </c>
      <c r="D75" s="53">
        <f t="shared" si="8"/>
        <v>0.0136157753778896</v>
      </c>
      <c r="E75" s="54">
        <v>1</v>
      </c>
      <c r="F75" s="55">
        <v>0.119231449542899</v>
      </c>
      <c r="G75" s="56">
        <f t="shared" si="10"/>
        <v>0.011443876009183</v>
      </c>
      <c r="H75" s="57">
        <f t="shared" si="11"/>
        <v>0.000207690358613579</v>
      </c>
      <c r="I75" s="90">
        <f t="shared" si="9"/>
        <v>0.0116515663677966</v>
      </c>
      <c r="J75" s="91">
        <f t="shared" si="3"/>
        <v>1.16515663677966</v>
      </c>
      <c r="K75" s="92">
        <f t="shared" si="12"/>
        <v>113.127749034249</v>
      </c>
      <c r="L75" s="93">
        <f t="shared" si="4"/>
        <v>115.987038470458</v>
      </c>
      <c r="M75" s="94">
        <f t="shared" si="5"/>
        <v>9.22859001959327</v>
      </c>
      <c r="N75" s="92" t="str">
        <f t="shared" si="6"/>
        <v/>
      </c>
      <c r="O75" s="53" t="str">
        <f t="shared" si="13"/>
        <v/>
      </c>
      <c r="P75" s="83">
        <v>59</v>
      </c>
      <c r="Q75" s="101">
        <v>0.00887653792967925</v>
      </c>
      <c r="R75" s="102">
        <v>112</v>
      </c>
      <c r="S75" s="102">
        <v>119.005986944165</v>
      </c>
      <c r="T75" s="102">
        <v>111</v>
      </c>
      <c r="U75" s="103">
        <v>119.156921389854</v>
      </c>
      <c r="V75" s="104">
        <v>3</v>
      </c>
      <c r="W75" s="102">
        <v>1</v>
      </c>
      <c r="X75" s="103">
        <v>117.948286011864</v>
      </c>
      <c r="Y75" s="111">
        <v>40193</v>
      </c>
    </row>
    <row r="76" spans="1:25">
      <c r="A76" s="38">
        <f t="shared" si="7"/>
        <v>60</v>
      </c>
      <c r="B76" s="46">
        <v>40141</v>
      </c>
      <c r="C76" s="47">
        <v>1105.650024</v>
      </c>
      <c r="D76" s="48">
        <f t="shared" si="8"/>
        <v>-0.000533307424549045</v>
      </c>
      <c r="E76" s="49">
        <v>1</v>
      </c>
      <c r="F76" s="50">
        <v>0.118259446969129</v>
      </c>
      <c r="G76" s="51">
        <f t="shared" si="10"/>
        <v>-0.000972002573769989</v>
      </c>
      <c r="H76" s="52">
        <f t="shared" si="11"/>
        <v>0.000207690358613579</v>
      </c>
      <c r="I76" s="84">
        <f t="shared" si="9"/>
        <v>-0.000764312215156411</v>
      </c>
      <c r="J76" s="85">
        <f t="shared" si="3"/>
        <v>-0.0764312215156411</v>
      </c>
      <c r="K76" s="86">
        <f t="shared" si="12"/>
        <v>113.051317812733</v>
      </c>
      <c r="L76" s="87">
        <f t="shared" si="4"/>
        <v>115.987038470458</v>
      </c>
      <c r="M76" s="88">
        <f t="shared" si="5"/>
        <v>9.22859001959327</v>
      </c>
      <c r="N76" s="86" t="str">
        <f t="shared" si="6"/>
        <v/>
      </c>
      <c r="O76" s="48" t="str">
        <f t="shared" si="13"/>
        <v/>
      </c>
      <c r="P76" s="89">
        <v>60</v>
      </c>
      <c r="Q76" s="105">
        <v>0.00814057874997442</v>
      </c>
      <c r="R76" s="106">
        <v>879</v>
      </c>
      <c r="S76" s="106">
        <v>196.013099803659</v>
      </c>
      <c r="T76" s="106">
        <v>878</v>
      </c>
      <c r="U76" s="107">
        <v>196.095043960376</v>
      </c>
      <c r="V76" s="108">
        <v>2</v>
      </c>
      <c r="W76" s="106">
        <v>1</v>
      </c>
      <c r="X76" s="107">
        <v>194.416772655819</v>
      </c>
      <c r="Y76" s="112">
        <v>41309</v>
      </c>
    </row>
    <row r="77" spans="1:25">
      <c r="A77" s="38">
        <f t="shared" si="7"/>
        <v>61</v>
      </c>
      <c r="B77" s="39">
        <v>40142</v>
      </c>
      <c r="C77" s="40">
        <v>1110.630005</v>
      </c>
      <c r="D77" s="53">
        <f t="shared" si="8"/>
        <v>0.00450412055523985</v>
      </c>
      <c r="E77" s="54">
        <v>1</v>
      </c>
      <c r="F77" s="55">
        <v>0.128457257250165</v>
      </c>
      <c r="G77" s="56">
        <f t="shared" si="10"/>
        <v>0.010197810281036</v>
      </c>
      <c r="H77" s="57">
        <f t="shared" si="11"/>
        <v>0.000207690358613579</v>
      </c>
      <c r="I77" s="90">
        <f t="shared" si="9"/>
        <v>0.0104055006396496</v>
      </c>
      <c r="J77" s="91">
        <f t="shared" si="3"/>
        <v>1.04055006396496</v>
      </c>
      <c r="K77" s="92">
        <f t="shared" si="12"/>
        <v>114.091867876698</v>
      </c>
      <c r="L77" s="93">
        <f t="shared" si="4"/>
        <v>115.987038470458</v>
      </c>
      <c r="M77" s="94">
        <f t="shared" si="5"/>
        <v>9.22859001959327</v>
      </c>
      <c r="N77" s="92" t="str">
        <f t="shared" si="6"/>
        <v/>
      </c>
      <c r="O77" s="53" t="str">
        <f t="shared" si="13"/>
        <v/>
      </c>
      <c r="P77" s="83">
        <v>61</v>
      </c>
      <c r="Q77" s="101">
        <v>0.00778864537311822</v>
      </c>
      <c r="R77" s="102">
        <v>1149</v>
      </c>
      <c r="S77" s="102">
        <v>248.519725127057</v>
      </c>
      <c r="T77" s="102">
        <v>1148</v>
      </c>
      <c r="U77" s="103">
        <v>249.762259836054</v>
      </c>
      <c r="V77" s="104">
        <v>5</v>
      </c>
      <c r="W77" s="102">
        <v>1</v>
      </c>
      <c r="X77" s="103">
        <v>246.574415457606</v>
      </c>
      <c r="Y77" s="111">
        <v>41701</v>
      </c>
    </row>
    <row r="78" spans="1:25">
      <c r="A78" s="38">
        <f t="shared" si="7"/>
        <v>62</v>
      </c>
      <c r="B78" s="46">
        <v>40144</v>
      </c>
      <c r="C78" s="47">
        <v>1091.48999</v>
      </c>
      <c r="D78" s="48">
        <f t="shared" si="8"/>
        <v>-0.0172334755173483</v>
      </c>
      <c r="E78" s="49">
        <v>1</v>
      </c>
      <c r="F78" s="50">
        <v>0.107876408497582</v>
      </c>
      <c r="G78" s="51">
        <f t="shared" si="10"/>
        <v>-0.020580848752583</v>
      </c>
      <c r="H78" s="52">
        <f t="shared" si="11"/>
        <v>0.000207690358613579</v>
      </c>
      <c r="I78" s="84">
        <f t="shared" si="9"/>
        <v>-0.0203731583939694</v>
      </c>
      <c r="J78" s="85">
        <f t="shared" si="3"/>
        <v>-2.03731583939694</v>
      </c>
      <c r="K78" s="86">
        <f t="shared" si="12"/>
        <v>112.054552037301</v>
      </c>
      <c r="L78" s="87">
        <f t="shared" si="4"/>
        <v>115.987038470458</v>
      </c>
      <c r="M78" s="88">
        <f t="shared" si="5"/>
        <v>9.22859001959327</v>
      </c>
      <c r="N78" s="86" t="str">
        <f t="shared" si="6"/>
        <v/>
      </c>
      <c r="O78" s="48" t="str">
        <f t="shared" si="13"/>
        <v/>
      </c>
      <c r="P78" s="89">
        <v>62</v>
      </c>
      <c r="Q78" s="105">
        <v>0.00777772612834378</v>
      </c>
      <c r="R78" s="106">
        <v>950</v>
      </c>
      <c r="S78" s="106">
        <v>219.231851244299</v>
      </c>
      <c r="T78" s="106">
        <v>949</v>
      </c>
      <c r="U78" s="107">
        <v>220.027655188312</v>
      </c>
      <c r="V78" s="108">
        <v>3</v>
      </c>
      <c r="W78" s="106">
        <v>1</v>
      </c>
      <c r="X78" s="107">
        <v>217.520536401582</v>
      </c>
      <c r="Y78" s="112">
        <v>41410</v>
      </c>
    </row>
    <row r="79" spans="1:25">
      <c r="A79" s="38">
        <f t="shared" si="7"/>
        <v>63</v>
      </c>
      <c r="B79" s="39">
        <v>40147</v>
      </c>
      <c r="C79" s="40">
        <v>1095.630005</v>
      </c>
      <c r="D79" s="53">
        <f t="shared" si="8"/>
        <v>0.00379299401545574</v>
      </c>
      <c r="E79" s="54">
        <v>1</v>
      </c>
      <c r="F79" s="55">
        <v>0.108789850474958</v>
      </c>
      <c r="G79" s="56">
        <f t="shared" si="10"/>
        <v>0.000913441977376001</v>
      </c>
      <c r="H79" s="57">
        <f t="shared" si="11"/>
        <v>0.000207690358613579</v>
      </c>
      <c r="I79" s="90">
        <f t="shared" si="9"/>
        <v>0.00112113233598958</v>
      </c>
      <c r="J79" s="91">
        <f t="shared" si="3"/>
        <v>0.112113233598958</v>
      </c>
      <c r="K79" s="92">
        <f t="shared" si="12"/>
        <v>112.1666652709</v>
      </c>
      <c r="L79" s="93">
        <f t="shared" si="4"/>
        <v>115.987038470458</v>
      </c>
      <c r="M79" s="94">
        <f t="shared" si="5"/>
        <v>9.22859001959327</v>
      </c>
      <c r="N79" s="92" t="str">
        <f t="shared" si="6"/>
        <v/>
      </c>
      <c r="O79" s="53" t="str">
        <f t="shared" si="13"/>
        <v/>
      </c>
      <c r="P79" s="83">
        <v>63</v>
      </c>
      <c r="Q79" s="101">
        <v>0.00773501780397569</v>
      </c>
      <c r="R79" s="102">
        <v>1002</v>
      </c>
      <c r="S79" s="102">
        <v>224.535225088075</v>
      </c>
      <c r="T79" s="102">
        <v>995</v>
      </c>
      <c r="U79" s="103">
        <v>228.209173881135</v>
      </c>
      <c r="V79" s="104">
        <v>10</v>
      </c>
      <c r="W79" s="102">
        <v>7</v>
      </c>
      <c r="X79" s="103">
        <v>222.770023065073</v>
      </c>
      <c r="Y79" s="111">
        <v>41484</v>
      </c>
    </row>
    <row r="80" spans="1:25">
      <c r="A80" s="38">
        <f t="shared" si="7"/>
        <v>64</v>
      </c>
      <c r="B80" s="46">
        <v>40148</v>
      </c>
      <c r="C80" s="47">
        <v>1108.859985</v>
      </c>
      <c r="D80" s="48">
        <f t="shared" si="8"/>
        <v>0.0120752260705019</v>
      </c>
      <c r="E80" s="49">
        <v>1</v>
      </c>
      <c r="F80" s="50">
        <v>0.125187733459068</v>
      </c>
      <c r="G80" s="51">
        <f t="shared" si="10"/>
        <v>0.01639788298411</v>
      </c>
      <c r="H80" s="52">
        <f t="shared" si="11"/>
        <v>0.000207690358613579</v>
      </c>
      <c r="I80" s="84">
        <f t="shared" si="9"/>
        <v>0.0166055733427236</v>
      </c>
      <c r="J80" s="85">
        <f t="shared" si="3"/>
        <v>1.66055733427236</v>
      </c>
      <c r="K80" s="86">
        <f t="shared" si="12"/>
        <v>113.827222605172</v>
      </c>
      <c r="L80" s="87">
        <f t="shared" si="4"/>
        <v>115.987038470458</v>
      </c>
      <c r="M80" s="88">
        <f t="shared" si="5"/>
        <v>9.22859001959327</v>
      </c>
      <c r="N80" s="86" t="str">
        <f t="shared" si="6"/>
        <v/>
      </c>
      <c r="O80" s="48" t="str">
        <f t="shared" si="13"/>
        <v/>
      </c>
      <c r="P80" s="89">
        <v>64</v>
      </c>
      <c r="Q80" s="105">
        <v>0.00705039271578281</v>
      </c>
      <c r="R80" s="106">
        <v>1903</v>
      </c>
      <c r="S80" s="106">
        <v>343.564906222708</v>
      </c>
      <c r="T80" s="106">
        <v>1901</v>
      </c>
      <c r="U80" s="107">
        <v>345.142661342816</v>
      </c>
      <c r="V80" s="108">
        <v>3</v>
      </c>
      <c r="W80" s="106">
        <v>2</v>
      </c>
      <c r="X80" s="107">
        <v>341.131514917271</v>
      </c>
      <c r="Y80" s="112">
        <v>42794</v>
      </c>
    </row>
    <row r="81" spans="1:25">
      <c r="A81" s="38">
        <f t="shared" si="7"/>
        <v>65</v>
      </c>
      <c r="B81" s="39">
        <v>40149</v>
      </c>
      <c r="C81" s="40">
        <v>1109.23999</v>
      </c>
      <c r="D81" s="53">
        <f t="shared" si="8"/>
        <v>0.000342698812420439</v>
      </c>
      <c r="E81" s="54">
        <v>1</v>
      </c>
      <c r="F81" s="55">
        <v>0.12084301453226</v>
      </c>
      <c r="G81" s="56">
        <f t="shared" si="10"/>
        <v>-0.00434471892680799</v>
      </c>
      <c r="H81" s="57">
        <f t="shared" si="11"/>
        <v>0.000207690358613579</v>
      </c>
      <c r="I81" s="90">
        <f t="shared" si="9"/>
        <v>-0.00413702856819441</v>
      </c>
      <c r="J81" s="91">
        <f t="shared" si="3"/>
        <v>-0.413702856819441</v>
      </c>
      <c r="K81" s="92">
        <f t="shared" si="12"/>
        <v>113.413519748353</v>
      </c>
      <c r="L81" s="93">
        <f t="shared" si="4"/>
        <v>115.987038470458</v>
      </c>
      <c r="M81" s="94">
        <f t="shared" si="5"/>
        <v>9.22859001959327</v>
      </c>
      <c r="N81" s="92" t="str">
        <f t="shared" si="6"/>
        <v/>
      </c>
      <c r="O81" s="53" t="str">
        <f t="shared" si="13"/>
        <v/>
      </c>
      <c r="P81" s="83">
        <v>65</v>
      </c>
      <c r="Q81" s="101">
        <v>0.0064500335752424</v>
      </c>
      <c r="R81" s="102">
        <v>168</v>
      </c>
      <c r="S81" s="102">
        <v>126.05902348019</v>
      </c>
      <c r="T81" s="102">
        <v>165</v>
      </c>
      <c r="U81" s="103">
        <v>126.694482255045</v>
      </c>
      <c r="V81" s="104">
        <v>5</v>
      </c>
      <c r="W81" s="102">
        <v>3</v>
      </c>
      <c r="X81" s="103">
        <v>125.241839815847</v>
      </c>
      <c r="Y81" s="111">
        <v>40275</v>
      </c>
    </row>
    <row r="82" spans="1:25">
      <c r="A82" s="38">
        <f t="shared" si="7"/>
        <v>66</v>
      </c>
      <c r="B82" s="46">
        <v>40150</v>
      </c>
      <c r="C82" s="47">
        <v>1099.920044</v>
      </c>
      <c r="D82" s="48">
        <f t="shared" si="8"/>
        <v>-0.00840210061305136</v>
      </c>
      <c r="E82" s="49">
        <v>1</v>
      </c>
      <c r="F82" s="50">
        <v>0.107971697458972</v>
      </c>
      <c r="G82" s="51">
        <f t="shared" si="10"/>
        <v>-0.012871317073288</v>
      </c>
      <c r="H82" s="52">
        <f t="shared" si="11"/>
        <v>0.000207690358613579</v>
      </c>
      <c r="I82" s="84">
        <f t="shared" si="9"/>
        <v>-0.0126636267146744</v>
      </c>
      <c r="J82" s="85">
        <f t="shared" ref="J82:J145" si="14">I82*$K$17</f>
        <v>-1.26636267146744</v>
      </c>
      <c r="K82" s="86">
        <f t="shared" si="12"/>
        <v>112.147157076885</v>
      </c>
      <c r="L82" s="87">
        <f t="shared" ref="L82:L145" si="15">MAX(K82,L81)</f>
        <v>115.987038470458</v>
      </c>
      <c r="M82" s="88">
        <f t="shared" ref="M82:M145" si="16">IF(K82=L82,0,MAX(M81,L82-K82))</f>
        <v>9.22859001959327</v>
      </c>
      <c r="N82" s="86" t="str">
        <f t="shared" ref="N82:N145" si="17">IF(AND(M81&gt;0,M82=0),M81,"")</f>
        <v/>
      </c>
      <c r="O82" s="48" t="str">
        <f t="shared" si="13"/>
        <v/>
      </c>
      <c r="P82" s="89">
        <v>66</v>
      </c>
      <c r="Q82" s="105">
        <v>0.00617929594404741</v>
      </c>
      <c r="R82" s="106">
        <v>156</v>
      </c>
      <c r="S82" s="106">
        <v>124.310368282292</v>
      </c>
      <c r="T82" s="106">
        <v>154</v>
      </c>
      <c r="U82" s="107">
        <v>124.672175492413</v>
      </c>
      <c r="V82" s="108">
        <v>6</v>
      </c>
      <c r="W82" s="106">
        <v>2</v>
      </c>
      <c r="X82" s="107">
        <v>123.539982013936</v>
      </c>
      <c r="Y82" s="112">
        <v>40256</v>
      </c>
    </row>
    <row r="83" spans="1:25">
      <c r="A83" s="38">
        <f t="shared" ref="A83:A146" si="18">A82+1</f>
        <v>67</v>
      </c>
      <c r="B83" s="39">
        <v>40151</v>
      </c>
      <c r="C83" s="40">
        <v>1105.97998</v>
      </c>
      <c r="D83" s="53">
        <f t="shared" ref="D83:D146" si="19">C83/C82-1</f>
        <v>0.00550943319294595</v>
      </c>
      <c r="E83" s="54">
        <v>1</v>
      </c>
      <c r="F83" s="55">
        <v>0.112040536597476</v>
      </c>
      <c r="G83" s="56">
        <f t="shared" si="10"/>
        <v>0.004068839138504</v>
      </c>
      <c r="H83" s="57">
        <f t="shared" si="11"/>
        <v>0.000207690358613579</v>
      </c>
      <c r="I83" s="90">
        <f t="shared" ref="I83:I146" si="20">G83+H83</f>
        <v>0.00427652949711758</v>
      </c>
      <c r="J83" s="91">
        <f t="shared" si="14"/>
        <v>0.427652949711758</v>
      </c>
      <c r="K83" s="92">
        <f t="shared" si="12"/>
        <v>112.574810026597</v>
      </c>
      <c r="L83" s="93">
        <f t="shared" si="15"/>
        <v>115.987038470458</v>
      </c>
      <c r="M83" s="94">
        <f t="shared" si="16"/>
        <v>9.22859001959327</v>
      </c>
      <c r="N83" s="92" t="str">
        <f t="shared" si="17"/>
        <v/>
      </c>
      <c r="O83" s="53" t="str">
        <f t="shared" si="13"/>
        <v/>
      </c>
      <c r="P83" s="83">
        <v>67</v>
      </c>
      <c r="Q83" s="101">
        <v>0.00616570843305467</v>
      </c>
      <c r="R83" s="102">
        <v>1590</v>
      </c>
      <c r="S83" s="102">
        <v>314.552542557919</v>
      </c>
      <c r="T83" s="102">
        <v>1589</v>
      </c>
      <c r="U83" s="103">
        <v>315.468214289197</v>
      </c>
      <c r="V83" s="104">
        <v>3</v>
      </c>
      <c r="W83" s="102">
        <v>1</v>
      </c>
      <c r="X83" s="103">
        <v>312.607457528715</v>
      </c>
      <c r="Y83" s="111">
        <v>42338</v>
      </c>
    </row>
    <row r="84" spans="1:25">
      <c r="A84" s="38">
        <f t="shared" si="18"/>
        <v>68</v>
      </c>
      <c r="B84" s="46">
        <v>40154</v>
      </c>
      <c r="C84" s="47">
        <v>1103.25</v>
      </c>
      <c r="D84" s="48">
        <f t="shared" si="19"/>
        <v>-0.00246838102801827</v>
      </c>
      <c r="E84" s="49">
        <v>1</v>
      </c>
      <c r="F84" s="50">
        <v>0.116056866569521</v>
      </c>
      <c r="G84" s="51">
        <f t="shared" ref="G84:G147" si="21">F84-F83</f>
        <v>0.004016329972045</v>
      </c>
      <c r="H84" s="52">
        <f t="shared" ref="H84:H147" si="22">H83</f>
        <v>0.000207690358613579</v>
      </c>
      <c r="I84" s="84">
        <f t="shared" si="20"/>
        <v>0.00422402033065858</v>
      </c>
      <c r="J84" s="85">
        <f t="shared" si="14"/>
        <v>0.422402033065858</v>
      </c>
      <c r="K84" s="86">
        <f t="shared" ref="K84:K147" si="23">K83+J84</f>
        <v>112.997212059663</v>
      </c>
      <c r="L84" s="87">
        <f t="shared" si="15"/>
        <v>115.987038470458</v>
      </c>
      <c r="M84" s="88">
        <f t="shared" si="16"/>
        <v>9.22859001959327</v>
      </c>
      <c r="N84" s="86" t="str">
        <f t="shared" si="17"/>
        <v/>
      </c>
      <c r="O84" s="48" t="str">
        <f t="shared" ref="O84:O147" si="24">IFERROR((N84/L84),"")</f>
        <v/>
      </c>
      <c r="P84" s="89">
        <v>68</v>
      </c>
      <c r="Q84" s="105">
        <v>0.00613411537207221</v>
      </c>
      <c r="R84" s="106">
        <v>1878</v>
      </c>
      <c r="S84" s="106">
        <v>329.269703349051</v>
      </c>
      <c r="T84" s="106">
        <v>1875</v>
      </c>
      <c r="U84" s="107">
        <v>329.844011870844</v>
      </c>
      <c r="V84" s="108">
        <v>4</v>
      </c>
      <c r="W84" s="106">
        <v>3</v>
      </c>
      <c r="X84" s="107">
        <v>327.246402125448</v>
      </c>
      <c r="Y84" s="112">
        <v>42758</v>
      </c>
    </row>
    <row r="85" spans="1:25">
      <c r="A85" s="38">
        <f t="shared" si="18"/>
        <v>69</v>
      </c>
      <c r="B85" s="39">
        <v>40155</v>
      </c>
      <c r="C85" s="40">
        <v>1091.939941</v>
      </c>
      <c r="D85" s="53">
        <f t="shared" si="19"/>
        <v>-0.0102515830500792</v>
      </c>
      <c r="E85" s="54">
        <v>1</v>
      </c>
      <c r="F85" s="55">
        <v>0.104700595784887</v>
      </c>
      <c r="G85" s="56">
        <f t="shared" si="21"/>
        <v>-0.011356270784634</v>
      </c>
      <c r="H85" s="57">
        <f t="shared" si="22"/>
        <v>0.000207690358613579</v>
      </c>
      <c r="I85" s="90">
        <f t="shared" si="20"/>
        <v>-0.0111485804260204</v>
      </c>
      <c r="J85" s="91">
        <f t="shared" si="14"/>
        <v>-1.11485804260204</v>
      </c>
      <c r="K85" s="92">
        <f t="shared" si="23"/>
        <v>111.882354017061</v>
      </c>
      <c r="L85" s="93">
        <f t="shared" si="15"/>
        <v>115.987038470458</v>
      </c>
      <c r="M85" s="94">
        <f t="shared" si="16"/>
        <v>9.22859001959327</v>
      </c>
      <c r="N85" s="92" t="str">
        <f t="shared" si="17"/>
        <v/>
      </c>
      <c r="O85" s="53" t="str">
        <f t="shared" si="24"/>
        <v/>
      </c>
      <c r="P85" s="83">
        <v>69</v>
      </c>
      <c r="Q85" s="101">
        <v>0.00605075424456742</v>
      </c>
      <c r="R85" s="102">
        <v>616</v>
      </c>
      <c r="S85" s="102">
        <v>163.747393011279</v>
      </c>
      <c r="T85" s="102">
        <v>614</v>
      </c>
      <c r="U85" s="103">
        <v>165.276125391527</v>
      </c>
      <c r="V85" s="104">
        <v>5</v>
      </c>
      <c r="W85" s="102">
        <v>2</v>
      </c>
      <c r="X85" s="103">
        <v>162.74734779404</v>
      </c>
      <c r="Y85" s="111">
        <v>40921</v>
      </c>
    </row>
    <row r="86" spans="1:25">
      <c r="A86" s="38">
        <f t="shared" si="18"/>
        <v>70</v>
      </c>
      <c r="B86" s="46">
        <v>40156</v>
      </c>
      <c r="C86" s="47">
        <v>1095.949951</v>
      </c>
      <c r="D86" s="48">
        <f t="shared" si="19"/>
        <v>0.00367237230678419</v>
      </c>
      <c r="E86" s="49">
        <v>1</v>
      </c>
      <c r="F86" s="50">
        <v>0.105956507137763</v>
      </c>
      <c r="G86" s="51">
        <f t="shared" si="21"/>
        <v>0.001255911352876</v>
      </c>
      <c r="H86" s="52">
        <f t="shared" si="22"/>
        <v>0.000207690358613579</v>
      </c>
      <c r="I86" s="84">
        <f t="shared" si="20"/>
        <v>0.00146360171148958</v>
      </c>
      <c r="J86" s="85">
        <f t="shared" si="14"/>
        <v>0.146360171148958</v>
      </c>
      <c r="K86" s="86">
        <f t="shared" si="23"/>
        <v>112.02871418821</v>
      </c>
      <c r="L86" s="87">
        <f t="shared" si="15"/>
        <v>115.987038470458</v>
      </c>
      <c r="M86" s="88">
        <f t="shared" si="16"/>
        <v>9.22859001959327</v>
      </c>
      <c r="N86" s="86" t="str">
        <f t="shared" si="17"/>
        <v/>
      </c>
      <c r="O86" s="48" t="str">
        <f t="shared" si="24"/>
        <v/>
      </c>
      <c r="P86" s="89">
        <v>70</v>
      </c>
      <c r="Q86" s="105">
        <v>0.00604036999871291</v>
      </c>
      <c r="R86" s="106">
        <v>1321</v>
      </c>
      <c r="S86" s="106">
        <v>272.379941661439</v>
      </c>
      <c r="T86" s="106">
        <v>1320</v>
      </c>
      <c r="U86" s="107">
        <v>273.071520893437</v>
      </c>
      <c r="V86" s="108">
        <v>4</v>
      </c>
      <c r="W86" s="106">
        <v>1</v>
      </c>
      <c r="X86" s="107">
        <v>270.730488639131</v>
      </c>
      <c r="Y86" s="112">
        <v>41947</v>
      </c>
    </row>
    <row r="87" spans="1:25">
      <c r="A87" s="38">
        <f t="shared" si="18"/>
        <v>71</v>
      </c>
      <c r="B87" s="39">
        <v>40157</v>
      </c>
      <c r="C87" s="40">
        <v>1102.349976</v>
      </c>
      <c r="D87" s="53">
        <f t="shared" si="19"/>
        <v>0.0058397055396191</v>
      </c>
      <c r="E87" s="54">
        <v>1</v>
      </c>
      <c r="F87" s="55">
        <v>0.115964382811394</v>
      </c>
      <c r="G87" s="56">
        <f t="shared" si="21"/>
        <v>0.010007875673631</v>
      </c>
      <c r="H87" s="57">
        <f t="shared" si="22"/>
        <v>0.000207690358613579</v>
      </c>
      <c r="I87" s="90">
        <f t="shared" si="20"/>
        <v>0.0102155660322446</v>
      </c>
      <c r="J87" s="91">
        <f t="shared" si="14"/>
        <v>1.02155660322446</v>
      </c>
      <c r="K87" s="92">
        <f t="shared" si="23"/>
        <v>113.050270791434</v>
      </c>
      <c r="L87" s="93">
        <f t="shared" si="15"/>
        <v>115.987038470458</v>
      </c>
      <c r="M87" s="94">
        <f t="shared" si="16"/>
        <v>9.22859001959327</v>
      </c>
      <c r="N87" s="92" t="str">
        <f t="shared" si="17"/>
        <v/>
      </c>
      <c r="O87" s="53" t="str">
        <f t="shared" si="24"/>
        <v/>
      </c>
      <c r="P87" s="83">
        <v>71</v>
      </c>
      <c r="Q87" s="101">
        <v>0.00572295958343406</v>
      </c>
      <c r="R87" s="102">
        <v>360</v>
      </c>
      <c r="S87" s="102">
        <v>135.895412295366</v>
      </c>
      <c r="T87" s="102">
        <v>355</v>
      </c>
      <c r="U87" s="103">
        <v>136.170965679552</v>
      </c>
      <c r="V87" s="104">
        <v>6</v>
      </c>
      <c r="W87" s="102">
        <v>5</v>
      </c>
      <c r="X87" s="103">
        <v>135.116111362345</v>
      </c>
      <c r="Y87" s="111">
        <v>40548</v>
      </c>
    </row>
    <row r="88" spans="1:25">
      <c r="A88" s="38">
        <f t="shared" si="18"/>
        <v>72</v>
      </c>
      <c r="B88" s="46">
        <v>40158</v>
      </c>
      <c r="C88" s="47">
        <v>1106.410034</v>
      </c>
      <c r="D88" s="48">
        <f t="shared" si="19"/>
        <v>0.00368309347157814</v>
      </c>
      <c r="E88" s="49">
        <v>1</v>
      </c>
      <c r="F88" s="50">
        <v>0.119410167061122</v>
      </c>
      <c r="G88" s="51">
        <f t="shared" si="21"/>
        <v>0.00344578424972798</v>
      </c>
      <c r="H88" s="52">
        <f t="shared" si="22"/>
        <v>0.000207690358613579</v>
      </c>
      <c r="I88" s="84">
        <f t="shared" si="20"/>
        <v>0.00365347460834156</v>
      </c>
      <c r="J88" s="85">
        <f t="shared" si="14"/>
        <v>0.365347460834156</v>
      </c>
      <c r="K88" s="86">
        <f t="shared" si="23"/>
        <v>113.415618252269</v>
      </c>
      <c r="L88" s="87">
        <f t="shared" si="15"/>
        <v>115.987038470458</v>
      </c>
      <c r="M88" s="88">
        <f t="shared" si="16"/>
        <v>9.22859001959327</v>
      </c>
      <c r="N88" s="86" t="str">
        <f t="shared" si="17"/>
        <v/>
      </c>
      <c r="O88" s="48" t="str">
        <f t="shared" si="24"/>
        <v/>
      </c>
      <c r="P88" s="89">
        <v>72</v>
      </c>
      <c r="Q88" s="105">
        <v>0.0057105880978912</v>
      </c>
      <c r="R88" s="106">
        <v>901</v>
      </c>
      <c r="S88" s="106">
        <v>201.989697825536</v>
      </c>
      <c r="T88" s="106">
        <v>899</v>
      </c>
      <c r="U88" s="107">
        <v>202.420766856597</v>
      </c>
      <c r="V88" s="108">
        <v>4</v>
      </c>
      <c r="W88" s="106">
        <v>2</v>
      </c>
      <c r="X88" s="107">
        <v>200.833756203559</v>
      </c>
      <c r="Y88" s="112">
        <v>41340</v>
      </c>
    </row>
    <row r="89" spans="1:25">
      <c r="A89" s="38">
        <f t="shared" si="18"/>
        <v>73</v>
      </c>
      <c r="B89" s="39">
        <v>40161</v>
      </c>
      <c r="C89" s="40">
        <v>1114.109985</v>
      </c>
      <c r="D89" s="53">
        <f t="shared" si="19"/>
        <v>0.0069594009123024</v>
      </c>
      <c r="E89" s="54">
        <v>1</v>
      </c>
      <c r="F89" s="55">
        <v>0.130359437247109</v>
      </c>
      <c r="G89" s="56">
        <f t="shared" si="21"/>
        <v>0.010949270185987</v>
      </c>
      <c r="H89" s="57">
        <f t="shared" si="22"/>
        <v>0.000207690358613579</v>
      </c>
      <c r="I89" s="90">
        <f t="shared" si="20"/>
        <v>0.0111569605446006</v>
      </c>
      <c r="J89" s="91">
        <f t="shared" si="14"/>
        <v>1.11569605446006</v>
      </c>
      <c r="K89" s="92">
        <f t="shared" si="23"/>
        <v>114.531314306729</v>
      </c>
      <c r="L89" s="93">
        <f t="shared" si="15"/>
        <v>115.987038470458</v>
      </c>
      <c r="M89" s="94">
        <f t="shared" si="16"/>
        <v>9.22859001959327</v>
      </c>
      <c r="N89" s="92" t="str">
        <f t="shared" si="17"/>
        <v/>
      </c>
      <c r="O89" s="53" t="str">
        <f t="shared" si="24"/>
        <v/>
      </c>
      <c r="P89" s="83">
        <v>73</v>
      </c>
      <c r="Q89" s="101">
        <v>0.00543708364086244</v>
      </c>
      <c r="R89" s="102">
        <v>1399</v>
      </c>
      <c r="S89" s="102">
        <v>302.518132991673</v>
      </c>
      <c r="T89" s="102">
        <v>1397</v>
      </c>
      <c r="U89" s="103">
        <v>303.541798249306</v>
      </c>
      <c r="V89" s="104">
        <v>3</v>
      </c>
      <c r="W89" s="102">
        <v>2</v>
      </c>
      <c r="X89" s="103">
        <v>300.867750846094</v>
      </c>
      <c r="Y89" s="111">
        <v>42062</v>
      </c>
    </row>
    <row r="90" spans="1:25">
      <c r="A90" s="38">
        <f t="shared" si="18"/>
        <v>74</v>
      </c>
      <c r="B90" s="46">
        <v>40162</v>
      </c>
      <c r="C90" s="47">
        <v>1107.930054</v>
      </c>
      <c r="D90" s="48">
        <f t="shared" si="19"/>
        <v>-0.00554696671172916</v>
      </c>
      <c r="E90" s="49">
        <v>1</v>
      </c>
      <c r="F90" s="50">
        <v>0.128330127592017</v>
      </c>
      <c r="G90" s="51">
        <f t="shared" si="21"/>
        <v>-0.00202930965509199</v>
      </c>
      <c r="H90" s="52">
        <f t="shared" si="22"/>
        <v>0.000207690358613579</v>
      </c>
      <c r="I90" s="84">
        <f t="shared" si="20"/>
        <v>-0.00182161929647841</v>
      </c>
      <c r="J90" s="85">
        <f t="shared" si="14"/>
        <v>-0.182161929647841</v>
      </c>
      <c r="K90" s="86">
        <f t="shared" si="23"/>
        <v>114.349152377081</v>
      </c>
      <c r="L90" s="87">
        <f t="shared" si="15"/>
        <v>115.987038470458</v>
      </c>
      <c r="M90" s="88">
        <f t="shared" si="16"/>
        <v>9.22859001959327</v>
      </c>
      <c r="N90" s="86" t="str">
        <f t="shared" si="17"/>
        <v/>
      </c>
      <c r="O90" s="48" t="str">
        <f t="shared" si="24"/>
        <v/>
      </c>
      <c r="P90" s="89">
        <v>74</v>
      </c>
      <c r="Q90" s="105">
        <v>0.00524768995163674</v>
      </c>
      <c r="R90" s="106">
        <v>368</v>
      </c>
      <c r="S90" s="106">
        <v>138.634279405657</v>
      </c>
      <c r="T90" s="106">
        <v>365</v>
      </c>
      <c r="U90" s="107">
        <v>138.85936770652</v>
      </c>
      <c r="V90" s="108">
        <v>5</v>
      </c>
      <c r="W90" s="106">
        <v>3</v>
      </c>
      <c r="X90" s="107">
        <v>137.905588497053</v>
      </c>
      <c r="Y90" s="112">
        <v>40564</v>
      </c>
    </row>
    <row r="91" spans="1:25">
      <c r="A91" s="38">
        <f t="shared" si="18"/>
        <v>75</v>
      </c>
      <c r="B91" s="39">
        <v>40163</v>
      </c>
      <c r="C91" s="40">
        <v>1109.180054</v>
      </c>
      <c r="D91" s="53">
        <f t="shared" si="19"/>
        <v>0.00112823006785234</v>
      </c>
      <c r="E91" s="54">
        <v>1</v>
      </c>
      <c r="F91" s="55">
        <v>0.126639424885355</v>
      </c>
      <c r="G91" s="56">
        <f t="shared" si="21"/>
        <v>-0.001690702706662</v>
      </c>
      <c r="H91" s="57">
        <f t="shared" si="22"/>
        <v>0.000207690358613579</v>
      </c>
      <c r="I91" s="90">
        <f t="shared" si="20"/>
        <v>-0.00148301234804842</v>
      </c>
      <c r="J91" s="91">
        <f t="shared" si="14"/>
        <v>-0.148301234804842</v>
      </c>
      <c r="K91" s="92">
        <f t="shared" si="23"/>
        <v>114.200851142276</v>
      </c>
      <c r="L91" s="93">
        <f t="shared" si="15"/>
        <v>115.987038470458</v>
      </c>
      <c r="M91" s="94">
        <f t="shared" si="16"/>
        <v>9.22859001959327</v>
      </c>
      <c r="N91" s="92" t="str">
        <f t="shared" si="17"/>
        <v/>
      </c>
      <c r="O91" s="53" t="str">
        <f t="shared" si="24"/>
        <v/>
      </c>
      <c r="P91" s="83">
        <v>75</v>
      </c>
      <c r="Q91" s="101">
        <v>0.00504110045132732</v>
      </c>
      <c r="R91" s="102">
        <v>50</v>
      </c>
      <c r="S91" s="102">
        <v>114.961912368165</v>
      </c>
      <c r="T91" s="102">
        <v>49</v>
      </c>
      <c r="U91" s="103">
        <v>115.987038470458</v>
      </c>
      <c r="V91" s="104">
        <v>3</v>
      </c>
      <c r="W91" s="102">
        <v>1</v>
      </c>
      <c r="X91" s="103">
        <v>114.377210056184</v>
      </c>
      <c r="Y91" s="111">
        <v>40102</v>
      </c>
    </row>
    <row r="92" spans="1:25">
      <c r="A92" s="38">
        <f t="shared" si="18"/>
        <v>76</v>
      </c>
      <c r="B92" s="46">
        <v>40164</v>
      </c>
      <c r="C92" s="47">
        <v>1096.079956</v>
      </c>
      <c r="D92" s="48">
        <f t="shared" si="19"/>
        <v>-0.0118106144739598</v>
      </c>
      <c r="E92" s="49">
        <v>1</v>
      </c>
      <c r="F92" s="50">
        <v>0.112865118275376</v>
      </c>
      <c r="G92" s="51">
        <f t="shared" si="21"/>
        <v>-0.013774306609979</v>
      </c>
      <c r="H92" s="52">
        <f t="shared" si="22"/>
        <v>0.000207690358613579</v>
      </c>
      <c r="I92" s="84">
        <f t="shared" si="20"/>
        <v>-0.0135666162513654</v>
      </c>
      <c r="J92" s="85">
        <f t="shared" si="14"/>
        <v>-1.35666162513654</v>
      </c>
      <c r="K92" s="86">
        <f t="shared" si="23"/>
        <v>112.844189517139</v>
      </c>
      <c r="L92" s="87">
        <f t="shared" si="15"/>
        <v>115.987038470458</v>
      </c>
      <c r="M92" s="88">
        <f t="shared" si="16"/>
        <v>9.22859001959327</v>
      </c>
      <c r="N92" s="86" t="str">
        <f t="shared" si="17"/>
        <v/>
      </c>
      <c r="O92" s="48" t="str">
        <f t="shared" si="24"/>
        <v/>
      </c>
      <c r="P92" s="89">
        <v>76</v>
      </c>
      <c r="Q92" s="105">
        <v>0.00496421288400179</v>
      </c>
      <c r="R92" s="106">
        <v>939</v>
      </c>
      <c r="S92" s="106">
        <v>210.233929440287</v>
      </c>
      <c r="T92" s="106">
        <v>938</v>
      </c>
      <c r="U92" s="107">
        <v>210.566110538958</v>
      </c>
      <c r="V92" s="108">
        <v>3</v>
      </c>
      <c r="W92" s="106">
        <v>1</v>
      </c>
      <c r="X92" s="107">
        <v>209.188634441415</v>
      </c>
      <c r="Y92" s="112">
        <v>41395</v>
      </c>
    </row>
    <row r="93" spans="1:25">
      <c r="A93" s="38">
        <f t="shared" si="18"/>
        <v>77</v>
      </c>
      <c r="B93" s="39">
        <v>40165</v>
      </c>
      <c r="C93" s="40">
        <v>1102.469971</v>
      </c>
      <c r="D93" s="53">
        <f t="shared" si="19"/>
        <v>0.00582988035226872</v>
      </c>
      <c r="E93" s="54">
        <v>1</v>
      </c>
      <c r="F93" s="55">
        <v>0.115964155337183</v>
      </c>
      <c r="G93" s="56">
        <f t="shared" si="21"/>
        <v>0.003099037061807</v>
      </c>
      <c r="H93" s="57">
        <f t="shared" si="22"/>
        <v>0.000207690358613579</v>
      </c>
      <c r="I93" s="90">
        <f t="shared" si="20"/>
        <v>0.00330672742042058</v>
      </c>
      <c r="J93" s="91">
        <f t="shared" si="14"/>
        <v>0.330672742042058</v>
      </c>
      <c r="K93" s="92">
        <f t="shared" si="23"/>
        <v>113.174862259181</v>
      </c>
      <c r="L93" s="93">
        <f t="shared" si="15"/>
        <v>115.987038470458</v>
      </c>
      <c r="M93" s="94">
        <f t="shared" si="16"/>
        <v>9.22859001959327</v>
      </c>
      <c r="N93" s="92" t="str">
        <f t="shared" si="17"/>
        <v/>
      </c>
      <c r="O93" s="53" t="str">
        <f t="shared" si="24"/>
        <v/>
      </c>
      <c r="P93" s="83">
        <v>77</v>
      </c>
      <c r="Q93" s="101">
        <v>0.00466299393415575</v>
      </c>
      <c r="R93" s="102">
        <v>482</v>
      </c>
      <c r="S93" s="102">
        <v>156.165206660094</v>
      </c>
      <c r="T93" s="102">
        <v>480</v>
      </c>
      <c r="U93" s="103">
        <v>156.864939340004</v>
      </c>
      <c r="V93" s="104">
        <v>3</v>
      </c>
      <c r="W93" s="102">
        <v>2</v>
      </c>
      <c r="X93" s="103">
        <v>155.43374639947</v>
      </c>
      <c r="Y93" s="111">
        <v>40729</v>
      </c>
    </row>
    <row r="94" spans="1:25">
      <c r="A94" s="38">
        <f t="shared" si="18"/>
        <v>78</v>
      </c>
      <c r="B94" s="46">
        <v>40168</v>
      </c>
      <c r="C94" s="47">
        <v>1114.050049</v>
      </c>
      <c r="D94" s="48">
        <f t="shared" si="19"/>
        <v>0.0105037582016825</v>
      </c>
      <c r="E94" s="49">
        <v>1</v>
      </c>
      <c r="F94" s="50">
        <v>0.12735509933516</v>
      </c>
      <c r="G94" s="51">
        <f t="shared" si="21"/>
        <v>0.011390943997977</v>
      </c>
      <c r="H94" s="52">
        <f t="shared" si="22"/>
        <v>0.000207690358613579</v>
      </c>
      <c r="I94" s="84">
        <f t="shared" si="20"/>
        <v>0.0115986343565906</v>
      </c>
      <c r="J94" s="85">
        <f t="shared" si="14"/>
        <v>1.15986343565906</v>
      </c>
      <c r="K94" s="86">
        <f t="shared" si="23"/>
        <v>114.334725694841</v>
      </c>
      <c r="L94" s="87">
        <f t="shared" si="15"/>
        <v>115.987038470458</v>
      </c>
      <c r="M94" s="88">
        <f t="shared" si="16"/>
        <v>9.22859001959327</v>
      </c>
      <c r="N94" s="86" t="str">
        <f t="shared" si="17"/>
        <v/>
      </c>
      <c r="O94" s="48" t="str">
        <f t="shared" si="24"/>
        <v/>
      </c>
      <c r="P94" s="89">
        <v>78</v>
      </c>
      <c r="Q94" s="105">
        <v>0.00464874141475872</v>
      </c>
      <c r="R94" s="106">
        <v>163</v>
      </c>
      <c r="S94" s="106">
        <v>124.955354844502</v>
      </c>
      <c r="T94" s="106">
        <v>162</v>
      </c>
      <c r="U94" s="107">
        <v>125.083680690191</v>
      </c>
      <c r="V94" s="108">
        <v>2</v>
      </c>
      <c r="W94" s="106">
        <v>1</v>
      </c>
      <c r="X94" s="107">
        <v>124.373873157767</v>
      </c>
      <c r="Y94" s="112">
        <v>40268</v>
      </c>
    </row>
    <row r="95" spans="1:25">
      <c r="A95" s="38">
        <f t="shared" si="18"/>
        <v>79</v>
      </c>
      <c r="B95" s="39">
        <v>40169</v>
      </c>
      <c r="C95" s="40">
        <v>1118.02002</v>
      </c>
      <c r="D95" s="53">
        <f t="shared" si="19"/>
        <v>0.00356354815796966</v>
      </c>
      <c r="E95" s="54">
        <v>1</v>
      </c>
      <c r="F95" s="55">
        <v>0.128011442166247</v>
      </c>
      <c r="G95" s="56">
        <f t="shared" si="21"/>
        <v>0.000656342831087009</v>
      </c>
      <c r="H95" s="57">
        <f t="shared" si="22"/>
        <v>0.000207690358613579</v>
      </c>
      <c r="I95" s="90">
        <f t="shared" si="20"/>
        <v>0.000864033189700588</v>
      </c>
      <c r="J95" s="91">
        <f t="shared" si="14"/>
        <v>0.0864033189700588</v>
      </c>
      <c r="K95" s="92">
        <f t="shared" si="23"/>
        <v>114.421129013811</v>
      </c>
      <c r="L95" s="93">
        <f t="shared" si="15"/>
        <v>115.987038470458</v>
      </c>
      <c r="M95" s="94">
        <f t="shared" si="16"/>
        <v>9.22859001959327</v>
      </c>
      <c r="N95" s="92" t="str">
        <f t="shared" si="17"/>
        <v/>
      </c>
      <c r="O95" s="53" t="str">
        <f t="shared" si="24"/>
        <v/>
      </c>
      <c r="P95" s="83">
        <v>79</v>
      </c>
      <c r="Q95" s="101">
        <v>0.00456794049845871</v>
      </c>
      <c r="R95" s="102">
        <v>1061</v>
      </c>
      <c r="S95" s="102">
        <v>233.405654634832</v>
      </c>
      <c r="T95" s="102">
        <v>1060</v>
      </c>
      <c r="U95" s="103">
        <v>233.570032699777</v>
      </c>
      <c r="V95" s="104">
        <v>3</v>
      </c>
      <c r="W95" s="102">
        <v>1</v>
      </c>
      <c r="X95" s="103">
        <v>232.338720623236</v>
      </c>
      <c r="Y95" s="111">
        <v>41570</v>
      </c>
    </row>
    <row r="96" spans="1:25">
      <c r="A96" s="38">
        <f t="shared" si="18"/>
        <v>80</v>
      </c>
      <c r="B96" s="46">
        <v>40170</v>
      </c>
      <c r="C96" s="47">
        <v>1120.589966</v>
      </c>
      <c r="D96" s="48">
        <f t="shared" si="19"/>
        <v>0.00229865830130671</v>
      </c>
      <c r="E96" s="49">
        <v>1</v>
      </c>
      <c r="F96" s="50">
        <v>0.132169135542685</v>
      </c>
      <c r="G96" s="51">
        <f t="shared" si="21"/>
        <v>0.00415769337643801</v>
      </c>
      <c r="H96" s="52">
        <f t="shared" si="22"/>
        <v>0.000207690358613579</v>
      </c>
      <c r="I96" s="84">
        <f t="shared" si="20"/>
        <v>0.00436538373505159</v>
      </c>
      <c r="J96" s="85">
        <f t="shared" si="14"/>
        <v>0.436538373505159</v>
      </c>
      <c r="K96" s="86">
        <f t="shared" si="23"/>
        <v>114.857667387316</v>
      </c>
      <c r="L96" s="87">
        <f t="shared" si="15"/>
        <v>115.987038470458</v>
      </c>
      <c r="M96" s="88">
        <f t="shared" si="16"/>
        <v>9.22859001959327</v>
      </c>
      <c r="N96" s="86" t="str">
        <f t="shared" si="17"/>
        <v/>
      </c>
      <c r="O96" s="48" t="str">
        <f t="shared" si="24"/>
        <v/>
      </c>
      <c r="P96" s="89">
        <v>80</v>
      </c>
      <c r="Q96" s="105">
        <v>0.00442798567003002</v>
      </c>
      <c r="R96" s="106">
        <v>109</v>
      </c>
      <c r="S96" s="106">
        <v>118.333026793656</v>
      </c>
      <c r="T96" s="106">
        <v>108</v>
      </c>
      <c r="U96" s="107">
        <v>118.808262552388</v>
      </c>
      <c r="V96" s="108">
        <v>7</v>
      </c>
      <c r="W96" s="106">
        <v>1</v>
      </c>
      <c r="X96" s="107">
        <v>117.806945509593</v>
      </c>
      <c r="Y96" s="112">
        <v>40190</v>
      </c>
    </row>
    <row r="97" spans="1:25">
      <c r="A97" s="38">
        <f t="shared" si="18"/>
        <v>81</v>
      </c>
      <c r="B97" s="39">
        <v>40171</v>
      </c>
      <c r="C97" s="40">
        <v>1126.47998</v>
      </c>
      <c r="D97" s="53">
        <f t="shared" si="19"/>
        <v>0.00525617235448284</v>
      </c>
      <c r="E97" s="54">
        <v>1</v>
      </c>
      <c r="F97" s="55">
        <v>0.134631077729782</v>
      </c>
      <c r="G97" s="56">
        <f t="shared" si="21"/>
        <v>0.002461942187097</v>
      </c>
      <c r="H97" s="57">
        <f t="shared" si="22"/>
        <v>0.000207690358613579</v>
      </c>
      <c r="I97" s="90">
        <f t="shared" si="20"/>
        <v>0.00266963254571058</v>
      </c>
      <c r="J97" s="91">
        <f t="shared" si="14"/>
        <v>0.266963254571058</v>
      </c>
      <c r="K97" s="92">
        <f t="shared" si="23"/>
        <v>115.124630641887</v>
      </c>
      <c r="L97" s="93">
        <f t="shared" si="15"/>
        <v>115.987038470458</v>
      </c>
      <c r="M97" s="94">
        <f t="shared" si="16"/>
        <v>9.22859001959327</v>
      </c>
      <c r="N97" s="92" t="str">
        <f t="shared" si="17"/>
        <v/>
      </c>
      <c r="O97" s="53" t="str">
        <f t="shared" si="24"/>
        <v/>
      </c>
      <c r="P97" s="83">
        <v>81</v>
      </c>
      <c r="Q97" s="101">
        <v>0.00438648136108328</v>
      </c>
      <c r="R97" s="102">
        <v>763</v>
      </c>
      <c r="S97" s="102">
        <v>181.008232384861</v>
      </c>
      <c r="T97" s="102">
        <v>757</v>
      </c>
      <c r="U97" s="103">
        <v>181.43963050102</v>
      </c>
      <c r="V97" s="104">
        <v>9</v>
      </c>
      <c r="W97" s="102">
        <v>6</v>
      </c>
      <c r="X97" s="103">
        <v>180.212350827506</v>
      </c>
      <c r="Y97" s="111">
        <v>41130</v>
      </c>
    </row>
    <row r="98" spans="1:25">
      <c r="A98" s="38">
        <f t="shared" si="18"/>
        <v>82</v>
      </c>
      <c r="B98" s="46">
        <v>40175</v>
      </c>
      <c r="C98" s="47">
        <v>1127.780029</v>
      </c>
      <c r="D98" s="48">
        <f t="shared" si="19"/>
        <v>0.00115408087412261</v>
      </c>
      <c r="E98" s="49">
        <v>1</v>
      </c>
      <c r="F98" s="50">
        <v>0.138242449565154</v>
      </c>
      <c r="G98" s="51">
        <f t="shared" si="21"/>
        <v>0.003611371835372</v>
      </c>
      <c r="H98" s="52">
        <f t="shared" si="22"/>
        <v>0.000207690358613579</v>
      </c>
      <c r="I98" s="84">
        <f t="shared" si="20"/>
        <v>0.00381906219398557</v>
      </c>
      <c r="J98" s="85">
        <f t="shared" si="14"/>
        <v>0.381906219398557</v>
      </c>
      <c r="K98" s="86">
        <f t="shared" si="23"/>
        <v>115.506536861285</v>
      </c>
      <c r="L98" s="87">
        <f t="shared" si="15"/>
        <v>115.987038470458</v>
      </c>
      <c r="M98" s="88">
        <f t="shared" si="16"/>
        <v>9.22859001959327</v>
      </c>
      <c r="N98" s="86" t="str">
        <f t="shared" si="17"/>
        <v/>
      </c>
      <c r="O98" s="48" t="str">
        <f t="shared" si="24"/>
        <v/>
      </c>
      <c r="P98" s="89">
        <v>82</v>
      </c>
      <c r="Q98" s="105">
        <v>0.00431262860046664</v>
      </c>
      <c r="R98" s="106">
        <v>632</v>
      </c>
      <c r="S98" s="106">
        <v>171.229043114275</v>
      </c>
      <c r="T98" s="106">
        <v>629</v>
      </c>
      <c r="U98" s="107">
        <v>171.413082330238</v>
      </c>
      <c r="V98" s="108">
        <v>4</v>
      </c>
      <c r="W98" s="106">
        <v>3</v>
      </c>
      <c r="X98" s="107">
        <v>170.489802152924</v>
      </c>
      <c r="Y98" s="112">
        <v>40945</v>
      </c>
    </row>
    <row r="99" spans="1:25">
      <c r="A99" s="38">
        <f t="shared" si="18"/>
        <v>83</v>
      </c>
      <c r="B99" s="39">
        <v>40176</v>
      </c>
      <c r="C99" s="40">
        <v>1126.199951</v>
      </c>
      <c r="D99" s="53">
        <f t="shared" si="19"/>
        <v>-0.00140105158751658</v>
      </c>
      <c r="E99" s="54">
        <v>1</v>
      </c>
      <c r="F99" s="55">
        <v>0.140407288047662</v>
      </c>
      <c r="G99" s="56">
        <f t="shared" si="21"/>
        <v>0.00216483848250801</v>
      </c>
      <c r="H99" s="57">
        <f t="shared" si="22"/>
        <v>0.000207690358613579</v>
      </c>
      <c r="I99" s="90">
        <f t="shared" si="20"/>
        <v>0.00237252884112159</v>
      </c>
      <c r="J99" s="91">
        <f t="shared" si="14"/>
        <v>0.237252884112159</v>
      </c>
      <c r="K99" s="92">
        <f t="shared" si="23"/>
        <v>115.743789745398</v>
      </c>
      <c r="L99" s="93">
        <f t="shared" si="15"/>
        <v>115.987038470458</v>
      </c>
      <c r="M99" s="94">
        <f t="shared" si="16"/>
        <v>9.22859001959327</v>
      </c>
      <c r="N99" s="92" t="str">
        <f t="shared" si="17"/>
        <v/>
      </c>
      <c r="O99" s="53" t="str">
        <f t="shared" si="24"/>
        <v/>
      </c>
      <c r="P99" s="83">
        <v>83</v>
      </c>
      <c r="Q99" s="101">
        <v>0.00419746448120524</v>
      </c>
      <c r="R99" s="102">
        <v>1890</v>
      </c>
      <c r="S99" s="102">
        <v>334.166924828482</v>
      </c>
      <c r="T99" s="102">
        <v>1887</v>
      </c>
      <c r="U99" s="103">
        <v>336.147626959343</v>
      </c>
      <c r="V99" s="104">
        <v>4</v>
      </c>
      <c r="W99" s="102">
        <v>3</v>
      </c>
      <c r="X99" s="103">
        <v>332.755957103879</v>
      </c>
      <c r="Y99" s="111">
        <v>42773</v>
      </c>
    </row>
    <row r="100" spans="1:25">
      <c r="A100" s="38">
        <f t="shared" si="18"/>
        <v>84</v>
      </c>
      <c r="B100" s="46">
        <v>40177</v>
      </c>
      <c r="C100" s="47">
        <v>1126.420044</v>
      </c>
      <c r="D100" s="48">
        <f t="shared" si="19"/>
        <v>0.000195429772310352</v>
      </c>
      <c r="E100" s="49">
        <v>1</v>
      </c>
      <c r="F100" s="50">
        <v>0.13985603435578</v>
      </c>
      <c r="G100" s="51">
        <f t="shared" si="21"/>
        <v>-0.000551253691881998</v>
      </c>
      <c r="H100" s="52">
        <f t="shared" si="22"/>
        <v>0.000207690358613579</v>
      </c>
      <c r="I100" s="84">
        <f t="shared" si="20"/>
        <v>-0.000343563333268419</v>
      </c>
      <c r="J100" s="85">
        <f t="shared" si="14"/>
        <v>-0.0343563333268419</v>
      </c>
      <c r="K100" s="86">
        <f t="shared" si="23"/>
        <v>115.709433412071</v>
      </c>
      <c r="L100" s="87">
        <f t="shared" si="15"/>
        <v>115.987038470458</v>
      </c>
      <c r="M100" s="88">
        <f t="shared" si="16"/>
        <v>9.22859001959327</v>
      </c>
      <c r="N100" s="86" t="str">
        <f t="shared" si="17"/>
        <v/>
      </c>
      <c r="O100" s="48" t="str">
        <f t="shared" si="24"/>
        <v/>
      </c>
      <c r="P100" s="89">
        <v>84</v>
      </c>
      <c r="Q100" s="105">
        <v>0.00416066703324513</v>
      </c>
      <c r="R100" s="106">
        <v>656</v>
      </c>
      <c r="S100" s="106">
        <v>176.239677649972</v>
      </c>
      <c r="T100" s="106">
        <v>655</v>
      </c>
      <c r="U100" s="107">
        <v>177.099960502758</v>
      </c>
      <c r="V100" s="108">
        <v>4</v>
      </c>
      <c r="W100" s="106">
        <v>1</v>
      </c>
      <c r="X100" s="107">
        <v>175.50282368272</v>
      </c>
      <c r="Y100" s="112">
        <v>40982</v>
      </c>
    </row>
    <row r="101" spans="1:25">
      <c r="A101" s="38">
        <f t="shared" si="18"/>
        <v>85</v>
      </c>
      <c r="B101" s="39">
        <v>40178</v>
      </c>
      <c r="C101" s="40">
        <v>1115.099976</v>
      </c>
      <c r="D101" s="53">
        <f t="shared" si="19"/>
        <v>-0.010049597448392</v>
      </c>
      <c r="E101" s="54">
        <v>1</v>
      </c>
      <c r="F101" s="55">
        <v>0.127997693048232</v>
      </c>
      <c r="G101" s="56">
        <f t="shared" si="21"/>
        <v>-0.011858341307548</v>
      </c>
      <c r="H101" s="57">
        <f t="shared" si="22"/>
        <v>0.000207690358613579</v>
      </c>
      <c r="I101" s="90">
        <f t="shared" si="20"/>
        <v>-0.0116506509489344</v>
      </c>
      <c r="J101" s="91">
        <f t="shared" si="14"/>
        <v>-1.16506509489344</v>
      </c>
      <c r="K101" s="92">
        <f t="shared" si="23"/>
        <v>114.544368317177</v>
      </c>
      <c r="L101" s="93">
        <f t="shared" si="15"/>
        <v>115.987038470458</v>
      </c>
      <c r="M101" s="94">
        <f t="shared" si="16"/>
        <v>9.22859001959327</v>
      </c>
      <c r="N101" s="92" t="str">
        <f t="shared" si="17"/>
        <v/>
      </c>
      <c r="O101" s="53" t="str">
        <f t="shared" si="24"/>
        <v/>
      </c>
      <c r="P101" s="83">
        <v>85</v>
      </c>
      <c r="Q101" s="101">
        <v>0.00404456961577455</v>
      </c>
      <c r="R101" s="102">
        <v>1498</v>
      </c>
      <c r="S101" s="102">
        <v>308.330781953377</v>
      </c>
      <c r="T101" s="102">
        <v>1495</v>
      </c>
      <c r="U101" s="103">
        <v>308.80586550733</v>
      </c>
      <c r="V101" s="104">
        <v>4</v>
      </c>
      <c r="W101" s="102">
        <v>3</v>
      </c>
      <c r="X101" s="103">
        <v>307.081795132573</v>
      </c>
      <c r="Y101" s="111">
        <v>42206</v>
      </c>
    </row>
    <row r="102" spans="1:25">
      <c r="A102" s="38">
        <f t="shared" si="18"/>
        <v>86</v>
      </c>
      <c r="B102" s="46">
        <v>40182</v>
      </c>
      <c r="C102" s="47">
        <v>1132.98999</v>
      </c>
      <c r="D102" s="48">
        <f t="shared" si="19"/>
        <v>0.0160434170792234</v>
      </c>
      <c r="E102" s="49">
        <v>1</v>
      </c>
      <c r="F102" s="50">
        <v>0.142837240567898</v>
      </c>
      <c r="G102" s="51">
        <f t="shared" si="21"/>
        <v>0.014839547519666</v>
      </c>
      <c r="H102" s="52">
        <f t="shared" si="22"/>
        <v>0.000207690358613579</v>
      </c>
      <c r="I102" s="84">
        <f t="shared" si="20"/>
        <v>0.0150472378782796</v>
      </c>
      <c r="J102" s="85">
        <f t="shared" si="14"/>
        <v>1.50472378782796</v>
      </c>
      <c r="K102" s="86">
        <f t="shared" si="23"/>
        <v>116.049092105005</v>
      </c>
      <c r="L102" s="87">
        <f t="shared" si="15"/>
        <v>116.049092105005</v>
      </c>
      <c r="M102" s="88">
        <f t="shared" si="16"/>
        <v>0</v>
      </c>
      <c r="N102" s="86">
        <f t="shared" si="17"/>
        <v>9.22859001959327</v>
      </c>
      <c r="O102" s="48">
        <f t="shared" si="24"/>
        <v>0.0795231556938242</v>
      </c>
      <c r="P102" s="89">
        <v>86</v>
      </c>
      <c r="Q102" s="105">
        <v>0.00398336657567863</v>
      </c>
      <c r="R102" s="106">
        <v>1853</v>
      </c>
      <c r="S102" s="106">
        <v>325.44242722176</v>
      </c>
      <c r="T102" s="106">
        <v>1852</v>
      </c>
      <c r="U102" s="107">
        <v>325.990548880987</v>
      </c>
      <c r="V102" s="108">
        <v>2</v>
      </c>
      <c r="W102" s="106">
        <v>1</v>
      </c>
      <c r="X102" s="107">
        <v>324.14388736536</v>
      </c>
      <c r="Y102" s="112">
        <v>42718</v>
      </c>
    </row>
    <row r="103" spans="1:25">
      <c r="A103" s="38">
        <f t="shared" si="18"/>
        <v>87</v>
      </c>
      <c r="B103" s="39">
        <v>40183</v>
      </c>
      <c r="C103" s="40">
        <v>1136.52002</v>
      </c>
      <c r="D103" s="53">
        <f t="shared" si="19"/>
        <v>0.00311567624706011</v>
      </c>
      <c r="E103" s="54"/>
      <c r="F103" s="55">
        <v>0.147499464079678</v>
      </c>
      <c r="G103" s="56">
        <f t="shared" si="21"/>
        <v>0.00466222351177997</v>
      </c>
      <c r="H103" s="57">
        <f t="shared" si="22"/>
        <v>0.000207690358613579</v>
      </c>
      <c r="I103" s="90">
        <f t="shared" si="20"/>
        <v>0.00486991387039355</v>
      </c>
      <c r="J103" s="91">
        <f t="shared" si="14"/>
        <v>0.486991387039355</v>
      </c>
      <c r="K103" s="92">
        <f t="shared" si="23"/>
        <v>116.536083492045</v>
      </c>
      <c r="L103" s="93">
        <f t="shared" si="15"/>
        <v>116.536083492045</v>
      </c>
      <c r="M103" s="94">
        <f t="shared" si="16"/>
        <v>0</v>
      </c>
      <c r="N103" s="92" t="str">
        <f t="shared" si="17"/>
        <v/>
      </c>
      <c r="O103" s="53" t="str">
        <f t="shared" si="24"/>
        <v/>
      </c>
      <c r="P103" s="83">
        <v>87</v>
      </c>
      <c r="Q103" s="101">
        <v>0.00386613033992545</v>
      </c>
      <c r="R103" s="102">
        <v>611</v>
      </c>
      <c r="S103" s="102">
        <v>161.599741958036</v>
      </c>
      <c r="T103" s="102">
        <v>609</v>
      </c>
      <c r="U103" s="103">
        <v>163.121564078336</v>
      </c>
      <c r="V103" s="104">
        <v>5</v>
      </c>
      <c r="W103" s="102">
        <v>2</v>
      </c>
      <c r="X103" s="103">
        <v>160.969092730056</v>
      </c>
      <c r="Y103" s="111">
        <v>40914</v>
      </c>
    </row>
    <row r="104" spans="1:25">
      <c r="A104" s="38">
        <f t="shared" si="18"/>
        <v>88</v>
      </c>
      <c r="B104" s="46">
        <v>40184</v>
      </c>
      <c r="C104" s="47">
        <v>1137.140015</v>
      </c>
      <c r="D104" s="48">
        <f t="shared" si="19"/>
        <v>0.000545520526774368</v>
      </c>
      <c r="E104" s="49"/>
      <c r="F104" s="50">
        <v>0.148112441639153</v>
      </c>
      <c r="G104" s="51">
        <f t="shared" si="21"/>
        <v>0.000612977559475009</v>
      </c>
      <c r="H104" s="52">
        <f t="shared" si="22"/>
        <v>0.000207690358613579</v>
      </c>
      <c r="I104" s="84">
        <f t="shared" si="20"/>
        <v>0.000820667918088587</v>
      </c>
      <c r="J104" s="85">
        <f t="shared" si="14"/>
        <v>0.0820667918088587</v>
      </c>
      <c r="K104" s="86">
        <f t="shared" si="23"/>
        <v>116.618150283853</v>
      </c>
      <c r="L104" s="87">
        <f t="shared" si="15"/>
        <v>116.618150283853</v>
      </c>
      <c r="M104" s="88">
        <f t="shared" si="16"/>
        <v>0</v>
      </c>
      <c r="N104" s="86" t="str">
        <f t="shared" si="17"/>
        <v/>
      </c>
      <c r="O104" s="48" t="str">
        <f t="shared" si="24"/>
        <v/>
      </c>
      <c r="P104" s="89">
        <v>88</v>
      </c>
      <c r="Q104" s="105">
        <v>0.00376616874402592</v>
      </c>
      <c r="R104" s="106">
        <v>1886</v>
      </c>
      <c r="S104" s="106">
        <v>333.113477242231</v>
      </c>
      <c r="T104" s="106">
        <v>1884</v>
      </c>
      <c r="U104" s="107">
        <v>334.166924828482</v>
      </c>
      <c r="V104" s="108">
        <v>3</v>
      </c>
      <c r="W104" s="106">
        <v>2</v>
      </c>
      <c r="X104" s="107">
        <v>331.854948214655</v>
      </c>
      <c r="Y104" s="112">
        <v>42768</v>
      </c>
    </row>
    <row r="105" spans="1:25">
      <c r="A105" s="38">
        <f t="shared" si="18"/>
        <v>89</v>
      </c>
      <c r="B105" s="39">
        <v>40185</v>
      </c>
      <c r="C105" s="40">
        <v>1141.689941</v>
      </c>
      <c r="D105" s="53">
        <f t="shared" si="19"/>
        <v>0.00400120120652003</v>
      </c>
      <c r="E105" s="54"/>
      <c r="F105" s="55">
        <v>0.154173872058252</v>
      </c>
      <c r="G105" s="56">
        <f t="shared" si="21"/>
        <v>0.00606143041909901</v>
      </c>
      <c r="H105" s="57">
        <f t="shared" si="22"/>
        <v>0.000207690358613579</v>
      </c>
      <c r="I105" s="90">
        <f t="shared" si="20"/>
        <v>0.00626912077771259</v>
      </c>
      <c r="J105" s="91">
        <f t="shared" si="14"/>
        <v>0.626912077771259</v>
      </c>
      <c r="K105" s="92">
        <f t="shared" si="23"/>
        <v>117.245062361625</v>
      </c>
      <c r="L105" s="93">
        <f t="shared" si="15"/>
        <v>117.245062361625</v>
      </c>
      <c r="M105" s="94">
        <f t="shared" si="16"/>
        <v>0</v>
      </c>
      <c r="N105" s="92" t="str">
        <f t="shared" si="17"/>
        <v/>
      </c>
      <c r="O105" s="53" t="str">
        <f t="shared" si="24"/>
        <v/>
      </c>
      <c r="P105" s="83">
        <v>89</v>
      </c>
      <c r="Q105" s="101">
        <v>0.00356880892823221</v>
      </c>
      <c r="R105" s="102">
        <v>646</v>
      </c>
      <c r="S105" s="102">
        <v>172.574517120891</v>
      </c>
      <c r="T105" s="102">
        <v>645</v>
      </c>
      <c r="U105" s="103">
        <v>172.971965505066</v>
      </c>
      <c r="V105" s="104">
        <v>3</v>
      </c>
      <c r="W105" s="102">
        <v>1</v>
      </c>
      <c r="X105" s="103">
        <v>171.957213226063</v>
      </c>
      <c r="Y105" s="111">
        <v>40968</v>
      </c>
    </row>
    <row r="106" spans="1:25">
      <c r="A106" s="38">
        <f t="shared" si="18"/>
        <v>90</v>
      </c>
      <c r="B106" s="46">
        <v>40186</v>
      </c>
      <c r="C106" s="47">
        <v>1144.97998</v>
      </c>
      <c r="D106" s="48">
        <f t="shared" si="19"/>
        <v>0.00288172723771063</v>
      </c>
      <c r="E106" s="49"/>
      <c r="F106" s="50">
        <v>0.16095352462284</v>
      </c>
      <c r="G106" s="51">
        <f t="shared" si="21"/>
        <v>0.00677965256458801</v>
      </c>
      <c r="H106" s="52">
        <f t="shared" si="22"/>
        <v>0.000207690358613579</v>
      </c>
      <c r="I106" s="84">
        <f t="shared" si="20"/>
        <v>0.00698734292320159</v>
      </c>
      <c r="J106" s="85">
        <f t="shared" si="14"/>
        <v>0.698734292320159</v>
      </c>
      <c r="K106" s="86">
        <f t="shared" si="23"/>
        <v>117.943796653945</v>
      </c>
      <c r="L106" s="87">
        <f t="shared" si="15"/>
        <v>117.943796653945</v>
      </c>
      <c r="M106" s="88">
        <f t="shared" si="16"/>
        <v>0</v>
      </c>
      <c r="N106" s="86" t="str">
        <f t="shared" si="17"/>
        <v/>
      </c>
      <c r="O106" s="48" t="str">
        <f t="shared" si="24"/>
        <v/>
      </c>
      <c r="P106" s="89">
        <v>90</v>
      </c>
      <c r="Q106" s="105">
        <v>0.00353971003106022</v>
      </c>
      <c r="R106" s="106">
        <v>641</v>
      </c>
      <c r="S106" s="106">
        <v>171.778796726642</v>
      </c>
      <c r="T106" s="106">
        <v>639</v>
      </c>
      <c r="U106" s="107">
        <v>172.192511721403</v>
      </c>
      <c r="V106" s="108">
        <v>4</v>
      </c>
      <c r="W106" s="106">
        <v>2</v>
      </c>
      <c r="X106" s="107">
        <v>171.169285165629</v>
      </c>
      <c r="Y106" s="112">
        <v>40961</v>
      </c>
    </row>
    <row r="107" spans="1:25">
      <c r="A107" s="38">
        <f t="shared" si="18"/>
        <v>91</v>
      </c>
      <c r="B107" s="39">
        <v>40189</v>
      </c>
      <c r="C107" s="40">
        <v>1146.97998</v>
      </c>
      <c r="D107" s="53">
        <f t="shared" si="19"/>
        <v>0.0017467554323527</v>
      </c>
      <c r="E107" s="54"/>
      <c r="F107" s="55">
        <v>0.164638135661336</v>
      </c>
      <c r="G107" s="56">
        <f t="shared" si="21"/>
        <v>0.00368461103849596</v>
      </c>
      <c r="H107" s="57">
        <f t="shared" si="22"/>
        <v>0.000207690358613579</v>
      </c>
      <c r="I107" s="90">
        <f t="shared" si="20"/>
        <v>0.00389230139710954</v>
      </c>
      <c r="J107" s="91">
        <f t="shared" si="14"/>
        <v>0.389230139710954</v>
      </c>
      <c r="K107" s="92">
        <f t="shared" si="23"/>
        <v>118.333026793656</v>
      </c>
      <c r="L107" s="93">
        <f t="shared" si="15"/>
        <v>118.333026793656</v>
      </c>
      <c r="M107" s="94">
        <f t="shared" si="16"/>
        <v>0</v>
      </c>
      <c r="N107" s="92" t="str">
        <f t="shared" si="17"/>
        <v/>
      </c>
      <c r="O107" s="53" t="str">
        <f t="shared" si="24"/>
        <v/>
      </c>
      <c r="P107" s="83">
        <v>91</v>
      </c>
      <c r="Q107" s="101">
        <v>0.00352754160229804</v>
      </c>
      <c r="R107" s="102">
        <v>1851</v>
      </c>
      <c r="S107" s="102">
        <v>324.602991916251</v>
      </c>
      <c r="T107" s="102">
        <v>1850</v>
      </c>
      <c r="U107" s="103">
        <v>325.44242722176</v>
      </c>
      <c r="V107" s="104">
        <v>4</v>
      </c>
      <c r="W107" s="102">
        <v>1</v>
      </c>
      <c r="X107" s="103">
        <v>323.454980215073</v>
      </c>
      <c r="Y107" s="111">
        <v>42716</v>
      </c>
    </row>
    <row r="108" spans="1:25">
      <c r="A108" s="38">
        <f t="shared" si="18"/>
        <v>92</v>
      </c>
      <c r="B108" s="46">
        <v>40190</v>
      </c>
      <c r="C108" s="47">
        <v>1136.219971</v>
      </c>
      <c r="D108" s="48">
        <f t="shared" si="19"/>
        <v>-0.00938116548468448</v>
      </c>
      <c r="E108" s="49"/>
      <c r="F108" s="50">
        <v>0.159169632462091</v>
      </c>
      <c r="G108" s="51">
        <f t="shared" si="21"/>
        <v>-0.00546850319924497</v>
      </c>
      <c r="H108" s="52">
        <f t="shared" si="22"/>
        <v>0.000207690358613579</v>
      </c>
      <c r="I108" s="84">
        <f t="shared" si="20"/>
        <v>-0.00526081284063139</v>
      </c>
      <c r="J108" s="85">
        <f t="shared" si="14"/>
        <v>-0.526081284063139</v>
      </c>
      <c r="K108" s="86">
        <f t="shared" si="23"/>
        <v>117.806945509593</v>
      </c>
      <c r="L108" s="87">
        <f t="shared" si="15"/>
        <v>118.333026793656</v>
      </c>
      <c r="M108" s="88">
        <f t="shared" si="16"/>
        <v>0.526081284063139</v>
      </c>
      <c r="N108" s="86" t="str">
        <f t="shared" si="17"/>
        <v/>
      </c>
      <c r="O108" s="48" t="str">
        <f t="shared" si="24"/>
        <v/>
      </c>
      <c r="P108" s="89">
        <v>92</v>
      </c>
      <c r="Q108" s="105">
        <v>0.00352337834279742</v>
      </c>
      <c r="R108" s="106">
        <v>877</v>
      </c>
      <c r="S108" s="106">
        <v>195.469062233984</v>
      </c>
      <c r="T108" s="106">
        <v>875</v>
      </c>
      <c r="U108" s="107">
        <v>196.013099803659</v>
      </c>
      <c r="V108" s="108">
        <v>3</v>
      </c>
      <c r="W108" s="106">
        <v>2</v>
      </c>
      <c r="X108" s="107">
        <v>194.778433923231</v>
      </c>
      <c r="Y108" s="112">
        <v>41305</v>
      </c>
    </row>
    <row r="109" spans="1:25">
      <c r="A109" s="38">
        <f t="shared" si="18"/>
        <v>93</v>
      </c>
      <c r="B109" s="39">
        <v>40191</v>
      </c>
      <c r="C109" s="40">
        <v>1145.680054</v>
      </c>
      <c r="D109" s="53">
        <f t="shared" si="19"/>
        <v>0.00832592564947965</v>
      </c>
      <c r="E109" s="54"/>
      <c r="F109" s="55">
        <v>0.168975112531432</v>
      </c>
      <c r="G109" s="56">
        <f t="shared" si="21"/>
        <v>0.00980548006934098</v>
      </c>
      <c r="H109" s="57">
        <f t="shared" si="22"/>
        <v>0.000207690358613579</v>
      </c>
      <c r="I109" s="90">
        <f t="shared" si="20"/>
        <v>0.0100131704279546</v>
      </c>
      <c r="J109" s="91">
        <f t="shared" si="14"/>
        <v>1.00131704279546</v>
      </c>
      <c r="K109" s="92">
        <f t="shared" si="23"/>
        <v>118.808262552388</v>
      </c>
      <c r="L109" s="93">
        <f t="shared" si="15"/>
        <v>118.808262552388</v>
      </c>
      <c r="M109" s="94">
        <f t="shared" si="16"/>
        <v>0</v>
      </c>
      <c r="N109" s="92">
        <f t="shared" si="17"/>
        <v>0.526081284063139</v>
      </c>
      <c r="O109" s="53">
        <f t="shared" si="24"/>
        <v>0.00442798567003002</v>
      </c>
      <c r="P109" s="83">
        <v>93</v>
      </c>
      <c r="Q109" s="101">
        <v>0.0034486934300097</v>
      </c>
      <c r="R109" s="102">
        <v>1386</v>
      </c>
      <c r="S109" s="102">
        <v>293.174832732754</v>
      </c>
      <c r="T109" s="102">
        <v>1385</v>
      </c>
      <c r="U109" s="103">
        <v>294.999933441989</v>
      </c>
      <c r="V109" s="104">
        <v>3</v>
      </c>
      <c r="W109" s="102">
        <v>1</v>
      </c>
      <c r="X109" s="103">
        <v>292.157468400439</v>
      </c>
      <c r="Y109" s="111">
        <v>42044</v>
      </c>
    </row>
    <row r="110" spans="1:25">
      <c r="A110" s="38">
        <f t="shared" si="18"/>
        <v>94</v>
      </c>
      <c r="B110" s="46">
        <v>40192</v>
      </c>
      <c r="C110" s="47">
        <v>1148.459961</v>
      </c>
      <c r="D110" s="48">
        <f t="shared" si="19"/>
        <v>0.00242642524000858</v>
      </c>
      <c r="E110" s="49"/>
      <c r="F110" s="50">
        <v>0.170744666090587</v>
      </c>
      <c r="G110" s="51">
        <f t="shared" si="21"/>
        <v>0.00176955355915501</v>
      </c>
      <c r="H110" s="52">
        <f t="shared" si="22"/>
        <v>0.000207690358613579</v>
      </c>
      <c r="I110" s="84">
        <f t="shared" si="20"/>
        <v>0.00197724391776859</v>
      </c>
      <c r="J110" s="85">
        <f t="shared" si="14"/>
        <v>0.197724391776859</v>
      </c>
      <c r="K110" s="86">
        <f t="shared" si="23"/>
        <v>119.005986944165</v>
      </c>
      <c r="L110" s="87">
        <f t="shared" si="15"/>
        <v>119.005986944165</v>
      </c>
      <c r="M110" s="88">
        <f t="shared" si="16"/>
        <v>0</v>
      </c>
      <c r="N110" s="86" t="str">
        <f t="shared" si="17"/>
        <v/>
      </c>
      <c r="O110" s="48" t="str">
        <f t="shared" si="24"/>
        <v/>
      </c>
      <c r="P110" s="89">
        <v>94</v>
      </c>
      <c r="Q110" s="105">
        <v>0.00337280242652941</v>
      </c>
      <c r="R110" s="106">
        <v>945</v>
      </c>
      <c r="S110" s="106">
        <v>215.848612876364</v>
      </c>
      <c r="T110" s="106">
        <v>944</v>
      </c>
      <c r="U110" s="107">
        <v>216.224454976854</v>
      </c>
      <c r="V110" s="108">
        <v>3</v>
      </c>
      <c r="W110" s="106">
        <v>1</v>
      </c>
      <c r="X110" s="107">
        <v>215.119330509943</v>
      </c>
      <c r="Y110" s="112">
        <v>41403</v>
      </c>
    </row>
    <row r="111" spans="1:25">
      <c r="A111" s="38">
        <f t="shared" si="18"/>
        <v>95</v>
      </c>
      <c r="B111" s="39">
        <v>40193</v>
      </c>
      <c r="C111" s="40">
        <v>1136.030029</v>
      </c>
      <c r="D111" s="53">
        <f t="shared" si="19"/>
        <v>-0.0108231304721994</v>
      </c>
      <c r="E111" s="54"/>
      <c r="F111" s="55">
        <v>0.159959966408965</v>
      </c>
      <c r="G111" s="56">
        <f t="shared" si="21"/>
        <v>-0.010784699681622</v>
      </c>
      <c r="H111" s="57">
        <f t="shared" si="22"/>
        <v>0.000207690358613579</v>
      </c>
      <c r="I111" s="90">
        <f t="shared" si="20"/>
        <v>-0.0105770093230084</v>
      </c>
      <c r="J111" s="91">
        <f t="shared" si="14"/>
        <v>-1.05770093230084</v>
      </c>
      <c r="K111" s="92">
        <f t="shared" si="23"/>
        <v>117.948286011864</v>
      </c>
      <c r="L111" s="93">
        <f t="shared" si="15"/>
        <v>119.005986944165</v>
      </c>
      <c r="M111" s="94">
        <f t="shared" si="16"/>
        <v>1.05770093230085</v>
      </c>
      <c r="N111" s="92" t="str">
        <f t="shared" si="17"/>
        <v/>
      </c>
      <c r="O111" s="53" t="str">
        <f t="shared" si="24"/>
        <v/>
      </c>
      <c r="P111" s="83">
        <v>95</v>
      </c>
      <c r="Q111" s="101">
        <v>0.00333203454732478</v>
      </c>
      <c r="R111" s="102">
        <v>905</v>
      </c>
      <c r="S111" s="102">
        <v>203.062664571248</v>
      </c>
      <c r="T111" s="102">
        <v>903</v>
      </c>
      <c r="U111" s="103">
        <v>203.934067019873</v>
      </c>
      <c r="V111" s="104">
        <v>4</v>
      </c>
      <c r="W111" s="102">
        <v>2</v>
      </c>
      <c r="X111" s="103">
        <v>202.383149214561</v>
      </c>
      <c r="Y111" s="111">
        <v>41345</v>
      </c>
    </row>
    <row r="112" spans="1:25">
      <c r="A112" s="38">
        <f t="shared" si="18"/>
        <v>96</v>
      </c>
      <c r="B112" s="46">
        <v>40197</v>
      </c>
      <c r="C112" s="47">
        <v>1150.22998</v>
      </c>
      <c r="D112" s="48">
        <f t="shared" si="19"/>
        <v>0.0124996264513357</v>
      </c>
      <c r="E112" s="49"/>
      <c r="F112" s="50">
        <v>0.171838629830249</v>
      </c>
      <c r="G112" s="51">
        <f t="shared" si="21"/>
        <v>0.011878663421284</v>
      </c>
      <c r="H112" s="52">
        <f t="shared" si="22"/>
        <v>0.000207690358613579</v>
      </c>
      <c r="I112" s="84">
        <f t="shared" si="20"/>
        <v>0.0120863537798975</v>
      </c>
      <c r="J112" s="85">
        <f t="shared" si="14"/>
        <v>1.20863537798975</v>
      </c>
      <c r="K112" s="86">
        <f t="shared" si="23"/>
        <v>119.156921389854</v>
      </c>
      <c r="L112" s="87">
        <f t="shared" si="15"/>
        <v>119.156921389854</v>
      </c>
      <c r="M112" s="88">
        <f t="shared" si="16"/>
        <v>0</v>
      </c>
      <c r="N112" s="86">
        <f t="shared" si="17"/>
        <v>1.05770093230085</v>
      </c>
      <c r="O112" s="48">
        <f t="shared" si="24"/>
        <v>0.00887653792967925</v>
      </c>
      <c r="P112" s="89">
        <v>96</v>
      </c>
      <c r="Q112" s="105">
        <v>0.00323991039885499</v>
      </c>
      <c r="R112" s="106">
        <v>385</v>
      </c>
      <c r="S112" s="106">
        <v>141.533054829405</v>
      </c>
      <c r="T112" s="106">
        <v>383</v>
      </c>
      <c r="U112" s="107">
        <v>142.433114229539</v>
      </c>
      <c r="V112" s="108">
        <v>4</v>
      </c>
      <c r="W112" s="106">
        <v>2</v>
      </c>
      <c r="X112" s="107">
        <v>141.071584301471</v>
      </c>
      <c r="Y112" s="112">
        <v>40589</v>
      </c>
    </row>
    <row r="113" spans="1:25">
      <c r="A113" s="38">
        <f t="shared" si="18"/>
        <v>97</v>
      </c>
      <c r="B113" s="39">
        <v>40198</v>
      </c>
      <c r="C113" s="40">
        <v>1138.040039</v>
      </c>
      <c r="D113" s="53">
        <f t="shared" si="19"/>
        <v>-0.0105978293140995</v>
      </c>
      <c r="E113" s="54">
        <v>1</v>
      </c>
      <c r="F113" s="55">
        <v>0.158651247972397</v>
      </c>
      <c r="G113" s="56">
        <f t="shared" si="21"/>
        <v>-0.013187381857852</v>
      </c>
      <c r="H113" s="57">
        <f t="shared" si="22"/>
        <v>0.000207690358613579</v>
      </c>
      <c r="I113" s="90">
        <f t="shared" si="20"/>
        <v>-0.0129796914992384</v>
      </c>
      <c r="J113" s="91">
        <f t="shared" si="14"/>
        <v>-1.29796914992384</v>
      </c>
      <c r="K113" s="92">
        <f t="shared" si="23"/>
        <v>117.85895223993</v>
      </c>
      <c r="L113" s="93">
        <f t="shared" si="15"/>
        <v>119.156921389854</v>
      </c>
      <c r="M113" s="94">
        <f t="shared" si="16"/>
        <v>1.29796914992384</v>
      </c>
      <c r="N113" s="92" t="str">
        <f t="shared" si="17"/>
        <v/>
      </c>
      <c r="O113" s="53" t="str">
        <f t="shared" si="24"/>
        <v/>
      </c>
      <c r="P113" s="83">
        <v>97</v>
      </c>
      <c r="Q113" s="101">
        <v>0.00323285960536934</v>
      </c>
      <c r="R113" s="102">
        <v>1275</v>
      </c>
      <c r="S113" s="102">
        <v>266.243876022796</v>
      </c>
      <c r="T113" s="102">
        <v>1272</v>
      </c>
      <c r="U113" s="103">
        <v>266.3129261711</v>
      </c>
      <c r="V113" s="104">
        <v>10</v>
      </c>
      <c r="W113" s="102">
        <v>3</v>
      </c>
      <c r="X113" s="103">
        <v>265.38292372139</v>
      </c>
      <c r="Y113" s="111">
        <v>41879</v>
      </c>
    </row>
    <row r="114" spans="1:25">
      <c r="A114" s="38">
        <f t="shared" si="18"/>
        <v>98</v>
      </c>
      <c r="B114" s="46">
        <v>40199</v>
      </c>
      <c r="C114" s="47">
        <v>1116.47998</v>
      </c>
      <c r="D114" s="48">
        <f t="shared" si="19"/>
        <v>-0.0189449037478021</v>
      </c>
      <c r="E114" s="49">
        <v>1</v>
      </c>
      <c r="F114" s="50">
        <v>0.143285244614236</v>
      </c>
      <c r="G114" s="51">
        <f t="shared" si="21"/>
        <v>-0.015366003358161</v>
      </c>
      <c r="H114" s="52">
        <f t="shared" si="22"/>
        <v>0.000207690358613579</v>
      </c>
      <c r="I114" s="84">
        <f t="shared" si="20"/>
        <v>-0.0151583129995474</v>
      </c>
      <c r="J114" s="85">
        <f t="shared" si="14"/>
        <v>-1.51583129995474</v>
      </c>
      <c r="K114" s="86">
        <f t="shared" si="23"/>
        <v>116.343120939975</v>
      </c>
      <c r="L114" s="87">
        <f t="shared" si="15"/>
        <v>119.156921389854</v>
      </c>
      <c r="M114" s="88">
        <f t="shared" si="16"/>
        <v>2.81380044987858</v>
      </c>
      <c r="N114" s="86" t="str">
        <f t="shared" si="17"/>
        <v/>
      </c>
      <c r="O114" s="48" t="str">
        <f t="shared" si="24"/>
        <v/>
      </c>
      <c r="P114" s="89">
        <v>98</v>
      </c>
      <c r="Q114" s="105">
        <v>0.00317735017172248</v>
      </c>
      <c r="R114" s="106">
        <v>1330</v>
      </c>
      <c r="S114" s="106">
        <v>277.709878497103</v>
      </c>
      <c r="T114" s="106">
        <v>1327</v>
      </c>
      <c r="U114" s="107">
        <v>278.252600561689</v>
      </c>
      <c r="V114" s="108">
        <v>6</v>
      </c>
      <c r="W114" s="106">
        <v>3</v>
      </c>
      <c r="X114" s="107">
        <v>276.825772548926</v>
      </c>
      <c r="Y114" s="112">
        <v>41960</v>
      </c>
    </row>
    <row r="115" spans="1:25">
      <c r="A115" s="38">
        <f t="shared" si="18"/>
        <v>99</v>
      </c>
      <c r="B115" s="39">
        <v>40200</v>
      </c>
      <c r="C115" s="40">
        <v>1091.76001</v>
      </c>
      <c r="D115" s="53">
        <f t="shared" si="19"/>
        <v>-0.0221409881438269</v>
      </c>
      <c r="E115" s="54">
        <v>1</v>
      </c>
      <c r="F115" s="55">
        <v>0.126170684289328</v>
      </c>
      <c r="G115" s="56">
        <f t="shared" si="21"/>
        <v>-0.017114560324908</v>
      </c>
      <c r="H115" s="57">
        <f t="shared" si="22"/>
        <v>0.000207690358613579</v>
      </c>
      <c r="I115" s="90">
        <f t="shared" si="20"/>
        <v>-0.0169068699662944</v>
      </c>
      <c r="J115" s="91">
        <f t="shared" si="14"/>
        <v>-1.69068699662944</v>
      </c>
      <c r="K115" s="92">
        <f t="shared" si="23"/>
        <v>114.652433943346</v>
      </c>
      <c r="L115" s="93">
        <f t="shared" si="15"/>
        <v>119.156921389854</v>
      </c>
      <c r="M115" s="94">
        <f t="shared" si="16"/>
        <v>4.50448744650802</v>
      </c>
      <c r="N115" s="92" t="str">
        <f t="shared" si="17"/>
        <v/>
      </c>
      <c r="O115" s="53" t="str">
        <f t="shared" si="24"/>
        <v/>
      </c>
      <c r="P115" s="83">
        <v>99</v>
      </c>
      <c r="Q115" s="101">
        <v>0.00304354791759728</v>
      </c>
      <c r="R115" s="102">
        <v>1900</v>
      </c>
      <c r="S115" s="102">
        <v>343.127308327774</v>
      </c>
      <c r="T115" s="102">
        <v>1899</v>
      </c>
      <c r="U115" s="103">
        <v>343.564906222708</v>
      </c>
      <c r="V115" s="104">
        <v>3</v>
      </c>
      <c r="W115" s="102">
        <v>1</v>
      </c>
      <c r="X115" s="103">
        <v>342.081652072881</v>
      </c>
      <c r="Y115" s="111">
        <v>42789</v>
      </c>
    </row>
    <row r="116" spans="1:25">
      <c r="A116" s="38">
        <f t="shared" si="18"/>
        <v>100</v>
      </c>
      <c r="B116" s="46">
        <v>40203</v>
      </c>
      <c r="C116" s="47">
        <v>1096.780029</v>
      </c>
      <c r="D116" s="48">
        <f t="shared" si="19"/>
        <v>0.00459809752511453</v>
      </c>
      <c r="E116" s="49">
        <v>1</v>
      </c>
      <c r="F116" s="50">
        <v>0.13526980943234</v>
      </c>
      <c r="G116" s="51">
        <f t="shared" si="21"/>
        <v>0.00909912514301198</v>
      </c>
      <c r="H116" s="52">
        <f t="shared" si="22"/>
        <v>0.000207690358613579</v>
      </c>
      <c r="I116" s="84">
        <f t="shared" si="20"/>
        <v>0.00930681550162555</v>
      </c>
      <c r="J116" s="85">
        <f t="shared" si="14"/>
        <v>0.930681550162555</v>
      </c>
      <c r="K116" s="86">
        <f t="shared" si="23"/>
        <v>115.583115493508</v>
      </c>
      <c r="L116" s="87">
        <f t="shared" si="15"/>
        <v>119.156921389854</v>
      </c>
      <c r="M116" s="88">
        <f t="shared" si="16"/>
        <v>4.50448744650802</v>
      </c>
      <c r="N116" s="86" t="str">
        <f t="shared" si="17"/>
        <v/>
      </c>
      <c r="O116" s="48" t="str">
        <f t="shared" si="24"/>
        <v/>
      </c>
      <c r="P116" s="89">
        <v>100</v>
      </c>
      <c r="Q116" s="105">
        <v>0.00301093381946619</v>
      </c>
      <c r="R116" s="106">
        <v>992</v>
      </c>
      <c r="S116" s="106">
        <v>223.436854953488</v>
      </c>
      <c r="T116" s="106">
        <v>990</v>
      </c>
      <c r="U116" s="107">
        <v>224.29887659051</v>
      </c>
      <c r="V116" s="108">
        <v>5</v>
      </c>
      <c r="W116" s="106">
        <v>2</v>
      </c>
      <c r="X116" s="107">
        <v>222.761505880293</v>
      </c>
      <c r="Y116" s="112">
        <v>41471</v>
      </c>
    </row>
    <row r="117" spans="1:25">
      <c r="A117" s="38">
        <f t="shared" si="18"/>
        <v>101</v>
      </c>
      <c r="B117" s="39">
        <v>40204</v>
      </c>
      <c r="C117" s="40">
        <v>1092.170044</v>
      </c>
      <c r="D117" s="53">
        <f t="shared" si="19"/>
        <v>-0.00420319925427826</v>
      </c>
      <c r="E117" s="54">
        <v>1</v>
      </c>
      <c r="F117" s="55">
        <v>0.136152864592409</v>
      </c>
      <c r="G117" s="56">
        <f t="shared" si="21"/>
        <v>0.000883055160069007</v>
      </c>
      <c r="H117" s="57">
        <f t="shared" si="22"/>
        <v>0.000207690358613579</v>
      </c>
      <c r="I117" s="90">
        <f t="shared" si="20"/>
        <v>0.00109074551868259</v>
      </c>
      <c r="J117" s="91">
        <f t="shared" si="14"/>
        <v>0.109074551868259</v>
      </c>
      <c r="K117" s="92">
        <f t="shared" si="23"/>
        <v>115.692190045377</v>
      </c>
      <c r="L117" s="93">
        <f t="shared" si="15"/>
        <v>119.156921389854</v>
      </c>
      <c r="M117" s="94">
        <f t="shared" si="16"/>
        <v>4.50448744650802</v>
      </c>
      <c r="N117" s="92" t="str">
        <f t="shared" si="17"/>
        <v/>
      </c>
      <c r="O117" s="53" t="str">
        <f t="shared" si="24"/>
        <v/>
      </c>
      <c r="P117" s="83">
        <v>101</v>
      </c>
      <c r="Q117" s="101">
        <v>0.00248132876200132</v>
      </c>
      <c r="R117" s="102">
        <v>1874</v>
      </c>
      <c r="S117" s="102">
        <v>329.250358957365</v>
      </c>
      <c r="T117" s="102">
        <v>1871</v>
      </c>
      <c r="U117" s="103">
        <v>329.269703349051</v>
      </c>
      <c r="V117" s="104">
        <v>5</v>
      </c>
      <c r="W117" s="102">
        <v>3</v>
      </c>
      <c r="X117" s="103">
        <v>328.43333257199</v>
      </c>
      <c r="Y117" s="111">
        <v>42747</v>
      </c>
    </row>
    <row r="118" spans="1:25">
      <c r="A118" s="38">
        <f t="shared" si="18"/>
        <v>102</v>
      </c>
      <c r="B118" s="46">
        <v>40205</v>
      </c>
      <c r="C118" s="47">
        <v>1097.5</v>
      </c>
      <c r="D118" s="48">
        <f t="shared" si="19"/>
        <v>0.00488015216062831</v>
      </c>
      <c r="E118" s="49">
        <v>1</v>
      </c>
      <c r="F118" s="50">
        <v>0.135956252140328</v>
      </c>
      <c r="G118" s="51">
        <f t="shared" si="21"/>
        <v>-0.000196612452080996</v>
      </c>
      <c r="H118" s="52">
        <f t="shared" si="22"/>
        <v>0.000207690358613579</v>
      </c>
      <c r="I118" s="84">
        <f t="shared" si="20"/>
        <v>1.10779065325822e-5</v>
      </c>
      <c r="J118" s="85">
        <f t="shared" si="14"/>
        <v>0.00110779065325822</v>
      </c>
      <c r="K118" s="86">
        <f t="shared" si="23"/>
        <v>115.69329783603</v>
      </c>
      <c r="L118" s="87">
        <f t="shared" si="15"/>
        <v>119.156921389854</v>
      </c>
      <c r="M118" s="88">
        <f t="shared" si="16"/>
        <v>4.50448744650802</v>
      </c>
      <c r="N118" s="86" t="str">
        <f t="shared" si="17"/>
        <v/>
      </c>
      <c r="O118" s="48" t="str">
        <f t="shared" si="24"/>
        <v/>
      </c>
      <c r="P118" s="89">
        <v>102</v>
      </c>
      <c r="Q118" s="105">
        <v>0.00245632277425871</v>
      </c>
      <c r="R118" s="106">
        <v>1883</v>
      </c>
      <c r="S118" s="106">
        <v>333.046263484056</v>
      </c>
      <c r="T118" s="106">
        <v>1882</v>
      </c>
      <c r="U118" s="107">
        <v>333.113477242231</v>
      </c>
      <c r="V118" s="108">
        <v>5</v>
      </c>
      <c r="W118" s="106">
        <v>1</v>
      </c>
      <c r="X118" s="107">
        <v>332.228029263494</v>
      </c>
      <c r="Y118" s="112">
        <v>42765</v>
      </c>
    </row>
    <row r="119" spans="1:25">
      <c r="A119" s="38">
        <f t="shared" si="18"/>
        <v>103</v>
      </c>
      <c r="B119" s="39">
        <v>40206</v>
      </c>
      <c r="C119" s="40">
        <v>1084.530029</v>
      </c>
      <c r="D119" s="53">
        <f t="shared" si="19"/>
        <v>-0.0118177412300683</v>
      </c>
      <c r="E119" s="54">
        <v>1</v>
      </c>
      <c r="F119" s="55">
        <v>0.121116328843859</v>
      </c>
      <c r="G119" s="56">
        <f t="shared" si="21"/>
        <v>-0.014839923296469</v>
      </c>
      <c r="H119" s="57">
        <f t="shared" si="22"/>
        <v>0.000207690358613579</v>
      </c>
      <c r="I119" s="90">
        <f t="shared" si="20"/>
        <v>-0.0146322329378554</v>
      </c>
      <c r="J119" s="91">
        <f t="shared" si="14"/>
        <v>-1.46322329378554</v>
      </c>
      <c r="K119" s="92">
        <f t="shared" si="23"/>
        <v>114.230074542244</v>
      </c>
      <c r="L119" s="93">
        <f t="shared" si="15"/>
        <v>119.156921389854</v>
      </c>
      <c r="M119" s="94">
        <f t="shared" si="16"/>
        <v>4.92684684760948</v>
      </c>
      <c r="N119" s="92" t="str">
        <f t="shared" si="17"/>
        <v/>
      </c>
      <c r="O119" s="53" t="str">
        <f t="shared" si="24"/>
        <v/>
      </c>
      <c r="P119" s="83">
        <v>103</v>
      </c>
      <c r="Q119" s="101">
        <v>0.00238472749505128</v>
      </c>
      <c r="R119" s="102">
        <v>1375</v>
      </c>
      <c r="S119" s="102">
        <v>291.230125259495</v>
      </c>
      <c r="T119" s="102">
        <v>1374</v>
      </c>
      <c r="U119" s="103">
        <v>291.434726843572</v>
      </c>
      <c r="V119" s="104">
        <v>2</v>
      </c>
      <c r="W119" s="102">
        <v>1</v>
      </c>
      <c r="X119" s="103">
        <v>290.535132853378</v>
      </c>
      <c r="Y119" s="111">
        <v>42027</v>
      </c>
    </row>
    <row r="120" spans="1:25">
      <c r="A120" s="38">
        <f t="shared" si="18"/>
        <v>104</v>
      </c>
      <c r="B120" s="46">
        <v>40207</v>
      </c>
      <c r="C120" s="47">
        <v>1073.869995</v>
      </c>
      <c r="D120" s="48">
        <f t="shared" si="19"/>
        <v>-0.00982917366504754</v>
      </c>
      <c r="E120" s="49">
        <v>1</v>
      </c>
      <c r="F120" s="50">
        <v>0.110093276119792</v>
      </c>
      <c r="G120" s="51">
        <f t="shared" si="21"/>
        <v>-0.011023052724067</v>
      </c>
      <c r="H120" s="52">
        <f t="shared" si="22"/>
        <v>0.000207690358613579</v>
      </c>
      <c r="I120" s="84">
        <f t="shared" si="20"/>
        <v>-0.0108153623654534</v>
      </c>
      <c r="J120" s="85">
        <f t="shared" si="14"/>
        <v>-1.08153623654534</v>
      </c>
      <c r="K120" s="86">
        <f t="shared" si="23"/>
        <v>113.148538305699</v>
      </c>
      <c r="L120" s="87">
        <f t="shared" si="15"/>
        <v>119.156921389854</v>
      </c>
      <c r="M120" s="88">
        <f t="shared" si="16"/>
        <v>6.00838308415483</v>
      </c>
      <c r="N120" s="86" t="str">
        <f t="shared" si="17"/>
        <v/>
      </c>
      <c r="O120" s="48" t="str">
        <f t="shared" si="24"/>
        <v/>
      </c>
      <c r="P120" s="89">
        <v>104</v>
      </c>
      <c r="Q120" s="105">
        <v>0.00236958374052926</v>
      </c>
      <c r="R120" s="106">
        <v>343</v>
      </c>
      <c r="S120" s="106">
        <v>133.825345551429</v>
      </c>
      <c r="T120" s="106">
        <v>342</v>
      </c>
      <c r="U120" s="107">
        <v>134.516685739054</v>
      </c>
      <c r="V120" s="108">
        <v>2</v>
      </c>
      <c r="W120" s="106">
        <v>1</v>
      </c>
      <c r="X120" s="107">
        <v>133.506597000072</v>
      </c>
      <c r="Y120" s="112">
        <v>40527</v>
      </c>
    </row>
    <row r="121" spans="1:25">
      <c r="A121" s="38">
        <f t="shared" si="18"/>
        <v>105</v>
      </c>
      <c r="B121" s="39">
        <v>40210</v>
      </c>
      <c r="C121" s="40">
        <v>1089.189941</v>
      </c>
      <c r="D121" s="53">
        <f t="shared" si="19"/>
        <v>0.0142661086270504</v>
      </c>
      <c r="E121" s="54">
        <v>1</v>
      </c>
      <c r="F121" s="55">
        <v>0.129820709130911</v>
      </c>
      <c r="G121" s="56">
        <f t="shared" si="21"/>
        <v>0.019727433011119</v>
      </c>
      <c r="H121" s="57">
        <f t="shared" si="22"/>
        <v>0.000207690358613579</v>
      </c>
      <c r="I121" s="90">
        <f t="shared" si="20"/>
        <v>0.0199351233697326</v>
      </c>
      <c r="J121" s="91">
        <f t="shared" si="14"/>
        <v>1.99351233697326</v>
      </c>
      <c r="K121" s="92">
        <f t="shared" si="23"/>
        <v>115.142050642672</v>
      </c>
      <c r="L121" s="93">
        <f t="shared" si="15"/>
        <v>119.156921389854</v>
      </c>
      <c r="M121" s="94">
        <f t="shared" si="16"/>
        <v>6.00838308415483</v>
      </c>
      <c r="N121" s="92" t="str">
        <f t="shared" si="17"/>
        <v/>
      </c>
      <c r="O121" s="53" t="str">
        <f t="shared" si="24"/>
        <v/>
      </c>
      <c r="P121" s="83">
        <v>105</v>
      </c>
      <c r="Q121" s="101">
        <v>0.00222814225564143</v>
      </c>
      <c r="R121" s="102">
        <v>432</v>
      </c>
      <c r="S121" s="102">
        <v>150.771748614668</v>
      </c>
      <c r="T121" s="102">
        <v>431</v>
      </c>
      <c r="U121" s="103">
        <v>152.174694717655</v>
      </c>
      <c r="V121" s="104">
        <v>3</v>
      </c>
      <c r="W121" s="102">
        <v>1</v>
      </c>
      <c r="X121" s="103">
        <v>150.432681747128</v>
      </c>
      <c r="Y121" s="111">
        <v>40658</v>
      </c>
    </row>
    <row r="122" spans="1:25">
      <c r="A122" s="38">
        <f t="shared" si="18"/>
        <v>106</v>
      </c>
      <c r="B122" s="46">
        <v>40211</v>
      </c>
      <c r="C122" s="47">
        <v>1103.319946</v>
      </c>
      <c r="D122" s="48">
        <f t="shared" si="19"/>
        <v>0.0129729484896153</v>
      </c>
      <c r="E122" s="49">
        <v>1</v>
      </c>
      <c r="F122" s="50">
        <v>0.144859825402445</v>
      </c>
      <c r="G122" s="51">
        <f t="shared" si="21"/>
        <v>0.015039116271534</v>
      </c>
      <c r="H122" s="52">
        <f t="shared" si="22"/>
        <v>0.000207690358613579</v>
      </c>
      <c r="I122" s="84">
        <f t="shared" si="20"/>
        <v>0.0152468066301476</v>
      </c>
      <c r="J122" s="85">
        <f t="shared" si="14"/>
        <v>1.52468066301476</v>
      </c>
      <c r="K122" s="86">
        <f t="shared" si="23"/>
        <v>116.666731305687</v>
      </c>
      <c r="L122" s="87">
        <f t="shared" si="15"/>
        <v>119.156921389854</v>
      </c>
      <c r="M122" s="88">
        <f t="shared" si="16"/>
        <v>6.00838308415483</v>
      </c>
      <c r="N122" s="86" t="str">
        <f t="shared" si="17"/>
        <v/>
      </c>
      <c r="O122" s="48" t="str">
        <f t="shared" si="24"/>
        <v/>
      </c>
      <c r="P122" s="89">
        <v>106</v>
      </c>
      <c r="Q122" s="105">
        <v>0.00211564979940447</v>
      </c>
      <c r="R122" s="106">
        <v>351</v>
      </c>
      <c r="S122" s="106">
        <v>135.402653678601</v>
      </c>
      <c r="T122" s="106">
        <v>349</v>
      </c>
      <c r="U122" s="107">
        <v>135.515227123004</v>
      </c>
      <c r="V122" s="108">
        <v>6</v>
      </c>
      <c r="W122" s="106">
        <v>2</v>
      </c>
      <c r="X122" s="107">
        <v>135.115950915522</v>
      </c>
      <c r="Y122" s="112">
        <v>40539</v>
      </c>
    </row>
    <row r="123" spans="1:25">
      <c r="A123" s="38">
        <f t="shared" si="18"/>
        <v>107</v>
      </c>
      <c r="B123" s="39">
        <v>40212</v>
      </c>
      <c r="C123" s="40">
        <v>1097.280029</v>
      </c>
      <c r="D123" s="53">
        <f t="shared" si="19"/>
        <v>-0.00547431143785382</v>
      </c>
      <c r="E123" s="54">
        <v>1</v>
      </c>
      <c r="F123" s="55">
        <v>0.139163069442971</v>
      </c>
      <c r="G123" s="56">
        <f t="shared" si="21"/>
        <v>-0.005696755959474</v>
      </c>
      <c r="H123" s="57">
        <f t="shared" si="22"/>
        <v>0.000207690358613579</v>
      </c>
      <c r="I123" s="90">
        <f t="shared" si="20"/>
        <v>-0.00548906560086042</v>
      </c>
      <c r="J123" s="91">
        <f t="shared" si="14"/>
        <v>-0.548906560086042</v>
      </c>
      <c r="K123" s="92">
        <f t="shared" si="23"/>
        <v>116.117824745601</v>
      </c>
      <c r="L123" s="93">
        <f t="shared" si="15"/>
        <v>119.156921389854</v>
      </c>
      <c r="M123" s="94">
        <f t="shared" si="16"/>
        <v>6.00838308415483</v>
      </c>
      <c r="N123" s="92" t="str">
        <f t="shared" si="17"/>
        <v/>
      </c>
      <c r="O123" s="53" t="str">
        <f t="shared" si="24"/>
        <v/>
      </c>
      <c r="P123" s="83">
        <v>107</v>
      </c>
      <c r="Q123" s="101">
        <v>0.00205989175651408</v>
      </c>
      <c r="R123" s="102">
        <v>780</v>
      </c>
      <c r="S123" s="102">
        <v>183.411288761727</v>
      </c>
      <c r="T123" s="102">
        <v>779</v>
      </c>
      <c r="U123" s="103">
        <v>183.840771669133</v>
      </c>
      <c r="V123" s="104">
        <v>3</v>
      </c>
      <c r="W123" s="102">
        <v>1</v>
      </c>
      <c r="X123" s="103">
        <v>183.032596671654</v>
      </c>
      <c r="Y123" s="111">
        <v>41162</v>
      </c>
    </row>
    <row r="124" spans="1:25">
      <c r="A124" s="38">
        <f t="shared" si="18"/>
        <v>108</v>
      </c>
      <c r="B124" s="46">
        <v>40213</v>
      </c>
      <c r="C124" s="47">
        <v>1063.109985</v>
      </c>
      <c r="D124" s="48">
        <f t="shared" si="19"/>
        <v>-0.0311406779463038</v>
      </c>
      <c r="E124" s="49">
        <v>1</v>
      </c>
      <c r="F124" s="50">
        <v>0.106480769291474</v>
      </c>
      <c r="G124" s="51">
        <f t="shared" si="21"/>
        <v>-0.032682300151497</v>
      </c>
      <c r="H124" s="52">
        <f t="shared" si="22"/>
        <v>0.000207690358613579</v>
      </c>
      <c r="I124" s="84">
        <f t="shared" si="20"/>
        <v>-0.0324746097928834</v>
      </c>
      <c r="J124" s="85">
        <f t="shared" si="14"/>
        <v>-3.24746097928834</v>
      </c>
      <c r="K124" s="86">
        <f t="shared" si="23"/>
        <v>112.870363766313</v>
      </c>
      <c r="L124" s="87">
        <f t="shared" si="15"/>
        <v>119.156921389854</v>
      </c>
      <c r="M124" s="88">
        <f t="shared" si="16"/>
        <v>6.2865576235412</v>
      </c>
      <c r="N124" s="86" t="str">
        <f t="shared" si="17"/>
        <v/>
      </c>
      <c r="O124" s="48" t="str">
        <f t="shared" si="24"/>
        <v/>
      </c>
      <c r="P124" s="89">
        <v>108</v>
      </c>
      <c r="Q124" s="105">
        <v>0.00201681037012249</v>
      </c>
      <c r="R124" s="106">
        <v>354</v>
      </c>
      <c r="S124" s="106">
        <v>135.515227123004</v>
      </c>
      <c r="T124" s="106">
        <v>352</v>
      </c>
      <c r="U124" s="107">
        <v>135.895412295366</v>
      </c>
      <c r="V124" s="108">
        <v>3</v>
      </c>
      <c r="W124" s="106">
        <v>2</v>
      </c>
      <c r="X124" s="107">
        <v>135.241151846235</v>
      </c>
      <c r="Y124" s="112">
        <v>40543</v>
      </c>
    </row>
    <row r="125" spans="1:25">
      <c r="A125" s="38">
        <f t="shared" si="18"/>
        <v>109</v>
      </c>
      <c r="B125" s="39">
        <v>40214</v>
      </c>
      <c r="C125" s="40">
        <v>1066.189941</v>
      </c>
      <c r="D125" s="53">
        <f t="shared" si="19"/>
        <v>0.00289711887147792</v>
      </c>
      <c r="E125" s="54">
        <v>1</v>
      </c>
      <c r="F125" s="55">
        <v>0.102904979190228</v>
      </c>
      <c r="G125" s="56">
        <f t="shared" si="21"/>
        <v>-0.00357579010124601</v>
      </c>
      <c r="H125" s="57">
        <f t="shared" si="22"/>
        <v>0.000207690358613579</v>
      </c>
      <c r="I125" s="90">
        <f t="shared" si="20"/>
        <v>-0.00336809974263243</v>
      </c>
      <c r="J125" s="91">
        <f t="shared" si="14"/>
        <v>-0.336809974263243</v>
      </c>
      <c r="K125" s="92">
        <f t="shared" si="23"/>
        <v>112.533553792049</v>
      </c>
      <c r="L125" s="93">
        <f t="shared" si="15"/>
        <v>119.156921389854</v>
      </c>
      <c r="M125" s="94">
        <f t="shared" si="16"/>
        <v>6.62336759780445</v>
      </c>
      <c r="N125" s="92" t="str">
        <f t="shared" si="17"/>
        <v/>
      </c>
      <c r="O125" s="53" t="str">
        <f t="shared" si="24"/>
        <v/>
      </c>
      <c r="P125" s="83">
        <v>109</v>
      </c>
      <c r="Q125" s="101">
        <v>0.0019761306127997</v>
      </c>
      <c r="R125" s="102">
        <v>1151</v>
      </c>
      <c r="S125" s="102">
        <v>249.762259836054</v>
      </c>
      <c r="T125" s="102">
        <v>1150</v>
      </c>
      <c r="U125" s="103">
        <v>250.08353765517</v>
      </c>
      <c r="V125" s="104">
        <v>2</v>
      </c>
      <c r="W125" s="102">
        <v>1</v>
      </c>
      <c r="X125" s="103">
        <v>249.268062101536</v>
      </c>
      <c r="Y125" s="111">
        <v>41703</v>
      </c>
    </row>
    <row r="126" spans="1:25">
      <c r="A126" s="38">
        <f t="shared" si="18"/>
        <v>110</v>
      </c>
      <c r="B126" s="46">
        <v>40217</v>
      </c>
      <c r="C126" s="47">
        <v>1056.73999</v>
      </c>
      <c r="D126" s="48">
        <f t="shared" si="19"/>
        <v>-0.0088632903356195</v>
      </c>
      <c r="E126" s="49">
        <v>1</v>
      </c>
      <c r="F126" s="50">
        <v>0.0950211712337205</v>
      </c>
      <c r="G126" s="51">
        <f t="shared" si="21"/>
        <v>-0.00788380795650749</v>
      </c>
      <c r="H126" s="52">
        <f t="shared" si="22"/>
        <v>0.000207690358613579</v>
      </c>
      <c r="I126" s="84">
        <f t="shared" si="20"/>
        <v>-0.00767611759789391</v>
      </c>
      <c r="J126" s="85">
        <f t="shared" si="14"/>
        <v>-0.767611759789391</v>
      </c>
      <c r="K126" s="86">
        <f t="shared" si="23"/>
        <v>111.76594203226</v>
      </c>
      <c r="L126" s="87">
        <f t="shared" si="15"/>
        <v>119.156921389854</v>
      </c>
      <c r="M126" s="88">
        <f t="shared" si="16"/>
        <v>7.39097935759384</v>
      </c>
      <c r="N126" s="86" t="str">
        <f t="shared" si="17"/>
        <v/>
      </c>
      <c r="O126" s="48" t="str">
        <f t="shared" si="24"/>
        <v/>
      </c>
      <c r="P126" s="89">
        <v>110</v>
      </c>
      <c r="Q126" s="105">
        <v>0.00195912701399927</v>
      </c>
      <c r="R126" s="106">
        <v>936</v>
      </c>
      <c r="S126" s="106">
        <v>208.547956245337</v>
      </c>
      <c r="T126" s="106">
        <v>935</v>
      </c>
      <c r="U126" s="107">
        <v>209.765568095991</v>
      </c>
      <c r="V126" s="108">
        <v>2</v>
      </c>
      <c r="W126" s="106">
        <v>1</v>
      </c>
      <c r="X126" s="107">
        <v>208.136998854274</v>
      </c>
      <c r="Y126" s="112">
        <v>41390</v>
      </c>
    </row>
    <row r="127" spans="1:25">
      <c r="A127" s="38">
        <f t="shared" si="18"/>
        <v>111</v>
      </c>
      <c r="B127" s="39">
        <v>40218</v>
      </c>
      <c r="C127" s="40">
        <v>1070.52002</v>
      </c>
      <c r="D127" s="53">
        <f t="shared" si="19"/>
        <v>0.0130401329848413</v>
      </c>
      <c r="E127" s="54">
        <v>1</v>
      </c>
      <c r="F127" s="55">
        <v>0.110244000677319</v>
      </c>
      <c r="G127" s="56">
        <f t="shared" si="21"/>
        <v>0.0152228294435985</v>
      </c>
      <c r="H127" s="57">
        <f t="shared" si="22"/>
        <v>0.000207690358613579</v>
      </c>
      <c r="I127" s="90">
        <f t="shared" si="20"/>
        <v>0.0154305198022121</v>
      </c>
      <c r="J127" s="91">
        <f t="shared" si="14"/>
        <v>1.54305198022121</v>
      </c>
      <c r="K127" s="92">
        <f t="shared" si="23"/>
        <v>113.308994012481</v>
      </c>
      <c r="L127" s="93">
        <f t="shared" si="15"/>
        <v>119.156921389854</v>
      </c>
      <c r="M127" s="94">
        <f t="shared" si="16"/>
        <v>7.39097935759384</v>
      </c>
      <c r="N127" s="92" t="str">
        <f t="shared" si="17"/>
        <v/>
      </c>
      <c r="O127" s="53" t="str">
        <f t="shared" si="24"/>
        <v/>
      </c>
      <c r="P127" s="83">
        <v>111</v>
      </c>
      <c r="Q127" s="101">
        <v>0.00189164657195539</v>
      </c>
      <c r="R127" s="102">
        <v>867</v>
      </c>
      <c r="S127" s="102">
        <v>189.960795896018</v>
      </c>
      <c r="T127" s="102">
        <v>866</v>
      </c>
      <c r="U127" s="103">
        <v>191.240867305142</v>
      </c>
      <c r="V127" s="104">
        <v>2</v>
      </c>
      <c r="W127" s="102">
        <v>1</v>
      </c>
      <c r="X127" s="103">
        <v>189.599035764962</v>
      </c>
      <c r="Y127" s="111">
        <v>41290</v>
      </c>
    </row>
    <row r="128" spans="1:25">
      <c r="A128" s="38">
        <f t="shared" si="18"/>
        <v>112</v>
      </c>
      <c r="B128" s="46">
        <v>40219</v>
      </c>
      <c r="C128" s="47">
        <v>1068.130005</v>
      </c>
      <c r="D128" s="48">
        <f t="shared" si="19"/>
        <v>-0.00223257384761466</v>
      </c>
      <c r="E128" s="49">
        <v>1</v>
      </c>
      <c r="F128" s="50">
        <v>0.106487635394297</v>
      </c>
      <c r="G128" s="51">
        <f t="shared" si="21"/>
        <v>-0.00375636528302201</v>
      </c>
      <c r="H128" s="52">
        <f t="shared" si="22"/>
        <v>0.000207690358613579</v>
      </c>
      <c r="I128" s="84">
        <f t="shared" si="20"/>
        <v>-0.00354867492440843</v>
      </c>
      <c r="J128" s="85">
        <f t="shared" si="14"/>
        <v>-0.354867492440843</v>
      </c>
      <c r="K128" s="86">
        <f t="shared" si="23"/>
        <v>112.95412652004</v>
      </c>
      <c r="L128" s="87">
        <f t="shared" si="15"/>
        <v>119.156921389854</v>
      </c>
      <c r="M128" s="88">
        <f t="shared" si="16"/>
        <v>7.39097935759384</v>
      </c>
      <c r="N128" s="86" t="str">
        <f t="shared" si="17"/>
        <v/>
      </c>
      <c r="O128" s="48" t="str">
        <f t="shared" si="24"/>
        <v/>
      </c>
      <c r="P128" s="89">
        <v>112</v>
      </c>
      <c r="Q128" s="105">
        <v>0.00182953976875452</v>
      </c>
      <c r="R128" s="106">
        <v>1413</v>
      </c>
      <c r="S128" s="106">
        <v>306.097625354243</v>
      </c>
      <c r="T128" s="106">
        <v>1412</v>
      </c>
      <c r="U128" s="107">
        <v>307.437700974141</v>
      </c>
      <c r="V128" s="108">
        <v>2</v>
      </c>
      <c r="W128" s="106">
        <v>1</v>
      </c>
      <c r="X128" s="107">
        <v>305.535155853896</v>
      </c>
      <c r="Y128" s="112">
        <v>42082</v>
      </c>
    </row>
    <row r="129" spans="1:25">
      <c r="A129" s="38">
        <f t="shared" si="18"/>
        <v>113</v>
      </c>
      <c r="B129" s="39">
        <v>40220</v>
      </c>
      <c r="C129" s="40">
        <v>1078.469971</v>
      </c>
      <c r="D129" s="53">
        <f t="shared" si="19"/>
        <v>0.00968043772911331</v>
      </c>
      <c r="E129" s="54">
        <v>1</v>
      </c>
      <c r="F129" s="55">
        <v>0.11890366232717</v>
      </c>
      <c r="G129" s="56">
        <f t="shared" si="21"/>
        <v>0.012416026932873</v>
      </c>
      <c r="H129" s="57">
        <f t="shared" si="22"/>
        <v>0.000207690358613579</v>
      </c>
      <c r="I129" s="90">
        <f t="shared" si="20"/>
        <v>0.0126237172914866</v>
      </c>
      <c r="J129" s="91">
        <f t="shared" si="14"/>
        <v>1.26237172914866</v>
      </c>
      <c r="K129" s="92">
        <f t="shared" si="23"/>
        <v>114.216498249189</v>
      </c>
      <c r="L129" s="93">
        <f t="shared" si="15"/>
        <v>119.156921389854</v>
      </c>
      <c r="M129" s="94">
        <f t="shared" si="16"/>
        <v>7.39097935759384</v>
      </c>
      <c r="N129" s="92" t="str">
        <f t="shared" si="17"/>
        <v/>
      </c>
      <c r="O129" s="53" t="str">
        <f t="shared" si="24"/>
        <v/>
      </c>
      <c r="P129" s="83">
        <v>113</v>
      </c>
      <c r="Q129" s="101">
        <v>0.00182077877418035</v>
      </c>
      <c r="R129" s="102">
        <v>1897</v>
      </c>
      <c r="S129" s="102">
        <v>342.415234529193</v>
      </c>
      <c r="T129" s="102">
        <v>1895</v>
      </c>
      <c r="U129" s="103">
        <v>342.880340572227</v>
      </c>
      <c r="V129" s="104">
        <v>7</v>
      </c>
      <c r="W129" s="102">
        <v>2</v>
      </c>
      <c r="X129" s="103">
        <v>341.790925282995</v>
      </c>
      <c r="Y129" s="111">
        <v>42782</v>
      </c>
    </row>
    <row r="130" spans="1:25">
      <c r="A130" s="38">
        <f t="shared" si="18"/>
        <v>114</v>
      </c>
      <c r="B130" s="46">
        <v>40221</v>
      </c>
      <c r="C130" s="47">
        <v>1075.51001</v>
      </c>
      <c r="D130" s="48">
        <f t="shared" si="19"/>
        <v>-0.00274459287656881</v>
      </c>
      <c r="E130" s="49">
        <v>1</v>
      </c>
      <c r="F130" s="50">
        <v>0.115346685541021</v>
      </c>
      <c r="G130" s="51">
        <f t="shared" si="21"/>
        <v>-0.003556976786149</v>
      </c>
      <c r="H130" s="52">
        <f t="shared" si="22"/>
        <v>0.000207690358613579</v>
      </c>
      <c r="I130" s="84">
        <f t="shared" si="20"/>
        <v>-0.00334928642753542</v>
      </c>
      <c r="J130" s="85">
        <f t="shared" si="14"/>
        <v>-0.334928642753542</v>
      </c>
      <c r="K130" s="86">
        <f t="shared" si="23"/>
        <v>113.881569606435</v>
      </c>
      <c r="L130" s="87">
        <f t="shared" si="15"/>
        <v>119.156921389854</v>
      </c>
      <c r="M130" s="88">
        <f t="shared" si="16"/>
        <v>7.39097935759384</v>
      </c>
      <c r="N130" s="86" t="str">
        <f t="shared" si="17"/>
        <v/>
      </c>
      <c r="O130" s="48" t="str">
        <f t="shared" si="24"/>
        <v/>
      </c>
      <c r="P130" s="89">
        <v>114</v>
      </c>
      <c r="Q130" s="105">
        <v>0.00171358730598525</v>
      </c>
      <c r="R130" s="106">
        <v>416</v>
      </c>
      <c r="S130" s="106">
        <v>144.216279537274</v>
      </c>
      <c r="T130" s="106">
        <v>415</v>
      </c>
      <c r="U130" s="107">
        <v>144.784477482334</v>
      </c>
      <c r="V130" s="108">
        <v>2</v>
      </c>
      <c r="W130" s="106">
        <v>1</v>
      </c>
      <c r="X130" s="107">
        <v>143.968178694557</v>
      </c>
      <c r="Y130" s="112">
        <v>40633</v>
      </c>
    </row>
    <row r="131" spans="1:25">
      <c r="A131" s="38">
        <f t="shared" si="18"/>
        <v>115</v>
      </c>
      <c r="B131" s="39">
        <v>40225</v>
      </c>
      <c r="C131" s="40">
        <v>1094.869995</v>
      </c>
      <c r="D131" s="53">
        <f t="shared" si="19"/>
        <v>0.0180007483147462</v>
      </c>
      <c r="E131" s="54">
        <v>1</v>
      </c>
      <c r="F131" s="55">
        <v>0.132473685113366</v>
      </c>
      <c r="G131" s="56">
        <f t="shared" si="21"/>
        <v>0.017126999572345</v>
      </c>
      <c r="H131" s="57">
        <f t="shared" si="22"/>
        <v>0.000207690358613579</v>
      </c>
      <c r="I131" s="90">
        <f t="shared" si="20"/>
        <v>0.0173346899309586</v>
      </c>
      <c r="J131" s="91">
        <f t="shared" si="14"/>
        <v>1.73346899309586</v>
      </c>
      <c r="K131" s="92">
        <f t="shared" si="23"/>
        <v>115.615038599531</v>
      </c>
      <c r="L131" s="93">
        <f t="shared" si="15"/>
        <v>119.156921389854</v>
      </c>
      <c r="M131" s="94">
        <f t="shared" si="16"/>
        <v>7.39097935759384</v>
      </c>
      <c r="N131" s="92" t="str">
        <f t="shared" si="17"/>
        <v/>
      </c>
      <c r="O131" s="53" t="str">
        <f t="shared" si="24"/>
        <v/>
      </c>
      <c r="P131" s="83">
        <v>115</v>
      </c>
      <c r="Q131" s="101">
        <v>0.00159136727402332</v>
      </c>
      <c r="R131" s="102">
        <v>947</v>
      </c>
      <c r="S131" s="102">
        <v>216.224454976854</v>
      </c>
      <c r="T131" s="102">
        <v>946</v>
      </c>
      <c r="U131" s="103">
        <v>218.377699864674</v>
      </c>
      <c r="V131" s="104">
        <v>2</v>
      </c>
      <c r="W131" s="102">
        <v>1</v>
      </c>
      <c r="X131" s="103">
        <v>215.876935851913</v>
      </c>
      <c r="Y131" s="111">
        <v>41407</v>
      </c>
    </row>
    <row r="132" spans="1:25">
      <c r="A132" s="38">
        <f t="shared" si="18"/>
        <v>116</v>
      </c>
      <c r="B132" s="46">
        <v>40226</v>
      </c>
      <c r="C132" s="47">
        <v>1099.51001</v>
      </c>
      <c r="D132" s="48">
        <f t="shared" si="19"/>
        <v>0.00423795977713315</v>
      </c>
      <c r="E132" s="49">
        <v>1</v>
      </c>
      <c r="F132" s="50">
        <v>0.140871670335373</v>
      </c>
      <c r="G132" s="51">
        <f t="shared" si="21"/>
        <v>0.00839798522200702</v>
      </c>
      <c r="H132" s="52">
        <f t="shared" si="22"/>
        <v>0.000207690358613579</v>
      </c>
      <c r="I132" s="84">
        <f t="shared" si="20"/>
        <v>0.0086056755806206</v>
      </c>
      <c r="J132" s="85">
        <f t="shared" si="14"/>
        <v>0.86056755806206</v>
      </c>
      <c r="K132" s="86">
        <f t="shared" si="23"/>
        <v>116.475606157593</v>
      </c>
      <c r="L132" s="87">
        <f t="shared" si="15"/>
        <v>119.156921389854</v>
      </c>
      <c r="M132" s="88">
        <f t="shared" si="16"/>
        <v>7.39097935759384</v>
      </c>
      <c r="N132" s="86" t="str">
        <f t="shared" si="17"/>
        <v/>
      </c>
      <c r="O132" s="48" t="str">
        <f t="shared" si="24"/>
        <v/>
      </c>
      <c r="P132" s="89">
        <v>116</v>
      </c>
      <c r="Q132" s="105">
        <v>0.00152985953663383</v>
      </c>
      <c r="R132" s="106">
        <v>887</v>
      </c>
      <c r="S132" s="106">
        <v>197.571038643205</v>
      </c>
      <c r="T132" s="106">
        <v>885</v>
      </c>
      <c r="U132" s="107">
        <v>198.055342831686</v>
      </c>
      <c r="V132" s="108">
        <v>3</v>
      </c>
      <c r="W132" s="106">
        <v>2</v>
      </c>
      <c r="X132" s="107">
        <v>197.268041788193</v>
      </c>
      <c r="Y132" s="112">
        <v>41318</v>
      </c>
    </row>
    <row r="133" spans="1:25">
      <c r="A133" s="38">
        <f t="shared" si="18"/>
        <v>117</v>
      </c>
      <c r="B133" s="39">
        <v>40227</v>
      </c>
      <c r="C133" s="40">
        <v>1106.75</v>
      </c>
      <c r="D133" s="53">
        <f t="shared" si="19"/>
        <v>0.00658474223440675</v>
      </c>
      <c r="E133" s="54">
        <v>1</v>
      </c>
      <c r="F133" s="55">
        <v>0.149366111361398</v>
      </c>
      <c r="G133" s="56">
        <f t="shared" si="21"/>
        <v>0.00849444102602501</v>
      </c>
      <c r="H133" s="57">
        <f t="shared" si="22"/>
        <v>0.000207690358613579</v>
      </c>
      <c r="I133" s="90">
        <f t="shared" si="20"/>
        <v>0.00870213138463858</v>
      </c>
      <c r="J133" s="91">
        <f t="shared" si="14"/>
        <v>0.870213138463859</v>
      </c>
      <c r="K133" s="92">
        <f t="shared" si="23"/>
        <v>117.345819296057</v>
      </c>
      <c r="L133" s="93">
        <f t="shared" si="15"/>
        <v>119.156921389854</v>
      </c>
      <c r="M133" s="94">
        <f t="shared" si="16"/>
        <v>7.39097935759384</v>
      </c>
      <c r="N133" s="92" t="str">
        <f t="shared" si="17"/>
        <v/>
      </c>
      <c r="O133" s="53" t="str">
        <f t="shared" si="24"/>
        <v/>
      </c>
      <c r="P133" s="83">
        <v>117</v>
      </c>
      <c r="Q133" s="101">
        <v>0.00132847883378928</v>
      </c>
      <c r="R133" s="102">
        <v>381</v>
      </c>
      <c r="S133" s="102">
        <v>140.816194770239</v>
      </c>
      <c r="T133" s="102">
        <v>380</v>
      </c>
      <c r="U133" s="103">
        <v>140.891242585072</v>
      </c>
      <c r="V133" s="104">
        <v>3</v>
      </c>
      <c r="W133" s="102">
        <v>1</v>
      </c>
      <c r="X133" s="103">
        <v>140.629023736598</v>
      </c>
      <c r="Y133" s="111">
        <v>40583</v>
      </c>
    </row>
    <row r="134" spans="1:25">
      <c r="A134" s="38">
        <f t="shared" si="18"/>
        <v>118</v>
      </c>
      <c r="B134" s="46">
        <v>40228</v>
      </c>
      <c r="C134" s="47">
        <v>1109.170044</v>
      </c>
      <c r="D134" s="48">
        <f t="shared" si="19"/>
        <v>0.00218662209170994</v>
      </c>
      <c r="E134" s="49">
        <v>1</v>
      </c>
      <c r="F134" s="50">
        <v>0.153804654460504</v>
      </c>
      <c r="G134" s="51">
        <f t="shared" si="21"/>
        <v>0.00443854309910596</v>
      </c>
      <c r="H134" s="52">
        <f t="shared" si="22"/>
        <v>0.000207690358613579</v>
      </c>
      <c r="I134" s="84">
        <f t="shared" si="20"/>
        <v>0.00464623345771954</v>
      </c>
      <c r="J134" s="85">
        <f t="shared" si="14"/>
        <v>0.464623345771954</v>
      </c>
      <c r="K134" s="86">
        <f t="shared" si="23"/>
        <v>117.810442641829</v>
      </c>
      <c r="L134" s="87">
        <f t="shared" si="15"/>
        <v>119.156921389854</v>
      </c>
      <c r="M134" s="88">
        <f t="shared" si="16"/>
        <v>7.39097935759384</v>
      </c>
      <c r="N134" s="86" t="str">
        <f t="shared" si="17"/>
        <v/>
      </c>
      <c r="O134" s="48" t="str">
        <f t="shared" si="24"/>
        <v/>
      </c>
      <c r="P134" s="89">
        <v>118</v>
      </c>
      <c r="Q134" s="105">
        <v>0.00130182681843306</v>
      </c>
      <c r="R134" s="106">
        <v>882</v>
      </c>
      <c r="S134" s="106">
        <v>196.123414786563</v>
      </c>
      <c r="T134" s="106">
        <v>881</v>
      </c>
      <c r="U134" s="107">
        <v>196.985929769074</v>
      </c>
      <c r="V134" s="108">
        <v>3</v>
      </c>
      <c r="W134" s="106">
        <v>1</v>
      </c>
      <c r="X134" s="107">
        <v>195.866973220336</v>
      </c>
      <c r="Y134" s="112">
        <v>41312</v>
      </c>
    </row>
    <row r="135" spans="1:25">
      <c r="A135" s="38">
        <f t="shared" si="18"/>
        <v>119</v>
      </c>
      <c r="B135" s="39">
        <v>40231</v>
      </c>
      <c r="C135" s="40">
        <v>1108.01001</v>
      </c>
      <c r="D135" s="53">
        <f t="shared" si="19"/>
        <v>-0.00104585767193688</v>
      </c>
      <c r="E135" s="54">
        <v>1</v>
      </c>
      <c r="F135" s="55">
        <v>0.153616655365342</v>
      </c>
      <c r="G135" s="56">
        <f t="shared" si="21"/>
        <v>-0.000187999095161984</v>
      </c>
      <c r="H135" s="57">
        <f t="shared" si="22"/>
        <v>0.000207690358613579</v>
      </c>
      <c r="I135" s="90">
        <f t="shared" si="20"/>
        <v>1.9691263451595e-5</v>
      </c>
      <c r="J135" s="91">
        <f t="shared" si="14"/>
        <v>0.0019691263451595</v>
      </c>
      <c r="K135" s="92">
        <f t="shared" si="23"/>
        <v>117.812411768174</v>
      </c>
      <c r="L135" s="93">
        <f t="shared" si="15"/>
        <v>119.156921389854</v>
      </c>
      <c r="M135" s="94">
        <f t="shared" si="16"/>
        <v>7.39097935759384</v>
      </c>
      <c r="N135" s="92" t="str">
        <f t="shared" si="17"/>
        <v/>
      </c>
      <c r="O135" s="53" t="str">
        <f t="shared" si="24"/>
        <v/>
      </c>
      <c r="P135" s="83">
        <v>119</v>
      </c>
      <c r="Q135" s="101">
        <v>0.00127722747466508</v>
      </c>
      <c r="R135" s="102">
        <v>1869</v>
      </c>
      <c r="S135" s="102">
        <v>327.108047243473</v>
      </c>
      <c r="T135" s="102">
        <v>1868</v>
      </c>
      <c r="U135" s="103">
        <v>327.521287698869</v>
      </c>
      <c r="V135" s="104">
        <v>2</v>
      </c>
      <c r="W135" s="102">
        <v>1</v>
      </c>
      <c r="X135" s="103">
        <v>326.689728056287</v>
      </c>
      <c r="Y135" s="111">
        <v>42744</v>
      </c>
    </row>
    <row r="136" spans="1:25">
      <c r="A136" s="38">
        <f t="shared" si="18"/>
        <v>120</v>
      </c>
      <c r="B136" s="46">
        <v>40232</v>
      </c>
      <c r="C136" s="47">
        <v>1094.599976</v>
      </c>
      <c r="D136" s="48">
        <f t="shared" si="19"/>
        <v>-0.0121028094322</v>
      </c>
      <c r="E136" s="49">
        <v>1</v>
      </c>
      <c r="F136" s="50">
        <v>0.143977381371202</v>
      </c>
      <c r="G136" s="51">
        <f t="shared" si="21"/>
        <v>-0.00963927399414</v>
      </c>
      <c r="H136" s="52">
        <f t="shared" si="22"/>
        <v>0.000207690358613579</v>
      </c>
      <c r="I136" s="84">
        <f t="shared" si="20"/>
        <v>-0.00943158363552642</v>
      </c>
      <c r="J136" s="85">
        <f t="shared" si="14"/>
        <v>-0.943158363552642</v>
      </c>
      <c r="K136" s="86">
        <f t="shared" si="23"/>
        <v>116.869253404622</v>
      </c>
      <c r="L136" s="87">
        <f t="shared" si="15"/>
        <v>119.156921389854</v>
      </c>
      <c r="M136" s="88">
        <f t="shared" si="16"/>
        <v>7.39097935759384</v>
      </c>
      <c r="N136" s="86" t="str">
        <f t="shared" si="17"/>
        <v/>
      </c>
      <c r="O136" s="48" t="str">
        <f t="shared" si="24"/>
        <v/>
      </c>
      <c r="P136" s="89">
        <v>120</v>
      </c>
      <c r="Q136" s="105">
        <v>0.00124396814640191</v>
      </c>
      <c r="R136" s="106">
        <v>1587</v>
      </c>
      <c r="S136" s="106">
        <v>313.263596807645</v>
      </c>
      <c r="T136" s="106">
        <v>1586</v>
      </c>
      <c r="U136" s="107">
        <v>314.201872450811</v>
      </c>
      <c r="V136" s="108">
        <v>3</v>
      </c>
      <c r="W136" s="106">
        <v>1</v>
      </c>
      <c r="X136" s="107">
        <v>312.872739686776</v>
      </c>
      <c r="Y136" s="112">
        <v>42332</v>
      </c>
    </row>
    <row r="137" spans="1:25">
      <c r="A137" s="38">
        <f t="shared" si="18"/>
        <v>121</v>
      </c>
      <c r="B137" s="39">
        <v>40233</v>
      </c>
      <c r="C137" s="40">
        <v>1105.23999</v>
      </c>
      <c r="D137" s="53">
        <f t="shared" si="19"/>
        <v>0.00972045882814832</v>
      </c>
      <c r="E137" s="54">
        <v>1</v>
      </c>
      <c r="F137" s="55">
        <v>0.152499990077609</v>
      </c>
      <c r="G137" s="56">
        <f t="shared" si="21"/>
        <v>0.008522608706407</v>
      </c>
      <c r="H137" s="57">
        <f t="shared" si="22"/>
        <v>0.000207690358613579</v>
      </c>
      <c r="I137" s="90">
        <f t="shared" si="20"/>
        <v>0.00873029906502058</v>
      </c>
      <c r="J137" s="91">
        <f t="shared" si="14"/>
        <v>0.873029906502058</v>
      </c>
      <c r="K137" s="92">
        <f t="shared" si="23"/>
        <v>117.742283311124</v>
      </c>
      <c r="L137" s="93">
        <f t="shared" si="15"/>
        <v>119.156921389854</v>
      </c>
      <c r="M137" s="94">
        <f t="shared" si="16"/>
        <v>7.39097935759384</v>
      </c>
      <c r="N137" s="92" t="str">
        <f t="shared" si="17"/>
        <v/>
      </c>
      <c r="O137" s="53" t="str">
        <f t="shared" si="24"/>
        <v/>
      </c>
      <c r="P137" s="83">
        <v>121</v>
      </c>
      <c r="Q137" s="101">
        <v>0.00122254070060027</v>
      </c>
      <c r="R137" s="102">
        <v>1856</v>
      </c>
      <c r="S137" s="102">
        <v>325.990548880987</v>
      </c>
      <c r="T137" s="102">
        <v>1854</v>
      </c>
      <c r="U137" s="103">
        <v>326.380576510311</v>
      </c>
      <c r="V137" s="104">
        <v>3</v>
      </c>
      <c r="W137" s="102">
        <v>2</v>
      </c>
      <c r="X137" s="103">
        <v>325.591535342318</v>
      </c>
      <c r="Y137" s="111">
        <v>42723</v>
      </c>
    </row>
    <row r="138" spans="1:25">
      <c r="A138" s="38">
        <f t="shared" si="18"/>
        <v>122</v>
      </c>
      <c r="B138" s="46">
        <v>40234</v>
      </c>
      <c r="C138" s="47">
        <v>1102.939941</v>
      </c>
      <c r="D138" s="48">
        <f t="shared" si="19"/>
        <v>-0.00208104033586398</v>
      </c>
      <c r="E138" s="49">
        <v>1</v>
      </c>
      <c r="F138" s="50">
        <v>0.15189582620934</v>
      </c>
      <c r="G138" s="51">
        <f t="shared" si="21"/>
        <v>-0.000604163868269003</v>
      </c>
      <c r="H138" s="52">
        <f t="shared" si="22"/>
        <v>0.000207690358613579</v>
      </c>
      <c r="I138" s="84">
        <f t="shared" si="20"/>
        <v>-0.000396473509655425</v>
      </c>
      <c r="J138" s="85">
        <f t="shared" si="14"/>
        <v>-0.0396473509655424</v>
      </c>
      <c r="K138" s="86">
        <f t="shared" si="23"/>
        <v>117.702635960158</v>
      </c>
      <c r="L138" s="87">
        <f t="shared" si="15"/>
        <v>119.156921389854</v>
      </c>
      <c r="M138" s="88">
        <f t="shared" si="16"/>
        <v>7.39097935759384</v>
      </c>
      <c r="N138" s="86" t="str">
        <f t="shared" si="17"/>
        <v/>
      </c>
      <c r="O138" s="48" t="str">
        <f t="shared" si="24"/>
        <v/>
      </c>
      <c r="P138" s="89">
        <v>122</v>
      </c>
      <c r="Q138" s="105">
        <v>0.00118361652380367</v>
      </c>
      <c r="R138" s="106">
        <v>874</v>
      </c>
      <c r="S138" s="106">
        <v>195.335721725788</v>
      </c>
      <c r="T138" s="106">
        <v>873</v>
      </c>
      <c r="U138" s="107">
        <v>195.469062233984</v>
      </c>
      <c r="V138" s="108">
        <v>7</v>
      </c>
      <c r="W138" s="106">
        <v>1</v>
      </c>
      <c r="X138" s="107">
        <v>195.104361313835</v>
      </c>
      <c r="Y138" s="112">
        <v>41302</v>
      </c>
    </row>
    <row r="139" spans="1:25">
      <c r="A139" s="38">
        <f t="shared" si="18"/>
        <v>123</v>
      </c>
      <c r="B139" s="39">
        <v>40235</v>
      </c>
      <c r="C139" s="40">
        <v>1104.48999</v>
      </c>
      <c r="D139" s="53">
        <f t="shared" si="19"/>
        <v>0.00140537933424967</v>
      </c>
      <c r="E139" s="54">
        <v>1</v>
      </c>
      <c r="F139" s="55">
        <v>0.151018355511966</v>
      </c>
      <c r="G139" s="56">
        <f t="shared" si="21"/>
        <v>-0.000877470697373983</v>
      </c>
      <c r="H139" s="57">
        <f t="shared" si="22"/>
        <v>0.000207690358613579</v>
      </c>
      <c r="I139" s="90">
        <f t="shared" si="20"/>
        <v>-0.000669780338760405</v>
      </c>
      <c r="J139" s="91">
        <f t="shared" si="14"/>
        <v>-0.0669780338760405</v>
      </c>
      <c r="K139" s="92">
        <f t="shared" si="23"/>
        <v>117.635657926282</v>
      </c>
      <c r="L139" s="93">
        <f t="shared" si="15"/>
        <v>119.156921389854</v>
      </c>
      <c r="M139" s="94">
        <f t="shared" si="16"/>
        <v>7.39097935759384</v>
      </c>
      <c r="N139" s="92" t="str">
        <f t="shared" si="17"/>
        <v/>
      </c>
      <c r="O139" s="53" t="str">
        <f t="shared" si="24"/>
        <v/>
      </c>
      <c r="P139" s="83">
        <v>123</v>
      </c>
      <c r="Q139" s="101">
        <v>0.00117461352038492</v>
      </c>
      <c r="R139" s="102">
        <v>150</v>
      </c>
      <c r="S139" s="102">
        <v>121.80047012524</v>
      </c>
      <c r="T139" s="102">
        <v>149</v>
      </c>
      <c r="U139" s="103">
        <v>122.213564158702</v>
      </c>
      <c r="V139" s="104">
        <v>4</v>
      </c>
      <c r="W139" s="102">
        <v>1</v>
      </c>
      <c r="X139" s="103">
        <v>121.656916420405</v>
      </c>
      <c r="Y139" s="111">
        <v>40249</v>
      </c>
    </row>
    <row r="140" spans="1:25">
      <c r="A140" s="38">
        <f t="shared" si="18"/>
        <v>124</v>
      </c>
      <c r="B140" s="46">
        <v>40238</v>
      </c>
      <c r="C140" s="47">
        <v>1115.709961</v>
      </c>
      <c r="D140" s="48">
        <f t="shared" si="19"/>
        <v>0.0101585085438394</v>
      </c>
      <c r="E140" s="49">
        <v>1</v>
      </c>
      <c r="F140" s="50">
        <v>0.162128928433689</v>
      </c>
      <c r="G140" s="51">
        <f t="shared" si="21"/>
        <v>0.011110572921723</v>
      </c>
      <c r="H140" s="52">
        <f t="shared" si="22"/>
        <v>0.000207690358613579</v>
      </c>
      <c r="I140" s="84">
        <f t="shared" si="20"/>
        <v>0.0113182632803365</v>
      </c>
      <c r="J140" s="85">
        <f t="shared" si="14"/>
        <v>1.13182632803365</v>
      </c>
      <c r="K140" s="86">
        <f t="shared" si="23"/>
        <v>118.767484254316</v>
      </c>
      <c r="L140" s="87">
        <f t="shared" si="15"/>
        <v>119.156921389854</v>
      </c>
      <c r="M140" s="88">
        <f t="shared" si="16"/>
        <v>7.39097935759384</v>
      </c>
      <c r="N140" s="86" t="str">
        <f t="shared" si="17"/>
        <v/>
      </c>
      <c r="O140" s="48" t="str">
        <f t="shared" si="24"/>
        <v/>
      </c>
      <c r="P140" s="89">
        <v>124</v>
      </c>
      <c r="Q140" s="105">
        <v>0.00112468190139755</v>
      </c>
      <c r="R140" s="106">
        <v>363</v>
      </c>
      <c r="S140" s="106">
        <v>137.333193509356</v>
      </c>
      <c r="T140" s="106">
        <v>362</v>
      </c>
      <c r="U140" s="107">
        <v>137.800971194746</v>
      </c>
      <c r="V140" s="108">
        <v>3</v>
      </c>
      <c r="W140" s="106">
        <v>1</v>
      </c>
      <c r="X140" s="107">
        <v>137.178211251058</v>
      </c>
      <c r="Y140" s="112">
        <v>40556</v>
      </c>
    </row>
    <row r="141" spans="1:25">
      <c r="A141" s="38">
        <f t="shared" si="18"/>
        <v>125</v>
      </c>
      <c r="B141" s="39">
        <v>40239</v>
      </c>
      <c r="C141" s="40">
        <v>1118.310059</v>
      </c>
      <c r="D141" s="53">
        <f t="shared" si="19"/>
        <v>0.00233044257995996</v>
      </c>
      <c r="E141" s="54">
        <v>1</v>
      </c>
      <c r="F141" s="55">
        <v>0.165031005875002</v>
      </c>
      <c r="G141" s="56">
        <f t="shared" si="21"/>
        <v>0.00290207744131302</v>
      </c>
      <c r="H141" s="57">
        <f t="shared" si="22"/>
        <v>0.000207690358613579</v>
      </c>
      <c r="I141" s="90">
        <f t="shared" si="20"/>
        <v>0.0031097677999266</v>
      </c>
      <c r="J141" s="91">
        <f t="shared" si="14"/>
        <v>0.31097677999266</v>
      </c>
      <c r="K141" s="92">
        <f t="shared" si="23"/>
        <v>119.078461034309</v>
      </c>
      <c r="L141" s="93">
        <f t="shared" si="15"/>
        <v>119.156921389854</v>
      </c>
      <c r="M141" s="94">
        <f t="shared" si="16"/>
        <v>7.39097935759384</v>
      </c>
      <c r="N141" s="92" t="str">
        <f t="shared" si="17"/>
        <v/>
      </c>
      <c r="O141" s="53" t="str">
        <f t="shared" si="24"/>
        <v/>
      </c>
      <c r="P141" s="83">
        <v>125</v>
      </c>
      <c r="Q141" s="101">
        <v>0.00105186508370435</v>
      </c>
      <c r="R141" s="102">
        <v>1106</v>
      </c>
      <c r="S141" s="102">
        <v>243.904385832623</v>
      </c>
      <c r="T141" s="102">
        <v>1105</v>
      </c>
      <c r="U141" s="103">
        <v>244.571654970858</v>
      </c>
      <c r="V141" s="104">
        <v>5</v>
      </c>
      <c r="W141" s="102">
        <v>1</v>
      </c>
      <c r="X141" s="103">
        <v>243.647129448295</v>
      </c>
      <c r="Y141" s="111">
        <v>41635</v>
      </c>
    </row>
    <row r="142" spans="1:25">
      <c r="A142" s="38">
        <f t="shared" si="18"/>
        <v>126</v>
      </c>
      <c r="B142" s="46">
        <v>40240</v>
      </c>
      <c r="C142" s="47">
        <v>1118.790039</v>
      </c>
      <c r="D142" s="48">
        <f t="shared" si="19"/>
        <v>0.000429201182746475</v>
      </c>
      <c r="E142" s="49">
        <v>1</v>
      </c>
      <c r="F142" s="50">
        <v>0.164759738007725</v>
      </c>
      <c r="G142" s="51">
        <f t="shared" si="21"/>
        <v>-0.000271267867276992</v>
      </c>
      <c r="H142" s="52">
        <f t="shared" si="22"/>
        <v>0.000207690358613579</v>
      </c>
      <c r="I142" s="84">
        <f t="shared" si="20"/>
        <v>-6.35775086634133e-5</v>
      </c>
      <c r="J142" s="85">
        <f t="shared" si="14"/>
        <v>-0.00635775086634133</v>
      </c>
      <c r="K142" s="86">
        <f t="shared" si="23"/>
        <v>119.072103283442</v>
      </c>
      <c r="L142" s="87">
        <f t="shared" si="15"/>
        <v>119.156921389854</v>
      </c>
      <c r="M142" s="88">
        <f t="shared" si="16"/>
        <v>7.39097935759384</v>
      </c>
      <c r="N142" s="86" t="str">
        <f t="shared" si="17"/>
        <v/>
      </c>
      <c r="O142" s="48" t="str">
        <f t="shared" si="24"/>
        <v/>
      </c>
      <c r="P142" s="89">
        <v>126</v>
      </c>
      <c r="Q142" s="105">
        <v>0.000991095382653882</v>
      </c>
      <c r="R142" s="106">
        <v>1324</v>
      </c>
      <c r="S142" s="106">
        <v>275.622235328457</v>
      </c>
      <c r="T142" s="106">
        <v>1323</v>
      </c>
      <c r="U142" s="107">
        <v>276.330019513631</v>
      </c>
      <c r="V142" s="108">
        <v>3</v>
      </c>
      <c r="W142" s="106">
        <v>1</v>
      </c>
      <c r="X142" s="107">
        <v>275.348365922028</v>
      </c>
      <c r="Y142" s="112">
        <v>41950</v>
      </c>
    </row>
    <row r="143" spans="1:25">
      <c r="A143" s="38">
        <f t="shared" si="18"/>
        <v>127</v>
      </c>
      <c r="B143" s="39">
        <v>40241</v>
      </c>
      <c r="C143" s="40">
        <v>1122.969971</v>
      </c>
      <c r="D143" s="53">
        <f t="shared" si="19"/>
        <v>0.00373611835491139</v>
      </c>
      <c r="E143" s="54">
        <v>1</v>
      </c>
      <c r="F143" s="55">
        <v>0.167005857519802</v>
      </c>
      <c r="G143" s="56">
        <f t="shared" si="21"/>
        <v>0.00224611951207698</v>
      </c>
      <c r="H143" s="57">
        <f t="shared" si="22"/>
        <v>0.000207690358613579</v>
      </c>
      <c r="I143" s="90">
        <f t="shared" si="20"/>
        <v>0.00245380987069056</v>
      </c>
      <c r="J143" s="91">
        <f t="shared" si="14"/>
        <v>0.245380987069056</v>
      </c>
      <c r="K143" s="92">
        <f t="shared" si="23"/>
        <v>119.317484270511</v>
      </c>
      <c r="L143" s="93">
        <f t="shared" si="15"/>
        <v>119.317484270511</v>
      </c>
      <c r="M143" s="94">
        <f t="shared" si="16"/>
        <v>0</v>
      </c>
      <c r="N143" s="92">
        <f t="shared" si="17"/>
        <v>7.39097935759384</v>
      </c>
      <c r="O143" s="53">
        <f t="shared" si="24"/>
        <v>0.0619438081751484</v>
      </c>
      <c r="P143" s="83">
        <v>127</v>
      </c>
      <c r="Q143" s="101">
        <v>0.000835521891271959</v>
      </c>
      <c r="R143" s="102">
        <v>1213</v>
      </c>
      <c r="S143" s="102">
        <v>254.048406186748</v>
      </c>
      <c r="T143" s="102">
        <v>1212</v>
      </c>
      <c r="U143" s="103">
        <v>254.769054676253</v>
      </c>
      <c r="V143" s="104">
        <v>5</v>
      </c>
      <c r="W143" s="102">
        <v>1</v>
      </c>
      <c r="X143" s="103">
        <v>253.835541064347</v>
      </c>
      <c r="Y143" s="111">
        <v>41793</v>
      </c>
    </row>
    <row r="144" spans="1:25">
      <c r="A144" s="38">
        <f t="shared" si="18"/>
        <v>128</v>
      </c>
      <c r="B144" s="46">
        <v>40242</v>
      </c>
      <c r="C144" s="47">
        <v>1138.699951</v>
      </c>
      <c r="D144" s="48">
        <f t="shared" si="19"/>
        <v>0.014007480525942</v>
      </c>
      <c r="E144" s="49"/>
      <c r="F144" s="50">
        <v>0.179904657296787</v>
      </c>
      <c r="G144" s="51">
        <f t="shared" si="21"/>
        <v>0.012898799776985</v>
      </c>
      <c r="H144" s="52">
        <f t="shared" si="22"/>
        <v>0.000207690358613579</v>
      </c>
      <c r="I144" s="84">
        <f t="shared" si="20"/>
        <v>0.0131064901355986</v>
      </c>
      <c r="J144" s="85">
        <f t="shared" si="14"/>
        <v>1.31064901355986</v>
      </c>
      <c r="K144" s="86">
        <f t="shared" si="23"/>
        <v>120.628133284071</v>
      </c>
      <c r="L144" s="87">
        <f t="shared" si="15"/>
        <v>120.628133284071</v>
      </c>
      <c r="M144" s="88">
        <f t="shared" si="16"/>
        <v>0</v>
      </c>
      <c r="N144" s="86" t="str">
        <f t="shared" si="17"/>
        <v/>
      </c>
      <c r="O144" s="48" t="str">
        <f t="shared" si="24"/>
        <v/>
      </c>
      <c r="P144" s="89">
        <v>128</v>
      </c>
      <c r="Q144" s="105">
        <v>0.000790741409360566</v>
      </c>
      <c r="R144" s="106">
        <v>643</v>
      </c>
      <c r="S144" s="106">
        <v>172.192511721403</v>
      </c>
      <c r="T144" s="106">
        <v>642</v>
      </c>
      <c r="U144" s="107">
        <v>172.403316459635</v>
      </c>
      <c r="V144" s="108">
        <v>2</v>
      </c>
      <c r="W144" s="106">
        <v>1</v>
      </c>
      <c r="X144" s="107">
        <v>172.056185279967</v>
      </c>
      <c r="Y144" s="112">
        <v>40963</v>
      </c>
    </row>
    <row r="145" spans="1:25">
      <c r="A145" s="38">
        <f t="shared" si="18"/>
        <v>129</v>
      </c>
      <c r="B145" s="39">
        <v>40245</v>
      </c>
      <c r="C145" s="40">
        <v>1138.5</v>
      </c>
      <c r="D145" s="53">
        <f t="shared" si="19"/>
        <v>-0.000175595862478506</v>
      </c>
      <c r="E145" s="54"/>
      <c r="F145" s="55">
        <v>0.179065565578554</v>
      </c>
      <c r="G145" s="56">
        <f t="shared" si="21"/>
        <v>-0.000839091718233015</v>
      </c>
      <c r="H145" s="57">
        <f t="shared" si="22"/>
        <v>0.000207690358613579</v>
      </c>
      <c r="I145" s="90">
        <f t="shared" si="20"/>
        <v>-0.000631401359619436</v>
      </c>
      <c r="J145" s="91">
        <f t="shared" si="14"/>
        <v>-0.0631401359619436</v>
      </c>
      <c r="K145" s="92">
        <f t="shared" si="23"/>
        <v>120.564993148109</v>
      </c>
      <c r="L145" s="93">
        <f t="shared" si="15"/>
        <v>120.628133284071</v>
      </c>
      <c r="M145" s="94">
        <f t="shared" si="16"/>
        <v>0.0631401359619446</v>
      </c>
      <c r="N145" s="92" t="str">
        <f t="shared" si="17"/>
        <v/>
      </c>
      <c r="O145" s="53" t="str">
        <f t="shared" si="24"/>
        <v/>
      </c>
      <c r="P145" s="83">
        <v>129</v>
      </c>
      <c r="Q145" s="101">
        <v>0.00053131931204764</v>
      </c>
      <c r="R145" s="102">
        <v>1411</v>
      </c>
      <c r="S145" s="102">
        <v>304.531386972708</v>
      </c>
      <c r="T145" s="102">
        <v>1410</v>
      </c>
      <c r="U145" s="103">
        <v>306.097625354243</v>
      </c>
      <c r="V145" s="104">
        <v>2</v>
      </c>
      <c r="W145" s="102">
        <v>1</v>
      </c>
      <c r="X145" s="103">
        <v>304.368751392985</v>
      </c>
      <c r="Y145" s="111">
        <v>42080</v>
      </c>
    </row>
    <row r="146" spans="1:25">
      <c r="A146" s="38">
        <f t="shared" si="18"/>
        <v>130</v>
      </c>
      <c r="B146" s="46">
        <v>40246</v>
      </c>
      <c r="C146" s="47">
        <v>1140.449951</v>
      </c>
      <c r="D146" s="48">
        <f t="shared" si="19"/>
        <v>0.00171273693456309</v>
      </c>
      <c r="E146" s="49"/>
      <c r="F146" s="50">
        <v>0.181560912133633</v>
      </c>
      <c r="G146" s="51">
        <f t="shared" si="21"/>
        <v>0.00249534655507902</v>
      </c>
      <c r="H146" s="52">
        <f t="shared" si="22"/>
        <v>0.000207690358613579</v>
      </c>
      <c r="I146" s="84">
        <f t="shared" si="20"/>
        <v>0.0027030369136926</v>
      </c>
      <c r="J146" s="85">
        <f t="shared" ref="J146:J209" si="25">I146*$K$17</f>
        <v>0.27030369136926</v>
      </c>
      <c r="K146" s="86">
        <f t="shared" si="23"/>
        <v>120.835296839478</v>
      </c>
      <c r="L146" s="87">
        <f t="shared" ref="L146:L209" si="26">MAX(K146,L145)</f>
        <v>120.835296839478</v>
      </c>
      <c r="M146" s="88">
        <f t="shared" ref="M146:M209" si="27">IF(K146=L146,0,MAX(M145,L146-K146))</f>
        <v>0</v>
      </c>
      <c r="N146" s="86">
        <f t="shared" ref="N146:N209" si="28">IF(AND(M145&gt;0,M146=0),M145,"")</f>
        <v>0.0631401359619446</v>
      </c>
      <c r="O146" s="48">
        <f t="shared" si="24"/>
        <v>0.000522530565268706</v>
      </c>
      <c r="P146" s="89">
        <v>130</v>
      </c>
      <c r="Q146" s="105">
        <v>0.000522530565268706</v>
      </c>
      <c r="R146" s="106">
        <v>146</v>
      </c>
      <c r="S146" s="106">
        <v>120.628133284071</v>
      </c>
      <c r="T146" s="106">
        <v>145</v>
      </c>
      <c r="U146" s="107">
        <v>120.835296839478</v>
      </c>
      <c r="V146" s="108">
        <v>3</v>
      </c>
      <c r="W146" s="106">
        <v>1</v>
      </c>
      <c r="X146" s="107">
        <v>120.564993148109</v>
      </c>
      <c r="Y146" s="112">
        <v>40245</v>
      </c>
    </row>
    <row r="147" spans="1:25">
      <c r="A147" s="38">
        <f t="shared" ref="A147:A210" si="29">A146+1</f>
        <v>131</v>
      </c>
      <c r="B147" s="39">
        <v>40247</v>
      </c>
      <c r="C147" s="40">
        <v>1145.609985</v>
      </c>
      <c r="D147" s="53">
        <f t="shared" ref="D147:D210" si="30">C147/C146-1</f>
        <v>0.00452455979806521</v>
      </c>
      <c r="E147" s="54"/>
      <c r="F147" s="55">
        <v>0.186602791902248</v>
      </c>
      <c r="G147" s="56">
        <f t="shared" si="21"/>
        <v>0.00504187976861498</v>
      </c>
      <c r="H147" s="57">
        <f t="shared" si="22"/>
        <v>0.000207690358613579</v>
      </c>
      <c r="I147" s="90">
        <f t="shared" ref="I147:I210" si="31">G147+H147</f>
        <v>0.00524957012722856</v>
      </c>
      <c r="J147" s="91">
        <f t="shared" si="25"/>
        <v>0.524957012722856</v>
      </c>
      <c r="K147" s="92">
        <f t="shared" si="23"/>
        <v>121.360253852201</v>
      </c>
      <c r="L147" s="93">
        <f t="shared" si="26"/>
        <v>121.360253852201</v>
      </c>
      <c r="M147" s="94">
        <f t="shared" si="27"/>
        <v>0</v>
      </c>
      <c r="N147" s="92" t="str">
        <f t="shared" si="28"/>
        <v/>
      </c>
      <c r="O147" s="53" t="str">
        <f t="shared" si="24"/>
        <v/>
      </c>
      <c r="P147" s="83">
        <v>131</v>
      </c>
      <c r="Q147" s="101">
        <v>0.000521913811712606</v>
      </c>
      <c r="R147" s="102">
        <v>47</v>
      </c>
      <c r="S147" s="102">
        <v>111.655349728907</v>
      </c>
      <c r="T147" s="102">
        <v>46</v>
      </c>
      <c r="U147" s="103">
        <v>113.997818472963</v>
      </c>
      <c r="V147" s="104">
        <v>4</v>
      </c>
      <c r="W147" s="102">
        <v>1</v>
      </c>
      <c r="X147" s="103">
        <v>111.595852692941</v>
      </c>
      <c r="Y147" s="111">
        <v>40099</v>
      </c>
    </row>
    <row r="148" spans="1:25">
      <c r="A148" s="38">
        <f t="shared" si="29"/>
        <v>132</v>
      </c>
      <c r="B148" s="46">
        <v>40248</v>
      </c>
      <c r="C148" s="47">
        <v>1150.23999</v>
      </c>
      <c r="D148" s="48">
        <f t="shared" si="30"/>
        <v>0.00404151941814646</v>
      </c>
      <c r="E148" s="49"/>
      <c r="F148" s="50">
        <v>0.190797264274021</v>
      </c>
      <c r="G148" s="51">
        <f t="shared" ref="G148:G211" si="32">F148-F147</f>
        <v>0.00419447237177301</v>
      </c>
      <c r="H148" s="52">
        <f t="shared" ref="H148:H211" si="33">H147</f>
        <v>0.000207690358613579</v>
      </c>
      <c r="I148" s="84">
        <f t="shared" si="31"/>
        <v>0.00440216273038658</v>
      </c>
      <c r="J148" s="85">
        <f t="shared" si="25"/>
        <v>0.440216273038658</v>
      </c>
      <c r="K148" s="86">
        <f t="shared" ref="K148:K211" si="34">K147+J148</f>
        <v>121.80047012524</v>
      </c>
      <c r="L148" s="87">
        <f t="shared" si="26"/>
        <v>121.80047012524</v>
      </c>
      <c r="M148" s="88">
        <f t="shared" si="27"/>
        <v>0</v>
      </c>
      <c r="N148" s="86" t="str">
        <f t="shared" si="28"/>
        <v/>
      </c>
      <c r="O148" s="48" t="str">
        <f t="shared" ref="O148:O211" si="35">IFERROR((N148/L148),"")</f>
        <v/>
      </c>
      <c r="P148" s="89">
        <v>132</v>
      </c>
      <c r="Q148" s="105">
        <v>0.000457989806480809</v>
      </c>
      <c r="R148" s="106">
        <v>1332</v>
      </c>
      <c r="S148" s="106">
        <v>278.252600561689</v>
      </c>
      <c r="T148" s="106">
        <v>1331</v>
      </c>
      <c r="U148" s="107">
        <v>279.174431870259</v>
      </c>
      <c r="V148" s="108">
        <v>2</v>
      </c>
      <c r="W148" s="106">
        <v>1</v>
      </c>
      <c r="X148" s="107">
        <v>278.124741517662</v>
      </c>
      <c r="Y148" s="112">
        <v>41962</v>
      </c>
    </row>
    <row r="149" spans="1:25">
      <c r="A149" s="38">
        <f t="shared" si="29"/>
        <v>133</v>
      </c>
      <c r="B149" s="39">
        <v>40249</v>
      </c>
      <c r="C149" s="40">
        <v>1149.98999</v>
      </c>
      <c r="D149" s="53">
        <f t="shared" si="30"/>
        <v>-0.000217345947083669</v>
      </c>
      <c r="E149" s="54"/>
      <c r="F149" s="55">
        <v>0.189154036867055</v>
      </c>
      <c r="G149" s="56">
        <f t="shared" si="32"/>
        <v>-0.00164322740696601</v>
      </c>
      <c r="H149" s="57">
        <f t="shared" si="33"/>
        <v>0.000207690358613579</v>
      </c>
      <c r="I149" s="90">
        <f t="shared" si="31"/>
        <v>-0.00143553704835243</v>
      </c>
      <c r="J149" s="91">
        <f t="shared" si="25"/>
        <v>-0.143553704835243</v>
      </c>
      <c r="K149" s="92">
        <f t="shared" si="34"/>
        <v>121.656916420405</v>
      </c>
      <c r="L149" s="93">
        <f t="shared" si="26"/>
        <v>121.80047012524</v>
      </c>
      <c r="M149" s="94">
        <f t="shared" si="27"/>
        <v>0.143553704835242</v>
      </c>
      <c r="N149" s="92" t="str">
        <f t="shared" si="28"/>
        <v/>
      </c>
      <c r="O149" s="53" t="str">
        <f t="shared" si="35"/>
        <v/>
      </c>
      <c r="P149" s="83">
        <v>133</v>
      </c>
      <c r="Q149" s="101">
        <v>0.000393302122297759</v>
      </c>
      <c r="R149" s="102">
        <v>884</v>
      </c>
      <c r="S149" s="102">
        <v>196.985929769074</v>
      </c>
      <c r="T149" s="102">
        <v>883</v>
      </c>
      <c r="U149" s="103">
        <v>197.571038643205</v>
      </c>
      <c r="V149" s="104">
        <v>2</v>
      </c>
      <c r="W149" s="102">
        <v>1</v>
      </c>
      <c r="X149" s="103">
        <v>196.908224660271</v>
      </c>
      <c r="Y149" s="111">
        <v>41316</v>
      </c>
    </row>
    <row r="150" spans="1:25">
      <c r="A150" s="38">
        <f t="shared" si="29"/>
        <v>134</v>
      </c>
      <c r="B150" s="46">
        <v>40252</v>
      </c>
      <c r="C150" s="47">
        <v>1150.51001</v>
      </c>
      <c r="D150" s="48">
        <f t="shared" si="30"/>
        <v>0.000452195240412401</v>
      </c>
      <c r="E150" s="49"/>
      <c r="F150" s="50">
        <v>0.194512823891413</v>
      </c>
      <c r="G150" s="51">
        <f t="shared" si="32"/>
        <v>0.00535878702435802</v>
      </c>
      <c r="H150" s="52">
        <f t="shared" si="33"/>
        <v>0.000207690358613579</v>
      </c>
      <c r="I150" s="84">
        <f t="shared" si="31"/>
        <v>0.0055664773829716</v>
      </c>
      <c r="J150" s="85">
        <f t="shared" si="25"/>
        <v>0.55664773829716</v>
      </c>
      <c r="K150" s="86">
        <f t="shared" si="34"/>
        <v>122.213564158702</v>
      </c>
      <c r="L150" s="87">
        <f t="shared" si="26"/>
        <v>122.213564158702</v>
      </c>
      <c r="M150" s="88">
        <f t="shared" si="27"/>
        <v>0</v>
      </c>
      <c r="N150" s="86">
        <f t="shared" si="28"/>
        <v>0.143553704835242</v>
      </c>
      <c r="O150" s="48">
        <f t="shared" si="35"/>
        <v>0.00117461352038492</v>
      </c>
      <c r="P150" s="89">
        <v>134</v>
      </c>
      <c r="Q150" s="105">
        <v>0.00029870591742847</v>
      </c>
      <c r="R150" s="106">
        <v>1101</v>
      </c>
      <c r="S150" s="106">
        <v>240.198698584604</v>
      </c>
      <c r="T150" s="106">
        <v>1100</v>
      </c>
      <c r="U150" s="107">
        <v>240.818246320362</v>
      </c>
      <c r="V150" s="108">
        <v>2</v>
      </c>
      <c r="W150" s="106">
        <v>1</v>
      </c>
      <c r="X150" s="107">
        <v>240.126764749403</v>
      </c>
      <c r="Y150" s="112">
        <v>41627</v>
      </c>
    </row>
    <row r="151" spans="1:25">
      <c r="A151" s="38">
        <f t="shared" si="29"/>
        <v>135</v>
      </c>
      <c r="B151" s="39">
        <v>40253</v>
      </c>
      <c r="C151" s="40">
        <v>1159.459961</v>
      </c>
      <c r="D151" s="53">
        <f t="shared" si="30"/>
        <v>0.0077791161504106</v>
      </c>
      <c r="E151" s="54"/>
      <c r="F151" s="55">
        <v>0.202100466948498</v>
      </c>
      <c r="G151" s="56">
        <f t="shared" si="32"/>
        <v>0.00758764305708501</v>
      </c>
      <c r="H151" s="57">
        <f t="shared" si="33"/>
        <v>0.000207690358613579</v>
      </c>
      <c r="I151" s="90">
        <f t="shared" si="31"/>
        <v>0.00779533341569859</v>
      </c>
      <c r="J151" s="91">
        <f t="shared" si="25"/>
        <v>0.779533341569859</v>
      </c>
      <c r="K151" s="92">
        <f t="shared" si="34"/>
        <v>122.993097500272</v>
      </c>
      <c r="L151" s="93">
        <f t="shared" si="26"/>
        <v>122.993097500272</v>
      </c>
      <c r="M151" s="94">
        <f t="shared" si="27"/>
        <v>0</v>
      </c>
      <c r="N151" s="92" t="str">
        <f t="shared" si="28"/>
        <v/>
      </c>
      <c r="O151" s="53" t="str">
        <f t="shared" si="35"/>
        <v/>
      </c>
      <c r="P151" s="83">
        <v>135</v>
      </c>
      <c r="Q151" s="101">
        <v>0.000281072635401274</v>
      </c>
      <c r="R151" s="102">
        <v>942</v>
      </c>
      <c r="S151" s="102">
        <v>213.341033654211</v>
      </c>
      <c r="T151" s="102">
        <v>941</v>
      </c>
      <c r="U151" s="103">
        <v>215.352250500758</v>
      </c>
      <c r="V151" s="104">
        <v>3</v>
      </c>
      <c r="W151" s="102">
        <v>1</v>
      </c>
      <c r="X151" s="103">
        <v>213.280504029624</v>
      </c>
      <c r="Y151" s="111">
        <v>41400</v>
      </c>
    </row>
    <row r="152" spans="1:25">
      <c r="A152" s="38">
        <f t="shared" si="29"/>
        <v>136</v>
      </c>
      <c r="B152" s="46">
        <v>40254</v>
      </c>
      <c r="C152" s="47">
        <v>1166.209961</v>
      </c>
      <c r="D152" s="48">
        <f t="shared" si="30"/>
        <v>0.0058216758034304</v>
      </c>
      <c r="E152" s="49"/>
      <c r="F152" s="50">
        <v>0.208714200814211</v>
      </c>
      <c r="G152" s="51">
        <f t="shared" si="32"/>
        <v>0.00661373386571298</v>
      </c>
      <c r="H152" s="52">
        <f t="shared" si="33"/>
        <v>0.000207690358613579</v>
      </c>
      <c r="I152" s="84">
        <f t="shared" si="31"/>
        <v>0.00682142422432656</v>
      </c>
      <c r="J152" s="85">
        <f t="shared" si="25"/>
        <v>0.682142422432656</v>
      </c>
      <c r="K152" s="86">
        <f t="shared" si="34"/>
        <v>123.675239922704</v>
      </c>
      <c r="L152" s="87">
        <f t="shared" si="26"/>
        <v>123.675239922704</v>
      </c>
      <c r="M152" s="88">
        <f t="shared" si="27"/>
        <v>0</v>
      </c>
      <c r="N152" s="86" t="str">
        <f t="shared" si="28"/>
        <v/>
      </c>
      <c r="O152" s="48" t="str">
        <f t="shared" si="35"/>
        <v/>
      </c>
      <c r="P152" s="89">
        <v>136</v>
      </c>
      <c r="Q152" s="105">
        <v>0.000267512743657239</v>
      </c>
      <c r="R152" s="106">
        <v>1393</v>
      </c>
      <c r="S152" s="106">
        <v>299.08585481171</v>
      </c>
      <c r="T152" s="106">
        <v>1392</v>
      </c>
      <c r="U152" s="107">
        <v>301.992922745347</v>
      </c>
      <c r="V152" s="108">
        <v>2</v>
      </c>
      <c r="W152" s="106">
        <v>1</v>
      </c>
      <c r="X152" s="107">
        <v>299.005067856382</v>
      </c>
      <c r="Y152" s="112">
        <v>42054</v>
      </c>
    </row>
    <row r="153" spans="1:25">
      <c r="A153" s="38">
        <f t="shared" si="29"/>
        <v>137</v>
      </c>
      <c r="B153" s="39">
        <v>40255</v>
      </c>
      <c r="C153" s="40">
        <v>1165.829956</v>
      </c>
      <c r="D153" s="53">
        <f t="shared" si="30"/>
        <v>-0.000325846127805396</v>
      </c>
      <c r="E153" s="54"/>
      <c r="F153" s="55">
        <v>0.214857794051476</v>
      </c>
      <c r="G153" s="56">
        <f t="shared" si="32"/>
        <v>0.00614359323726502</v>
      </c>
      <c r="H153" s="57">
        <f t="shared" si="33"/>
        <v>0.000207690358613579</v>
      </c>
      <c r="I153" s="90">
        <f t="shared" si="31"/>
        <v>0.00635128359587859</v>
      </c>
      <c r="J153" s="91">
        <f t="shared" si="25"/>
        <v>0.63512835958786</v>
      </c>
      <c r="K153" s="92">
        <f t="shared" si="34"/>
        <v>124.310368282292</v>
      </c>
      <c r="L153" s="93">
        <f t="shared" si="26"/>
        <v>124.310368282292</v>
      </c>
      <c r="M153" s="94">
        <f t="shared" si="27"/>
        <v>0</v>
      </c>
      <c r="N153" s="92" t="str">
        <f t="shared" si="28"/>
        <v/>
      </c>
      <c r="O153" s="53" t="str">
        <f t="shared" si="35"/>
        <v/>
      </c>
      <c r="P153" s="83">
        <v>137</v>
      </c>
      <c r="Q153" s="101">
        <v>0.000241347975113275</v>
      </c>
      <c r="R153" s="102">
        <v>345</v>
      </c>
      <c r="S153" s="102">
        <v>134.516685739054</v>
      </c>
      <c r="T153" s="102">
        <v>344</v>
      </c>
      <c r="U153" s="103">
        <v>134.595291706085</v>
      </c>
      <c r="V153" s="104">
        <v>2</v>
      </c>
      <c r="W153" s="102">
        <v>1</v>
      </c>
      <c r="X153" s="103">
        <v>134.484201437941</v>
      </c>
      <c r="Y153" s="111">
        <v>40529</v>
      </c>
    </row>
    <row r="154" spans="1:25">
      <c r="A154" s="38">
        <f t="shared" si="29"/>
        <v>138</v>
      </c>
      <c r="B154" s="46">
        <v>40256</v>
      </c>
      <c r="C154" s="47">
        <v>1159.900024</v>
      </c>
      <c r="D154" s="48">
        <f t="shared" si="30"/>
        <v>-0.00508644675793524</v>
      </c>
      <c r="E154" s="49"/>
      <c r="F154" s="50">
        <v>0.206946241009304</v>
      </c>
      <c r="G154" s="51">
        <f t="shared" si="32"/>
        <v>-0.007911553042172</v>
      </c>
      <c r="H154" s="52">
        <f t="shared" si="33"/>
        <v>0.000207690358613579</v>
      </c>
      <c r="I154" s="84">
        <f t="shared" si="31"/>
        <v>-0.00770386268355842</v>
      </c>
      <c r="J154" s="85">
        <f t="shared" si="25"/>
        <v>-0.770386268355842</v>
      </c>
      <c r="K154" s="86">
        <f t="shared" si="34"/>
        <v>123.539982013936</v>
      </c>
      <c r="L154" s="87">
        <f t="shared" si="26"/>
        <v>124.310368282292</v>
      </c>
      <c r="M154" s="88">
        <f t="shared" si="27"/>
        <v>0.770386268355836</v>
      </c>
      <c r="N154" s="86" t="str">
        <f t="shared" si="28"/>
        <v/>
      </c>
      <c r="O154" s="48" t="str">
        <f t="shared" si="35"/>
        <v/>
      </c>
      <c r="P154" s="89">
        <v>138</v>
      </c>
      <c r="Q154" s="105">
        <v>0.000227180659439293</v>
      </c>
      <c r="R154" s="106">
        <v>952</v>
      </c>
      <c r="S154" s="106">
        <v>220.027655188312</v>
      </c>
      <c r="T154" s="106">
        <v>951</v>
      </c>
      <c r="U154" s="107">
        <v>220.950568395749</v>
      </c>
      <c r="V154" s="108">
        <v>2</v>
      </c>
      <c r="W154" s="106">
        <v>1</v>
      </c>
      <c r="X154" s="107">
        <v>219.97745949248</v>
      </c>
      <c r="Y154" s="112">
        <v>41414</v>
      </c>
    </row>
    <row r="155" spans="1:25">
      <c r="A155" s="38">
        <f t="shared" si="29"/>
        <v>139</v>
      </c>
      <c r="B155" s="39">
        <v>40259</v>
      </c>
      <c r="C155" s="40">
        <v>1165.810059</v>
      </c>
      <c r="D155" s="53">
        <f t="shared" si="30"/>
        <v>0.00509529690293364</v>
      </c>
      <c r="E155" s="54"/>
      <c r="F155" s="55">
        <v>0.214096384231547</v>
      </c>
      <c r="G155" s="56">
        <f t="shared" si="32"/>
        <v>0.007150143222243</v>
      </c>
      <c r="H155" s="57">
        <f t="shared" si="33"/>
        <v>0.000207690358613579</v>
      </c>
      <c r="I155" s="90">
        <f t="shared" si="31"/>
        <v>0.00735783358085658</v>
      </c>
      <c r="J155" s="91">
        <f t="shared" si="25"/>
        <v>0.735783358085658</v>
      </c>
      <c r="K155" s="92">
        <f t="shared" si="34"/>
        <v>124.275765372022</v>
      </c>
      <c r="L155" s="93">
        <f t="shared" si="26"/>
        <v>124.310368282292</v>
      </c>
      <c r="M155" s="94">
        <f t="shared" si="27"/>
        <v>0.770386268355836</v>
      </c>
      <c r="N155" s="92" t="str">
        <f t="shared" si="28"/>
        <v/>
      </c>
      <c r="O155" s="53" t="str">
        <f t="shared" si="35"/>
        <v/>
      </c>
      <c r="P155" s="83">
        <v>139</v>
      </c>
      <c r="Q155" s="101">
        <v>0.000192264628355195</v>
      </c>
      <c r="R155" s="102">
        <v>1391</v>
      </c>
      <c r="S155" s="102">
        <v>298.702572131399</v>
      </c>
      <c r="T155" s="102">
        <v>1390</v>
      </c>
      <c r="U155" s="103">
        <v>299.08585481171</v>
      </c>
      <c r="V155" s="104">
        <v>5</v>
      </c>
      <c r="W155" s="102">
        <v>1</v>
      </c>
      <c r="X155" s="103">
        <v>298.645068500677</v>
      </c>
      <c r="Y155" s="111">
        <v>42052</v>
      </c>
    </row>
    <row r="156" spans="1:25">
      <c r="A156" s="38">
        <f t="shared" si="29"/>
        <v>140</v>
      </c>
      <c r="B156" s="46">
        <v>40260</v>
      </c>
      <c r="C156" s="47">
        <v>1174.170044</v>
      </c>
      <c r="D156" s="48">
        <f t="shared" si="30"/>
        <v>0.00717096660426053</v>
      </c>
      <c r="E156" s="49"/>
      <c r="F156" s="50">
        <v>0.217852795076845</v>
      </c>
      <c r="G156" s="51">
        <f t="shared" si="32"/>
        <v>0.00375641084529799</v>
      </c>
      <c r="H156" s="52">
        <f t="shared" si="33"/>
        <v>0.000207690358613579</v>
      </c>
      <c r="I156" s="84">
        <f t="shared" si="31"/>
        <v>0.00396410120391156</v>
      </c>
      <c r="J156" s="85">
        <f t="shared" si="25"/>
        <v>0.396410120391156</v>
      </c>
      <c r="K156" s="86">
        <f t="shared" si="34"/>
        <v>124.672175492413</v>
      </c>
      <c r="L156" s="87">
        <f t="shared" si="26"/>
        <v>124.672175492413</v>
      </c>
      <c r="M156" s="88">
        <f t="shared" si="27"/>
        <v>0</v>
      </c>
      <c r="N156" s="86">
        <f t="shared" si="28"/>
        <v>0.770386268355836</v>
      </c>
      <c r="O156" s="48">
        <f t="shared" si="35"/>
        <v>0.00617929594404741</v>
      </c>
      <c r="P156" s="89">
        <v>140</v>
      </c>
      <c r="Q156" s="105">
        <v>0.00014139953914359</v>
      </c>
      <c r="R156" s="106">
        <v>1396</v>
      </c>
      <c r="S156" s="106">
        <v>302.15537554247</v>
      </c>
      <c r="T156" s="106">
        <v>1395</v>
      </c>
      <c r="U156" s="107">
        <v>302.518132991673</v>
      </c>
      <c r="V156" s="108">
        <v>3</v>
      </c>
      <c r="W156" s="106">
        <v>1</v>
      </c>
      <c r="X156" s="107">
        <v>302.112599617882</v>
      </c>
      <c r="Y156" s="112">
        <v>42059</v>
      </c>
    </row>
    <row r="157" spans="1:23">
      <c r="A157" s="38">
        <f t="shared" si="29"/>
        <v>141</v>
      </c>
      <c r="B157" s="39">
        <v>40261</v>
      </c>
      <c r="C157" s="40">
        <v>1167.719971</v>
      </c>
      <c r="D157" s="53">
        <f t="shared" si="30"/>
        <v>-0.00549330400052339</v>
      </c>
      <c r="E157" s="54"/>
      <c r="F157" s="55">
        <v>0.208158370118793</v>
      </c>
      <c r="G157" s="56">
        <f t="shared" si="32"/>
        <v>-0.00969442495805201</v>
      </c>
      <c r="H157" s="57">
        <f t="shared" si="33"/>
        <v>0.000207690358613579</v>
      </c>
      <c r="I157" s="90">
        <f t="shared" si="31"/>
        <v>-0.00948673459943843</v>
      </c>
      <c r="J157" s="91">
        <f t="shared" si="25"/>
        <v>-0.948673459943843</v>
      </c>
      <c r="K157" s="92">
        <f t="shared" si="34"/>
        <v>123.723502032469</v>
      </c>
      <c r="L157" s="93">
        <f t="shared" si="26"/>
        <v>124.672175492413</v>
      </c>
      <c r="M157" s="94">
        <f t="shared" si="27"/>
        <v>0.948673459943848</v>
      </c>
      <c r="N157" s="92" t="str">
        <f t="shared" si="28"/>
        <v/>
      </c>
      <c r="O157" s="53" t="str">
        <f t="shared" si="35"/>
        <v/>
      </c>
      <c r="P157" s="113"/>
      <c r="Q157" s="114"/>
      <c r="R157" s="115"/>
      <c r="S157" s="115"/>
      <c r="T157" s="115"/>
      <c r="V157" s="7"/>
      <c r="W157" s="116"/>
    </row>
    <row r="158" spans="1:17">
      <c r="A158" s="38">
        <f t="shared" si="29"/>
        <v>142</v>
      </c>
      <c r="B158" s="46">
        <v>40262</v>
      </c>
      <c r="C158" s="47">
        <v>1165.72998</v>
      </c>
      <c r="D158" s="48">
        <f t="shared" si="30"/>
        <v>-0.00170416799354367</v>
      </c>
      <c r="E158" s="49"/>
      <c r="F158" s="50">
        <v>0.206016191829934</v>
      </c>
      <c r="G158" s="51">
        <f t="shared" si="32"/>
        <v>-0.00214217828885899</v>
      </c>
      <c r="H158" s="52">
        <f t="shared" si="33"/>
        <v>0.000207690358613579</v>
      </c>
      <c r="I158" s="84">
        <f t="shared" si="31"/>
        <v>-0.00193448793024541</v>
      </c>
      <c r="J158" s="85">
        <f t="shared" si="25"/>
        <v>-0.193448793024541</v>
      </c>
      <c r="K158" s="86">
        <f t="shared" si="34"/>
        <v>123.530053239445</v>
      </c>
      <c r="L158" s="87">
        <f t="shared" si="26"/>
        <v>124.672175492413</v>
      </c>
      <c r="M158" s="88">
        <f t="shared" si="27"/>
        <v>1.14212225296839</v>
      </c>
      <c r="N158" s="86" t="str">
        <f t="shared" si="28"/>
        <v/>
      </c>
      <c r="O158" s="48" t="str">
        <f t="shared" si="35"/>
        <v/>
      </c>
      <c r="P158" s="113"/>
      <c r="Q158" s="114"/>
    </row>
    <row r="159" spans="1:17">
      <c r="A159" s="38">
        <f t="shared" si="29"/>
        <v>143</v>
      </c>
      <c r="B159" s="39">
        <v>40263</v>
      </c>
      <c r="C159" s="40">
        <v>1166.589966</v>
      </c>
      <c r="D159" s="53">
        <f t="shared" si="30"/>
        <v>0.000737723156094772</v>
      </c>
      <c r="E159" s="54"/>
      <c r="F159" s="55">
        <v>0.207528984157471</v>
      </c>
      <c r="G159" s="56">
        <f t="shared" si="32"/>
        <v>0.00151279232753701</v>
      </c>
      <c r="H159" s="57">
        <f t="shared" si="33"/>
        <v>0.000207690358613579</v>
      </c>
      <c r="I159" s="90">
        <f t="shared" si="31"/>
        <v>0.00172048268615059</v>
      </c>
      <c r="J159" s="91">
        <f t="shared" si="25"/>
        <v>0.172048268615059</v>
      </c>
      <c r="K159" s="92">
        <f t="shared" si="34"/>
        <v>123.70210150806</v>
      </c>
      <c r="L159" s="93">
        <f t="shared" si="26"/>
        <v>124.672175492413</v>
      </c>
      <c r="M159" s="94">
        <f t="shared" si="27"/>
        <v>1.14212225296839</v>
      </c>
      <c r="N159" s="92" t="str">
        <f t="shared" si="28"/>
        <v/>
      </c>
      <c r="O159" s="53" t="str">
        <f t="shared" si="35"/>
        <v/>
      </c>
      <c r="P159" s="113"/>
      <c r="Q159" s="114"/>
    </row>
    <row r="160" spans="1:17">
      <c r="A160" s="38">
        <f t="shared" si="29"/>
        <v>144</v>
      </c>
      <c r="B160" s="46">
        <v>40266</v>
      </c>
      <c r="C160" s="47">
        <v>1173.219971</v>
      </c>
      <c r="D160" s="48">
        <f t="shared" si="30"/>
        <v>0.00568323506392998</v>
      </c>
      <c r="E160" s="49"/>
      <c r="F160" s="50">
        <v>0.215564672574714</v>
      </c>
      <c r="G160" s="51">
        <f t="shared" si="32"/>
        <v>0.008035688417243</v>
      </c>
      <c r="H160" s="52">
        <f t="shared" si="33"/>
        <v>0.000207690358613579</v>
      </c>
      <c r="I160" s="84">
        <f t="shared" si="31"/>
        <v>0.00824337877585658</v>
      </c>
      <c r="J160" s="85">
        <f t="shared" si="25"/>
        <v>0.824337877585658</v>
      </c>
      <c r="K160" s="86">
        <f t="shared" si="34"/>
        <v>124.526439385645</v>
      </c>
      <c r="L160" s="87">
        <f t="shared" si="26"/>
        <v>124.672175492413</v>
      </c>
      <c r="M160" s="88">
        <f t="shared" si="27"/>
        <v>1.14212225296839</v>
      </c>
      <c r="N160" s="86" t="str">
        <f t="shared" si="28"/>
        <v/>
      </c>
      <c r="O160" s="48" t="str">
        <f t="shared" si="35"/>
        <v/>
      </c>
      <c r="P160" s="113"/>
      <c r="Q160" s="114"/>
    </row>
    <row r="161" spans="1:17">
      <c r="A161" s="38">
        <f t="shared" si="29"/>
        <v>145</v>
      </c>
      <c r="B161" s="39">
        <v>40267</v>
      </c>
      <c r="C161" s="40">
        <v>1173.27002</v>
      </c>
      <c r="D161" s="53">
        <f t="shared" si="30"/>
        <v>4.26595193032675e-5</v>
      </c>
      <c r="E161" s="54"/>
      <c r="F161" s="55">
        <v>0.21964613680467</v>
      </c>
      <c r="G161" s="56">
        <f t="shared" si="32"/>
        <v>0.00408146422995598</v>
      </c>
      <c r="H161" s="57">
        <f t="shared" si="33"/>
        <v>0.000207690358613579</v>
      </c>
      <c r="I161" s="90">
        <f t="shared" si="31"/>
        <v>0.00428915458856956</v>
      </c>
      <c r="J161" s="91">
        <f t="shared" si="25"/>
        <v>0.428915458856956</v>
      </c>
      <c r="K161" s="92">
        <f t="shared" si="34"/>
        <v>124.955354844502</v>
      </c>
      <c r="L161" s="93">
        <f t="shared" si="26"/>
        <v>124.955354844502</v>
      </c>
      <c r="M161" s="94">
        <f t="shared" si="27"/>
        <v>0</v>
      </c>
      <c r="N161" s="92">
        <f t="shared" si="28"/>
        <v>1.14212225296839</v>
      </c>
      <c r="O161" s="53">
        <f t="shared" si="35"/>
        <v>0.00914024256415163</v>
      </c>
      <c r="P161" s="113"/>
      <c r="Q161" s="114"/>
    </row>
    <row r="162" spans="1:17">
      <c r="A162" s="38">
        <f t="shared" si="29"/>
        <v>146</v>
      </c>
      <c r="B162" s="46">
        <v>40268</v>
      </c>
      <c r="C162" s="47">
        <v>1169.430054</v>
      </c>
      <c r="D162" s="48">
        <f t="shared" si="30"/>
        <v>-0.00327287490052797</v>
      </c>
      <c r="E162" s="49"/>
      <c r="F162" s="50">
        <v>0.213623629578707</v>
      </c>
      <c r="G162" s="51">
        <f t="shared" si="32"/>
        <v>-0.00602250722596298</v>
      </c>
      <c r="H162" s="52">
        <f t="shared" si="33"/>
        <v>0.000207690358613579</v>
      </c>
      <c r="I162" s="84">
        <f t="shared" si="31"/>
        <v>-0.0058148168673494</v>
      </c>
      <c r="J162" s="85">
        <f t="shared" si="25"/>
        <v>-0.58148168673494</v>
      </c>
      <c r="K162" s="86">
        <f t="shared" si="34"/>
        <v>124.373873157767</v>
      </c>
      <c r="L162" s="87">
        <f t="shared" si="26"/>
        <v>124.955354844502</v>
      </c>
      <c r="M162" s="88">
        <f t="shared" si="27"/>
        <v>0.581481686734946</v>
      </c>
      <c r="N162" s="86" t="str">
        <f t="shared" si="28"/>
        <v/>
      </c>
      <c r="O162" s="48" t="str">
        <f t="shared" si="35"/>
        <v/>
      </c>
      <c r="P162" s="38"/>
      <c r="Q162" s="117"/>
    </row>
    <row r="163" spans="1:17">
      <c r="A163" s="38">
        <f t="shared" si="29"/>
        <v>147</v>
      </c>
      <c r="B163" s="39">
        <v>40269</v>
      </c>
      <c r="C163" s="40">
        <v>1178.099976</v>
      </c>
      <c r="D163" s="53">
        <f t="shared" si="30"/>
        <v>0.00741380125330693</v>
      </c>
      <c r="E163" s="54"/>
      <c r="F163" s="55">
        <v>0.220514014544328</v>
      </c>
      <c r="G163" s="56">
        <f t="shared" si="32"/>
        <v>0.00689038496562097</v>
      </c>
      <c r="H163" s="57">
        <f t="shared" si="33"/>
        <v>0.000207690358613579</v>
      </c>
      <c r="I163" s="90">
        <f t="shared" si="31"/>
        <v>0.00709807532423455</v>
      </c>
      <c r="J163" s="91">
        <f t="shared" si="25"/>
        <v>0.709807532423455</v>
      </c>
      <c r="K163" s="92">
        <f t="shared" si="34"/>
        <v>125.083680690191</v>
      </c>
      <c r="L163" s="93">
        <f t="shared" si="26"/>
        <v>125.083680690191</v>
      </c>
      <c r="M163" s="94">
        <f t="shared" si="27"/>
        <v>0</v>
      </c>
      <c r="N163" s="92">
        <f t="shared" si="28"/>
        <v>0.581481686734946</v>
      </c>
      <c r="O163" s="53">
        <f t="shared" si="35"/>
        <v>0.00464874141475872</v>
      </c>
      <c r="P163" s="38"/>
      <c r="Q163" s="117"/>
    </row>
    <row r="164" spans="1:17">
      <c r="A164" s="38">
        <f t="shared" si="29"/>
        <v>148</v>
      </c>
      <c r="B164" s="46">
        <v>40273</v>
      </c>
      <c r="C164" s="47">
        <v>1187.439941</v>
      </c>
      <c r="D164" s="48">
        <f t="shared" si="30"/>
        <v>0.0079279901453797</v>
      </c>
      <c r="E164" s="49"/>
      <c r="F164" s="50">
        <v>0.230059752085702</v>
      </c>
      <c r="G164" s="51">
        <f t="shared" si="32"/>
        <v>0.009545737541374</v>
      </c>
      <c r="H164" s="52">
        <f t="shared" si="33"/>
        <v>0.000207690358613579</v>
      </c>
      <c r="I164" s="84">
        <f t="shared" si="31"/>
        <v>0.00975342789998758</v>
      </c>
      <c r="J164" s="85">
        <f t="shared" si="25"/>
        <v>0.975342789998758</v>
      </c>
      <c r="K164" s="86">
        <f t="shared" si="34"/>
        <v>126.05902348019</v>
      </c>
      <c r="L164" s="87">
        <f t="shared" si="26"/>
        <v>126.05902348019</v>
      </c>
      <c r="M164" s="88">
        <f t="shared" si="27"/>
        <v>0</v>
      </c>
      <c r="N164" s="86" t="str">
        <f t="shared" si="28"/>
        <v/>
      </c>
      <c r="O164" s="48" t="str">
        <f t="shared" si="35"/>
        <v/>
      </c>
      <c r="P164" s="38"/>
      <c r="Q164" s="117"/>
    </row>
    <row r="165" spans="1:17">
      <c r="A165" s="38">
        <f t="shared" si="29"/>
        <v>149</v>
      </c>
      <c r="B165" s="39">
        <v>40274</v>
      </c>
      <c r="C165" s="40">
        <v>1189.439941</v>
      </c>
      <c r="D165" s="53">
        <f t="shared" si="30"/>
        <v>0.00168429571125572</v>
      </c>
      <c r="E165" s="54"/>
      <c r="F165" s="55">
        <v>0.227010095365678</v>
      </c>
      <c r="G165" s="56">
        <f t="shared" si="32"/>
        <v>-0.003049656720024</v>
      </c>
      <c r="H165" s="57">
        <f t="shared" si="33"/>
        <v>0.000207690358613579</v>
      </c>
      <c r="I165" s="90">
        <f t="shared" si="31"/>
        <v>-0.00284196636141042</v>
      </c>
      <c r="J165" s="91">
        <f t="shared" si="25"/>
        <v>-0.284196636141042</v>
      </c>
      <c r="K165" s="92">
        <f t="shared" si="34"/>
        <v>125.774826844049</v>
      </c>
      <c r="L165" s="93">
        <f t="shared" si="26"/>
        <v>126.05902348019</v>
      </c>
      <c r="M165" s="94">
        <f t="shared" si="27"/>
        <v>0.284196636141047</v>
      </c>
      <c r="N165" s="92" t="str">
        <f t="shared" si="28"/>
        <v/>
      </c>
      <c r="O165" s="53" t="str">
        <f t="shared" si="35"/>
        <v/>
      </c>
      <c r="P165" s="38"/>
      <c r="Q165" s="117"/>
    </row>
    <row r="166" spans="1:17">
      <c r="A166" s="38">
        <f t="shared" si="29"/>
        <v>150</v>
      </c>
      <c r="B166" s="46">
        <v>40275</v>
      </c>
      <c r="C166" s="47">
        <v>1182.449951</v>
      </c>
      <c r="D166" s="48">
        <f t="shared" si="30"/>
        <v>-0.00587670697700238</v>
      </c>
      <c r="E166" s="49"/>
      <c r="F166" s="50">
        <v>0.221472534725045</v>
      </c>
      <c r="G166" s="51">
        <f t="shared" si="32"/>
        <v>-0.00553756064063299</v>
      </c>
      <c r="H166" s="52">
        <f t="shared" si="33"/>
        <v>0.000207690358613579</v>
      </c>
      <c r="I166" s="84">
        <f t="shared" si="31"/>
        <v>-0.00532987028201941</v>
      </c>
      <c r="J166" s="85">
        <f t="shared" si="25"/>
        <v>-0.532987028201941</v>
      </c>
      <c r="K166" s="86">
        <f t="shared" si="34"/>
        <v>125.241839815847</v>
      </c>
      <c r="L166" s="87">
        <f t="shared" si="26"/>
        <v>126.05902348019</v>
      </c>
      <c r="M166" s="88">
        <f t="shared" si="27"/>
        <v>0.817183664342991</v>
      </c>
      <c r="N166" s="86" t="str">
        <f t="shared" si="28"/>
        <v/>
      </c>
      <c r="O166" s="48" t="str">
        <f t="shared" si="35"/>
        <v/>
      </c>
      <c r="P166" s="38"/>
      <c r="Q166" s="117"/>
    </row>
    <row r="167" spans="1:17">
      <c r="A167" s="38">
        <f t="shared" si="29"/>
        <v>151</v>
      </c>
      <c r="B167" s="39">
        <v>40276</v>
      </c>
      <c r="C167" s="40">
        <v>1186.439941</v>
      </c>
      <c r="D167" s="53">
        <f t="shared" si="30"/>
        <v>0.00337434154961547</v>
      </c>
      <c r="E167" s="54"/>
      <c r="F167" s="55">
        <v>0.226032162128685</v>
      </c>
      <c r="G167" s="56">
        <f t="shared" si="32"/>
        <v>0.00455962740363999</v>
      </c>
      <c r="H167" s="57">
        <f t="shared" si="33"/>
        <v>0.000207690358613579</v>
      </c>
      <c r="I167" s="90">
        <f t="shared" si="31"/>
        <v>0.00476731776225357</v>
      </c>
      <c r="J167" s="91">
        <f t="shared" si="25"/>
        <v>0.476731776225357</v>
      </c>
      <c r="K167" s="92">
        <f t="shared" si="34"/>
        <v>125.718571592072</v>
      </c>
      <c r="L167" s="93">
        <f t="shared" si="26"/>
        <v>126.05902348019</v>
      </c>
      <c r="M167" s="94">
        <f t="shared" si="27"/>
        <v>0.817183664342991</v>
      </c>
      <c r="N167" s="92" t="str">
        <f t="shared" si="28"/>
        <v/>
      </c>
      <c r="O167" s="53" t="str">
        <f t="shared" si="35"/>
        <v/>
      </c>
      <c r="P167" s="38"/>
      <c r="Q167" s="117"/>
    </row>
    <row r="168" spans="1:17">
      <c r="A168" s="38">
        <f t="shared" si="29"/>
        <v>152</v>
      </c>
      <c r="B168" s="46">
        <v>40277</v>
      </c>
      <c r="C168" s="47">
        <v>1194.369995</v>
      </c>
      <c r="D168" s="48">
        <f t="shared" si="30"/>
        <v>0.0066839068088993</v>
      </c>
      <c r="E168" s="49"/>
      <c r="F168" s="50">
        <v>0.235583578399798</v>
      </c>
      <c r="G168" s="51">
        <f t="shared" si="32"/>
        <v>0.009551416271113</v>
      </c>
      <c r="H168" s="52">
        <f t="shared" si="33"/>
        <v>0.000207690358613579</v>
      </c>
      <c r="I168" s="84">
        <f t="shared" si="31"/>
        <v>0.00975910662972658</v>
      </c>
      <c r="J168" s="85">
        <f t="shared" si="25"/>
        <v>0.975910662972658</v>
      </c>
      <c r="K168" s="86">
        <f t="shared" si="34"/>
        <v>126.694482255045</v>
      </c>
      <c r="L168" s="87">
        <f t="shared" si="26"/>
        <v>126.694482255045</v>
      </c>
      <c r="M168" s="88">
        <f t="shared" si="27"/>
        <v>0</v>
      </c>
      <c r="N168" s="86">
        <f t="shared" si="28"/>
        <v>0.817183664342991</v>
      </c>
      <c r="O168" s="48">
        <f t="shared" si="35"/>
        <v>0.0064500335752424</v>
      </c>
      <c r="P168" s="38"/>
      <c r="Q168" s="117"/>
    </row>
    <row r="169" spans="1:17">
      <c r="A169" s="38">
        <f t="shared" si="29"/>
        <v>153</v>
      </c>
      <c r="B169" s="39">
        <v>40280</v>
      </c>
      <c r="C169" s="40">
        <v>1196.47998</v>
      </c>
      <c r="D169" s="53">
        <f t="shared" si="30"/>
        <v>0.00176660918210692</v>
      </c>
      <c r="E169" s="54"/>
      <c r="F169" s="55">
        <v>0.236148226030553</v>
      </c>
      <c r="G169" s="56">
        <f t="shared" si="32"/>
        <v>0.000564647630755005</v>
      </c>
      <c r="H169" s="57">
        <f t="shared" si="33"/>
        <v>0.000207690358613579</v>
      </c>
      <c r="I169" s="90">
        <f t="shared" si="31"/>
        <v>0.000772337989368584</v>
      </c>
      <c r="J169" s="91">
        <f t="shared" si="25"/>
        <v>0.0772337989368584</v>
      </c>
      <c r="K169" s="92">
        <f t="shared" si="34"/>
        <v>126.771716053982</v>
      </c>
      <c r="L169" s="93">
        <f t="shared" si="26"/>
        <v>126.771716053982</v>
      </c>
      <c r="M169" s="94">
        <f t="shared" si="27"/>
        <v>0</v>
      </c>
      <c r="N169" s="92" t="str">
        <f t="shared" si="28"/>
        <v/>
      </c>
      <c r="O169" s="53" t="str">
        <f t="shared" si="35"/>
        <v/>
      </c>
      <c r="P169" s="38"/>
      <c r="Q169" s="117"/>
    </row>
    <row r="170" spans="1:17">
      <c r="A170" s="38">
        <f t="shared" si="29"/>
        <v>154</v>
      </c>
      <c r="B170" s="46">
        <v>40281</v>
      </c>
      <c r="C170" s="47">
        <v>1197.300049</v>
      </c>
      <c r="D170" s="48">
        <f t="shared" si="30"/>
        <v>0.000685401355399184</v>
      </c>
      <c r="E170" s="49"/>
      <c r="F170" s="50">
        <v>0.236936721277756</v>
      </c>
      <c r="G170" s="51">
        <f t="shared" si="32"/>
        <v>0.000788495247203008</v>
      </c>
      <c r="H170" s="52">
        <f t="shared" si="33"/>
        <v>0.000207690358613579</v>
      </c>
      <c r="I170" s="84">
        <f t="shared" si="31"/>
        <v>0.000996185605816587</v>
      </c>
      <c r="J170" s="85">
        <f t="shared" si="25"/>
        <v>0.0996185605816587</v>
      </c>
      <c r="K170" s="86">
        <f t="shared" si="34"/>
        <v>126.871334614563</v>
      </c>
      <c r="L170" s="87">
        <f t="shared" si="26"/>
        <v>126.871334614563</v>
      </c>
      <c r="M170" s="88">
        <f t="shared" si="27"/>
        <v>0</v>
      </c>
      <c r="N170" s="86" t="str">
        <f t="shared" si="28"/>
        <v/>
      </c>
      <c r="O170" s="48" t="str">
        <f t="shared" si="35"/>
        <v/>
      </c>
      <c r="P170" s="38"/>
      <c r="Q170" s="117"/>
    </row>
    <row r="171" spans="1:17">
      <c r="A171" s="38">
        <f t="shared" si="29"/>
        <v>155</v>
      </c>
      <c r="B171" s="39">
        <v>40282</v>
      </c>
      <c r="C171" s="40">
        <v>1210.650024</v>
      </c>
      <c r="D171" s="53">
        <f t="shared" si="30"/>
        <v>0.0111500663606838</v>
      </c>
      <c r="E171" s="54"/>
      <c r="F171" s="55">
        <v>0.241678725697617</v>
      </c>
      <c r="G171" s="56">
        <f t="shared" si="32"/>
        <v>0.00474200441986097</v>
      </c>
      <c r="H171" s="57">
        <f t="shared" si="33"/>
        <v>0.000207690358613579</v>
      </c>
      <c r="I171" s="90">
        <f t="shared" si="31"/>
        <v>0.00494969477847455</v>
      </c>
      <c r="J171" s="91">
        <f t="shared" si="25"/>
        <v>0.494969477847455</v>
      </c>
      <c r="K171" s="92">
        <f t="shared" si="34"/>
        <v>127.366304092411</v>
      </c>
      <c r="L171" s="93">
        <f t="shared" si="26"/>
        <v>127.366304092411</v>
      </c>
      <c r="M171" s="94">
        <f t="shared" si="27"/>
        <v>0</v>
      </c>
      <c r="N171" s="92" t="str">
        <f t="shared" si="28"/>
        <v/>
      </c>
      <c r="O171" s="53" t="str">
        <f t="shared" si="35"/>
        <v/>
      </c>
      <c r="P171" s="38"/>
      <c r="Q171" s="117"/>
    </row>
    <row r="172" spans="1:15">
      <c r="A172" s="38">
        <f t="shared" si="29"/>
        <v>156</v>
      </c>
      <c r="B172" s="46">
        <v>40283</v>
      </c>
      <c r="C172" s="47">
        <v>1211.670044</v>
      </c>
      <c r="D172" s="48">
        <f t="shared" si="30"/>
        <v>0.000842539115168739</v>
      </c>
      <c r="E172" s="49"/>
      <c r="F172" s="50">
        <v>0.243013649375456</v>
      </c>
      <c r="G172" s="51">
        <f t="shared" si="32"/>
        <v>0.00133492367783902</v>
      </c>
      <c r="H172" s="52">
        <f t="shared" si="33"/>
        <v>0.000207690358613579</v>
      </c>
      <c r="I172" s="84">
        <f t="shared" si="31"/>
        <v>0.0015426140364526</v>
      </c>
      <c r="J172" s="85">
        <f t="shared" si="25"/>
        <v>0.15426140364526</v>
      </c>
      <c r="K172" s="86">
        <f t="shared" si="34"/>
        <v>127.520565496056</v>
      </c>
      <c r="L172" s="87">
        <f t="shared" si="26"/>
        <v>127.520565496056</v>
      </c>
      <c r="M172" s="88">
        <f t="shared" si="27"/>
        <v>0</v>
      </c>
      <c r="N172" s="86" t="str">
        <f t="shared" si="28"/>
        <v/>
      </c>
      <c r="O172" s="48" t="str">
        <f t="shared" si="35"/>
        <v/>
      </c>
    </row>
    <row r="173" spans="1:15">
      <c r="A173" s="38">
        <f t="shared" si="29"/>
        <v>157</v>
      </c>
      <c r="B173" s="39">
        <v>40284</v>
      </c>
      <c r="C173" s="40">
        <v>1192.130005</v>
      </c>
      <c r="D173" s="53">
        <f t="shared" si="30"/>
        <v>-0.016126534692146</v>
      </c>
      <c r="E173" s="54"/>
      <c r="F173" s="55">
        <v>0.22982523512026</v>
      </c>
      <c r="G173" s="56">
        <f t="shared" si="32"/>
        <v>-0.013188414255196</v>
      </c>
      <c r="H173" s="57">
        <f t="shared" si="33"/>
        <v>0.000207690358613579</v>
      </c>
      <c r="I173" s="90">
        <f t="shared" si="31"/>
        <v>-0.0129807238965824</v>
      </c>
      <c r="J173" s="91">
        <f t="shared" si="25"/>
        <v>-1.29807238965824</v>
      </c>
      <c r="K173" s="92">
        <f t="shared" si="34"/>
        <v>126.222493106398</v>
      </c>
      <c r="L173" s="93">
        <f t="shared" si="26"/>
        <v>127.520565496056</v>
      </c>
      <c r="M173" s="94">
        <f t="shared" si="27"/>
        <v>1.29807238965824</v>
      </c>
      <c r="N173" s="92" t="str">
        <f t="shared" si="28"/>
        <v/>
      </c>
      <c r="O173" s="53" t="str">
        <f t="shared" si="35"/>
        <v/>
      </c>
    </row>
    <row r="174" spans="1:15">
      <c r="A174" s="38">
        <f t="shared" si="29"/>
        <v>158</v>
      </c>
      <c r="B174" s="46">
        <v>40287</v>
      </c>
      <c r="C174" s="47">
        <v>1197.52002</v>
      </c>
      <c r="D174" s="48">
        <f t="shared" si="30"/>
        <v>0.004521331547225</v>
      </c>
      <c r="E174" s="49"/>
      <c r="F174" s="50">
        <v>0.234898138856634</v>
      </c>
      <c r="G174" s="51">
        <f t="shared" si="32"/>
        <v>0.00507290373637401</v>
      </c>
      <c r="H174" s="52">
        <f t="shared" si="33"/>
        <v>0.000207690358613579</v>
      </c>
      <c r="I174" s="84">
        <f t="shared" si="31"/>
        <v>0.00528059409498759</v>
      </c>
      <c r="J174" s="85">
        <f t="shared" si="25"/>
        <v>0.528059409498759</v>
      </c>
      <c r="K174" s="86">
        <f t="shared" si="34"/>
        <v>126.750552515896</v>
      </c>
      <c r="L174" s="87">
        <f t="shared" si="26"/>
        <v>127.520565496056</v>
      </c>
      <c r="M174" s="88">
        <f t="shared" si="27"/>
        <v>1.29807238965824</v>
      </c>
      <c r="N174" s="86" t="str">
        <f t="shared" si="28"/>
        <v/>
      </c>
      <c r="O174" s="48" t="str">
        <f t="shared" si="35"/>
        <v/>
      </c>
    </row>
    <row r="175" spans="1:15">
      <c r="A175" s="38">
        <f t="shared" si="29"/>
        <v>159</v>
      </c>
      <c r="B175" s="39">
        <v>40288</v>
      </c>
      <c r="C175" s="40">
        <v>1207.170044</v>
      </c>
      <c r="D175" s="53">
        <f t="shared" si="30"/>
        <v>0.00805834043592868</v>
      </c>
      <c r="E175" s="54"/>
      <c r="F175" s="55">
        <v>0.247331431678233</v>
      </c>
      <c r="G175" s="56">
        <f t="shared" si="32"/>
        <v>0.012433292821599</v>
      </c>
      <c r="H175" s="57">
        <f t="shared" si="33"/>
        <v>0.000207690358613579</v>
      </c>
      <c r="I175" s="90">
        <f t="shared" si="31"/>
        <v>0.0126409831802126</v>
      </c>
      <c r="J175" s="91">
        <f t="shared" si="25"/>
        <v>1.26409831802126</v>
      </c>
      <c r="K175" s="92">
        <f t="shared" si="34"/>
        <v>128.014650833918</v>
      </c>
      <c r="L175" s="93">
        <f t="shared" si="26"/>
        <v>128.014650833918</v>
      </c>
      <c r="M175" s="94">
        <f t="shared" si="27"/>
        <v>0</v>
      </c>
      <c r="N175" s="92">
        <f t="shared" si="28"/>
        <v>1.29807238965824</v>
      </c>
      <c r="O175" s="53">
        <f t="shared" si="35"/>
        <v>0.010140029920031</v>
      </c>
    </row>
    <row r="176" spans="1:15">
      <c r="A176" s="38">
        <f t="shared" si="29"/>
        <v>160</v>
      </c>
      <c r="B176" s="46">
        <v>40289</v>
      </c>
      <c r="C176" s="47">
        <v>1205.939941</v>
      </c>
      <c r="D176" s="48">
        <f t="shared" si="30"/>
        <v>-0.00101899728717914</v>
      </c>
      <c r="E176" s="49"/>
      <c r="F176" s="50">
        <v>0.250870602587936</v>
      </c>
      <c r="G176" s="51">
        <f t="shared" si="32"/>
        <v>0.00353917090970296</v>
      </c>
      <c r="H176" s="52">
        <f t="shared" si="33"/>
        <v>0.000207690358613579</v>
      </c>
      <c r="I176" s="84">
        <f t="shared" si="31"/>
        <v>0.00374686126831654</v>
      </c>
      <c r="J176" s="85">
        <f t="shared" si="25"/>
        <v>0.374686126831654</v>
      </c>
      <c r="K176" s="86">
        <f t="shared" si="34"/>
        <v>128.389336960749</v>
      </c>
      <c r="L176" s="87">
        <f t="shared" si="26"/>
        <v>128.389336960749</v>
      </c>
      <c r="M176" s="88">
        <f t="shared" si="27"/>
        <v>0</v>
      </c>
      <c r="N176" s="86" t="str">
        <f t="shared" si="28"/>
        <v/>
      </c>
      <c r="O176" s="48" t="str">
        <f t="shared" si="35"/>
        <v/>
      </c>
    </row>
    <row r="177" spans="1:15">
      <c r="A177" s="38">
        <f t="shared" si="29"/>
        <v>161</v>
      </c>
      <c r="B177" s="39">
        <v>40290</v>
      </c>
      <c r="C177" s="40">
        <v>1208.670044</v>
      </c>
      <c r="D177" s="53">
        <f t="shared" si="30"/>
        <v>0.00226387973992792</v>
      </c>
      <c r="E177" s="54"/>
      <c r="F177" s="55">
        <v>0.260154174027736</v>
      </c>
      <c r="G177" s="56">
        <f t="shared" si="32"/>
        <v>0.00928357143980002</v>
      </c>
      <c r="H177" s="57">
        <f t="shared" si="33"/>
        <v>0.000207690358613579</v>
      </c>
      <c r="I177" s="90">
        <f t="shared" si="31"/>
        <v>0.0094912617984136</v>
      </c>
      <c r="J177" s="91">
        <f t="shared" si="25"/>
        <v>0.94912617984136</v>
      </c>
      <c r="K177" s="92">
        <f t="shared" si="34"/>
        <v>129.338463140591</v>
      </c>
      <c r="L177" s="93">
        <f t="shared" si="26"/>
        <v>129.338463140591</v>
      </c>
      <c r="M177" s="94">
        <f t="shared" si="27"/>
        <v>0</v>
      </c>
      <c r="N177" s="92" t="str">
        <f t="shared" si="28"/>
        <v/>
      </c>
      <c r="O177" s="53" t="str">
        <f t="shared" si="35"/>
        <v/>
      </c>
    </row>
    <row r="178" spans="1:15">
      <c r="A178" s="38">
        <f t="shared" si="29"/>
        <v>162</v>
      </c>
      <c r="B178" s="46">
        <v>40291</v>
      </c>
      <c r="C178" s="47">
        <v>1217.280029</v>
      </c>
      <c r="D178" s="48">
        <f t="shared" si="30"/>
        <v>0.00712351980819004</v>
      </c>
      <c r="E178" s="49"/>
      <c r="F178" s="50">
        <v>0.266492672866615</v>
      </c>
      <c r="G178" s="51">
        <f t="shared" si="32"/>
        <v>0.00633849883887905</v>
      </c>
      <c r="H178" s="52">
        <f t="shared" si="33"/>
        <v>0.000207690358613579</v>
      </c>
      <c r="I178" s="84">
        <f t="shared" si="31"/>
        <v>0.00654618919749263</v>
      </c>
      <c r="J178" s="85">
        <f t="shared" si="25"/>
        <v>0.654618919749263</v>
      </c>
      <c r="K178" s="86">
        <f t="shared" si="34"/>
        <v>129.99308206034</v>
      </c>
      <c r="L178" s="87">
        <f t="shared" si="26"/>
        <v>129.99308206034</v>
      </c>
      <c r="M178" s="88">
        <f t="shared" si="27"/>
        <v>0</v>
      </c>
      <c r="N178" s="86" t="str">
        <f t="shared" si="28"/>
        <v/>
      </c>
      <c r="O178" s="48" t="str">
        <f t="shared" si="35"/>
        <v/>
      </c>
    </row>
    <row r="179" spans="1:15">
      <c r="A179" s="38">
        <f t="shared" si="29"/>
        <v>163</v>
      </c>
      <c r="B179" s="39">
        <v>40294</v>
      </c>
      <c r="C179" s="40">
        <v>1212.050049</v>
      </c>
      <c r="D179" s="53">
        <f t="shared" si="30"/>
        <v>-0.00429644771572935</v>
      </c>
      <c r="E179" s="54">
        <v>1</v>
      </c>
      <c r="F179" s="55">
        <v>0.263227128594577</v>
      </c>
      <c r="G179" s="56">
        <f t="shared" si="32"/>
        <v>-0.00326554427203807</v>
      </c>
      <c r="H179" s="57">
        <f t="shared" si="33"/>
        <v>0.000207690358613579</v>
      </c>
      <c r="I179" s="90">
        <f t="shared" si="31"/>
        <v>-0.00305785391342449</v>
      </c>
      <c r="J179" s="91">
        <f t="shared" si="25"/>
        <v>-0.305785391342449</v>
      </c>
      <c r="K179" s="92">
        <f t="shared" si="34"/>
        <v>129.687296668998</v>
      </c>
      <c r="L179" s="93">
        <f t="shared" si="26"/>
        <v>129.99308206034</v>
      </c>
      <c r="M179" s="94">
        <f t="shared" si="27"/>
        <v>0.305785391342454</v>
      </c>
      <c r="N179" s="92" t="str">
        <f t="shared" si="28"/>
        <v/>
      </c>
      <c r="O179" s="53" t="str">
        <f t="shared" si="35"/>
        <v/>
      </c>
    </row>
    <row r="180" spans="1:15">
      <c r="A180" s="38">
        <f t="shared" si="29"/>
        <v>164</v>
      </c>
      <c r="B180" s="46">
        <v>40295</v>
      </c>
      <c r="C180" s="47">
        <v>1183.709961</v>
      </c>
      <c r="D180" s="48">
        <f t="shared" si="30"/>
        <v>-0.0233819453440738</v>
      </c>
      <c r="E180" s="49">
        <v>1</v>
      </c>
      <c r="F180" s="50">
        <v>0.23780520529814</v>
      </c>
      <c r="G180" s="51">
        <f t="shared" si="32"/>
        <v>-0.025421923296437</v>
      </c>
      <c r="H180" s="52">
        <f t="shared" si="33"/>
        <v>0.000207690358613579</v>
      </c>
      <c r="I180" s="84">
        <f t="shared" si="31"/>
        <v>-0.0252142329378234</v>
      </c>
      <c r="J180" s="85">
        <f t="shared" si="25"/>
        <v>-2.52142329378234</v>
      </c>
      <c r="K180" s="86">
        <f t="shared" si="34"/>
        <v>127.165873375215</v>
      </c>
      <c r="L180" s="87">
        <f t="shared" si="26"/>
        <v>129.99308206034</v>
      </c>
      <c r="M180" s="88">
        <f t="shared" si="27"/>
        <v>2.82720868512479</v>
      </c>
      <c r="N180" s="86" t="str">
        <f t="shared" si="28"/>
        <v/>
      </c>
      <c r="O180" s="48" t="str">
        <f t="shared" si="35"/>
        <v/>
      </c>
    </row>
    <row r="181" spans="1:15">
      <c r="A181" s="38">
        <f t="shared" si="29"/>
        <v>165</v>
      </c>
      <c r="B181" s="39">
        <v>40296</v>
      </c>
      <c r="C181" s="40">
        <v>1191.359985</v>
      </c>
      <c r="D181" s="53">
        <f t="shared" si="30"/>
        <v>0.00646275206938141</v>
      </c>
      <c r="E181" s="54">
        <v>1</v>
      </c>
      <c r="F181" s="55">
        <v>0.237846242492148</v>
      </c>
      <c r="G181" s="56">
        <f t="shared" si="32"/>
        <v>4.10371940079979e-5</v>
      </c>
      <c r="H181" s="57">
        <f t="shared" si="33"/>
        <v>0.000207690358613579</v>
      </c>
      <c r="I181" s="90">
        <f t="shared" si="31"/>
        <v>0.000248727552621577</v>
      </c>
      <c r="J181" s="91">
        <f t="shared" si="25"/>
        <v>0.0248727552621576</v>
      </c>
      <c r="K181" s="92">
        <f t="shared" si="34"/>
        <v>127.190746130477</v>
      </c>
      <c r="L181" s="93">
        <f t="shared" si="26"/>
        <v>129.99308206034</v>
      </c>
      <c r="M181" s="94">
        <f t="shared" si="27"/>
        <v>2.82720868512479</v>
      </c>
      <c r="N181" s="92" t="str">
        <f t="shared" si="28"/>
        <v/>
      </c>
      <c r="O181" s="53" t="str">
        <f t="shared" si="35"/>
        <v/>
      </c>
    </row>
    <row r="182" spans="1:15">
      <c r="A182" s="38">
        <f t="shared" si="29"/>
        <v>166</v>
      </c>
      <c r="B182" s="46">
        <v>40297</v>
      </c>
      <c r="C182" s="47">
        <v>1206.780029</v>
      </c>
      <c r="D182" s="48">
        <f t="shared" si="30"/>
        <v>0.012943228070565</v>
      </c>
      <c r="E182" s="49">
        <v>1</v>
      </c>
      <c r="F182" s="50">
        <v>0.257409845367859</v>
      </c>
      <c r="G182" s="51">
        <f t="shared" si="32"/>
        <v>0.019563602875711</v>
      </c>
      <c r="H182" s="52">
        <f t="shared" si="33"/>
        <v>0.000207690358613579</v>
      </c>
      <c r="I182" s="84">
        <f t="shared" si="31"/>
        <v>0.0197712932343246</v>
      </c>
      <c r="J182" s="85">
        <f t="shared" si="25"/>
        <v>1.97712932343246</v>
      </c>
      <c r="K182" s="86">
        <f t="shared" si="34"/>
        <v>129.16787545391</v>
      </c>
      <c r="L182" s="87">
        <f t="shared" si="26"/>
        <v>129.99308206034</v>
      </c>
      <c r="M182" s="88">
        <f t="shared" si="27"/>
        <v>2.82720868512479</v>
      </c>
      <c r="N182" s="86" t="str">
        <f t="shared" si="28"/>
        <v/>
      </c>
      <c r="O182" s="48" t="str">
        <f t="shared" si="35"/>
        <v/>
      </c>
    </row>
    <row r="183" spans="1:15">
      <c r="A183" s="38">
        <f t="shared" si="29"/>
        <v>167</v>
      </c>
      <c r="B183" s="39">
        <v>40298</v>
      </c>
      <c r="C183" s="40">
        <v>1186.689941</v>
      </c>
      <c r="D183" s="53">
        <f t="shared" si="30"/>
        <v>-0.0166476802045255</v>
      </c>
      <c r="E183" s="54">
        <v>1</v>
      </c>
      <c r="F183" s="55">
        <v>0.236462003161751</v>
      </c>
      <c r="G183" s="56">
        <f t="shared" si="32"/>
        <v>-0.020947842206108</v>
      </c>
      <c r="H183" s="57">
        <f t="shared" si="33"/>
        <v>0.000207690358613579</v>
      </c>
      <c r="I183" s="90">
        <f t="shared" si="31"/>
        <v>-0.0207401518474944</v>
      </c>
      <c r="J183" s="91">
        <f t="shared" si="25"/>
        <v>-2.07401518474944</v>
      </c>
      <c r="K183" s="92">
        <f t="shared" si="34"/>
        <v>127.09386026916</v>
      </c>
      <c r="L183" s="93">
        <f t="shared" si="26"/>
        <v>129.99308206034</v>
      </c>
      <c r="M183" s="94">
        <f t="shared" si="27"/>
        <v>2.89922179117963</v>
      </c>
      <c r="N183" s="92" t="str">
        <f t="shared" si="28"/>
        <v/>
      </c>
      <c r="O183" s="53" t="str">
        <f t="shared" si="35"/>
        <v/>
      </c>
    </row>
    <row r="184" spans="1:15">
      <c r="A184" s="38">
        <f t="shared" si="29"/>
        <v>168</v>
      </c>
      <c r="B184" s="46">
        <v>40301</v>
      </c>
      <c r="C184" s="47">
        <v>1202.26001</v>
      </c>
      <c r="D184" s="48">
        <f t="shared" si="30"/>
        <v>0.0131205873261884</v>
      </c>
      <c r="E184" s="49">
        <v>1</v>
      </c>
      <c r="F184" s="50">
        <v>0.252775090043192</v>
      </c>
      <c r="G184" s="51">
        <f t="shared" si="32"/>
        <v>0.016313086881441</v>
      </c>
      <c r="H184" s="52">
        <f t="shared" si="33"/>
        <v>0.000207690358613579</v>
      </c>
      <c r="I184" s="84">
        <f t="shared" si="31"/>
        <v>0.0165207772400546</v>
      </c>
      <c r="J184" s="85">
        <f t="shared" si="25"/>
        <v>1.65207772400546</v>
      </c>
      <c r="K184" s="86">
        <f t="shared" si="34"/>
        <v>128.745937993166</v>
      </c>
      <c r="L184" s="87">
        <f t="shared" si="26"/>
        <v>129.99308206034</v>
      </c>
      <c r="M184" s="88">
        <f t="shared" si="27"/>
        <v>2.89922179117963</v>
      </c>
      <c r="N184" s="86" t="str">
        <f t="shared" si="28"/>
        <v/>
      </c>
      <c r="O184" s="48" t="str">
        <f t="shared" si="35"/>
        <v/>
      </c>
    </row>
    <row r="185" spans="1:15">
      <c r="A185" s="38">
        <f t="shared" si="29"/>
        <v>169</v>
      </c>
      <c r="B185" s="39">
        <v>40302</v>
      </c>
      <c r="C185" s="40">
        <v>1173.599976</v>
      </c>
      <c r="D185" s="53">
        <f t="shared" si="30"/>
        <v>-0.0238384656909615</v>
      </c>
      <c r="E185" s="54">
        <v>1</v>
      </c>
      <c r="F185" s="55">
        <v>0.224788272408829</v>
      </c>
      <c r="G185" s="56">
        <f t="shared" si="32"/>
        <v>-0.027986817634363</v>
      </c>
      <c r="H185" s="57">
        <f t="shared" si="33"/>
        <v>0.000207690358613579</v>
      </c>
      <c r="I185" s="90">
        <f t="shared" si="31"/>
        <v>-0.0277791272757494</v>
      </c>
      <c r="J185" s="91">
        <f t="shared" si="25"/>
        <v>-2.77791272757494</v>
      </c>
      <c r="K185" s="92">
        <f t="shared" si="34"/>
        <v>125.968025265591</v>
      </c>
      <c r="L185" s="93">
        <f t="shared" si="26"/>
        <v>129.99308206034</v>
      </c>
      <c r="M185" s="94">
        <f t="shared" si="27"/>
        <v>4.0250567947491</v>
      </c>
      <c r="N185" s="92" t="str">
        <f t="shared" si="28"/>
        <v/>
      </c>
      <c r="O185" s="53" t="str">
        <f t="shared" si="35"/>
        <v/>
      </c>
    </row>
    <row r="186" spans="1:15">
      <c r="A186" s="38">
        <f t="shared" si="29"/>
        <v>170</v>
      </c>
      <c r="B186" s="46">
        <v>40303</v>
      </c>
      <c r="C186" s="47">
        <v>1165.869995</v>
      </c>
      <c r="D186" s="48">
        <f t="shared" si="30"/>
        <v>-0.00658655517900242</v>
      </c>
      <c r="E186" s="49">
        <v>1</v>
      </c>
      <c r="F186" s="50">
        <v>0.219502570717014</v>
      </c>
      <c r="G186" s="51">
        <f t="shared" si="32"/>
        <v>-0.005285701691815</v>
      </c>
      <c r="H186" s="52">
        <f t="shared" si="33"/>
        <v>0.000207690358613579</v>
      </c>
      <c r="I186" s="84">
        <f t="shared" si="31"/>
        <v>-0.00507801133320142</v>
      </c>
      <c r="J186" s="85">
        <f t="shared" si="25"/>
        <v>-0.507801133320142</v>
      </c>
      <c r="K186" s="86">
        <f t="shared" si="34"/>
        <v>125.460224132271</v>
      </c>
      <c r="L186" s="87">
        <f t="shared" si="26"/>
        <v>129.99308206034</v>
      </c>
      <c r="M186" s="88">
        <f t="shared" si="27"/>
        <v>4.53285792806925</v>
      </c>
      <c r="N186" s="86" t="str">
        <f t="shared" si="28"/>
        <v/>
      </c>
      <c r="O186" s="48" t="str">
        <f t="shared" si="35"/>
        <v/>
      </c>
    </row>
    <row r="187" spans="1:15">
      <c r="A187" s="38">
        <f t="shared" si="29"/>
        <v>171</v>
      </c>
      <c r="B187" s="39">
        <v>40304</v>
      </c>
      <c r="C187" s="40">
        <v>1128.150024</v>
      </c>
      <c r="D187" s="53">
        <f t="shared" si="30"/>
        <v>-0.0323534966692406</v>
      </c>
      <c r="E187" s="54">
        <v>1</v>
      </c>
      <c r="F187" s="55">
        <v>0.186153387021357</v>
      </c>
      <c r="G187" s="56">
        <f t="shared" si="32"/>
        <v>-0.033349183695657</v>
      </c>
      <c r="H187" s="57">
        <f t="shared" si="33"/>
        <v>0.000207690358613579</v>
      </c>
      <c r="I187" s="90">
        <f t="shared" si="31"/>
        <v>-0.0331414933370435</v>
      </c>
      <c r="J187" s="91">
        <f t="shared" si="25"/>
        <v>-3.31414933370435</v>
      </c>
      <c r="K187" s="92">
        <f t="shared" si="34"/>
        <v>122.146074798566</v>
      </c>
      <c r="L187" s="93">
        <f t="shared" si="26"/>
        <v>129.99308206034</v>
      </c>
      <c r="M187" s="94">
        <f t="shared" si="27"/>
        <v>7.8470072617736</v>
      </c>
      <c r="N187" s="92" t="str">
        <f t="shared" si="28"/>
        <v/>
      </c>
      <c r="O187" s="53" t="str">
        <f t="shared" si="35"/>
        <v/>
      </c>
    </row>
    <row r="188" spans="1:15">
      <c r="A188" s="38">
        <f t="shared" si="29"/>
        <v>172</v>
      </c>
      <c r="B188" s="46">
        <v>40305</v>
      </c>
      <c r="C188" s="47">
        <v>1110.880005</v>
      </c>
      <c r="D188" s="48">
        <f t="shared" si="30"/>
        <v>-0.015308264532732</v>
      </c>
      <c r="E188" s="49">
        <v>1</v>
      </c>
      <c r="F188" s="50">
        <v>0.161670807236213</v>
      </c>
      <c r="G188" s="51">
        <f t="shared" si="32"/>
        <v>-0.024482579785144</v>
      </c>
      <c r="H188" s="52">
        <f t="shared" si="33"/>
        <v>0.000207690358613579</v>
      </c>
      <c r="I188" s="84">
        <f t="shared" si="31"/>
        <v>-0.0242748894265304</v>
      </c>
      <c r="J188" s="85">
        <f t="shared" si="25"/>
        <v>-2.42748894265304</v>
      </c>
      <c r="K188" s="86">
        <f t="shared" si="34"/>
        <v>119.718585855913</v>
      </c>
      <c r="L188" s="87">
        <f t="shared" si="26"/>
        <v>129.99308206034</v>
      </c>
      <c r="M188" s="88">
        <f t="shared" si="27"/>
        <v>10.2744962044266</v>
      </c>
      <c r="N188" s="86" t="str">
        <f t="shared" si="28"/>
        <v/>
      </c>
      <c r="O188" s="48" t="str">
        <f t="shared" si="35"/>
        <v/>
      </c>
    </row>
    <row r="189" spans="1:15">
      <c r="A189" s="38">
        <f t="shared" si="29"/>
        <v>173</v>
      </c>
      <c r="B189" s="39">
        <v>40308</v>
      </c>
      <c r="C189" s="40">
        <v>1159.72998</v>
      </c>
      <c r="D189" s="53">
        <f t="shared" si="30"/>
        <v>0.0439741239198919</v>
      </c>
      <c r="E189" s="54">
        <v>1</v>
      </c>
      <c r="F189" s="55">
        <v>0.214795186824848</v>
      </c>
      <c r="G189" s="56">
        <f t="shared" si="32"/>
        <v>0.053124379588635</v>
      </c>
      <c r="H189" s="57">
        <f t="shared" si="33"/>
        <v>0.000207690358613579</v>
      </c>
      <c r="I189" s="90">
        <f t="shared" si="31"/>
        <v>0.0533320699472486</v>
      </c>
      <c r="J189" s="91">
        <f t="shared" si="25"/>
        <v>5.33320699472486</v>
      </c>
      <c r="K189" s="92">
        <f t="shared" si="34"/>
        <v>125.051792850638</v>
      </c>
      <c r="L189" s="93">
        <f t="shared" si="26"/>
        <v>129.99308206034</v>
      </c>
      <c r="M189" s="94">
        <f t="shared" si="27"/>
        <v>10.2744962044266</v>
      </c>
      <c r="N189" s="92" t="str">
        <f t="shared" si="28"/>
        <v/>
      </c>
      <c r="O189" s="53" t="str">
        <f t="shared" si="35"/>
        <v/>
      </c>
    </row>
    <row r="190" spans="1:15">
      <c r="A190" s="38">
        <f t="shared" si="29"/>
        <v>174</v>
      </c>
      <c r="B190" s="46">
        <v>40309</v>
      </c>
      <c r="C190" s="47">
        <v>1155.790039</v>
      </c>
      <c r="D190" s="48">
        <f t="shared" si="30"/>
        <v>-0.00339729166956615</v>
      </c>
      <c r="E190" s="49">
        <v>1</v>
      </c>
      <c r="F190" s="50">
        <v>0.21039086729514</v>
      </c>
      <c r="G190" s="51">
        <f t="shared" si="32"/>
        <v>-0.00440431952970802</v>
      </c>
      <c r="H190" s="52">
        <f t="shared" si="33"/>
        <v>0.000207690358613579</v>
      </c>
      <c r="I190" s="84">
        <f t="shared" si="31"/>
        <v>-0.00419662917109444</v>
      </c>
      <c r="J190" s="85">
        <f t="shared" si="25"/>
        <v>-0.419662917109444</v>
      </c>
      <c r="K190" s="86">
        <f t="shared" si="34"/>
        <v>124.632129933529</v>
      </c>
      <c r="L190" s="87">
        <f t="shared" si="26"/>
        <v>129.99308206034</v>
      </c>
      <c r="M190" s="88">
        <f t="shared" si="27"/>
        <v>10.2744962044266</v>
      </c>
      <c r="N190" s="86" t="str">
        <f t="shared" si="28"/>
        <v/>
      </c>
      <c r="O190" s="48" t="str">
        <f t="shared" si="35"/>
        <v/>
      </c>
    </row>
    <row r="191" spans="1:15">
      <c r="A191" s="38">
        <f t="shared" si="29"/>
        <v>175</v>
      </c>
      <c r="B191" s="39">
        <v>40310</v>
      </c>
      <c r="C191" s="40">
        <v>1171.670044</v>
      </c>
      <c r="D191" s="53">
        <f t="shared" si="30"/>
        <v>0.013739524017476</v>
      </c>
      <c r="E191" s="54">
        <v>1</v>
      </c>
      <c r="F191" s="55">
        <v>0.227982097547914</v>
      </c>
      <c r="G191" s="56">
        <f t="shared" si="32"/>
        <v>0.017591230252774</v>
      </c>
      <c r="H191" s="57">
        <f t="shared" si="33"/>
        <v>0.000207690358613579</v>
      </c>
      <c r="I191" s="90">
        <f t="shared" si="31"/>
        <v>0.0177989206113876</v>
      </c>
      <c r="J191" s="91">
        <f t="shared" si="25"/>
        <v>1.77989206113876</v>
      </c>
      <c r="K191" s="92">
        <f t="shared" si="34"/>
        <v>126.412021994668</v>
      </c>
      <c r="L191" s="93">
        <f t="shared" si="26"/>
        <v>129.99308206034</v>
      </c>
      <c r="M191" s="94">
        <f t="shared" si="27"/>
        <v>10.2744962044266</v>
      </c>
      <c r="N191" s="92" t="str">
        <f t="shared" si="28"/>
        <v/>
      </c>
      <c r="O191" s="53" t="str">
        <f t="shared" si="35"/>
        <v/>
      </c>
    </row>
    <row r="192" spans="1:15">
      <c r="A192" s="38">
        <f t="shared" si="29"/>
        <v>176</v>
      </c>
      <c r="B192" s="46">
        <v>40311</v>
      </c>
      <c r="C192" s="47">
        <v>1157.439941</v>
      </c>
      <c r="D192" s="48">
        <f t="shared" si="30"/>
        <v>-0.0121451453614188</v>
      </c>
      <c r="E192" s="49">
        <v>1</v>
      </c>
      <c r="F192" s="50">
        <v>0.211723753571083</v>
      </c>
      <c r="G192" s="51">
        <f t="shared" si="32"/>
        <v>-0.016258343976831</v>
      </c>
      <c r="H192" s="52">
        <f t="shared" si="33"/>
        <v>0.000207690358613579</v>
      </c>
      <c r="I192" s="84">
        <f t="shared" si="31"/>
        <v>-0.0160506536182174</v>
      </c>
      <c r="J192" s="85">
        <f t="shared" si="25"/>
        <v>-1.60506536182174</v>
      </c>
      <c r="K192" s="86">
        <f t="shared" si="34"/>
        <v>124.806956632846</v>
      </c>
      <c r="L192" s="87">
        <f t="shared" si="26"/>
        <v>129.99308206034</v>
      </c>
      <c r="M192" s="88">
        <f t="shared" si="27"/>
        <v>10.2744962044266</v>
      </c>
      <c r="N192" s="86" t="str">
        <f t="shared" si="28"/>
        <v/>
      </c>
      <c r="O192" s="48" t="str">
        <f t="shared" si="35"/>
        <v/>
      </c>
    </row>
    <row r="193" spans="1:15">
      <c r="A193" s="38">
        <f t="shared" si="29"/>
        <v>177</v>
      </c>
      <c r="B193" s="39">
        <v>40312</v>
      </c>
      <c r="C193" s="40">
        <v>1135.680054</v>
      </c>
      <c r="D193" s="53">
        <f t="shared" si="30"/>
        <v>-0.0188000139179577</v>
      </c>
      <c r="E193" s="54">
        <v>1</v>
      </c>
      <c r="F193" s="55">
        <v>0.191038149439367</v>
      </c>
      <c r="G193" s="56">
        <f t="shared" si="32"/>
        <v>-0.020685604131716</v>
      </c>
      <c r="H193" s="57">
        <f t="shared" si="33"/>
        <v>0.000207690358613579</v>
      </c>
      <c r="I193" s="90">
        <f t="shared" si="31"/>
        <v>-0.0204779137731024</v>
      </c>
      <c r="J193" s="91">
        <f t="shared" si="25"/>
        <v>-2.04779137731024</v>
      </c>
      <c r="K193" s="92">
        <f t="shared" si="34"/>
        <v>122.759165255536</v>
      </c>
      <c r="L193" s="93">
        <f t="shared" si="26"/>
        <v>129.99308206034</v>
      </c>
      <c r="M193" s="94">
        <f t="shared" si="27"/>
        <v>10.2744962044266</v>
      </c>
      <c r="N193" s="92" t="str">
        <f t="shared" si="28"/>
        <v/>
      </c>
      <c r="O193" s="53" t="str">
        <f t="shared" si="35"/>
        <v/>
      </c>
    </row>
    <row r="194" spans="1:15">
      <c r="A194" s="38">
        <f t="shared" si="29"/>
        <v>178</v>
      </c>
      <c r="B194" s="46">
        <v>40315</v>
      </c>
      <c r="C194" s="47">
        <v>1136.939941</v>
      </c>
      <c r="D194" s="48">
        <f t="shared" si="30"/>
        <v>0.00110936790301341</v>
      </c>
      <c r="E194" s="49">
        <v>1</v>
      </c>
      <c r="F194" s="50">
        <v>0.19536329688257</v>
      </c>
      <c r="G194" s="51">
        <f t="shared" si="32"/>
        <v>0.00432514744320298</v>
      </c>
      <c r="H194" s="52">
        <f t="shared" si="33"/>
        <v>0.000207690358613579</v>
      </c>
      <c r="I194" s="84">
        <f t="shared" si="31"/>
        <v>0.00453283780181655</v>
      </c>
      <c r="J194" s="85">
        <f t="shared" si="25"/>
        <v>0.453283780181655</v>
      </c>
      <c r="K194" s="86">
        <f t="shared" si="34"/>
        <v>123.212449035717</v>
      </c>
      <c r="L194" s="87">
        <f t="shared" si="26"/>
        <v>129.99308206034</v>
      </c>
      <c r="M194" s="88">
        <f t="shared" si="27"/>
        <v>10.2744962044266</v>
      </c>
      <c r="N194" s="86" t="str">
        <f t="shared" si="28"/>
        <v/>
      </c>
      <c r="O194" s="48" t="str">
        <f t="shared" si="35"/>
        <v/>
      </c>
    </row>
    <row r="195" spans="1:15">
      <c r="A195" s="38">
        <f t="shared" si="29"/>
        <v>179</v>
      </c>
      <c r="B195" s="39">
        <v>40316</v>
      </c>
      <c r="C195" s="40">
        <v>1120.800049</v>
      </c>
      <c r="D195" s="53">
        <f t="shared" si="30"/>
        <v>-0.0141959055337648</v>
      </c>
      <c r="E195" s="54">
        <v>1</v>
      </c>
      <c r="F195" s="55">
        <v>0.182928880079845</v>
      </c>
      <c r="G195" s="56">
        <f t="shared" si="32"/>
        <v>-0.012434416802725</v>
      </c>
      <c r="H195" s="57">
        <f t="shared" si="33"/>
        <v>0.000207690358613579</v>
      </c>
      <c r="I195" s="90">
        <f t="shared" si="31"/>
        <v>-0.0122267264441114</v>
      </c>
      <c r="J195" s="91">
        <f t="shared" si="25"/>
        <v>-1.22267264441114</v>
      </c>
      <c r="K195" s="92">
        <f t="shared" si="34"/>
        <v>121.989776391306</v>
      </c>
      <c r="L195" s="93">
        <f t="shared" si="26"/>
        <v>129.99308206034</v>
      </c>
      <c r="M195" s="94">
        <f t="shared" si="27"/>
        <v>10.2744962044266</v>
      </c>
      <c r="N195" s="92" t="str">
        <f t="shared" si="28"/>
        <v/>
      </c>
      <c r="O195" s="53" t="str">
        <f t="shared" si="35"/>
        <v/>
      </c>
    </row>
    <row r="196" spans="1:15">
      <c r="A196" s="38">
        <f t="shared" si="29"/>
        <v>180</v>
      </c>
      <c r="B196" s="46">
        <v>40317</v>
      </c>
      <c r="C196" s="47">
        <v>1115.050049</v>
      </c>
      <c r="D196" s="48">
        <f t="shared" si="30"/>
        <v>-0.0051302638727847</v>
      </c>
      <c r="E196" s="49">
        <v>1</v>
      </c>
      <c r="F196" s="50">
        <v>0.172030863564826</v>
      </c>
      <c r="G196" s="51">
        <f t="shared" si="32"/>
        <v>-0.010898016515019</v>
      </c>
      <c r="H196" s="52">
        <f t="shared" si="33"/>
        <v>0.000207690358613579</v>
      </c>
      <c r="I196" s="84">
        <f t="shared" si="31"/>
        <v>-0.0106903261564054</v>
      </c>
      <c r="J196" s="85">
        <f t="shared" si="25"/>
        <v>-1.06903261564054</v>
      </c>
      <c r="K196" s="86">
        <f t="shared" si="34"/>
        <v>120.920743775666</v>
      </c>
      <c r="L196" s="87">
        <f t="shared" si="26"/>
        <v>129.99308206034</v>
      </c>
      <c r="M196" s="88">
        <f t="shared" si="27"/>
        <v>10.2744962044266</v>
      </c>
      <c r="N196" s="86" t="str">
        <f t="shared" si="28"/>
        <v/>
      </c>
      <c r="O196" s="48" t="str">
        <f t="shared" si="35"/>
        <v/>
      </c>
    </row>
    <row r="197" spans="1:15">
      <c r="A197" s="38">
        <f t="shared" si="29"/>
        <v>181</v>
      </c>
      <c r="B197" s="39">
        <v>40318</v>
      </c>
      <c r="C197" s="40">
        <v>1071.589966</v>
      </c>
      <c r="D197" s="53">
        <f t="shared" si="30"/>
        <v>-0.0389759034035969</v>
      </c>
      <c r="E197" s="54">
        <v>1</v>
      </c>
      <c r="F197" s="55">
        <v>0.130406698242215</v>
      </c>
      <c r="G197" s="56">
        <f t="shared" si="32"/>
        <v>-0.041624165322611</v>
      </c>
      <c r="H197" s="57">
        <f t="shared" si="33"/>
        <v>0.000207690358613579</v>
      </c>
      <c r="I197" s="90">
        <f t="shared" si="31"/>
        <v>-0.0414164749639974</v>
      </c>
      <c r="J197" s="91">
        <f t="shared" si="25"/>
        <v>-4.14164749639974</v>
      </c>
      <c r="K197" s="92">
        <f t="shared" si="34"/>
        <v>116.779096279266</v>
      </c>
      <c r="L197" s="93">
        <f t="shared" si="26"/>
        <v>129.99308206034</v>
      </c>
      <c r="M197" s="94">
        <f t="shared" si="27"/>
        <v>13.2139857810742</v>
      </c>
      <c r="N197" s="92" t="str">
        <f t="shared" si="28"/>
        <v/>
      </c>
      <c r="O197" s="53" t="str">
        <f t="shared" si="35"/>
        <v/>
      </c>
    </row>
    <row r="198" spans="1:15">
      <c r="A198" s="38">
        <f t="shared" si="29"/>
        <v>182</v>
      </c>
      <c r="B198" s="46">
        <v>40319</v>
      </c>
      <c r="C198" s="47">
        <v>1087.689941</v>
      </c>
      <c r="D198" s="48">
        <f t="shared" si="30"/>
        <v>0.015024380136833</v>
      </c>
      <c r="E198" s="49">
        <v>1</v>
      </c>
      <c r="F198" s="50">
        <v>0.147543417540394</v>
      </c>
      <c r="G198" s="51">
        <f t="shared" si="32"/>
        <v>0.017136719298179</v>
      </c>
      <c r="H198" s="52">
        <f t="shared" si="33"/>
        <v>0.000207690358613579</v>
      </c>
      <c r="I198" s="84">
        <f t="shared" si="31"/>
        <v>0.0173444096567926</v>
      </c>
      <c r="J198" s="85">
        <f t="shared" si="25"/>
        <v>1.73444096567926</v>
      </c>
      <c r="K198" s="86">
        <f t="shared" si="34"/>
        <v>118.513537244945</v>
      </c>
      <c r="L198" s="87">
        <f t="shared" si="26"/>
        <v>129.99308206034</v>
      </c>
      <c r="M198" s="88">
        <f t="shared" si="27"/>
        <v>13.2139857810742</v>
      </c>
      <c r="N198" s="86" t="str">
        <f t="shared" si="28"/>
        <v/>
      </c>
      <c r="O198" s="48" t="str">
        <f t="shared" si="35"/>
        <v/>
      </c>
    </row>
    <row r="199" spans="1:15">
      <c r="A199" s="38">
        <f t="shared" si="29"/>
        <v>183</v>
      </c>
      <c r="B199" s="39">
        <v>40322</v>
      </c>
      <c r="C199" s="40">
        <v>1073.650024</v>
      </c>
      <c r="D199" s="53">
        <f t="shared" si="30"/>
        <v>-0.0129080140127912</v>
      </c>
      <c r="E199" s="54">
        <v>1</v>
      </c>
      <c r="F199" s="55">
        <v>0.135711533967703</v>
      </c>
      <c r="G199" s="56">
        <f t="shared" si="32"/>
        <v>-0.011831883572691</v>
      </c>
      <c r="H199" s="57">
        <f t="shared" si="33"/>
        <v>0.000207690358613579</v>
      </c>
      <c r="I199" s="90">
        <f t="shared" si="31"/>
        <v>-0.0116241932140774</v>
      </c>
      <c r="J199" s="91">
        <f t="shared" si="25"/>
        <v>-1.16241932140774</v>
      </c>
      <c r="K199" s="92">
        <f t="shared" si="34"/>
        <v>117.351117923537</v>
      </c>
      <c r="L199" s="93">
        <f t="shared" si="26"/>
        <v>129.99308206034</v>
      </c>
      <c r="M199" s="94">
        <f t="shared" si="27"/>
        <v>13.2139857810742</v>
      </c>
      <c r="N199" s="92" t="str">
        <f t="shared" si="28"/>
        <v/>
      </c>
      <c r="O199" s="53" t="str">
        <f t="shared" si="35"/>
        <v/>
      </c>
    </row>
    <row r="200" spans="1:15">
      <c r="A200" s="38">
        <f t="shared" si="29"/>
        <v>184</v>
      </c>
      <c r="B200" s="46">
        <v>40323</v>
      </c>
      <c r="C200" s="47">
        <v>1074.030029</v>
      </c>
      <c r="D200" s="48">
        <f t="shared" si="30"/>
        <v>0.000353937494998791</v>
      </c>
      <c r="E200" s="49">
        <v>1</v>
      </c>
      <c r="F200" s="50">
        <v>0.137768687953232</v>
      </c>
      <c r="G200" s="51">
        <f t="shared" si="32"/>
        <v>0.002057153985529</v>
      </c>
      <c r="H200" s="52">
        <f t="shared" si="33"/>
        <v>0.000207690358613579</v>
      </c>
      <c r="I200" s="84">
        <f t="shared" si="31"/>
        <v>0.00226484434414258</v>
      </c>
      <c r="J200" s="85">
        <f t="shared" si="25"/>
        <v>0.226484434414258</v>
      </c>
      <c r="K200" s="86">
        <f t="shared" si="34"/>
        <v>117.577602357952</v>
      </c>
      <c r="L200" s="87">
        <f t="shared" si="26"/>
        <v>129.99308206034</v>
      </c>
      <c r="M200" s="88">
        <f t="shared" si="27"/>
        <v>13.2139857810742</v>
      </c>
      <c r="N200" s="86" t="str">
        <f t="shared" si="28"/>
        <v/>
      </c>
      <c r="O200" s="48" t="str">
        <f t="shared" si="35"/>
        <v/>
      </c>
    </row>
    <row r="201" spans="1:15">
      <c r="A201" s="38">
        <f t="shared" si="29"/>
        <v>185</v>
      </c>
      <c r="B201" s="39">
        <v>40324</v>
      </c>
      <c r="C201" s="40">
        <v>1067.949951</v>
      </c>
      <c r="D201" s="53">
        <f t="shared" si="30"/>
        <v>-0.00566099441899304</v>
      </c>
      <c r="E201" s="54">
        <v>1</v>
      </c>
      <c r="F201" s="55">
        <v>0.13066604859794</v>
      </c>
      <c r="G201" s="56">
        <f t="shared" si="32"/>
        <v>-0.00710263935529201</v>
      </c>
      <c r="H201" s="57">
        <f t="shared" si="33"/>
        <v>0.000207690358613579</v>
      </c>
      <c r="I201" s="90">
        <f t="shared" si="31"/>
        <v>-0.00689494899667843</v>
      </c>
      <c r="J201" s="91">
        <f t="shared" si="25"/>
        <v>-0.689494899667843</v>
      </c>
      <c r="K201" s="92">
        <f t="shared" si="34"/>
        <v>116.888107458284</v>
      </c>
      <c r="L201" s="93">
        <f t="shared" si="26"/>
        <v>129.99308206034</v>
      </c>
      <c r="M201" s="94">
        <f t="shared" si="27"/>
        <v>13.2139857810742</v>
      </c>
      <c r="N201" s="92" t="str">
        <f t="shared" si="28"/>
        <v/>
      </c>
      <c r="O201" s="53" t="str">
        <f t="shared" si="35"/>
        <v/>
      </c>
    </row>
    <row r="202" spans="1:15">
      <c r="A202" s="38">
        <f t="shared" si="29"/>
        <v>186</v>
      </c>
      <c r="B202" s="46">
        <v>40325</v>
      </c>
      <c r="C202" s="47">
        <v>1103.060059</v>
      </c>
      <c r="D202" s="48">
        <f t="shared" si="30"/>
        <v>0.0328761736138699</v>
      </c>
      <c r="E202" s="49">
        <v>1</v>
      </c>
      <c r="F202" s="50">
        <v>0.156742999104984</v>
      </c>
      <c r="G202" s="51">
        <f t="shared" si="32"/>
        <v>0.026076950507044</v>
      </c>
      <c r="H202" s="52">
        <f t="shared" si="33"/>
        <v>0.000207690358613579</v>
      </c>
      <c r="I202" s="84">
        <f t="shared" si="31"/>
        <v>0.0262846408656576</v>
      </c>
      <c r="J202" s="85">
        <f t="shared" si="25"/>
        <v>2.62846408656576</v>
      </c>
      <c r="K202" s="86">
        <f t="shared" si="34"/>
        <v>119.516571544849</v>
      </c>
      <c r="L202" s="87">
        <f t="shared" si="26"/>
        <v>129.99308206034</v>
      </c>
      <c r="M202" s="88">
        <f t="shared" si="27"/>
        <v>13.2139857810742</v>
      </c>
      <c r="N202" s="86" t="str">
        <f t="shared" si="28"/>
        <v/>
      </c>
      <c r="O202" s="48" t="str">
        <f t="shared" si="35"/>
        <v/>
      </c>
    </row>
    <row r="203" spans="1:15">
      <c r="A203" s="38">
        <f t="shared" si="29"/>
        <v>187</v>
      </c>
      <c r="B203" s="39">
        <v>40326</v>
      </c>
      <c r="C203" s="40">
        <v>1089.410034</v>
      </c>
      <c r="D203" s="53">
        <f t="shared" si="30"/>
        <v>-0.0123746888382257</v>
      </c>
      <c r="E203" s="54">
        <v>1</v>
      </c>
      <c r="F203" s="55">
        <v>0.144414376304237</v>
      </c>
      <c r="G203" s="56">
        <f t="shared" si="32"/>
        <v>-0.012328622800747</v>
      </c>
      <c r="H203" s="57">
        <f t="shared" si="33"/>
        <v>0.000207690358613579</v>
      </c>
      <c r="I203" s="90">
        <f t="shared" si="31"/>
        <v>-0.0121209324421334</v>
      </c>
      <c r="J203" s="91">
        <f t="shared" si="25"/>
        <v>-1.21209324421334</v>
      </c>
      <c r="K203" s="92">
        <f t="shared" si="34"/>
        <v>118.304478300636</v>
      </c>
      <c r="L203" s="93">
        <f t="shared" si="26"/>
        <v>129.99308206034</v>
      </c>
      <c r="M203" s="94">
        <f t="shared" si="27"/>
        <v>13.2139857810742</v>
      </c>
      <c r="N203" s="92" t="str">
        <f t="shared" si="28"/>
        <v/>
      </c>
      <c r="O203" s="53" t="str">
        <f t="shared" si="35"/>
        <v/>
      </c>
    </row>
    <row r="204" spans="1:15">
      <c r="A204" s="38">
        <f t="shared" si="29"/>
        <v>188</v>
      </c>
      <c r="B204" s="46">
        <v>40330</v>
      </c>
      <c r="C204" s="47">
        <v>1070.709961</v>
      </c>
      <c r="D204" s="48">
        <f t="shared" si="30"/>
        <v>-0.0171653210603713</v>
      </c>
      <c r="E204" s="49">
        <v>1</v>
      </c>
      <c r="F204" s="50">
        <v>0.125861906293642</v>
      </c>
      <c r="G204" s="51">
        <f t="shared" si="32"/>
        <v>-0.018552470010595</v>
      </c>
      <c r="H204" s="52">
        <f t="shared" si="33"/>
        <v>0.000207690358613579</v>
      </c>
      <c r="I204" s="84">
        <f t="shared" si="31"/>
        <v>-0.0183447796519814</v>
      </c>
      <c r="J204" s="85">
        <f t="shared" si="25"/>
        <v>-1.83447796519814</v>
      </c>
      <c r="K204" s="86">
        <f t="shared" si="34"/>
        <v>116.470000335438</v>
      </c>
      <c r="L204" s="87">
        <f t="shared" si="26"/>
        <v>129.99308206034</v>
      </c>
      <c r="M204" s="88">
        <f t="shared" si="27"/>
        <v>13.523081724902</v>
      </c>
      <c r="N204" s="86" t="str">
        <f t="shared" si="28"/>
        <v/>
      </c>
      <c r="O204" s="48" t="str">
        <f t="shared" si="35"/>
        <v/>
      </c>
    </row>
    <row r="205" spans="1:15">
      <c r="A205" s="38">
        <f t="shared" si="29"/>
        <v>189</v>
      </c>
      <c r="B205" s="39">
        <v>40331</v>
      </c>
      <c r="C205" s="40">
        <v>1098.380005</v>
      </c>
      <c r="D205" s="53">
        <f t="shared" si="30"/>
        <v>0.0258427071829586</v>
      </c>
      <c r="E205" s="54">
        <v>1</v>
      </c>
      <c r="F205" s="55">
        <v>0.154420976575151</v>
      </c>
      <c r="G205" s="56">
        <f t="shared" si="32"/>
        <v>0.028559070281509</v>
      </c>
      <c r="H205" s="57">
        <f t="shared" si="33"/>
        <v>0.000207690358613579</v>
      </c>
      <c r="I205" s="90">
        <f t="shared" si="31"/>
        <v>0.0287667606401226</v>
      </c>
      <c r="J205" s="91">
        <f t="shared" si="25"/>
        <v>2.87667606401226</v>
      </c>
      <c r="K205" s="92">
        <f t="shared" si="34"/>
        <v>119.34667639945</v>
      </c>
      <c r="L205" s="93">
        <f t="shared" si="26"/>
        <v>129.99308206034</v>
      </c>
      <c r="M205" s="94">
        <f t="shared" si="27"/>
        <v>13.523081724902</v>
      </c>
      <c r="N205" s="92" t="str">
        <f t="shared" si="28"/>
        <v/>
      </c>
      <c r="O205" s="53" t="str">
        <f t="shared" si="35"/>
        <v/>
      </c>
    </row>
    <row r="206" spans="1:15">
      <c r="A206" s="38">
        <f t="shared" si="29"/>
        <v>190</v>
      </c>
      <c r="B206" s="46">
        <v>40332</v>
      </c>
      <c r="C206" s="47">
        <v>1102.829956</v>
      </c>
      <c r="D206" s="48">
        <f t="shared" si="30"/>
        <v>0.00405137655432841</v>
      </c>
      <c r="E206" s="49">
        <v>1</v>
      </c>
      <c r="F206" s="50">
        <v>0.158298435577017</v>
      </c>
      <c r="G206" s="51">
        <f t="shared" si="32"/>
        <v>0.00387745900186601</v>
      </c>
      <c r="H206" s="52">
        <f t="shared" si="33"/>
        <v>0.000207690358613579</v>
      </c>
      <c r="I206" s="84">
        <f t="shared" si="31"/>
        <v>0.00408514936047959</v>
      </c>
      <c r="J206" s="85">
        <f t="shared" si="25"/>
        <v>0.408514936047959</v>
      </c>
      <c r="K206" s="86">
        <f t="shared" si="34"/>
        <v>119.755191335498</v>
      </c>
      <c r="L206" s="87">
        <f t="shared" si="26"/>
        <v>129.99308206034</v>
      </c>
      <c r="M206" s="88">
        <f t="shared" si="27"/>
        <v>13.523081724902</v>
      </c>
      <c r="N206" s="86" t="str">
        <f t="shared" si="28"/>
        <v/>
      </c>
      <c r="O206" s="48" t="str">
        <f t="shared" si="35"/>
        <v/>
      </c>
    </row>
    <row r="207" spans="1:15">
      <c r="A207" s="38">
        <f t="shared" si="29"/>
        <v>191</v>
      </c>
      <c r="B207" s="39">
        <v>40333</v>
      </c>
      <c r="C207" s="40">
        <v>1064.880005</v>
      </c>
      <c r="D207" s="53">
        <f t="shared" si="30"/>
        <v>-0.0344114256178222</v>
      </c>
      <c r="E207" s="54">
        <v>1</v>
      </c>
      <c r="F207" s="55">
        <v>0.117299427354019</v>
      </c>
      <c r="G207" s="56">
        <f t="shared" si="32"/>
        <v>-0.040999008222998</v>
      </c>
      <c r="H207" s="57">
        <f t="shared" si="33"/>
        <v>0.000207690358613579</v>
      </c>
      <c r="I207" s="90">
        <f t="shared" si="31"/>
        <v>-0.0407913178643844</v>
      </c>
      <c r="J207" s="91">
        <f t="shared" si="25"/>
        <v>-4.07913178643844</v>
      </c>
      <c r="K207" s="92">
        <f t="shared" si="34"/>
        <v>115.67605954906</v>
      </c>
      <c r="L207" s="93">
        <f t="shared" si="26"/>
        <v>129.99308206034</v>
      </c>
      <c r="M207" s="94">
        <f t="shared" si="27"/>
        <v>14.3170225112802</v>
      </c>
      <c r="N207" s="92" t="str">
        <f t="shared" si="28"/>
        <v/>
      </c>
      <c r="O207" s="53" t="str">
        <f t="shared" si="35"/>
        <v/>
      </c>
    </row>
    <row r="208" spans="1:15">
      <c r="A208" s="38">
        <f t="shared" si="29"/>
        <v>192</v>
      </c>
      <c r="B208" s="46">
        <v>40336</v>
      </c>
      <c r="C208" s="47">
        <v>1050.469971</v>
      </c>
      <c r="D208" s="48">
        <f t="shared" si="30"/>
        <v>-0.0135320730339001</v>
      </c>
      <c r="E208" s="49">
        <v>1</v>
      </c>
      <c r="F208" s="50">
        <v>0.0978206591633588</v>
      </c>
      <c r="G208" s="51">
        <f t="shared" si="32"/>
        <v>-0.0194787681906602</v>
      </c>
      <c r="H208" s="52">
        <f t="shared" si="33"/>
        <v>0.000207690358613579</v>
      </c>
      <c r="I208" s="84">
        <f t="shared" si="31"/>
        <v>-0.0192710778320466</v>
      </c>
      <c r="J208" s="85">
        <f t="shared" si="25"/>
        <v>-1.92710778320466</v>
      </c>
      <c r="K208" s="86">
        <f t="shared" si="34"/>
        <v>113.748951765855</v>
      </c>
      <c r="L208" s="87">
        <f t="shared" si="26"/>
        <v>129.99308206034</v>
      </c>
      <c r="M208" s="88">
        <f t="shared" si="27"/>
        <v>16.2441302944849</v>
      </c>
      <c r="N208" s="86" t="str">
        <f t="shared" si="28"/>
        <v/>
      </c>
      <c r="O208" s="48" t="str">
        <f t="shared" si="35"/>
        <v/>
      </c>
    </row>
    <row r="209" spans="1:15">
      <c r="A209" s="38">
        <f t="shared" si="29"/>
        <v>193</v>
      </c>
      <c r="B209" s="39">
        <v>40337</v>
      </c>
      <c r="C209" s="40">
        <v>1062</v>
      </c>
      <c r="D209" s="53">
        <f t="shared" si="30"/>
        <v>0.010976067206399</v>
      </c>
      <c r="E209" s="54">
        <v>1</v>
      </c>
      <c r="F209" s="55">
        <v>0.107138566208139</v>
      </c>
      <c r="G209" s="56">
        <f t="shared" si="32"/>
        <v>0.00931790704478021</v>
      </c>
      <c r="H209" s="57">
        <f t="shared" si="33"/>
        <v>0.000207690358613579</v>
      </c>
      <c r="I209" s="90">
        <f t="shared" si="31"/>
        <v>0.00952559740339379</v>
      </c>
      <c r="J209" s="91">
        <f t="shared" si="25"/>
        <v>0.952559740339379</v>
      </c>
      <c r="K209" s="92">
        <f t="shared" si="34"/>
        <v>114.701511506194</v>
      </c>
      <c r="L209" s="93">
        <f t="shared" si="26"/>
        <v>129.99308206034</v>
      </c>
      <c r="M209" s="94">
        <f t="shared" si="27"/>
        <v>16.2441302944849</v>
      </c>
      <c r="N209" s="92" t="str">
        <f t="shared" si="28"/>
        <v/>
      </c>
      <c r="O209" s="53" t="str">
        <f t="shared" si="35"/>
        <v/>
      </c>
    </row>
    <row r="210" spans="1:15">
      <c r="A210" s="38">
        <f t="shared" si="29"/>
        <v>194</v>
      </c>
      <c r="B210" s="46">
        <v>40338</v>
      </c>
      <c r="C210" s="47">
        <v>1055.689941</v>
      </c>
      <c r="D210" s="48">
        <f t="shared" si="30"/>
        <v>-0.00594167514124289</v>
      </c>
      <c r="E210" s="49">
        <v>1</v>
      </c>
      <c r="F210" s="50">
        <v>0.105049956017524</v>
      </c>
      <c r="G210" s="51">
        <f t="shared" si="32"/>
        <v>-0.002088610190615</v>
      </c>
      <c r="H210" s="52">
        <f t="shared" si="33"/>
        <v>0.000207690358613579</v>
      </c>
      <c r="I210" s="84">
        <f t="shared" si="31"/>
        <v>-0.00188091983200142</v>
      </c>
      <c r="J210" s="85">
        <f t="shared" ref="J210:J273" si="36">I210*$K$17</f>
        <v>-0.188091983200142</v>
      </c>
      <c r="K210" s="86">
        <f t="shared" si="34"/>
        <v>114.513419522994</v>
      </c>
      <c r="L210" s="87">
        <f t="shared" ref="L210:L273" si="37">MAX(K210,L209)</f>
        <v>129.99308206034</v>
      </c>
      <c r="M210" s="88">
        <f t="shared" ref="M210:M273" si="38">IF(K210=L210,0,MAX(M209,L210-K210))</f>
        <v>16.2441302944849</v>
      </c>
      <c r="N210" s="86" t="str">
        <f t="shared" ref="N210:N273" si="39">IF(AND(M209&gt;0,M210=0),M209,"")</f>
        <v/>
      </c>
      <c r="O210" s="48" t="str">
        <f t="shared" si="35"/>
        <v/>
      </c>
    </row>
    <row r="211" spans="1:15">
      <c r="A211" s="38">
        <f t="shared" ref="A211:A274" si="40">A210+1</f>
        <v>195</v>
      </c>
      <c r="B211" s="39">
        <v>40339</v>
      </c>
      <c r="C211" s="40">
        <v>1086.839966</v>
      </c>
      <c r="D211" s="53">
        <f t="shared" ref="D211:D274" si="41">C211/C210-1</f>
        <v>0.0295067934155866</v>
      </c>
      <c r="E211" s="54">
        <v>1</v>
      </c>
      <c r="F211" s="55">
        <v>0.135775097934614</v>
      </c>
      <c r="G211" s="56">
        <f t="shared" si="32"/>
        <v>0.03072514191709</v>
      </c>
      <c r="H211" s="57">
        <f t="shared" si="33"/>
        <v>0.000207690358613579</v>
      </c>
      <c r="I211" s="90">
        <f t="shared" ref="I211:I274" si="42">G211+H211</f>
        <v>0.0309328322757036</v>
      </c>
      <c r="J211" s="91">
        <f t="shared" si="36"/>
        <v>3.09328322757036</v>
      </c>
      <c r="K211" s="92">
        <f t="shared" si="34"/>
        <v>117.606702750565</v>
      </c>
      <c r="L211" s="93">
        <f t="shared" si="37"/>
        <v>129.99308206034</v>
      </c>
      <c r="M211" s="94">
        <f t="shared" si="38"/>
        <v>16.2441302944849</v>
      </c>
      <c r="N211" s="92" t="str">
        <f t="shared" si="39"/>
        <v/>
      </c>
      <c r="O211" s="53" t="str">
        <f t="shared" si="35"/>
        <v/>
      </c>
    </row>
    <row r="212" spans="1:15">
      <c r="A212" s="38">
        <f t="shared" si="40"/>
        <v>196</v>
      </c>
      <c r="B212" s="46">
        <v>40340</v>
      </c>
      <c r="C212" s="47">
        <v>1091.599976</v>
      </c>
      <c r="D212" s="48">
        <f t="shared" si="41"/>
        <v>0.00437967883856771</v>
      </c>
      <c r="E212" s="49">
        <v>1</v>
      </c>
      <c r="F212" s="50">
        <v>0.14137708112196</v>
      </c>
      <c r="G212" s="51">
        <f t="shared" ref="G212:G275" si="43">F212-F211</f>
        <v>0.005601983187346</v>
      </c>
      <c r="H212" s="52">
        <f t="shared" ref="H212:H275" si="44">H211</f>
        <v>0.000207690358613579</v>
      </c>
      <c r="I212" s="84">
        <f t="shared" si="42"/>
        <v>0.00580967354595958</v>
      </c>
      <c r="J212" s="85">
        <f t="shared" si="36"/>
        <v>0.580967354595958</v>
      </c>
      <c r="K212" s="86">
        <f t="shared" ref="K212:K275" si="45">K211+J212</f>
        <v>118.187670105161</v>
      </c>
      <c r="L212" s="87">
        <f t="shared" si="37"/>
        <v>129.99308206034</v>
      </c>
      <c r="M212" s="88">
        <f t="shared" si="38"/>
        <v>16.2441302944849</v>
      </c>
      <c r="N212" s="86" t="str">
        <f t="shared" si="39"/>
        <v/>
      </c>
      <c r="O212" s="48" t="str">
        <f t="shared" ref="O212:O275" si="46">IFERROR((N212/L212),"")</f>
        <v/>
      </c>
    </row>
    <row r="213" spans="1:15">
      <c r="A213" s="38">
        <f t="shared" si="40"/>
        <v>197</v>
      </c>
      <c r="B213" s="39">
        <v>40343</v>
      </c>
      <c r="C213" s="40">
        <v>1089.630005</v>
      </c>
      <c r="D213" s="53">
        <f t="shared" si="41"/>
        <v>-0.0018046638359398</v>
      </c>
      <c r="E213" s="54">
        <v>1</v>
      </c>
      <c r="F213" s="55">
        <v>0.143343189603412</v>
      </c>
      <c r="G213" s="56">
        <f t="shared" si="43"/>
        <v>0.00196610848145198</v>
      </c>
      <c r="H213" s="57">
        <f t="shared" si="44"/>
        <v>0.000207690358613579</v>
      </c>
      <c r="I213" s="90">
        <f t="shared" si="42"/>
        <v>0.00217379884006556</v>
      </c>
      <c r="J213" s="91">
        <f t="shared" si="36"/>
        <v>0.217379884006556</v>
      </c>
      <c r="K213" s="92">
        <f t="shared" si="45"/>
        <v>118.405049989167</v>
      </c>
      <c r="L213" s="93">
        <f t="shared" si="37"/>
        <v>129.99308206034</v>
      </c>
      <c r="M213" s="94">
        <f t="shared" si="38"/>
        <v>16.2441302944849</v>
      </c>
      <c r="N213" s="92" t="str">
        <f t="shared" si="39"/>
        <v/>
      </c>
      <c r="O213" s="53" t="str">
        <f t="shared" si="46"/>
        <v/>
      </c>
    </row>
    <row r="214" spans="1:15">
      <c r="A214" s="38">
        <f t="shared" si="40"/>
        <v>198</v>
      </c>
      <c r="B214" s="46">
        <v>40344</v>
      </c>
      <c r="C214" s="47">
        <v>1115.22998</v>
      </c>
      <c r="D214" s="48">
        <f t="shared" si="41"/>
        <v>0.0234941905807744</v>
      </c>
      <c r="E214" s="49">
        <v>1</v>
      </c>
      <c r="F214" s="50">
        <v>0.167769925274341</v>
      </c>
      <c r="G214" s="51">
        <f t="shared" si="43"/>
        <v>0.024426735670929</v>
      </c>
      <c r="H214" s="52">
        <f t="shared" si="44"/>
        <v>0.000207690358613579</v>
      </c>
      <c r="I214" s="84">
        <f t="shared" si="42"/>
        <v>0.0246344260295426</v>
      </c>
      <c r="J214" s="85">
        <f t="shared" si="36"/>
        <v>2.46344260295426</v>
      </c>
      <c r="K214" s="86">
        <f t="shared" si="45"/>
        <v>120.868492592121</v>
      </c>
      <c r="L214" s="87">
        <f t="shared" si="37"/>
        <v>129.99308206034</v>
      </c>
      <c r="M214" s="88">
        <f t="shared" si="38"/>
        <v>16.2441302944849</v>
      </c>
      <c r="N214" s="86" t="str">
        <f t="shared" si="39"/>
        <v/>
      </c>
      <c r="O214" s="48" t="str">
        <f t="shared" si="46"/>
        <v/>
      </c>
    </row>
    <row r="215" spans="1:15">
      <c r="A215" s="38">
        <f t="shared" si="40"/>
        <v>199</v>
      </c>
      <c r="B215" s="39">
        <v>40345</v>
      </c>
      <c r="C215" s="40">
        <v>1114.609985</v>
      </c>
      <c r="D215" s="53">
        <f t="shared" si="41"/>
        <v>-0.000555934660221413</v>
      </c>
      <c r="E215" s="54">
        <v>1</v>
      </c>
      <c r="F215" s="55">
        <v>0.166081857112966</v>
      </c>
      <c r="G215" s="56">
        <f t="shared" si="43"/>
        <v>-0.00168806816137501</v>
      </c>
      <c r="H215" s="57">
        <f t="shared" si="44"/>
        <v>0.000207690358613579</v>
      </c>
      <c r="I215" s="90">
        <f t="shared" si="42"/>
        <v>-0.00148037780276143</v>
      </c>
      <c r="J215" s="91">
        <f t="shared" si="36"/>
        <v>-0.148037780276143</v>
      </c>
      <c r="K215" s="92">
        <f t="shared" si="45"/>
        <v>120.720454811845</v>
      </c>
      <c r="L215" s="93">
        <f t="shared" si="37"/>
        <v>129.99308206034</v>
      </c>
      <c r="M215" s="94">
        <f t="shared" si="38"/>
        <v>16.2441302944849</v>
      </c>
      <c r="N215" s="92" t="str">
        <f t="shared" si="39"/>
        <v/>
      </c>
      <c r="O215" s="53" t="str">
        <f t="shared" si="46"/>
        <v/>
      </c>
    </row>
    <row r="216" spans="1:15">
      <c r="A216" s="38">
        <f t="shared" si="40"/>
        <v>200</v>
      </c>
      <c r="B216" s="46">
        <v>40346</v>
      </c>
      <c r="C216" s="47">
        <v>1116.040039</v>
      </c>
      <c r="D216" s="48">
        <f t="shared" si="41"/>
        <v>0.00128300842379403</v>
      </c>
      <c r="E216" s="49">
        <v>1</v>
      </c>
      <c r="F216" s="50">
        <v>0.166189951686686</v>
      </c>
      <c r="G216" s="51">
        <f t="shared" si="43"/>
        <v>0.000108094573720019</v>
      </c>
      <c r="H216" s="52">
        <f t="shared" si="44"/>
        <v>0.000207690358613579</v>
      </c>
      <c r="I216" s="84">
        <f t="shared" si="42"/>
        <v>0.000315784932333598</v>
      </c>
      <c r="J216" s="85">
        <f t="shared" si="36"/>
        <v>0.0315784932333598</v>
      </c>
      <c r="K216" s="86">
        <f t="shared" si="45"/>
        <v>120.752033305079</v>
      </c>
      <c r="L216" s="87">
        <f t="shared" si="37"/>
        <v>129.99308206034</v>
      </c>
      <c r="M216" s="88">
        <f t="shared" si="38"/>
        <v>16.2441302944849</v>
      </c>
      <c r="N216" s="86" t="str">
        <f t="shared" si="39"/>
        <v/>
      </c>
      <c r="O216" s="48" t="str">
        <f t="shared" si="46"/>
        <v/>
      </c>
    </row>
    <row r="217" spans="1:15">
      <c r="A217" s="38">
        <f t="shared" si="40"/>
        <v>201</v>
      </c>
      <c r="B217" s="39">
        <v>40347</v>
      </c>
      <c r="C217" s="40">
        <v>1117.51001</v>
      </c>
      <c r="D217" s="53">
        <f t="shared" si="41"/>
        <v>0.00131713106038478</v>
      </c>
      <c r="E217" s="54">
        <v>1</v>
      </c>
      <c r="F217" s="55">
        <v>0.167801872049797</v>
      </c>
      <c r="G217" s="56">
        <f t="shared" si="43"/>
        <v>0.001611920363111</v>
      </c>
      <c r="H217" s="57">
        <f t="shared" si="44"/>
        <v>0.000207690358613579</v>
      </c>
      <c r="I217" s="90">
        <f t="shared" si="42"/>
        <v>0.00181961072172458</v>
      </c>
      <c r="J217" s="91">
        <f t="shared" si="36"/>
        <v>0.181961072172458</v>
      </c>
      <c r="K217" s="92">
        <f t="shared" si="45"/>
        <v>120.933994377251</v>
      </c>
      <c r="L217" s="93">
        <f t="shared" si="37"/>
        <v>129.99308206034</v>
      </c>
      <c r="M217" s="94">
        <f t="shared" si="38"/>
        <v>16.2441302944849</v>
      </c>
      <c r="N217" s="92" t="str">
        <f t="shared" si="39"/>
        <v/>
      </c>
      <c r="O217" s="53" t="str">
        <f t="shared" si="46"/>
        <v/>
      </c>
    </row>
    <row r="218" spans="1:15">
      <c r="A218" s="38">
        <f t="shared" si="40"/>
        <v>202</v>
      </c>
      <c r="B218" s="46">
        <v>40350</v>
      </c>
      <c r="C218" s="47">
        <v>1113.199951</v>
      </c>
      <c r="D218" s="48">
        <f t="shared" si="41"/>
        <v>-0.00385684151500343</v>
      </c>
      <c r="E218" s="49">
        <v>1</v>
      </c>
      <c r="F218" s="50">
        <v>0.162406191775191</v>
      </c>
      <c r="G218" s="51">
        <f t="shared" si="43"/>
        <v>-0.00539568027460602</v>
      </c>
      <c r="H218" s="52">
        <f t="shared" si="44"/>
        <v>0.000207690358613579</v>
      </c>
      <c r="I218" s="84">
        <f t="shared" si="42"/>
        <v>-0.00518798991599244</v>
      </c>
      <c r="J218" s="85">
        <f t="shared" si="36"/>
        <v>-0.518798991599244</v>
      </c>
      <c r="K218" s="86">
        <f t="shared" si="45"/>
        <v>120.415195385652</v>
      </c>
      <c r="L218" s="87">
        <f t="shared" si="37"/>
        <v>129.99308206034</v>
      </c>
      <c r="M218" s="88">
        <f t="shared" si="38"/>
        <v>16.2441302944849</v>
      </c>
      <c r="N218" s="86" t="str">
        <f t="shared" si="39"/>
        <v/>
      </c>
      <c r="O218" s="48" t="str">
        <f t="shared" si="46"/>
        <v/>
      </c>
    </row>
    <row r="219" spans="1:15">
      <c r="A219" s="38">
        <f t="shared" si="40"/>
        <v>203</v>
      </c>
      <c r="B219" s="39">
        <v>40351</v>
      </c>
      <c r="C219" s="40">
        <v>1095.310059</v>
      </c>
      <c r="D219" s="53">
        <f t="shared" si="41"/>
        <v>-0.0160706906103701</v>
      </c>
      <c r="E219" s="54">
        <v>1</v>
      </c>
      <c r="F219" s="55">
        <v>0.140573917174261</v>
      </c>
      <c r="G219" s="56">
        <f t="shared" si="43"/>
        <v>-0.02183227460093</v>
      </c>
      <c r="H219" s="57">
        <f t="shared" si="44"/>
        <v>0.000207690358613579</v>
      </c>
      <c r="I219" s="90">
        <f t="shared" si="42"/>
        <v>-0.0216245842423164</v>
      </c>
      <c r="J219" s="91">
        <f t="shared" si="36"/>
        <v>-2.16245842423164</v>
      </c>
      <c r="K219" s="92">
        <f t="shared" si="45"/>
        <v>118.25273696142</v>
      </c>
      <c r="L219" s="93">
        <f t="shared" si="37"/>
        <v>129.99308206034</v>
      </c>
      <c r="M219" s="94">
        <f t="shared" si="38"/>
        <v>16.2441302944849</v>
      </c>
      <c r="N219" s="92" t="str">
        <f t="shared" si="39"/>
        <v/>
      </c>
      <c r="O219" s="53" t="str">
        <f t="shared" si="46"/>
        <v/>
      </c>
    </row>
    <row r="220" spans="1:15">
      <c r="A220" s="38">
        <f t="shared" si="40"/>
        <v>204</v>
      </c>
      <c r="B220" s="46">
        <v>40352</v>
      </c>
      <c r="C220" s="47">
        <v>1092.040039</v>
      </c>
      <c r="D220" s="48">
        <f t="shared" si="41"/>
        <v>-0.00298547427108031</v>
      </c>
      <c r="E220" s="49">
        <v>1</v>
      </c>
      <c r="F220" s="50">
        <v>0.137415833825041</v>
      </c>
      <c r="G220" s="51">
        <f t="shared" si="43"/>
        <v>-0.00315808334921999</v>
      </c>
      <c r="H220" s="52">
        <f t="shared" si="44"/>
        <v>0.000207690358613579</v>
      </c>
      <c r="I220" s="84">
        <f t="shared" si="42"/>
        <v>-0.00295039299060641</v>
      </c>
      <c r="J220" s="85">
        <f t="shared" si="36"/>
        <v>-0.295039299060641</v>
      </c>
      <c r="K220" s="86">
        <f t="shared" si="45"/>
        <v>117.95769766236</v>
      </c>
      <c r="L220" s="87">
        <f t="shared" si="37"/>
        <v>129.99308206034</v>
      </c>
      <c r="M220" s="88">
        <f t="shared" si="38"/>
        <v>16.2441302944849</v>
      </c>
      <c r="N220" s="86" t="str">
        <f t="shared" si="39"/>
        <v/>
      </c>
      <c r="O220" s="48" t="str">
        <f t="shared" si="46"/>
        <v/>
      </c>
    </row>
    <row r="221" spans="1:15">
      <c r="A221" s="38">
        <f t="shared" si="40"/>
        <v>205</v>
      </c>
      <c r="B221" s="39">
        <v>40353</v>
      </c>
      <c r="C221" s="40">
        <v>1073.689941</v>
      </c>
      <c r="D221" s="53">
        <f t="shared" si="41"/>
        <v>-0.0168035029345658</v>
      </c>
      <c r="E221" s="54">
        <v>1</v>
      </c>
      <c r="F221" s="55">
        <v>0.115265942027214</v>
      </c>
      <c r="G221" s="56">
        <f t="shared" si="43"/>
        <v>-0.022149891797827</v>
      </c>
      <c r="H221" s="57">
        <f t="shared" si="44"/>
        <v>0.000207690358613579</v>
      </c>
      <c r="I221" s="90">
        <f t="shared" si="42"/>
        <v>-0.0219422014392134</v>
      </c>
      <c r="J221" s="91">
        <f t="shared" si="36"/>
        <v>-2.19422014392134</v>
      </c>
      <c r="K221" s="92">
        <f t="shared" si="45"/>
        <v>115.763477518438</v>
      </c>
      <c r="L221" s="93">
        <f t="shared" si="37"/>
        <v>129.99308206034</v>
      </c>
      <c r="M221" s="94">
        <f t="shared" si="38"/>
        <v>16.2441302944849</v>
      </c>
      <c r="N221" s="92" t="str">
        <f t="shared" si="39"/>
        <v/>
      </c>
      <c r="O221" s="53" t="str">
        <f t="shared" si="46"/>
        <v/>
      </c>
    </row>
    <row r="222" spans="1:15">
      <c r="A222" s="38">
        <f t="shared" si="40"/>
        <v>206</v>
      </c>
      <c r="B222" s="46">
        <v>40354</v>
      </c>
      <c r="C222" s="47">
        <v>1076.76001</v>
      </c>
      <c r="D222" s="48">
        <f t="shared" si="41"/>
        <v>0.00285936272918841</v>
      </c>
      <c r="E222" s="49">
        <v>1</v>
      </c>
      <c r="F222" s="50">
        <v>0.113966394128652</v>
      </c>
      <c r="G222" s="51">
        <f t="shared" si="43"/>
        <v>-0.001299547898562</v>
      </c>
      <c r="H222" s="52">
        <f t="shared" si="44"/>
        <v>0.000207690358613579</v>
      </c>
      <c r="I222" s="84">
        <f t="shared" si="42"/>
        <v>-0.00109185753994842</v>
      </c>
      <c r="J222" s="85">
        <f t="shared" si="36"/>
        <v>-0.109185753994842</v>
      </c>
      <c r="K222" s="86">
        <f t="shared" si="45"/>
        <v>115.654291764443</v>
      </c>
      <c r="L222" s="87">
        <f t="shared" si="37"/>
        <v>129.99308206034</v>
      </c>
      <c r="M222" s="88">
        <f t="shared" si="38"/>
        <v>16.2441302944849</v>
      </c>
      <c r="N222" s="86" t="str">
        <f t="shared" si="39"/>
        <v/>
      </c>
      <c r="O222" s="48" t="str">
        <f t="shared" si="46"/>
        <v/>
      </c>
    </row>
    <row r="223" spans="1:15">
      <c r="A223" s="38">
        <f t="shared" si="40"/>
        <v>207</v>
      </c>
      <c r="B223" s="39">
        <v>40357</v>
      </c>
      <c r="C223" s="40">
        <v>1074.569946</v>
      </c>
      <c r="D223" s="53">
        <f t="shared" si="41"/>
        <v>-0.00203393883470826</v>
      </c>
      <c r="E223" s="54">
        <v>1</v>
      </c>
      <c r="F223" s="55">
        <v>0.118704951061972</v>
      </c>
      <c r="G223" s="56">
        <f t="shared" si="43"/>
        <v>0.00473855693332</v>
      </c>
      <c r="H223" s="57">
        <f t="shared" si="44"/>
        <v>0.000207690358613579</v>
      </c>
      <c r="I223" s="90">
        <f t="shared" si="42"/>
        <v>0.00494624729193357</v>
      </c>
      <c r="J223" s="91">
        <f t="shared" si="36"/>
        <v>0.494624729193357</v>
      </c>
      <c r="K223" s="92">
        <f t="shared" si="45"/>
        <v>116.148916493637</v>
      </c>
      <c r="L223" s="93">
        <f t="shared" si="37"/>
        <v>129.99308206034</v>
      </c>
      <c r="M223" s="94">
        <f t="shared" si="38"/>
        <v>16.2441302944849</v>
      </c>
      <c r="N223" s="92" t="str">
        <f t="shared" si="39"/>
        <v/>
      </c>
      <c r="O223" s="53" t="str">
        <f t="shared" si="46"/>
        <v/>
      </c>
    </row>
    <row r="224" spans="1:15">
      <c r="A224" s="38">
        <f t="shared" si="40"/>
        <v>208</v>
      </c>
      <c r="B224" s="46">
        <v>40358</v>
      </c>
      <c r="C224" s="47">
        <v>1041.23999</v>
      </c>
      <c r="D224" s="48">
        <f t="shared" si="41"/>
        <v>-0.0310170185980616</v>
      </c>
      <c r="E224" s="49">
        <v>1</v>
      </c>
      <c r="F224" s="50">
        <v>0.0868036139707297</v>
      </c>
      <c r="G224" s="51">
        <f t="shared" si="43"/>
        <v>-0.0319013370912423</v>
      </c>
      <c r="H224" s="52">
        <f t="shared" si="44"/>
        <v>0.000207690358613579</v>
      </c>
      <c r="I224" s="84">
        <f t="shared" si="42"/>
        <v>-0.0316936467326287</v>
      </c>
      <c r="J224" s="85">
        <f t="shared" si="36"/>
        <v>-3.16936467326287</v>
      </c>
      <c r="K224" s="86">
        <f t="shared" si="45"/>
        <v>112.979551820374</v>
      </c>
      <c r="L224" s="87">
        <f t="shared" si="37"/>
        <v>129.99308206034</v>
      </c>
      <c r="M224" s="88">
        <f t="shared" si="38"/>
        <v>17.0135302399661</v>
      </c>
      <c r="N224" s="86" t="str">
        <f t="shared" si="39"/>
        <v/>
      </c>
      <c r="O224" s="48" t="str">
        <f t="shared" si="46"/>
        <v/>
      </c>
    </row>
    <row r="225" spans="1:15">
      <c r="A225" s="38">
        <f t="shared" si="40"/>
        <v>209</v>
      </c>
      <c r="B225" s="39">
        <v>40359</v>
      </c>
      <c r="C225" s="40">
        <v>1030.709961</v>
      </c>
      <c r="D225" s="53">
        <f t="shared" si="41"/>
        <v>-0.0101129702096824</v>
      </c>
      <c r="E225" s="54">
        <v>1</v>
      </c>
      <c r="F225" s="55">
        <v>0.0792010986817787</v>
      </c>
      <c r="G225" s="56">
        <f t="shared" si="43"/>
        <v>-0.00760251528895099</v>
      </c>
      <c r="H225" s="57">
        <f t="shared" si="44"/>
        <v>0.000207690358613579</v>
      </c>
      <c r="I225" s="90">
        <f t="shared" si="42"/>
        <v>-0.00739482493033741</v>
      </c>
      <c r="J225" s="91">
        <f t="shared" si="36"/>
        <v>-0.739482493033741</v>
      </c>
      <c r="K225" s="92">
        <f t="shared" si="45"/>
        <v>112.24006932734</v>
      </c>
      <c r="L225" s="93">
        <f t="shared" si="37"/>
        <v>129.99308206034</v>
      </c>
      <c r="M225" s="94">
        <f t="shared" si="38"/>
        <v>17.7530127329998</v>
      </c>
      <c r="N225" s="92" t="str">
        <f t="shared" si="39"/>
        <v/>
      </c>
      <c r="O225" s="53" t="str">
        <f t="shared" si="46"/>
        <v/>
      </c>
    </row>
    <row r="226" spans="1:15">
      <c r="A226" s="38">
        <f t="shared" si="40"/>
        <v>210</v>
      </c>
      <c r="B226" s="46">
        <v>40360</v>
      </c>
      <c r="C226" s="47">
        <v>1027.369995</v>
      </c>
      <c r="D226" s="48">
        <f t="shared" si="41"/>
        <v>-0.00324045185006216</v>
      </c>
      <c r="E226" s="49">
        <v>1</v>
      </c>
      <c r="F226" s="50">
        <v>0.0805566289637274</v>
      </c>
      <c r="G226" s="51">
        <f t="shared" si="43"/>
        <v>0.00135553028194869</v>
      </c>
      <c r="H226" s="52">
        <f t="shared" si="44"/>
        <v>0.000207690358613579</v>
      </c>
      <c r="I226" s="84">
        <f t="shared" si="42"/>
        <v>0.00156322064056227</v>
      </c>
      <c r="J226" s="85">
        <f t="shared" si="36"/>
        <v>0.156322064056227</v>
      </c>
      <c r="K226" s="86">
        <f t="shared" si="45"/>
        <v>112.396391391396</v>
      </c>
      <c r="L226" s="87">
        <f t="shared" si="37"/>
        <v>129.99308206034</v>
      </c>
      <c r="M226" s="88">
        <f t="shared" si="38"/>
        <v>17.7530127329998</v>
      </c>
      <c r="N226" s="86" t="str">
        <f t="shared" si="39"/>
        <v/>
      </c>
      <c r="O226" s="48" t="str">
        <f t="shared" si="46"/>
        <v/>
      </c>
    </row>
    <row r="227" spans="1:15">
      <c r="A227" s="38">
        <f t="shared" si="40"/>
        <v>211</v>
      </c>
      <c r="B227" s="39">
        <v>40361</v>
      </c>
      <c r="C227" s="40">
        <v>1022.580017</v>
      </c>
      <c r="D227" s="53">
        <f t="shared" si="41"/>
        <v>-0.0046623689842139</v>
      </c>
      <c r="E227" s="54">
        <v>1</v>
      </c>
      <c r="F227" s="55">
        <v>0.0756529948288035</v>
      </c>
      <c r="G227" s="56">
        <f t="shared" si="43"/>
        <v>-0.0049036341349239</v>
      </c>
      <c r="H227" s="57">
        <f t="shared" si="44"/>
        <v>0.000207690358613579</v>
      </c>
      <c r="I227" s="90">
        <f t="shared" si="42"/>
        <v>-0.00469594377631032</v>
      </c>
      <c r="J227" s="91">
        <f t="shared" si="36"/>
        <v>-0.469594377631032</v>
      </c>
      <c r="K227" s="92">
        <f t="shared" si="45"/>
        <v>111.926797013765</v>
      </c>
      <c r="L227" s="93">
        <f t="shared" si="37"/>
        <v>129.99308206034</v>
      </c>
      <c r="M227" s="94">
        <f t="shared" si="38"/>
        <v>18.0662850465746</v>
      </c>
      <c r="N227" s="92" t="str">
        <f t="shared" si="39"/>
        <v/>
      </c>
      <c r="O227" s="53" t="str">
        <f t="shared" si="46"/>
        <v/>
      </c>
    </row>
    <row r="228" spans="1:15">
      <c r="A228" s="38">
        <f t="shared" si="40"/>
        <v>212</v>
      </c>
      <c r="B228" s="46">
        <v>40365</v>
      </c>
      <c r="C228" s="47">
        <v>1028.060059</v>
      </c>
      <c r="D228" s="48">
        <f t="shared" si="41"/>
        <v>0.00535903490083545</v>
      </c>
      <c r="E228" s="49">
        <v>1</v>
      </c>
      <c r="F228" s="50">
        <v>0.0747479824996926</v>
      </c>
      <c r="G228" s="51">
        <f t="shared" si="43"/>
        <v>-0.000905012329110902</v>
      </c>
      <c r="H228" s="52">
        <f t="shared" si="44"/>
        <v>0.000207690358613579</v>
      </c>
      <c r="I228" s="84">
        <f t="shared" si="42"/>
        <v>-0.000697321970497323</v>
      </c>
      <c r="J228" s="85">
        <f t="shared" si="36"/>
        <v>-0.0697321970497323</v>
      </c>
      <c r="K228" s="86">
        <f t="shared" si="45"/>
        <v>111.857064816716</v>
      </c>
      <c r="L228" s="87">
        <f t="shared" si="37"/>
        <v>129.99308206034</v>
      </c>
      <c r="M228" s="88">
        <f t="shared" si="38"/>
        <v>18.1360172436244</v>
      </c>
      <c r="N228" s="86" t="str">
        <f t="shared" si="39"/>
        <v/>
      </c>
      <c r="O228" s="48" t="str">
        <f t="shared" si="46"/>
        <v/>
      </c>
    </row>
    <row r="229" spans="1:15">
      <c r="A229" s="38">
        <f t="shared" si="40"/>
        <v>213</v>
      </c>
      <c r="B229" s="39">
        <v>40366</v>
      </c>
      <c r="C229" s="40">
        <v>1060.27002</v>
      </c>
      <c r="D229" s="53">
        <f t="shared" si="41"/>
        <v>0.031330816442116</v>
      </c>
      <c r="E229" s="54">
        <v>1</v>
      </c>
      <c r="F229" s="55">
        <v>0.103657323426892</v>
      </c>
      <c r="G229" s="56">
        <f t="shared" si="43"/>
        <v>0.0289093409271994</v>
      </c>
      <c r="H229" s="57">
        <f t="shared" si="44"/>
        <v>0.000207690358613579</v>
      </c>
      <c r="I229" s="90">
        <f t="shared" si="42"/>
        <v>0.029117031285813</v>
      </c>
      <c r="J229" s="91">
        <f t="shared" si="36"/>
        <v>2.9117031285813</v>
      </c>
      <c r="K229" s="92">
        <f t="shared" si="45"/>
        <v>114.768767945297</v>
      </c>
      <c r="L229" s="93">
        <f t="shared" si="37"/>
        <v>129.99308206034</v>
      </c>
      <c r="M229" s="94">
        <f t="shared" si="38"/>
        <v>18.1360172436244</v>
      </c>
      <c r="N229" s="92" t="str">
        <f t="shared" si="39"/>
        <v/>
      </c>
      <c r="O229" s="53" t="str">
        <f t="shared" si="46"/>
        <v/>
      </c>
    </row>
    <row r="230" spans="1:15">
      <c r="A230" s="38">
        <f t="shared" si="40"/>
        <v>214</v>
      </c>
      <c r="B230" s="46">
        <v>40367</v>
      </c>
      <c r="C230" s="47">
        <v>1070.25</v>
      </c>
      <c r="D230" s="48">
        <f t="shared" si="41"/>
        <v>0.0094126777252459</v>
      </c>
      <c r="E230" s="49">
        <v>1</v>
      </c>
      <c r="F230" s="50">
        <v>0.113409934538149</v>
      </c>
      <c r="G230" s="51">
        <f t="shared" si="43"/>
        <v>0.00975261111125701</v>
      </c>
      <c r="H230" s="52">
        <f t="shared" si="44"/>
        <v>0.000207690358613579</v>
      </c>
      <c r="I230" s="84">
        <f t="shared" si="42"/>
        <v>0.00996030146987059</v>
      </c>
      <c r="J230" s="85">
        <f t="shared" si="36"/>
        <v>0.996030146987059</v>
      </c>
      <c r="K230" s="86">
        <f t="shared" si="45"/>
        <v>115.764798092284</v>
      </c>
      <c r="L230" s="87">
        <f t="shared" si="37"/>
        <v>129.99308206034</v>
      </c>
      <c r="M230" s="88">
        <f t="shared" si="38"/>
        <v>18.1360172436244</v>
      </c>
      <c r="N230" s="86" t="str">
        <f t="shared" si="39"/>
        <v/>
      </c>
      <c r="O230" s="48" t="str">
        <f t="shared" si="46"/>
        <v/>
      </c>
    </row>
    <row r="231" spans="1:15">
      <c r="A231" s="38">
        <f t="shared" si="40"/>
        <v>215</v>
      </c>
      <c r="B231" s="39">
        <v>40368</v>
      </c>
      <c r="C231" s="40">
        <v>1077.959961</v>
      </c>
      <c r="D231" s="53">
        <f t="shared" si="41"/>
        <v>0.00720388787666426</v>
      </c>
      <c r="E231" s="54">
        <v>1</v>
      </c>
      <c r="F231" s="55">
        <v>0.118508854329611</v>
      </c>
      <c r="G231" s="56">
        <f t="shared" si="43"/>
        <v>0.005098919791462</v>
      </c>
      <c r="H231" s="57">
        <f t="shared" si="44"/>
        <v>0.000207690358613579</v>
      </c>
      <c r="I231" s="90">
        <f t="shared" si="42"/>
        <v>0.00530661015007558</v>
      </c>
      <c r="J231" s="91">
        <f t="shared" si="36"/>
        <v>0.530661015007558</v>
      </c>
      <c r="K231" s="92">
        <f t="shared" si="45"/>
        <v>116.295459107292</v>
      </c>
      <c r="L231" s="93">
        <f t="shared" si="37"/>
        <v>129.99308206034</v>
      </c>
      <c r="M231" s="94">
        <f t="shared" si="38"/>
        <v>18.1360172436244</v>
      </c>
      <c r="N231" s="92" t="str">
        <f t="shared" si="39"/>
        <v/>
      </c>
      <c r="O231" s="53" t="str">
        <f t="shared" si="46"/>
        <v/>
      </c>
    </row>
    <row r="232" spans="1:15">
      <c r="A232" s="38">
        <f t="shared" si="40"/>
        <v>216</v>
      </c>
      <c r="B232" s="46">
        <v>40371</v>
      </c>
      <c r="C232" s="47">
        <v>1078.75</v>
      </c>
      <c r="D232" s="48">
        <f t="shared" si="41"/>
        <v>0.000732901989483059</v>
      </c>
      <c r="E232" s="49">
        <v>1</v>
      </c>
      <c r="F232" s="50">
        <v>0.120808191102029</v>
      </c>
      <c r="G232" s="51">
        <f t="shared" si="43"/>
        <v>0.00229933677241799</v>
      </c>
      <c r="H232" s="52">
        <f t="shared" si="44"/>
        <v>0.000207690358613579</v>
      </c>
      <c r="I232" s="84">
        <f t="shared" si="42"/>
        <v>0.00250702713103157</v>
      </c>
      <c r="J232" s="85">
        <f t="shared" si="36"/>
        <v>0.250702713103157</v>
      </c>
      <c r="K232" s="86">
        <f t="shared" si="45"/>
        <v>116.546161820395</v>
      </c>
      <c r="L232" s="87">
        <f t="shared" si="37"/>
        <v>129.99308206034</v>
      </c>
      <c r="M232" s="88">
        <f t="shared" si="38"/>
        <v>18.1360172436244</v>
      </c>
      <c r="N232" s="86" t="str">
        <f t="shared" si="39"/>
        <v/>
      </c>
      <c r="O232" s="48" t="str">
        <f t="shared" si="46"/>
        <v/>
      </c>
    </row>
    <row r="233" spans="1:15">
      <c r="A233" s="38">
        <f t="shared" si="40"/>
        <v>217</v>
      </c>
      <c r="B233" s="39">
        <v>40372</v>
      </c>
      <c r="C233" s="40">
        <v>1095.339966</v>
      </c>
      <c r="D233" s="53">
        <f t="shared" si="41"/>
        <v>0.0153788792584009</v>
      </c>
      <c r="E233" s="54">
        <v>1</v>
      </c>
      <c r="F233" s="55">
        <v>0.136677061897211</v>
      </c>
      <c r="G233" s="56">
        <f t="shared" si="43"/>
        <v>0.015868870795182</v>
      </c>
      <c r="H233" s="57">
        <f t="shared" si="44"/>
        <v>0.000207690358613579</v>
      </c>
      <c r="I233" s="90">
        <f t="shared" si="42"/>
        <v>0.0160765611537956</v>
      </c>
      <c r="J233" s="91">
        <f t="shared" si="36"/>
        <v>1.60765611537956</v>
      </c>
      <c r="K233" s="92">
        <f t="shared" si="45"/>
        <v>118.153817935774</v>
      </c>
      <c r="L233" s="93">
        <f t="shared" si="37"/>
        <v>129.99308206034</v>
      </c>
      <c r="M233" s="94">
        <f t="shared" si="38"/>
        <v>18.1360172436244</v>
      </c>
      <c r="N233" s="92" t="str">
        <f t="shared" si="39"/>
        <v/>
      </c>
      <c r="O233" s="53" t="str">
        <f t="shared" si="46"/>
        <v/>
      </c>
    </row>
    <row r="234" spans="1:15">
      <c r="A234" s="38">
        <f t="shared" si="40"/>
        <v>218</v>
      </c>
      <c r="B234" s="46">
        <v>40373</v>
      </c>
      <c r="C234" s="47">
        <v>1095.170044</v>
      </c>
      <c r="D234" s="48">
        <f t="shared" si="41"/>
        <v>-0.000155131744731807</v>
      </c>
      <c r="E234" s="49">
        <v>1</v>
      </c>
      <c r="F234" s="50">
        <v>0.140920954011521</v>
      </c>
      <c r="G234" s="51">
        <f t="shared" si="43"/>
        <v>0.00424389211431001</v>
      </c>
      <c r="H234" s="52">
        <f t="shared" si="44"/>
        <v>0.000207690358613579</v>
      </c>
      <c r="I234" s="84">
        <f t="shared" si="42"/>
        <v>0.00445158247292358</v>
      </c>
      <c r="J234" s="85">
        <f t="shared" si="36"/>
        <v>0.445158247292358</v>
      </c>
      <c r="K234" s="86">
        <f t="shared" si="45"/>
        <v>118.598976183067</v>
      </c>
      <c r="L234" s="87">
        <f t="shared" si="37"/>
        <v>129.99308206034</v>
      </c>
      <c r="M234" s="88">
        <f t="shared" si="38"/>
        <v>18.1360172436244</v>
      </c>
      <c r="N234" s="86" t="str">
        <f t="shared" si="39"/>
        <v/>
      </c>
      <c r="O234" s="48" t="str">
        <f t="shared" si="46"/>
        <v/>
      </c>
    </row>
    <row r="235" spans="1:15">
      <c r="A235" s="38">
        <f t="shared" si="40"/>
        <v>219</v>
      </c>
      <c r="B235" s="39">
        <v>40374</v>
      </c>
      <c r="C235" s="40">
        <v>1096.47998</v>
      </c>
      <c r="D235" s="53">
        <f t="shared" si="41"/>
        <v>0.00119610284008109</v>
      </c>
      <c r="E235" s="54">
        <v>1</v>
      </c>
      <c r="F235" s="55">
        <v>0.144030937599469</v>
      </c>
      <c r="G235" s="56">
        <f t="shared" si="43"/>
        <v>0.00310998358794801</v>
      </c>
      <c r="H235" s="57">
        <f t="shared" si="44"/>
        <v>0.000207690358613579</v>
      </c>
      <c r="I235" s="90">
        <f t="shared" si="42"/>
        <v>0.00331767394656158</v>
      </c>
      <c r="J235" s="91">
        <f t="shared" si="36"/>
        <v>0.331767394656159</v>
      </c>
      <c r="K235" s="92">
        <f t="shared" si="45"/>
        <v>118.930743577723</v>
      </c>
      <c r="L235" s="93">
        <f t="shared" si="37"/>
        <v>129.99308206034</v>
      </c>
      <c r="M235" s="94">
        <f t="shared" si="38"/>
        <v>18.1360172436244</v>
      </c>
      <c r="N235" s="92" t="str">
        <f t="shared" si="39"/>
        <v/>
      </c>
      <c r="O235" s="53" t="str">
        <f t="shared" si="46"/>
        <v/>
      </c>
    </row>
    <row r="236" spans="1:15">
      <c r="A236" s="38">
        <f t="shared" si="40"/>
        <v>220</v>
      </c>
      <c r="B236" s="46">
        <v>40375</v>
      </c>
      <c r="C236" s="47">
        <v>1064.880005</v>
      </c>
      <c r="D236" s="48">
        <f t="shared" si="41"/>
        <v>-0.0288194728370691</v>
      </c>
      <c r="E236" s="49">
        <v>1</v>
      </c>
      <c r="F236" s="50">
        <v>0.114361414851656</v>
      </c>
      <c r="G236" s="51">
        <f t="shared" si="43"/>
        <v>-0.029669522747813</v>
      </c>
      <c r="H236" s="52">
        <f t="shared" si="44"/>
        <v>0.000207690358613579</v>
      </c>
      <c r="I236" s="84">
        <f t="shared" si="42"/>
        <v>-0.0294618323891994</v>
      </c>
      <c r="J236" s="85">
        <f t="shared" si="36"/>
        <v>-2.94618323891994</v>
      </c>
      <c r="K236" s="86">
        <f t="shared" si="45"/>
        <v>115.984560338803</v>
      </c>
      <c r="L236" s="87">
        <f t="shared" si="37"/>
        <v>129.99308206034</v>
      </c>
      <c r="M236" s="88">
        <f t="shared" si="38"/>
        <v>18.1360172436244</v>
      </c>
      <c r="N236" s="86" t="str">
        <f t="shared" si="39"/>
        <v/>
      </c>
      <c r="O236" s="48" t="str">
        <f t="shared" si="46"/>
        <v/>
      </c>
    </row>
    <row r="237" spans="1:15">
      <c r="A237" s="38">
        <f t="shared" si="40"/>
        <v>221</v>
      </c>
      <c r="B237" s="39">
        <v>40378</v>
      </c>
      <c r="C237" s="40">
        <v>1071.25</v>
      </c>
      <c r="D237" s="53">
        <f t="shared" si="41"/>
        <v>0.00598188995012627</v>
      </c>
      <c r="E237" s="54">
        <v>1</v>
      </c>
      <c r="F237" s="55">
        <v>0.116562226086468</v>
      </c>
      <c r="G237" s="56">
        <f t="shared" si="43"/>
        <v>0.00220081123481201</v>
      </c>
      <c r="H237" s="57">
        <f t="shared" si="44"/>
        <v>0.000207690358613579</v>
      </c>
      <c r="I237" s="90">
        <f t="shared" si="42"/>
        <v>0.00240850159342559</v>
      </c>
      <c r="J237" s="91">
        <f t="shared" si="36"/>
        <v>0.240850159342559</v>
      </c>
      <c r="K237" s="92">
        <f t="shared" si="45"/>
        <v>116.225410498145</v>
      </c>
      <c r="L237" s="93">
        <f t="shared" si="37"/>
        <v>129.99308206034</v>
      </c>
      <c r="M237" s="94">
        <f t="shared" si="38"/>
        <v>18.1360172436244</v>
      </c>
      <c r="N237" s="92" t="str">
        <f t="shared" si="39"/>
        <v/>
      </c>
      <c r="O237" s="53" t="str">
        <f t="shared" si="46"/>
        <v/>
      </c>
    </row>
    <row r="238" spans="1:15">
      <c r="A238" s="38">
        <f t="shared" si="40"/>
        <v>222</v>
      </c>
      <c r="B238" s="46">
        <v>40379</v>
      </c>
      <c r="C238" s="47">
        <v>1083.47998</v>
      </c>
      <c r="D238" s="48">
        <f t="shared" si="41"/>
        <v>0.0114165507584598</v>
      </c>
      <c r="E238" s="49">
        <v>1</v>
      </c>
      <c r="F238" s="50">
        <v>0.132438066902249</v>
      </c>
      <c r="G238" s="51">
        <f t="shared" si="43"/>
        <v>0.015875840815781</v>
      </c>
      <c r="H238" s="52">
        <f t="shared" si="44"/>
        <v>0.000207690358613579</v>
      </c>
      <c r="I238" s="84">
        <f t="shared" si="42"/>
        <v>0.0160835311743946</v>
      </c>
      <c r="J238" s="85">
        <f t="shared" si="36"/>
        <v>1.60835311743946</v>
      </c>
      <c r="K238" s="86">
        <f t="shared" si="45"/>
        <v>117.833763615585</v>
      </c>
      <c r="L238" s="87">
        <f t="shared" si="37"/>
        <v>129.99308206034</v>
      </c>
      <c r="M238" s="88">
        <f t="shared" si="38"/>
        <v>18.1360172436244</v>
      </c>
      <c r="N238" s="86" t="str">
        <f t="shared" si="39"/>
        <v/>
      </c>
      <c r="O238" s="48" t="str">
        <f t="shared" si="46"/>
        <v/>
      </c>
    </row>
    <row r="239" spans="1:15">
      <c r="A239" s="38">
        <f t="shared" si="40"/>
        <v>223</v>
      </c>
      <c r="B239" s="39">
        <v>40380</v>
      </c>
      <c r="C239" s="40">
        <v>1069.589966</v>
      </c>
      <c r="D239" s="53">
        <f t="shared" si="41"/>
        <v>-0.0128198160154284</v>
      </c>
      <c r="E239" s="54">
        <v>1</v>
      </c>
      <c r="F239" s="55">
        <v>0.116238238610076</v>
      </c>
      <c r="G239" s="56">
        <f t="shared" si="43"/>
        <v>-0.016199828292173</v>
      </c>
      <c r="H239" s="57">
        <f t="shared" si="44"/>
        <v>0.000207690358613579</v>
      </c>
      <c r="I239" s="90">
        <f t="shared" si="42"/>
        <v>-0.0159921379335594</v>
      </c>
      <c r="J239" s="91">
        <f t="shared" si="36"/>
        <v>-1.59921379335594</v>
      </c>
      <c r="K239" s="92">
        <f t="shared" si="45"/>
        <v>116.234549822229</v>
      </c>
      <c r="L239" s="93">
        <f t="shared" si="37"/>
        <v>129.99308206034</v>
      </c>
      <c r="M239" s="94">
        <f t="shared" si="38"/>
        <v>18.1360172436244</v>
      </c>
      <c r="N239" s="92" t="str">
        <f t="shared" si="39"/>
        <v/>
      </c>
      <c r="O239" s="53" t="str">
        <f t="shared" si="46"/>
        <v/>
      </c>
    </row>
    <row r="240" spans="1:15">
      <c r="A240" s="38">
        <f t="shared" si="40"/>
        <v>224</v>
      </c>
      <c r="B240" s="46">
        <v>40381</v>
      </c>
      <c r="C240" s="47">
        <v>1093.670044</v>
      </c>
      <c r="D240" s="48">
        <f t="shared" si="41"/>
        <v>0.022513373129381</v>
      </c>
      <c r="E240" s="49">
        <v>1</v>
      </c>
      <c r="F240" s="50">
        <v>0.133124610850681</v>
      </c>
      <c r="G240" s="51">
        <f t="shared" si="43"/>
        <v>0.016886372240605</v>
      </c>
      <c r="H240" s="52">
        <f t="shared" si="44"/>
        <v>0.000207690358613579</v>
      </c>
      <c r="I240" s="84">
        <f t="shared" si="42"/>
        <v>0.0170940625992186</v>
      </c>
      <c r="J240" s="85">
        <f t="shared" si="36"/>
        <v>1.70940625992186</v>
      </c>
      <c r="K240" s="86">
        <f t="shared" si="45"/>
        <v>117.943956082151</v>
      </c>
      <c r="L240" s="87">
        <f t="shared" si="37"/>
        <v>129.99308206034</v>
      </c>
      <c r="M240" s="88">
        <f t="shared" si="38"/>
        <v>18.1360172436244</v>
      </c>
      <c r="N240" s="86" t="str">
        <f t="shared" si="39"/>
        <v/>
      </c>
      <c r="O240" s="48" t="str">
        <f t="shared" si="46"/>
        <v/>
      </c>
    </row>
    <row r="241" spans="1:15">
      <c r="A241" s="38">
        <f t="shared" si="40"/>
        <v>225</v>
      </c>
      <c r="B241" s="39">
        <v>40382</v>
      </c>
      <c r="C241" s="40">
        <v>1102.660034</v>
      </c>
      <c r="D241" s="53">
        <f t="shared" si="41"/>
        <v>0.00822002033366487</v>
      </c>
      <c r="E241" s="54">
        <v>1</v>
      </c>
      <c r="F241" s="55">
        <v>0.146114906705827</v>
      </c>
      <c r="G241" s="56">
        <f t="shared" si="43"/>
        <v>0.012990295855146</v>
      </c>
      <c r="H241" s="57">
        <f t="shared" si="44"/>
        <v>0.000207690358613579</v>
      </c>
      <c r="I241" s="90">
        <f t="shared" si="42"/>
        <v>0.0131979862137596</v>
      </c>
      <c r="J241" s="91">
        <f t="shared" si="36"/>
        <v>1.31979862137596</v>
      </c>
      <c r="K241" s="92">
        <f t="shared" si="45"/>
        <v>119.263754703527</v>
      </c>
      <c r="L241" s="93">
        <f t="shared" si="37"/>
        <v>129.99308206034</v>
      </c>
      <c r="M241" s="94">
        <f t="shared" si="38"/>
        <v>18.1360172436244</v>
      </c>
      <c r="N241" s="92" t="str">
        <f t="shared" si="39"/>
        <v/>
      </c>
      <c r="O241" s="53" t="str">
        <f t="shared" si="46"/>
        <v/>
      </c>
    </row>
    <row r="242" spans="1:15">
      <c r="A242" s="38">
        <f t="shared" si="40"/>
        <v>226</v>
      </c>
      <c r="B242" s="46">
        <v>40385</v>
      </c>
      <c r="C242" s="47">
        <v>1115.01001</v>
      </c>
      <c r="D242" s="48">
        <f t="shared" si="41"/>
        <v>0.0112001665238552</v>
      </c>
      <c r="E242" s="49">
        <v>1</v>
      </c>
      <c r="F242" s="50">
        <v>0.155503025432852</v>
      </c>
      <c r="G242" s="51">
        <f t="shared" si="43"/>
        <v>0.009388118727025</v>
      </c>
      <c r="H242" s="52">
        <f t="shared" si="44"/>
        <v>0.000207690358613579</v>
      </c>
      <c r="I242" s="84">
        <f t="shared" si="42"/>
        <v>0.00959580908563857</v>
      </c>
      <c r="J242" s="85">
        <f t="shared" si="36"/>
        <v>0.959580908563857</v>
      </c>
      <c r="K242" s="86">
        <f t="shared" si="45"/>
        <v>120.223335612091</v>
      </c>
      <c r="L242" s="87">
        <f t="shared" si="37"/>
        <v>129.99308206034</v>
      </c>
      <c r="M242" s="88">
        <f t="shared" si="38"/>
        <v>18.1360172436244</v>
      </c>
      <c r="N242" s="86" t="str">
        <f t="shared" si="39"/>
        <v/>
      </c>
      <c r="O242" s="48" t="str">
        <f t="shared" si="46"/>
        <v/>
      </c>
    </row>
    <row r="243" spans="1:15">
      <c r="A243" s="38">
        <f t="shared" si="40"/>
        <v>227</v>
      </c>
      <c r="B243" s="39">
        <v>40386</v>
      </c>
      <c r="C243" s="40">
        <v>1113.839966</v>
      </c>
      <c r="D243" s="53">
        <f t="shared" si="41"/>
        <v>-0.00104935739545509</v>
      </c>
      <c r="E243" s="54">
        <v>1</v>
      </c>
      <c r="F243" s="55">
        <v>0.146834853211192</v>
      </c>
      <c r="G243" s="56">
        <f t="shared" si="43"/>
        <v>-0.00866817222166</v>
      </c>
      <c r="H243" s="57">
        <f t="shared" si="44"/>
        <v>0.000207690358613579</v>
      </c>
      <c r="I243" s="90">
        <f t="shared" si="42"/>
        <v>-0.00846048186304642</v>
      </c>
      <c r="J243" s="91">
        <f t="shared" si="36"/>
        <v>-0.846048186304642</v>
      </c>
      <c r="K243" s="92">
        <f t="shared" si="45"/>
        <v>119.377287425786</v>
      </c>
      <c r="L243" s="93">
        <f t="shared" si="37"/>
        <v>129.99308206034</v>
      </c>
      <c r="M243" s="94">
        <f t="shared" si="38"/>
        <v>18.1360172436244</v>
      </c>
      <c r="N243" s="92" t="str">
        <f t="shared" si="39"/>
        <v/>
      </c>
      <c r="O243" s="53" t="str">
        <f t="shared" si="46"/>
        <v/>
      </c>
    </row>
    <row r="244" spans="1:15">
      <c r="A244" s="38">
        <f t="shared" si="40"/>
        <v>228</v>
      </c>
      <c r="B244" s="46">
        <v>40387</v>
      </c>
      <c r="C244" s="47">
        <v>1106.130005</v>
      </c>
      <c r="D244" s="48">
        <f t="shared" si="41"/>
        <v>-0.00692196476634599</v>
      </c>
      <c r="E244" s="49">
        <v>1</v>
      </c>
      <c r="F244" s="50">
        <v>0.145012360649148</v>
      </c>
      <c r="G244" s="51">
        <f t="shared" si="43"/>
        <v>-0.001822492562044</v>
      </c>
      <c r="H244" s="52">
        <f t="shared" si="44"/>
        <v>0.000207690358613579</v>
      </c>
      <c r="I244" s="84">
        <f t="shared" si="42"/>
        <v>-0.00161480220343042</v>
      </c>
      <c r="J244" s="85">
        <f t="shared" si="36"/>
        <v>-0.161480220343042</v>
      </c>
      <c r="K244" s="86">
        <f t="shared" si="45"/>
        <v>119.215807205443</v>
      </c>
      <c r="L244" s="87">
        <f t="shared" si="37"/>
        <v>129.99308206034</v>
      </c>
      <c r="M244" s="88">
        <f t="shared" si="38"/>
        <v>18.1360172436244</v>
      </c>
      <c r="N244" s="86" t="str">
        <f t="shared" si="39"/>
        <v/>
      </c>
      <c r="O244" s="48" t="str">
        <f t="shared" si="46"/>
        <v/>
      </c>
    </row>
    <row r="245" spans="1:15">
      <c r="A245" s="38">
        <f t="shared" si="40"/>
        <v>229</v>
      </c>
      <c r="B245" s="39">
        <v>40388</v>
      </c>
      <c r="C245" s="40">
        <v>1101.530029</v>
      </c>
      <c r="D245" s="53">
        <f t="shared" si="41"/>
        <v>-0.00415862148138724</v>
      </c>
      <c r="E245" s="54">
        <v>1</v>
      </c>
      <c r="F245" s="55">
        <v>0.140889297973726</v>
      </c>
      <c r="G245" s="56">
        <f t="shared" si="43"/>
        <v>-0.00412306267542198</v>
      </c>
      <c r="H245" s="57">
        <f t="shared" si="44"/>
        <v>0.000207690358613579</v>
      </c>
      <c r="I245" s="90">
        <f t="shared" si="42"/>
        <v>-0.0039153723168084</v>
      </c>
      <c r="J245" s="91">
        <f t="shared" si="36"/>
        <v>-0.39153723168084</v>
      </c>
      <c r="K245" s="92">
        <f t="shared" si="45"/>
        <v>118.824269973762</v>
      </c>
      <c r="L245" s="93">
        <f t="shared" si="37"/>
        <v>129.99308206034</v>
      </c>
      <c r="M245" s="94">
        <f t="shared" si="38"/>
        <v>18.1360172436244</v>
      </c>
      <c r="N245" s="92" t="str">
        <f t="shared" si="39"/>
        <v/>
      </c>
      <c r="O245" s="53" t="str">
        <f t="shared" si="46"/>
        <v/>
      </c>
    </row>
    <row r="246" spans="1:15">
      <c r="A246" s="38">
        <f t="shared" si="40"/>
        <v>230</v>
      </c>
      <c r="B246" s="46">
        <v>40389</v>
      </c>
      <c r="C246" s="47">
        <v>1101.599976</v>
      </c>
      <c r="D246" s="48">
        <f t="shared" si="41"/>
        <v>6.34998576147794e-5</v>
      </c>
      <c r="E246" s="49">
        <v>1</v>
      </c>
      <c r="F246" s="50">
        <v>0.144951778477518</v>
      </c>
      <c r="G246" s="51">
        <f t="shared" si="43"/>
        <v>0.00406248050379199</v>
      </c>
      <c r="H246" s="52">
        <f t="shared" si="44"/>
        <v>0.000207690358613579</v>
      </c>
      <c r="I246" s="84">
        <f t="shared" si="42"/>
        <v>0.00427017086240557</v>
      </c>
      <c r="J246" s="85">
        <f t="shared" si="36"/>
        <v>0.427017086240557</v>
      </c>
      <c r="K246" s="86">
        <f t="shared" si="45"/>
        <v>119.251287060003</v>
      </c>
      <c r="L246" s="87">
        <f t="shared" si="37"/>
        <v>129.99308206034</v>
      </c>
      <c r="M246" s="88">
        <f t="shared" si="38"/>
        <v>18.1360172436244</v>
      </c>
      <c r="N246" s="86" t="str">
        <f t="shared" si="39"/>
        <v/>
      </c>
      <c r="O246" s="48" t="str">
        <f t="shared" si="46"/>
        <v/>
      </c>
    </row>
    <row r="247" spans="1:15">
      <c r="A247" s="38">
        <f t="shared" si="40"/>
        <v>231</v>
      </c>
      <c r="B247" s="39">
        <v>40392</v>
      </c>
      <c r="C247" s="40">
        <v>1125.859985</v>
      </c>
      <c r="D247" s="53">
        <f t="shared" si="41"/>
        <v>0.0220225213585155</v>
      </c>
      <c r="E247" s="54">
        <v>1</v>
      </c>
      <c r="F247" s="55">
        <v>0.167020046777395</v>
      </c>
      <c r="G247" s="56">
        <f t="shared" si="43"/>
        <v>0.022068268299877</v>
      </c>
      <c r="H247" s="57">
        <f t="shared" si="44"/>
        <v>0.000207690358613579</v>
      </c>
      <c r="I247" s="90">
        <f t="shared" si="42"/>
        <v>0.0222759586584906</v>
      </c>
      <c r="J247" s="91">
        <f t="shared" si="36"/>
        <v>2.22759586584906</v>
      </c>
      <c r="K247" s="92">
        <f t="shared" si="45"/>
        <v>121.478882925852</v>
      </c>
      <c r="L247" s="93">
        <f t="shared" si="37"/>
        <v>129.99308206034</v>
      </c>
      <c r="M247" s="94">
        <f t="shared" si="38"/>
        <v>18.1360172436244</v>
      </c>
      <c r="N247" s="92" t="str">
        <f t="shared" si="39"/>
        <v/>
      </c>
      <c r="O247" s="53" t="str">
        <f t="shared" si="46"/>
        <v/>
      </c>
    </row>
    <row r="248" spans="1:15">
      <c r="A248" s="38">
        <f t="shared" si="40"/>
        <v>232</v>
      </c>
      <c r="B248" s="46">
        <v>40393</v>
      </c>
      <c r="C248" s="47">
        <v>1120.459961</v>
      </c>
      <c r="D248" s="48">
        <f t="shared" si="41"/>
        <v>-0.0047963548504657</v>
      </c>
      <c r="E248" s="49">
        <v>1</v>
      </c>
      <c r="F248" s="50">
        <v>0.161120020878674</v>
      </c>
      <c r="G248" s="51">
        <f t="shared" si="43"/>
        <v>-0.00590002589872099</v>
      </c>
      <c r="H248" s="52">
        <f t="shared" si="44"/>
        <v>0.000207690358613579</v>
      </c>
      <c r="I248" s="84">
        <f t="shared" si="42"/>
        <v>-0.00569233554010741</v>
      </c>
      <c r="J248" s="85">
        <f t="shared" si="36"/>
        <v>-0.569233554010741</v>
      </c>
      <c r="K248" s="86">
        <f t="shared" si="45"/>
        <v>120.909649371841</v>
      </c>
      <c r="L248" s="87">
        <f t="shared" si="37"/>
        <v>129.99308206034</v>
      </c>
      <c r="M248" s="88">
        <f t="shared" si="38"/>
        <v>18.1360172436244</v>
      </c>
      <c r="N248" s="86" t="str">
        <f t="shared" si="39"/>
        <v/>
      </c>
      <c r="O248" s="48" t="str">
        <f t="shared" si="46"/>
        <v/>
      </c>
    </row>
    <row r="249" spans="1:15">
      <c r="A249" s="38">
        <f t="shared" si="40"/>
        <v>233</v>
      </c>
      <c r="B249" s="39">
        <v>40394</v>
      </c>
      <c r="C249" s="40">
        <v>1127.23999</v>
      </c>
      <c r="D249" s="53">
        <f t="shared" si="41"/>
        <v>0.00605111225388977</v>
      </c>
      <c r="E249" s="54">
        <v>1</v>
      </c>
      <c r="F249" s="55">
        <v>0.171401324173888</v>
      </c>
      <c r="G249" s="56">
        <f t="shared" si="43"/>
        <v>0.010281303295214</v>
      </c>
      <c r="H249" s="57">
        <f t="shared" si="44"/>
        <v>0.000207690358613579</v>
      </c>
      <c r="I249" s="90">
        <f t="shared" si="42"/>
        <v>0.0104889936538276</v>
      </c>
      <c r="J249" s="91">
        <f t="shared" si="36"/>
        <v>1.04889936538276</v>
      </c>
      <c r="K249" s="92">
        <f t="shared" si="45"/>
        <v>121.958548737224</v>
      </c>
      <c r="L249" s="93">
        <f t="shared" si="37"/>
        <v>129.99308206034</v>
      </c>
      <c r="M249" s="94">
        <f t="shared" si="38"/>
        <v>18.1360172436244</v>
      </c>
      <c r="N249" s="92" t="str">
        <f t="shared" si="39"/>
        <v/>
      </c>
      <c r="O249" s="53" t="str">
        <f t="shared" si="46"/>
        <v/>
      </c>
    </row>
    <row r="250" spans="1:15">
      <c r="A250" s="38">
        <f t="shared" si="40"/>
        <v>234</v>
      </c>
      <c r="B250" s="46">
        <v>40395</v>
      </c>
      <c r="C250" s="47">
        <v>1125.810059</v>
      </c>
      <c r="D250" s="48">
        <f t="shared" si="41"/>
        <v>-0.00126852401678912</v>
      </c>
      <c r="E250" s="49">
        <v>1</v>
      </c>
      <c r="F250" s="50">
        <v>0.174392339364664</v>
      </c>
      <c r="G250" s="51">
        <f t="shared" si="43"/>
        <v>0.00299101519077602</v>
      </c>
      <c r="H250" s="52">
        <f t="shared" si="44"/>
        <v>0.000207690358613579</v>
      </c>
      <c r="I250" s="84">
        <f t="shared" si="42"/>
        <v>0.0031987055493896</v>
      </c>
      <c r="J250" s="85">
        <f t="shared" si="36"/>
        <v>0.31987055493896</v>
      </c>
      <c r="K250" s="86">
        <f t="shared" si="45"/>
        <v>122.278419292163</v>
      </c>
      <c r="L250" s="87">
        <f t="shared" si="37"/>
        <v>129.99308206034</v>
      </c>
      <c r="M250" s="88">
        <f t="shared" si="38"/>
        <v>18.1360172436244</v>
      </c>
      <c r="N250" s="86" t="str">
        <f t="shared" si="39"/>
        <v/>
      </c>
      <c r="O250" s="48" t="str">
        <f t="shared" si="46"/>
        <v/>
      </c>
    </row>
    <row r="251" spans="1:15">
      <c r="A251" s="38">
        <f t="shared" si="40"/>
        <v>235</v>
      </c>
      <c r="B251" s="39">
        <v>40396</v>
      </c>
      <c r="C251" s="40">
        <v>1121.640015</v>
      </c>
      <c r="D251" s="53">
        <f t="shared" si="41"/>
        <v>-0.00370403867567504</v>
      </c>
      <c r="E251" s="54">
        <v>1</v>
      </c>
      <c r="F251" s="55">
        <v>0.172383645966659</v>
      </c>
      <c r="G251" s="56">
        <f t="shared" si="43"/>
        <v>-0.002008693398005</v>
      </c>
      <c r="H251" s="57">
        <f t="shared" si="44"/>
        <v>0.000207690358613579</v>
      </c>
      <c r="I251" s="90">
        <f t="shared" si="42"/>
        <v>-0.00180100303939142</v>
      </c>
      <c r="J251" s="91">
        <f t="shared" si="36"/>
        <v>-0.180100303939142</v>
      </c>
      <c r="K251" s="92">
        <f t="shared" si="45"/>
        <v>122.098318988223</v>
      </c>
      <c r="L251" s="93">
        <f t="shared" si="37"/>
        <v>129.99308206034</v>
      </c>
      <c r="M251" s="94">
        <f t="shared" si="38"/>
        <v>18.1360172436244</v>
      </c>
      <c r="N251" s="92" t="str">
        <f t="shared" si="39"/>
        <v/>
      </c>
      <c r="O251" s="53" t="str">
        <f t="shared" si="46"/>
        <v/>
      </c>
    </row>
    <row r="252" spans="1:15">
      <c r="A252" s="38">
        <f t="shared" si="40"/>
        <v>236</v>
      </c>
      <c r="B252" s="46">
        <v>40399</v>
      </c>
      <c r="C252" s="47">
        <v>1127.790039</v>
      </c>
      <c r="D252" s="48">
        <f t="shared" si="41"/>
        <v>0.00548306401140652</v>
      </c>
      <c r="E252" s="49">
        <v>1</v>
      </c>
      <c r="F252" s="50">
        <v>0.17780404056936</v>
      </c>
      <c r="G252" s="51">
        <f t="shared" si="43"/>
        <v>0.005420394602701</v>
      </c>
      <c r="H252" s="52">
        <f t="shared" si="44"/>
        <v>0.000207690358613579</v>
      </c>
      <c r="I252" s="84">
        <f t="shared" si="42"/>
        <v>0.00562808496131457</v>
      </c>
      <c r="J252" s="85">
        <f t="shared" si="36"/>
        <v>0.562808496131457</v>
      </c>
      <c r="K252" s="86">
        <f t="shared" si="45"/>
        <v>122.661127484355</v>
      </c>
      <c r="L252" s="87">
        <f t="shared" si="37"/>
        <v>129.99308206034</v>
      </c>
      <c r="M252" s="88">
        <f t="shared" si="38"/>
        <v>18.1360172436244</v>
      </c>
      <c r="N252" s="86" t="str">
        <f t="shared" si="39"/>
        <v/>
      </c>
      <c r="O252" s="48" t="str">
        <f t="shared" si="46"/>
        <v/>
      </c>
    </row>
    <row r="253" spans="1:15">
      <c r="A253" s="38">
        <f t="shared" si="40"/>
        <v>237</v>
      </c>
      <c r="B253" s="39">
        <v>40400</v>
      </c>
      <c r="C253" s="40">
        <v>1121.060059</v>
      </c>
      <c r="D253" s="53">
        <f t="shared" si="41"/>
        <v>-0.00596740507299343</v>
      </c>
      <c r="E253" s="54">
        <v>1</v>
      </c>
      <c r="F253" s="55">
        <v>0.169626411698322</v>
      </c>
      <c r="G253" s="56">
        <f t="shared" si="43"/>
        <v>-0.00817762887103801</v>
      </c>
      <c r="H253" s="57">
        <f t="shared" si="44"/>
        <v>0.000207690358613579</v>
      </c>
      <c r="I253" s="90">
        <f t="shared" si="42"/>
        <v>-0.00796993851242443</v>
      </c>
      <c r="J253" s="91">
        <f t="shared" si="36"/>
        <v>-0.796993851242443</v>
      </c>
      <c r="K253" s="92">
        <f t="shared" si="45"/>
        <v>121.864133633112</v>
      </c>
      <c r="L253" s="93">
        <f t="shared" si="37"/>
        <v>129.99308206034</v>
      </c>
      <c r="M253" s="94">
        <f t="shared" si="38"/>
        <v>18.1360172436244</v>
      </c>
      <c r="N253" s="92" t="str">
        <f t="shared" si="39"/>
        <v/>
      </c>
      <c r="O253" s="53" t="str">
        <f t="shared" si="46"/>
        <v/>
      </c>
    </row>
    <row r="254" spans="1:15">
      <c r="A254" s="38">
        <f t="shared" si="40"/>
        <v>238</v>
      </c>
      <c r="B254" s="46">
        <v>40401</v>
      </c>
      <c r="C254" s="47">
        <v>1089.469971</v>
      </c>
      <c r="D254" s="48">
        <f t="shared" si="41"/>
        <v>-0.0281787650415257</v>
      </c>
      <c r="E254" s="49">
        <v>1</v>
      </c>
      <c r="F254" s="50">
        <v>0.136190716947642</v>
      </c>
      <c r="G254" s="51">
        <f t="shared" si="43"/>
        <v>-0.03343569475068</v>
      </c>
      <c r="H254" s="52">
        <f t="shared" si="44"/>
        <v>0.000207690358613579</v>
      </c>
      <c r="I254" s="84">
        <f t="shared" si="42"/>
        <v>-0.0332280043920664</v>
      </c>
      <c r="J254" s="85">
        <f t="shared" si="36"/>
        <v>-3.32280043920664</v>
      </c>
      <c r="K254" s="86">
        <f t="shared" si="45"/>
        <v>118.541333193906</v>
      </c>
      <c r="L254" s="87">
        <f t="shared" si="37"/>
        <v>129.99308206034</v>
      </c>
      <c r="M254" s="88">
        <f t="shared" si="38"/>
        <v>18.1360172436244</v>
      </c>
      <c r="N254" s="86" t="str">
        <f t="shared" si="39"/>
        <v/>
      </c>
      <c r="O254" s="48" t="str">
        <f t="shared" si="46"/>
        <v/>
      </c>
    </row>
    <row r="255" spans="1:15">
      <c r="A255" s="38">
        <f t="shared" si="40"/>
        <v>239</v>
      </c>
      <c r="B255" s="39">
        <v>40402</v>
      </c>
      <c r="C255" s="40">
        <v>1083.609985</v>
      </c>
      <c r="D255" s="53">
        <f t="shared" si="41"/>
        <v>-0.00537874944329231</v>
      </c>
      <c r="E255" s="54">
        <v>1</v>
      </c>
      <c r="F255" s="55">
        <v>0.130895713973136</v>
      </c>
      <c r="G255" s="56">
        <f t="shared" si="43"/>
        <v>-0.005295002974506</v>
      </c>
      <c r="H255" s="57">
        <f t="shared" si="44"/>
        <v>0.000207690358613579</v>
      </c>
      <c r="I255" s="90">
        <f t="shared" si="42"/>
        <v>-0.00508731261589242</v>
      </c>
      <c r="J255" s="91">
        <f t="shared" si="36"/>
        <v>-0.508731261589242</v>
      </c>
      <c r="K255" s="92">
        <f t="shared" si="45"/>
        <v>118.032601932317</v>
      </c>
      <c r="L255" s="93">
        <f t="shared" si="37"/>
        <v>129.99308206034</v>
      </c>
      <c r="M255" s="94">
        <f t="shared" si="38"/>
        <v>18.1360172436244</v>
      </c>
      <c r="N255" s="92" t="str">
        <f t="shared" si="39"/>
        <v/>
      </c>
      <c r="O255" s="53" t="str">
        <f t="shared" si="46"/>
        <v/>
      </c>
    </row>
    <row r="256" spans="1:15">
      <c r="A256" s="38">
        <f t="shared" si="40"/>
        <v>240</v>
      </c>
      <c r="B256" s="46">
        <v>40403</v>
      </c>
      <c r="C256" s="47">
        <v>1079.25</v>
      </c>
      <c r="D256" s="48">
        <f t="shared" si="41"/>
        <v>-0.0040235740352651</v>
      </c>
      <c r="E256" s="49">
        <v>1</v>
      </c>
      <c r="F256" s="50">
        <v>0.125434800586943</v>
      </c>
      <c r="G256" s="51">
        <f t="shared" si="43"/>
        <v>-0.00546091338619301</v>
      </c>
      <c r="H256" s="52">
        <f t="shared" si="44"/>
        <v>0.000207690358613579</v>
      </c>
      <c r="I256" s="84">
        <f t="shared" si="42"/>
        <v>-0.00525322302757943</v>
      </c>
      <c r="J256" s="85">
        <f t="shared" si="36"/>
        <v>-0.525322302757943</v>
      </c>
      <c r="K256" s="86">
        <f t="shared" si="45"/>
        <v>117.507279629559</v>
      </c>
      <c r="L256" s="87">
        <f t="shared" si="37"/>
        <v>129.99308206034</v>
      </c>
      <c r="M256" s="88">
        <f t="shared" si="38"/>
        <v>18.1360172436244</v>
      </c>
      <c r="N256" s="86" t="str">
        <f t="shared" si="39"/>
        <v/>
      </c>
      <c r="O256" s="48" t="str">
        <f t="shared" si="46"/>
        <v/>
      </c>
    </row>
    <row r="257" spans="1:15">
      <c r="A257" s="38">
        <f t="shared" si="40"/>
        <v>241</v>
      </c>
      <c r="B257" s="39">
        <v>40406</v>
      </c>
      <c r="C257" s="40">
        <v>1079.380005</v>
      </c>
      <c r="D257" s="53">
        <f t="shared" si="41"/>
        <v>0.000120458651841515</v>
      </c>
      <c r="E257" s="54">
        <v>1</v>
      </c>
      <c r="F257" s="55">
        <v>0.124939081930003</v>
      </c>
      <c r="G257" s="56">
        <f t="shared" si="43"/>
        <v>-0.000495718656940008</v>
      </c>
      <c r="H257" s="57">
        <f t="shared" si="44"/>
        <v>0.000207690358613579</v>
      </c>
      <c r="I257" s="90">
        <f t="shared" si="42"/>
        <v>-0.00028802829832643</v>
      </c>
      <c r="J257" s="91">
        <f t="shared" si="36"/>
        <v>-0.028802829832643</v>
      </c>
      <c r="K257" s="92">
        <f t="shared" si="45"/>
        <v>117.478476799726</v>
      </c>
      <c r="L257" s="93">
        <f t="shared" si="37"/>
        <v>129.99308206034</v>
      </c>
      <c r="M257" s="94">
        <f t="shared" si="38"/>
        <v>18.1360172436244</v>
      </c>
      <c r="N257" s="92" t="str">
        <f t="shared" si="39"/>
        <v/>
      </c>
      <c r="O257" s="53" t="str">
        <f t="shared" si="46"/>
        <v/>
      </c>
    </row>
    <row r="258" spans="1:15">
      <c r="A258" s="38">
        <f t="shared" si="40"/>
        <v>242</v>
      </c>
      <c r="B258" s="46">
        <v>40407</v>
      </c>
      <c r="C258" s="47">
        <v>1092.540039</v>
      </c>
      <c r="D258" s="48">
        <f t="shared" si="41"/>
        <v>0.0121922158452434</v>
      </c>
      <c r="E258" s="49">
        <v>1</v>
      </c>
      <c r="F258" s="50">
        <v>0.143499356706878</v>
      </c>
      <c r="G258" s="51">
        <f t="shared" si="43"/>
        <v>0.018560274776875</v>
      </c>
      <c r="H258" s="52">
        <f t="shared" si="44"/>
        <v>0.000207690358613579</v>
      </c>
      <c r="I258" s="84">
        <f t="shared" si="42"/>
        <v>0.0187679651354886</v>
      </c>
      <c r="J258" s="85">
        <f t="shared" si="36"/>
        <v>1.87679651354886</v>
      </c>
      <c r="K258" s="86">
        <f t="shared" si="45"/>
        <v>119.355273313275</v>
      </c>
      <c r="L258" s="87">
        <f t="shared" si="37"/>
        <v>129.99308206034</v>
      </c>
      <c r="M258" s="88">
        <f t="shared" si="38"/>
        <v>18.1360172436244</v>
      </c>
      <c r="N258" s="86" t="str">
        <f t="shared" si="39"/>
        <v/>
      </c>
      <c r="O258" s="48" t="str">
        <f t="shared" si="46"/>
        <v/>
      </c>
    </row>
    <row r="259" spans="1:15">
      <c r="A259" s="38">
        <f t="shared" si="40"/>
        <v>243</v>
      </c>
      <c r="B259" s="39">
        <v>40408</v>
      </c>
      <c r="C259" s="40">
        <v>1094.160034</v>
      </c>
      <c r="D259" s="53">
        <f t="shared" si="41"/>
        <v>0.00148277860963586</v>
      </c>
      <c r="E259" s="54">
        <v>1</v>
      </c>
      <c r="F259" s="55">
        <v>0.145398837650482</v>
      </c>
      <c r="G259" s="56">
        <f t="shared" si="43"/>
        <v>0.00189948094360401</v>
      </c>
      <c r="H259" s="57">
        <f t="shared" si="44"/>
        <v>0.000207690358613579</v>
      </c>
      <c r="I259" s="90">
        <f t="shared" si="42"/>
        <v>0.00210717130221759</v>
      </c>
      <c r="J259" s="91">
        <f t="shared" si="36"/>
        <v>0.210717130221759</v>
      </c>
      <c r="K259" s="92">
        <f t="shared" si="45"/>
        <v>119.565990443497</v>
      </c>
      <c r="L259" s="93">
        <f t="shared" si="37"/>
        <v>129.99308206034</v>
      </c>
      <c r="M259" s="94">
        <f t="shared" si="38"/>
        <v>18.1360172436244</v>
      </c>
      <c r="N259" s="92" t="str">
        <f t="shared" si="39"/>
        <v/>
      </c>
      <c r="O259" s="53" t="str">
        <f t="shared" si="46"/>
        <v/>
      </c>
    </row>
    <row r="260" spans="1:15">
      <c r="A260" s="38">
        <f t="shared" si="40"/>
        <v>244</v>
      </c>
      <c r="B260" s="46">
        <v>40409</v>
      </c>
      <c r="C260" s="47">
        <v>1075.630005</v>
      </c>
      <c r="D260" s="48">
        <f t="shared" si="41"/>
        <v>-0.0169353919209226</v>
      </c>
      <c r="E260" s="49">
        <v>1</v>
      </c>
      <c r="F260" s="50">
        <v>0.125061948056607</v>
      </c>
      <c r="G260" s="51">
        <f t="shared" si="43"/>
        <v>-0.020336889593875</v>
      </c>
      <c r="H260" s="52">
        <f t="shared" si="44"/>
        <v>0.000207690358613579</v>
      </c>
      <c r="I260" s="84">
        <f t="shared" si="42"/>
        <v>-0.0201291992352614</v>
      </c>
      <c r="J260" s="85">
        <f t="shared" si="36"/>
        <v>-2.01291992352614</v>
      </c>
      <c r="K260" s="86">
        <f t="shared" si="45"/>
        <v>117.55307051997</v>
      </c>
      <c r="L260" s="87">
        <f t="shared" si="37"/>
        <v>129.99308206034</v>
      </c>
      <c r="M260" s="88">
        <f t="shared" si="38"/>
        <v>18.1360172436244</v>
      </c>
      <c r="N260" s="86" t="str">
        <f t="shared" si="39"/>
        <v/>
      </c>
      <c r="O260" s="48" t="str">
        <f t="shared" si="46"/>
        <v/>
      </c>
    </row>
    <row r="261" spans="1:15">
      <c r="A261" s="38">
        <f t="shared" si="40"/>
        <v>245</v>
      </c>
      <c r="B261" s="39">
        <v>40410</v>
      </c>
      <c r="C261" s="40">
        <v>1071.689941</v>
      </c>
      <c r="D261" s="53">
        <f t="shared" si="41"/>
        <v>-0.00366302909149496</v>
      </c>
      <c r="E261" s="54">
        <v>1</v>
      </c>
      <c r="F261" s="55">
        <v>0.121947179668645</v>
      </c>
      <c r="G261" s="56">
        <f t="shared" si="43"/>
        <v>-0.003114768387962</v>
      </c>
      <c r="H261" s="57">
        <f t="shared" si="44"/>
        <v>0.000207690358613579</v>
      </c>
      <c r="I261" s="90">
        <f t="shared" si="42"/>
        <v>-0.00290707802934842</v>
      </c>
      <c r="J261" s="91">
        <f t="shared" si="36"/>
        <v>-0.290707802934842</v>
      </c>
      <c r="K261" s="92">
        <f t="shared" si="45"/>
        <v>117.262362717036</v>
      </c>
      <c r="L261" s="93">
        <f t="shared" si="37"/>
        <v>129.99308206034</v>
      </c>
      <c r="M261" s="94">
        <f t="shared" si="38"/>
        <v>18.1360172436244</v>
      </c>
      <c r="N261" s="92" t="str">
        <f t="shared" si="39"/>
        <v/>
      </c>
      <c r="O261" s="53" t="str">
        <f t="shared" si="46"/>
        <v/>
      </c>
    </row>
    <row r="262" spans="1:15">
      <c r="A262" s="38">
        <f t="shared" si="40"/>
        <v>246</v>
      </c>
      <c r="B262" s="46">
        <v>40413</v>
      </c>
      <c r="C262" s="47">
        <v>1067.359985</v>
      </c>
      <c r="D262" s="48">
        <f t="shared" si="41"/>
        <v>-0.00404030665432931</v>
      </c>
      <c r="E262" s="49">
        <v>1</v>
      </c>
      <c r="F262" s="50">
        <v>0.119274828041573</v>
      </c>
      <c r="G262" s="51">
        <f t="shared" si="43"/>
        <v>-0.00267235162707199</v>
      </c>
      <c r="H262" s="52">
        <f t="shared" si="44"/>
        <v>0.000207690358613579</v>
      </c>
      <c r="I262" s="84">
        <f t="shared" si="42"/>
        <v>-0.00246466126845842</v>
      </c>
      <c r="J262" s="85">
        <f t="shared" si="36"/>
        <v>-0.246466126845842</v>
      </c>
      <c r="K262" s="86">
        <f t="shared" si="45"/>
        <v>117.01589659019</v>
      </c>
      <c r="L262" s="87">
        <f t="shared" si="37"/>
        <v>129.99308206034</v>
      </c>
      <c r="M262" s="88">
        <f t="shared" si="38"/>
        <v>18.1360172436244</v>
      </c>
      <c r="N262" s="86" t="str">
        <f t="shared" si="39"/>
        <v/>
      </c>
      <c r="O262" s="48" t="str">
        <f t="shared" si="46"/>
        <v/>
      </c>
    </row>
    <row r="263" spans="1:15">
      <c r="A263" s="38">
        <f t="shared" si="40"/>
        <v>247</v>
      </c>
      <c r="B263" s="39">
        <v>40414</v>
      </c>
      <c r="C263" s="40">
        <v>1051.869995</v>
      </c>
      <c r="D263" s="53">
        <f t="shared" si="41"/>
        <v>-0.014512432747795</v>
      </c>
      <c r="E263" s="54">
        <v>1</v>
      </c>
      <c r="F263" s="55">
        <v>0.0956163602532955</v>
      </c>
      <c r="G263" s="56">
        <f t="shared" si="43"/>
        <v>-0.0236584677882775</v>
      </c>
      <c r="H263" s="57">
        <f t="shared" si="44"/>
        <v>0.000207690358613579</v>
      </c>
      <c r="I263" s="90">
        <f t="shared" si="42"/>
        <v>-0.0234507774296639</v>
      </c>
      <c r="J263" s="91">
        <f t="shared" si="36"/>
        <v>-2.34507774296639</v>
      </c>
      <c r="K263" s="92">
        <f t="shared" si="45"/>
        <v>114.670818847223</v>
      </c>
      <c r="L263" s="93">
        <f t="shared" si="37"/>
        <v>129.99308206034</v>
      </c>
      <c r="M263" s="94">
        <f t="shared" si="38"/>
        <v>18.1360172436244</v>
      </c>
      <c r="N263" s="92" t="str">
        <f t="shared" si="39"/>
        <v/>
      </c>
      <c r="O263" s="53" t="str">
        <f t="shared" si="46"/>
        <v/>
      </c>
    </row>
    <row r="264" spans="1:15">
      <c r="A264" s="38">
        <f t="shared" si="40"/>
        <v>248</v>
      </c>
      <c r="B264" s="46">
        <v>40415</v>
      </c>
      <c r="C264" s="47">
        <v>1055.329956</v>
      </c>
      <c r="D264" s="48">
        <f t="shared" si="41"/>
        <v>0.00328934280514392</v>
      </c>
      <c r="E264" s="49">
        <v>1</v>
      </c>
      <c r="F264" s="50">
        <v>0.0990311776795087</v>
      </c>
      <c r="G264" s="51">
        <f t="shared" si="43"/>
        <v>0.0034148174262132</v>
      </c>
      <c r="H264" s="52">
        <f t="shared" si="44"/>
        <v>0.000207690358613579</v>
      </c>
      <c r="I264" s="84">
        <f t="shared" si="42"/>
        <v>0.00362250778482678</v>
      </c>
      <c r="J264" s="85">
        <f t="shared" si="36"/>
        <v>0.362250778482678</v>
      </c>
      <c r="K264" s="86">
        <f t="shared" si="45"/>
        <v>115.033069625706</v>
      </c>
      <c r="L264" s="87">
        <f t="shared" si="37"/>
        <v>129.99308206034</v>
      </c>
      <c r="M264" s="88">
        <f t="shared" si="38"/>
        <v>18.1360172436244</v>
      </c>
      <c r="N264" s="86" t="str">
        <f t="shared" si="39"/>
        <v/>
      </c>
      <c r="O264" s="48" t="str">
        <f t="shared" si="46"/>
        <v/>
      </c>
    </row>
    <row r="265" spans="1:15">
      <c r="A265" s="38">
        <f t="shared" si="40"/>
        <v>249</v>
      </c>
      <c r="B265" s="39">
        <v>40416</v>
      </c>
      <c r="C265" s="40">
        <v>1047.219971</v>
      </c>
      <c r="D265" s="53">
        <f t="shared" si="41"/>
        <v>-0.00768478612200041</v>
      </c>
      <c r="E265" s="54">
        <v>1</v>
      </c>
      <c r="F265" s="55">
        <v>0.094508078634909</v>
      </c>
      <c r="G265" s="56">
        <f t="shared" si="43"/>
        <v>-0.00452309904459972</v>
      </c>
      <c r="H265" s="57">
        <f t="shared" si="44"/>
        <v>0.000207690358613579</v>
      </c>
      <c r="I265" s="90">
        <f t="shared" si="42"/>
        <v>-0.00431540868598614</v>
      </c>
      <c r="J265" s="91">
        <f t="shared" si="36"/>
        <v>-0.431540868598614</v>
      </c>
      <c r="K265" s="92">
        <f t="shared" si="45"/>
        <v>114.601528757107</v>
      </c>
      <c r="L265" s="93">
        <f t="shared" si="37"/>
        <v>129.99308206034</v>
      </c>
      <c r="M265" s="94">
        <f t="shared" si="38"/>
        <v>18.1360172436244</v>
      </c>
      <c r="N265" s="92" t="str">
        <f t="shared" si="39"/>
        <v/>
      </c>
      <c r="O265" s="53" t="str">
        <f t="shared" si="46"/>
        <v/>
      </c>
    </row>
    <row r="266" spans="1:15">
      <c r="A266" s="38">
        <f t="shared" si="40"/>
        <v>250</v>
      </c>
      <c r="B266" s="46">
        <v>40417</v>
      </c>
      <c r="C266" s="47">
        <v>1064.589966</v>
      </c>
      <c r="D266" s="48">
        <f t="shared" si="41"/>
        <v>0.0165867682827068</v>
      </c>
      <c r="E266" s="49">
        <v>1</v>
      </c>
      <c r="F266" s="50">
        <v>0.110918681433102</v>
      </c>
      <c r="G266" s="51">
        <f t="shared" si="43"/>
        <v>0.016410602798193</v>
      </c>
      <c r="H266" s="52">
        <f t="shared" si="44"/>
        <v>0.000207690358613579</v>
      </c>
      <c r="I266" s="84">
        <f t="shared" si="42"/>
        <v>0.0166182931568066</v>
      </c>
      <c r="J266" s="85">
        <f t="shared" si="36"/>
        <v>1.66182931568066</v>
      </c>
      <c r="K266" s="86">
        <f t="shared" si="45"/>
        <v>116.263358072788</v>
      </c>
      <c r="L266" s="87">
        <f t="shared" si="37"/>
        <v>129.99308206034</v>
      </c>
      <c r="M266" s="88">
        <f t="shared" si="38"/>
        <v>18.1360172436244</v>
      </c>
      <c r="N266" s="86" t="str">
        <f t="shared" si="39"/>
        <v/>
      </c>
      <c r="O266" s="48" t="str">
        <f t="shared" si="46"/>
        <v/>
      </c>
    </row>
    <row r="267" spans="1:15">
      <c r="A267" s="38">
        <f t="shared" si="40"/>
        <v>251</v>
      </c>
      <c r="B267" s="39">
        <v>40420</v>
      </c>
      <c r="C267" s="40">
        <v>1048.920044</v>
      </c>
      <c r="D267" s="53">
        <f t="shared" si="41"/>
        <v>-0.0147192088038147</v>
      </c>
      <c r="E267" s="54">
        <v>1</v>
      </c>
      <c r="F267" s="55">
        <v>0.0959512345533285</v>
      </c>
      <c r="G267" s="56">
        <f t="shared" si="43"/>
        <v>-0.0149674468797735</v>
      </c>
      <c r="H267" s="57">
        <f t="shared" si="44"/>
        <v>0.000207690358613579</v>
      </c>
      <c r="I267" s="90">
        <f t="shared" si="42"/>
        <v>-0.0147597565211599</v>
      </c>
      <c r="J267" s="91">
        <f t="shared" si="36"/>
        <v>-1.47597565211599</v>
      </c>
      <c r="K267" s="92">
        <f t="shared" si="45"/>
        <v>114.787382420672</v>
      </c>
      <c r="L267" s="93">
        <f t="shared" si="37"/>
        <v>129.99308206034</v>
      </c>
      <c r="M267" s="94">
        <f t="shared" si="38"/>
        <v>18.1360172436244</v>
      </c>
      <c r="N267" s="92" t="str">
        <f t="shared" si="39"/>
        <v/>
      </c>
      <c r="O267" s="53" t="str">
        <f t="shared" si="46"/>
        <v/>
      </c>
    </row>
    <row r="268" spans="1:15">
      <c r="A268" s="38">
        <f t="shared" si="40"/>
        <v>252</v>
      </c>
      <c r="B268" s="46">
        <v>40421</v>
      </c>
      <c r="C268" s="47">
        <v>1049.329956</v>
      </c>
      <c r="D268" s="48">
        <f t="shared" si="41"/>
        <v>0.000390794324452992</v>
      </c>
      <c r="E268" s="49">
        <v>1</v>
      </c>
      <c r="F268" s="50">
        <v>0.0872293858997699</v>
      </c>
      <c r="G268" s="51">
        <f t="shared" si="43"/>
        <v>-0.0087218486535586</v>
      </c>
      <c r="H268" s="52">
        <f t="shared" si="44"/>
        <v>0.000207690358613579</v>
      </c>
      <c r="I268" s="84">
        <f t="shared" si="42"/>
        <v>-0.00851415829494502</v>
      </c>
      <c r="J268" s="85">
        <f t="shared" si="36"/>
        <v>-0.851415829494502</v>
      </c>
      <c r="K268" s="86">
        <f t="shared" si="45"/>
        <v>113.935966591178</v>
      </c>
      <c r="L268" s="87">
        <f t="shared" si="37"/>
        <v>129.99308206034</v>
      </c>
      <c r="M268" s="88">
        <f t="shared" si="38"/>
        <v>18.1360172436244</v>
      </c>
      <c r="N268" s="86" t="str">
        <f t="shared" si="39"/>
        <v/>
      </c>
      <c r="O268" s="48" t="str">
        <f t="shared" si="46"/>
        <v/>
      </c>
    </row>
    <row r="269" spans="1:15">
      <c r="A269" s="38">
        <f t="shared" si="40"/>
        <v>253</v>
      </c>
      <c r="B269" s="39">
        <v>40422</v>
      </c>
      <c r="C269" s="40">
        <v>1080.290039</v>
      </c>
      <c r="D269" s="53">
        <f t="shared" si="41"/>
        <v>0.0295046213280887</v>
      </c>
      <c r="E269" s="54">
        <v>1</v>
      </c>
      <c r="F269" s="55">
        <v>0.121910155792357</v>
      </c>
      <c r="G269" s="56">
        <f t="shared" si="43"/>
        <v>0.0346807698925871</v>
      </c>
      <c r="H269" s="57">
        <f t="shared" si="44"/>
        <v>0.000207690358613579</v>
      </c>
      <c r="I269" s="90">
        <f t="shared" si="42"/>
        <v>0.0348884602512007</v>
      </c>
      <c r="J269" s="91">
        <f t="shared" si="36"/>
        <v>3.48884602512007</v>
      </c>
      <c r="K269" s="92">
        <f t="shared" si="45"/>
        <v>117.424812616298</v>
      </c>
      <c r="L269" s="93">
        <f t="shared" si="37"/>
        <v>129.99308206034</v>
      </c>
      <c r="M269" s="94">
        <f t="shared" si="38"/>
        <v>18.1360172436244</v>
      </c>
      <c r="N269" s="92" t="str">
        <f t="shared" si="39"/>
        <v/>
      </c>
      <c r="O269" s="53" t="str">
        <f t="shared" si="46"/>
        <v/>
      </c>
    </row>
    <row r="270" spans="1:15">
      <c r="A270" s="38">
        <f t="shared" si="40"/>
        <v>254</v>
      </c>
      <c r="B270" s="46">
        <v>40423</v>
      </c>
      <c r="C270" s="47">
        <v>1090.099976</v>
      </c>
      <c r="D270" s="48">
        <f t="shared" si="41"/>
        <v>0.00908083629937084</v>
      </c>
      <c r="E270" s="49">
        <v>1</v>
      </c>
      <c r="F270" s="50">
        <v>0.133173863262204</v>
      </c>
      <c r="G270" s="51">
        <f t="shared" si="43"/>
        <v>0.011263707469847</v>
      </c>
      <c r="H270" s="52">
        <f t="shared" si="44"/>
        <v>0.000207690358613579</v>
      </c>
      <c r="I270" s="84">
        <f t="shared" si="42"/>
        <v>0.0114713978284606</v>
      </c>
      <c r="J270" s="85">
        <f t="shared" si="36"/>
        <v>1.14713978284606</v>
      </c>
      <c r="K270" s="86">
        <f t="shared" si="45"/>
        <v>118.571952399144</v>
      </c>
      <c r="L270" s="87">
        <f t="shared" si="37"/>
        <v>129.99308206034</v>
      </c>
      <c r="M270" s="88">
        <f t="shared" si="38"/>
        <v>18.1360172436244</v>
      </c>
      <c r="N270" s="86" t="str">
        <f t="shared" si="39"/>
        <v/>
      </c>
      <c r="O270" s="48" t="str">
        <f t="shared" si="46"/>
        <v/>
      </c>
    </row>
    <row r="271" spans="1:15">
      <c r="A271" s="38">
        <f t="shared" si="40"/>
        <v>255</v>
      </c>
      <c r="B271" s="39">
        <v>40424</v>
      </c>
      <c r="C271" s="40">
        <v>1104.51001</v>
      </c>
      <c r="D271" s="53">
        <f t="shared" si="41"/>
        <v>0.0132190022174627</v>
      </c>
      <c r="E271" s="54">
        <v>1</v>
      </c>
      <c r="F271" s="55">
        <v>0.145948153875492</v>
      </c>
      <c r="G271" s="56">
        <f t="shared" si="43"/>
        <v>0.012774290613288</v>
      </c>
      <c r="H271" s="57">
        <f t="shared" si="44"/>
        <v>0.000207690358613579</v>
      </c>
      <c r="I271" s="90">
        <f t="shared" si="42"/>
        <v>0.0129819809719016</v>
      </c>
      <c r="J271" s="91">
        <f t="shared" si="36"/>
        <v>1.29819809719016</v>
      </c>
      <c r="K271" s="92">
        <f t="shared" si="45"/>
        <v>119.870150496334</v>
      </c>
      <c r="L271" s="93">
        <f t="shared" si="37"/>
        <v>129.99308206034</v>
      </c>
      <c r="M271" s="94">
        <f t="shared" si="38"/>
        <v>18.1360172436244</v>
      </c>
      <c r="N271" s="92" t="str">
        <f t="shared" si="39"/>
        <v/>
      </c>
      <c r="O271" s="53" t="str">
        <f t="shared" si="46"/>
        <v/>
      </c>
    </row>
    <row r="272" spans="1:15">
      <c r="A272" s="38">
        <f t="shared" si="40"/>
        <v>256</v>
      </c>
      <c r="B272" s="46">
        <v>40428</v>
      </c>
      <c r="C272" s="47">
        <v>1091.839966</v>
      </c>
      <c r="D272" s="48">
        <f t="shared" si="41"/>
        <v>-0.0114711898355724</v>
      </c>
      <c r="E272" s="49">
        <v>1</v>
      </c>
      <c r="F272" s="50">
        <v>0.13709196544987</v>
      </c>
      <c r="G272" s="51">
        <f t="shared" si="43"/>
        <v>-0.008856188425622</v>
      </c>
      <c r="H272" s="52">
        <f t="shared" si="44"/>
        <v>0.000207690358613579</v>
      </c>
      <c r="I272" s="84">
        <f t="shared" si="42"/>
        <v>-0.00864849806700842</v>
      </c>
      <c r="J272" s="85">
        <f t="shared" si="36"/>
        <v>-0.864849806700842</v>
      </c>
      <c r="K272" s="86">
        <f t="shared" si="45"/>
        <v>119.005300689633</v>
      </c>
      <c r="L272" s="87">
        <f t="shared" si="37"/>
        <v>129.99308206034</v>
      </c>
      <c r="M272" s="88">
        <f t="shared" si="38"/>
        <v>18.1360172436244</v>
      </c>
      <c r="N272" s="86" t="str">
        <f t="shared" si="39"/>
        <v/>
      </c>
      <c r="O272" s="48" t="str">
        <f t="shared" si="46"/>
        <v/>
      </c>
    </row>
    <row r="273" spans="1:15">
      <c r="A273" s="38">
        <f t="shared" si="40"/>
        <v>257</v>
      </c>
      <c r="B273" s="39">
        <v>40429</v>
      </c>
      <c r="C273" s="40">
        <v>1098.869995</v>
      </c>
      <c r="D273" s="53">
        <f t="shared" si="41"/>
        <v>0.00643869909411254</v>
      </c>
      <c r="E273" s="54">
        <v>1</v>
      </c>
      <c r="F273" s="55">
        <v>0.14136936266682</v>
      </c>
      <c r="G273" s="56">
        <f t="shared" si="43"/>
        <v>0.00427739721694997</v>
      </c>
      <c r="H273" s="57">
        <f t="shared" si="44"/>
        <v>0.000207690358613579</v>
      </c>
      <c r="I273" s="90">
        <f t="shared" si="42"/>
        <v>0.00448508757556355</v>
      </c>
      <c r="J273" s="91">
        <f t="shared" si="36"/>
        <v>0.448508757556355</v>
      </c>
      <c r="K273" s="92">
        <f t="shared" si="45"/>
        <v>119.453809447189</v>
      </c>
      <c r="L273" s="93">
        <f t="shared" si="37"/>
        <v>129.99308206034</v>
      </c>
      <c r="M273" s="94">
        <f t="shared" si="38"/>
        <v>18.1360172436244</v>
      </c>
      <c r="N273" s="92" t="str">
        <f t="shared" si="39"/>
        <v/>
      </c>
      <c r="O273" s="53" t="str">
        <f t="shared" si="46"/>
        <v/>
      </c>
    </row>
    <row r="274" spans="1:15">
      <c r="A274" s="38">
        <f t="shared" si="40"/>
        <v>258</v>
      </c>
      <c r="B274" s="46">
        <v>40430</v>
      </c>
      <c r="C274" s="47">
        <v>1104.180054</v>
      </c>
      <c r="D274" s="48">
        <f t="shared" si="41"/>
        <v>0.00483229046580713</v>
      </c>
      <c r="E274" s="49">
        <v>1</v>
      </c>
      <c r="F274" s="50">
        <v>0.143799872656744</v>
      </c>
      <c r="G274" s="51">
        <f t="shared" si="43"/>
        <v>0.002430509989924</v>
      </c>
      <c r="H274" s="52">
        <f t="shared" si="44"/>
        <v>0.000207690358613579</v>
      </c>
      <c r="I274" s="84">
        <f t="shared" si="42"/>
        <v>0.00263820034853758</v>
      </c>
      <c r="J274" s="85">
        <f t="shared" ref="J274:J337" si="47">I274*$K$17</f>
        <v>0.263820034853758</v>
      </c>
      <c r="K274" s="86">
        <f t="shared" si="45"/>
        <v>119.717629482043</v>
      </c>
      <c r="L274" s="87">
        <f t="shared" ref="L274:L337" si="48">MAX(K274,L273)</f>
        <v>129.99308206034</v>
      </c>
      <c r="M274" s="88">
        <f t="shared" ref="M274:M337" si="49">IF(K274=L274,0,MAX(M273,L274-K274))</f>
        <v>18.1360172436244</v>
      </c>
      <c r="N274" s="86" t="str">
        <f t="shared" ref="N274:N337" si="50">IF(AND(M273&gt;0,M274=0),M273,"")</f>
        <v/>
      </c>
      <c r="O274" s="48" t="str">
        <f t="shared" si="46"/>
        <v/>
      </c>
    </row>
    <row r="275" spans="1:15">
      <c r="A275" s="38">
        <f t="shared" ref="A275:A338" si="51">A274+1</f>
        <v>259</v>
      </c>
      <c r="B275" s="39">
        <v>40431</v>
      </c>
      <c r="C275" s="40">
        <v>1109.550049</v>
      </c>
      <c r="D275" s="53">
        <f t="shared" ref="D275:D338" si="52">C275/C274-1</f>
        <v>0.00486333273323192</v>
      </c>
      <c r="E275" s="54">
        <v>1</v>
      </c>
      <c r="F275" s="55">
        <v>0.152621777595475</v>
      </c>
      <c r="G275" s="56">
        <f t="shared" si="43"/>
        <v>0.008821904938731</v>
      </c>
      <c r="H275" s="57">
        <f t="shared" si="44"/>
        <v>0.000207690358613579</v>
      </c>
      <c r="I275" s="90">
        <f t="shared" ref="I275:I338" si="53">G275+H275</f>
        <v>0.00902959529734458</v>
      </c>
      <c r="J275" s="91">
        <f t="shared" si="47"/>
        <v>0.902959529734458</v>
      </c>
      <c r="K275" s="92">
        <f t="shared" si="45"/>
        <v>120.620589011778</v>
      </c>
      <c r="L275" s="93">
        <f t="shared" si="48"/>
        <v>129.99308206034</v>
      </c>
      <c r="M275" s="94">
        <f t="shared" si="49"/>
        <v>18.1360172436244</v>
      </c>
      <c r="N275" s="92" t="str">
        <f t="shared" si="50"/>
        <v/>
      </c>
      <c r="O275" s="53" t="str">
        <f t="shared" si="46"/>
        <v/>
      </c>
    </row>
    <row r="276" spans="1:15">
      <c r="A276" s="38">
        <f t="shared" si="51"/>
        <v>260</v>
      </c>
      <c r="B276" s="46">
        <v>40434</v>
      </c>
      <c r="C276" s="47">
        <v>1121.900024</v>
      </c>
      <c r="D276" s="48">
        <f t="shared" si="52"/>
        <v>0.011130615523951</v>
      </c>
      <c r="E276" s="49">
        <v>1</v>
      </c>
      <c r="F276" s="50">
        <v>0.164065381911118</v>
      </c>
      <c r="G276" s="51">
        <f t="shared" ref="G276:G339" si="54">F276-F275</f>
        <v>0.011443604315643</v>
      </c>
      <c r="H276" s="52">
        <f t="shared" ref="H276:H339" si="55">H275</f>
        <v>0.000207690358613579</v>
      </c>
      <c r="I276" s="84">
        <f t="shared" si="53"/>
        <v>0.0116512946742566</v>
      </c>
      <c r="J276" s="85">
        <f t="shared" si="47"/>
        <v>1.16512946742566</v>
      </c>
      <c r="K276" s="86">
        <f t="shared" ref="K276:K339" si="56">K275+J276</f>
        <v>121.785718479203</v>
      </c>
      <c r="L276" s="87">
        <f t="shared" si="48"/>
        <v>129.99308206034</v>
      </c>
      <c r="M276" s="88">
        <f t="shared" si="49"/>
        <v>18.1360172436244</v>
      </c>
      <c r="N276" s="86" t="str">
        <f t="shared" si="50"/>
        <v/>
      </c>
      <c r="O276" s="48" t="str">
        <f t="shared" ref="O276:O339" si="57">IFERROR((N276/L276),"")</f>
        <v/>
      </c>
    </row>
    <row r="277" spans="1:15">
      <c r="A277" s="38">
        <f t="shared" si="51"/>
        <v>261</v>
      </c>
      <c r="B277" s="39">
        <v>40435</v>
      </c>
      <c r="C277" s="40">
        <v>1121.099976</v>
      </c>
      <c r="D277" s="53">
        <f t="shared" si="52"/>
        <v>-0.000713118801038637</v>
      </c>
      <c r="E277" s="54">
        <v>1</v>
      </c>
      <c r="F277" s="55">
        <v>0.166922942536889</v>
      </c>
      <c r="G277" s="56">
        <f t="shared" si="54"/>
        <v>0.002857560625771</v>
      </c>
      <c r="H277" s="57">
        <f t="shared" si="55"/>
        <v>0.000207690358613579</v>
      </c>
      <c r="I277" s="90">
        <f t="shared" si="53"/>
        <v>0.00306525098438458</v>
      </c>
      <c r="J277" s="91">
        <f t="shared" si="47"/>
        <v>0.306525098438458</v>
      </c>
      <c r="K277" s="92">
        <f t="shared" si="56"/>
        <v>122.092243577642</v>
      </c>
      <c r="L277" s="93">
        <f t="shared" si="48"/>
        <v>129.99308206034</v>
      </c>
      <c r="M277" s="94">
        <f t="shared" si="49"/>
        <v>18.1360172436244</v>
      </c>
      <c r="N277" s="92" t="str">
        <f t="shared" si="50"/>
        <v/>
      </c>
      <c r="O277" s="53" t="str">
        <f t="shared" si="57"/>
        <v/>
      </c>
    </row>
    <row r="278" spans="1:15">
      <c r="A278" s="38">
        <f t="shared" si="51"/>
        <v>262</v>
      </c>
      <c r="B278" s="46">
        <v>40436</v>
      </c>
      <c r="C278" s="47">
        <v>1125.069946</v>
      </c>
      <c r="D278" s="48">
        <f t="shared" si="52"/>
        <v>0.00354113824367808</v>
      </c>
      <c r="E278" s="49">
        <v>1</v>
      </c>
      <c r="F278" s="50">
        <v>0.172093628646655</v>
      </c>
      <c r="G278" s="51">
        <f t="shared" si="54"/>
        <v>0.00517068610976601</v>
      </c>
      <c r="H278" s="52">
        <f t="shared" si="55"/>
        <v>0.000207690358613579</v>
      </c>
      <c r="I278" s="84">
        <f t="shared" si="53"/>
        <v>0.00537837646837959</v>
      </c>
      <c r="J278" s="85">
        <f t="shared" si="47"/>
        <v>0.537837646837959</v>
      </c>
      <c r="K278" s="86">
        <f t="shared" si="56"/>
        <v>122.63008122448</v>
      </c>
      <c r="L278" s="87">
        <f t="shared" si="48"/>
        <v>129.99308206034</v>
      </c>
      <c r="M278" s="88">
        <f t="shared" si="49"/>
        <v>18.1360172436244</v>
      </c>
      <c r="N278" s="86" t="str">
        <f t="shared" si="50"/>
        <v/>
      </c>
      <c r="O278" s="48" t="str">
        <f t="shared" si="57"/>
        <v/>
      </c>
    </row>
    <row r="279" spans="1:15">
      <c r="A279" s="38">
        <f t="shared" si="51"/>
        <v>263</v>
      </c>
      <c r="B279" s="39">
        <v>40437</v>
      </c>
      <c r="C279" s="40">
        <v>1124.660034</v>
      </c>
      <c r="D279" s="53">
        <f t="shared" si="52"/>
        <v>-0.000364343569444259</v>
      </c>
      <c r="E279" s="54">
        <v>1</v>
      </c>
      <c r="F279" s="55">
        <v>0.171000325960248</v>
      </c>
      <c r="G279" s="56">
        <f t="shared" si="54"/>
        <v>-0.00109330268640701</v>
      </c>
      <c r="H279" s="57">
        <f t="shared" si="55"/>
        <v>0.000207690358613579</v>
      </c>
      <c r="I279" s="90">
        <f t="shared" si="53"/>
        <v>-0.000885612327793426</v>
      </c>
      <c r="J279" s="91">
        <f t="shared" si="47"/>
        <v>-0.0885612327793426</v>
      </c>
      <c r="K279" s="92">
        <f t="shared" si="56"/>
        <v>122.5415199917</v>
      </c>
      <c r="L279" s="93">
        <f t="shared" si="48"/>
        <v>129.99308206034</v>
      </c>
      <c r="M279" s="94">
        <f t="shared" si="49"/>
        <v>18.1360172436244</v>
      </c>
      <c r="N279" s="92" t="str">
        <f t="shared" si="50"/>
        <v/>
      </c>
      <c r="O279" s="53" t="str">
        <f t="shared" si="57"/>
        <v/>
      </c>
    </row>
    <row r="280" spans="1:15">
      <c r="A280" s="38">
        <f t="shared" si="51"/>
        <v>264</v>
      </c>
      <c r="B280" s="46">
        <v>40438</v>
      </c>
      <c r="C280" s="47">
        <v>1125.589966</v>
      </c>
      <c r="D280" s="48">
        <f t="shared" si="52"/>
        <v>0.000826856091518335</v>
      </c>
      <c r="E280" s="49">
        <v>1</v>
      </c>
      <c r="F280" s="50">
        <v>0.177058508551195</v>
      </c>
      <c r="G280" s="51">
        <f t="shared" si="54"/>
        <v>0.00605818259094701</v>
      </c>
      <c r="H280" s="52">
        <f t="shared" si="55"/>
        <v>0.000207690358613579</v>
      </c>
      <c r="I280" s="84">
        <f t="shared" si="53"/>
        <v>0.00626587294956059</v>
      </c>
      <c r="J280" s="85">
        <f t="shared" si="47"/>
        <v>0.626587294956059</v>
      </c>
      <c r="K280" s="86">
        <f t="shared" si="56"/>
        <v>123.168107286656</v>
      </c>
      <c r="L280" s="87">
        <f t="shared" si="48"/>
        <v>129.99308206034</v>
      </c>
      <c r="M280" s="88">
        <f t="shared" si="49"/>
        <v>18.1360172436244</v>
      </c>
      <c r="N280" s="86" t="str">
        <f t="shared" si="50"/>
        <v/>
      </c>
      <c r="O280" s="48" t="str">
        <f t="shared" si="57"/>
        <v/>
      </c>
    </row>
    <row r="281" spans="1:15">
      <c r="A281" s="38">
        <f t="shared" si="51"/>
        <v>265</v>
      </c>
      <c r="B281" s="39">
        <v>40441</v>
      </c>
      <c r="C281" s="40">
        <v>1142.709961</v>
      </c>
      <c r="D281" s="53">
        <f t="shared" si="52"/>
        <v>0.0152097970994174</v>
      </c>
      <c r="E281" s="54">
        <v>1</v>
      </c>
      <c r="F281" s="55">
        <v>0.191332509475658</v>
      </c>
      <c r="G281" s="56">
        <f t="shared" si="54"/>
        <v>0.014274000924463</v>
      </c>
      <c r="H281" s="57">
        <f t="shared" si="55"/>
        <v>0.000207690358613579</v>
      </c>
      <c r="I281" s="90">
        <f t="shared" si="53"/>
        <v>0.0144816912830766</v>
      </c>
      <c r="J281" s="91">
        <f t="shared" si="47"/>
        <v>1.44816912830766</v>
      </c>
      <c r="K281" s="92">
        <f t="shared" si="56"/>
        <v>124.616276414964</v>
      </c>
      <c r="L281" s="93">
        <f t="shared" si="48"/>
        <v>129.99308206034</v>
      </c>
      <c r="M281" s="94">
        <f t="shared" si="49"/>
        <v>18.1360172436244</v>
      </c>
      <c r="N281" s="92" t="str">
        <f t="shared" si="50"/>
        <v/>
      </c>
      <c r="O281" s="53" t="str">
        <f t="shared" si="57"/>
        <v/>
      </c>
    </row>
    <row r="282" spans="1:15">
      <c r="A282" s="38">
        <f t="shared" si="51"/>
        <v>266</v>
      </c>
      <c r="B282" s="46">
        <v>40442</v>
      </c>
      <c r="C282" s="47">
        <v>1139.780029</v>
      </c>
      <c r="D282" s="48">
        <f t="shared" si="52"/>
        <v>-0.00256402070516304</v>
      </c>
      <c r="E282" s="49">
        <v>1</v>
      </c>
      <c r="F282" s="50">
        <v>0.187772212516649</v>
      </c>
      <c r="G282" s="51">
        <f t="shared" si="54"/>
        <v>-0.00356029695900897</v>
      </c>
      <c r="H282" s="52">
        <f t="shared" si="55"/>
        <v>0.000207690358613579</v>
      </c>
      <c r="I282" s="84">
        <f t="shared" si="53"/>
        <v>-0.0033526066003954</v>
      </c>
      <c r="J282" s="85">
        <f t="shared" si="47"/>
        <v>-0.33526066003954</v>
      </c>
      <c r="K282" s="86">
        <f t="shared" si="56"/>
        <v>124.281015754925</v>
      </c>
      <c r="L282" s="87">
        <f t="shared" si="48"/>
        <v>129.99308206034</v>
      </c>
      <c r="M282" s="88">
        <f t="shared" si="49"/>
        <v>18.1360172436244</v>
      </c>
      <c r="N282" s="86" t="str">
        <f t="shared" si="50"/>
        <v/>
      </c>
      <c r="O282" s="48" t="str">
        <f t="shared" si="57"/>
        <v/>
      </c>
    </row>
    <row r="283" spans="1:15">
      <c r="A283" s="38">
        <f t="shared" si="51"/>
        <v>267</v>
      </c>
      <c r="B283" s="39">
        <v>40443</v>
      </c>
      <c r="C283" s="40">
        <v>1134.280029</v>
      </c>
      <c r="D283" s="53">
        <f t="shared" si="52"/>
        <v>-0.00482549251615283</v>
      </c>
      <c r="E283" s="54">
        <v>1</v>
      </c>
      <c r="F283" s="55">
        <v>0.18199462070899</v>
      </c>
      <c r="G283" s="56">
        <f t="shared" si="54"/>
        <v>-0.00577759180765902</v>
      </c>
      <c r="H283" s="57">
        <f t="shared" si="55"/>
        <v>0.000207690358613579</v>
      </c>
      <c r="I283" s="90">
        <f t="shared" si="53"/>
        <v>-0.00556990144904544</v>
      </c>
      <c r="J283" s="91">
        <f t="shared" si="47"/>
        <v>-0.556990144904544</v>
      </c>
      <c r="K283" s="92">
        <f t="shared" si="56"/>
        <v>123.72402561002</v>
      </c>
      <c r="L283" s="93">
        <f t="shared" si="48"/>
        <v>129.99308206034</v>
      </c>
      <c r="M283" s="94">
        <f t="shared" si="49"/>
        <v>18.1360172436244</v>
      </c>
      <c r="N283" s="92" t="str">
        <f t="shared" si="50"/>
        <v/>
      </c>
      <c r="O283" s="53" t="str">
        <f t="shared" si="57"/>
        <v/>
      </c>
    </row>
    <row r="284" spans="1:15">
      <c r="A284" s="38">
        <f t="shared" si="51"/>
        <v>268</v>
      </c>
      <c r="B284" s="46">
        <v>40444</v>
      </c>
      <c r="C284" s="47">
        <v>1124.829956</v>
      </c>
      <c r="D284" s="48">
        <f t="shared" si="52"/>
        <v>-0.00833134037309224</v>
      </c>
      <c r="E284" s="49">
        <v>1</v>
      </c>
      <c r="F284" s="50">
        <v>0.171402831382549</v>
      </c>
      <c r="G284" s="51">
        <f t="shared" si="54"/>
        <v>-0.010591789326441</v>
      </c>
      <c r="H284" s="52">
        <f t="shared" si="55"/>
        <v>0.000207690358613579</v>
      </c>
      <c r="I284" s="84">
        <f t="shared" si="53"/>
        <v>-0.0103840989678274</v>
      </c>
      <c r="J284" s="85">
        <f t="shared" si="47"/>
        <v>-1.03840989678274</v>
      </c>
      <c r="K284" s="86">
        <f t="shared" si="56"/>
        <v>122.685615713237</v>
      </c>
      <c r="L284" s="87">
        <f t="shared" si="48"/>
        <v>129.99308206034</v>
      </c>
      <c r="M284" s="88">
        <f t="shared" si="49"/>
        <v>18.1360172436244</v>
      </c>
      <c r="N284" s="86" t="str">
        <f t="shared" si="50"/>
        <v/>
      </c>
      <c r="O284" s="48" t="str">
        <f t="shared" si="57"/>
        <v/>
      </c>
    </row>
    <row r="285" spans="1:15">
      <c r="A285" s="38">
        <f t="shared" si="51"/>
        <v>269</v>
      </c>
      <c r="B285" s="39">
        <v>40445</v>
      </c>
      <c r="C285" s="40">
        <v>1148.670044</v>
      </c>
      <c r="D285" s="53">
        <f t="shared" si="52"/>
        <v>0.0211943928705256</v>
      </c>
      <c r="E285" s="54">
        <v>1</v>
      </c>
      <c r="F285" s="55">
        <v>0.198690432943092</v>
      </c>
      <c r="G285" s="56">
        <f t="shared" si="54"/>
        <v>0.027287601560543</v>
      </c>
      <c r="H285" s="57">
        <f t="shared" si="55"/>
        <v>0.000207690358613579</v>
      </c>
      <c r="I285" s="90">
        <f t="shared" si="53"/>
        <v>0.0274952919191566</v>
      </c>
      <c r="J285" s="91">
        <f t="shared" si="47"/>
        <v>2.74952919191566</v>
      </c>
      <c r="K285" s="92">
        <f t="shared" si="56"/>
        <v>125.435144905153</v>
      </c>
      <c r="L285" s="93">
        <f t="shared" si="48"/>
        <v>129.99308206034</v>
      </c>
      <c r="M285" s="94">
        <f t="shared" si="49"/>
        <v>18.1360172436244</v>
      </c>
      <c r="N285" s="92" t="str">
        <f t="shared" si="50"/>
        <v/>
      </c>
      <c r="O285" s="53" t="str">
        <f t="shared" si="57"/>
        <v/>
      </c>
    </row>
    <row r="286" spans="1:15">
      <c r="A286" s="38">
        <f t="shared" si="51"/>
        <v>270</v>
      </c>
      <c r="B286" s="46">
        <v>40448</v>
      </c>
      <c r="C286" s="47">
        <v>1142.160034</v>
      </c>
      <c r="D286" s="48">
        <f t="shared" si="52"/>
        <v>-0.00566743255298119</v>
      </c>
      <c r="E286" s="49">
        <v>1</v>
      </c>
      <c r="F286" s="50">
        <v>0.186133888628045</v>
      </c>
      <c r="G286" s="51">
        <f t="shared" si="54"/>
        <v>-0.012556544315047</v>
      </c>
      <c r="H286" s="52">
        <f t="shared" si="55"/>
        <v>0.000207690358613579</v>
      </c>
      <c r="I286" s="84">
        <f t="shared" si="53"/>
        <v>-0.0123488539564334</v>
      </c>
      <c r="J286" s="85">
        <f t="shared" si="47"/>
        <v>-1.23488539564334</v>
      </c>
      <c r="K286" s="86">
        <f t="shared" si="56"/>
        <v>124.20025950951</v>
      </c>
      <c r="L286" s="87">
        <f t="shared" si="48"/>
        <v>129.99308206034</v>
      </c>
      <c r="M286" s="88">
        <f t="shared" si="49"/>
        <v>18.1360172436244</v>
      </c>
      <c r="N286" s="86" t="str">
        <f t="shared" si="50"/>
        <v/>
      </c>
      <c r="O286" s="48" t="str">
        <f t="shared" si="57"/>
        <v/>
      </c>
    </row>
    <row r="287" spans="1:15">
      <c r="A287" s="38">
        <f t="shared" si="51"/>
        <v>271</v>
      </c>
      <c r="B287" s="39">
        <v>40449</v>
      </c>
      <c r="C287" s="40">
        <v>1147.699951</v>
      </c>
      <c r="D287" s="53">
        <f t="shared" si="52"/>
        <v>0.0048503859661404</v>
      </c>
      <c r="E287" s="54">
        <v>1</v>
      </c>
      <c r="F287" s="55">
        <v>0.192031423345069</v>
      </c>
      <c r="G287" s="56">
        <f t="shared" si="54"/>
        <v>0.00589753471702403</v>
      </c>
      <c r="H287" s="57">
        <f t="shared" si="55"/>
        <v>0.000207690358613579</v>
      </c>
      <c r="I287" s="90">
        <f t="shared" si="53"/>
        <v>0.00610522507563761</v>
      </c>
      <c r="J287" s="91">
        <f t="shared" si="47"/>
        <v>0.610522507563761</v>
      </c>
      <c r="K287" s="92">
        <f t="shared" si="56"/>
        <v>124.810782017073</v>
      </c>
      <c r="L287" s="93">
        <f t="shared" si="48"/>
        <v>129.99308206034</v>
      </c>
      <c r="M287" s="94">
        <f t="shared" si="49"/>
        <v>18.1360172436244</v>
      </c>
      <c r="N287" s="92" t="str">
        <f t="shared" si="50"/>
        <v/>
      </c>
      <c r="O287" s="53" t="str">
        <f t="shared" si="57"/>
        <v/>
      </c>
    </row>
    <row r="288" spans="1:15">
      <c r="A288" s="38">
        <f t="shared" si="51"/>
        <v>272</v>
      </c>
      <c r="B288" s="46">
        <v>40450</v>
      </c>
      <c r="C288" s="47">
        <v>1144.72998</v>
      </c>
      <c r="D288" s="48">
        <f t="shared" si="52"/>
        <v>-0.00258775910673537</v>
      </c>
      <c r="E288" s="49">
        <v>1</v>
      </c>
      <c r="F288" s="50">
        <v>0.18722900753796</v>
      </c>
      <c r="G288" s="51">
        <f t="shared" si="54"/>
        <v>-0.004802415807109</v>
      </c>
      <c r="H288" s="52">
        <f t="shared" si="55"/>
        <v>0.000207690358613579</v>
      </c>
      <c r="I288" s="84">
        <f t="shared" si="53"/>
        <v>-0.00459472544849542</v>
      </c>
      <c r="J288" s="85">
        <f t="shared" si="47"/>
        <v>-0.459472544849542</v>
      </c>
      <c r="K288" s="86">
        <f t="shared" si="56"/>
        <v>124.351309472224</v>
      </c>
      <c r="L288" s="87">
        <f t="shared" si="48"/>
        <v>129.99308206034</v>
      </c>
      <c r="M288" s="88">
        <f t="shared" si="49"/>
        <v>18.1360172436244</v>
      </c>
      <c r="N288" s="86" t="str">
        <f t="shared" si="50"/>
        <v/>
      </c>
      <c r="O288" s="48" t="str">
        <f t="shared" si="57"/>
        <v/>
      </c>
    </row>
    <row r="289" spans="1:15">
      <c r="A289" s="38">
        <f t="shared" si="51"/>
        <v>273</v>
      </c>
      <c r="B289" s="39">
        <v>40451</v>
      </c>
      <c r="C289" s="40">
        <v>1141.199951</v>
      </c>
      <c r="D289" s="53">
        <f t="shared" si="52"/>
        <v>-0.00308372197957107</v>
      </c>
      <c r="E289" s="54">
        <v>1</v>
      </c>
      <c r="F289" s="55">
        <v>0.183320501526857</v>
      </c>
      <c r="G289" s="56">
        <f t="shared" si="54"/>
        <v>-0.00390850601110301</v>
      </c>
      <c r="H289" s="57">
        <f t="shared" si="55"/>
        <v>0.000207690358613579</v>
      </c>
      <c r="I289" s="90">
        <f t="shared" si="53"/>
        <v>-0.00370081565248943</v>
      </c>
      <c r="J289" s="91">
        <f t="shared" si="47"/>
        <v>-0.370081565248943</v>
      </c>
      <c r="K289" s="92">
        <f t="shared" si="56"/>
        <v>123.981227906975</v>
      </c>
      <c r="L289" s="93">
        <f t="shared" si="48"/>
        <v>129.99308206034</v>
      </c>
      <c r="M289" s="94">
        <f t="shared" si="49"/>
        <v>18.1360172436244</v>
      </c>
      <c r="N289" s="92" t="str">
        <f t="shared" si="50"/>
        <v/>
      </c>
      <c r="O289" s="53" t="str">
        <f t="shared" si="57"/>
        <v/>
      </c>
    </row>
    <row r="290" spans="1:15">
      <c r="A290" s="38">
        <f t="shared" si="51"/>
        <v>274</v>
      </c>
      <c r="B290" s="46">
        <v>40452</v>
      </c>
      <c r="C290" s="47">
        <v>1146.23999</v>
      </c>
      <c r="D290" s="48">
        <f t="shared" si="52"/>
        <v>0.00441643814967185</v>
      </c>
      <c r="E290" s="49">
        <v>1</v>
      </c>
      <c r="F290" s="50">
        <v>0.183227921451432</v>
      </c>
      <c r="G290" s="51">
        <f t="shared" si="54"/>
        <v>-9.25800754250083e-5</v>
      </c>
      <c r="H290" s="52">
        <f t="shared" si="55"/>
        <v>0.000207690358613579</v>
      </c>
      <c r="I290" s="84">
        <f t="shared" si="53"/>
        <v>0.00011511028318857</v>
      </c>
      <c r="J290" s="85">
        <f t="shared" si="47"/>
        <v>0.011511028318857</v>
      </c>
      <c r="K290" s="86">
        <f t="shared" si="56"/>
        <v>123.992738935294</v>
      </c>
      <c r="L290" s="87">
        <f t="shared" si="48"/>
        <v>129.99308206034</v>
      </c>
      <c r="M290" s="88">
        <f t="shared" si="49"/>
        <v>18.1360172436244</v>
      </c>
      <c r="N290" s="86" t="str">
        <f t="shared" si="50"/>
        <v/>
      </c>
      <c r="O290" s="48" t="str">
        <f t="shared" si="57"/>
        <v/>
      </c>
    </row>
    <row r="291" spans="1:15">
      <c r="A291" s="38">
        <f t="shared" si="51"/>
        <v>275</v>
      </c>
      <c r="B291" s="39">
        <v>40455</v>
      </c>
      <c r="C291" s="40">
        <v>1137.030029</v>
      </c>
      <c r="D291" s="53">
        <f t="shared" si="52"/>
        <v>-0.00803493254497256</v>
      </c>
      <c r="E291" s="54">
        <v>1</v>
      </c>
      <c r="F291" s="55">
        <v>0.173409779984055</v>
      </c>
      <c r="G291" s="56">
        <f t="shared" si="54"/>
        <v>-0.009818141467377</v>
      </c>
      <c r="H291" s="57">
        <f t="shared" si="55"/>
        <v>0.000207690358613579</v>
      </c>
      <c r="I291" s="90">
        <f t="shared" si="53"/>
        <v>-0.00961045110876342</v>
      </c>
      <c r="J291" s="91">
        <f t="shared" si="47"/>
        <v>-0.961045110876342</v>
      </c>
      <c r="K291" s="92">
        <f t="shared" si="56"/>
        <v>123.031693824417</v>
      </c>
      <c r="L291" s="93">
        <f t="shared" si="48"/>
        <v>129.99308206034</v>
      </c>
      <c r="M291" s="94">
        <f t="shared" si="49"/>
        <v>18.1360172436244</v>
      </c>
      <c r="N291" s="92" t="str">
        <f t="shared" si="50"/>
        <v/>
      </c>
      <c r="O291" s="53" t="str">
        <f t="shared" si="57"/>
        <v/>
      </c>
    </row>
    <row r="292" spans="1:15">
      <c r="A292" s="38">
        <f t="shared" si="51"/>
        <v>276</v>
      </c>
      <c r="B292" s="46">
        <v>40456</v>
      </c>
      <c r="C292" s="47">
        <v>1160.75</v>
      </c>
      <c r="D292" s="48">
        <f t="shared" si="52"/>
        <v>0.0208613408573399</v>
      </c>
      <c r="E292" s="49">
        <v>1</v>
      </c>
      <c r="F292" s="50">
        <v>0.196227308859277</v>
      </c>
      <c r="G292" s="51">
        <f t="shared" si="54"/>
        <v>0.022817528875222</v>
      </c>
      <c r="H292" s="52">
        <f t="shared" si="55"/>
        <v>0.000207690358613579</v>
      </c>
      <c r="I292" s="84">
        <f t="shared" si="53"/>
        <v>0.0230252192338356</v>
      </c>
      <c r="J292" s="85">
        <f t="shared" si="47"/>
        <v>2.30252192338356</v>
      </c>
      <c r="K292" s="86">
        <f t="shared" si="56"/>
        <v>125.334215747801</v>
      </c>
      <c r="L292" s="87">
        <f t="shared" si="48"/>
        <v>129.99308206034</v>
      </c>
      <c r="M292" s="88">
        <f t="shared" si="49"/>
        <v>18.1360172436244</v>
      </c>
      <c r="N292" s="86" t="str">
        <f t="shared" si="50"/>
        <v/>
      </c>
      <c r="O292" s="48" t="str">
        <f t="shared" si="57"/>
        <v/>
      </c>
    </row>
    <row r="293" spans="1:15">
      <c r="A293" s="38">
        <f t="shared" si="51"/>
        <v>277</v>
      </c>
      <c r="B293" s="39">
        <v>40457</v>
      </c>
      <c r="C293" s="40">
        <v>1159.969971</v>
      </c>
      <c r="D293" s="53">
        <f t="shared" si="52"/>
        <v>-0.000672004307559759</v>
      </c>
      <c r="E293" s="54">
        <v>1</v>
      </c>
      <c r="F293" s="55">
        <v>0.199601290406509</v>
      </c>
      <c r="G293" s="56">
        <f t="shared" si="54"/>
        <v>0.00337398154723198</v>
      </c>
      <c r="H293" s="57">
        <f t="shared" si="55"/>
        <v>0.000207690358613579</v>
      </c>
      <c r="I293" s="90">
        <f t="shared" si="53"/>
        <v>0.00358167190584556</v>
      </c>
      <c r="J293" s="91">
        <f t="shared" si="47"/>
        <v>0.358167190584556</v>
      </c>
      <c r="K293" s="92">
        <f t="shared" si="56"/>
        <v>125.692382938385</v>
      </c>
      <c r="L293" s="93">
        <f t="shared" si="48"/>
        <v>129.99308206034</v>
      </c>
      <c r="M293" s="94">
        <f t="shared" si="49"/>
        <v>18.1360172436244</v>
      </c>
      <c r="N293" s="92" t="str">
        <f t="shared" si="50"/>
        <v/>
      </c>
      <c r="O293" s="53" t="str">
        <f t="shared" si="57"/>
        <v/>
      </c>
    </row>
    <row r="294" spans="1:15">
      <c r="A294" s="38">
        <f t="shared" si="51"/>
        <v>278</v>
      </c>
      <c r="B294" s="46">
        <v>40458</v>
      </c>
      <c r="C294" s="47">
        <v>1158.060059</v>
      </c>
      <c r="D294" s="48">
        <f t="shared" si="52"/>
        <v>-0.0016465184856066</v>
      </c>
      <c r="E294" s="49">
        <v>1</v>
      </c>
      <c r="F294" s="50">
        <v>0.195987207895351</v>
      </c>
      <c r="G294" s="51">
        <f t="shared" si="54"/>
        <v>-0.003614082511158</v>
      </c>
      <c r="H294" s="52">
        <f t="shared" si="55"/>
        <v>0.000207690358613579</v>
      </c>
      <c r="I294" s="84">
        <f t="shared" si="53"/>
        <v>-0.00340639215254442</v>
      </c>
      <c r="J294" s="85">
        <f t="shared" si="47"/>
        <v>-0.340639215254442</v>
      </c>
      <c r="K294" s="86">
        <f t="shared" si="56"/>
        <v>125.351743723131</v>
      </c>
      <c r="L294" s="87">
        <f t="shared" si="48"/>
        <v>129.99308206034</v>
      </c>
      <c r="M294" s="88">
        <f t="shared" si="49"/>
        <v>18.1360172436244</v>
      </c>
      <c r="N294" s="86" t="str">
        <f t="shared" si="50"/>
        <v/>
      </c>
      <c r="O294" s="48" t="str">
        <f t="shared" si="57"/>
        <v/>
      </c>
    </row>
    <row r="295" spans="1:15">
      <c r="A295" s="38">
        <f t="shared" si="51"/>
        <v>279</v>
      </c>
      <c r="B295" s="39">
        <v>40459</v>
      </c>
      <c r="C295" s="40">
        <v>1165.150024</v>
      </c>
      <c r="D295" s="53">
        <f t="shared" si="52"/>
        <v>0.0061222774629861</v>
      </c>
      <c r="E295" s="54">
        <v>1</v>
      </c>
      <c r="F295" s="55">
        <v>0.203364054668659</v>
      </c>
      <c r="G295" s="56">
        <f t="shared" si="54"/>
        <v>0.00737684677330799</v>
      </c>
      <c r="H295" s="57">
        <f t="shared" si="55"/>
        <v>0.000207690358613579</v>
      </c>
      <c r="I295" s="90">
        <f t="shared" si="53"/>
        <v>0.00758453713192157</v>
      </c>
      <c r="J295" s="91">
        <f t="shared" si="47"/>
        <v>0.758453713192157</v>
      </c>
      <c r="K295" s="92">
        <f t="shared" si="56"/>
        <v>126.110197436323</v>
      </c>
      <c r="L295" s="93">
        <f t="shared" si="48"/>
        <v>129.99308206034</v>
      </c>
      <c r="M295" s="94">
        <f t="shared" si="49"/>
        <v>18.1360172436244</v>
      </c>
      <c r="N295" s="92" t="str">
        <f t="shared" si="50"/>
        <v/>
      </c>
      <c r="O295" s="53" t="str">
        <f t="shared" si="57"/>
        <v/>
      </c>
    </row>
    <row r="296" spans="1:15">
      <c r="A296" s="38">
        <f t="shared" si="51"/>
        <v>280</v>
      </c>
      <c r="B296" s="46">
        <v>40462</v>
      </c>
      <c r="C296" s="47">
        <v>1165.319946</v>
      </c>
      <c r="D296" s="48">
        <f t="shared" si="52"/>
        <v>0.000145837013689087</v>
      </c>
      <c r="E296" s="49">
        <v>1</v>
      </c>
      <c r="F296" s="50">
        <v>0.202558895099412</v>
      </c>
      <c r="G296" s="51">
        <f t="shared" si="54"/>
        <v>-0.00080515956924701</v>
      </c>
      <c r="H296" s="52">
        <f t="shared" si="55"/>
        <v>0.000207690358613579</v>
      </c>
      <c r="I296" s="84">
        <f t="shared" si="53"/>
        <v>-0.000597469210633432</v>
      </c>
      <c r="J296" s="85">
        <f t="shared" si="47"/>
        <v>-0.0597469210633432</v>
      </c>
      <c r="K296" s="86">
        <f t="shared" si="56"/>
        <v>126.05045051526</v>
      </c>
      <c r="L296" s="87">
        <f t="shared" si="48"/>
        <v>129.99308206034</v>
      </c>
      <c r="M296" s="88">
        <f t="shared" si="49"/>
        <v>18.1360172436244</v>
      </c>
      <c r="N296" s="86" t="str">
        <f t="shared" si="50"/>
        <v/>
      </c>
      <c r="O296" s="48" t="str">
        <f t="shared" si="57"/>
        <v/>
      </c>
    </row>
    <row r="297" spans="1:15">
      <c r="A297" s="38">
        <f t="shared" si="51"/>
        <v>281</v>
      </c>
      <c r="B297" s="39">
        <v>40463</v>
      </c>
      <c r="C297" s="40">
        <v>1169.77002</v>
      </c>
      <c r="D297" s="53">
        <f t="shared" si="52"/>
        <v>0.00381875725655845</v>
      </c>
      <c r="E297" s="54">
        <v>1</v>
      </c>
      <c r="F297" s="55">
        <v>0.204042811116476</v>
      </c>
      <c r="G297" s="56">
        <f t="shared" si="54"/>
        <v>0.00148391601706399</v>
      </c>
      <c r="H297" s="57">
        <f t="shared" si="55"/>
        <v>0.000207690358613579</v>
      </c>
      <c r="I297" s="90">
        <f t="shared" si="53"/>
        <v>0.00169160637567757</v>
      </c>
      <c r="J297" s="91">
        <f t="shared" si="47"/>
        <v>0.169160637567757</v>
      </c>
      <c r="K297" s="92">
        <f t="shared" si="56"/>
        <v>126.219611152828</v>
      </c>
      <c r="L297" s="93">
        <f t="shared" si="48"/>
        <v>129.99308206034</v>
      </c>
      <c r="M297" s="94">
        <f t="shared" si="49"/>
        <v>18.1360172436244</v>
      </c>
      <c r="N297" s="92" t="str">
        <f t="shared" si="50"/>
        <v/>
      </c>
      <c r="O297" s="53" t="str">
        <f t="shared" si="57"/>
        <v/>
      </c>
    </row>
    <row r="298" spans="1:15">
      <c r="A298" s="38">
        <f t="shared" si="51"/>
        <v>282</v>
      </c>
      <c r="B298" s="46">
        <v>40464</v>
      </c>
      <c r="C298" s="47">
        <v>1178.099976</v>
      </c>
      <c r="D298" s="48">
        <f t="shared" si="52"/>
        <v>0.00712102024977534</v>
      </c>
      <c r="E298" s="49">
        <v>1</v>
      </c>
      <c r="F298" s="50">
        <v>0.218478515096111</v>
      </c>
      <c r="G298" s="51">
        <f t="shared" si="54"/>
        <v>0.014435703979635</v>
      </c>
      <c r="H298" s="52">
        <f t="shared" si="55"/>
        <v>0.000207690358613579</v>
      </c>
      <c r="I298" s="84">
        <f t="shared" si="53"/>
        <v>0.0146433943382486</v>
      </c>
      <c r="J298" s="85">
        <f t="shared" si="47"/>
        <v>1.46433943382486</v>
      </c>
      <c r="K298" s="86">
        <f t="shared" si="56"/>
        <v>127.683950586652</v>
      </c>
      <c r="L298" s="87">
        <f t="shared" si="48"/>
        <v>129.99308206034</v>
      </c>
      <c r="M298" s="88">
        <f t="shared" si="49"/>
        <v>18.1360172436244</v>
      </c>
      <c r="N298" s="86" t="str">
        <f t="shared" si="50"/>
        <v/>
      </c>
      <c r="O298" s="48" t="str">
        <f t="shared" si="57"/>
        <v/>
      </c>
    </row>
    <row r="299" spans="1:15">
      <c r="A299" s="38">
        <f t="shared" si="51"/>
        <v>283</v>
      </c>
      <c r="B299" s="39">
        <v>40465</v>
      </c>
      <c r="C299" s="40">
        <v>1173.810059</v>
      </c>
      <c r="D299" s="53">
        <f t="shared" si="52"/>
        <v>-0.00364138620439125</v>
      </c>
      <c r="E299" s="54">
        <v>1</v>
      </c>
      <c r="F299" s="55">
        <v>0.213595047628189</v>
      </c>
      <c r="G299" s="56">
        <f t="shared" si="54"/>
        <v>-0.00488346746792198</v>
      </c>
      <c r="H299" s="57">
        <f t="shared" si="55"/>
        <v>0.000207690358613579</v>
      </c>
      <c r="I299" s="90">
        <f t="shared" si="53"/>
        <v>-0.0046757771093084</v>
      </c>
      <c r="J299" s="91">
        <f t="shared" si="47"/>
        <v>-0.46757771093084</v>
      </c>
      <c r="K299" s="92">
        <f t="shared" si="56"/>
        <v>127.216372875722</v>
      </c>
      <c r="L299" s="93">
        <f t="shared" si="48"/>
        <v>129.99308206034</v>
      </c>
      <c r="M299" s="94">
        <f t="shared" si="49"/>
        <v>18.1360172436244</v>
      </c>
      <c r="N299" s="92" t="str">
        <f t="shared" si="50"/>
        <v/>
      </c>
      <c r="O299" s="53" t="str">
        <f t="shared" si="57"/>
        <v/>
      </c>
    </row>
    <row r="300" spans="1:15">
      <c r="A300" s="38">
        <f t="shared" si="51"/>
        <v>284</v>
      </c>
      <c r="B300" s="46">
        <v>40466</v>
      </c>
      <c r="C300" s="47">
        <v>1176.189941</v>
      </c>
      <c r="D300" s="48">
        <f t="shared" si="52"/>
        <v>0.0020274847550954</v>
      </c>
      <c r="E300" s="49">
        <v>1</v>
      </c>
      <c r="F300" s="50">
        <v>0.219402222543832</v>
      </c>
      <c r="G300" s="51">
        <f t="shared" si="54"/>
        <v>0.005807174915643</v>
      </c>
      <c r="H300" s="52">
        <f t="shared" si="55"/>
        <v>0.000207690358613579</v>
      </c>
      <c r="I300" s="84">
        <f t="shared" si="53"/>
        <v>0.00601486527425658</v>
      </c>
      <c r="J300" s="85">
        <f t="shared" si="47"/>
        <v>0.601486527425658</v>
      </c>
      <c r="K300" s="86">
        <f t="shared" si="56"/>
        <v>127.817859403147</v>
      </c>
      <c r="L300" s="87">
        <f t="shared" si="48"/>
        <v>129.99308206034</v>
      </c>
      <c r="M300" s="88">
        <f t="shared" si="49"/>
        <v>18.1360172436244</v>
      </c>
      <c r="N300" s="86" t="str">
        <f t="shared" si="50"/>
        <v/>
      </c>
      <c r="O300" s="48" t="str">
        <f t="shared" si="57"/>
        <v/>
      </c>
    </row>
    <row r="301" spans="1:15">
      <c r="A301" s="38">
        <f t="shared" si="51"/>
        <v>285</v>
      </c>
      <c r="B301" s="39">
        <v>40469</v>
      </c>
      <c r="C301" s="40">
        <v>1184.709961</v>
      </c>
      <c r="D301" s="53">
        <f t="shared" si="52"/>
        <v>0.0072437449964553</v>
      </c>
      <c r="E301" s="54">
        <v>1</v>
      </c>
      <c r="F301" s="55">
        <v>0.224134815217944</v>
      </c>
      <c r="G301" s="56">
        <f t="shared" si="54"/>
        <v>0.00473259267411197</v>
      </c>
      <c r="H301" s="57">
        <f t="shared" si="55"/>
        <v>0.000207690358613579</v>
      </c>
      <c r="I301" s="90">
        <f t="shared" si="53"/>
        <v>0.00494028303272555</v>
      </c>
      <c r="J301" s="91">
        <f t="shared" si="47"/>
        <v>0.494028303272555</v>
      </c>
      <c r="K301" s="92">
        <f t="shared" si="56"/>
        <v>128.31188770642</v>
      </c>
      <c r="L301" s="93">
        <f t="shared" si="48"/>
        <v>129.99308206034</v>
      </c>
      <c r="M301" s="94">
        <f t="shared" si="49"/>
        <v>18.1360172436244</v>
      </c>
      <c r="N301" s="92" t="str">
        <f t="shared" si="50"/>
        <v/>
      </c>
      <c r="O301" s="53" t="str">
        <f t="shared" si="57"/>
        <v/>
      </c>
    </row>
    <row r="302" spans="1:15">
      <c r="A302" s="38">
        <f t="shared" si="51"/>
        <v>286</v>
      </c>
      <c r="B302" s="46">
        <v>40470</v>
      </c>
      <c r="C302" s="47">
        <v>1165.900024</v>
      </c>
      <c r="D302" s="48">
        <f t="shared" si="52"/>
        <v>-0.0158772506513938</v>
      </c>
      <c r="E302" s="49">
        <v>1</v>
      </c>
      <c r="F302" s="50">
        <v>0.205735533770757</v>
      </c>
      <c r="G302" s="51">
        <f t="shared" si="54"/>
        <v>-0.018399281447187</v>
      </c>
      <c r="H302" s="52">
        <f t="shared" si="55"/>
        <v>0.000207690358613579</v>
      </c>
      <c r="I302" s="84">
        <f t="shared" si="53"/>
        <v>-0.0181915910885734</v>
      </c>
      <c r="J302" s="85">
        <f t="shared" si="47"/>
        <v>-1.81915910885734</v>
      </c>
      <c r="K302" s="86">
        <f t="shared" si="56"/>
        <v>126.492728597562</v>
      </c>
      <c r="L302" s="87">
        <f t="shared" si="48"/>
        <v>129.99308206034</v>
      </c>
      <c r="M302" s="88">
        <f t="shared" si="49"/>
        <v>18.1360172436244</v>
      </c>
      <c r="N302" s="86" t="str">
        <f t="shared" si="50"/>
        <v/>
      </c>
      <c r="O302" s="48" t="str">
        <f t="shared" si="57"/>
        <v/>
      </c>
    </row>
    <row r="303" spans="1:15">
      <c r="A303" s="38">
        <f t="shared" si="51"/>
        <v>287</v>
      </c>
      <c r="B303" s="39">
        <v>40471</v>
      </c>
      <c r="C303" s="40">
        <v>1178.170044</v>
      </c>
      <c r="D303" s="53">
        <f t="shared" si="52"/>
        <v>0.0105240756046163</v>
      </c>
      <c r="E303" s="54">
        <v>1</v>
      </c>
      <c r="F303" s="55">
        <v>0.2189194521573</v>
      </c>
      <c r="G303" s="56">
        <f t="shared" si="54"/>
        <v>0.013183918386543</v>
      </c>
      <c r="H303" s="57">
        <f t="shared" si="55"/>
        <v>0.000207690358613579</v>
      </c>
      <c r="I303" s="90">
        <f t="shared" si="53"/>
        <v>0.0133916087451566</v>
      </c>
      <c r="J303" s="91">
        <f t="shared" si="47"/>
        <v>1.33916087451566</v>
      </c>
      <c r="K303" s="92">
        <f t="shared" si="56"/>
        <v>127.831889472078</v>
      </c>
      <c r="L303" s="93">
        <f t="shared" si="48"/>
        <v>129.99308206034</v>
      </c>
      <c r="M303" s="94">
        <f t="shared" si="49"/>
        <v>18.1360172436244</v>
      </c>
      <c r="N303" s="92" t="str">
        <f t="shared" si="50"/>
        <v/>
      </c>
      <c r="O303" s="53" t="str">
        <f t="shared" si="57"/>
        <v/>
      </c>
    </row>
    <row r="304" spans="1:15">
      <c r="A304" s="38">
        <f t="shared" si="51"/>
        <v>288</v>
      </c>
      <c r="B304" s="46">
        <v>40472</v>
      </c>
      <c r="C304" s="47">
        <v>1180.26001</v>
      </c>
      <c r="D304" s="48">
        <f t="shared" si="52"/>
        <v>0.00177390862265048</v>
      </c>
      <c r="E304" s="49">
        <v>1</v>
      </c>
      <c r="F304" s="50">
        <v>0.229943598006454</v>
      </c>
      <c r="G304" s="51">
        <f t="shared" si="54"/>
        <v>0.011024145849154</v>
      </c>
      <c r="H304" s="52">
        <f t="shared" si="55"/>
        <v>0.000207690358613579</v>
      </c>
      <c r="I304" s="84">
        <f t="shared" si="53"/>
        <v>0.0112318362077676</v>
      </c>
      <c r="J304" s="85">
        <f t="shared" si="47"/>
        <v>1.12318362077676</v>
      </c>
      <c r="K304" s="86">
        <f t="shared" si="56"/>
        <v>128.955073092855</v>
      </c>
      <c r="L304" s="87">
        <f t="shared" si="48"/>
        <v>129.99308206034</v>
      </c>
      <c r="M304" s="88">
        <f t="shared" si="49"/>
        <v>18.1360172436244</v>
      </c>
      <c r="N304" s="86" t="str">
        <f t="shared" si="50"/>
        <v/>
      </c>
      <c r="O304" s="48" t="str">
        <f t="shared" si="57"/>
        <v/>
      </c>
    </row>
    <row r="305" spans="1:15">
      <c r="A305" s="38">
        <f t="shared" si="51"/>
        <v>289</v>
      </c>
      <c r="B305" s="39">
        <v>40473</v>
      </c>
      <c r="C305" s="40">
        <v>1183.079956</v>
      </c>
      <c r="D305" s="53">
        <f t="shared" si="52"/>
        <v>0.00238925827877545</v>
      </c>
      <c r="E305" s="54">
        <v>1</v>
      </c>
      <c r="F305" s="55">
        <v>0.228978403411992</v>
      </c>
      <c r="G305" s="56">
        <f t="shared" si="54"/>
        <v>-0.000965194594462038</v>
      </c>
      <c r="H305" s="57">
        <f t="shared" si="55"/>
        <v>0.000207690358613579</v>
      </c>
      <c r="I305" s="90">
        <f t="shared" si="53"/>
        <v>-0.000757504235848459</v>
      </c>
      <c r="J305" s="91">
        <f t="shared" si="47"/>
        <v>-0.0757504235848459</v>
      </c>
      <c r="K305" s="92">
        <f t="shared" si="56"/>
        <v>128.87932266927</v>
      </c>
      <c r="L305" s="93">
        <f t="shared" si="48"/>
        <v>129.99308206034</v>
      </c>
      <c r="M305" s="94">
        <f t="shared" si="49"/>
        <v>18.1360172436244</v>
      </c>
      <c r="N305" s="92" t="str">
        <f t="shared" si="50"/>
        <v/>
      </c>
      <c r="O305" s="53" t="str">
        <f t="shared" si="57"/>
        <v/>
      </c>
    </row>
    <row r="306" spans="1:15">
      <c r="A306" s="38">
        <f t="shared" si="51"/>
        <v>290</v>
      </c>
      <c r="B306" s="46">
        <v>40476</v>
      </c>
      <c r="C306" s="47">
        <v>1185.619995</v>
      </c>
      <c r="D306" s="48">
        <f t="shared" si="52"/>
        <v>0.00214697154416155</v>
      </c>
      <c r="E306" s="49">
        <v>1</v>
      </c>
      <c r="F306" s="50">
        <v>0.234920140916664</v>
      </c>
      <c r="G306" s="51">
        <f t="shared" si="54"/>
        <v>0.00594173750467203</v>
      </c>
      <c r="H306" s="52">
        <f t="shared" si="55"/>
        <v>0.000207690358613579</v>
      </c>
      <c r="I306" s="84">
        <f t="shared" si="53"/>
        <v>0.00614942786328561</v>
      </c>
      <c r="J306" s="85">
        <f t="shared" si="47"/>
        <v>0.614942786328561</v>
      </c>
      <c r="K306" s="86">
        <f t="shared" si="56"/>
        <v>129.494265455599</v>
      </c>
      <c r="L306" s="87">
        <f t="shared" si="48"/>
        <v>129.99308206034</v>
      </c>
      <c r="M306" s="88">
        <f t="shared" si="49"/>
        <v>18.1360172436244</v>
      </c>
      <c r="N306" s="86" t="str">
        <f t="shared" si="50"/>
        <v/>
      </c>
      <c r="O306" s="48" t="str">
        <f t="shared" si="57"/>
        <v/>
      </c>
    </row>
    <row r="307" spans="1:15">
      <c r="A307" s="38">
        <f t="shared" si="51"/>
        <v>291</v>
      </c>
      <c r="B307" s="39">
        <v>40477</v>
      </c>
      <c r="C307" s="40">
        <v>1185.640015</v>
      </c>
      <c r="D307" s="53">
        <f t="shared" si="52"/>
        <v>1.68856801372463e-5</v>
      </c>
      <c r="E307" s="54">
        <v>1</v>
      </c>
      <c r="F307" s="55">
        <v>0.238565884796142</v>
      </c>
      <c r="G307" s="56">
        <f t="shared" si="54"/>
        <v>0.00364574387947797</v>
      </c>
      <c r="H307" s="57">
        <f t="shared" si="55"/>
        <v>0.000207690358613579</v>
      </c>
      <c r="I307" s="90">
        <f t="shared" si="53"/>
        <v>0.00385343423809155</v>
      </c>
      <c r="J307" s="91">
        <f t="shared" si="47"/>
        <v>0.385343423809155</v>
      </c>
      <c r="K307" s="92">
        <f t="shared" si="56"/>
        <v>129.879608879408</v>
      </c>
      <c r="L307" s="93">
        <f t="shared" si="48"/>
        <v>129.99308206034</v>
      </c>
      <c r="M307" s="94">
        <f t="shared" si="49"/>
        <v>18.1360172436244</v>
      </c>
      <c r="N307" s="92" t="str">
        <f t="shared" si="50"/>
        <v/>
      </c>
      <c r="O307" s="53" t="str">
        <f t="shared" si="57"/>
        <v/>
      </c>
    </row>
    <row r="308" spans="1:15">
      <c r="A308" s="38">
        <f t="shared" si="51"/>
        <v>292</v>
      </c>
      <c r="B308" s="46">
        <v>40478</v>
      </c>
      <c r="C308" s="47">
        <v>1182.449951</v>
      </c>
      <c r="D308" s="48">
        <f t="shared" si="52"/>
        <v>-0.00269058395435473</v>
      </c>
      <c r="E308" s="49">
        <v>1</v>
      </c>
      <c r="F308" s="50">
        <v>0.236492581010936</v>
      </c>
      <c r="G308" s="51">
        <f t="shared" si="54"/>
        <v>-0.00207330378520598</v>
      </c>
      <c r="H308" s="52">
        <f t="shared" si="55"/>
        <v>0.000207690358613579</v>
      </c>
      <c r="I308" s="84">
        <f t="shared" si="53"/>
        <v>-0.0018656134265924</v>
      </c>
      <c r="J308" s="85">
        <f t="shared" si="47"/>
        <v>-0.18656134265924</v>
      </c>
      <c r="K308" s="86">
        <f t="shared" si="56"/>
        <v>129.693047536749</v>
      </c>
      <c r="L308" s="87">
        <f t="shared" si="48"/>
        <v>129.99308206034</v>
      </c>
      <c r="M308" s="88">
        <f t="shared" si="49"/>
        <v>18.1360172436244</v>
      </c>
      <c r="N308" s="86" t="str">
        <f t="shared" si="50"/>
        <v/>
      </c>
      <c r="O308" s="48" t="str">
        <f t="shared" si="57"/>
        <v/>
      </c>
    </row>
    <row r="309" spans="1:15">
      <c r="A309" s="38">
        <f t="shared" si="51"/>
        <v>293</v>
      </c>
      <c r="B309" s="39">
        <v>40479</v>
      </c>
      <c r="C309" s="40">
        <v>1183.780029</v>
      </c>
      <c r="D309" s="53">
        <f t="shared" si="52"/>
        <v>0.00112484930028134</v>
      </c>
      <c r="E309" s="54">
        <v>1</v>
      </c>
      <c r="F309" s="55">
        <v>0.236608004822517</v>
      </c>
      <c r="G309" s="56">
        <f t="shared" si="54"/>
        <v>0.000115423811581</v>
      </c>
      <c r="H309" s="57">
        <f t="shared" si="55"/>
        <v>0.000207690358613579</v>
      </c>
      <c r="I309" s="90">
        <f t="shared" si="53"/>
        <v>0.000323114170194579</v>
      </c>
      <c r="J309" s="91">
        <f t="shared" si="47"/>
        <v>0.0323114170194579</v>
      </c>
      <c r="K309" s="92">
        <f t="shared" si="56"/>
        <v>129.725358953768</v>
      </c>
      <c r="L309" s="93">
        <f t="shared" si="48"/>
        <v>129.99308206034</v>
      </c>
      <c r="M309" s="94">
        <f t="shared" si="49"/>
        <v>18.1360172436244</v>
      </c>
      <c r="N309" s="92" t="str">
        <f t="shared" si="50"/>
        <v/>
      </c>
      <c r="O309" s="53" t="str">
        <f t="shared" si="57"/>
        <v/>
      </c>
    </row>
    <row r="310" spans="1:15">
      <c r="A310" s="38">
        <f t="shared" si="51"/>
        <v>294</v>
      </c>
      <c r="B310" s="46">
        <v>40480</v>
      </c>
      <c r="C310" s="47">
        <v>1183.26001</v>
      </c>
      <c r="D310" s="48">
        <f t="shared" si="52"/>
        <v>-0.000439286849972742</v>
      </c>
      <c r="E310" s="49">
        <v>1</v>
      </c>
      <c r="F310" s="50">
        <v>0.238380213223648</v>
      </c>
      <c r="G310" s="51">
        <f t="shared" si="54"/>
        <v>0.00177220840113099</v>
      </c>
      <c r="H310" s="52">
        <f t="shared" si="55"/>
        <v>0.000207690358613579</v>
      </c>
      <c r="I310" s="84">
        <f t="shared" si="53"/>
        <v>0.00197989875974457</v>
      </c>
      <c r="J310" s="85">
        <f t="shared" si="47"/>
        <v>0.197989875974457</v>
      </c>
      <c r="K310" s="86">
        <f t="shared" si="56"/>
        <v>129.923348829742</v>
      </c>
      <c r="L310" s="87">
        <f t="shared" si="48"/>
        <v>129.99308206034</v>
      </c>
      <c r="M310" s="88">
        <f t="shared" si="49"/>
        <v>18.1360172436244</v>
      </c>
      <c r="N310" s="86" t="str">
        <f t="shared" si="50"/>
        <v/>
      </c>
      <c r="O310" s="48" t="str">
        <f t="shared" si="57"/>
        <v/>
      </c>
    </row>
    <row r="311" spans="1:15">
      <c r="A311" s="38">
        <f t="shared" si="51"/>
        <v>295</v>
      </c>
      <c r="B311" s="39">
        <v>40483</v>
      </c>
      <c r="C311" s="40">
        <v>1184.380005</v>
      </c>
      <c r="D311" s="53">
        <f t="shared" si="52"/>
        <v>0.000946533298290086</v>
      </c>
      <c r="E311" s="54">
        <v>1</v>
      </c>
      <c r="F311" s="55">
        <v>0.2379232498625</v>
      </c>
      <c r="G311" s="56">
        <f t="shared" si="54"/>
        <v>-0.000456963361147977</v>
      </c>
      <c r="H311" s="57">
        <f t="shared" si="55"/>
        <v>0.000207690358613579</v>
      </c>
      <c r="I311" s="90">
        <f t="shared" si="53"/>
        <v>-0.000249273002534399</v>
      </c>
      <c r="J311" s="91">
        <f t="shared" si="47"/>
        <v>-0.0249273002534399</v>
      </c>
      <c r="K311" s="92">
        <f t="shared" si="56"/>
        <v>129.898421529489</v>
      </c>
      <c r="L311" s="93">
        <f t="shared" si="48"/>
        <v>129.99308206034</v>
      </c>
      <c r="M311" s="94">
        <f t="shared" si="49"/>
        <v>18.1360172436244</v>
      </c>
      <c r="N311" s="92" t="str">
        <f t="shared" si="50"/>
        <v/>
      </c>
      <c r="O311" s="53" t="str">
        <f t="shared" si="57"/>
        <v/>
      </c>
    </row>
    <row r="312" spans="1:15">
      <c r="A312" s="38">
        <f t="shared" si="51"/>
        <v>296</v>
      </c>
      <c r="B312" s="46">
        <v>40484</v>
      </c>
      <c r="C312" s="47">
        <v>1193.569946</v>
      </c>
      <c r="D312" s="48">
        <f t="shared" si="52"/>
        <v>0.00775928414968474</v>
      </c>
      <c r="E312" s="49">
        <v>1</v>
      </c>
      <c r="F312" s="50">
        <v>0.246506750892079</v>
      </c>
      <c r="G312" s="51">
        <f t="shared" si="54"/>
        <v>0.008583501029579</v>
      </c>
      <c r="H312" s="52">
        <f t="shared" si="55"/>
        <v>0.000207690358613579</v>
      </c>
      <c r="I312" s="84">
        <f t="shared" si="53"/>
        <v>0.00879119138819258</v>
      </c>
      <c r="J312" s="85">
        <f t="shared" si="47"/>
        <v>0.879119138819258</v>
      </c>
      <c r="K312" s="86">
        <f t="shared" si="56"/>
        <v>130.777540668308</v>
      </c>
      <c r="L312" s="87">
        <f t="shared" si="48"/>
        <v>130.777540668308</v>
      </c>
      <c r="M312" s="88">
        <f t="shared" si="49"/>
        <v>0</v>
      </c>
      <c r="N312" s="86">
        <f t="shared" si="50"/>
        <v>18.1360172436244</v>
      </c>
      <c r="O312" s="48">
        <f t="shared" si="57"/>
        <v>0.138678378190509</v>
      </c>
    </row>
    <row r="313" spans="1:15">
      <c r="A313" s="38">
        <f t="shared" si="51"/>
        <v>297</v>
      </c>
      <c r="B313" s="39">
        <v>40485</v>
      </c>
      <c r="C313" s="40">
        <v>1197.959961</v>
      </c>
      <c r="D313" s="53">
        <f t="shared" si="52"/>
        <v>0.00367805423947898</v>
      </c>
      <c r="E313" s="54"/>
      <c r="F313" s="55">
        <v>0.250851902000335</v>
      </c>
      <c r="G313" s="56">
        <f t="shared" si="54"/>
        <v>0.00434515110825601</v>
      </c>
      <c r="H313" s="57">
        <f t="shared" si="55"/>
        <v>0.000207690358613579</v>
      </c>
      <c r="I313" s="90">
        <f t="shared" si="53"/>
        <v>0.00455284146686959</v>
      </c>
      <c r="J313" s="91">
        <f t="shared" si="47"/>
        <v>0.455284146686959</v>
      </c>
      <c r="K313" s="92">
        <f t="shared" si="56"/>
        <v>131.232824814995</v>
      </c>
      <c r="L313" s="93">
        <f t="shared" si="48"/>
        <v>131.232824814995</v>
      </c>
      <c r="M313" s="94">
        <f t="shared" si="49"/>
        <v>0</v>
      </c>
      <c r="N313" s="92" t="str">
        <f t="shared" si="50"/>
        <v/>
      </c>
      <c r="O313" s="53" t="str">
        <f t="shared" si="57"/>
        <v/>
      </c>
    </row>
    <row r="314" spans="1:15">
      <c r="A314" s="38">
        <f t="shared" si="51"/>
        <v>298</v>
      </c>
      <c r="B314" s="46">
        <v>40486</v>
      </c>
      <c r="C314" s="47">
        <v>1221.060059</v>
      </c>
      <c r="D314" s="48">
        <f t="shared" si="52"/>
        <v>0.0192828631607329</v>
      </c>
      <c r="E314" s="49"/>
      <c r="F314" s="50">
        <v>0.272460428600874</v>
      </c>
      <c r="G314" s="51">
        <f t="shared" si="54"/>
        <v>0.021608526600539</v>
      </c>
      <c r="H314" s="52">
        <f t="shared" si="55"/>
        <v>0.000207690358613579</v>
      </c>
      <c r="I314" s="84">
        <f t="shared" si="53"/>
        <v>0.0218162169591525</v>
      </c>
      <c r="J314" s="85">
        <f t="shared" si="47"/>
        <v>2.18162169591525</v>
      </c>
      <c r="K314" s="86">
        <f t="shared" si="56"/>
        <v>133.41444651091</v>
      </c>
      <c r="L314" s="87">
        <f t="shared" si="48"/>
        <v>133.41444651091</v>
      </c>
      <c r="M314" s="88">
        <f t="shared" si="49"/>
        <v>0</v>
      </c>
      <c r="N314" s="86" t="str">
        <f t="shared" si="50"/>
        <v/>
      </c>
      <c r="O314" s="48" t="str">
        <f t="shared" si="57"/>
        <v/>
      </c>
    </row>
    <row r="315" spans="1:15">
      <c r="A315" s="38">
        <f t="shared" si="51"/>
        <v>299</v>
      </c>
      <c r="B315" s="39">
        <v>40487</v>
      </c>
      <c r="C315" s="40">
        <v>1225.849976</v>
      </c>
      <c r="D315" s="53">
        <f t="shared" si="52"/>
        <v>0.00392275299211975</v>
      </c>
      <c r="E315" s="54"/>
      <c r="F315" s="55">
        <v>0.274140379699281</v>
      </c>
      <c r="G315" s="56">
        <f t="shared" si="54"/>
        <v>0.00167995109840702</v>
      </c>
      <c r="H315" s="57">
        <f t="shared" si="55"/>
        <v>0.000207690358613579</v>
      </c>
      <c r="I315" s="90">
        <f t="shared" si="53"/>
        <v>0.0018876414570206</v>
      </c>
      <c r="J315" s="91">
        <f t="shared" si="47"/>
        <v>0.18876414570206</v>
      </c>
      <c r="K315" s="92">
        <f t="shared" si="56"/>
        <v>133.603210656613</v>
      </c>
      <c r="L315" s="93">
        <f t="shared" si="48"/>
        <v>133.603210656613</v>
      </c>
      <c r="M315" s="94">
        <f t="shared" si="49"/>
        <v>0</v>
      </c>
      <c r="N315" s="92" t="str">
        <f t="shared" si="50"/>
        <v/>
      </c>
      <c r="O315" s="53" t="str">
        <f t="shared" si="57"/>
        <v/>
      </c>
    </row>
    <row r="316" spans="1:15">
      <c r="A316" s="38">
        <f t="shared" si="51"/>
        <v>300</v>
      </c>
      <c r="B316" s="46">
        <v>40490</v>
      </c>
      <c r="C316" s="47">
        <v>1223.25</v>
      </c>
      <c r="D316" s="48">
        <f t="shared" si="52"/>
        <v>-0.00212095774434307</v>
      </c>
      <c r="E316" s="49"/>
      <c r="F316" s="50">
        <v>0.271313169392864</v>
      </c>
      <c r="G316" s="51">
        <f t="shared" si="54"/>
        <v>-0.00282721030641703</v>
      </c>
      <c r="H316" s="52">
        <f t="shared" si="55"/>
        <v>0.000207690358613579</v>
      </c>
      <c r="I316" s="84">
        <f t="shared" si="53"/>
        <v>-0.00261951994780345</v>
      </c>
      <c r="J316" s="85">
        <f t="shared" si="47"/>
        <v>-0.261951994780345</v>
      </c>
      <c r="K316" s="86">
        <f t="shared" si="56"/>
        <v>133.341258661832</v>
      </c>
      <c r="L316" s="87">
        <f t="shared" si="48"/>
        <v>133.603210656613</v>
      </c>
      <c r="M316" s="88">
        <f t="shared" si="49"/>
        <v>0.261951994780333</v>
      </c>
      <c r="N316" s="86" t="str">
        <f t="shared" si="50"/>
        <v/>
      </c>
      <c r="O316" s="48" t="str">
        <f t="shared" si="57"/>
        <v/>
      </c>
    </row>
    <row r="317" spans="1:15">
      <c r="A317" s="38">
        <f t="shared" si="51"/>
        <v>301</v>
      </c>
      <c r="B317" s="39">
        <v>40491</v>
      </c>
      <c r="C317" s="40">
        <v>1213.400024</v>
      </c>
      <c r="D317" s="53">
        <f t="shared" si="52"/>
        <v>-0.00805230002043733</v>
      </c>
      <c r="E317" s="54"/>
      <c r="F317" s="55">
        <v>0.26236867305069</v>
      </c>
      <c r="G317" s="56">
        <f t="shared" si="54"/>
        <v>-0.00894449634217398</v>
      </c>
      <c r="H317" s="57">
        <f t="shared" si="55"/>
        <v>0.000207690358613579</v>
      </c>
      <c r="I317" s="90">
        <f t="shared" si="53"/>
        <v>-0.0087368059835604</v>
      </c>
      <c r="J317" s="91">
        <f t="shared" si="47"/>
        <v>-0.87368059835604</v>
      </c>
      <c r="K317" s="92">
        <f t="shared" si="56"/>
        <v>132.467578063476</v>
      </c>
      <c r="L317" s="93">
        <f t="shared" si="48"/>
        <v>133.603210656613</v>
      </c>
      <c r="M317" s="94">
        <f t="shared" si="49"/>
        <v>1.13563259313636</v>
      </c>
      <c r="N317" s="92" t="str">
        <f t="shared" si="50"/>
        <v/>
      </c>
      <c r="O317" s="53" t="str">
        <f t="shared" si="57"/>
        <v/>
      </c>
    </row>
    <row r="318" spans="1:15">
      <c r="A318" s="38">
        <f t="shared" si="51"/>
        <v>302</v>
      </c>
      <c r="B318" s="46">
        <v>40492</v>
      </c>
      <c r="C318" s="47">
        <v>1218.709961</v>
      </c>
      <c r="D318" s="48">
        <f t="shared" si="52"/>
        <v>0.00437608117271626</v>
      </c>
      <c r="E318" s="49"/>
      <c r="F318" s="50">
        <v>0.266257982881738</v>
      </c>
      <c r="G318" s="51">
        <f t="shared" si="54"/>
        <v>0.00388930983104802</v>
      </c>
      <c r="H318" s="52">
        <f t="shared" si="55"/>
        <v>0.000207690358613579</v>
      </c>
      <c r="I318" s="84">
        <f t="shared" si="53"/>
        <v>0.00409700018966159</v>
      </c>
      <c r="J318" s="85">
        <f t="shared" si="47"/>
        <v>0.409700018966159</v>
      </c>
      <c r="K318" s="86">
        <f t="shared" si="56"/>
        <v>132.877278082442</v>
      </c>
      <c r="L318" s="87">
        <f t="shared" si="48"/>
        <v>133.603210656613</v>
      </c>
      <c r="M318" s="88">
        <f t="shared" si="49"/>
        <v>1.13563259313636</v>
      </c>
      <c r="N318" s="86" t="str">
        <f t="shared" si="50"/>
        <v/>
      </c>
      <c r="O318" s="48" t="str">
        <f t="shared" si="57"/>
        <v/>
      </c>
    </row>
    <row r="319" spans="1:15">
      <c r="A319" s="38">
        <f t="shared" si="51"/>
        <v>303</v>
      </c>
      <c r="B319" s="39">
        <v>40493</v>
      </c>
      <c r="C319" s="40">
        <v>1213.540039</v>
      </c>
      <c r="D319" s="53">
        <f t="shared" si="52"/>
        <v>-0.00424212664657131</v>
      </c>
      <c r="E319" s="54"/>
      <c r="F319" s="55">
        <v>0.263621318598791</v>
      </c>
      <c r="G319" s="56">
        <f t="shared" si="54"/>
        <v>-0.00263666428294701</v>
      </c>
      <c r="H319" s="57">
        <f t="shared" si="55"/>
        <v>0.000207690358613579</v>
      </c>
      <c r="I319" s="90">
        <f t="shared" si="53"/>
        <v>-0.00242897392433343</v>
      </c>
      <c r="J319" s="91">
        <f t="shared" si="47"/>
        <v>-0.242897392433343</v>
      </c>
      <c r="K319" s="92">
        <f t="shared" si="56"/>
        <v>132.634380690009</v>
      </c>
      <c r="L319" s="93">
        <f t="shared" si="48"/>
        <v>133.603210656613</v>
      </c>
      <c r="M319" s="94">
        <f t="shared" si="49"/>
        <v>1.13563259313636</v>
      </c>
      <c r="N319" s="92" t="str">
        <f t="shared" si="50"/>
        <v/>
      </c>
      <c r="O319" s="53" t="str">
        <f t="shared" si="57"/>
        <v/>
      </c>
    </row>
    <row r="320" spans="1:15">
      <c r="A320" s="38">
        <f t="shared" si="51"/>
        <v>304</v>
      </c>
      <c r="B320" s="46">
        <v>40494</v>
      </c>
      <c r="C320" s="47">
        <v>1199.209961</v>
      </c>
      <c r="D320" s="48">
        <f t="shared" si="52"/>
        <v>-0.0118084921300236</v>
      </c>
      <c r="E320" s="49"/>
      <c r="F320" s="50">
        <v>0.247507218261154</v>
      </c>
      <c r="G320" s="51">
        <f t="shared" si="54"/>
        <v>-0.016114100337637</v>
      </c>
      <c r="H320" s="52">
        <f t="shared" si="55"/>
        <v>0.000207690358613579</v>
      </c>
      <c r="I320" s="84">
        <f t="shared" si="53"/>
        <v>-0.0159064099790234</v>
      </c>
      <c r="J320" s="85">
        <f t="shared" si="47"/>
        <v>-1.59064099790234</v>
      </c>
      <c r="K320" s="86">
        <f t="shared" si="56"/>
        <v>131.043739692107</v>
      </c>
      <c r="L320" s="87">
        <f t="shared" si="48"/>
        <v>133.603210656613</v>
      </c>
      <c r="M320" s="88">
        <f t="shared" si="49"/>
        <v>2.55947096450589</v>
      </c>
      <c r="N320" s="86" t="str">
        <f t="shared" si="50"/>
        <v/>
      </c>
      <c r="O320" s="48" t="str">
        <f t="shared" si="57"/>
        <v/>
      </c>
    </row>
    <row r="321" spans="1:15">
      <c r="A321" s="38">
        <f t="shared" si="51"/>
        <v>305</v>
      </c>
      <c r="B321" s="39">
        <v>40497</v>
      </c>
      <c r="C321" s="40">
        <v>1197.75</v>
      </c>
      <c r="D321" s="53">
        <f t="shared" si="52"/>
        <v>-0.00121743568472577</v>
      </c>
      <c r="E321" s="54"/>
      <c r="F321" s="55">
        <v>0.246404990597459</v>
      </c>
      <c r="G321" s="56">
        <f t="shared" si="54"/>
        <v>-0.001102227663695</v>
      </c>
      <c r="H321" s="57">
        <f t="shared" si="55"/>
        <v>0.000207690358613579</v>
      </c>
      <c r="I321" s="90">
        <f t="shared" si="53"/>
        <v>-0.00089453730508142</v>
      </c>
      <c r="J321" s="91">
        <f t="shared" si="47"/>
        <v>-0.089453730508142</v>
      </c>
      <c r="K321" s="92">
        <f t="shared" si="56"/>
        <v>130.954285961598</v>
      </c>
      <c r="L321" s="93">
        <f t="shared" si="48"/>
        <v>133.603210656613</v>
      </c>
      <c r="M321" s="94">
        <f t="shared" si="49"/>
        <v>2.64892469501405</v>
      </c>
      <c r="N321" s="92" t="str">
        <f t="shared" si="50"/>
        <v/>
      </c>
      <c r="O321" s="53" t="str">
        <f t="shared" si="57"/>
        <v/>
      </c>
    </row>
    <row r="322" spans="1:15">
      <c r="A322" s="38">
        <f t="shared" si="51"/>
        <v>306</v>
      </c>
      <c r="B322" s="46">
        <v>40498</v>
      </c>
      <c r="C322" s="47">
        <v>1178.339966</v>
      </c>
      <c r="D322" s="48">
        <f t="shared" si="52"/>
        <v>-0.0162054134836151</v>
      </c>
      <c r="E322" s="49"/>
      <c r="F322" s="50">
        <v>0.228532655326734</v>
      </c>
      <c r="G322" s="51">
        <f t="shared" si="54"/>
        <v>-0.017872335270725</v>
      </c>
      <c r="H322" s="52">
        <f t="shared" si="55"/>
        <v>0.000207690358613579</v>
      </c>
      <c r="I322" s="84">
        <f t="shared" si="53"/>
        <v>-0.0176646449121114</v>
      </c>
      <c r="J322" s="85">
        <f t="shared" si="47"/>
        <v>-1.76646449121114</v>
      </c>
      <c r="K322" s="86">
        <f t="shared" si="56"/>
        <v>129.187821470387</v>
      </c>
      <c r="L322" s="87">
        <f t="shared" si="48"/>
        <v>133.603210656613</v>
      </c>
      <c r="M322" s="88">
        <f t="shared" si="49"/>
        <v>4.41538918622518</v>
      </c>
      <c r="N322" s="86" t="str">
        <f t="shared" si="50"/>
        <v/>
      </c>
      <c r="O322" s="48" t="str">
        <f t="shared" si="57"/>
        <v/>
      </c>
    </row>
    <row r="323" spans="1:15">
      <c r="A323" s="38">
        <f t="shared" si="51"/>
        <v>307</v>
      </c>
      <c r="B323" s="39">
        <v>40499</v>
      </c>
      <c r="C323" s="40">
        <v>1178.589966</v>
      </c>
      <c r="D323" s="53">
        <f t="shared" si="52"/>
        <v>0.000212162879316358</v>
      </c>
      <c r="E323" s="54"/>
      <c r="F323" s="55">
        <v>0.231332074989539</v>
      </c>
      <c r="G323" s="56">
        <f t="shared" si="54"/>
        <v>0.002799419662805</v>
      </c>
      <c r="H323" s="57">
        <f t="shared" si="55"/>
        <v>0.000207690358613579</v>
      </c>
      <c r="I323" s="90">
        <f t="shared" si="53"/>
        <v>0.00300711002141858</v>
      </c>
      <c r="J323" s="91">
        <f t="shared" si="47"/>
        <v>0.300711002141858</v>
      </c>
      <c r="K323" s="92">
        <f t="shared" si="56"/>
        <v>129.488532472529</v>
      </c>
      <c r="L323" s="93">
        <f t="shared" si="48"/>
        <v>133.603210656613</v>
      </c>
      <c r="M323" s="94">
        <f t="shared" si="49"/>
        <v>4.41538918622518</v>
      </c>
      <c r="N323" s="92" t="str">
        <f t="shared" si="50"/>
        <v/>
      </c>
      <c r="O323" s="53" t="str">
        <f t="shared" si="57"/>
        <v/>
      </c>
    </row>
    <row r="324" spans="1:15">
      <c r="A324" s="38">
        <f t="shared" si="51"/>
        <v>308</v>
      </c>
      <c r="B324" s="46">
        <v>40500</v>
      </c>
      <c r="C324" s="47">
        <v>1196.689941</v>
      </c>
      <c r="D324" s="48">
        <f t="shared" si="52"/>
        <v>0.0153573129944669</v>
      </c>
      <c r="E324" s="49"/>
      <c r="F324" s="50">
        <v>0.246721304049576</v>
      </c>
      <c r="G324" s="51">
        <f t="shared" si="54"/>
        <v>0.015389229060037</v>
      </c>
      <c r="H324" s="52">
        <f t="shared" si="55"/>
        <v>0.000207690358613579</v>
      </c>
      <c r="I324" s="84">
        <f t="shared" si="53"/>
        <v>0.0155969194186506</v>
      </c>
      <c r="J324" s="85">
        <f t="shared" si="47"/>
        <v>1.55969194186506</v>
      </c>
      <c r="K324" s="86">
        <f t="shared" si="56"/>
        <v>131.048224414394</v>
      </c>
      <c r="L324" s="87">
        <f t="shared" si="48"/>
        <v>133.603210656613</v>
      </c>
      <c r="M324" s="88">
        <f t="shared" si="49"/>
        <v>4.41538918622518</v>
      </c>
      <c r="N324" s="86" t="str">
        <f t="shared" si="50"/>
        <v/>
      </c>
      <c r="O324" s="48" t="str">
        <f t="shared" si="57"/>
        <v/>
      </c>
    </row>
    <row r="325" spans="1:15">
      <c r="A325" s="38">
        <f t="shared" si="51"/>
        <v>309</v>
      </c>
      <c r="B325" s="39">
        <v>40501</v>
      </c>
      <c r="C325" s="40">
        <v>1199.72998</v>
      </c>
      <c r="D325" s="53">
        <f t="shared" si="52"/>
        <v>0.00254037315418532</v>
      </c>
      <c r="E325" s="54"/>
      <c r="F325" s="55">
        <v>0.252680891585664</v>
      </c>
      <c r="G325" s="56">
        <f t="shared" si="54"/>
        <v>0.005959587536088</v>
      </c>
      <c r="H325" s="57">
        <f t="shared" si="55"/>
        <v>0.000207690358613579</v>
      </c>
      <c r="I325" s="90">
        <f t="shared" si="53"/>
        <v>0.00616727789470157</v>
      </c>
      <c r="J325" s="91">
        <f t="shared" si="47"/>
        <v>0.616727789470157</v>
      </c>
      <c r="K325" s="92">
        <f t="shared" si="56"/>
        <v>131.664952203864</v>
      </c>
      <c r="L325" s="93">
        <f t="shared" si="48"/>
        <v>133.603210656613</v>
      </c>
      <c r="M325" s="94">
        <f t="shared" si="49"/>
        <v>4.41538918622518</v>
      </c>
      <c r="N325" s="92" t="str">
        <f t="shared" si="50"/>
        <v/>
      </c>
      <c r="O325" s="53" t="str">
        <f t="shared" si="57"/>
        <v/>
      </c>
    </row>
    <row r="326" spans="1:15">
      <c r="A326" s="38">
        <f t="shared" si="51"/>
        <v>310</v>
      </c>
      <c r="B326" s="46">
        <v>40504</v>
      </c>
      <c r="C326" s="47">
        <v>1197.839966</v>
      </c>
      <c r="D326" s="48">
        <f t="shared" si="52"/>
        <v>-0.00157536615030662</v>
      </c>
      <c r="E326" s="49"/>
      <c r="F326" s="50">
        <v>0.251116139375347</v>
      </c>
      <c r="G326" s="51">
        <f t="shared" si="54"/>
        <v>-0.00156475221031699</v>
      </c>
      <c r="H326" s="52">
        <f t="shared" si="55"/>
        <v>0.000207690358613579</v>
      </c>
      <c r="I326" s="84">
        <f t="shared" si="53"/>
        <v>-0.00135706185170341</v>
      </c>
      <c r="J326" s="85">
        <f t="shared" si="47"/>
        <v>-0.135706185170341</v>
      </c>
      <c r="K326" s="86">
        <f t="shared" si="56"/>
        <v>131.529246018694</v>
      </c>
      <c r="L326" s="87">
        <f t="shared" si="48"/>
        <v>133.603210656613</v>
      </c>
      <c r="M326" s="88">
        <f t="shared" si="49"/>
        <v>4.41538918622518</v>
      </c>
      <c r="N326" s="86" t="str">
        <f t="shared" si="50"/>
        <v/>
      </c>
      <c r="O326" s="48" t="str">
        <f t="shared" si="57"/>
        <v/>
      </c>
    </row>
    <row r="327" spans="1:15">
      <c r="A327" s="38">
        <f t="shared" si="51"/>
        <v>311</v>
      </c>
      <c r="B327" s="39">
        <v>40505</v>
      </c>
      <c r="C327" s="40">
        <v>1180.72998</v>
      </c>
      <c r="D327" s="53">
        <f t="shared" si="52"/>
        <v>-0.0142840333313774</v>
      </c>
      <c r="E327" s="54"/>
      <c r="F327" s="55">
        <v>0.236414280935088</v>
      </c>
      <c r="G327" s="56">
        <f t="shared" si="54"/>
        <v>-0.014701858440259</v>
      </c>
      <c r="H327" s="57">
        <f t="shared" si="55"/>
        <v>0.000207690358613579</v>
      </c>
      <c r="I327" s="90">
        <f t="shared" si="53"/>
        <v>-0.0144941680816454</v>
      </c>
      <c r="J327" s="91">
        <f t="shared" si="47"/>
        <v>-1.44941680816454</v>
      </c>
      <c r="K327" s="92">
        <f t="shared" si="56"/>
        <v>130.07982921053</v>
      </c>
      <c r="L327" s="93">
        <f t="shared" si="48"/>
        <v>133.603210656613</v>
      </c>
      <c r="M327" s="94">
        <f t="shared" si="49"/>
        <v>4.41538918622518</v>
      </c>
      <c r="N327" s="92" t="str">
        <f t="shared" si="50"/>
        <v/>
      </c>
      <c r="O327" s="53" t="str">
        <f t="shared" si="57"/>
        <v/>
      </c>
    </row>
    <row r="328" spans="1:15">
      <c r="A328" s="38">
        <f t="shared" si="51"/>
        <v>312</v>
      </c>
      <c r="B328" s="46">
        <v>40506</v>
      </c>
      <c r="C328" s="47">
        <v>1198.349976</v>
      </c>
      <c r="D328" s="48">
        <f t="shared" si="52"/>
        <v>0.0149229682471517</v>
      </c>
      <c r="E328" s="49"/>
      <c r="F328" s="50">
        <v>0.254801361241328</v>
      </c>
      <c r="G328" s="51">
        <f t="shared" si="54"/>
        <v>0.01838708030624</v>
      </c>
      <c r="H328" s="52">
        <f t="shared" si="55"/>
        <v>0.000207690358613579</v>
      </c>
      <c r="I328" s="84">
        <f t="shared" si="53"/>
        <v>0.0185947706648536</v>
      </c>
      <c r="J328" s="85">
        <f t="shared" si="47"/>
        <v>1.85947706648536</v>
      </c>
      <c r="K328" s="86">
        <f t="shared" si="56"/>
        <v>131.939306277015</v>
      </c>
      <c r="L328" s="87">
        <f t="shared" si="48"/>
        <v>133.603210656613</v>
      </c>
      <c r="M328" s="88">
        <f t="shared" si="49"/>
        <v>4.41538918622518</v>
      </c>
      <c r="N328" s="86" t="str">
        <f t="shared" si="50"/>
        <v/>
      </c>
      <c r="O328" s="48" t="str">
        <f t="shared" si="57"/>
        <v/>
      </c>
    </row>
    <row r="329" spans="1:15">
      <c r="A329" s="38">
        <f t="shared" si="51"/>
        <v>313</v>
      </c>
      <c r="B329" s="39">
        <v>40508</v>
      </c>
      <c r="C329" s="40">
        <v>1189.400024</v>
      </c>
      <c r="D329" s="53">
        <f t="shared" si="52"/>
        <v>-0.00746856275649477</v>
      </c>
      <c r="E329" s="54"/>
      <c r="F329" s="55">
        <v>0.24291559160033</v>
      </c>
      <c r="G329" s="56">
        <f t="shared" si="54"/>
        <v>-0.011885769640998</v>
      </c>
      <c r="H329" s="57">
        <f t="shared" si="55"/>
        <v>0.000207690358613579</v>
      </c>
      <c r="I329" s="90">
        <f t="shared" si="53"/>
        <v>-0.0116780792823844</v>
      </c>
      <c r="J329" s="91">
        <f t="shared" si="47"/>
        <v>-1.16780792823844</v>
      </c>
      <c r="K329" s="92">
        <f t="shared" si="56"/>
        <v>130.771498348776</v>
      </c>
      <c r="L329" s="93">
        <f t="shared" si="48"/>
        <v>133.603210656613</v>
      </c>
      <c r="M329" s="94">
        <f t="shared" si="49"/>
        <v>4.41538918622518</v>
      </c>
      <c r="N329" s="92" t="str">
        <f t="shared" si="50"/>
        <v/>
      </c>
      <c r="O329" s="53" t="str">
        <f t="shared" si="57"/>
        <v/>
      </c>
    </row>
    <row r="330" spans="1:15">
      <c r="A330" s="38">
        <f t="shared" si="51"/>
        <v>314</v>
      </c>
      <c r="B330" s="46">
        <v>40511</v>
      </c>
      <c r="C330" s="47">
        <v>1187.76001</v>
      </c>
      <c r="D330" s="48">
        <f t="shared" si="52"/>
        <v>-0.00137885822003314</v>
      </c>
      <c r="E330" s="49"/>
      <c r="F330" s="50">
        <v>0.238136501171384</v>
      </c>
      <c r="G330" s="51">
        <f t="shared" si="54"/>
        <v>-0.00477909042894598</v>
      </c>
      <c r="H330" s="52">
        <f t="shared" si="55"/>
        <v>0.000207690358613579</v>
      </c>
      <c r="I330" s="84">
        <f t="shared" si="53"/>
        <v>-0.0045714000703324</v>
      </c>
      <c r="J330" s="85">
        <f t="shared" si="47"/>
        <v>-0.45714000703324</v>
      </c>
      <c r="K330" s="86">
        <f t="shared" si="56"/>
        <v>130.314358341743</v>
      </c>
      <c r="L330" s="87">
        <f t="shared" si="48"/>
        <v>133.603210656613</v>
      </c>
      <c r="M330" s="88">
        <f t="shared" si="49"/>
        <v>4.41538918622518</v>
      </c>
      <c r="N330" s="86" t="str">
        <f t="shared" si="50"/>
        <v/>
      </c>
      <c r="O330" s="48" t="str">
        <f t="shared" si="57"/>
        <v/>
      </c>
    </row>
    <row r="331" spans="1:15">
      <c r="A331" s="38">
        <f t="shared" si="51"/>
        <v>315</v>
      </c>
      <c r="B331" s="39">
        <v>40512</v>
      </c>
      <c r="C331" s="40">
        <v>1180.550049</v>
      </c>
      <c r="D331" s="53">
        <f t="shared" si="52"/>
        <v>-0.00607021699610855</v>
      </c>
      <c r="E331" s="54"/>
      <c r="F331" s="55">
        <v>0.232844313385133</v>
      </c>
      <c r="G331" s="56">
        <f t="shared" si="54"/>
        <v>-0.00529218778625101</v>
      </c>
      <c r="H331" s="57">
        <f t="shared" si="55"/>
        <v>0.000207690358613579</v>
      </c>
      <c r="I331" s="90">
        <f t="shared" si="53"/>
        <v>-0.00508449742763743</v>
      </c>
      <c r="J331" s="91">
        <f t="shared" si="47"/>
        <v>-0.508449742763743</v>
      </c>
      <c r="K331" s="92">
        <f t="shared" si="56"/>
        <v>129.805908598979</v>
      </c>
      <c r="L331" s="93">
        <f t="shared" si="48"/>
        <v>133.603210656613</v>
      </c>
      <c r="M331" s="94">
        <f t="shared" si="49"/>
        <v>4.41538918622518</v>
      </c>
      <c r="N331" s="92" t="str">
        <f t="shared" si="50"/>
        <v/>
      </c>
      <c r="O331" s="53" t="str">
        <f t="shared" si="57"/>
        <v/>
      </c>
    </row>
    <row r="332" spans="1:15">
      <c r="A332" s="38">
        <f t="shared" si="51"/>
        <v>316</v>
      </c>
      <c r="B332" s="46">
        <v>40513</v>
      </c>
      <c r="C332" s="47">
        <v>1206.069946</v>
      </c>
      <c r="D332" s="48">
        <f t="shared" si="52"/>
        <v>0.021616954759027</v>
      </c>
      <c r="E332" s="49"/>
      <c r="F332" s="50">
        <v>0.255774022440997</v>
      </c>
      <c r="G332" s="51">
        <f t="shared" si="54"/>
        <v>0.022929709055864</v>
      </c>
      <c r="H332" s="52">
        <f t="shared" si="55"/>
        <v>0.000207690358613579</v>
      </c>
      <c r="I332" s="84">
        <f t="shared" si="53"/>
        <v>0.0231373994144776</v>
      </c>
      <c r="J332" s="85">
        <f t="shared" si="47"/>
        <v>2.31373994144776</v>
      </c>
      <c r="K332" s="86">
        <f t="shared" si="56"/>
        <v>132.119648540427</v>
      </c>
      <c r="L332" s="87">
        <f t="shared" si="48"/>
        <v>133.603210656613</v>
      </c>
      <c r="M332" s="88">
        <f t="shared" si="49"/>
        <v>4.41538918622518</v>
      </c>
      <c r="N332" s="86" t="str">
        <f t="shared" si="50"/>
        <v/>
      </c>
      <c r="O332" s="48" t="str">
        <f t="shared" si="57"/>
        <v/>
      </c>
    </row>
    <row r="333" spans="1:15">
      <c r="A333" s="38">
        <f t="shared" si="51"/>
        <v>317</v>
      </c>
      <c r="B333" s="39">
        <v>40514</v>
      </c>
      <c r="C333" s="40">
        <v>1221.530029</v>
      </c>
      <c r="D333" s="53">
        <f t="shared" si="52"/>
        <v>0.0128185625147814</v>
      </c>
      <c r="E333" s="54"/>
      <c r="F333" s="55">
        <v>0.264503148822916</v>
      </c>
      <c r="G333" s="56">
        <f t="shared" si="54"/>
        <v>0.00872912638191897</v>
      </c>
      <c r="H333" s="57">
        <f t="shared" si="55"/>
        <v>0.000207690358613579</v>
      </c>
      <c r="I333" s="90">
        <f t="shared" si="53"/>
        <v>0.00893681674053255</v>
      </c>
      <c r="J333" s="91">
        <f t="shared" si="47"/>
        <v>0.893681674053255</v>
      </c>
      <c r="K333" s="92">
        <f t="shared" si="56"/>
        <v>133.013330214481</v>
      </c>
      <c r="L333" s="93">
        <f t="shared" si="48"/>
        <v>133.603210656613</v>
      </c>
      <c r="M333" s="94">
        <f t="shared" si="49"/>
        <v>4.41538918622518</v>
      </c>
      <c r="N333" s="92" t="str">
        <f t="shared" si="50"/>
        <v/>
      </c>
      <c r="O333" s="53" t="str">
        <f t="shared" si="57"/>
        <v/>
      </c>
    </row>
    <row r="334" spans="1:15">
      <c r="A334" s="38">
        <f t="shared" si="51"/>
        <v>318</v>
      </c>
      <c r="B334" s="46">
        <v>40515</v>
      </c>
      <c r="C334" s="47">
        <v>1224.709961</v>
      </c>
      <c r="D334" s="48">
        <f t="shared" si="52"/>
        <v>0.00260323686238251</v>
      </c>
      <c r="E334" s="49"/>
      <c r="F334" s="50">
        <v>0.268499127495886</v>
      </c>
      <c r="G334" s="51">
        <f t="shared" si="54"/>
        <v>0.00399597867297002</v>
      </c>
      <c r="H334" s="52">
        <f t="shared" si="55"/>
        <v>0.000207690358613579</v>
      </c>
      <c r="I334" s="84">
        <f t="shared" si="53"/>
        <v>0.0042036690315836</v>
      </c>
      <c r="J334" s="85">
        <f t="shared" si="47"/>
        <v>0.42036690315836</v>
      </c>
      <c r="K334" s="86">
        <f t="shared" si="56"/>
        <v>133.433697117639</v>
      </c>
      <c r="L334" s="87">
        <f t="shared" si="48"/>
        <v>133.603210656613</v>
      </c>
      <c r="M334" s="88">
        <f t="shared" si="49"/>
        <v>4.41538918622518</v>
      </c>
      <c r="N334" s="86" t="str">
        <f t="shared" si="50"/>
        <v/>
      </c>
      <c r="O334" s="48" t="str">
        <f t="shared" si="57"/>
        <v/>
      </c>
    </row>
    <row r="335" spans="1:15">
      <c r="A335" s="38">
        <f t="shared" si="51"/>
        <v>319</v>
      </c>
      <c r="B335" s="39">
        <v>40518</v>
      </c>
      <c r="C335" s="40">
        <v>1223.119995</v>
      </c>
      <c r="D335" s="53">
        <f t="shared" si="52"/>
        <v>-0.0012982388080699</v>
      </c>
      <c r="E335" s="54"/>
      <c r="F335" s="55">
        <v>0.265002927648047</v>
      </c>
      <c r="G335" s="56">
        <f t="shared" si="54"/>
        <v>-0.003496199847839</v>
      </c>
      <c r="H335" s="57">
        <f t="shared" si="55"/>
        <v>0.000207690358613579</v>
      </c>
      <c r="I335" s="90">
        <f t="shared" si="53"/>
        <v>-0.00328850948922542</v>
      </c>
      <c r="J335" s="91">
        <f t="shared" si="47"/>
        <v>-0.328850948922542</v>
      </c>
      <c r="K335" s="92">
        <f t="shared" si="56"/>
        <v>133.104846168716</v>
      </c>
      <c r="L335" s="93">
        <f t="shared" si="48"/>
        <v>133.603210656613</v>
      </c>
      <c r="M335" s="94">
        <f t="shared" si="49"/>
        <v>4.41538918622518</v>
      </c>
      <c r="N335" s="92" t="str">
        <f t="shared" si="50"/>
        <v/>
      </c>
      <c r="O335" s="53" t="str">
        <f t="shared" si="57"/>
        <v/>
      </c>
    </row>
    <row r="336" spans="1:15">
      <c r="A336" s="38">
        <f t="shared" si="51"/>
        <v>320</v>
      </c>
      <c r="B336" s="46">
        <v>40519</v>
      </c>
      <c r="C336" s="47">
        <v>1223.75</v>
      </c>
      <c r="D336" s="48">
        <f t="shared" si="52"/>
        <v>0.000515080288586045</v>
      </c>
      <c r="E336" s="49"/>
      <c r="F336" s="50">
        <v>0.269358718710967</v>
      </c>
      <c r="G336" s="51">
        <f t="shared" si="54"/>
        <v>0.00435579106292</v>
      </c>
      <c r="H336" s="52">
        <f t="shared" si="55"/>
        <v>0.000207690358613579</v>
      </c>
      <c r="I336" s="84">
        <f t="shared" si="53"/>
        <v>0.00456348142153358</v>
      </c>
      <c r="J336" s="85">
        <f t="shared" si="47"/>
        <v>0.456348142153358</v>
      </c>
      <c r="K336" s="86">
        <f t="shared" si="56"/>
        <v>133.56119431087</v>
      </c>
      <c r="L336" s="87">
        <f t="shared" si="48"/>
        <v>133.603210656613</v>
      </c>
      <c r="M336" s="88">
        <f t="shared" si="49"/>
        <v>4.41538918622518</v>
      </c>
      <c r="N336" s="86" t="str">
        <f t="shared" si="50"/>
        <v/>
      </c>
      <c r="O336" s="48" t="str">
        <f t="shared" si="57"/>
        <v/>
      </c>
    </row>
    <row r="337" spans="1:15">
      <c r="A337" s="38">
        <f t="shared" si="51"/>
        <v>321</v>
      </c>
      <c r="B337" s="39">
        <v>40520</v>
      </c>
      <c r="C337" s="40">
        <v>1228.280029</v>
      </c>
      <c r="D337" s="53">
        <f t="shared" si="52"/>
        <v>0.00370176016343216</v>
      </c>
      <c r="E337" s="54"/>
      <c r="F337" s="55">
        <v>0.269458244557112</v>
      </c>
      <c r="G337" s="56">
        <f t="shared" si="54"/>
        <v>9.95258461449766e-5</v>
      </c>
      <c r="H337" s="57">
        <f t="shared" si="55"/>
        <v>0.000207690358613579</v>
      </c>
      <c r="I337" s="90">
        <f t="shared" si="53"/>
        <v>0.000307216204758555</v>
      </c>
      <c r="J337" s="91">
        <f t="shared" si="47"/>
        <v>0.0307216204758555</v>
      </c>
      <c r="K337" s="92">
        <f t="shared" si="56"/>
        <v>133.591915931346</v>
      </c>
      <c r="L337" s="93">
        <f t="shared" si="48"/>
        <v>133.603210656613</v>
      </c>
      <c r="M337" s="94">
        <f t="shared" si="49"/>
        <v>4.41538918622518</v>
      </c>
      <c r="N337" s="92" t="str">
        <f t="shared" si="50"/>
        <v/>
      </c>
      <c r="O337" s="53" t="str">
        <f t="shared" si="57"/>
        <v/>
      </c>
    </row>
    <row r="338" spans="1:15">
      <c r="A338" s="38">
        <f t="shared" si="51"/>
        <v>322</v>
      </c>
      <c r="B338" s="46">
        <v>40521</v>
      </c>
      <c r="C338" s="47">
        <v>1233</v>
      </c>
      <c r="D338" s="48">
        <f t="shared" si="52"/>
        <v>0.00384274830540288</v>
      </c>
      <c r="E338" s="49"/>
      <c r="F338" s="50">
        <v>0.267969749567656</v>
      </c>
      <c r="G338" s="51">
        <f t="shared" si="54"/>
        <v>-0.00148849498945597</v>
      </c>
      <c r="H338" s="52">
        <f t="shared" si="55"/>
        <v>0.000207690358613579</v>
      </c>
      <c r="I338" s="84">
        <f t="shared" si="53"/>
        <v>-0.00128080463084239</v>
      </c>
      <c r="J338" s="85">
        <f t="shared" ref="J338:J401" si="58">I338*$K$17</f>
        <v>-0.128080463084239</v>
      </c>
      <c r="K338" s="86">
        <f t="shared" si="56"/>
        <v>133.463835468261</v>
      </c>
      <c r="L338" s="87">
        <f t="shared" ref="L338:L401" si="59">MAX(K338,L337)</f>
        <v>133.603210656613</v>
      </c>
      <c r="M338" s="88">
        <f t="shared" ref="M338:M401" si="60">IF(K338=L338,0,MAX(M337,L338-K338))</f>
        <v>4.41538918622518</v>
      </c>
      <c r="N338" s="86" t="str">
        <f t="shared" ref="N338:N401" si="61">IF(AND(M337&gt;0,M338=0),M337,"")</f>
        <v/>
      </c>
      <c r="O338" s="48" t="str">
        <f t="shared" si="57"/>
        <v/>
      </c>
    </row>
    <row r="339" spans="1:15">
      <c r="A339" s="38">
        <f t="shared" ref="A339:A402" si="62">A338+1</f>
        <v>323</v>
      </c>
      <c r="B339" s="39">
        <v>40522</v>
      </c>
      <c r="C339" s="40">
        <v>1240.400024</v>
      </c>
      <c r="D339" s="53">
        <f t="shared" ref="D339:D402" si="63">C339/C338-1</f>
        <v>0.00600164152473637</v>
      </c>
      <c r="E339" s="54"/>
      <c r="F339" s="55">
        <v>0.267938145209081</v>
      </c>
      <c r="G339" s="56">
        <f t="shared" si="54"/>
        <v>-3.16043585750214e-5</v>
      </c>
      <c r="H339" s="57">
        <f t="shared" si="55"/>
        <v>0.000207690358613579</v>
      </c>
      <c r="I339" s="90">
        <f t="shared" ref="I339:I402" si="64">G339+H339</f>
        <v>0.000176086000038557</v>
      </c>
      <c r="J339" s="91">
        <f t="shared" si="58"/>
        <v>0.0176086000038557</v>
      </c>
      <c r="K339" s="92">
        <f t="shared" si="56"/>
        <v>133.481444068265</v>
      </c>
      <c r="L339" s="93">
        <f t="shared" si="59"/>
        <v>133.603210656613</v>
      </c>
      <c r="M339" s="94">
        <f t="shared" si="60"/>
        <v>4.41538918622518</v>
      </c>
      <c r="N339" s="92" t="str">
        <f t="shared" si="61"/>
        <v/>
      </c>
      <c r="O339" s="53" t="str">
        <f t="shared" si="57"/>
        <v/>
      </c>
    </row>
    <row r="340" spans="1:15">
      <c r="A340" s="38">
        <f t="shared" si="62"/>
        <v>324</v>
      </c>
      <c r="B340" s="46">
        <v>40525</v>
      </c>
      <c r="C340" s="47">
        <v>1240.459961</v>
      </c>
      <c r="D340" s="48">
        <f t="shared" si="63"/>
        <v>4.83207020640641e-5</v>
      </c>
      <c r="E340" s="49"/>
      <c r="F340" s="50">
        <v>0.262965094764397</v>
      </c>
      <c r="G340" s="51">
        <f t="shared" ref="G340:G403" si="65">F340-F339</f>
        <v>-0.00497305044468399</v>
      </c>
      <c r="H340" s="52">
        <f t="shared" ref="H340:H403" si="66">H339</f>
        <v>0.000207690358613579</v>
      </c>
      <c r="I340" s="84">
        <f t="shared" si="64"/>
        <v>-0.00476536008607041</v>
      </c>
      <c r="J340" s="85">
        <f t="shared" si="58"/>
        <v>-0.476536008607041</v>
      </c>
      <c r="K340" s="86">
        <f t="shared" ref="K340:K403" si="67">K339+J340</f>
        <v>133.004908059658</v>
      </c>
      <c r="L340" s="87">
        <f t="shared" si="59"/>
        <v>133.603210656613</v>
      </c>
      <c r="M340" s="88">
        <f t="shared" si="60"/>
        <v>4.41538918622518</v>
      </c>
      <c r="N340" s="86" t="str">
        <f t="shared" si="61"/>
        <v/>
      </c>
      <c r="O340" s="48" t="str">
        <f t="shared" ref="O340:O403" si="68">IFERROR((N340/L340),"")</f>
        <v/>
      </c>
    </row>
    <row r="341" spans="1:15">
      <c r="A341" s="38">
        <f t="shared" si="62"/>
        <v>325</v>
      </c>
      <c r="B341" s="39">
        <v>40526</v>
      </c>
      <c r="C341" s="40">
        <v>1241.589966</v>
      </c>
      <c r="D341" s="53">
        <f t="shared" si="63"/>
        <v>0.000910956448033184</v>
      </c>
      <c r="E341" s="54"/>
      <c r="F341" s="55">
        <v>0.270961779323494</v>
      </c>
      <c r="G341" s="56">
        <f t="shared" si="65"/>
        <v>0.00799668455909697</v>
      </c>
      <c r="H341" s="57">
        <f t="shared" si="66"/>
        <v>0.000207690358613579</v>
      </c>
      <c r="I341" s="90">
        <f t="shared" si="64"/>
        <v>0.00820437491771055</v>
      </c>
      <c r="J341" s="91">
        <f t="shared" si="58"/>
        <v>0.820437491771055</v>
      </c>
      <c r="K341" s="92">
        <f t="shared" si="67"/>
        <v>133.825345551429</v>
      </c>
      <c r="L341" s="93">
        <f t="shared" si="59"/>
        <v>133.825345551429</v>
      </c>
      <c r="M341" s="94">
        <f t="shared" si="60"/>
        <v>0</v>
      </c>
      <c r="N341" s="92">
        <f t="shared" si="61"/>
        <v>4.41538918622518</v>
      </c>
      <c r="O341" s="53">
        <f t="shared" si="68"/>
        <v>0.0329936692338175</v>
      </c>
    </row>
    <row r="342" spans="1:15">
      <c r="A342" s="38">
        <f t="shared" si="62"/>
        <v>326</v>
      </c>
      <c r="B342" s="46">
        <v>40527</v>
      </c>
      <c r="C342" s="47">
        <v>1235.22998</v>
      </c>
      <c r="D342" s="48">
        <f t="shared" si="63"/>
        <v>-0.00512245280178103</v>
      </c>
      <c r="E342" s="49"/>
      <c r="F342" s="50">
        <v>0.267566603451309</v>
      </c>
      <c r="G342" s="51">
        <f t="shared" si="65"/>
        <v>-0.00339517587218496</v>
      </c>
      <c r="H342" s="52">
        <f t="shared" si="66"/>
        <v>0.000207690358613579</v>
      </c>
      <c r="I342" s="84">
        <f t="shared" si="64"/>
        <v>-0.00318748551357138</v>
      </c>
      <c r="J342" s="85">
        <f t="shared" si="58"/>
        <v>-0.318748551357138</v>
      </c>
      <c r="K342" s="86">
        <f t="shared" si="67"/>
        <v>133.506597000072</v>
      </c>
      <c r="L342" s="87">
        <f t="shared" si="59"/>
        <v>133.825345551429</v>
      </c>
      <c r="M342" s="88">
        <f t="shared" si="60"/>
        <v>0.318748551357146</v>
      </c>
      <c r="N342" s="86" t="str">
        <f t="shared" si="61"/>
        <v/>
      </c>
      <c r="O342" s="48" t="str">
        <f t="shared" si="68"/>
        <v/>
      </c>
    </row>
    <row r="343" spans="1:15">
      <c r="A343" s="38">
        <f t="shared" si="62"/>
        <v>327</v>
      </c>
      <c r="B343" s="39">
        <v>40528</v>
      </c>
      <c r="C343" s="40">
        <v>1242.869995</v>
      </c>
      <c r="D343" s="53">
        <f t="shared" si="63"/>
        <v>0.00618509518365151</v>
      </c>
      <c r="E343" s="54"/>
      <c r="F343" s="55">
        <v>0.277459800482514</v>
      </c>
      <c r="G343" s="56">
        <f t="shared" si="65"/>
        <v>0.009893197031205</v>
      </c>
      <c r="H343" s="57">
        <f t="shared" si="66"/>
        <v>0.000207690358613579</v>
      </c>
      <c r="I343" s="90">
        <f t="shared" si="64"/>
        <v>0.0101008873898186</v>
      </c>
      <c r="J343" s="91">
        <f t="shared" si="58"/>
        <v>1.01008873898186</v>
      </c>
      <c r="K343" s="92">
        <f t="shared" si="67"/>
        <v>134.516685739054</v>
      </c>
      <c r="L343" s="93">
        <f t="shared" si="59"/>
        <v>134.516685739054</v>
      </c>
      <c r="M343" s="94">
        <f t="shared" si="60"/>
        <v>0</v>
      </c>
      <c r="N343" s="92">
        <f t="shared" si="61"/>
        <v>0.318748551357146</v>
      </c>
      <c r="O343" s="53">
        <f t="shared" si="68"/>
        <v>0.00236958374052926</v>
      </c>
    </row>
    <row r="344" spans="1:15">
      <c r="A344" s="38">
        <f t="shared" si="62"/>
        <v>328</v>
      </c>
      <c r="B344" s="46">
        <v>40529</v>
      </c>
      <c r="C344" s="47">
        <v>1243.910034</v>
      </c>
      <c r="D344" s="48">
        <f t="shared" si="63"/>
        <v>0.000836804335275554</v>
      </c>
      <c r="E344" s="49"/>
      <c r="F344" s="50">
        <v>0.27692726711277</v>
      </c>
      <c r="G344" s="51">
        <f t="shared" si="65"/>
        <v>-0.000532533369744015</v>
      </c>
      <c r="H344" s="52">
        <f t="shared" si="66"/>
        <v>0.000207690358613579</v>
      </c>
      <c r="I344" s="84">
        <f t="shared" si="64"/>
        <v>-0.000324843011130436</v>
      </c>
      <c r="J344" s="85">
        <f t="shared" si="58"/>
        <v>-0.0324843011130436</v>
      </c>
      <c r="K344" s="86">
        <f t="shared" si="67"/>
        <v>134.484201437941</v>
      </c>
      <c r="L344" s="87">
        <f t="shared" si="59"/>
        <v>134.516685739054</v>
      </c>
      <c r="M344" s="88">
        <f t="shared" si="60"/>
        <v>0.032484301113044</v>
      </c>
      <c r="N344" s="86" t="str">
        <f t="shared" si="61"/>
        <v/>
      </c>
      <c r="O344" s="48" t="str">
        <f t="shared" si="68"/>
        <v/>
      </c>
    </row>
    <row r="345" spans="1:15">
      <c r="A345" s="38">
        <f t="shared" si="62"/>
        <v>329</v>
      </c>
      <c r="B345" s="39">
        <v>40532</v>
      </c>
      <c r="C345" s="40">
        <v>1247.079956</v>
      </c>
      <c r="D345" s="53">
        <f t="shared" si="63"/>
        <v>0.00254835310702228</v>
      </c>
      <c r="E345" s="54"/>
      <c r="F345" s="55">
        <v>0.277830479435593</v>
      </c>
      <c r="G345" s="56">
        <f t="shared" si="65"/>
        <v>0.000903212322823033</v>
      </c>
      <c r="H345" s="57">
        <f t="shared" si="66"/>
        <v>0.000207690358613579</v>
      </c>
      <c r="I345" s="90">
        <f t="shared" si="64"/>
        <v>0.00111090268143661</v>
      </c>
      <c r="J345" s="91">
        <f t="shared" si="58"/>
        <v>0.111090268143661</v>
      </c>
      <c r="K345" s="92">
        <f t="shared" si="67"/>
        <v>134.595291706085</v>
      </c>
      <c r="L345" s="93">
        <f t="shared" si="59"/>
        <v>134.595291706085</v>
      </c>
      <c r="M345" s="94">
        <f t="shared" si="60"/>
        <v>0</v>
      </c>
      <c r="N345" s="92">
        <f t="shared" si="61"/>
        <v>0.032484301113044</v>
      </c>
      <c r="O345" s="53">
        <f t="shared" si="68"/>
        <v>0.000241347975113275</v>
      </c>
    </row>
    <row r="346" spans="1:15">
      <c r="A346" s="38">
        <f t="shared" si="62"/>
        <v>330</v>
      </c>
      <c r="B346" s="46">
        <v>40533</v>
      </c>
      <c r="C346" s="47">
        <v>1254.599976</v>
      </c>
      <c r="D346" s="48">
        <f t="shared" si="63"/>
        <v>0.00603010253177372</v>
      </c>
      <c r="E346" s="49"/>
      <c r="F346" s="50">
        <v>0.281824136699433</v>
      </c>
      <c r="G346" s="51">
        <f t="shared" si="65"/>
        <v>0.00399365726383999</v>
      </c>
      <c r="H346" s="52">
        <f t="shared" si="66"/>
        <v>0.000207690358613579</v>
      </c>
      <c r="I346" s="84">
        <f t="shared" si="64"/>
        <v>0.00420134762245357</v>
      </c>
      <c r="J346" s="85">
        <f t="shared" si="58"/>
        <v>0.420134762245357</v>
      </c>
      <c r="K346" s="86">
        <f t="shared" si="67"/>
        <v>135.01542646833</v>
      </c>
      <c r="L346" s="87">
        <f t="shared" si="59"/>
        <v>135.01542646833</v>
      </c>
      <c r="M346" s="88">
        <f t="shared" si="60"/>
        <v>0</v>
      </c>
      <c r="N346" s="86" t="str">
        <f t="shared" si="61"/>
        <v/>
      </c>
      <c r="O346" s="48" t="str">
        <f t="shared" si="68"/>
        <v/>
      </c>
    </row>
    <row r="347" spans="1:15">
      <c r="A347" s="38">
        <f t="shared" si="62"/>
        <v>331</v>
      </c>
      <c r="B347" s="39">
        <v>40534</v>
      </c>
      <c r="C347" s="40">
        <v>1258.839966</v>
      </c>
      <c r="D347" s="53">
        <f t="shared" si="63"/>
        <v>0.00337955530137846</v>
      </c>
      <c r="E347" s="54"/>
      <c r="F347" s="55">
        <v>0.284668124315669</v>
      </c>
      <c r="G347" s="56">
        <f t="shared" si="65"/>
        <v>0.002843987616236</v>
      </c>
      <c r="H347" s="57">
        <f t="shared" si="66"/>
        <v>0.000207690358613579</v>
      </c>
      <c r="I347" s="90">
        <f t="shared" si="64"/>
        <v>0.00305167797484958</v>
      </c>
      <c r="J347" s="91">
        <f t="shared" si="58"/>
        <v>0.305167797484958</v>
      </c>
      <c r="K347" s="92">
        <f t="shared" si="67"/>
        <v>135.320594265815</v>
      </c>
      <c r="L347" s="93">
        <f t="shared" si="59"/>
        <v>135.320594265815</v>
      </c>
      <c r="M347" s="94">
        <f t="shared" si="60"/>
        <v>0</v>
      </c>
      <c r="N347" s="92" t="str">
        <f t="shared" si="61"/>
        <v/>
      </c>
      <c r="O347" s="53" t="str">
        <f t="shared" si="68"/>
        <v/>
      </c>
    </row>
    <row r="348" spans="1:15">
      <c r="A348" s="38">
        <f t="shared" si="62"/>
        <v>332</v>
      </c>
      <c r="B348" s="46">
        <v>40535</v>
      </c>
      <c r="C348" s="47">
        <v>1256.77002</v>
      </c>
      <c r="D348" s="48">
        <f t="shared" si="63"/>
        <v>-0.00164432815600646</v>
      </c>
      <c r="E348" s="49"/>
      <c r="F348" s="50">
        <v>0.285281028084916</v>
      </c>
      <c r="G348" s="51">
        <f t="shared" si="65"/>
        <v>0.000612903769246997</v>
      </c>
      <c r="H348" s="52">
        <f t="shared" si="66"/>
        <v>0.000207690358613579</v>
      </c>
      <c r="I348" s="84">
        <f t="shared" si="64"/>
        <v>0.000820594127860576</v>
      </c>
      <c r="J348" s="85">
        <f t="shared" si="58"/>
        <v>0.0820594127860576</v>
      </c>
      <c r="K348" s="86">
        <f t="shared" si="67"/>
        <v>135.402653678601</v>
      </c>
      <c r="L348" s="87">
        <f t="shared" si="59"/>
        <v>135.402653678601</v>
      </c>
      <c r="M348" s="88">
        <f t="shared" si="60"/>
        <v>0</v>
      </c>
      <c r="N348" s="86" t="str">
        <f t="shared" si="61"/>
        <v/>
      </c>
      <c r="O348" s="48" t="str">
        <f t="shared" si="68"/>
        <v/>
      </c>
    </row>
    <row r="349" spans="1:15">
      <c r="A349" s="38">
        <f t="shared" si="62"/>
        <v>333</v>
      </c>
      <c r="B349" s="39">
        <v>40539</v>
      </c>
      <c r="C349" s="40">
        <v>1257.540039</v>
      </c>
      <c r="D349" s="53">
        <f t="shared" si="63"/>
        <v>0.000612696824197068</v>
      </c>
      <c r="E349" s="54"/>
      <c r="F349" s="55">
        <v>0.282206310095512</v>
      </c>
      <c r="G349" s="56">
        <f t="shared" si="65"/>
        <v>-0.00307471798940401</v>
      </c>
      <c r="H349" s="57">
        <f t="shared" si="66"/>
        <v>0.000207690358613579</v>
      </c>
      <c r="I349" s="90">
        <f t="shared" si="64"/>
        <v>-0.00286702763079043</v>
      </c>
      <c r="J349" s="91">
        <f t="shared" si="58"/>
        <v>-0.286702763079043</v>
      </c>
      <c r="K349" s="92">
        <f t="shared" si="67"/>
        <v>135.115950915522</v>
      </c>
      <c r="L349" s="93">
        <f t="shared" si="59"/>
        <v>135.402653678601</v>
      </c>
      <c r="M349" s="94">
        <f t="shared" si="60"/>
        <v>0.286702763079035</v>
      </c>
      <c r="N349" s="92" t="str">
        <f t="shared" si="61"/>
        <v/>
      </c>
      <c r="O349" s="53" t="str">
        <f t="shared" si="68"/>
        <v/>
      </c>
    </row>
    <row r="350" spans="1:15">
      <c r="A350" s="38">
        <f t="shared" si="62"/>
        <v>334</v>
      </c>
      <c r="B350" s="46">
        <v>40540</v>
      </c>
      <c r="C350" s="47">
        <v>1258.51001</v>
      </c>
      <c r="D350" s="48">
        <f t="shared" si="63"/>
        <v>0.000771324148669983</v>
      </c>
      <c r="E350" s="49"/>
      <c r="F350" s="50">
        <v>0.282559888539611</v>
      </c>
      <c r="G350" s="51">
        <f t="shared" si="65"/>
        <v>0.000353578444099001</v>
      </c>
      <c r="H350" s="52">
        <f t="shared" si="66"/>
        <v>0.000207690358613579</v>
      </c>
      <c r="I350" s="84">
        <f t="shared" si="64"/>
        <v>0.00056126880271258</v>
      </c>
      <c r="J350" s="85">
        <f t="shared" si="58"/>
        <v>0.056126880271258</v>
      </c>
      <c r="K350" s="86">
        <f t="shared" si="67"/>
        <v>135.172077795793</v>
      </c>
      <c r="L350" s="87">
        <f t="shared" si="59"/>
        <v>135.402653678601</v>
      </c>
      <c r="M350" s="88">
        <f t="shared" si="60"/>
        <v>0.286702763079035</v>
      </c>
      <c r="N350" s="86" t="str">
        <f t="shared" si="61"/>
        <v/>
      </c>
      <c r="O350" s="48" t="str">
        <f t="shared" si="68"/>
        <v/>
      </c>
    </row>
    <row r="351" spans="1:15">
      <c r="A351" s="38">
        <f t="shared" si="62"/>
        <v>335</v>
      </c>
      <c r="B351" s="39">
        <v>40541</v>
      </c>
      <c r="C351" s="40">
        <v>1259.780029</v>
      </c>
      <c r="D351" s="53">
        <f t="shared" si="63"/>
        <v>0.00100914493322146</v>
      </c>
      <c r="E351" s="54"/>
      <c r="F351" s="55">
        <v>0.285783691453106</v>
      </c>
      <c r="G351" s="56">
        <f t="shared" si="65"/>
        <v>0.003223802913495</v>
      </c>
      <c r="H351" s="57">
        <f t="shared" si="66"/>
        <v>0.000207690358613579</v>
      </c>
      <c r="I351" s="90">
        <f t="shared" si="64"/>
        <v>0.00343149327210858</v>
      </c>
      <c r="J351" s="91">
        <f t="shared" si="58"/>
        <v>0.343149327210858</v>
      </c>
      <c r="K351" s="92">
        <f t="shared" si="67"/>
        <v>135.515227123004</v>
      </c>
      <c r="L351" s="93">
        <f t="shared" si="59"/>
        <v>135.515227123004</v>
      </c>
      <c r="M351" s="94">
        <f t="shared" si="60"/>
        <v>0</v>
      </c>
      <c r="N351" s="92">
        <f t="shared" si="61"/>
        <v>0.286702763079035</v>
      </c>
      <c r="O351" s="53">
        <f t="shared" si="68"/>
        <v>0.00211564979940447</v>
      </c>
    </row>
    <row r="352" spans="1:15">
      <c r="A352" s="38">
        <f t="shared" si="62"/>
        <v>336</v>
      </c>
      <c r="B352" s="46">
        <v>40542</v>
      </c>
      <c r="C352" s="47">
        <v>1257.880005</v>
      </c>
      <c r="D352" s="48">
        <f t="shared" si="63"/>
        <v>-0.00150821886064367</v>
      </c>
      <c r="E352" s="49"/>
      <c r="F352" s="50">
        <v>0.284111904531967</v>
      </c>
      <c r="G352" s="51">
        <f t="shared" si="65"/>
        <v>-0.00167178692113901</v>
      </c>
      <c r="H352" s="52">
        <f t="shared" si="66"/>
        <v>0.000207690358613579</v>
      </c>
      <c r="I352" s="84">
        <f t="shared" si="64"/>
        <v>-0.00146409656252543</v>
      </c>
      <c r="J352" s="85">
        <f t="shared" si="58"/>
        <v>-0.146409656252543</v>
      </c>
      <c r="K352" s="86">
        <f t="shared" si="67"/>
        <v>135.368817466751</v>
      </c>
      <c r="L352" s="87">
        <f t="shared" si="59"/>
        <v>135.515227123004</v>
      </c>
      <c r="M352" s="88">
        <f t="shared" si="60"/>
        <v>0.14640965625253</v>
      </c>
      <c r="N352" s="86" t="str">
        <f t="shared" si="61"/>
        <v/>
      </c>
      <c r="O352" s="48" t="str">
        <f t="shared" si="68"/>
        <v/>
      </c>
    </row>
    <row r="353" spans="1:15">
      <c r="A353" s="38">
        <f t="shared" si="62"/>
        <v>337</v>
      </c>
      <c r="B353" s="39">
        <v>40543</v>
      </c>
      <c r="C353" s="40">
        <v>1257.640015</v>
      </c>
      <c r="D353" s="53">
        <f t="shared" si="63"/>
        <v>-0.000190789263718405</v>
      </c>
      <c r="E353" s="54"/>
      <c r="F353" s="55">
        <v>0.282627557968185</v>
      </c>
      <c r="G353" s="56">
        <f t="shared" si="65"/>
        <v>-0.00148434656378199</v>
      </c>
      <c r="H353" s="57">
        <f t="shared" si="66"/>
        <v>0.000207690358613579</v>
      </c>
      <c r="I353" s="90">
        <f t="shared" si="64"/>
        <v>-0.00127665620516841</v>
      </c>
      <c r="J353" s="91">
        <f t="shared" si="58"/>
        <v>-0.127665620516841</v>
      </c>
      <c r="K353" s="92">
        <f t="shared" si="67"/>
        <v>135.241151846235</v>
      </c>
      <c r="L353" s="93">
        <f t="shared" si="59"/>
        <v>135.515227123004</v>
      </c>
      <c r="M353" s="94">
        <f t="shared" si="60"/>
        <v>0.274075276769366</v>
      </c>
      <c r="N353" s="92" t="str">
        <f t="shared" si="61"/>
        <v/>
      </c>
      <c r="O353" s="53" t="str">
        <f t="shared" si="68"/>
        <v/>
      </c>
    </row>
    <row r="354" spans="1:15">
      <c r="A354" s="38">
        <f t="shared" si="62"/>
        <v>338</v>
      </c>
      <c r="B354" s="46">
        <v>40546</v>
      </c>
      <c r="C354" s="47">
        <v>1271.869995</v>
      </c>
      <c r="D354" s="48">
        <f t="shared" si="63"/>
        <v>0.0113148276377004</v>
      </c>
      <c r="E354" s="49"/>
      <c r="F354" s="50">
        <v>0.28896247210089</v>
      </c>
      <c r="G354" s="51">
        <f t="shared" si="65"/>
        <v>0.00633491413270498</v>
      </c>
      <c r="H354" s="52">
        <f t="shared" si="66"/>
        <v>0.000207690358613579</v>
      </c>
      <c r="I354" s="84">
        <f t="shared" si="64"/>
        <v>0.00654260449131856</v>
      </c>
      <c r="J354" s="85">
        <f t="shared" si="58"/>
        <v>0.654260449131856</v>
      </c>
      <c r="K354" s="86">
        <f t="shared" si="67"/>
        <v>135.895412295366</v>
      </c>
      <c r="L354" s="87">
        <f t="shared" si="59"/>
        <v>135.895412295366</v>
      </c>
      <c r="M354" s="88">
        <f t="shared" si="60"/>
        <v>0</v>
      </c>
      <c r="N354" s="86">
        <f t="shared" si="61"/>
        <v>0.274075276769366</v>
      </c>
      <c r="O354" s="48">
        <f t="shared" si="68"/>
        <v>0.00201681037012249</v>
      </c>
    </row>
    <row r="355" spans="1:15">
      <c r="A355" s="38">
        <f t="shared" si="62"/>
        <v>339</v>
      </c>
      <c r="B355" s="39">
        <v>40547</v>
      </c>
      <c r="C355" s="40">
        <v>1270.199951</v>
      </c>
      <c r="D355" s="53">
        <f t="shared" si="63"/>
        <v>-0.0013130618746926</v>
      </c>
      <c r="E355" s="54"/>
      <c r="F355" s="55">
        <v>0.282077831531195</v>
      </c>
      <c r="G355" s="56">
        <f t="shared" si="65"/>
        <v>-0.00688464056969501</v>
      </c>
      <c r="H355" s="57">
        <f t="shared" si="66"/>
        <v>0.000207690358613579</v>
      </c>
      <c r="I355" s="90">
        <f t="shared" si="64"/>
        <v>-0.00667695021108143</v>
      </c>
      <c r="J355" s="91">
        <f t="shared" si="58"/>
        <v>-0.667695021108143</v>
      </c>
      <c r="K355" s="92">
        <f t="shared" si="67"/>
        <v>135.227717274258</v>
      </c>
      <c r="L355" s="93">
        <f t="shared" si="59"/>
        <v>135.895412295366</v>
      </c>
      <c r="M355" s="94">
        <f t="shared" si="60"/>
        <v>0.667695021108131</v>
      </c>
      <c r="N355" s="92" t="str">
        <f t="shared" si="61"/>
        <v/>
      </c>
      <c r="O355" s="53" t="str">
        <f t="shared" si="68"/>
        <v/>
      </c>
    </row>
    <row r="356" spans="1:15">
      <c r="A356" s="38">
        <f t="shared" si="62"/>
        <v>340</v>
      </c>
      <c r="B356" s="46">
        <v>40548</v>
      </c>
      <c r="C356" s="47">
        <v>1276.560059</v>
      </c>
      <c r="D356" s="48">
        <f t="shared" si="63"/>
        <v>0.00500717071748635</v>
      </c>
      <c r="E356" s="49"/>
      <c r="F356" s="50">
        <v>0.28075408205345</v>
      </c>
      <c r="G356" s="51">
        <f t="shared" si="65"/>
        <v>-0.001323749477745</v>
      </c>
      <c r="H356" s="52">
        <f t="shared" si="66"/>
        <v>0.000207690358613579</v>
      </c>
      <c r="I356" s="84">
        <f t="shared" si="64"/>
        <v>-0.00111605911913142</v>
      </c>
      <c r="J356" s="85">
        <f t="shared" si="58"/>
        <v>-0.111605911913142</v>
      </c>
      <c r="K356" s="86">
        <f t="shared" si="67"/>
        <v>135.116111362345</v>
      </c>
      <c r="L356" s="87">
        <f t="shared" si="59"/>
        <v>135.895412295366</v>
      </c>
      <c r="M356" s="88">
        <f t="shared" si="60"/>
        <v>0.779300933021261</v>
      </c>
      <c r="N356" s="86" t="str">
        <f t="shared" si="61"/>
        <v/>
      </c>
      <c r="O356" s="48" t="str">
        <f t="shared" si="68"/>
        <v/>
      </c>
    </row>
    <row r="357" spans="1:15">
      <c r="A357" s="38">
        <f t="shared" si="62"/>
        <v>341</v>
      </c>
      <c r="B357" s="39">
        <v>40549</v>
      </c>
      <c r="C357" s="40">
        <v>1273.849976</v>
      </c>
      <c r="D357" s="53">
        <f t="shared" si="63"/>
        <v>-0.00212295769469939</v>
      </c>
      <c r="E357" s="54"/>
      <c r="F357" s="55">
        <v>0.282880086647989</v>
      </c>
      <c r="G357" s="56">
        <f t="shared" si="65"/>
        <v>0.00212600459453904</v>
      </c>
      <c r="H357" s="57">
        <f t="shared" si="66"/>
        <v>0.000207690358613579</v>
      </c>
      <c r="I357" s="90">
        <f t="shared" si="64"/>
        <v>0.00233369495315262</v>
      </c>
      <c r="J357" s="91">
        <f t="shared" si="58"/>
        <v>0.233369495315262</v>
      </c>
      <c r="K357" s="92">
        <f t="shared" si="67"/>
        <v>135.34948085766</v>
      </c>
      <c r="L357" s="93">
        <f t="shared" si="59"/>
        <v>135.895412295366</v>
      </c>
      <c r="M357" s="94">
        <f t="shared" si="60"/>
        <v>0.779300933021261</v>
      </c>
      <c r="N357" s="92" t="str">
        <f t="shared" si="61"/>
        <v/>
      </c>
      <c r="O357" s="53" t="str">
        <f t="shared" si="68"/>
        <v/>
      </c>
    </row>
    <row r="358" spans="1:15">
      <c r="A358" s="38">
        <f t="shared" si="62"/>
        <v>342</v>
      </c>
      <c r="B358" s="46">
        <v>40550</v>
      </c>
      <c r="C358" s="47">
        <v>1271.5</v>
      </c>
      <c r="D358" s="48">
        <f t="shared" si="63"/>
        <v>-0.00184478238746688</v>
      </c>
      <c r="E358" s="49"/>
      <c r="F358" s="50">
        <v>0.287330301001664</v>
      </c>
      <c r="G358" s="51">
        <f t="shared" si="65"/>
        <v>0.00445021435367499</v>
      </c>
      <c r="H358" s="52">
        <f t="shared" si="66"/>
        <v>0.000207690358613579</v>
      </c>
      <c r="I358" s="84">
        <f t="shared" si="64"/>
        <v>0.00465790471228856</v>
      </c>
      <c r="J358" s="85">
        <f t="shared" si="58"/>
        <v>0.465790471228856</v>
      </c>
      <c r="K358" s="86">
        <f t="shared" si="67"/>
        <v>135.815271328889</v>
      </c>
      <c r="L358" s="87">
        <f t="shared" si="59"/>
        <v>135.895412295366</v>
      </c>
      <c r="M358" s="88">
        <f t="shared" si="60"/>
        <v>0.779300933021261</v>
      </c>
      <c r="N358" s="86" t="str">
        <f t="shared" si="61"/>
        <v/>
      </c>
      <c r="O358" s="48" t="str">
        <f t="shared" si="68"/>
        <v/>
      </c>
    </row>
    <row r="359" spans="1:15">
      <c r="A359" s="38">
        <f t="shared" si="62"/>
        <v>343</v>
      </c>
      <c r="B359" s="39">
        <v>40553</v>
      </c>
      <c r="C359" s="40">
        <v>1269.75</v>
      </c>
      <c r="D359" s="53">
        <f t="shared" si="63"/>
        <v>-0.0013763271726307</v>
      </c>
      <c r="E359" s="54"/>
      <c r="F359" s="55">
        <v>0.284171967880099</v>
      </c>
      <c r="G359" s="56">
        <f t="shared" si="65"/>
        <v>-0.00315833312156499</v>
      </c>
      <c r="H359" s="57">
        <f t="shared" si="66"/>
        <v>0.000207690358613579</v>
      </c>
      <c r="I359" s="90">
        <f t="shared" si="64"/>
        <v>-0.00295064276295142</v>
      </c>
      <c r="J359" s="91">
        <f t="shared" si="58"/>
        <v>-0.295064276295141</v>
      </c>
      <c r="K359" s="92">
        <f t="shared" si="67"/>
        <v>135.520207052594</v>
      </c>
      <c r="L359" s="93">
        <f t="shared" si="59"/>
        <v>135.895412295366</v>
      </c>
      <c r="M359" s="94">
        <f t="shared" si="60"/>
        <v>0.779300933021261</v>
      </c>
      <c r="N359" s="92" t="str">
        <f t="shared" si="61"/>
        <v/>
      </c>
      <c r="O359" s="53" t="str">
        <f t="shared" si="68"/>
        <v/>
      </c>
    </row>
    <row r="360" spans="1:15">
      <c r="A360" s="38">
        <f t="shared" si="62"/>
        <v>344</v>
      </c>
      <c r="B360" s="46">
        <v>40554</v>
      </c>
      <c r="C360" s="47">
        <v>1274.47998</v>
      </c>
      <c r="D360" s="48">
        <f t="shared" si="63"/>
        <v>0.0037251269935028</v>
      </c>
      <c r="E360" s="49"/>
      <c r="F360" s="50">
        <v>0.290471863791062</v>
      </c>
      <c r="G360" s="51">
        <f t="shared" si="65"/>
        <v>0.00629989591096297</v>
      </c>
      <c r="H360" s="52">
        <f t="shared" si="66"/>
        <v>0.000207690358613579</v>
      </c>
      <c r="I360" s="84">
        <f t="shared" si="64"/>
        <v>0.00650758626957655</v>
      </c>
      <c r="J360" s="85">
        <f t="shared" si="58"/>
        <v>0.650758626957655</v>
      </c>
      <c r="K360" s="86">
        <f t="shared" si="67"/>
        <v>136.170965679552</v>
      </c>
      <c r="L360" s="87">
        <f t="shared" si="59"/>
        <v>136.170965679552</v>
      </c>
      <c r="M360" s="88">
        <f t="shared" si="60"/>
        <v>0</v>
      </c>
      <c r="N360" s="86">
        <f t="shared" si="61"/>
        <v>0.779300933021261</v>
      </c>
      <c r="O360" s="48">
        <f t="shared" si="68"/>
        <v>0.00572295958343406</v>
      </c>
    </row>
    <row r="361" spans="1:15">
      <c r="A361" s="38">
        <f t="shared" si="62"/>
        <v>345</v>
      </c>
      <c r="B361" s="39">
        <v>40555</v>
      </c>
      <c r="C361" s="40">
        <v>1285.959961</v>
      </c>
      <c r="D361" s="53">
        <f t="shared" si="63"/>
        <v>0.00900758048784733</v>
      </c>
      <c r="E361" s="54"/>
      <c r="F361" s="55">
        <v>0.301886451730487</v>
      </c>
      <c r="G361" s="56">
        <f t="shared" si="65"/>
        <v>0.011414587939425</v>
      </c>
      <c r="H361" s="57">
        <f t="shared" si="66"/>
        <v>0.000207690358613579</v>
      </c>
      <c r="I361" s="90">
        <f t="shared" si="64"/>
        <v>0.0116222782980386</v>
      </c>
      <c r="J361" s="91">
        <f t="shared" si="58"/>
        <v>1.16222782980386</v>
      </c>
      <c r="K361" s="92">
        <f t="shared" si="67"/>
        <v>137.333193509356</v>
      </c>
      <c r="L361" s="93">
        <f t="shared" si="59"/>
        <v>137.333193509356</v>
      </c>
      <c r="M361" s="94">
        <f t="shared" si="60"/>
        <v>0</v>
      </c>
      <c r="N361" s="92" t="str">
        <f t="shared" si="61"/>
        <v/>
      </c>
      <c r="O361" s="53" t="str">
        <f t="shared" si="68"/>
        <v/>
      </c>
    </row>
    <row r="362" spans="1:15">
      <c r="A362" s="38">
        <f t="shared" si="62"/>
        <v>346</v>
      </c>
      <c r="B362" s="46">
        <v>40556</v>
      </c>
      <c r="C362" s="47">
        <v>1283.76001</v>
      </c>
      <c r="D362" s="48">
        <f t="shared" si="63"/>
        <v>-0.00171074610930289</v>
      </c>
      <c r="E362" s="49"/>
      <c r="F362" s="50">
        <v>0.300128938788896</v>
      </c>
      <c r="G362" s="51">
        <f t="shared" si="65"/>
        <v>-0.00175751294159099</v>
      </c>
      <c r="H362" s="52">
        <f t="shared" si="66"/>
        <v>0.000207690358613579</v>
      </c>
      <c r="I362" s="84">
        <f t="shared" si="64"/>
        <v>-0.00154982258297741</v>
      </c>
      <c r="J362" s="85">
        <f t="shared" si="58"/>
        <v>-0.154982258297741</v>
      </c>
      <c r="K362" s="86">
        <f t="shared" si="67"/>
        <v>137.178211251058</v>
      </c>
      <c r="L362" s="87">
        <f t="shared" si="59"/>
        <v>137.333193509356</v>
      </c>
      <c r="M362" s="88">
        <f t="shared" si="60"/>
        <v>0.154982258297736</v>
      </c>
      <c r="N362" s="86" t="str">
        <f t="shared" si="61"/>
        <v/>
      </c>
      <c r="O362" s="48" t="str">
        <f t="shared" si="68"/>
        <v/>
      </c>
    </row>
    <row r="363" spans="1:15">
      <c r="A363" s="38">
        <f t="shared" si="62"/>
        <v>347</v>
      </c>
      <c r="B363" s="39">
        <v>40557</v>
      </c>
      <c r="C363" s="40">
        <v>1293.23999</v>
      </c>
      <c r="D363" s="53">
        <f t="shared" si="63"/>
        <v>0.00738454222452378</v>
      </c>
      <c r="E363" s="54"/>
      <c r="F363" s="55">
        <v>0.306148847867159</v>
      </c>
      <c r="G363" s="56">
        <f t="shared" si="65"/>
        <v>0.006019909078263</v>
      </c>
      <c r="H363" s="57">
        <f t="shared" si="66"/>
        <v>0.000207690358613579</v>
      </c>
      <c r="I363" s="90">
        <f t="shared" si="64"/>
        <v>0.00622759943687658</v>
      </c>
      <c r="J363" s="91">
        <f t="shared" si="58"/>
        <v>0.622759943687658</v>
      </c>
      <c r="K363" s="92">
        <f t="shared" si="67"/>
        <v>137.800971194746</v>
      </c>
      <c r="L363" s="93">
        <f t="shared" si="59"/>
        <v>137.800971194746</v>
      </c>
      <c r="M363" s="94">
        <f t="shared" si="60"/>
        <v>0</v>
      </c>
      <c r="N363" s="92">
        <f t="shared" si="61"/>
        <v>0.154982258297736</v>
      </c>
      <c r="O363" s="53">
        <f t="shared" si="68"/>
        <v>0.00112468190139755</v>
      </c>
    </row>
    <row r="364" spans="1:15">
      <c r="A364" s="38">
        <f t="shared" si="62"/>
        <v>348</v>
      </c>
      <c r="B364" s="46">
        <v>40561</v>
      </c>
      <c r="C364" s="47">
        <v>1295.02002</v>
      </c>
      <c r="D364" s="48">
        <f t="shared" si="63"/>
        <v>0.00137641119495524</v>
      </c>
      <c r="E364" s="49"/>
      <c r="F364" s="50">
        <v>0.314274239617656</v>
      </c>
      <c r="G364" s="51">
        <f t="shared" si="65"/>
        <v>0.00812539175049698</v>
      </c>
      <c r="H364" s="52">
        <f t="shared" si="66"/>
        <v>0.000207690358613579</v>
      </c>
      <c r="I364" s="84">
        <f t="shared" si="64"/>
        <v>0.00833308210911056</v>
      </c>
      <c r="J364" s="85">
        <f t="shared" si="58"/>
        <v>0.833308210911056</v>
      </c>
      <c r="K364" s="86">
        <f t="shared" si="67"/>
        <v>138.634279405657</v>
      </c>
      <c r="L364" s="87">
        <f t="shared" si="59"/>
        <v>138.634279405657</v>
      </c>
      <c r="M364" s="88">
        <f t="shared" si="60"/>
        <v>0</v>
      </c>
      <c r="N364" s="86" t="str">
        <f t="shared" si="61"/>
        <v/>
      </c>
      <c r="O364" s="48" t="str">
        <f t="shared" si="68"/>
        <v/>
      </c>
    </row>
    <row r="365" spans="1:15">
      <c r="A365" s="38">
        <f t="shared" si="62"/>
        <v>349</v>
      </c>
      <c r="B365" s="39">
        <v>40562</v>
      </c>
      <c r="C365" s="40">
        <v>1281.920044</v>
      </c>
      <c r="D365" s="53">
        <f t="shared" si="63"/>
        <v>-0.0101156552004501</v>
      </c>
      <c r="E365" s="54"/>
      <c r="F365" s="55">
        <v>0.308658767647721</v>
      </c>
      <c r="G365" s="56">
        <f t="shared" si="65"/>
        <v>-0.005615471969935</v>
      </c>
      <c r="H365" s="57">
        <f t="shared" si="66"/>
        <v>0.000207690358613579</v>
      </c>
      <c r="I365" s="90">
        <f t="shared" si="64"/>
        <v>-0.00540778161132143</v>
      </c>
      <c r="J365" s="91">
        <f t="shared" si="58"/>
        <v>-0.540778161132142</v>
      </c>
      <c r="K365" s="92">
        <f t="shared" si="67"/>
        <v>138.093501244525</v>
      </c>
      <c r="L365" s="93">
        <f t="shared" si="59"/>
        <v>138.634279405657</v>
      </c>
      <c r="M365" s="94">
        <f t="shared" si="60"/>
        <v>0.540778161132152</v>
      </c>
      <c r="N365" s="92" t="str">
        <f t="shared" si="61"/>
        <v/>
      </c>
      <c r="O365" s="53" t="str">
        <f t="shared" si="68"/>
        <v/>
      </c>
    </row>
    <row r="366" spans="1:15">
      <c r="A366" s="38">
        <f t="shared" si="62"/>
        <v>350</v>
      </c>
      <c r="B366" s="46">
        <v>40563</v>
      </c>
      <c r="C366" s="47">
        <v>1280.26001</v>
      </c>
      <c r="D366" s="48">
        <f t="shared" si="63"/>
        <v>-0.00129495907936672</v>
      </c>
      <c r="E366" s="49"/>
      <c r="F366" s="50">
        <v>0.306903061930625</v>
      </c>
      <c r="G366" s="51">
        <f t="shared" si="65"/>
        <v>-0.00175570571709599</v>
      </c>
      <c r="H366" s="52">
        <f t="shared" si="66"/>
        <v>0.000207690358613579</v>
      </c>
      <c r="I366" s="84">
        <f t="shared" si="64"/>
        <v>-0.00154801535848241</v>
      </c>
      <c r="J366" s="85">
        <f t="shared" si="58"/>
        <v>-0.154801535848241</v>
      </c>
      <c r="K366" s="86">
        <f t="shared" si="67"/>
        <v>137.938699708676</v>
      </c>
      <c r="L366" s="87">
        <f t="shared" si="59"/>
        <v>138.634279405657</v>
      </c>
      <c r="M366" s="88">
        <f t="shared" si="60"/>
        <v>0.695579696980388</v>
      </c>
      <c r="N366" s="86" t="str">
        <f t="shared" si="61"/>
        <v/>
      </c>
      <c r="O366" s="48" t="str">
        <f t="shared" si="68"/>
        <v/>
      </c>
    </row>
    <row r="367" spans="1:15">
      <c r="A367" s="38">
        <f t="shared" si="62"/>
        <v>351</v>
      </c>
      <c r="B367" s="39">
        <v>40564</v>
      </c>
      <c r="C367" s="40">
        <v>1283.349976</v>
      </c>
      <c r="D367" s="53">
        <f t="shared" si="63"/>
        <v>0.00241354566718055</v>
      </c>
      <c r="E367" s="54"/>
      <c r="F367" s="55">
        <v>0.306364259455774</v>
      </c>
      <c r="G367" s="56">
        <f t="shared" si="65"/>
        <v>-0.000538802474850997</v>
      </c>
      <c r="H367" s="57">
        <f t="shared" si="66"/>
        <v>0.000207690358613579</v>
      </c>
      <c r="I367" s="90">
        <f t="shared" si="64"/>
        <v>-0.000331112116237418</v>
      </c>
      <c r="J367" s="91">
        <f t="shared" si="58"/>
        <v>-0.0331112116237418</v>
      </c>
      <c r="K367" s="92">
        <f t="shared" si="67"/>
        <v>137.905588497053</v>
      </c>
      <c r="L367" s="93">
        <f t="shared" si="59"/>
        <v>138.634279405657</v>
      </c>
      <c r="M367" s="94">
        <f t="shared" si="60"/>
        <v>0.728690908604136</v>
      </c>
      <c r="N367" s="92" t="str">
        <f t="shared" si="61"/>
        <v/>
      </c>
      <c r="O367" s="53" t="str">
        <f t="shared" si="68"/>
        <v/>
      </c>
    </row>
    <row r="368" spans="1:15">
      <c r="A368" s="38">
        <f t="shared" si="62"/>
        <v>352</v>
      </c>
      <c r="B368" s="46">
        <v>40567</v>
      </c>
      <c r="C368" s="47">
        <v>1290.839966</v>
      </c>
      <c r="D368" s="48">
        <f t="shared" si="63"/>
        <v>0.00583628015745563</v>
      </c>
      <c r="E368" s="49"/>
      <c r="F368" s="50">
        <v>0.315694361191834</v>
      </c>
      <c r="G368" s="51">
        <f t="shared" si="65"/>
        <v>0.00933010173606003</v>
      </c>
      <c r="H368" s="52">
        <f t="shared" si="66"/>
        <v>0.000207690358613579</v>
      </c>
      <c r="I368" s="84">
        <f t="shared" si="64"/>
        <v>0.0095377920946736</v>
      </c>
      <c r="J368" s="85">
        <f t="shared" si="58"/>
        <v>0.95377920946736</v>
      </c>
      <c r="K368" s="86">
        <f t="shared" si="67"/>
        <v>138.85936770652</v>
      </c>
      <c r="L368" s="87">
        <f t="shared" si="59"/>
        <v>138.85936770652</v>
      </c>
      <c r="M368" s="88">
        <f t="shared" si="60"/>
        <v>0</v>
      </c>
      <c r="N368" s="86">
        <f t="shared" si="61"/>
        <v>0.728690908604136</v>
      </c>
      <c r="O368" s="48">
        <f t="shared" si="68"/>
        <v>0.00524768995163674</v>
      </c>
    </row>
    <row r="369" spans="1:15">
      <c r="A369" s="38">
        <f t="shared" si="62"/>
        <v>353</v>
      </c>
      <c r="B369" s="39">
        <v>40568</v>
      </c>
      <c r="C369" s="40">
        <v>1291.180054</v>
      </c>
      <c r="D369" s="53">
        <f t="shared" si="63"/>
        <v>0.000263462558456329</v>
      </c>
      <c r="E369" s="54"/>
      <c r="F369" s="55">
        <v>0.316113166912209</v>
      </c>
      <c r="G369" s="56">
        <f t="shared" si="65"/>
        <v>0.000418805720374948</v>
      </c>
      <c r="H369" s="57">
        <f t="shared" si="66"/>
        <v>0.000207690358613579</v>
      </c>
      <c r="I369" s="90">
        <f t="shared" si="64"/>
        <v>0.000626496078988527</v>
      </c>
      <c r="J369" s="91">
        <f t="shared" si="58"/>
        <v>0.0626496078988527</v>
      </c>
      <c r="K369" s="92">
        <f t="shared" si="67"/>
        <v>138.922017314419</v>
      </c>
      <c r="L369" s="93">
        <f t="shared" si="59"/>
        <v>138.922017314419</v>
      </c>
      <c r="M369" s="94">
        <f t="shared" si="60"/>
        <v>0</v>
      </c>
      <c r="N369" s="92" t="str">
        <f t="shared" si="61"/>
        <v/>
      </c>
      <c r="O369" s="53" t="str">
        <f t="shared" si="68"/>
        <v/>
      </c>
    </row>
    <row r="370" spans="1:15">
      <c r="A370" s="38">
        <f t="shared" si="62"/>
        <v>354</v>
      </c>
      <c r="B370" s="46">
        <v>40569</v>
      </c>
      <c r="C370" s="47">
        <v>1296.630005</v>
      </c>
      <c r="D370" s="48">
        <f t="shared" si="63"/>
        <v>0.00422090705561673</v>
      </c>
      <c r="E370" s="49"/>
      <c r="F370" s="50">
        <v>0.318680256325292</v>
      </c>
      <c r="G370" s="51">
        <f t="shared" si="65"/>
        <v>0.00256708941308303</v>
      </c>
      <c r="H370" s="52">
        <f t="shared" si="66"/>
        <v>0.000207690358613579</v>
      </c>
      <c r="I370" s="84">
        <f t="shared" si="64"/>
        <v>0.00277477977169661</v>
      </c>
      <c r="J370" s="85">
        <f t="shared" si="58"/>
        <v>0.277477977169661</v>
      </c>
      <c r="K370" s="86">
        <f t="shared" si="67"/>
        <v>139.199495291588</v>
      </c>
      <c r="L370" s="87">
        <f t="shared" si="59"/>
        <v>139.199495291588</v>
      </c>
      <c r="M370" s="88">
        <f t="shared" si="60"/>
        <v>0</v>
      </c>
      <c r="N370" s="86" t="str">
        <f t="shared" si="61"/>
        <v/>
      </c>
      <c r="O370" s="48" t="str">
        <f t="shared" si="68"/>
        <v/>
      </c>
    </row>
    <row r="371" spans="1:15">
      <c r="A371" s="38">
        <f t="shared" si="62"/>
        <v>355</v>
      </c>
      <c r="B371" s="39">
        <v>40570</v>
      </c>
      <c r="C371" s="40">
        <v>1299.540039</v>
      </c>
      <c r="D371" s="53">
        <f t="shared" si="63"/>
        <v>0.00224430561438371</v>
      </c>
      <c r="E371" s="54"/>
      <c r="F371" s="55">
        <v>0.321050850946416</v>
      </c>
      <c r="G371" s="56">
        <f t="shared" si="65"/>
        <v>0.00237059462112399</v>
      </c>
      <c r="H371" s="57">
        <f t="shared" si="66"/>
        <v>0.000207690358613579</v>
      </c>
      <c r="I371" s="90">
        <f t="shared" si="64"/>
        <v>0.00257828497973757</v>
      </c>
      <c r="J371" s="91">
        <f t="shared" si="58"/>
        <v>0.257828497973757</v>
      </c>
      <c r="K371" s="92">
        <f t="shared" si="67"/>
        <v>139.457323789562</v>
      </c>
      <c r="L371" s="93">
        <f t="shared" si="59"/>
        <v>139.457323789562</v>
      </c>
      <c r="M371" s="94">
        <f t="shared" si="60"/>
        <v>0</v>
      </c>
      <c r="N371" s="92" t="str">
        <f t="shared" si="61"/>
        <v/>
      </c>
      <c r="O371" s="53" t="str">
        <f t="shared" si="68"/>
        <v/>
      </c>
    </row>
    <row r="372" spans="1:15">
      <c r="A372" s="38">
        <f t="shared" si="62"/>
        <v>356</v>
      </c>
      <c r="B372" s="46">
        <v>40571</v>
      </c>
      <c r="C372" s="47">
        <v>1276.339966</v>
      </c>
      <c r="D372" s="48">
        <f t="shared" si="63"/>
        <v>-0.017852526512267</v>
      </c>
      <c r="E372" s="49"/>
      <c r="F372" s="50">
        <v>0.294565152156735</v>
      </c>
      <c r="G372" s="51">
        <f t="shared" si="65"/>
        <v>-0.026485698789681</v>
      </c>
      <c r="H372" s="52">
        <f t="shared" si="66"/>
        <v>0.000207690358613579</v>
      </c>
      <c r="I372" s="84">
        <f t="shared" si="64"/>
        <v>-0.0262780084310674</v>
      </c>
      <c r="J372" s="85">
        <f t="shared" si="58"/>
        <v>-2.62780084310674</v>
      </c>
      <c r="K372" s="86">
        <f t="shared" si="67"/>
        <v>136.829522946455</v>
      </c>
      <c r="L372" s="87">
        <f t="shared" si="59"/>
        <v>139.457323789562</v>
      </c>
      <c r="M372" s="88">
        <f t="shared" si="60"/>
        <v>2.62780084310674</v>
      </c>
      <c r="N372" s="86" t="str">
        <f t="shared" si="61"/>
        <v/>
      </c>
      <c r="O372" s="48" t="str">
        <f t="shared" si="68"/>
        <v/>
      </c>
    </row>
    <row r="373" spans="1:15">
      <c r="A373" s="38">
        <f t="shared" si="62"/>
        <v>357</v>
      </c>
      <c r="B373" s="39">
        <v>40574</v>
      </c>
      <c r="C373" s="40">
        <v>1286.119995</v>
      </c>
      <c r="D373" s="53">
        <f t="shared" si="63"/>
        <v>0.00766255798652948</v>
      </c>
      <c r="E373" s="54"/>
      <c r="F373" s="55">
        <v>0.301468624109537</v>
      </c>
      <c r="G373" s="56">
        <f t="shared" si="65"/>
        <v>0.006903471952802</v>
      </c>
      <c r="H373" s="57">
        <f t="shared" si="66"/>
        <v>0.000207690358613579</v>
      </c>
      <c r="I373" s="90">
        <f t="shared" si="64"/>
        <v>0.00711116231141558</v>
      </c>
      <c r="J373" s="91">
        <f t="shared" si="58"/>
        <v>0.711116231141558</v>
      </c>
      <c r="K373" s="92">
        <f t="shared" si="67"/>
        <v>137.540639177597</v>
      </c>
      <c r="L373" s="93">
        <f t="shared" si="59"/>
        <v>139.457323789562</v>
      </c>
      <c r="M373" s="94">
        <f t="shared" si="60"/>
        <v>2.62780084310674</v>
      </c>
      <c r="N373" s="92" t="str">
        <f t="shared" si="61"/>
        <v/>
      </c>
      <c r="O373" s="53" t="str">
        <f t="shared" si="68"/>
        <v/>
      </c>
    </row>
    <row r="374" spans="1:15">
      <c r="A374" s="38">
        <f t="shared" si="62"/>
        <v>358</v>
      </c>
      <c r="B374" s="46">
        <v>40575</v>
      </c>
      <c r="C374" s="47">
        <v>1307.589966</v>
      </c>
      <c r="D374" s="48">
        <f t="shared" si="63"/>
        <v>0.0166935986404597</v>
      </c>
      <c r="E374" s="49"/>
      <c r="F374" s="50">
        <v>0.314169970039047</v>
      </c>
      <c r="G374" s="51">
        <f t="shared" si="65"/>
        <v>0.01270134592951</v>
      </c>
      <c r="H374" s="52">
        <f t="shared" si="66"/>
        <v>0.000207690358613579</v>
      </c>
      <c r="I374" s="84">
        <f t="shared" si="64"/>
        <v>0.0129090362881236</v>
      </c>
      <c r="J374" s="85">
        <f t="shared" si="58"/>
        <v>1.29090362881236</v>
      </c>
      <c r="K374" s="86">
        <f t="shared" si="67"/>
        <v>138.831542806409</v>
      </c>
      <c r="L374" s="87">
        <f t="shared" si="59"/>
        <v>139.457323789562</v>
      </c>
      <c r="M374" s="88">
        <f t="shared" si="60"/>
        <v>2.62780084310674</v>
      </c>
      <c r="N374" s="86" t="str">
        <f t="shared" si="61"/>
        <v/>
      </c>
      <c r="O374" s="48" t="str">
        <f t="shared" si="68"/>
        <v/>
      </c>
    </row>
    <row r="375" spans="1:15">
      <c r="A375" s="38">
        <f t="shared" si="62"/>
        <v>359</v>
      </c>
      <c r="B375" s="39">
        <v>40576</v>
      </c>
      <c r="C375" s="40">
        <v>1304.030029</v>
      </c>
      <c r="D375" s="53">
        <f t="shared" si="63"/>
        <v>-0.00272251783247468</v>
      </c>
      <c r="E375" s="54"/>
      <c r="F375" s="55">
        <v>0.304055625659587</v>
      </c>
      <c r="G375" s="56">
        <f t="shared" si="65"/>
        <v>-0.01011434437946</v>
      </c>
      <c r="H375" s="57">
        <f t="shared" si="66"/>
        <v>0.000207690358613579</v>
      </c>
      <c r="I375" s="90">
        <f t="shared" si="64"/>
        <v>-0.00990665402084644</v>
      </c>
      <c r="J375" s="91">
        <f t="shared" si="58"/>
        <v>-0.990665402084644</v>
      </c>
      <c r="K375" s="92">
        <f t="shared" si="67"/>
        <v>137.840877404325</v>
      </c>
      <c r="L375" s="93">
        <f t="shared" si="59"/>
        <v>139.457323789562</v>
      </c>
      <c r="M375" s="94">
        <f t="shared" si="60"/>
        <v>2.62780084310674</v>
      </c>
      <c r="N375" s="92" t="str">
        <f t="shared" si="61"/>
        <v/>
      </c>
      <c r="O375" s="53" t="str">
        <f t="shared" si="68"/>
        <v/>
      </c>
    </row>
    <row r="376" spans="1:15">
      <c r="A376" s="38">
        <f t="shared" si="62"/>
        <v>360</v>
      </c>
      <c r="B376" s="46">
        <v>40577</v>
      </c>
      <c r="C376" s="47">
        <v>1307.099976</v>
      </c>
      <c r="D376" s="48">
        <f t="shared" si="63"/>
        <v>0.00235419962096595</v>
      </c>
      <c r="E376" s="49"/>
      <c r="F376" s="50">
        <v>0.304478377883017</v>
      </c>
      <c r="G376" s="51">
        <f t="shared" si="65"/>
        <v>0.000422752223430023</v>
      </c>
      <c r="H376" s="52">
        <f t="shared" si="66"/>
        <v>0.000207690358613579</v>
      </c>
      <c r="I376" s="84">
        <f t="shared" si="64"/>
        <v>0.000630442582043602</v>
      </c>
      <c r="J376" s="85">
        <f t="shared" si="58"/>
        <v>0.0630442582043602</v>
      </c>
      <c r="K376" s="86">
        <f t="shared" si="67"/>
        <v>137.903921662529</v>
      </c>
      <c r="L376" s="87">
        <f t="shared" si="59"/>
        <v>139.457323789562</v>
      </c>
      <c r="M376" s="88">
        <f t="shared" si="60"/>
        <v>2.62780084310674</v>
      </c>
      <c r="N376" s="86" t="str">
        <f t="shared" si="61"/>
        <v/>
      </c>
      <c r="O376" s="48" t="str">
        <f t="shared" si="68"/>
        <v/>
      </c>
    </row>
    <row r="377" spans="1:15">
      <c r="A377" s="38">
        <f t="shared" si="62"/>
        <v>361</v>
      </c>
      <c r="B377" s="39">
        <v>40578</v>
      </c>
      <c r="C377" s="40">
        <v>1310.869995</v>
      </c>
      <c r="D377" s="53">
        <f t="shared" si="63"/>
        <v>0.002884262159913</v>
      </c>
      <c r="E377" s="54"/>
      <c r="F377" s="55">
        <v>0.312191307293241</v>
      </c>
      <c r="G377" s="56">
        <f t="shared" si="65"/>
        <v>0.007712929410224</v>
      </c>
      <c r="H377" s="57">
        <f t="shared" si="66"/>
        <v>0.000207690358613579</v>
      </c>
      <c r="I377" s="90">
        <f t="shared" si="64"/>
        <v>0.00792061976883758</v>
      </c>
      <c r="J377" s="91">
        <f t="shared" si="58"/>
        <v>0.792061976883758</v>
      </c>
      <c r="K377" s="92">
        <f t="shared" si="67"/>
        <v>138.695983639413</v>
      </c>
      <c r="L377" s="93">
        <f t="shared" si="59"/>
        <v>139.457323789562</v>
      </c>
      <c r="M377" s="94">
        <f t="shared" si="60"/>
        <v>2.62780084310674</v>
      </c>
      <c r="N377" s="92" t="str">
        <f t="shared" si="61"/>
        <v/>
      </c>
      <c r="O377" s="53" t="str">
        <f t="shared" si="68"/>
        <v/>
      </c>
    </row>
    <row r="378" spans="1:15">
      <c r="A378" s="38">
        <f t="shared" si="62"/>
        <v>362</v>
      </c>
      <c r="B378" s="46">
        <v>40581</v>
      </c>
      <c r="C378" s="47">
        <v>1319.050049</v>
      </c>
      <c r="D378" s="48">
        <f t="shared" si="63"/>
        <v>0.00624017181810621</v>
      </c>
      <c r="E378" s="49"/>
      <c r="F378" s="50">
        <v>0.321669346972451</v>
      </c>
      <c r="G378" s="51">
        <f t="shared" si="65"/>
        <v>0.00947803967920996</v>
      </c>
      <c r="H378" s="52">
        <f t="shared" si="66"/>
        <v>0.000207690358613579</v>
      </c>
      <c r="I378" s="84">
        <f t="shared" si="64"/>
        <v>0.00968573003782354</v>
      </c>
      <c r="J378" s="85">
        <f t="shared" si="58"/>
        <v>0.968573003782354</v>
      </c>
      <c r="K378" s="86">
        <f t="shared" si="67"/>
        <v>139.664556643195</v>
      </c>
      <c r="L378" s="87">
        <f t="shared" si="59"/>
        <v>139.664556643195</v>
      </c>
      <c r="M378" s="88">
        <f t="shared" si="60"/>
        <v>0</v>
      </c>
      <c r="N378" s="86">
        <f t="shared" si="61"/>
        <v>2.62780084310674</v>
      </c>
      <c r="O378" s="48">
        <f t="shared" si="68"/>
        <v>0.0188150874227887</v>
      </c>
    </row>
    <row r="379" spans="1:15">
      <c r="A379" s="38">
        <f t="shared" si="62"/>
        <v>363</v>
      </c>
      <c r="B379" s="39">
        <v>40582</v>
      </c>
      <c r="C379" s="40">
        <v>1324.569946</v>
      </c>
      <c r="D379" s="53">
        <f t="shared" si="63"/>
        <v>0.0041847517493252</v>
      </c>
      <c r="E379" s="54"/>
      <c r="F379" s="55">
        <v>0.332978037884275</v>
      </c>
      <c r="G379" s="56">
        <f t="shared" si="65"/>
        <v>0.011308690911824</v>
      </c>
      <c r="H379" s="57">
        <f t="shared" si="66"/>
        <v>0.000207690358613579</v>
      </c>
      <c r="I379" s="90">
        <f t="shared" si="64"/>
        <v>0.0115163812704376</v>
      </c>
      <c r="J379" s="91">
        <f t="shared" si="58"/>
        <v>1.15163812704376</v>
      </c>
      <c r="K379" s="92">
        <f t="shared" si="67"/>
        <v>140.816194770239</v>
      </c>
      <c r="L379" s="93">
        <f t="shared" si="59"/>
        <v>140.816194770239</v>
      </c>
      <c r="M379" s="94">
        <f t="shared" si="60"/>
        <v>0</v>
      </c>
      <c r="N379" s="92" t="str">
        <f t="shared" si="61"/>
        <v/>
      </c>
      <c r="O379" s="53" t="str">
        <f t="shared" si="68"/>
        <v/>
      </c>
    </row>
    <row r="380" spans="1:15">
      <c r="A380" s="38">
        <f t="shared" si="62"/>
        <v>364</v>
      </c>
      <c r="B380" s="46">
        <v>40583</v>
      </c>
      <c r="C380" s="47">
        <v>1320.880005</v>
      </c>
      <c r="D380" s="48">
        <f t="shared" si="63"/>
        <v>-0.00278576530529262</v>
      </c>
      <c r="E380" s="49"/>
      <c r="F380" s="50">
        <v>0.330898637189256</v>
      </c>
      <c r="G380" s="51">
        <f t="shared" si="65"/>
        <v>-0.002079400695019</v>
      </c>
      <c r="H380" s="52">
        <f t="shared" si="66"/>
        <v>0.000207690358613579</v>
      </c>
      <c r="I380" s="84">
        <f t="shared" si="64"/>
        <v>-0.00187171033640542</v>
      </c>
      <c r="J380" s="85">
        <f t="shared" si="58"/>
        <v>-0.187171033640542</v>
      </c>
      <c r="K380" s="86">
        <f t="shared" si="67"/>
        <v>140.629023736598</v>
      </c>
      <c r="L380" s="87">
        <f t="shared" si="59"/>
        <v>140.816194770239</v>
      </c>
      <c r="M380" s="88">
        <f t="shared" si="60"/>
        <v>0.187171033640539</v>
      </c>
      <c r="N380" s="86" t="str">
        <f t="shared" si="61"/>
        <v/>
      </c>
      <c r="O380" s="48" t="str">
        <f t="shared" si="68"/>
        <v/>
      </c>
    </row>
    <row r="381" spans="1:15">
      <c r="A381" s="38">
        <f t="shared" si="62"/>
        <v>365</v>
      </c>
      <c r="B381" s="39">
        <v>40584</v>
      </c>
      <c r="C381" s="40">
        <v>1321.869995</v>
      </c>
      <c r="D381" s="53">
        <f t="shared" si="63"/>
        <v>0.000749492759563708</v>
      </c>
      <c r="E381" s="54"/>
      <c r="F381" s="55">
        <v>0.333313135315374</v>
      </c>
      <c r="G381" s="56">
        <f t="shared" si="65"/>
        <v>0.00241449812611799</v>
      </c>
      <c r="H381" s="57">
        <f t="shared" si="66"/>
        <v>0.000207690358613579</v>
      </c>
      <c r="I381" s="90">
        <f t="shared" si="64"/>
        <v>0.00262218848473157</v>
      </c>
      <c r="J381" s="91">
        <f t="shared" si="58"/>
        <v>0.262218848473157</v>
      </c>
      <c r="K381" s="92">
        <f t="shared" si="67"/>
        <v>140.891242585072</v>
      </c>
      <c r="L381" s="93">
        <f t="shared" si="59"/>
        <v>140.891242585072</v>
      </c>
      <c r="M381" s="94">
        <f t="shared" si="60"/>
        <v>0</v>
      </c>
      <c r="N381" s="92">
        <f t="shared" si="61"/>
        <v>0.187171033640539</v>
      </c>
      <c r="O381" s="53">
        <f t="shared" si="68"/>
        <v>0.00132847883378928</v>
      </c>
    </row>
    <row r="382" spans="1:15">
      <c r="A382" s="38">
        <f t="shared" si="62"/>
        <v>366</v>
      </c>
      <c r="B382" s="46">
        <v>40585</v>
      </c>
      <c r="C382" s="47">
        <v>1329.150024</v>
      </c>
      <c r="D382" s="48">
        <f t="shared" si="63"/>
        <v>0.0055073713962317</v>
      </c>
      <c r="E382" s="49"/>
      <c r="F382" s="50">
        <v>0.339523567400091</v>
      </c>
      <c r="G382" s="51">
        <f t="shared" si="65"/>
        <v>0.006210432084717</v>
      </c>
      <c r="H382" s="52">
        <f t="shared" si="66"/>
        <v>0.000207690358613579</v>
      </c>
      <c r="I382" s="84">
        <f t="shared" si="64"/>
        <v>0.00641812244333058</v>
      </c>
      <c r="J382" s="85">
        <f t="shared" si="58"/>
        <v>0.641812244333058</v>
      </c>
      <c r="K382" s="86">
        <f t="shared" si="67"/>
        <v>141.533054829405</v>
      </c>
      <c r="L382" s="87">
        <f t="shared" si="59"/>
        <v>141.533054829405</v>
      </c>
      <c r="M382" s="88">
        <f t="shared" si="60"/>
        <v>0</v>
      </c>
      <c r="N382" s="86" t="str">
        <f t="shared" si="61"/>
        <v/>
      </c>
      <c r="O382" s="48" t="str">
        <f t="shared" si="68"/>
        <v/>
      </c>
    </row>
    <row r="383" spans="1:15">
      <c r="A383" s="38">
        <f t="shared" si="62"/>
        <v>367</v>
      </c>
      <c r="B383" s="39">
        <v>40588</v>
      </c>
      <c r="C383" s="40">
        <v>1332.319946</v>
      </c>
      <c r="D383" s="53">
        <f t="shared" si="63"/>
        <v>0.00238492415661273</v>
      </c>
      <c r="E383" s="54"/>
      <c r="F383" s="55">
        <v>0.338723478547082</v>
      </c>
      <c r="G383" s="56">
        <f t="shared" si="65"/>
        <v>-0.000800088853008973</v>
      </c>
      <c r="H383" s="57">
        <f t="shared" si="66"/>
        <v>0.000207690358613579</v>
      </c>
      <c r="I383" s="90">
        <f t="shared" si="64"/>
        <v>-0.000592398494395395</v>
      </c>
      <c r="J383" s="91">
        <f t="shared" si="58"/>
        <v>-0.0592398494395395</v>
      </c>
      <c r="K383" s="92">
        <f t="shared" si="67"/>
        <v>141.473814979965</v>
      </c>
      <c r="L383" s="93">
        <f t="shared" si="59"/>
        <v>141.533054829405</v>
      </c>
      <c r="M383" s="94">
        <f t="shared" si="60"/>
        <v>0.0592398494395354</v>
      </c>
      <c r="N383" s="92" t="str">
        <f t="shared" si="61"/>
        <v/>
      </c>
      <c r="O383" s="53" t="str">
        <f t="shared" si="68"/>
        <v/>
      </c>
    </row>
    <row r="384" spans="1:15">
      <c r="A384" s="38">
        <f t="shared" si="62"/>
        <v>368</v>
      </c>
      <c r="B384" s="46">
        <v>40589</v>
      </c>
      <c r="C384" s="47">
        <v>1328.01001</v>
      </c>
      <c r="D384" s="48">
        <f t="shared" si="63"/>
        <v>-0.00323491066311798</v>
      </c>
      <c r="E384" s="49"/>
      <c r="F384" s="50">
        <v>0.334493481403528</v>
      </c>
      <c r="G384" s="51">
        <f t="shared" si="65"/>
        <v>-0.00422999714355404</v>
      </c>
      <c r="H384" s="52">
        <f t="shared" si="66"/>
        <v>0.000207690358613579</v>
      </c>
      <c r="I384" s="84">
        <f t="shared" si="64"/>
        <v>-0.00402230678494046</v>
      </c>
      <c r="J384" s="85">
        <f t="shared" si="58"/>
        <v>-0.402230678494046</v>
      </c>
      <c r="K384" s="86">
        <f t="shared" si="67"/>
        <v>141.071584301471</v>
      </c>
      <c r="L384" s="87">
        <f t="shared" si="59"/>
        <v>141.533054829405</v>
      </c>
      <c r="M384" s="88">
        <f t="shared" si="60"/>
        <v>0.461470527933585</v>
      </c>
      <c r="N384" s="86" t="str">
        <f t="shared" si="61"/>
        <v/>
      </c>
      <c r="O384" s="48" t="str">
        <f t="shared" si="68"/>
        <v/>
      </c>
    </row>
    <row r="385" spans="1:15">
      <c r="A385" s="38">
        <f t="shared" si="62"/>
        <v>369</v>
      </c>
      <c r="B385" s="39">
        <v>40590</v>
      </c>
      <c r="C385" s="40">
        <v>1336.319946</v>
      </c>
      <c r="D385" s="53">
        <f t="shared" si="63"/>
        <v>0.00625743476135399</v>
      </c>
      <c r="E385" s="54"/>
      <c r="F385" s="55">
        <v>0.347901090325595</v>
      </c>
      <c r="G385" s="56">
        <f t="shared" si="65"/>
        <v>0.013407608922067</v>
      </c>
      <c r="H385" s="57">
        <f t="shared" si="66"/>
        <v>0.000207690358613579</v>
      </c>
      <c r="I385" s="90">
        <f t="shared" si="64"/>
        <v>0.0136152992806806</v>
      </c>
      <c r="J385" s="91">
        <f t="shared" si="58"/>
        <v>1.36152992806806</v>
      </c>
      <c r="K385" s="92">
        <f t="shared" si="67"/>
        <v>142.433114229539</v>
      </c>
      <c r="L385" s="93">
        <f t="shared" si="59"/>
        <v>142.433114229539</v>
      </c>
      <c r="M385" s="94">
        <f t="shared" si="60"/>
        <v>0</v>
      </c>
      <c r="N385" s="92">
        <f t="shared" si="61"/>
        <v>0.461470527933585</v>
      </c>
      <c r="O385" s="53">
        <f t="shared" si="68"/>
        <v>0.00323991039885499</v>
      </c>
    </row>
    <row r="386" spans="1:15">
      <c r="A386" s="38">
        <f t="shared" si="62"/>
        <v>370</v>
      </c>
      <c r="B386" s="46">
        <v>40591</v>
      </c>
      <c r="C386" s="47">
        <v>1340.430054</v>
      </c>
      <c r="D386" s="48">
        <f t="shared" si="63"/>
        <v>0.00307569157543641</v>
      </c>
      <c r="E386" s="49"/>
      <c r="F386" s="50">
        <v>0.356034069505522</v>
      </c>
      <c r="G386" s="51">
        <f t="shared" si="65"/>
        <v>0.00813297917992695</v>
      </c>
      <c r="H386" s="52">
        <f t="shared" si="66"/>
        <v>0.000207690358613579</v>
      </c>
      <c r="I386" s="84">
        <f t="shared" si="64"/>
        <v>0.00834066953854052</v>
      </c>
      <c r="J386" s="85">
        <f t="shared" si="58"/>
        <v>0.834066953854052</v>
      </c>
      <c r="K386" s="86">
        <f t="shared" si="67"/>
        <v>143.267181183393</v>
      </c>
      <c r="L386" s="87">
        <f t="shared" si="59"/>
        <v>143.267181183393</v>
      </c>
      <c r="M386" s="88">
        <f t="shared" si="60"/>
        <v>0</v>
      </c>
      <c r="N386" s="86" t="str">
        <f t="shared" si="61"/>
        <v/>
      </c>
      <c r="O386" s="48" t="str">
        <f t="shared" si="68"/>
        <v/>
      </c>
    </row>
    <row r="387" spans="1:15">
      <c r="A387" s="38">
        <f t="shared" si="62"/>
        <v>371</v>
      </c>
      <c r="B387" s="39">
        <v>40592</v>
      </c>
      <c r="C387" s="40">
        <v>1343.01001</v>
      </c>
      <c r="D387" s="53">
        <f t="shared" si="63"/>
        <v>0.00192472258608434</v>
      </c>
      <c r="E387" s="54"/>
      <c r="F387" s="55">
        <v>0.362176869326565</v>
      </c>
      <c r="G387" s="56">
        <f t="shared" si="65"/>
        <v>0.00614279982104304</v>
      </c>
      <c r="H387" s="57">
        <f t="shared" si="66"/>
        <v>0.000207690358613579</v>
      </c>
      <c r="I387" s="90">
        <f t="shared" si="64"/>
        <v>0.00635049017965662</v>
      </c>
      <c r="J387" s="91">
        <f t="shared" si="58"/>
        <v>0.635049017965662</v>
      </c>
      <c r="K387" s="92">
        <f t="shared" si="67"/>
        <v>143.902230201359</v>
      </c>
      <c r="L387" s="93">
        <f t="shared" si="59"/>
        <v>143.902230201359</v>
      </c>
      <c r="M387" s="94">
        <f t="shared" si="60"/>
        <v>0</v>
      </c>
      <c r="N387" s="92" t="str">
        <f t="shared" si="61"/>
        <v/>
      </c>
      <c r="O387" s="53" t="str">
        <f t="shared" si="68"/>
        <v/>
      </c>
    </row>
    <row r="388" spans="1:15">
      <c r="A388" s="38">
        <f t="shared" si="62"/>
        <v>372</v>
      </c>
      <c r="B388" s="46">
        <v>40596</v>
      </c>
      <c r="C388" s="47">
        <v>1315.439941</v>
      </c>
      <c r="D388" s="48">
        <f t="shared" si="63"/>
        <v>-0.0205285655316895</v>
      </c>
      <c r="E388" s="49"/>
      <c r="F388" s="50">
        <v>0.33590124776654</v>
      </c>
      <c r="G388" s="51">
        <f t="shared" si="65"/>
        <v>-0.026275621560025</v>
      </c>
      <c r="H388" s="52">
        <f t="shared" si="66"/>
        <v>0.000207690358613579</v>
      </c>
      <c r="I388" s="84">
        <f t="shared" si="64"/>
        <v>-0.0260679312014114</v>
      </c>
      <c r="J388" s="85">
        <f t="shared" si="58"/>
        <v>-2.60679312014114</v>
      </c>
      <c r="K388" s="86">
        <f t="shared" si="67"/>
        <v>141.295437081218</v>
      </c>
      <c r="L388" s="87">
        <f t="shared" si="59"/>
        <v>143.902230201359</v>
      </c>
      <c r="M388" s="88">
        <f t="shared" si="60"/>
        <v>2.60679312014113</v>
      </c>
      <c r="N388" s="86" t="str">
        <f t="shared" si="61"/>
        <v/>
      </c>
      <c r="O388" s="48" t="str">
        <f t="shared" si="68"/>
        <v/>
      </c>
    </row>
    <row r="389" spans="1:15">
      <c r="A389" s="38">
        <f t="shared" si="62"/>
        <v>373</v>
      </c>
      <c r="B389" s="39">
        <v>40597</v>
      </c>
      <c r="C389" s="40">
        <v>1307.400024</v>
      </c>
      <c r="D389" s="53">
        <f t="shared" si="63"/>
        <v>-0.00611196053077734</v>
      </c>
      <c r="E389" s="54"/>
      <c r="F389" s="55">
        <v>0.322427122418026</v>
      </c>
      <c r="G389" s="56">
        <f t="shared" si="65"/>
        <v>-0.013474125348514</v>
      </c>
      <c r="H389" s="57">
        <f t="shared" si="66"/>
        <v>0.000207690358613579</v>
      </c>
      <c r="I389" s="90">
        <f t="shared" si="64"/>
        <v>-0.0132664349899004</v>
      </c>
      <c r="J389" s="91">
        <f t="shared" si="58"/>
        <v>-1.32664349899004</v>
      </c>
      <c r="K389" s="92">
        <f t="shared" si="67"/>
        <v>139.968793582228</v>
      </c>
      <c r="L389" s="93">
        <f t="shared" si="59"/>
        <v>143.902230201359</v>
      </c>
      <c r="M389" s="94">
        <f t="shared" si="60"/>
        <v>3.93343661913119</v>
      </c>
      <c r="N389" s="92" t="str">
        <f t="shared" si="61"/>
        <v/>
      </c>
      <c r="O389" s="53" t="str">
        <f t="shared" si="68"/>
        <v/>
      </c>
    </row>
    <row r="390" spans="1:15">
      <c r="A390" s="38">
        <f t="shared" si="62"/>
        <v>374</v>
      </c>
      <c r="B390" s="46">
        <v>40598</v>
      </c>
      <c r="C390" s="47">
        <v>1306.099976</v>
      </c>
      <c r="D390" s="48">
        <f t="shared" si="63"/>
        <v>-0.000994376607109548</v>
      </c>
      <c r="E390" s="49"/>
      <c r="F390" s="50">
        <v>0.32645167132944</v>
      </c>
      <c r="G390" s="51">
        <f t="shared" si="65"/>
        <v>0.00402454891141402</v>
      </c>
      <c r="H390" s="52">
        <f t="shared" si="66"/>
        <v>0.000207690358613579</v>
      </c>
      <c r="I390" s="84">
        <f t="shared" si="64"/>
        <v>0.0042322392700276</v>
      </c>
      <c r="J390" s="85">
        <f t="shared" si="58"/>
        <v>0.42322392700276</v>
      </c>
      <c r="K390" s="86">
        <f t="shared" si="67"/>
        <v>140.39201750923</v>
      </c>
      <c r="L390" s="87">
        <f t="shared" si="59"/>
        <v>143.902230201359</v>
      </c>
      <c r="M390" s="88">
        <f t="shared" si="60"/>
        <v>3.93343661913119</v>
      </c>
      <c r="N390" s="86" t="str">
        <f t="shared" si="61"/>
        <v/>
      </c>
      <c r="O390" s="48" t="str">
        <f t="shared" si="68"/>
        <v/>
      </c>
    </row>
    <row r="391" spans="1:15">
      <c r="A391" s="38">
        <f t="shared" si="62"/>
        <v>375</v>
      </c>
      <c r="B391" s="39">
        <v>40599</v>
      </c>
      <c r="C391" s="40">
        <v>1319.880005</v>
      </c>
      <c r="D391" s="53">
        <f t="shared" si="63"/>
        <v>0.0105505162339885</v>
      </c>
      <c r="E391" s="54"/>
      <c r="F391" s="55">
        <v>0.339956527463014</v>
      </c>
      <c r="G391" s="56">
        <f t="shared" si="65"/>
        <v>0.013504856133574</v>
      </c>
      <c r="H391" s="57">
        <f t="shared" si="66"/>
        <v>0.000207690358613579</v>
      </c>
      <c r="I391" s="90">
        <f t="shared" si="64"/>
        <v>0.0137125464921876</v>
      </c>
      <c r="J391" s="91">
        <f t="shared" si="58"/>
        <v>1.37125464921876</v>
      </c>
      <c r="K391" s="92">
        <f t="shared" si="67"/>
        <v>141.763272158449</v>
      </c>
      <c r="L391" s="93">
        <f t="shared" si="59"/>
        <v>143.902230201359</v>
      </c>
      <c r="M391" s="94">
        <f t="shared" si="60"/>
        <v>3.93343661913119</v>
      </c>
      <c r="N391" s="92" t="str">
        <f t="shared" si="61"/>
        <v/>
      </c>
      <c r="O391" s="53" t="str">
        <f t="shared" si="68"/>
        <v/>
      </c>
    </row>
    <row r="392" spans="1:15">
      <c r="A392" s="38">
        <f t="shared" si="62"/>
        <v>376</v>
      </c>
      <c r="B392" s="46">
        <v>40602</v>
      </c>
      <c r="C392" s="47">
        <v>1327.219971</v>
      </c>
      <c r="D392" s="48">
        <f t="shared" si="63"/>
        <v>0.0055610858352233</v>
      </c>
      <c r="E392" s="49"/>
      <c r="F392" s="50">
        <v>0.344839471763496</v>
      </c>
      <c r="G392" s="51">
        <f t="shared" si="65"/>
        <v>0.00488294430048197</v>
      </c>
      <c r="H392" s="52">
        <f t="shared" si="66"/>
        <v>0.000207690358613579</v>
      </c>
      <c r="I392" s="84">
        <f t="shared" si="64"/>
        <v>0.00509063465909555</v>
      </c>
      <c r="J392" s="85">
        <f t="shared" si="58"/>
        <v>0.509063465909555</v>
      </c>
      <c r="K392" s="86">
        <f t="shared" si="67"/>
        <v>142.272335624359</v>
      </c>
      <c r="L392" s="87">
        <f t="shared" si="59"/>
        <v>143.902230201359</v>
      </c>
      <c r="M392" s="88">
        <f t="shared" si="60"/>
        <v>3.93343661913119</v>
      </c>
      <c r="N392" s="86" t="str">
        <f t="shared" si="61"/>
        <v/>
      </c>
      <c r="O392" s="48" t="str">
        <f t="shared" si="68"/>
        <v/>
      </c>
    </row>
    <row r="393" spans="1:15">
      <c r="A393" s="38">
        <f t="shared" si="62"/>
        <v>377</v>
      </c>
      <c r="B393" s="39">
        <v>40603</v>
      </c>
      <c r="C393" s="40">
        <v>1306.329956</v>
      </c>
      <c r="D393" s="53">
        <f t="shared" si="63"/>
        <v>-0.0157396780160415</v>
      </c>
      <c r="E393" s="54"/>
      <c r="F393" s="55">
        <v>0.327202939625091</v>
      </c>
      <c r="G393" s="56">
        <f t="shared" si="65"/>
        <v>-0.0176365321384049</v>
      </c>
      <c r="H393" s="57">
        <f t="shared" si="66"/>
        <v>0.000207690358613579</v>
      </c>
      <c r="I393" s="90">
        <f t="shared" si="64"/>
        <v>-0.0174288417797914</v>
      </c>
      <c r="J393" s="91">
        <f t="shared" si="58"/>
        <v>-1.74288417797914</v>
      </c>
      <c r="K393" s="92">
        <f t="shared" si="67"/>
        <v>140.52945144638</v>
      </c>
      <c r="L393" s="93">
        <f t="shared" si="59"/>
        <v>143.902230201359</v>
      </c>
      <c r="M393" s="94">
        <f t="shared" si="60"/>
        <v>3.93343661913119</v>
      </c>
      <c r="N393" s="92" t="str">
        <f t="shared" si="61"/>
        <v/>
      </c>
      <c r="O393" s="53" t="str">
        <f t="shared" si="68"/>
        <v/>
      </c>
    </row>
    <row r="394" spans="1:15">
      <c r="A394" s="38">
        <f t="shared" si="62"/>
        <v>378</v>
      </c>
      <c r="B394" s="46">
        <v>40604</v>
      </c>
      <c r="C394" s="47">
        <v>1308.439941</v>
      </c>
      <c r="D394" s="48">
        <f t="shared" si="63"/>
        <v>0.001615200654558</v>
      </c>
      <c r="E394" s="49"/>
      <c r="F394" s="50">
        <v>0.332551881703788</v>
      </c>
      <c r="G394" s="51">
        <f t="shared" si="65"/>
        <v>0.00534894207869696</v>
      </c>
      <c r="H394" s="52">
        <f t="shared" si="66"/>
        <v>0.000207690358613579</v>
      </c>
      <c r="I394" s="84">
        <f t="shared" si="64"/>
        <v>0.00555663243731054</v>
      </c>
      <c r="J394" s="85">
        <f t="shared" si="58"/>
        <v>0.555663243731054</v>
      </c>
      <c r="K394" s="86">
        <f t="shared" si="67"/>
        <v>141.085114690111</v>
      </c>
      <c r="L394" s="87">
        <f t="shared" si="59"/>
        <v>143.902230201359</v>
      </c>
      <c r="M394" s="88">
        <f t="shared" si="60"/>
        <v>3.93343661913119</v>
      </c>
      <c r="N394" s="86" t="str">
        <f t="shared" si="61"/>
        <v/>
      </c>
      <c r="O394" s="48" t="str">
        <f t="shared" si="68"/>
        <v/>
      </c>
    </row>
    <row r="395" spans="1:15">
      <c r="A395" s="38">
        <f t="shared" si="62"/>
        <v>379</v>
      </c>
      <c r="B395" s="39">
        <v>40605</v>
      </c>
      <c r="C395" s="40">
        <v>1330.969971</v>
      </c>
      <c r="D395" s="53">
        <f t="shared" si="63"/>
        <v>0.0172190020298377</v>
      </c>
      <c r="E395" s="54"/>
      <c r="F395" s="55">
        <v>0.356648631100018</v>
      </c>
      <c r="G395" s="56">
        <f t="shared" si="65"/>
        <v>0.02409674939623</v>
      </c>
      <c r="H395" s="57">
        <f t="shared" si="66"/>
        <v>0.000207690358613579</v>
      </c>
      <c r="I395" s="90">
        <f t="shared" si="64"/>
        <v>0.0243044397548435</v>
      </c>
      <c r="J395" s="91">
        <f t="shared" si="58"/>
        <v>2.43044397548435</v>
      </c>
      <c r="K395" s="92">
        <f t="shared" si="67"/>
        <v>143.515558665595</v>
      </c>
      <c r="L395" s="93">
        <f t="shared" si="59"/>
        <v>143.902230201359</v>
      </c>
      <c r="M395" s="94">
        <f t="shared" si="60"/>
        <v>3.93343661913119</v>
      </c>
      <c r="N395" s="92" t="str">
        <f t="shared" si="61"/>
        <v/>
      </c>
      <c r="O395" s="53" t="str">
        <f t="shared" si="68"/>
        <v/>
      </c>
    </row>
    <row r="396" spans="1:15">
      <c r="A396" s="38">
        <f t="shared" si="62"/>
        <v>380</v>
      </c>
      <c r="B396" s="46">
        <v>40606</v>
      </c>
      <c r="C396" s="47">
        <v>1321.150024</v>
      </c>
      <c r="D396" s="48">
        <f t="shared" si="63"/>
        <v>-0.00737803798279679</v>
      </c>
      <c r="E396" s="49"/>
      <c r="F396" s="50">
        <v>0.346402176001162</v>
      </c>
      <c r="G396" s="51">
        <f t="shared" si="65"/>
        <v>-0.010246455098856</v>
      </c>
      <c r="H396" s="52">
        <f t="shared" si="66"/>
        <v>0.000207690358613579</v>
      </c>
      <c r="I396" s="84">
        <f t="shared" si="64"/>
        <v>-0.0100387647402424</v>
      </c>
      <c r="J396" s="85">
        <f t="shared" si="58"/>
        <v>-1.00387647402424</v>
      </c>
      <c r="K396" s="86">
        <f t="shared" si="67"/>
        <v>142.511682191571</v>
      </c>
      <c r="L396" s="87">
        <f t="shared" si="59"/>
        <v>143.902230201359</v>
      </c>
      <c r="M396" s="88">
        <f t="shared" si="60"/>
        <v>3.93343661913119</v>
      </c>
      <c r="N396" s="86" t="str">
        <f t="shared" si="61"/>
        <v/>
      </c>
      <c r="O396" s="48" t="str">
        <f t="shared" si="68"/>
        <v/>
      </c>
    </row>
    <row r="397" spans="1:15">
      <c r="A397" s="38">
        <f t="shared" si="62"/>
        <v>381</v>
      </c>
      <c r="B397" s="39">
        <v>40609</v>
      </c>
      <c r="C397" s="40">
        <v>1310.130005</v>
      </c>
      <c r="D397" s="53">
        <f t="shared" si="63"/>
        <v>-0.008341232108247</v>
      </c>
      <c r="E397" s="54"/>
      <c r="F397" s="55">
        <v>0.335202092700182</v>
      </c>
      <c r="G397" s="56">
        <f t="shared" si="65"/>
        <v>-0.01120008330098</v>
      </c>
      <c r="H397" s="57">
        <f t="shared" si="66"/>
        <v>0.000207690358613579</v>
      </c>
      <c r="I397" s="90">
        <f t="shared" si="64"/>
        <v>-0.0109923929423665</v>
      </c>
      <c r="J397" s="91">
        <f t="shared" si="58"/>
        <v>-1.09923929423665</v>
      </c>
      <c r="K397" s="92">
        <f t="shared" si="67"/>
        <v>141.412442897334</v>
      </c>
      <c r="L397" s="93">
        <f t="shared" si="59"/>
        <v>143.902230201359</v>
      </c>
      <c r="M397" s="94">
        <f t="shared" si="60"/>
        <v>3.93343661913119</v>
      </c>
      <c r="N397" s="92" t="str">
        <f t="shared" si="61"/>
        <v/>
      </c>
      <c r="O397" s="53" t="str">
        <f t="shared" si="68"/>
        <v/>
      </c>
    </row>
    <row r="398" spans="1:15">
      <c r="A398" s="38">
        <f t="shared" si="62"/>
        <v>382</v>
      </c>
      <c r="B398" s="46">
        <v>40610</v>
      </c>
      <c r="C398" s="47">
        <v>1321.819946</v>
      </c>
      <c r="D398" s="48">
        <f t="shared" si="63"/>
        <v>0.00892273358780149</v>
      </c>
      <c r="E398" s="49"/>
      <c r="F398" s="50">
        <v>0.346620619944491</v>
      </c>
      <c r="G398" s="51">
        <f t="shared" si="65"/>
        <v>0.011418527244309</v>
      </c>
      <c r="H398" s="52">
        <f t="shared" si="66"/>
        <v>0.000207690358613579</v>
      </c>
      <c r="I398" s="84">
        <f t="shared" si="64"/>
        <v>0.0116262176029226</v>
      </c>
      <c r="J398" s="85">
        <f t="shared" si="58"/>
        <v>1.16262176029226</v>
      </c>
      <c r="K398" s="86">
        <f t="shared" si="67"/>
        <v>142.575064657626</v>
      </c>
      <c r="L398" s="87">
        <f t="shared" si="59"/>
        <v>143.902230201359</v>
      </c>
      <c r="M398" s="88">
        <f t="shared" si="60"/>
        <v>3.93343661913119</v>
      </c>
      <c r="N398" s="86" t="str">
        <f t="shared" si="61"/>
        <v/>
      </c>
      <c r="O398" s="48" t="str">
        <f t="shared" si="68"/>
        <v/>
      </c>
    </row>
    <row r="399" spans="1:15">
      <c r="A399" s="38">
        <f t="shared" si="62"/>
        <v>383</v>
      </c>
      <c r="B399" s="39">
        <v>40611</v>
      </c>
      <c r="C399" s="40">
        <v>1320.02002</v>
      </c>
      <c r="D399" s="53">
        <f t="shared" si="63"/>
        <v>-0.00136170285933945</v>
      </c>
      <c r="E399" s="54"/>
      <c r="F399" s="55">
        <v>0.350696734816753</v>
      </c>
      <c r="G399" s="56">
        <f t="shared" si="65"/>
        <v>0.00407611487226206</v>
      </c>
      <c r="H399" s="57">
        <f t="shared" si="66"/>
        <v>0.000207690358613579</v>
      </c>
      <c r="I399" s="90">
        <f t="shared" si="64"/>
        <v>0.00428380523087564</v>
      </c>
      <c r="J399" s="91">
        <f t="shared" si="58"/>
        <v>0.428380523087564</v>
      </c>
      <c r="K399" s="92">
        <f t="shared" si="67"/>
        <v>143.003445180714</v>
      </c>
      <c r="L399" s="93">
        <f t="shared" si="59"/>
        <v>143.902230201359</v>
      </c>
      <c r="M399" s="94">
        <f t="shared" si="60"/>
        <v>3.93343661913119</v>
      </c>
      <c r="N399" s="92" t="str">
        <f t="shared" si="61"/>
        <v/>
      </c>
      <c r="O399" s="53" t="str">
        <f t="shared" si="68"/>
        <v/>
      </c>
    </row>
    <row r="400" spans="1:15">
      <c r="A400" s="38">
        <f t="shared" si="62"/>
        <v>384</v>
      </c>
      <c r="B400" s="46">
        <v>40612</v>
      </c>
      <c r="C400" s="47">
        <v>1295.109985</v>
      </c>
      <c r="D400" s="48">
        <f t="shared" si="63"/>
        <v>-0.0188709524269184</v>
      </c>
      <c r="E400" s="49"/>
      <c r="F400" s="50">
        <v>0.332607628774626</v>
      </c>
      <c r="G400" s="51">
        <f t="shared" si="65"/>
        <v>-0.018089106042127</v>
      </c>
      <c r="H400" s="52">
        <f t="shared" si="66"/>
        <v>0.000207690358613579</v>
      </c>
      <c r="I400" s="84">
        <f t="shared" si="64"/>
        <v>-0.0178814156835135</v>
      </c>
      <c r="J400" s="85">
        <f t="shared" si="58"/>
        <v>-1.78814156835135</v>
      </c>
      <c r="K400" s="86">
        <f t="shared" si="67"/>
        <v>141.215303612363</v>
      </c>
      <c r="L400" s="87">
        <f t="shared" si="59"/>
        <v>143.902230201359</v>
      </c>
      <c r="M400" s="88">
        <f t="shared" si="60"/>
        <v>3.93343661913119</v>
      </c>
      <c r="N400" s="86" t="str">
        <f t="shared" si="61"/>
        <v/>
      </c>
      <c r="O400" s="48" t="str">
        <f t="shared" si="68"/>
        <v/>
      </c>
    </row>
    <row r="401" spans="1:15">
      <c r="A401" s="38">
        <f t="shared" si="62"/>
        <v>385</v>
      </c>
      <c r="B401" s="39">
        <v>40613</v>
      </c>
      <c r="C401" s="40">
        <v>1304.280029</v>
      </c>
      <c r="D401" s="53">
        <f t="shared" si="63"/>
        <v>0.00708051370633211</v>
      </c>
      <c r="E401" s="54"/>
      <c r="F401" s="55">
        <v>0.342332068031346</v>
      </c>
      <c r="G401" s="56">
        <f t="shared" si="65"/>
        <v>0.00972443925672001</v>
      </c>
      <c r="H401" s="57">
        <f t="shared" si="66"/>
        <v>0.000207690358613579</v>
      </c>
      <c r="I401" s="90">
        <f t="shared" si="64"/>
        <v>0.00993212961533359</v>
      </c>
      <c r="J401" s="91">
        <f t="shared" si="58"/>
        <v>0.993212961533359</v>
      </c>
      <c r="K401" s="92">
        <f t="shared" si="67"/>
        <v>142.208516573896</v>
      </c>
      <c r="L401" s="93">
        <f t="shared" si="59"/>
        <v>143.902230201359</v>
      </c>
      <c r="M401" s="94">
        <f t="shared" si="60"/>
        <v>3.93343661913119</v>
      </c>
      <c r="N401" s="92" t="str">
        <f t="shared" si="61"/>
        <v/>
      </c>
      <c r="O401" s="53" t="str">
        <f t="shared" si="68"/>
        <v/>
      </c>
    </row>
    <row r="402" spans="1:15">
      <c r="A402" s="38">
        <f t="shared" si="62"/>
        <v>386</v>
      </c>
      <c r="B402" s="46">
        <v>40616</v>
      </c>
      <c r="C402" s="47">
        <v>1296.390015</v>
      </c>
      <c r="D402" s="48">
        <f t="shared" si="63"/>
        <v>-0.00604932516374523</v>
      </c>
      <c r="E402" s="49"/>
      <c r="F402" s="50">
        <v>0.330907813584084</v>
      </c>
      <c r="G402" s="51">
        <f t="shared" si="65"/>
        <v>-0.011424254447262</v>
      </c>
      <c r="H402" s="52">
        <f t="shared" si="66"/>
        <v>0.000207690358613579</v>
      </c>
      <c r="I402" s="84">
        <f t="shared" si="64"/>
        <v>-0.0112165640886484</v>
      </c>
      <c r="J402" s="85">
        <f t="shared" ref="J402:J465" si="69">I402*$K$17</f>
        <v>-1.12165640886484</v>
      </c>
      <c r="K402" s="86">
        <f t="shared" si="67"/>
        <v>141.086860165031</v>
      </c>
      <c r="L402" s="87">
        <f t="shared" ref="L402:L465" si="70">MAX(K402,L401)</f>
        <v>143.902230201359</v>
      </c>
      <c r="M402" s="88">
        <f t="shared" ref="M402:M465" si="71">IF(K402=L402,0,MAX(M401,L402-K402))</f>
        <v>3.93343661913119</v>
      </c>
      <c r="N402" s="86" t="str">
        <f t="shared" ref="N402:N465" si="72">IF(AND(M401&gt;0,M402=0),M401,"")</f>
        <v/>
      </c>
      <c r="O402" s="48" t="str">
        <f t="shared" si="68"/>
        <v/>
      </c>
    </row>
    <row r="403" spans="1:15">
      <c r="A403" s="38">
        <f t="shared" ref="A403:A466" si="73">A402+1</f>
        <v>387</v>
      </c>
      <c r="B403" s="39">
        <v>40617</v>
      </c>
      <c r="C403" s="40">
        <v>1281.869995</v>
      </c>
      <c r="D403" s="53">
        <f t="shared" ref="D403:D466" si="74">C403/C402-1</f>
        <v>-0.0112003485309164</v>
      </c>
      <c r="E403" s="54"/>
      <c r="F403" s="55">
        <v>0.315097371465418</v>
      </c>
      <c r="G403" s="56">
        <f t="shared" si="65"/>
        <v>-0.015810442118666</v>
      </c>
      <c r="H403" s="57">
        <f t="shared" si="66"/>
        <v>0.000207690358613579</v>
      </c>
      <c r="I403" s="90">
        <f t="shared" ref="I403:I466" si="75">G403+H403</f>
        <v>-0.0156027517600524</v>
      </c>
      <c r="J403" s="91">
        <f t="shared" si="69"/>
        <v>-1.56027517600524</v>
      </c>
      <c r="K403" s="92">
        <f t="shared" si="67"/>
        <v>139.526584989026</v>
      </c>
      <c r="L403" s="93">
        <f t="shared" si="70"/>
        <v>143.902230201359</v>
      </c>
      <c r="M403" s="94">
        <f t="shared" si="71"/>
        <v>4.37564521233296</v>
      </c>
      <c r="N403" s="92" t="str">
        <f t="shared" si="72"/>
        <v/>
      </c>
      <c r="O403" s="53" t="str">
        <f t="shared" si="68"/>
        <v/>
      </c>
    </row>
    <row r="404" spans="1:15">
      <c r="A404" s="38">
        <f t="shared" si="73"/>
        <v>388</v>
      </c>
      <c r="B404" s="46">
        <v>40618</v>
      </c>
      <c r="C404" s="47">
        <v>1256.880005</v>
      </c>
      <c r="D404" s="48">
        <f t="shared" si="74"/>
        <v>-0.0194949488617994</v>
      </c>
      <c r="E404" s="49"/>
      <c r="F404" s="50">
        <v>0.295742938836832</v>
      </c>
      <c r="G404" s="51">
        <f t="shared" ref="G404:G467" si="76">F404-F403</f>
        <v>-0.019354432628586</v>
      </c>
      <c r="H404" s="52">
        <f t="shared" ref="H404:H467" si="77">H403</f>
        <v>0.000207690358613579</v>
      </c>
      <c r="I404" s="84">
        <f t="shared" si="75"/>
        <v>-0.0191467422699724</v>
      </c>
      <c r="J404" s="85">
        <f t="shared" si="69"/>
        <v>-1.91467422699724</v>
      </c>
      <c r="K404" s="86">
        <f t="shared" ref="K404:K467" si="78">K403+J404</f>
        <v>137.611910762029</v>
      </c>
      <c r="L404" s="87">
        <f t="shared" si="70"/>
        <v>143.902230201359</v>
      </c>
      <c r="M404" s="88">
        <f t="shared" si="71"/>
        <v>6.2903194393302</v>
      </c>
      <c r="N404" s="86" t="str">
        <f t="shared" si="72"/>
        <v/>
      </c>
      <c r="O404" s="48" t="str">
        <f t="shared" ref="O404:O467" si="79">IFERROR((N404/L404),"")</f>
        <v/>
      </c>
    </row>
    <row r="405" spans="1:15">
      <c r="A405" s="38">
        <f t="shared" si="73"/>
        <v>389</v>
      </c>
      <c r="B405" s="39">
        <v>40619</v>
      </c>
      <c r="C405" s="40">
        <v>1273.719971</v>
      </c>
      <c r="D405" s="53">
        <f t="shared" si="74"/>
        <v>0.0133982288945713</v>
      </c>
      <c r="E405" s="54"/>
      <c r="F405" s="55">
        <v>0.3062881853192</v>
      </c>
      <c r="G405" s="56">
        <f t="shared" si="76"/>
        <v>0.010545246482368</v>
      </c>
      <c r="H405" s="57">
        <f t="shared" si="77"/>
        <v>0.000207690358613579</v>
      </c>
      <c r="I405" s="90">
        <f t="shared" si="75"/>
        <v>0.0107529368409816</v>
      </c>
      <c r="J405" s="91">
        <f t="shared" si="69"/>
        <v>1.07529368409816</v>
      </c>
      <c r="K405" s="92">
        <f t="shared" si="78"/>
        <v>138.687204446127</v>
      </c>
      <c r="L405" s="93">
        <f t="shared" si="70"/>
        <v>143.902230201359</v>
      </c>
      <c r="M405" s="94">
        <f t="shared" si="71"/>
        <v>6.2903194393302</v>
      </c>
      <c r="N405" s="92" t="str">
        <f t="shared" si="72"/>
        <v/>
      </c>
      <c r="O405" s="53" t="str">
        <f t="shared" si="79"/>
        <v/>
      </c>
    </row>
    <row r="406" spans="1:15">
      <c r="A406" s="38">
        <f t="shared" si="73"/>
        <v>390</v>
      </c>
      <c r="B406" s="46">
        <v>40620</v>
      </c>
      <c r="C406" s="47">
        <v>1279.209961</v>
      </c>
      <c r="D406" s="48">
        <f t="shared" si="74"/>
        <v>0.00431020171230401</v>
      </c>
      <c r="E406" s="49"/>
      <c r="F406" s="50">
        <v>0.315278356082681</v>
      </c>
      <c r="G406" s="51">
        <f t="shared" si="76"/>
        <v>0.00899017076348102</v>
      </c>
      <c r="H406" s="52">
        <f t="shared" si="77"/>
        <v>0.000207690358613579</v>
      </c>
      <c r="I406" s="84">
        <f t="shared" si="75"/>
        <v>0.0091978611220946</v>
      </c>
      <c r="J406" s="85">
        <f t="shared" si="69"/>
        <v>0.91978611220946</v>
      </c>
      <c r="K406" s="86">
        <f t="shared" si="78"/>
        <v>139.606990558336</v>
      </c>
      <c r="L406" s="87">
        <f t="shared" si="70"/>
        <v>143.902230201359</v>
      </c>
      <c r="M406" s="88">
        <f t="shared" si="71"/>
        <v>6.2903194393302</v>
      </c>
      <c r="N406" s="86" t="str">
        <f t="shared" si="72"/>
        <v/>
      </c>
      <c r="O406" s="48" t="str">
        <f t="shared" si="79"/>
        <v/>
      </c>
    </row>
    <row r="407" spans="1:15">
      <c r="A407" s="38">
        <f t="shared" si="73"/>
        <v>391</v>
      </c>
      <c r="B407" s="39">
        <v>40623</v>
      </c>
      <c r="C407" s="40">
        <v>1298.380005</v>
      </c>
      <c r="D407" s="53">
        <f t="shared" si="74"/>
        <v>0.0149858464086803</v>
      </c>
      <c r="E407" s="54"/>
      <c r="F407" s="55">
        <v>0.337087669141077</v>
      </c>
      <c r="G407" s="56">
        <f t="shared" si="76"/>
        <v>0.021809313058396</v>
      </c>
      <c r="H407" s="57">
        <f t="shared" si="77"/>
        <v>0.000207690358613579</v>
      </c>
      <c r="I407" s="90">
        <f t="shared" si="75"/>
        <v>0.0220170034170095</v>
      </c>
      <c r="J407" s="91">
        <f t="shared" si="69"/>
        <v>2.20170034170095</v>
      </c>
      <c r="K407" s="92">
        <f t="shared" si="78"/>
        <v>141.808690900037</v>
      </c>
      <c r="L407" s="93">
        <f t="shared" si="70"/>
        <v>143.902230201359</v>
      </c>
      <c r="M407" s="94">
        <f t="shared" si="71"/>
        <v>6.2903194393302</v>
      </c>
      <c r="N407" s="92" t="str">
        <f t="shared" si="72"/>
        <v/>
      </c>
      <c r="O407" s="53" t="str">
        <f t="shared" si="79"/>
        <v/>
      </c>
    </row>
    <row r="408" spans="1:15">
      <c r="A408" s="38">
        <f t="shared" si="73"/>
        <v>392</v>
      </c>
      <c r="B408" s="46">
        <v>40624</v>
      </c>
      <c r="C408" s="47">
        <v>1293.77002</v>
      </c>
      <c r="D408" s="48">
        <f t="shared" si="74"/>
        <v>-0.00355056684656818</v>
      </c>
      <c r="E408" s="49"/>
      <c r="F408" s="50">
        <v>0.3344702086802</v>
      </c>
      <c r="G408" s="51">
        <f t="shared" si="76"/>
        <v>-0.00261746046087696</v>
      </c>
      <c r="H408" s="52">
        <f t="shared" si="77"/>
        <v>0.000207690358613579</v>
      </c>
      <c r="I408" s="84">
        <f t="shared" si="75"/>
        <v>-0.00240977010226339</v>
      </c>
      <c r="J408" s="85">
        <f t="shared" si="69"/>
        <v>-0.240977010226339</v>
      </c>
      <c r="K408" s="86">
        <f t="shared" si="78"/>
        <v>141.567713889811</v>
      </c>
      <c r="L408" s="87">
        <f t="shared" si="70"/>
        <v>143.902230201359</v>
      </c>
      <c r="M408" s="88">
        <f t="shared" si="71"/>
        <v>6.2903194393302</v>
      </c>
      <c r="N408" s="86" t="str">
        <f t="shared" si="72"/>
        <v/>
      </c>
      <c r="O408" s="48" t="str">
        <f t="shared" si="79"/>
        <v/>
      </c>
    </row>
    <row r="409" spans="1:15">
      <c r="A409" s="38">
        <f t="shared" si="73"/>
        <v>393</v>
      </c>
      <c r="B409" s="39">
        <v>40625</v>
      </c>
      <c r="C409" s="40">
        <v>1297.540039</v>
      </c>
      <c r="D409" s="53">
        <f t="shared" si="74"/>
        <v>0.00291397925575687</v>
      </c>
      <c r="E409" s="54"/>
      <c r="F409" s="55">
        <v>0.336159883545767</v>
      </c>
      <c r="G409" s="56">
        <f t="shared" si="76"/>
        <v>0.00168967486556698</v>
      </c>
      <c r="H409" s="57">
        <f t="shared" si="77"/>
        <v>0.000207690358613579</v>
      </c>
      <c r="I409" s="90">
        <f t="shared" si="75"/>
        <v>0.00189736522418056</v>
      </c>
      <c r="J409" s="91">
        <f t="shared" si="69"/>
        <v>0.189736522418056</v>
      </c>
      <c r="K409" s="92">
        <f t="shared" si="78"/>
        <v>141.757450412229</v>
      </c>
      <c r="L409" s="93">
        <f t="shared" si="70"/>
        <v>143.902230201359</v>
      </c>
      <c r="M409" s="94">
        <f t="shared" si="71"/>
        <v>6.2903194393302</v>
      </c>
      <c r="N409" s="92" t="str">
        <f t="shared" si="72"/>
        <v/>
      </c>
      <c r="O409" s="53" t="str">
        <f t="shared" si="79"/>
        <v/>
      </c>
    </row>
    <row r="410" spans="1:15">
      <c r="A410" s="38">
        <f t="shared" si="73"/>
        <v>394</v>
      </c>
      <c r="B410" s="46">
        <v>40626</v>
      </c>
      <c r="C410" s="47">
        <v>1309.660034</v>
      </c>
      <c r="D410" s="48">
        <f t="shared" si="74"/>
        <v>0.00934074836668675</v>
      </c>
      <c r="E410" s="49"/>
      <c r="F410" s="50">
        <v>0.347694354891803</v>
      </c>
      <c r="G410" s="51">
        <f t="shared" si="76"/>
        <v>0.011534471346036</v>
      </c>
      <c r="H410" s="52">
        <f t="shared" si="77"/>
        <v>0.000207690358613579</v>
      </c>
      <c r="I410" s="84">
        <f t="shared" si="75"/>
        <v>0.0117421617046496</v>
      </c>
      <c r="J410" s="85">
        <f t="shared" si="69"/>
        <v>1.17421617046496</v>
      </c>
      <c r="K410" s="86">
        <f t="shared" si="78"/>
        <v>142.931666582694</v>
      </c>
      <c r="L410" s="87">
        <f t="shared" si="70"/>
        <v>143.902230201359</v>
      </c>
      <c r="M410" s="88">
        <f t="shared" si="71"/>
        <v>6.2903194393302</v>
      </c>
      <c r="N410" s="86" t="str">
        <f t="shared" si="72"/>
        <v/>
      </c>
      <c r="O410" s="48" t="str">
        <f t="shared" si="79"/>
        <v/>
      </c>
    </row>
    <row r="411" spans="1:15">
      <c r="A411" s="38">
        <f t="shared" si="73"/>
        <v>395</v>
      </c>
      <c r="B411" s="39">
        <v>40627</v>
      </c>
      <c r="C411" s="40">
        <v>1313.800049</v>
      </c>
      <c r="D411" s="53">
        <f t="shared" si="74"/>
        <v>0.00316113715966071</v>
      </c>
      <c r="E411" s="54"/>
      <c r="F411" s="55">
        <v>0.350052268863857</v>
      </c>
      <c r="G411" s="56">
        <f t="shared" si="76"/>
        <v>0.00235791397205398</v>
      </c>
      <c r="H411" s="57">
        <f t="shared" si="77"/>
        <v>0.000207690358613579</v>
      </c>
      <c r="I411" s="90">
        <f t="shared" si="75"/>
        <v>0.00256560433066756</v>
      </c>
      <c r="J411" s="91">
        <f t="shared" si="69"/>
        <v>0.256560433066756</v>
      </c>
      <c r="K411" s="92">
        <f t="shared" si="78"/>
        <v>143.188227015761</v>
      </c>
      <c r="L411" s="93">
        <f t="shared" si="70"/>
        <v>143.902230201359</v>
      </c>
      <c r="M411" s="94">
        <f t="shared" si="71"/>
        <v>6.2903194393302</v>
      </c>
      <c r="N411" s="92" t="str">
        <f t="shared" si="72"/>
        <v/>
      </c>
      <c r="O411" s="53" t="str">
        <f t="shared" si="79"/>
        <v/>
      </c>
    </row>
    <row r="412" spans="1:15">
      <c r="A412" s="38">
        <f t="shared" si="73"/>
        <v>396</v>
      </c>
      <c r="B412" s="46">
        <v>40630</v>
      </c>
      <c r="C412" s="47">
        <v>1310.189941</v>
      </c>
      <c r="D412" s="48">
        <f t="shared" si="74"/>
        <v>-0.00274783670677103</v>
      </c>
      <c r="E412" s="49"/>
      <c r="F412" s="50">
        <v>0.344410686028241</v>
      </c>
      <c r="G412" s="51">
        <f t="shared" si="76"/>
        <v>-0.00564158283561594</v>
      </c>
      <c r="H412" s="52">
        <f t="shared" si="77"/>
        <v>0.000207690358613579</v>
      </c>
      <c r="I412" s="84">
        <f t="shared" si="75"/>
        <v>-0.00543389247700236</v>
      </c>
      <c r="J412" s="85">
        <f t="shared" si="69"/>
        <v>-0.543389247700236</v>
      </c>
      <c r="K412" s="86">
        <f t="shared" si="78"/>
        <v>142.64483776806</v>
      </c>
      <c r="L412" s="87">
        <f t="shared" si="70"/>
        <v>143.902230201359</v>
      </c>
      <c r="M412" s="88">
        <f t="shared" si="71"/>
        <v>6.2903194393302</v>
      </c>
      <c r="N412" s="86" t="str">
        <f t="shared" si="72"/>
        <v/>
      </c>
      <c r="O412" s="48" t="str">
        <f t="shared" si="79"/>
        <v/>
      </c>
    </row>
    <row r="413" spans="1:15">
      <c r="A413" s="38">
        <f t="shared" si="73"/>
        <v>397</v>
      </c>
      <c r="B413" s="39">
        <v>40631</v>
      </c>
      <c r="C413" s="40">
        <v>1319.439941</v>
      </c>
      <c r="D413" s="53">
        <f t="shared" si="74"/>
        <v>0.00706004504426283</v>
      </c>
      <c r="E413" s="54"/>
      <c r="F413" s="55">
        <v>0.35488709457135</v>
      </c>
      <c r="G413" s="56">
        <f t="shared" si="76"/>
        <v>0.010476408543109</v>
      </c>
      <c r="H413" s="57">
        <f t="shared" si="77"/>
        <v>0.000207690358613579</v>
      </c>
      <c r="I413" s="90">
        <f t="shared" si="75"/>
        <v>0.0106840989017226</v>
      </c>
      <c r="J413" s="91">
        <f t="shared" si="69"/>
        <v>1.06840989017226</v>
      </c>
      <c r="K413" s="92">
        <f t="shared" si="78"/>
        <v>143.713247658233</v>
      </c>
      <c r="L413" s="93">
        <f t="shared" si="70"/>
        <v>143.902230201359</v>
      </c>
      <c r="M413" s="94">
        <f t="shared" si="71"/>
        <v>6.2903194393302</v>
      </c>
      <c r="N413" s="92" t="str">
        <f t="shared" si="72"/>
        <v/>
      </c>
      <c r="O413" s="53" t="str">
        <f t="shared" si="79"/>
        <v/>
      </c>
    </row>
    <row r="414" spans="1:15">
      <c r="A414" s="38">
        <f t="shared" si="73"/>
        <v>398</v>
      </c>
      <c r="B414" s="46">
        <v>40632</v>
      </c>
      <c r="C414" s="47">
        <v>1328.26001</v>
      </c>
      <c r="D414" s="48">
        <f t="shared" si="74"/>
        <v>0.00668470668950283</v>
      </c>
      <c r="E414" s="49"/>
      <c r="F414" s="50">
        <v>0.359709723003154</v>
      </c>
      <c r="G414" s="51">
        <f t="shared" si="76"/>
        <v>0.00482262843180398</v>
      </c>
      <c r="H414" s="52">
        <f t="shared" si="77"/>
        <v>0.000207690358613579</v>
      </c>
      <c r="I414" s="84">
        <f t="shared" si="75"/>
        <v>0.00503031879041756</v>
      </c>
      <c r="J414" s="85">
        <f t="shared" si="69"/>
        <v>0.503031879041756</v>
      </c>
      <c r="K414" s="86">
        <f t="shared" si="78"/>
        <v>144.216279537274</v>
      </c>
      <c r="L414" s="87">
        <f t="shared" si="70"/>
        <v>144.216279537274</v>
      </c>
      <c r="M414" s="88">
        <f t="shared" si="71"/>
        <v>0</v>
      </c>
      <c r="N414" s="86">
        <f t="shared" si="72"/>
        <v>6.2903194393302</v>
      </c>
      <c r="O414" s="48">
        <f t="shared" si="79"/>
        <v>0.0436172633180736</v>
      </c>
    </row>
    <row r="415" spans="1:15">
      <c r="A415" s="38">
        <f t="shared" si="73"/>
        <v>399</v>
      </c>
      <c r="B415" s="39">
        <v>40633</v>
      </c>
      <c r="C415" s="40">
        <v>1325.829956</v>
      </c>
      <c r="D415" s="53">
        <f t="shared" si="74"/>
        <v>-0.00182950174040086</v>
      </c>
      <c r="E415" s="54"/>
      <c r="F415" s="55">
        <v>0.357021024217366</v>
      </c>
      <c r="G415" s="56">
        <f t="shared" si="76"/>
        <v>-0.00268869878578804</v>
      </c>
      <c r="H415" s="57">
        <f t="shared" si="77"/>
        <v>0.000207690358613579</v>
      </c>
      <c r="I415" s="90">
        <f t="shared" si="75"/>
        <v>-0.00248100842717446</v>
      </c>
      <c r="J415" s="91">
        <f t="shared" si="69"/>
        <v>-0.248100842717446</v>
      </c>
      <c r="K415" s="92">
        <f t="shared" si="78"/>
        <v>143.968178694557</v>
      </c>
      <c r="L415" s="93">
        <f t="shared" si="70"/>
        <v>144.216279537274</v>
      </c>
      <c r="M415" s="94">
        <f t="shared" si="71"/>
        <v>0.248100842717434</v>
      </c>
      <c r="N415" s="92" t="str">
        <f t="shared" si="72"/>
        <v/>
      </c>
      <c r="O415" s="53" t="str">
        <f t="shared" si="79"/>
        <v/>
      </c>
    </row>
    <row r="416" spans="1:15">
      <c r="A416" s="38">
        <f t="shared" si="73"/>
        <v>400</v>
      </c>
      <c r="B416" s="46">
        <v>40634</v>
      </c>
      <c r="C416" s="47">
        <v>1332.410034</v>
      </c>
      <c r="D416" s="48">
        <f t="shared" si="74"/>
        <v>0.00496298787806237</v>
      </c>
      <c r="E416" s="49"/>
      <c r="F416" s="50">
        <v>0.36497632173652</v>
      </c>
      <c r="G416" s="51">
        <f t="shared" si="76"/>
        <v>0.00795529751915403</v>
      </c>
      <c r="H416" s="52">
        <f t="shared" si="77"/>
        <v>0.000207690358613579</v>
      </c>
      <c r="I416" s="84">
        <f t="shared" si="75"/>
        <v>0.0081629878777676</v>
      </c>
      <c r="J416" s="85">
        <f t="shared" si="69"/>
        <v>0.81629878777676</v>
      </c>
      <c r="K416" s="86">
        <f t="shared" si="78"/>
        <v>144.784477482334</v>
      </c>
      <c r="L416" s="87">
        <f t="shared" si="70"/>
        <v>144.784477482334</v>
      </c>
      <c r="M416" s="88">
        <f t="shared" si="71"/>
        <v>0</v>
      </c>
      <c r="N416" s="86">
        <f t="shared" si="72"/>
        <v>0.248100842717434</v>
      </c>
      <c r="O416" s="48">
        <f t="shared" si="79"/>
        <v>0.00171358730598525</v>
      </c>
    </row>
    <row r="417" spans="1:15">
      <c r="A417" s="38">
        <f t="shared" si="73"/>
        <v>401</v>
      </c>
      <c r="B417" s="39">
        <v>40637</v>
      </c>
      <c r="C417" s="40">
        <v>1332.869995</v>
      </c>
      <c r="D417" s="53">
        <f t="shared" si="74"/>
        <v>0.000345209798982893</v>
      </c>
      <c r="E417" s="54"/>
      <c r="F417" s="55">
        <v>0.368311784116239</v>
      </c>
      <c r="G417" s="56">
        <f t="shared" si="76"/>
        <v>0.00333546237971905</v>
      </c>
      <c r="H417" s="57">
        <f t="shared" si="77"/>
        <v>0.000207690358613579</v>
      </c>
      <c r="I417" s="90">
        <f t="shared" si="75"/>
        <v>0.00354315273833262</v>
      </c>
      <c r="J417" s="91">
        <f t="shared" si="69"/>
        <v>0.354315273833262</v>
      </c>
      <c r="K417" s="92">
        <f t="shared" si="78"/>
        <v>145.138792756167</v>
      </c>
      <c r="L417" s="93">
        <f t="shared" si="70"/>
        <v>145.138792756167</v>
      </c>
      <c r="M417" s="94">
        <f t="shared" si="71"/>
        <v>0</v>
      </c>
      <c r="N417" s="92" t="str">
        <f t="shared" si="72"/>
        <v/>
      </c>
      <c r="O417" s="53" t="str">
        <f t="shared" si="79"/>
        <v/>
      </c>
    </row>
    <row r="418" spans="1:15">
      <c r="A418" s="38">
        <f t="shared" si="73"/>
        <v>402</v>
      </c>
      <c r="B418" s="46">
        <v>40638</v>
      </c>
      <c r="C418" s="47">
        <v>1332.630005</v>
      </c>
      <c r="D418" s="48">
        <f t="shared" si="74"/>
        <v>-0.000180055069812002</v>
      </c>
      <c r="E418" s="49"/>
      <c r="F418" s="50">
        <v>0.41389704276773</v>
      </c>
      <c r="G418" s="51">
        <f t="shared" si="76"/>
        <v>0.045585258651491</v>
      </c>
      <c r="H418" s="52">
        <f t="shared" si="77"/>
        <v>0.000207690358613579</v>
      </c>
      <c r="I418" s="84">
        <f t="shared" si="75"/>
        <v>0.0457929490101046</v>
      </c>
      <c r="J418" s="85">
        <f t="shared" si="69"/>
        <v>4.57929490101046</v>
      </c>
      <c r="K418" s="86">
        <f t="shared" si="78"/>
        <v>149.718087657177</v>
      </c>
      <c r="L418" s="87">
        <f t="shared" si="70"/>
        <v>149.718087657177</v>
      </c>
      <c r="M418" s="88">
        <f t="shared" si="71"/>
        <v>0</v>
      </c>
      <c r="N418" s="86" t="str">
        <f t="shared" si="72"/>
        <v/>
      </c>
      <c r="O418" s="48" t="str">
        <f t="shared" si="79"/>
        <v/>
      </c>
    </row>
    <row r="419" spans="1:15">
      <c r="A419" s="38">
        <f t="shared" si="73"/>
        <v>403</v>
      </c>
      <c r="B419" s="39">
        <v>40639</v>
      </c>
      <c r="C419" s="40">
        <v>1335.540039</v>
      </c>
      <c r="D419" s="53">
        <f t="shared" si="74"/>
        <v>0.00218367738162994</v>
      </c>
      <c r="E419" s="54"/>
      <c r="F419" s="55">
        <v>0.419194282775611</v>
      </c>
      <c r="G419" s="56">
        <f t="shared" si="76"/>
        <v>0.00529724000788101</v>
      </c>
      <c r="H419" s="57">
        <f t="shared" si="77"/>
        <v>0.000207690358613579</v>
      </c>
      <c r="I419" s="90">
        <f t="shared" si="75"/>
        <v>0.00550493036649459</v>
      </c>
      <c r="J419" s="91">
        <f t="shared" si="69"/>
        <v>0.550493036649459</v>
      </c>
      <c r="K419" s="92">
        <f t="shared" si="78"/>
        <v>150.268580693827</v>
      </c>
      <c r="L419" s="93">
        <f t="shared" si="70"/>
        <v>150.268580693827</v>
      </c>
      <c r="M419" s="94">
        <f t="shared" si="71"/>
        <v>0</v>
      </c>
      <c r="N419" s="92" t="str">
        <f t="shared" si="72"/>
        <v/>
      </c>
      <c r="O419" s="53" t="str">
        <f t="shared" si="79"/>
        <v/>
      </c>
    </row>
    <row r="420" spans="1:15">
      <c r="A420" s="38">
        <f t="shared" si="73"/>
        <v>404</v>
      </c>
      <c r="B420" s="46">
        <v>40640</v>
      </c>
      <c r="C420" s="47">
        <v>1333.51001</v>
      </c>
      <c r="D420" s="48">
        <f t="shared" si="74"/>
        <v>-0.00152000609545189</v>
      </c>
      <c r="E420" s="49"/>
      <c r="F420" s="50">
        <v>0.414279149855182</v>
      </c>
      <c r="G420" s="51">
        <f t="shared" si="76"/>
        <v>-0.00491513292042906</v>
      </c>
      <c r="H420" s="52">
        <f t="shared" si="77"/>
        <v>0.000207690358613579</v>
      </c>
      <c r="I420" s="84">
        <f t="shared" si="75"/>
        <v>-0.00470744256181548</v>
      </c>
      <c r="J420" s="85">
        <f t="shared" si="69"/>
        <v>-0.470744256181548</v>
      </c>
      <c r="K420" s="86">
        <f t="shared" si="78"/>
        <v>149.797836437645</v>
      </c>
      <c r="L420" s="87">
        <f t="shared" si="70"/>
        <v>150.268580693827</v>
      </c>
      <c r="M420" s="88">
        <f t="shared" si="71"/>
        <v>0.470744256181547</v>
      </c>
      <c r="N420" s="86" t="str">
        <f t="shared" si="72"/>
        <v/>
      </c>
      <c r="O420" s="48" t="str">
        <f t="shared" si="79"/>
        <v/>
      </c>
    </row>
    <row r="421" spans="1:15">
      <c r="A421" s="38">
        <f t="shared" si="73"/>
        <v>405</v>
      </c>
      <c r="B421" s="39">
        <v>40641</v>
      </c>
      <c r="C421" s="40">
        <v>1328.170044</v>
      </c>
      <c r="D421" s="53">
        <f t="shared" si="74"/>
        <v>-0.0040044438811524</v>
      </c>
      <c r="E421" s="54"/>
      <c r="F421" s="55">
        <v>0.409434636454008</v>
      </c>
      <c r="G421" s="56">
        <f t="shared" si="76"/>
        <v>-0.00484451340117403</v>
      </c>
      <c r="H421" s="57">
        <f t="shared" si="77"/>
        <v>0.000207690358613579</v>
      </c>
      <c r="I421" s="90">
        <f t="shared" si="75"/>
        <v>-0.00463682304256045</v>
      </c>
      <c r="J421" s="91">
        <f t="shared" si="69"/>
        <v>-0.463682304256045</v>
      </c>
      <c r="K421" s="92">
        <f t="shared" si="78"/>
        <v>149.334154133389</v>
      </c>
      <c r="L421" s="93">
        <f t="shared" si="70"/>
        <v>150.268580693827</v>
      </c>
      <c r="M421" s="94">
        <f t="shared" si="71"/>
        <v>0.934426560437601</v>
      </c>
      <c r="N421" s="92" t="str">
        <f t="shared" si="72"/>
        <v/>
      </c>
      <c r="O421" s="53" t="str">
        <f t="shared" si="79"/>
        <v/>
      </c>
    </row>
    <row r="422" spans="1:15">
      <c r="A422" s="38">
        <f t="shared" si="73"/>
        <v>406</v>
      </c>
      <c r="B422" s="46">
        <v>40644</v>
      </c>
      <c r="C422" s="47">
        <v>1324.459961</v>
      </c>
      <c r="D422" s="48">
        <f t="shared" si="74"/>
        <v>-0.00279337952000969</v>
      </c>
      <c r="E422" s="49"/>
      <c r="F422" s="50">
        <v>0.408926386092464</v>
      </c>
      <c r="G422" s="51">
        <f t="shared" si="76"/>
        <v>-0.000508250361544005</v>
      </c>
      <c r="H422" s="52">
        <f t="shared" si="77"/>
        <v>0.000207690358613579</v>
      </c>
      <c r="I422" s="84">
        <f t="shared" si="75"/>
        <v>-0.000300560002930426</v>
      </c>
      <c r="J422" s="85">
        <f t="shared" si="69"/>
        <v>-0.0300560002930426</v>
      </c>
      <c r="K422" s="86">
        <f t="shared" si="78"/>
        <v>149.304098133096</v>
      </c>
      <c r="L422" s="87">
        <f t="shared" si="70"/>
        <v>150.268580693827</v>
      </c>
      <c r="M422" s="88">
        <f t="shared" si="71"/>
        <v>0.96448256073063</v>
      </c>
      <c r="N422" s="86" t="str">
        <f t="shared" si="72"/>
        <v/>
      </c>
      <c r="O422" s="48" t="str">
        <f t="shared" si="79"/>
        <v/>
      </c>
    </row>
    <row r="423" spans="1:15">
      <c r="A423" s="38">
        <f t="shared" si="73"/>
        <v>407</v>
      </c>
      <c r="B423" s="39">
        <v>40645</v>
      </c>
      <c r="C423" s="40">
        <v>1314.160034</v>
      </c>
      <c r="D423" s="53">
        <f t="shared" si="74"/>
        <v>-0.00777669941205572</v>
      </c>
      <c r="E423" s="54"/>
      <c r="F423" s="55">
        <v>0.402170529593137</v>
      </c>
      <c r="G423" s="56">
        <f t="shared" si="76"/>
        <v>-0.00675585649932697</v>
      </c>
      <c r="H423" s="57">
        <f t="shared" si="77"/>
        <v>0.000207690358613579</v>
      </c>
      <c r="I423" s="90">
        <f t="shared" si="75"/>
        <v>-0.00654816614071339</v>
      </c>
      <c r="J423" s="91">
        <f t="shared" si="69"/>
        <v>-0.654816614071339</v>
      </c>
      <c r="K423" s="92">
        <f t="shared" si="78"/>
        <v>148.649281519025</v>
      </c>
      <c r="L423" s="93">
        <f t="shared" si="70"/>
        <v>150.268580693827</v>
      </c>
      <c r="M423" s="94">
        <f t="shared" si="71"/>
        <v>1.61929917480197</v>
      </c>
      <c r="N423" s="92" t="str">
        <f t="shared" si="72"/>
        <v/>
      </c>
      <c r="O423" s="53" t="str">
        <f t="shared" si="79"/>
        <v/>
      </c>
    </row>
    <row r="424" spans="1:15">
      <c r="A424" s="38">
        <f t="shared" si="73"/>
        <v>408</v>
      </c>
      <c r="B424" s="46">
        <v>40646</v>
      </c>
      <c r="C424" s="47">
        <v>1314.410034</v>
      </c>
      <c r="D424" s="48">
        <f t="shared" si="74"/>
        <v>0.000190235582830045</v>
      </c>
      <c r="E424" s="49"/>
      <c r="F424" s="50">
        <v>0.399539160814396</v>
      </c>
      <c r="G424" s="51">
        <f t="shared" si="76"/>
        <v>-0.00263136877874098</v>
      </c>
      <c r="H424" s="52">
        <f t="shared" si="77"/>
        <v>0.000207690358613579</v>
      </c>
      <c r="I424" s="84">
        <f t="shared" si="75"/>
        <v>-0.0024236784201274</v>
      </c>
      <c r="J424" s="85">
        <f t="shared" si="69"/>
        <v>-0.242367842012741</v>
      </c>
      <c r="K424" s="86">
        <f t="shared" si="78"/>
        <v>148.406913677012</v>
      </c>
      <c r="L424" s="87">
        <f t="shared" si="70"/>
        <v>150.268580693827</v>
      </c>
      <c r="M424" s="88">
        <f t="shared" si="71"/>
        <v>1.86166701681472</v>
      </c>
      <c r="N424" s="86" t="str">
        <f t="shared" si="72"/>
        <v/>
      </c>
      <c r="O424" s="48" t="str">
        <f t="shared" si="79"/>
        <v/>
      </c>
    </row>
    <row r="425" spans="1:15">
      <c r="A425" s="38">
        <f t="shared" si="73"/>
        <v>409</v>
      </c>
      <c r="B425" s="39">
        <v>40647</v>
      </c>
      <c r="C425" s="40">
        <v>1314.52002</v>
      </c>
      <c r="D425" s="53">
        <f t="shared" si="74"/>
        <v>8.36770848935409e-5</v>
      </c>
      <c r="E425" s="54"/>
      <c r="F425" s="55">
        <v>0.398089842693574</v>
      </c>
      <c r="G425" s="56">
        <f t="shared" si="76"/>
        <v>-0.001449318120822</v>
      </c>
      <c r="H425" s="57">
        <f t="shared" si="77"/>
        <v>0.000207690358613579</v>
      </c>
      <c r="I425" s="90">
        <f t="shared" si="75"/>
        <v>-0.00124162776220842</v>
      </c>
      <c r="J425" s="91">
        <f t="shared" si="69"/>
        <v>-0.124162776220842</v>
      </c>
      <c r="K425" s="92">
        <f t="shared" si="78"/>
        <v>148.282750900791</v>
      </c>
      <c r="L425" s="93">
        <f t="shared" si="70"/>
        <v>150.268580693827</v>
      </c>
      <c r="M425" s="94">
        <f t="shared" si="71"/>
        <v>1.98582979303555</v>
      </c>
      <c r="N425" s="92" t="str">
        <f t="shared" si="72"/>
        <v/>
      </c>
      <c r="O425" s="53" t="str">
        <f t="shared" si="79"/>
        <v/>
      </c>
    </row>
    <row r="426" spans="1:15">
      <c r="A426" s="38">
        <f t="shared" si="73"/>
        <v>410</v>
      </c>
      <c r="B426" s="46">
        <v>40648</v>
      </c>
      <c r="C426" s="47">
        <v>1319.680054</v>
      </c>
      <c r="D426" s="48">
        <f t="shared" si="74"/>
        <v>0.00392541301881422</v>
      </c>
      <c r="E426" s="49"/>
      <c r="F426" s="50">
        <v>0.405258995164614</v>
      </c>
      <c r="G426" s="51">
        <f t="shared" si="76"/>
        <v>0.00716915247104</v>
      </c>
      <c r="H426" s="52">
        <f t="shared" si="77"/>
        <v>0.000207690358613579</v>
      </c>
      <c r="I426" s="84">
        <f t="shared" si="75"/>
        <v>0.00737684282965358</v>
      </c>
      <c r="J426" s="85">
        <f t="shared" si="69"/>
        <v>0.737684282965358</v>
      </c>
      <c r="K426" s="86">
        <f t="shared" si="78"/>
        <v>149.020435183757</v>
      </c>
      <c r="L426" s="87">
        <f t="shared" si="70"/>
        <v>150.268580693827</v>
      </c>
      <c r="M426" s="88">
        <f t="shared" si="71"/>
        <v>1.98582979303555</v>
      </c>
      <c r="N426" s="86" t="str">
        <f t="shared" si="72"/>
        <v/>
      </c>
      <c r="O426" s="48" t="str">
        <f t="shared" si="79"/>
        <v/>
      </c>
    </row>
    <row r="427" spans="1:15">
      <c r="A427" s="38">
        <f t="shared" si="73"/>
        <v>411</v>
      </c>
      <c r="B427" s="39">
        <v>40651</v>
      </c>
      <c r="C427" s="40">
        <v>1305.140015</v>
      </c>
      <c r="D427" s="53">
        <f t="shared" si="74"/>
        <v>-0.0110178516042041</v>
      </c>
      <c r="E427" s="54"/>
      <c r="F427" s="55">
        <v>0.395458785871646</v>
      </c>
      <c r="G427" s="56">
        <f t="shared" si="76"/>
        <v>-0.00980020929296799</v>
      </c>
      <c r="H427" s="57">
        <f t="shared" si="77"/>
        <v>0.000207690358613579</v>
      </c>
      <c r="I427" s="90">
        <f t="shared" si="75"/>
        <v>-0.00959251893435441</v>
      </c>
      <c r="J427" s="91">
        <f t="shared" si="69"/>
        <v>-0.959251893435441</v>
      </c>
      <c r="K427" s="92">
        <f t="shared" si="78"/>
        <v>148.061183290321</v>
      </c>
      <c r="L427" s="93">
        <f t="shared" si="70"/>
        <v>150.268580693827</v>
      </c>
      <c r="M427" s="94">
        <f t="shared" si="71"/>
        <v>2.20739740350564</v>
      </c>
      <c r="N427" s="92" t="str">
        <f t="shared" si="72"/>
        <v/>
      </c>
      <c r="O427" s="53" t="str">
        <f t="shared" si="79"/>
        <v/>
      </c>
    </row>
    <row r="428" spans="1:15">
      <c r="A428" s="38">
        <f t="shared" si="73"/>
        <v>412</v>
      </c>
      <c r="B428" s="46">
        <v>40652</v>
      </c>
      <c r="C428" s="47">
        <v>1312.619995</v>
      </c>
      <c r="D428" s="48">
        <f t="shared" si="74"/>
        <v>0.00573117053651906</v>
      </c>
      <c r="E428" s="49"/>
      <c r="F428" s="50">
        <v>0.403769146661167</v>
      </c>
      <c r="G428" s="51">
        <f t="shared" si="76"/>
        <v>0.00831036078952097</v>
      </c>
      <c r="H428" s="52">
        <f t="shared" si="77"/>
        <v>0.000207690358613579</v>
      </c>
      <c r="I428" s="84">
        <f t="shared" si="75"/>
        <v>0.00851805114813454</v>
      </c>
      <c r="J428" s="85">
        <f t="shared" si="69"/>
        <v>0.851805114813454</v>
      </c>
      <c r="K428" s="86">
        <f t="shared" si="78"/>
        <v>148.912988405135</v>
      </c>
      <c r="L428" s="87">
        <f t="shared" si="70"/>
        <v>150.268580693827</v>
      </c>
      <c r="M428" s="88">
        <f t="shared" si="71"/>
        <v>2.20739740350564</v>
      </c>
      <c r="N428" s="86" t="str">
        <f t="shared" si="72"/>
        <v/>
      </c>
      <c r="O428" s="48" t="str">
        <f t="shared" si="79"/>
        <v/>
      </c>
    </row>
    <row r="429" spans="1:15">
      <c r="A429" s="38">
        <f t="shared" si="73"/>
        <v>413</v>
      </c>
      <c r="B429" s="39">
        <v>40653</v>
      </c>
      <c r="C429" s="40">
        <v>1330.359985</v>
      </c>
      <c r="D429" s="53">
        <f t="shared" si="74"/>
        <v>0.0135149472563079</v>
      </c>
      <c r="E429" s="54"/>
      <c r="F429" s="55">
        <v>0.418169527365123</v>
      </c>
      <c r="G429" s="56">
        <f t="shared" si="76"/>
        <v>0.014400380703956</v>
      </c>
      <c r="H429" s="57">
        <f t="shared" si="77"/>
        <v>0.000207690358613579</v>
      </c>
      <c r="I429" s="90">
        <f t="shared" si="75"/>
        <v>0.0146080710625696</v>
      </c>
      <c r="J429" s="91">
        <f t="shared" si="69"/>
        <v>1.46080710625696</v>
      </c>
      <c r="K429" s="92">
        <f t="shared" si="78"/>
        <v>150.373795511392</v>
      </c>
      <c r="L429" s="93">
        <f t="shared" si="70"/>
        <v>150.373795511392</v>
      </c>
      <c r="M429" s="94">
        <f t="shared" si="71"/>
        <v>0</v>
      </c>
      <c r="N429" s="92">
        <f t="shared" si="72"/>
        <v>2.20739740350564</v>
      </c>
      <c r="O429" s="53">
        <f t="shared" si="79"/>
        <v>0.0146794020593729</v>
      </c>
    </row>
    <row r="430" spans="1:15">
      <c r="A430" s="38">
        <f t="shared" si="73"/>
        <v>414</v>
      </c>
      <c r="B430" s="46">
        <v>40654</v>
      </c>
      <c r="C430" s="47">
        <v>1337.380005</v>
      </c>
      <c r="D430" s="48">
        <f t="shared" si="74"/>
        <v>0.00527678228385664</v>
      </c>
      <c r="E430" s="49"/>
      <c r="F430" s="50">
        <v>0.42194136803927</v>
      </c>
      <c r="G430" s="51">
        <f t="shared" si="76"/>
        <v>0.00377184067414704</v>
      </c>
      <c r="H430" s="52">
        <f t="shared" si="77"/>
        <v>0.000207690358613579</v>
      </c>
      <c r="I430" s="84">
        <f t="shared" si="75"/>
        <v>0.00397953103276062</v>
      </c>
      <c r="J430" s="85">
        <f t="shared" si="69"/>
        <v>0.397953103276062</v>
      </c>
      <c r="K430" s="86">
        <f t="shared" si="78"/>
        <v>150.771748614668</v>
      </c>
      <c r="L430" s="87">
        <f t="shared" si="70"/>
        <v>150.771748614668</v>
      </c>
      <c r="M430" s="88">
        <f t="shared" si="71"/>
        <v>0</v>
      </c>
      <c r="N430" s="86" t="str">
        <f t="shared" si="72"/>
        <v/>
      </c>
      <c r="O430" s="48" t="str">
        <f t="shared" si="79"/>
        <v/>
      </c>
    </row>
    <row r="431" spans="1:15">
      <c r="A431" s="38">
        <f t="shared" si="73"/>
        <v>415</v>
      </c>
      <c r="B431" s="39">
        <v>40658</v>
      </c>
      <c r="C431" s="40">
        <v>1335.25</v>
      </c>
      <c r="D431" s="53">
        <f t="shared" si="74"/>
        <v>-0.00159266999060603</v>
      </c>
      <c r="E431" s="54"/>
      <c r="F431" s="55">
        <v>0.418343009005259</v>
      </c>
      <c r="G431" s="56">
        <f t="shared" si="76"/>
        <v>-0.00359835903401096</v>
      </c>
      <c r="H431" s="57">
        <f t="shared" si="77"/>
        <v>0.000207690358613579</v>
      </c>
      <c r="I431" s="90">
        <f t="shared" si="75"/>
        <v>-0.00339066867539738</v>
      </c>
      <c r="J431" s="91">
        <f t="shared" si="69"/>
        <v>-0.339066867539738</v>
      </c>
      <c r="K431" s="92">
        <f t="shared" si="78"/>
        <v>150.432681747128</v>
      </c>
      <c r="L431" s="93">
        <f t="shared" si="70"/>
        <v>150.771748614668</v>
      </c>
      <c r="M431" s="94">
        <f t="shared" si="71"/>
        <v>0.339066867539742</v>
      </c>
      <c r="N431" s="92" t="str">
        <f t="shared" si="72"/>
        <v/>
      </c>
      <c r="O431" s="53" t="str">
        <f t="shared" si="79"/>
        <v/>
      </c>
    </row>
    <row r="432" spans="1:15">
      <c r="A432" s="38">
        <f t="shared" si="73"/>
        <v>416</v>
      </c>
      <c r="B432" s="46">
        <v>40659</v>
      </c>
      <c r="C432" s="47">
        <v>1347.23999</v>
      </c>
      <c r="D432" s="48">
        <f t="shared" si="74"/>
        <v>0.00897958434750046</v>
      </c>
      <c r="E432" s="49"/>
      <c r="F432" s="50">
        <v>0.435555448351913</v>
      </c>
      <c r="G432" s="51">
        <f t="shared" si="76"/>
        <v>0.017212439346654</v>
      </c>
      <c r="H432" s="52">
        <f t="shared" si="77"/>
        <v>0.000207690358613579</v>
      </c>
      <c r="I432" s="84">
        <f t="shared" si="75"/>
        <v>0.0174201297052675</v>
      </c>
      <c r="J432" s="85">
        <f t="shared" si="69"/>
        <v>1.74201297052675</v>
      </c>
      <c r="K432" s="86">
        <f t="shared" si="78"/>
        <v>152.174694717655</v>
      </c>
      <c r="L432" s="87">
        <f t="shared" si="70"/>
        <v>152.174694717655</v>
      </c>
      <c r="M432" s="88">
        <f t="shared" si="71"/>
        <v>0</v>
      </c>
      <c r="N432" s="86">
        <f t="shared" si="72"/>
        <v>0.339066867539742</v>
      </c>
      <c r="O432" s="48">
        <f t="shared" si="79"/>
        <v>0.00222814225564143</v>
      </c>
    </row>
    <row r="433" spans="1:15">
      <c r="A433" s="38">
        <f t="shared" si="73"/>
        <v>417</v>
      </c>
      <c r="B433" s="39">
        <v>40660</v>
      </c>
      <c r="C433" s="40">
        <v>1355.660034</v>
      </c>
      <c r="D433" s="53">
        <f t="shared" si="74"/>
        <v>0.00624984714119114</v>
      </c>
      <c r="E433" s="54"/>
      <c r="F433" s="55">
        <v>0.448288260164451</v>
      </c>
      <c r="G433" s="56">
        <f t="shared" si="76"/>
        <v>0.012732811812538</v>
      </c>
      <c r="H433" s="57">
        <f t="shared" si="77"/>
        <v>0.000207690358613579</v>
      </c>
      <c r="I433" s="90">
        <f t="shared" si="75"/>
        <v>0.0129405021711516</v>
      </c>
      <c r="J433" s="91">
        <f t="shared" si="69"/>
        <v>1.29405021711516</v>
      </c>
      <c r="K433" s="92">
        <f t="shared" si="78"/>
        <v>153.46874493477</v>
      </c>
      <c r="L433" s="93">
        <f t="shared" si="70"/>
        <v>153.46874493477</v>
      </c>
      <c r="M433" s="94">
        <f t="shared" si="71"/>
        <v>0</v>
      </c>
      <c r="N433" s="92" t="str">
        <f t="shared" si="72"/>
        <v/>
      </c>
      <c r="O433" s="53" t="str">
        <f t="shared" si="79"/>
        <v/>
      </c>
    </row>
    <row r="434" spans="1:15">
      <c r="A434" s="38">
        <f t="shared" si="73"/>
        <v>418</v>
      </c>
      <c r="B434" s="46">
        <v>40661</v>
      </c>
      <c r="C434" s="47">
        <v>1360.47998</v>
      </c>
      <c r="D434" s="48">
        <f t="shared" si="74"/>
        <v>0.0035554238371831</v>
      </c>
      <c r="E434" s="49"/>
      <c r="F434" s="50">
        <v>0.456978183099061</v>
      </c>
      <c r="G434" s="51">
        <f t="shared" si="76"/>
        <v>0.00868992293460996</v>
      </c>
      <c r="H434" s="52">
        <f t="shared" si="77"/>
        <v>0.000207690358613579</v>
      </c>
      <c r="I434" s="84">
        <f t="shared" si="75"/>
        <v>0.00889761329322354</v>
      </c>
      <c r="J434" s="85">
        <f t="shared" si="69"/>
        <v>0.889761329322354</v>
      </c>
      <c r="K434" s="86">
        <f t="shared" si="78"/>
        <v>154.358506264092</v>
      </c>
      <c r="L434" s="87">
        <f t="shared" si="70"/>
        <v>154.358506264092</v>
      </c>
      <c r="M434" s="88">
        <f t="shared" si="71"/>
        <v>0</v>
      </c>
      <c r="N434" s="86" t="str">
        <f t="shared" si="72"/>
        <v/>
      </c>
      <c r="O434" s="48" t="str">
        <f t="shared" si="79"/>
        <v/>
      </c>
    </row>
    <row r="435" spans="1:15">
      <c r="A435" s="38">
        <f t="shared" si="73"/>
        <v>419</v>
      </c>
      <c r="B435" s="39">
        <v>40662</v>
      </c>
      <c r="C435" s="40">
        <v>1363.609985</v>
      </c>
      <c r="D435" s="53">
        <f t="shared" si="74"/>
        <v>0.0023006623000803</v>
      </c>
      <c r="E435" s="54"/>
      <c r="F435" s="55">
        <v>0.459917360648392</v>
      </c>
      <c r="G435" s="56">
        <f t="shared" si="76"/>
        <v>0.00293917754933104</v>
      </c>
      <c r="H435" s="57">
        <f t="shared" si="77"/>
        <v>0.000207690358613579</v>
      </c>
      <c r="I435" s="90">
        <f t="shared" si="75"/>
        <v>0.00314686790794462</v>
      </c>
      <c r="J435" s="91">
        <f t="shared" si="69"/>
        <v>0.314686790794462</v>
      </c>
      <c r="K435" s="92">
        <f t="shared" si="78"/>
        <v>154.673193054887</v>
      </c>
      <c r="L435" s="93">
        <f t="shared" si="70"/>
        <v>154.673193054887</v>
      </c>
      <c r="M435" s="94">
        <f t="shared" si="71"/>
        <v>0</v>
      </c>
      <c r="N435" s="92" t="str">
        <f t="shared" si="72"/>
        <v/>
      </c>
      <c r="O435" s="53" t="str">
        <f t="shared" si="79"/>
        <v/>
      </c>
    </row>
    <row r="436" spans="1:15">
      <c r="A436" s="38">
        <f t="shared" si="73"/>
        <v>420</v>
      </c>
      <c r="B436" s="46">
        <v>40665</v>
      </c>
      <c r="C436" s="47">
        <v>1361.219971</v>
      </c>
      <c r="D436" s="48">
        <f t="shared" si="74"/>
        <v>-0.00175271083835604</v>
      </c>
      <c r="E436" s="49"/>
      <c r="F436" s="50">
        <v>0.456559165210489</v>
      </c>
      <c r="G436" s="51">
        <f t="shared" si="76"/>
        <v>-0.003358195437903</v>
      </c>
      <c r="H436" s="52">
        <f t="shared" si="77"/>
        <v>0.000207690358613579</v>
      </c>
      <c r="I436" s="84">
        <f t="shared" si="75"/>
        <v>-0.00315050507928942</v>
      </c>
      <c r="J436" s="85">
        <f t="shared" si="69"/>
        <v>-0.315050507928942</v>
      </c>
      <c r="K436" s="86">
        <f t="shared" si="78"/>
        <v>154.358142546958</v>
      </c>
      <c r="L436" s="87">
        <f t="shared" si="70"/>
        <v>154.673193054887</v>
      </c>
      <c r="M436" s="88">
        <f t="shared" si="71"/>
        <v>0.31505050792893</v>
      </c>
      <c r="N436" s="86" t="str">
        <f t="shared" si="72"/>
        <v/>
      </c>
      <c r="O436" s="48" t="str">
        <f t="shared" si="79"/>
        <v/>
      </c>
    </row>
    <row r="437" spans="1:15">
      <c r="A437" s="38">
        <f t="shared" si="73"/>
        <v>421</v>
      </c>
      <c r="B437" s="39">
        <v>40666</v>
      </c>
      <c r="C437" s="40">
        <v>1356.619995</v>
      </c>
      <c r="D437" s="53">
        <f t="shared" si="74"/>
        <v>-0.00337930393176689</v>
      </c>
      <c r="E437" s="54"/>
      <c r="F437" s="55">
        <v>0.458892966366219</v>
      </c>
      <c r="G437" s="56">
        <f t="shared" si="76"/>
        <v>0.00233380115573001</v>
      </c>
      <c r="H437" s="57">
        <f t="shared" si="77"/>
        <v>0.000207690358613579</v>
      </c>
      <c r="I437" s="90">
        <f t="shared" si="75"/>
        <v>0.00254149151434359</v>
      </c>
      <c r="J437" s="91">
        <f t="shared" si="69"/>
        <v>0.254149151434359</v>
      </c>
      <c r="K437" s="92">
        <f t="shared" si="78"/>
        <v>154.612291698392</v>
      </c>
      <c r="L437" s="93">
        <f t="shared" si="70"/>
        <v>154.673193054887</v>
      </c>
      <c r="M437" s="94">
        <f t="shared" si="71"/>
        <v>0.31505050792893</v>
      </c>
      <c r="N437" s="92" t="str">
        <f t="shared" si="72"/>
        <v/>
      </c>
      <c r="O437" s="53" t="str">
        <f t="shared" si="79"/>
        <v/>
      </c>
    </row>
    <row r="438" spans="1:15">
      <c r="A438" s="38">
        <f t="shared" si="73"/>
        <v>422</v>
      </c>
      <c r="B438" s="46">
        <v>40667</v>
      </c>
      <c r="C438" s="47">
        <v>1347.319946</v>
      </c>
      <c r="D438" s="48">
        <f t="shared" si="74"/>
        <v>-0.00685530880738638</v>
      </c>
      <c r="E438" s="49"/>
      <c r="F438" s="50">
        <v>0.44438718926498</v>
      </c>
      <c r="G438" s="51">
        <f t="shared" si="76"/>
        <v>-0.014505777101239</v>
      </c>
      <c r="H438" s="52">
        <f t="shared" si="77"/>
        <v>0.000207690358613579</v>
      </c>
      <c r="I438" s="84">
        <f t="shared" si="75"/>
        <v>-0.0142980867426254</v>
      </c>
      <c r="J438" s="85">
        <f t="shared" si="69"/>
        <v>-1.42980867426254</v>
      </c>
      <c r="K438" s="86">
        <f t="shared" si="78"/>
        <v>153.18248302413</v>
      </c>
      <c r="L438" s="87">
        <f t="shared" si="70"/>
        <v>154.673193054887</v>
      </c>
      <c r="M438" s="88">
        <f t="shared" si="71"/>
        <v>1.49071003075713</v>
      </c>
      <c r="N438" s="86" t="str">
        <f t="shared" si="72"/>
        <v/>
      </c>
      <c r="O438" s="48" t="str">
        <f t="shared" si="79"/>
        <v/>
      </c>
    </row>
    <row r="439" spans="1:15">
      <c r="A439" s="38">
        <f t="shared" si="73"/>
        <v>423</v>
      </c>
      <c r="B439" s="39">
        <v>40668</v>
      </c>
      <c r="C439" s="40">
        <v>1335.099976</v>
      </c>
      <c r="D439" s="53">
        <f t="shared" si="74"/>
        <v>-0.00906983529508298</v>
      </c>
      <c r="E439" s="54"/>
      <c r="F439" s="55">
        <v>0.442347317374915</v>
      </c>
      <c r="G439" s="56">
        <f t="shared" si="76"/>
        <v>-0.00203987189006499</v>
      </c>
      <c r="H439" s="57">
        <f t="shared" si="77"/>
        <v>0.000207690358613579</v>
      </c>
      <c r="I439" s="90">
        <f t="shared" si="75"/>
        <v>-0.00183218153145141</v>
      </c>
      <c r="J439" s="91">
        <f t="shared" si="69"/>
        <v>-0.183218153145141</v>
      </c>
      <c r="K439" s="92">
        <f t="shared" si="78"/>
        <v>152.999264870985</v>
      </c>
      <c r="L439" s="93">
        <f t="shared" si="70"/>
        <v>154.673193054887</v>
      </c>
      <c r="M439" s="94">
        <f t="shared" si="71"/>
        <v>1.67392818390226</v>
      </c>
      <c r="N439" s="92" t="str">
        <f t="shared" si="72"/>
        <v/>
      </c>
      <c r="O439" s="53" t="str">
        <f t="shared" si="79"/>
        <v/>
      </c>
    </row>
    <row r="440" spans="1:15">
      <c r="A440" s="38">
        <f t="shared" si="73"/>
        <v>424</v>
      </c>
      <c r="B440" s="46">
        <v>40669</v>
      </c>
      <c r="C440" s="47">
        <v>1340.199951</v>
      </c>
      <c r="D440" s="48">
        <f t="shared" si="74"/>
        <v>0.00381991992485808</v>
      </c>
      <c r="E440" s="49"/>
      <c r="F440" s="50">
        <v>0.445239589373435</v>
      </c>
      <c r="G440" s="51">
        <f t="shared" si="76"/>
        <v>0.00289227199851999</v>
      </c>
      <c r="H440" s="52">
        <f t="shared" si="77"/>
        <v>0.000207690358613579</v>
      </c>
      <c r="I440" s="84">
        <f t="shared" si="75"/>
        <v>0.00309996235713357</v>
      </c>
      <c r="J440" s="85">
        <f t="shared" si="69"/>
        <v>0.309996235713357</v>
      </c>
      <c r="K440" s="86">
        <f t="shared" si="78"/>
        <v>153.309261106698</v>
      </c>
      <c r="L440" s="87">
        <f t="shared" si="70"/>
        <v>154.673193054887</v>
      </c>
      <c r="M440" s="88">
        <f t="shared" si="71"/>
        <v>1.67392818390226</v>
      </c>
      <c r="N440" s="86" t="str">
        <f t="shared" si="72"/>
        <v/>
      </c>
      <c r="O440" s="48" t="str">
        <f t="shared" si="79"/>
        <v/>
      </c>
    </row>
    <row r="441" spans="1:15">
      <c r="A441" s="38">
        <f t="shared" si="73"/>
        <v>425</v>
      </c>
      <c r="B441" s="39">
        <v>40672</v>
      </c>
      <c r="C441" s="40">
        <v>1346.290039</v>
      </c>
      <c r="D441" s="53">
        <f t="shared" si="74"/>
        <v>0.00454416372382038</v>
      </c>
      <c r="E441" s="54"/>
      <c r="F441" s="55">
        <v>0.453968719343764</v>
      </c>
      <c r="G441" s="56">
        <f t="shared" si="76"/>
        <v>0.00872912997032899</v>
      </c>
      <c r="H441" s="57">
        <f t="shared" si="77"/>
        <v>0.000207690358613579</v>
      </c>
      <c r="I441" s="90">
        <f t="shared" si="75"/>
        <v>0.00893682032894256</v>
      </c>
      <c r="J441" s="91">
        <f t="shared" si="69"/>
        <v>0.893682032894256</v>
      </c>
      <c r="K441" s="92">
        <f t="shared" si="78"/>
        <v>154.202943139592</v>
      </c>
      <c r="L441" s="93">
        <f t="shared" si="70"/>
        <v>154.673193054887</v>
      </c>
      <c r="M441" s="94">
        <f t="shared" si="71"/>
        <v>1.67392818390226</v>
      </c>
      <c r="N441" s="92" t="str">
        <f t="shared" si="72"/>
        <v/>
      </c>
      <c r="O441" s="53" t="str">
        <f t="shared" si="79"/>
        <v/>
      </c>
    </row>
    <row r="442" spans="1:15">
      <c r="A442" s="38">
        <f t="shared" si="73"/>
        <v>426</v>
      </c>
      <c r="B442" s="46">
        <v>40673</v>
      </c>
      <c r="C442" s="47">
        <v>1357.160034</v>
      </c>
      <c r="D442" s="48">
        <f t="shared" si="74"/>
        <v>0.00807403656352834</v>
      </c>
      <c r="E442" s="49"/>
      <c r="F442" s="50">
        <v>0.465094028860773</v>
      </c>
      <c r="G442" s="51">
        <f t="shared" si="76"/>
        <v>0.011125309517009</v>
      </c>
      <c r="H442" s="52">
        <f t="shared" si="77"/>
        <v>0.000207690358613579</v>
      </c>
      <c r="I442" s="84">
        <f t="shared" si="75"/>
        <v>0.0113329998756225</v>
      </c>
      <c r="J442" s="85">
        <f t="shared" si="69"/>
        <v>1.13329998756225</v>
      </c>
      <c r="K442" s="86">
        <f t="shared" si="78"/>
        <v>155.336243127154</v>
      </c>
      <c r="L442" s="87">
        <f t="shared" si="70"/>
        <v>155.336243127154</v>
      </c>
      <c r="M442" s="88">
        <f t="shared" si="71"/>
        <v>0</v>
      </c>
      <c r="N442" s="86">
        <f t="shared" si="72"/>
        <v>1.67392818390226</v>
      </c>
      <c r="O442" s="48">
        <f t="shared" si="79"/>
        <v>0.0107761598336843</v>
      </c>
    </row>
    <row r="443" spans="1:15">
      <c r="A443" s="38">
        <f t="shared" si="73"/>
        <v>427</v>
      </c>
      <c r="B443" s="39">
        <v>40674</v>
      </c>
      <c r="C443" s="40">
        <v>1342.079956</v>
      </c>
      <c r="D443" s="53">
        <f t="shared" si="74"/>
        <v>-0.0111114957869441</v>
      </c>
      <c r="E443" s="54"/>
      <c r="F443" s="55">
        <v>0.452338557662063</v>
      </c>
      <c r="G443" s="56">
        <f t="shared" si="76"/>
        <v>-0.01275547119871</v>
      </c>
      <c r="H443" s="57">
        <f t="shared" si="77"/>
        <v>0.000207690358613579</v>
      </c>
      <c r="I443" s="90">
        <f t="shared" si="75"/>
        <v>-0.0125477808400964</v>
      </c>
      <c r="J443" s="91">
        <f t="shared" si="69"/>
        <v>-1.25477808400964</v>
      </c>
      <c r="K443" s="92">
        <f t="shared" si="78"/>
        <v>154.081465043145</v>
      </c>
      <c r="L443" s="93">
        <f t="shared" si="70"/>
        <v>155.336243127154</v>
      </c>
      <c r="M443" s="94">
        <f t="shared" si="71"/>
        <v>1.25477808400964</v>
      </c>
      <c r="N443" s="92" t="str">
        <f t="shared" si="72"/>
        <v/>
      </c>
      <c r="O443" s="53" t="str">
        <f t="shared" si="79"/>
        <v/>
      </c>
    </row>
    <row r="444" spans="1:15">
      <c r="A444" s="38">
        <f t="shared" si="73"/>
        <v>428</v>
      </c>
      <c r="B444" s="46">
        <v>40675</v>
      </c>
      <c r="C444" s="47">
        <v>1348.650024</v>
      </c>
      <c r="D444" s="48">
        <f t="shared" si="74"/>
        <v>0.00489543709421136</v>
      </c>
      <c r="E444" s="49"/>
      <c r="F444" s="50">
        <v>0.463575931283421</v>
      </c>
      <c r="G444" s="51">
        <f t="shared" si="76"/>
        <v>0.011237373621358</v>
      </c>
      <c r="H444" s="52">
        <f t="shared" si="77"/>
        <v>0.000207690358613579</v>
      </c>
      <c r="I444" s="84">
        <f t="shared" si="75"/>
        <v>0.0114450639799716</v>
      </c>
      <c r="J444" s="85">
        <f t="shared" si="69"/>
        <v>1.14450639799716</v>
      </c>
      <c r="K444" s="86">
        <f t="shared" si="78"/>
        <v>155.225971441142</v>
      </c>
      <c r="L444" s="87">
        <f t="shared" si="70"/>
        <v>155.336243127154</v>
      </c>
      <c r="M444" s="88">
        <f t="shared" si="71"/>
        <v>1.25477808400964</v>
      </c>
      <c r="N444" s="86" t="str">
        <f t="shared" si="72"/>
        <v/>
      </c>
      <c r="O444" s="48" t="str">
        <f t="shared" si="79"/>
        <v/>
      </c>
    </row>
    <row r="445" spans="1:15">
      <c r="A445" s="38">
        <f t="shared" si="73"/>
        <v>429</v>
      </c>
      <c r="B445" s="39">
        <v>40676</v>
      </c>
      <c r="C445" s="40">
        <v>1337.77002</v>
      </c>
      <c r="D445" s="53">
        <f t="shared" si="74"/>
        <v>-0.00806732940821131</v>
      </c>
      <c r="E445" s="54"/>
      <c r="F445" s="55">
        <v>0.455956252776437</v>
      </c>
      <c r="G445" s="56">
        <f t="shared" si="76"/>
        <v>-0.00761967850698403</v>
      </c>
      <c r="H445" s="57">
        <f t="shared" si="77"/>
        <v>0.000207690358613579</v>
      </c>
      <c r="I445" s="90">
        <f t="shared" si="75"/>
        <v>-0.00741198814837045</v>
      </c>
      <c r="J445" s="91">
        <f t="shared" si="69"/>
        <v>-0.741198814837045</v>
      </c>
      <c r="K445" s="92">
        <f t="shared" si="78"/>
        <v>154.484772626305</v>
      </c>
      <c r="L445" s="93">
        <f t="shared" si="70"/>
        <v>155.336243127154</v>
      </c>
      <c r="M445" s="94">
        <f t="shared" si="71"/>
        <v>1.25477808400964</v>
      </c>
      <c r="N445" s="92" t="str">
        <f t="shared" si="72"/>
        <v/>
      </c>
      <c r="O445" s="53" t="str">
        <f t="shared" si="79"/>
        <v/>
      </c>
    </row>
    <row r="446" spans="1:15">
      <c r="A446" s="38">
        <f t="shared" si="73"/>
        <v>430</v>
      </c>
      <c r="B446" s="46">
        <v>40679</v>
      </c>
      <c r="C446" s="47">
        <v>1329.469971</v>
      </c>
      <c r="D446" s="48">
        <f t="shared" si="74"/>
        <v>-0.00620439154407115</v>
      </c>
      <c r="E446" s="49"/>
      <c r="F446" s="50">
        <v>0.454609306684535</v>
      </c>
      <c r="G446" s="51">
        <f t="shared" si="76"/>
        <v>-0.001346946091902</v>
      </c>
      <c r="H446" s="52">
        <f t="shared" si="77"/>
        <v>0.000207690358613579</v>
      </c>
      <c r="I446" s="84">
        <f t="shared" si="75"/>
        <v>-0.00113925573328842</v>
      </c>
      <c r="J446" s="85">
        <f t="shared" si="69"/>
        <v>-0.113925573328842</v>
      </c>
      <c r="K446" s="86">
        <f t="shared" si="78"/>
        <v>154.370847052976</v>
      </c>
      <c r="L446" s="87">
        <f t="shared" si="70"/>
        <v>155.336243127154</v>
      </c>
      <c r="M446" s="88">
        <f t="shared" si="71"/>
        <v>1.25477808400964</v>
      </c>
      <c r="N446" s="86" t="str">
        <f t="shared" si="72"/>
        <v/>
      </c>
      <c r="O446" s="48" t="str">
        <f t="shared" si="79"/>
        <v/>
      </c>
    </row>
    <row r="447" spans="1:15">
      <c r="A447" s="38">
        <f t="shared" si="73"/>
        <v>431</v>
      </c>
      <c r="B447" s="39">
        <v>40680</v>
      </c>
      <c r="C447" s="40">
        <v>1328.97998</v>
      </c>
      <c r="D447" s="53">
        <f t="shared" si="74"/>
        <v>-0.000368561163988756</v>
      </c>
      <c r="E447" s="54"/>
      <c r="F447" s="55">
        <v>0.451072761237668</v>
      </c>
      <c r="G447" s="56">
        <f t="shared" si="76"/>
        <v>-0.00353654544686693</v>
      </c>
      <c r="H447" s="57">
        <f t="shared" si="77"/>
        <v>0.000207690358613579</v>
      </c>
      <c r="I447" s="90">
        <f t="shared" si="75"/>
        <v>-0.00332885508825336</v>
      </c>
      <c r="J447" s="91">
        <f t="shared" si="69"/>
        <v>-0.332885508825336</v>
      </c>
      <c r="K447" s="92">
        <f t="shared" si="78"/>
        <v>154.037961544151</v>
      </c>
      <c r="L447" s="93">
        <f t="shared" si="70"/>
        <v>155.336243127154</v>
      </c>
      <c r="M447" s="94">
        <f t="shared" si="71"/>
        <v>1.29828158300373</v>
      </c>
      <c r="N447" s="92" t="str">
        <f t="shared" si="72"/>
        <v/>
      </c>
      <c r="O447" s="53" t="str">
        <f t="shared" si="79"/>
        <v/>
      </c>
    </row>
    <row r="448" spans="1:15">
      <c r="A448" s="38">
        <f t="shared" si="73"/>
        <v>432</v>
      </c>
      <c r="B448" s="46">
        <v>40681</v>
      </c>
      <c r="C448" s="47">
        <v>1340.680054</v>
      </c>
      <c r="D448" s="48">
        <f t="shared" si="74"/>
        <v>0.00880380003918479</v>
      </c>
      <c r="E448" s="49"/>
      <c r="F448" s="50">
        <v>0.45824604687683</v>
      </c>
      <c r="G448" s="51">
        <f t="shared" si="76"/>
        <v>0.00717328563916197</v>
      </c>
      <c r="H448" s="52">
        <f t="shared" si="77"/>
        <v>0.000207690358613579</v>
      </c>
      <c r="I448" s="84">
        <f t="shared" si="75"/>
        <v>0.00738097599777555</v>
      </c>
      <c r="J448" s="85">
        <f t="shared" si="69"/>
        <v>0.738097599777555</v>
      </c>
      <c r="K448" s="86">
        <f t="shared" si="78"/>
        <v>154.776059143928</v>
      </c>
      <c r="L448" s="87">
        <f t="shared" si="70"/>
        <v>155.336243127154</v>
      </c>
      <c r="M448" s="88">
        <f t="shared" si="71"/>
        <v>1.29828158300373</v>
      </c>
      <c r="N448" s="86" t="str">
        <f t="shared" si="72"/>
        <v/>
      </c>
      <c r="O448" s="48" t="str">
        <f t="shared" si="79"/>
        <v/>
      </c>
    </row>
    <row r="449" spans="1:15">
      <c r="A449" s="38">
        <f t="shared" si="73"/>
        <v>433</v>
      </c>
      <c r="B449" s="39">
        <v>40682</v>
      </c>
      <c r="C449" s="40">
        <v>1343.599976</v>
      </c>
      <c r="D449" s="53">
        <f t="shared" si="74"/>
        <v>0.00217794095711965</v>
      </c>
      <c r="E449" s="54"/>
      <c r="F449" s="55">
        <v>0.463286123294187</v>
      </c>
      <c r="G449" s="56">
        <f t="shared" si="76"/>
        <v>0.00504007641735704</v>
      </c>
      <c r="H449" s="57">
        <f t="shared" si="77"/>
        <v>0.000207690358613579</v>
      </c>
      <c r="I449" s="90">
        <f t="shared" si="75"/>
        <v>0.00524776677597062</v>
      </c>
      <c r="J449" s="91">
        <f t="shared" si="69"/>
        <v>0.524776677597062</v>
      </c>
      <c r="K449" s="92">
        <f t="shared" si="78"/>
        <v>155.300835821525</v>
      </c>
      <c r="L449" s="93">
        <f t="shared" si="70"/>
        <v>155.336243127154</v>
      </c>
      <c r="M449" s="94">
        <f t="shared" si="71"/>
        <v>1.29828158300373</v>
      </c>
      <c r="N449" s="92" t="str">
        <f t="shared" si="72"/>
        <v/>
      </c>
      <c r="O449" s="53" t="str">
        <f t="shared" si="79"/>
        <v/>
      </c>
    </row>
    <row r="450" spans="1:15">
      <c r="A450" s="38">
        <f t="shared" si="73"/>
        <v>434</v>
      </c>
      <c r="B450" s="46">
        <v>40683</v>
      </c>
      <c r="C450" s="47">
        <v>1333.27002</v>
      </c>
      <c r="D450" s="48">
        <f t="shared" si="74"/>
        <v>-0.00768826747880202</v>
      </c>
      <c r="E450" s="49"/>
      <c r="F450" s="50">
        <v>0.454869997149253</v>
      </c>
      <c r="G450" s="51">
        <f t="shared" si="76"/>
        <v>-0.00841612614493409</v>
      </c>
      <c r="H450" s="52">
        <f t="shared" si="77"/>
        <v>0.000207690358613579</v>
      </c>
      <c r="I450" s="84">
        <f t="shared" si="75"/>
        <v>-0.00820843578632051</v>
      </c>
      <c r="J450" s="85">
        <f t="shared" si="69"/>
        <v>-0.820843578632051</v>
      </c>
      <c r="K450" s="86">
        <f t="shared" si="78"/>
        <v>154.479992242893</v>
      </c>
      <c r="L450" s="87">
        <f t="shared" si="70"/>
        <v>155.336243127154</v>
      </c>
      <c r="M450" s="88">
        <f t="shared" si="71"/>
        <v>1.29828158300373</v>
      </c>
      <c r="N450" s="86" t="str">
        <f t="shared" si="72"/>
        <v/>
      </c>
      <c r="O450" s="48" t="str">
        <f t="shared" si="79"/>
        <v/>
      </c>
    </row>
    <row r="451" spans="1:15">
      <c r="A451" s="38">
        <f t="shared" si="73"/>
        <v>435</v>
      </c>
      <c r="B451" s="39">
        <v>40686</v>
      </c>
      <c r="C451" s="40">
        <v>1317.369995</v>
      </c>
      <c r="D451" s="53">
        <f t="shared" si="74"/>
        <v>-0.0119255850364054</v>
      </c>
      <c r="E451" s="54"/>
      <c r="F451" s="55">
        <v>0.443743334553911</v>
      </c>
      <c r="G451" s="56">
        <f t="shared" si="76"/>
        <v>-0.011126662595342</v>
      </c>
      <c r="H451" s="57">
        <f t="shared" si="77"/>
        <v>0.000207690358613579</v>
      </c>
      <c r="I451" s="90">
        <f t="shared" si="75"/>
        <v>-0.0109189722367284</v>
      </c>
      <c r="J451" s="91">
        <f t="shared" si="69"/>
        <v>-1.09189722367284</v>
      </c>
      <c r="K451" s="92">
        <f t="shared" si="78"/>
        <v>153.38809501922</v>
      </c>
      <c r="L451" s="93">
        <f t="shared" si="70"/>
        <v>155.336243127154</v>
      </c>
      <c r="M451" s="94">
        <f t="shared" si="71"/>
        <v>1.94814810793403</v>
      </c>
      <c r="N451" s="92" t="str">
        <f t="shared" si="72"/>
        <v/>
      </c>
      <c r="O451" s="53" t="str">
        <f t="shared" si="79"/>
        <v/>
      </c>
    </row>
    <row r="452" spans="1:15">
      <c r="A452" s="38">
        <f t="shared" si="73"/>
        <v>436</v>
      </c>
      <c r="B452" s="46">
        <v>40687</v>
      </c>
      <c r="C452" s="47">
        <v>1316.280029</v>
      </c>
      <c r="D452" s="48">
        <f t="shared" si="74"/>
        <v>-0.000827380313910941</v>
      </c>
      <c r="E452" s="49"/>
      <c r="F452" s="50">
        <v>0.440332018018907</v>
      </c>
      <c r="G452" s="51">
        <f t="shared" si="76"/>
        <v>-0.00341131653500404</v>
      </c>
      <c r="H452" s="52">
        <f t="shared" si="77"/>
        <v>0.000207690358613579</v>
      </c>
      <c r="I452" s="84">
        <f t="shared" si="75"/>
        <v>-0.00320362617639046</v>
      </c>
      <c r="J452" s="85">
        <f t="shared" si="69"/>
        <v>-0.320362617639046</v>
      </c>
      <c r="K452" s="86">
        <f t="shared" si="78"/>
        <v>153.067732401581</v>
      </c>
      <c r="L452" s="87">
        <f t="shared" si="70"/>
        <v>155.336243127154</v>
      </c>
      <c r="M452" s="88">
        <f t="shared" si="71"/>
        <v>2.26851072557307</v>
      </c>
      <c r="N452" s="86" t="str">
        <f t="shared" si="72"/>
        <v/>
      </c>
      <c r="O452" s="48" t="str">
        <f t="shared" si="79"/>
        <v/>
      </c>
    </row>
    <row r="453" spans="1:15">
      <c r="A453" s="38">
        <f t="shared" si="73"/>
        <v>437</v>
      </c>
      <c r="B453" s="39">
        <v>40688</v>
      </c>
      <c r="C453" s="40">
        <v>1320.469971</v>
      </c>
      <c r="D453" s="53">
        <f t="shared" si="74"/>
        <v>0.00318316916437844</v>
      </c>
      <c r="E453" s="54"/>
      <c r="F453" s="55">
        <v>0.445296198831677</v>
      </c>
      <c r="G453" s="56">
        <f t="shared" si="76"/>
        <v>0.00496418081277</v>
      </c>
      <c r="H453" s="57">
        <f t="shared" si="77"/>
        <v>0.000207690358613579</v>
      </c>
      <c r="I453" s="90">
        <f t="shared" si="75"/>
        <v>0.00517187117138358</v>
      </c>
      <c r="J453" s="91">
        <f t="shared" si="69"/>
        <v>0.517187117138358</v>
      </c>
      <c r="K453" s="92">
        <f t="shared" si="78"/>
        <v>153.58491951872</v>
      </c>
      <c r="L453" s="93">
        <f t="shared" si="70"/>
        <v>155.336243127154</v>
      </c>
      <c r="M453" s="94">
        <f t="shared" si="71"/>
        <v>2.26851072557307</v>
      </c>
      <c r="N453" s="92" t="str">
        <f t="shared" si="72"/>
        <v/>
      </c>
      <c r="O453" s="53" t="str">
        <f t="shared" si="79"/>
        <v/>
      </c>
    </row>
    <row r="454" spans="1:15">
      <c r="A454" s="38">
        <f t="shared" si="73"/>
        <v>438</v>
      </c>
      <c r="B454" s="46">
        <v>40689</v>
      </c>
      <c r="C454" s="47">
        <v>1325.689941</v>
      </c>
      <c r="D454" s="48">
        <f t="shared" si="74"/>
        <v>0.00395311526550435</v>
      </c>
      <c r="E454" s="49"/>
      <c r="F454" s="50">
        <v>0.450278566848517</v>
      </c>
      <c r="G454" s="51">
        <f t="shared" si="76"/>
        <v>0.00498236801683999</v>
      </c>
      <c r="H454" s="52">
        <f t="shared" si="77"/>
        <v>0.000207690358613579</v>
      </c>
      <c r="I454" s="84">
        <f t="shared" si="75"/>
        <v>0.00519005837545357</v>
      </c>
      <c r="J454" s="85">
        <f t="shared" si="69"/>
        <v>0.519005837545357</v>
      </c>
      <c r="K454" s="86">
        <f t="shared" si="78"/>
        <v>154.103925356265</v>
      </c>
      <c r="L454" s="87">
        <f t="shared" si="70"/>
        <v>155.336243127154</v>
      </c>
      <c r="M454" s="88">
        <f t="shared" si="71"/>
        <v>2.26851072557307</v>
      </c>
      <c r="N454" s="86" t="str">
        <f t="shared" si="72"/>
        <v/>
      </c>
      <c r="O454" s="48" t="str">
        <f t="shared" si="79"/>
        <v/>
      </c>
    </row>
    <row r="455" spans="1:15">
      <c r="A455" s="38">
        <f t="shared" si="73"/>
        <v>439</v>
      </c>
      <c r="B455" s="39">
        <v>40690</v>
      </c>
      <c r="C455" s="40">
        <v>1331.099976</v>
      </c>
      <c r="D455" s="53">
        <f t="shared" si="74"/>
        <v>0.00408092030623619</v>
      </c>
      <c r="E455" s="54"/>
      <c r="F455" s="55">
        <v>0.449849745836855</v>
      </c>
      <c r="G455" s="56">
        <f t="shared" si="76"/>
        <v>-0.000428821011661973</v>
      </c>
      <c r="H455" s="57">
        <f t="shared" si="77"/>
        <v>0.000207690358613579</v>
      </c>
      <c r="I455" s="90">
        <f t="shared" si="75"/>
        <v>-0.000221130653048394</v>
      </c>
      <c r="J455" s="91">
        <f t="shared" si="69"/>
        <v>-0.0221130653048394</v>
      </c>
      <c r="K455" s="92">
        <f t="shared" si="78"/>
        <v>154.08181229096</v>
      </c>
      <c r="L455" s="93">
        <f t="shared" si="70"/>
        <v>155.336243127154</v>
      </c>
      <c r="M455" s="94">
        <f t="shared" si="71"/>
        <v>2.26851072557307</v>
      </c>
      <c r="N455" s="92" t="str">
        <f t="shared" si="72"/>
        <v/>
      </c>
      <c r="O455" s="53" t="str">
        <f t="shared" si="79"/>
        <v/>
      </c>
    </row>
    <row r="456" spans="1:15">
      <c r="A456" s="38">
        <f t="shared" si="73"/>
        <v>440</v>
      </c>
      <c r="B456" s="46">
        <v>40694</v>
      </c>
      <c r="C456" s="47">
        <v>1345.199951</v>
      </c>
      <c r="D456" s="48">
        <f t="shared" si="74"/>
        <v>0.0105927242537942</v>
      </c>
      <c r="E456" s="49"/>
      <c r="F456" s="50">
        <v>0.456154546417047</v>
      </c>
      <c r="G456" s="51">
        <f t="shared" si="76"/>
        <v>0.006304800580192</v>
      </c>
      <c r="H456" s="52">
        <f t="shared" si="77"/>
        <v>0.000207690358613579</v>
      </c>
      <c r="I456" s="84">
        <f t="shared" si="75"/>
        <v>0.00651249093880558</v>
      </c>
      <c r="J456" s="85">
        <f t="shared" si="69"/>
        <v>0.651249093880558</v>
      </c>
      <c r="K456" s="86">
        <f t="shared" si="78"/>
        <v>154.733061384841</v>
      </c>
      <c r="L456" s="87">
        <f t="shared" si="70"/>
        <v>155.336243127154</v>
      </c>
      <c r="M456" s="88">
        <f t="shared" si="71"/>
        <v>2.26851072557307</v>
      </c>
      <c r="N456" s="86" t="str">
        <f t="shared" si="72"/>
        <v/>
      </c>
      <c r="O456" s="48" t="str">
        <f t="shared" si="79"/>
        <v/>
      </c>
    </row>
    <row r="457" spans="1:15">
      <c r="A457" s="38">
        <f t="shared" si="73"/>
        <v>441</v>
      </c>
      <c r="B457" s="39">
        <v>40695</v>
      </c>
      <c r="C457" s="40">
        <v>1314.550049</v>
      </c>
      <c r="D457" s="53">
        <f t="shared" si="74"/>
        <v>-0.0227846440056851</v>
      </c>
      <c r="E457" s="54"/>
      <c r="F457" s="55">
        <v>0.426909734579822</v>
      </c>
      <c r="G457" s="56">
        <f t="shared" si="76"/>
        <v>-0.029244811837225</v>
      </c>
      <c r="H457" s="57">
        <f t="shared" si="77"/>
        <v>0.000207690358613579</v>
      </c>
      <c r="I457" s="90">
        <f t="shared" si="75"/>
        <v>-0.0290371214786114</v>
      </c>
      <c r="J457" s="91">
        <f t="shared" si="69"/>
        <v>-2.90371214786114</v>
      </c>
      <c r="K457" s="92">
        <f t="shared" si="78"/>
        <v>151.82934923698</v>
      </c>
      <c r="L457" s="93">
        <f t="shared" si="70"/>
        <v>155.336243127154</v>
      </c>
      <c r="M457" s="94">
        <f t="shared" si="71"/>
        <v>3.50689389017478</v>
      </c>
      <c r="N457" s="92" t="str">
        <f t="shared" si="72"/>
        <v/>
      </c>
      <c r="O457" s="53" t="str">
        <f t="shared" si="79"/>
        <v/>
      </c>
    </row>
    <row r="458" spans="1:15">
      <c r="A458" s="38">
        <f t="shared" si="73"/>
        <v>442</v>
      </c>
      <c r="B458" s="46">
        <v>40696</v>
      </c>
      <c r="C458" s="47">
        <v>1312.939941</v>
      </c>
      <c r="D458" s="48">
        <f t="shared" si="74"/>
        <v>-0.00122483582973865</v>
      </c>
      <c r="E458" s="49"/>
      <c r="F458" s="50">
        <v>0.422970732404317</v>
      </c>
      <c r="G458" s="51">
        <f t="shared" si="76"/>
        <v>-0.00393900217550502</v>
      </c>
      <c r="H458" s="52">
        <f t="shared" si="77"/>
        <v>0.000207690358613579</v>
      </c>
      <c r="I458" s="84">
        <f t="shared" si="75"/>
        <v>-0.00373131181689145</v>
      </c>
      <c r="J458" s="85">
        <f t="shared" si="69"/>
        <v>-0.373131181689145</v>
      </c>
      <c r="K458" s="86">
        <f t="shared" si="78"/>
        <v>151.45621805529</v>
      </c>
      <c r="L458" s="87">
        <f t="shared" si="70"/>
        <v>155.336243127154</v>
      </c>
      <c r="M458" s="88">
        <f t="shared" si="71"/>
        <v>3.88002507186391</v>
      </c>
      <c r="N458" s="86" t="str">
        <f t="shared" si="72"/>
        <v/>
      </c>
      <c r="O458" s="48" t="str">
        <f t="shared" si="79"/>
        <v/>
      </c>
    </row>
    <row r="459" spans="1:15">
      <c r="A459" s="38">
        <f t="shared" si="73"/>
        <v>443</v>
      </c>
      <c r="B459" s="39">
        <v>40697</v>
      </c>
      <c r="C459" s="40">
        <v>1300.160034</v>
      </c>
      <c r="D459" s="53">
        <f t="shared" si="74"/>
        <v>-0.00973380929387091</v>
      </c>
      <c r="E459" s="54"/>
      <c r="F459" s="55">
        <v>0.410638363641244</v>
      </c>
      <c r="G459" s="56">
        <f t="shared" si="76"/>
        <v>-0.012332368763073</v>
      </c>
      <c r="H459" s="57">
        <f t="shared" si="77"/>
        <v>0.000207690358613579</v>
      </c>
      <c r="I459" s="90">
        <f t="shared" si="75"/>
        <v>-0.0121246784044594</v>
      </c>
      <c r="J459" s="91">
        <f t="shared" si="69"/>
        <v>-1.21246784044594</v>
      </c>
      <c r="K459" s="92">
        <f t="shared" si="78"/>
        <v>150.243750214845</v>
      </c>
      <c r="L459" s="93">
        <f t="shared" si="70"/>
        <v>155.336243127154</v>
      </c>
      <c r="M459" s="94">
        <f t="shared" si="71"/>
        <v>5.09249291230987</v>
      </c>
      <c r="N459" s="92" t="str">
        <f t="shared" si="72"/>
        <v/>
      </c>
      <c r="O459" s="53" t="str">
        <f t="shared" si="79"/>
        <v/>
      </c>
    </row>
    <row r="460" spans="1:15">
      <c r="A460" s="38">
        <f t="shared" si="73"/>
        <v>444</v>
      </c>
      <c r="B460" s="46">
        <v>40700</v>
      </c>
      <c r="C460" s="47">
        <v>1286.170044</v>
      </c>
      <c r="D460" s="48">
        <f t="shared" si="74"/>
        <v>-0.0107602061547448</v>
      </c>
      <c r="E460" s="49"/>
      <c r="F460" s="50">
        <v>0.399997175579525</v>
      </c>
      <c r="G460" s="51">
        <f t="shared" si="76"/>
        <v>-0.010641188061719</v>
      </c>
      <c r="H460" s="52">
        <f t="shared" si="77"/>
        <v>0.000207690358613579</v>
      </c>
      <c r="I460" s="84">
        <f t="shared" si="75"/>
        <v>-0.0104334977031054</v>
      </c>
      <c r="J460" s="85">
        <f t="shared" si="69"/>
        <v>-1.04334977031054</v>
      </c>
      <c r="K460" s="86">
        <f t="shared" si="78"/>
        <v>149.200400444534</v>
      </c>
      <c r="L460" s="87">
        <f t="shared" si="70"/>
        <v>155.336243127154</v>
      </c>
      <c r="M460" s="88">
        <f t="shared" si="71"/>
        <v>6.13584268262039</v>
      </c>
      <c r="N460" s="86" t="str">
        <f t="shared" si="72"/>
        <v/>
      </c>
      <c r="O460" s="48" t="str">
        <f t="shared" si="79"/>
        <v/>
      </c>
    </row>
    <row r="461" spans="1:15">
      <c r="A461" s="38">
        <f t="shared" si="73"/>
        <v>445</v>
      </c>
      <c r="B461" s="39">
        <v>40701</v>
      </c>
      <c r="C461" s="40">
        <v>1284.939941</v>
      </c>
      <c r="D461" s="53">
        <f t="shared" si="74"/>
        <v>-0.000956407751633082</v>
      </c>
      <c r="E461" s="54"/>
      <c r="F461" s="55">
        <v>0.404578165712857</v>
      </c>
      <c r="G461" s="56">
        <f t="shared" si="76"/>
        <v>0.00458099013333196</v>
      </c>
      <c r="H461" s="57">
        <f t="shared" si="77"/>
        <v>0.000207690358613579</v>
      </c>
      <c r="I461" s="90">
        <f t="shared" si="75"/>
        <v>0.00478868049194554</v>
      </c>
      <c r="J461" s="91">
        <f t="shared" si="69"/>
        <v>0.478868049194554</v>
      </c>
      <c r="K461" s="92">
        <f t="shared" si="78"/>
        <v>149.679268493729</v>
      </c>
      <c r="L461" s="93">
        <f t="shared" si="70"/>
        <v>155.336243127154</v>
      </c>
      <c r="M461" s="94">
        <f t="shared" si="71"/>
        <v>6.13584268262039</v>
      </c>
      <c r="N461" s="92" t="str">
        <f t="shared" si="72"/>
        <v/>
      </c>
      <c r="O461" s="53" t="str">
        <f t="shared" si="79"/>
        <v/>
      </c>
    </row>
    <row r="462" spans="1:15">
      <c r="A462" s="38">
        <f t="shared" si="73"/>
        <v>446</v>
      </c>
      <c r="B462" s="46">
        <v>40702</v>
      </c>
      <c r="C462" s="47">
        <v>1279.560059</v>
      </c>
      <c r="D462" s="48">
        <f t="shared" si="74"/>
        <v>-0.00418687428753539</v>
      </c>
      <c r="E462" s="49"/>
      <c r="F462" s="50">
        <v>0.396801894804694</v>
      </c>
      <c r="G462" s="51">
        <f t="shared" si="76"/>
        <v>-0.00777627090816296</v>
      </c>
      <c r="H462" s="52">
        <f t="shared" si="77"/>
        <v>0.000207690358613579</v>
      </c>
      <c r="I462" s="84">
        <f t="shared" si="75"/>
        <v>-0.00756858054954938</v>
      </c>
      <c r="J462" s="85">
        <f t="shared" si="69"/>
        <v>-0.756858054954938</v>
      </c>
      <c r="K462" s="86">
        <f t="shared" si="78"/>
        <v>148.922410438774</v>
      </c>
      <c r="L462" s="87">
        <f t="shared" si="70"/>
        <v>155.336243127154</v>
      </c>
      <c r="M462" s="88">
        <f t="shared" si="71"/>
        <v>6.41383268838078</v>
      </c>
      <c r="N462" s="86" t="str">
        <f t="shared" si="72"/>
        <v/>
      </c>
      <c r="O462" s="48" t="str">
        <f t="shared" si="79"/>
        <v/>
      </c>
    </row>
    <row r="463" spans="1:15">
      <c r="A463" s="38">
        <f t="shared" si="73"/>
        <v>447</v>
      </c>
      <c r="B463" s="39">
        <v>40703</v>
      </c>
      <c r="C463" s="40">
        <v>1289</v>
      </c>
      <c r="D463" s="53">
        <f t="shared" si="74"/>
        <v>0.00737748957823636</v>
      </c>
      <c r="E463" s="54"/>
      <c r="F463" s="55">
        <v>0.404893465454553</v>
      </c>
      <c r="G463" s="56">
        <f t="shared" si="76"/>
        <v>0.00809157064985894</v>
      </c>
      <c r="H463" s="57">
        <f t="shared" si="77"/>
        <v>0.000207690358613579</v>
      </c>
      <c r="I463" s="90">
        <f t="shared" si="75"/>
        <v>0.00829926100847251</v>
      </c>
      <c r="J463" s="91">
        <f t="shared" si="69"/>
        <v>0.829926100847251</v>
      </c>
      <c r="K463" s="92">
        <f t="shared" si="78"/>
        <v>149.752336539621</v>
      </c>
      <c r="L463" s="93">
        <f t="shared" si="70"/>
        <v>155.336243127154</v>
      </c>
      <c r="M463" s="94">
        <f t="shared" si="71"/>
        <v>6.41383268838078</v>
      </c>
      <c r="N463" s="92" t="str">
        <f t="shared" si="72"/>
        <v/>
      </c>
      <c r="O463" s="53" t="str">
        <f t="shared" si="79"/>
        <v/>
      </c>
    </row>
    <row r="464" spans="1:15">
      <c r="A464" s="38">
        <f t="shared" si="73"/>
        <v>448</v>
      </c>
      <c r="B464" s="46">
        <v>40704</v>
      </c>
      <c r="C464" s="47">
        <v>1270.97998</v>
      </c>
      <c r="D464" s="48">
        <f t="shared" si="74"/>
        <v>-0.0139798448409619</v>
      </c>
      <c r="E464" s="49"/>
      <c r="F464" s="50">
        <v>0.38635008119997</v>
      </c>
      <c r="G464" s="51">
        <f t="shared" si="76"/>
        <v>-0.0185433842545829</v>
      </c>
      <c r="H464" s="52">
        <f t="shared" si="77"/>
        <v>0.000207690358613579</v>
      </c>
      <c r="I464" s="84">
        <f t="shared" si="75"/>
        <v>-0.0183356938959693</v>
      </c>
      <c r="J464" s="85">
        <f t="shared" si="69"/>
        <v>-1.83356938959693</v>
      </c>
      <c r="K464" s="86">
        <f t="shared" si="78"/>
        <v>147.918767150024</v>
      </c>
      <c r="L464" s="87">
        <f t="shared" si="70"/>
        <v>155.336243127154</v>
      </c>
      <c r="M464" s="88">
        <f t="shared" si="71"/>
        <v>7.41747597713047</v>
      </c>
      <c r="N464" s="86" t="str">
        <f t="shared" si="72"/>
        <v/>
      </c>
      <c r="O464" s="48" t="str">
        <f t="shared" si="79"/>
        <v/>
      </c>
    </row>
    <row r="465" spans="1:15">
      <c r="A465" s="38">
        <f t="shared" si="73"/>
        <v>449</v>
      </c>
      <c r="B465" s="39">
        <v>40707</v>
      </c>
      <c r="C465" s="40">
        <v>1271.829956</v>
      </c>
      <c r="D465" s="53">
        <f t="shared" si="74"/>
        <v>0.000668756403228388</v>
      </c>
      <c r="E465" s="54"/>
      <c r="F465" s="55">
        <v>0.390065769744107</v>
      </c>
      <c r="G465" s="56">
        <f t="shared" si="76"/>
        <v>0.00371568854413695</v>
      </c>
      <c r="H465" s="57">
        <f t="shared" si="77"/>
        <v>0.000207690358613579</v>
      </c>
      <c r="I465" s="90">
        <f t="shared" si="75"/>
        <v>0.00392337890275053</v>
      </c>
      <c r="J465" s="91">
        <f t="shared" si="69"/>
        <v>0.392337890275053</v>
      </c>
      <c r="K465" s="92">
        <f t="shared" si="78"/>
        <v>148.311105040299</v>
      </c>
      <c r="L465" s="93">
        <f t="shared" si="70"/>
        <v>155.336243127154</v>
      </c>
      <c r="M465" s="94">
        <f t="shared" si="71"/>
        <v>7.41747597713047</v>
      </c>
      <c r="N465" s="92" t="str">
        <f t="shared" si="72"/>
        <v/>
      </c>
      <c r="O465" s="53" t="str">
        <f t="shared" si="79"/>
        <v/>
      </c>
    </row>
    <row r="466" spans="1:15">
      <c r="A466" s="38">
        <f t="shared" si="73"/>
        <v>450</v>
      </c>
      <c r="B466" s="46">
        <v>40708</v>
      </c>
      <c r="C466" s="47">
        <v>1287.869995</v>
      </c>
      <c r="D466" s="48">
        <f t="shared" si="74"/>
        <v>0.0126117795262874</v>
      </c>
      <c r="E466" s="49"/>
      <c r="F466" s="50">
        <v>0.406429667545339</v>
      </c>
      <c r="G466" s="51">
        <f t="shared" si="76"/>
        <v>0.016363897801232</v>
      </c>
      <c r="H466" s="52">
        <f t="shared" si="77"/>
        <v>0.000207690358613579</v>
      </c>
      <c r="I466" s="84">
        <f t="shared" si="75"/>
        <v>0.0165715881598456</v>
      </c>
      <c r="J466" s="85">
        <f t="shared" ref="J466:J529" si="80">I466*$K$17</f>
        <v>1.65715881598456</v>
      </c>
      <c r="K466" s="86">
        <f t="shared" si="78"/>
        <v>149.968263856284</v>
      </c>
      <c r="L466" s="87">
        <f t="shared" ref="L466:L529" si="81">MAX(K466,L465)</f>
        <v>155.336243127154</v>
      </c>
      <c r="M466" s="88">
        <f t="shared" ref="M466:M529" si="82">IF(K466=L466,0,MAX(M465,L466-K466))</f>
        <v>7.41747597713047</v>
      </c>
      <c r="N466" s="86" t="str">
        <f t="shared" ref="N466:N529" si="83">IF(AND(M465&gt;0,M466=0),M465,"")</f>
        <v/>
      </c>
      <c r="O466" s="48" t="str">
        <f t="shared" si="79"/>
        <v/>
      </c>
    </row>
    <row r="467" spans="1:15">
      <c r="A467" s="38">
        <f t="shared" ref="A467:A530" si="84">A466+1</f>
        <v>451</v>
      </c>
      <c r="B467" s="39">
        <v>40709</v>
      </c>
      <c r="C467" s="40">
        <v>1265.420044</v>
      </c>
      <c r="D467" s="53">
        <f t="shared" ref="D467:D530" si="85">C467/C466-1</f>
        <v>-0.0174318456732118</v>
      </c>
      <c r="E467" s="54"/>
      <c r="F467" s="55">
        <v>0.388771599505496</v>
      </c>
      <c r="G467" s="56">
        <f t="shared" si="76"/>
        <v>-0.017658068039843</v>
      </c>
      <c r="H467" s="57">
        <f t="shared" si="77"/>
        <v>0.000207690358613579</v>
      </c>
      <c r="I467" s="90">
        <f t="shared" ref="I467:I530" si="86">G467+H467</f>
        <v>-0.0174503776812295</v>
      </c>
      <c r="J467" s="91">
        <f t="shared" si="80"/>
        <v>-1.74503776812295</v>
      </c>
      <c r="K467" s="92">
        <f t="shared" si="78"/>
        <v>148.223226088161</v>
      </c>
      <c r="L467" s="93">
        <f t="shared" si="81"/>
        <v>155.336243127154</v>
      </c>
      <c r="M467" s="94">
        <f t="shared" si="82"/>
        <v>7.41747597713047</v>
      </c>
      <c r="N467" s="92" t="str">
        <f t="shared" si="83"/>
        <v/>
      </c>
      <c r="O467" s="53" t="str">
        <f t="shared" si="79"/>
        <v/>
      </c>
    </row>
    <row r="468" spans="1:15">
      <c r="A468" s="38">
        <f t="shared" si="84"/>
        <v>452</v>
      </c>
      <c r="B468" s="46">
        <v>40710</v>
      </c>
      <c r="C468" s="47">
        <v>1267.640015</v>
      </c>
      <c r="D468" s="48">
        <f t="shared" si="85"/>
        <v>0.00175433525849855</v>
      </c>
      <c r="E468" s="49"/>
      <c r="F468" s="50">
        <v>0.392680435112659</v>
      </c>
      <c r="G468" s="51">
        <f t="shared" ref="G468:G531" si="87">F468-F467</f>
        <v>0.00390883560716304</v>
      </c>
      <c r="H468" s="52">
        <f t="shared" ref="H468:H531" si="88">H467</f>
        <v>0.000207690358613579</v>
      </c>
      <c r="I468" s="84">
        <f t="shared" si="86"/>
        <v>0.00411652596577662</v>
      </c>
      <c r="J468" s="85">
        <f t="shared" si="80"/>
        <v>0.411652596577662</v>
      </c>
      <c r="K468" s="86">
        <f t="shared" ref="K468:K531" si="89">K467+J468</f>
        <v>148.634878684738</v>
      </c>
      <c r="L468" s="87">
        <f t="shared" si="81"/>
        <v>155.336243127154</v>
      </c>
      <c r="M468" s="88">
        <f t="shared" si="82"/>
        <v>7.41747597713047</v>
      </c>
      <c r="N468" s="86" t="str">
        <f t="shared" si="83"/>
        <v/>
      </c>
      <c r="O468" s="48" t="str">
        <f t="shared" ref="O468:O531" si="90">IFERROR((N468/L468),"")</f>
        <v/>
      </c>
    </row>
    <row r="469" spans="1:15">
      <c r="A469" s="38">
        <f t="shared" si="84"/>
        <v>453</v>
      </c>
      <c r="B469" s="39">
        <v>40711</v>
      </c>
      <c r="C469" s="40">
        <v>1271.5</v>
      </c>
      <c r="D469" s="53">
        <f t="shared" si="85"/>
        <v>0.00304501668795942</v>
      </c>
      <c r="E469" s="54"/>
      <c r="F469" s="55">
        <v>0.400201915201625</v>
      </c>
      <c r="G469" s="56">
        <f t="shared" si="87"/>
        <v>0.00752148008896597</v>
      </c>
      <c r="H469" s="57">
        <f t="shared" si="88"/>
        <v>0.000207690358613579</v>
      </c>
      <c r="I469" s="90">
        <f t="shared" si="86"/>
        <v>0.00772917044757955</v>
      </c>
      <c r="J469" s="91">
        <f t="shared" si="80"/>
        <v>0.772917044757955</v>
      </c>
      <c r="K469" s="92">
        <f t="shared" si="89"/>
        <v>149.407795729496</v>
      </c>
      <c r="L469" s="93">
        <f t="shared" si="81"/>
        <v>155.336243127154</v>
      </c>
      <c r="M469" s="94">
        <f t="shared" si="82"/>
        <v>7.41747597713047</v>
      </c>
      <c r="N469" s="92" t="str">
        <f t="shared" si="83"/>
        <v/>
      </c>
      <c r="O469" s="53" t="str">
        <f t="shared" si="90"/>
        <v/>
      </c>
    </row>
    <row r="470" spans="1:15">
      <c r="A470" s="38">
        <f t="shared" si="84"/>
        <v>454</v>
      </c>
      <c r="B470" s="46">
        <v>40714</v>
      </c>
      <c r="C470" s="47">
        <v>1278.359985</v>
      </c>
      <c r="D470" s="48">
        <f t="shared" si="85"/>
        <v>0.00539519071962258</v>
      </c>
      <c r="E470" s="49"/>
      <c r="F470" s="50">
        <v>0.408577960906636</v>
      </c>
      <c r="G470" s="51">
        <f t="shared" si="87"/>
        <v>0.00837604570501105</v>
      </c>
      <c r="H470" s="52">
        <f t="shared" si="88"/>
        <v>0.000207690358613579</v>
      </c>
      <c r="I470" s="84">
        <f t="shared" si="86"/>
        <v>0.00858373606362463</v>
      </c>
      <c r="J470" s="85">
        <f t="shared" si="80"/>
        <v>0.858373606362463</v>
      </c>
      <c r="K470" s="86">
        <f t="shared" si="89"/>
        <v>150.266169335859</v>
      </c>
      <c r="L470" s="87">
        <f t="shared" si="81"/>
        <v>155.336243127154</v>
      </c>
      <c r="M470" s="88">
        <f t="shared" si="82"/>
        <v>7.41747597713047</v>
      </c>
      <c r="N470" s="86" t="str">
        <f t="shared" si="83"/>
        <v/>
      </c>
      <c r="O470" s="48" t="str">
        <f t="shared" si="90"/>
        <v/>
      </c>
    </row>
    <row r="471" spans="1:15">
      <c r="A471" s="38">
        <f t="shared" si="84"/>
        <v>455</v>
      </c>
      <c r="B471" s="39">
        <v>40715</v>
      </c>
      <c r="C471" s="40">
        <v>1295.52002</v>
      </c>
      <c r="D471" s="53">
        <f t="shared" si="85"/>
        <v>0.0134234763301042</v>
      </c>
      <c r="E471" s="54"/>
      <c r="F471" s="55">
        <v>0.4231343512124</v>
      </c>
      <c r="G471" s="56">
        <f t="shared" si="87"/>
        <v>0.0145563903057639</v>
      </c>
      <c r="H471" s="57">
        <f t="shared" si="88"/>
        <v>0.000207690358613579</v>
      </c>
      <c r="I471" s="90">
        <f t="shared" si="86"/>
        <v>0.0147640806643775</v>
      </c>
      <c r="J471" s="91">
        <f t="shared" si="80"/>
        <v>1.47640806643775</v>
      </c>
      <c r="K471" s="92">
        <f t="shared" si="89"/>
        <v>151.742577402296</v>
      </c>
      <c r="L471" s="93">
        <f t="shared" si="81"/>
        <v>155.336243127154</v>
      </c>
      <c r="M471" s="94">
        <f t="shared" si="82"/>
        <v>7.41747597713047</v>
      </c>
      <c r="N471" s="92" t="str">
        <f t="shared" si="83"/>
        <v/>
      </c>
      <c r="O471" s="53" t="str">
        <f t="shared" si="90"/>
        <v/>
      </c>
    </row>
    <row r="472" spans="1:15">
      <c r="A472" s="38">
        <f t="shared" si="84"/>
        <v>456</v>
      </c>
      <c r="B472" s="46">
        <v>40716</v>
      </c>
      <c r="C472" s="47">
        <v>1287.140015</v>
      </c>
      <c r="D472" s="48">
        <f t="shared" si="85"/>
        <v>-0.00646844886272002</v>
      </c>
      <c r="E472" s="49"/>
      <c r="F472" s="50">
        <v>0.418114233307035</v>
      </c>
      <c r="G472" s="51">
        <f t="shared" si="87"/>
        <v>-0.005020117905365</v>
      </c>
      <c r="H472" s="52">
        <f t="shared" si="88"/>
        <v>0.000207690358613579</v>
      </c>
      <c r="I472" s="84">
        <f t="shared" si="86"/>
        <v>-0.00481242754675142</v>
      </c>
      <c r="J472" s="85">
        <f t="shared" si="80"/>
        <v>-0.481242754675142</v>
      </c>
      <c r="K472" s="86">
        <f t="shared" si="89"/>
        <v>151.261334647621</v>
      </c>
      <c r="L472" s="87">
        <f t="shared" si="81"/>
        <v>155.336243127154</v>
      </c>
      <c r="M472" s="88">
        <f t="shared" si="82"/>
        <v>7.41747597713047</v>
      </c>
      <c r="N472" s="86" t="str">
        <f t="shared" si="83"/>
        <v/>
      </c>
      <c r="O472" s="48" t="str">
        <f t="shared" si="90"/>
        <v/>
      </c>
    </row>
    <row r="473" spans="1:15">
      <c r="A473" s="38">
        <f t="shared" si="84"/>
        <v>457</v>
      </c>
      <c r="B473" s="39">
        <v>40717</v>
      </c>
      <c r="C473" s="40">
        <v>1283.5</v>
      </c>
      <c r="D473" s="53">
        <f t="shared" si="85"/>
        <v>-0.00282798682162011</v>
      </c>
      <c r="E473" s="54"/>
      <c r="F473" s="55">
        <v>0.412505773567745</v>
      </c>
      <c r="G473" s="56">
        <f t="shared" si="87"/>
        <v>-0.00560845973928997</v>
      </c>
      <c r="H473" s="57">
        <f t="shared" si="88"/>
        <v>0.000207690358613579</v>
      </c>
      <c r="I473" s="90">
        <f t="shared" si="86"/>
        <v>-0.00540076938067639</v>
      </c>
      <c r="J473" s="91">
        <f t="shared" si="80"/>
        <v>-0.540076938067639</v>
      </c>
      <c r="K473" s="92">
        <f t="shared" si="89"/>
        <v>150.721257709554</v>
      </c>
      <c r="L473" s="93">
        <f t="shared" si="81"/>
        <v>155.336243127154</v>
      </c>
      <c r="M473" s="94">
        <f t="shared" si="82"/>
        <v>7.41747597713047</v>
      </c>
      <c r="N473" s="92" t="str">
        <f t="shared" si="83"/>
        <v/>
      </c>
      <c r="O473" s="53" t="str">
        <f t="shared" si="90"/>
        <v/>
      </c>
    </row>
    <row r="474" spans="1:15">
      <c r="A474" s="38">
        <f t="shared" si="84"/>
        <v>458</v>
      </c>
      <c r="B474" s="46">
        <v>40718</v>
      </c>
      <c r="C474" s="47">
        <v>1268.449951</v>
      </c>
      <c r="D474" s="48">
        <f t="shared" si="85"/>
        <v>-0.0117257880794701</v>
      </c>
      <c r="E474" s="49"/>
      <c r="F474" s="50">
        <v>0.394287917050802</v>
      </c>
      <c r="G474" s="51">
        <f t="shared" si="87"/>
        <v>-0.018217856516943</v>
      </c>
      <c r="H474" s="52">
        <f t="shared" si="88"/>
        <v>0.000207690358613579</v>
      </c>
      <c r="I474" s="84">
        <f t="shared" si="86"/>
        <v>-0.0180101661583294</v>
      </c>
      <c r="J474" s="85">
        <f t="shared" si="80"/>
        <v>-1.80101661583294</v>
      </c>
      <c r="K474" s="86">
        <f t="shared" si="89"/>
        <v>148.920241093721</v>
      </c>
      <c r="L474" s="87">
        <f t="shared" si="81"/>
        <v>155.336243127154</v>
      </c>
      <c r="M474" s="88">
        <f t="shared" si="82"/>
        <v>7.41747597713047</v>
      </c>
      <c r="N474" s="86" t="str">
        <f t="shared" si="83"/>
        <v/>
      </c>
      <c r="O474" s="48" t="str">
        <f t="shared" si="90"/>
        <v/>
      </c>
    </row>
    <row r="475" spans="1:15">
      <c r="A475" s="38">
        <f t="shared" si="84"/>
        <v>459</v>
      </c>
      <c r="B475" s="39">
        <v>40721</v>
      </c>
      <c r="C475" s="40">
        <v>1280.099976</v>
      </c>
      <c r="D475" s="53">
        <f t="shared" si="85"/>
        <v>0.00918445776344234</v>
      </c>
      <c r="E475" s="54"/>
      <c r="F475" s="55">
        <v>0.40306539656022</v>
      </c>
      <c r="G475" s="56">
        <f t="shared" si="87"/>
        <v>0.00877747950941793</v>
      </c>
      <c r="H475" s="57">
        <f t="shared" si="88"/>
        <v>0.000207690358613579</v>
      </c>
      <c r="I475" s="90">
        <f t="shared" si="86"/>
        <v>0.00898516986803151</v>
      </c>
      <c r="J475" s="91">
        <f t="shared" si="80"/>
        <v>0.898516986803151</v>
      </c>
      <c r="K475" s="92">
        <f t="shared" si="89"/>
        <v>149.818758080524</v>
      </c>
      <c r="L475" s="93">
        <f t="shared" si="81"/>
        <v>155.336243127154</v>
      </c>
      <c r="M475" s="94">
        <f t="shared" si="82"/>
        <v>7.41747597713047</v>
      </c>
      <c r="N475" s="92" t="str">
        <f t="shared" si="83"/>
        <v/>
      </c>
      <c r="O475" s="53" t="str">
        <f t="shared" si="90"/>
        <v/>
      </c>
    </row>
    <row r="476" spans="1:15">
      <c r="A476" s="38">
        <f t="shared" si="84"/>
        <v>460</v>
      </c>
      <c r="B476" s="46">
        <v>40722</v>
      </c>
      <c r="C476" s="47">
        <v>1296.670044</v>
      </c>
      <c r="D476" s="48">
        <f t="shared" si="85"/>
        <v>0.0129443545900043</v>
      </c>
      <c r="E476" s="49"/>
      <c r="F476" s="50">
        <v>0.424481218270983</v>
      </c>
      <c r="G476" s="51">
        <f t="shared" si="87"/>
        <v>0.021415821710763</v>
      </c>
      <c r="H476" s="52">
        <f t="shared" si="88"/>
        <v>0.000207690358613579</v>
      </c>
      <c r="I476" s="84">
        <f t="shared" si="86"/>
        <v>0.0216235120693766</v>
      </c>
      <c r="J476" s="85">
        <f t="shared" si="80"/>
        <v>2.16235120693766</v>
      </c>
      <c r="K476" s="86">
        <f t="shared" si="89"/>
        <v>151.981109287461</v>
      </c>
      <c r="L476" s="87">
        <f t="shared" si="81"/>
        <v>155.336243127154</v>
      </c>
      <c r="M476" s="88">
        <f t="shared" si="82"/>
        <v>7.41747597713047</v>
      </c>
      <c r="N476" s="86" t="str">
        <f t="shared" si="83"/>
        <v/>
      </c>
      <c r="O476" s="48" t="str">
        <f t="shared" si="90"/>
        <v/>
      </c>
    </row>
    <row r="477" spans="1:15">
      <c r="A477" s="38">
        <f t="shared" si="84"/>
        <v>461</v>
      </c>
      <c r="B477" s="39">
        <v>40723</v>
      </c>
      <c r="C477" s="40">
        <v>1307.410034</v>
      </c>
      <c r="D477" s="53">
        <f t="shared" si="85"/>
        <v>0.0082827470640634</v>
      </c>
      <c r="E477" s="54"/>
      <c r="F477" s="55">
        <v>0.429563567332988</v>
      </c>
      <c r="G477" s="56">
        <f t="shared" si="87"/>
        <v>0.005082349062005</v>
      </c>
      <c r="H477" s="57">
        <f t="shared" si="88"/>
        <v>0.000207690358613579</v>
      </c>
      <c r="I477" s="90">
        <f t="shared" si="86"/>
        <v>0.00529003942061858</v>
      </c>
      <c r="J477" s="91">
        <f t="shared" si="80"/>
        <v>0.529003942061858</v>
      </c>
      <c r="K477" s="92">
        <f t="shared" si="89"/>
        <v>152.510113229523</v>
      </c>
      <c r="L477" s="93">
        <f t="shared" si="81"/>
        <v>155.336243127154</v>
      </c>
      <c r="M477" s="94">
        <f t="shared" si="82"/>
        <v>7.41747597713047</v>
      </c>
      <c r="N477" s="92" t="str">
        <f t="shared" si="83"/>
        <v/>
      </c>
      <c r="O477" s="53" t="str">
        <f t="shared" si="90"/>
        <v/>
      </c>
    </row>
    <row r="478" spans="1:15">
      <c r="A478" s="38">
        <f t="shared" si="84"/>
        <v>462</v>
      </c>
      <c r="B478" s="46">
        <v>40724</v>
      </c>
      <c r="C478" s="47">
        <v>1320.640015</v>
      </c>
      <c r="D478" s="48">
        <f t="shared" si="85"/>
        <v>0.0101192285938965</v>
      </c>
      <c r="E478" s="49"/>
      <c r="F478" s="50">
        <v>0.441333463025411</v>
      </c>
      <c r="G478" s="51">
        <f t="shared" si="87"/>
        <v>0.011769895692423</v>
      </c>
      <c r="H478" s="52">
        <f t="shared" si="88"/>
        <v>0.000207690358613579</v>
      </c>
      <c r="I478" s="84">
        <f t="shared" si="86"/>
        <v>0.0119775860510366</v>
      </c>
      <c r="J478" s="85">
        <f t="shared" si="80"/>
        <v>1.19775860510366</v>
      </c>
      <c r="K478" s="86">
        <f t="shared" si="89"/>
        <v>153.707871834627</v>
      </c>
      <c r="L478" s="87">
        <f t="shared" si="81"/>
        <v>155.336243127154</v>
      </c>
      <c r="M478" s="88">
        <f t="shared" si="82"/>
        <v>7.41747597713047</v>
      </c>
      <c r="N478" s="86" t="str">
        <f t="shared" si="83"/>
        <v/>
      </c>
      <c r="O478" s="48" t="str">
        <f t="shared" si="90"/>
        <v/>
      </c>
    </row>
    <row r="479" spans="1:15">
      <c r="A479" s="38">
        <f t="shared" si="84"/>
        <v>463</v>
      </c>
      <c r="B479" s="39">
        <v>40725</v>
      </c>
      <c r="C479" s="40">
        <v>1339.670044</v>
      </c>
      <c r="D479" s="53">
        <f t="shared" si="85"/>
        <v>0.0144097019504592</v>
      </c>
      <c r="E479" s="54"/>
      <c r="F479" s="55">
        <v>0.465699120921471</v>
      </c>
      <c r="G479" s="56">
        <f t="shared" si="87"/>
        <v>0.02436565789606</v>
      </c>
      <c r="H479" s="57">
        <f t="shared" si="88"/>
        <v>0.000207690358613579</v>
      </c>
      <c r="I479" s="90">
        <f t="shared" si="86"/>
        <v>0.0245733482546736</v>
      </c>
      <c r="J479" s="91">
        <f t="shared" si="80"/>
        <v>2.45733482546736</v>
      </c>
      <c r="K479" s="92">
        <f t="shared" si="89"/>
        <v>156.165206660094</v>
      </c>
      <c r="L479" s="93">
        <f t="shared" si="81"/>
        <v>156.165206660094</v>
      </c>
      <c r="M479" s="94">
        <f t="shared" si="82"/>
        <v>0</v>
      </c>
      <c r="N479" s="92">
        <f t="shared" si="83"/>
        <v>7.41747597713047</v>
      </c>
      <c r="O479" s="53">
        <f t="shared" si="90"/>
        <v>0.0474976221385547</v>
      </c>
    </row>
    <row r="480" spans="1:15">
      <c r="A480" s="38">
        <f t="shared" si="84"/>
        <v>464</v>
      </c>
      <c r="B480" s="46">
        <v>40729</v>
      </c>
      <c r="C480" s="47">
        <v>1337.880005</v>
      </c>
      <c r="D480" s="48">
        <f t="shared" si="85"/>
        <v>-0.00133617901513661</v>
      </c>
      <c r="E480" s="49"/>
      <c r="F480" s="50">
        <v>0.458176827956616</v>
      </c>
      <c r="G480" s="51">
        <f t="shared" si="87"/>
        <v>-0.00752229296485502</v>
      </c>
      <c r="H480" s="52">
        <f t="shared" si="88"/>
        <v>0.000207690358613579</v>
      </c>
      <c r="I480" s="84">
        <f t="shared" si="86"/>
        <v>-0.00731460260624144</v>
      </c>
      <c r="J480" s="85">
        <f t="shared" si="80"/>
        <v>-0.731460260624144</v>
      </c>
      <c r="K480" s="86">
        <f t="shared" si="89"/>
        <v>155.43374639947</v>
      </c>
      <c r="L480" s="87">
        <f t="shared" si="81"/>
        <v>156.165206660094</v>
      </c>
      <c r="M480" s="88">
        <f t="shared" si="82"/>
        <v>0.731460260624146</v>
      </c>
      <c r="N480" s="86" t="str">
        <f t="shared" si="83"/>
        <v/>
      </c>
      <c r="O480" s="48" t="str">
        <f t="shared" si="90"/>
        <v/>
      </c>
    </row>
    <row r="481" spans="1:15">
      <c r="A481" s="38">
        <f t="shared" si="84"/>
        <v>465</v>
      </c>
      <c r="B481" s="39">
        <v>40730</v>
      </c>
      <c r="C481" s="40">
        <v>1339.219971</v>
      </c>
      <c r="D481" s="53">
        <f t="shared" si="85"/>
        <v>0.00100155917944234</v>
      </c>
      <c r="E481" s="54"/>
      <c r="F481" s="55">
        <v>0.462812873664424</v>
      </c>
      <c r="G481" s="56">
        <f t="shared" si="87"/>
        <v>0.00463604570780801</v>
      </c>
      <c r="H481" s="57">
        <f t="shared" si="88"/>
        <v>0.000207690358613579</v>
      </c>
      <c r="I481" s="90">
        <f t="shared" si="86"/>
        <v>0.00484373606642159</v>
      </c>
      <c r="J481" s="91">
        <f t="shared" si="80"/>
        <v>0.484373606642159</v>
      </c>
      <c r="K481" s="92">
        <f t="shared" si="89"/>
        <v>155.918120006112</v>
      </c>
      <c r="L481" s="93">
        <f t="shared" si="81"/>
        <v>156.165206660094</v>
      </c>
      <c r="M481" s="94">
        <f t="shared" si="82"/>
        <v>0.731460260624146</v>
      </c>
      <c r="N481" s="92" t="str">
        <f t="shared" si="83"/>
        <v/>
      </c>
      <c r="O481" s="53" t="str">
        <f t="shared" si="90"/>
        <v/>
      </c>
    </row>
    <row r="482" spans="1:15">
      <c r="A482" s="38">
        <f t="shared" si="84"/>
        <v>466</v>
      </c>
      <c r="B482" s="46">
        <v>40731</v>
      </c>
      <c r="C482" s="47">
        <v>1353.219971</v>
      </c>
      <c r="D482" s="48">
        <f t="shared" si="85"/>
        <v>0.0104538464950954</v>
      </c>
      <c r="E482" s="49"/>
      <c r="F482" s="50">
        <v>0.472073376644724</v>
      </c>
      <c r="G482" s="51">
        <f t="shared" si="87"/>
        <v>0.00926050298030001</v>
      </c>
      <c r="H482" s="52">
        <f t="shared" si="88"/>
        <v>0.000207690358613579</v>
      </c>
      <c r="I482" s="84">
        <f t="shared" si="86"/>
        <v>0.00946819333891359</v>
      </c>
      <c r="J482" s="85">
        <f t="shared" si="80"/>
        <v>0.946819333891359</v>
      </c>
      <c r="K482" s="86">
        <f t="shared" si="89"/>
        <v>156.864939340004</v>
      </c>
      <c r="L482" s="87">
        <f t="shared" si="81"/>
        <v>156.864939340004</v>
      </c>
      <c r="M482" s="88">
        <f t="shared" si="82"/>
        <v>0</v>
      </c>
      <c r="N482" s="86">
        <f t="shared" si="83"/>
        <v>0.731460260624146</v>
      </c>
      <c r="O482" s="48">
        <f t="shared" si="90"/>
        <v>0.00466299393415575</v>
      </c>
    </row>
    <row r="483" spans="1:15">
      <c r="A483" s="38">
        <f t="shared" si="84"/>
        <v>467</v>
      </c>
      <c r="B483" s="39">
        <v>40732</v>
      </c>
      <c r="C483" s="40">
        <v>1343.800049</v>
      </c>
      <c r="D483" s="53">
        <f t="shared" si="85"/>
        <v>-0.00696111659735477</v>
      </c>
      <c r="E483" s="54">
        <v>1</v>
      </c>
      <c r="F483" s="55">
        <v>0.461948485903751</v>
      </c>
      <c r="G483" s="56">
        <f t="shared" si="87"/>
        <v>-0.0101248907409729</v>
      </c>
      <c r="H483" s="57">
        <f t="shared" si="88"/>
        <v>0.000207690358613579</v>
      </c>
      <c r="I483" s="90">
        <f t="shared" si="86"/>
        <v>-0.00991720038235937</v>
      </c>
      <c r="J483" s="91">
        <f t="shared" si="80"/>
        <v>-0.991720038235937</v>
      </c>
      <c r="K483" s="92">
        <f t="shared" si="89"/>
        <v>155.873219301768</v>
      </c>
      <c r="L483" s="93">
        <f t="shared" si="81"/>
        <v>156.864939340004</v>
      </c>
      <c r="M483" s="94">
        <f t="shared" si="82"/>
        <v>0.99172003823594</v>
      </c>
      <c r="N483" s="92" t="str">
        <f t="shared" si="83"/>
        <v/>
      </c>
      <c r="O483" s="53" t="str">
        <f t="shared" si="90"/>
        <v/>
      </c>
    </row>
    <row r="484" spans="1:15">
      <c r="A484" s="38">
        <f t="shared" si="84"/>
        <v>468</v>
      </c>
      <c r="B484" s="46">
        <v>40735</v>
      </c>
      <c r="C484" s="47">
        <v>1319.48999</v>
      </c>
      <c r="D484" s="48">
        <f t="shared" si="85"/>
        <v>-0.018090532901893</v>
      </c>
      <c r="E484" s="49">
        <v>1</v>
      </c>
      <c r="F484" s="50">
        <v>0.440925597990505</v>
      </c>
      <c r="G484" s="51">
        <f t="shared" si="87"/>
        <v>-0.0210228879132461</v>
      </c>
      <c r="H484" s="52">
        <f t="shared" si="88"/>
        <v>0.000207690358613579</v>
      </c>
      <c r="I484" s="84">
        <f t="shared" si="86"/>
        <v>-0.0208151975546325</v>
      </c>
      <c r="J484" s="85">
        <f t="shared" si="80"/>
        <v>-2.08151975546325</v>
      </c>
      <c r="K484" s="86">
        <f t="shared" si="89"/>
        <v>153.791699546305</v>
      </c>
      <c r="L484" s="87">
        <f t="shared" si="81"/>
        <v>156.864939340004</v>
      </c>
      <c r="M484" s="88">
        <f t="shared" si="82"/>
        <v>3.0732397936992</v>
      </c>
      <c r="N484" s="86" t="str">
        <f t="shared" si="83"/>
        <v/>
      </c>
      <c r="O484" s="48" t="str">
        <f t="shared" si="90"/>
        <v/>
      </c>
    </row>
    <row r="485" spans="1:15">
      <c r="A485" s="38">
        <f t="shared" si="84"/>
        <v>469</v>
      </c>
      <c r="B485" s="39">
        <v>40736</v>
      </c>
      <c r="C485" s="40">
        <v>1313.640015</v>
      </c>
      <c r="D485" s="53">
        <f t="shared" si="85"/>
        <v>-0.00443351222391619</v>
      </c>
      <c r="E485" s="54">
        <v>1</v>
      </c>
      <c r="F485" s="55">
        <v>0.437908592973207</v>
      </c>
      <c r="G485" s="56">
        <f t="shared" si="87"/>
        <v>-0.00301700501729796</v>
      </c>
      <c r="H485" s="57">
        <f t="shared" si="88"/>
        <v>0.000207690358613579</v>
      </c>
      <c r="I485" s="90">
        <f t="shared" si="86"/>
        <v>-0.00280931465868438</v>
      </c>
      <c r="J485" s="91">
        <f t="shared" si="80"/>
        <v>-0.280931465868438</v>
      </c>
      <c r="K485" s="92">
        <f t="shared" si="89"/>
        <v>153.510768080436</v>
      </c>
      <c r="L485" s="93">
        <f t="shared" si="81"/>
        <v>156.864939340004</v>
      </c>
      <c r="M485" s="94">
        <f t="shared" si="82"/>
        <v>3.35417125956764</v>
      </c>
      <c r="N485" s="92" t="str">
        <f t="shared" si="83"/>
        <v/>
      </c>
      <c r="O485" s="53" t="str">
        <f t="shared" si="90"/>
        <v/>
      </c>
    </row>
    <row r="486" spans="1:15">
      <c r="A486" s="38">
        <f t="shared" si="84"/>
        <v>470</v>
      </c>
      <c r="B486" s="46">
        <v>40737</v>
      </c>
      <c r="C486" s="47">
        <v>1317.719971</v>
      </c>
      <c r="D486" s="48">
        <f t="shared" si="85"/>
        <v>0.00310584022518534</v>
      </c>
      <c r="E486" s="49">
        <v>1</v>
      </c>
      <c r="F486" s="50">
        <v>0.442301188807897</v>
      </c>
      <c r="G486" s="51">
        <f t="shared" si="87"/>
        <v>0.00439259583469004</v>
      </c>
      <c r="H486" s="52">
        <f t="shared" si="88"/>
        <v>0.000207690358613579</v>
      </c>
      <c r="I486" s="84">
        <f t="shared" si="86"/>
        <v>0.00460028619330362</v>
      </c>
      <c r="J486" s="85">
        <f t="shared" si="80"/>
        <v>0.460028619330362</v>
      </c>
      <c r="K486" s="86">
        <f t="shared" si="89"/>
        <v>153.970796699766</v>
      </c>
      <c r="L486" s="87">
        <f t="shared" si="81"/>
        <v>156.864939340004</v>
      </c>
      <c r="M486" s="88">
        <f t="shared" si="82"/>
        <v>3.35417125956764</v>
      </c>
      <c r="N486" s="86" t="str">
        <f t="shared" si="83"/>
        <v/>
      </c>
      <c r="O486" s="48" t="str">
        <f t="shared" si="90"/>
        <v/>
      </c>
    </row>
    <row r="487" spans="1:15">
      <c r="A487" s="38">
        <f t="shared" si="84"/>
        <v>471</v>
      </c>
      <c r="B487" s="39">
        <v>40738</v>
      </c>
      <c r="C487" s="40">
        <v>1308.869995</v>
      </c>
      <c r="D487" s="53">
        <f t="shared" si="85"/>
        <v>-0.00671612800501453</v>
      </c>
      <c r="E487" s="54">
        <v>1</v>
      </c>
      <c r="F487" s="55">
        <v>0.433102444690361</v>
      </c>
      <c r="G487" s="56">
        <f t="shared" si="87"/>
        <v>-0.00919874411753602</v>
      </c>
      <c r="H487" s="57">
        <f t="shared" si="88"/>
        <v>0.000207690358613579</v>
      </c>
      <c r="I487" s="90">
        <f t="shared" si="86"/>
        <v>-0.00899105375892244</v>
      </c>
      <c r="J487" s="91">
        <f t="shared" si="80"/>
        <v>-0.899105375892244</v>
      </c>
      <c r="K487" s="92">
        <f t="shared" si="89"/>
        <v>153.071691323874</v>
      </c>
      <c r="L487" s="93">
        <f t="shared" si="81"/>
        <v>156.864939340004</v>
      </c>
      <c r="M487" s="94">
        <f t="shared" si="82"/>
        <v>3.79324801612952</v>
      </c>
      <c r="N487" s="92" t="str">
        <f t="shared" si="83"/>
        <v/>
      </c>
      <c r="O487" s="53" t="str">
        <f t="shared" si="90"/>
        <v/>
      </c>
    </row>
    <row r="488" spans="1:15">
      <c r="A488" s="38">
        <f t="shared" si="84"/>
        <v>472</v>
      </c>
      <c r="B488" s="46">
        <v>40739</v>
      </c>
      <c r="C488" s="47">
        <v>1316.140015</v>
      </c>
      <c r="D488" s="48">
        <f t="shared" si="85"/>
        <v>0.00555442483040491</v>
      </c>
      <c r="E488" s="49">
        <v>1</v>
      </c>
      <c r="F488" s="50">
        <v>0.437707614932158</v>
      </c>
      <c r="G488" s="51">
        <f t="shared" si="87"/>
        <v>0.00460517024179696</v>
      </c>
      <c r="H488" s="52">
        <f t="shared" si="88"/>
        <v>0.000207690358613579</v>
      </c>
      <c r="I488" s="84">
        <f t="shared" si="86"/>
        <v>0.00481286060041054</v>
      </c>
      <c r="J488" s="85">
        <f t="shared" si="80"/>
        <v>0.481286060041054</v>
      </c>
      <c r="K488" s="86">
        <f t="shared" si="89"/>
        <v>153.552977383915</v>
      </c>
      <c r="L488" s="87">
        <f t="shared" si="81"/>
        <v>156.864939340004</v>
      </c>
      <c r="M488" s="88">
        <f t="shared" si="82"/>
        <v>3.79324801612952</v>
      </c>
      <c r="N488" s="86" t="str">
        <f t="shared" si="83"/>
        <v/>
      </c>
      <c r="O488" s="48" t="str">
        <f t="shared" si="90"/>
        <v/>
      </c>
    </row>
    <row r="489" spans="1:15">
      <c r="A489" s="38">
        <f t="shared" si="84"/>
        <v>473</v>
      </c>
      <c r="B489" s="39">
        <v>40742</v>
      </c>
      <c r="C489" s="40">
        <v>1305.439941</v>
      </c>
      <c r="D489" s="53">
        <f t="shared" si="85"/>
        <v>-0.00812989034453138</v>
      </c>
      <c r="E489" s="54">
        <v>1</v>
      </c>
      <c r="F489" s="55">
        <v>0.426367680039099</v>
      </c>
      <c r="G489" s="56">
        <f t="shared" si="87"/>
        <v>-0.011339934893059</v>
      </c>
      <c r="H489" s="57">
        <f t="shared" si="88"/>
        <v>0.000207690358613579</v>
      </c>
      <c r="I489" s="90">
        <f t="shared" si="86"/>
        <v>-0.0111322445344454</v>
      </c>
      <c r="J489" s="91">
        <f t="shared" si="80"/>
        <v>-1.11322445344454</v>
      </c>
      <c r="K489" s="92">
        <f t="shared" si="89"/>
        <v>152.439752930471</v>
      </c>
      <c r="L489" s="93">
        <f t="shared" si="81"/>
        <v>156.864939340004</v>
      </c>
      <c r="M489" s="94">
        <f t="shared" si="82"/>
        <v>4.42518640953301</v>
      </c>
      <c r="N489" s="92" t="str">
        <f t="shared" si="83"/>
        <v/>
      </c>
      <c r="O489" s="53" t="str">
        <f t="shared" si="90"/>
        <v/>
      </c>
    </row>
    <row r="490" spans="1:15">
      <c r="A490" s="38">
        <f t="shared" si="84"/>
        <v>474</v>
      </c>
      <c r="B490" s="46">
        <v>40743</v>
      </c>
      <c r="C490" s="47">
        <v>1326.72998</v>
      </c>
      <c r="D490" s="48">
        <f t="shared" si="85"/>
        <v>0.0163087081460762</v>
      </c>
      <c r="E490" s="49">
        <v>1</v>
      </c>
      <c r="F490" s="50">
        <v>0.446715342908295</v>
      </c>
      <c r="G490" s="51">
        <f t="shared" si="87"/>
        <v>0.020347662869196</v>
      </c>
      <c r="H490" s="52">
        <f t="shared" si="88"/>
        <v>0.000207690358613579</v>
      </c>
      <c r="I490" s="84">
        <f t="shared" si="86"/>
        <v>0.0205553532278096</v>
      </c>
      <c r="J490" s="85">
        <f t="shared" si="80"/>
        <v>2.05553532278096</v>
      </c>
      <c r="K490" s="86">
        <f t="shared" si="89"/>
        <v>154.495288253252</v>
      </c>
      <c r="L490" s="87">
        <f t="shared" si="81"/>
        <v>156.864939340004</v>
      </c>
      <c r="M490" s="88">
        <f t="shared" si="82"/>
        <v>4.42518640953301</v>
      </c>
      <c r="N490" s="86" t="str">
        <f t="shared" si="83"/>
        <v/>
      </c>
      <c r="O490" s="48" t="str">
        <f t="shared" si="90"/>
        <v/>
      </c>
    </row>
    <row r="491" spans="1:15">
      <c r="A491" s="38">
        <f t="shared" si="84"/>
        <v>475</v>
      </c>
      <c r="B491" s="39">
        <v>40744</v>
      </c>
      <c r="C491" s="40">
        <v>1325.839966</v>
      </c>
      <c r="D491" s="53">
        <f t="shared" si="85"/>
        <v>-0.000670832809551825</v>
      </c>
      <c r="E491" s="54">
        <v>1</v>
      </c>
      <c r="F491" s="55">
        <v>0.442816239169087</v>
      </c>
      <c r="G491" s="56">
        <f t="shared" si="87"/>
        <v>-0.00389910373920799</v>
      </c>
      <c r="H491" s="57">
        <f t="shared" si="88"/>
        <v>0.000207690358613579</v>
      </c>
      <c r="I491" s="90">
        <f t="shared" si="86"/>
        <v>-0.00369141338059441</v>
      </c>
      <c r="J491" s="91">
        <f t="shared" si="80"/>
        <v>-0.369141338059441</v>
      </c>
      <c r="K491" s="92">
        <f t="shared" si="89"/>
        <v>154.126146915192</v>
      </c>
      <c r="L491" s="93">
        <f t="shared" si="81"/>
        <v>156.864939340004</v>
      </c>
      <c r="M491" s="94">
        <f t="shared" si="82"/>
        <v>4.42518640953301</v>
      </c>
      <c r="N491" s="92" t="str">
        <f t="shared" si="83"/>
        <v/>
      </c>
      <c r="O491" s="53" t="str">
        <f t="shared" si="90"/>
        <v/>
      </c>
    </row>
    <row r="492" spans="1:15">
      <c r="A492" s="38">
        <f t="shared" si="84"/>
        <v>476</v>
      </c>
      <c r="B492" s="46">
        <v>40745</v>
      </c>
      <c r="C492" s="47">
        <v>1343.800049</v>
      </c>
      <c r="D492" s="48">
        <f t="shared" si="85"/>
        <v>0.0135461921955669</v>
      </c>
      <c r="E492" s="49">
        <v>1</v>
      </c>
      <c r="F492" s="50">
        <v>0.452671831014559</v>
      </c>
      <c r="G492" s="51">
        <f t="shared" si="87"/>
        <v>0.00985559184547197</v>
      </c>
      <c r="H492" s="52">
        <f t="shared" si="88"/>
        <v>0.000207690358613579</v>
      </c>
      <c r="I492" s="84">
        <f t="shared" si="86"/>
        <v>0.0100632822040855</v>
      </c>
      <c r="J492" s="85">
        <f t="shared" si="80"/>
        <v>1.00632822040855</v>
      </c>
      <c r="K492" s="86">
        <f t="shared" si="89"/>
        <v>155.132475135601</v>
      </c>
      <c r="L492" s="87">
        <f t="shared" si="81"/>
        <v>156.864939340004</v>
      </c>
      <c r="M492" s="88">
        <f t="shared" si="82"/>
        <v>4.42518640953301</v>
      </c>
      <c r="N492" s="86" t="str">
        <f t="shared" si="83"/>
        <v/>
      </c>
      <c r="O492" s="48" t="str">
        <f t="shared" si="90"/>
        <v/>
      </c>
    </row>
    <row r="493" spans="1:15">
      <c r="A493" s="38">
        <f t="shared" si="84"/>
        <v>477</v>
      </c>
      <c r="B493" s="39">
        <v>40746</v>
      </c>
      <c r="C493" s="40">
        <v>1345.02002</v>
      </c>
      <c r="D493" s="53">
        <f t="shared" si="85"/>
        <v>0.000907851581720021</v>
      </c>
      <c r="E493" s="54">
        <v>1</v>
      </c>
      <c r="F493" s="55">
        <v>0.452195979520971</v>
      </c>
      <c r="G493" s="56">
        <f t="shared" si="87"/>
        <v>-0.000475851493588031</v>
      </c>
      <c r="H493" s="57">
        <f t="shared" si="88"/>
        <v>0.000207690358613579</v>
      </c>
      <c r="I493" s="90">
        <f t="shared" si="86"/>
        <v>-0.000268161134974452</v>
      </c>
      <c r="J493" s="91">
        <f t="shared" si="80"/>
        <v>-0.0268161134974452</v>
      </c>
      <c r="K493" s="92">
        <f t="shared" si="89"/>
        <v>155.105659022103</v>
      </c>
      <c r="L493" s="93">
        <f t="shared" si="81"/>
        <v>156.864939340004</v>
      </c>
      <c r="M493" s="94">
        <f t="shared" si="82"/>
        <v>4.42518640953301</v>
      </c>
      <c r="N493" s="92" t="str">
        <f t="shared" si="83"/>
        <v/>
      </c>
      <c r="O493" s="53" t="str">
        <f t="shared" si="90"/>
        <v/>
      </c>
    </row>
    <row r="494" spans="1:15">
      <c r="A494" s="38">
        <f t="shared" si="84"/>
        <v>478</v>
      </c>
      <c r="B494" s="46">
        <v>40749</v>
      </c>
      <c r="C494" s="47">
        <v>1337.430054</v>
      </c>
      <c r="D494" s="48">
        <f t="shared" si="85"/>
        <v>-0.00564301340287854</v>
      </c>
      <c r="E494" s="49">
        <v>1</v>
      </c>
      <c r="F494" s="50">
        <v>0.443570592877723</v>
      </c>
      <c r="G494" s="51">
        <f t="shared" si="87"/>
        <v>-0.00862538664324797</v>
      </c>
      <c r="H494" s="52">
        <f t="shared" si="88"/>
        <v>0.000207690358613579</v>
      </c>
      <c r="I494" s="84">
        <f t="shared" si="86"/>
        <v>-0.00841769628463439</v>
      </c>
      <c r="J494" s="85">
        <f t="shared" si="80"/>
        <v>-0.841769628463439</v>
      </c>
      <c r="K494" s="86">
        <f t="shared" si="89"/>
        <v>154.26388939364</v>
      </c>
      <c r="L494" s="87">
        <f t="shared" si="81"/>
        <v>156.864939340004</v>
      </c>
      <c r="M494" s="88">
        <f t="shared" si="82"/>
        <v>4.42518640953301</v>
      </c>
      <c r="N494" s="86" t="str">
        <f t="shared" si="83"/>
        <v/>
      </c>
      <c r="O494" s="48" t="str">
        <f t="shared" si="90"/>
        <v/>
      </c>
    </row>
    <row r="495" spans="1:15">
      <c r="A495" s="38">
        <f t="shared" si="84"/>
        <v>479</v>
      </c>
      <c r="B495" s="39">
        <v>40750</v>
      </c>
      <c r="C495" s="40">
        <v>1331.939941</v>
      </c>
      <c r="D495" s="53">
        <f t="shared" si="85"/>
        <v>-0.00410497205710303</v>
      </c>
      <c r="E495" s="54">
        <v>1</v>
      </c>
      <c r="F495" s="55">
        <v>0.438670976776126</v>
      </c>
      <c r="G495" s="56">
        <f t="shared" si="87"/>
        <v>-0.004899616101597</v>
      </c>
      <c r="H495" s="57">
        <f t="shared" si="88"/>
        <v>0.000207690358613579</v>
      </c>
      <c r="I495" s="90">
        <f t="shared" si="86"/>
        <v>-0.00469192574298343</v>
      </c>
      <c r="J495" s="91">
        <f t="shared" si="80"/>
        <v>-0.469192574298343</v>
      </c>
      <c r="K495" s="92">
        <f t="shared" si="89"/>
        <v>153.794696819342</v>
      </c>
      <c r="L495" s="93">
        <f t="shared" si="81"/>
        <v>156.864939340004</v>
      </c>
      <c r="M495" s="94">
        <f t="shared" si="82"/>
        <v>4.42518640953301</v>
      </c>
      <c r="N495" s="92" t="str">
        <f t="shared" si="83"/>
        <v/>
      </c>
      <c r="O495" s="53" t="str">
        <f t="shared" si="90"/>
        <v/>
      </c>
    </row>
    <row r="496" spans="1:15">
      <c r="A496" s="38">
        <f t="shared" si="84"/>
        <v>480</v>
      </c>
      <c r="B496" s="46">
        <v>40751</v>
      </c>
      <c r="C496" s="47">
        <v>1304.890015</v>
      </c>
      <c r="D496" s="48">
        <f t="shared" si="85"/>
        <v>-0.0203086679566734</v>
      </c>
      <c r="E496" s="49">
        <v>1</v>
      </c>
      <c r="F496" s="50">
        <v>0.412776165222681</v>
      </c>
      <c r="G496" s="51">
        <f t="shared" si="87"/>
        <v>-0.025894811553445</v>
      </c>
      <c r="H496" s="52">
        <f t="shared" si="88"/>
        <v>0.000207690358613579</v>
      </c>
      <c r="I496" s="84">
        <f t="shared" si="86"/>
        <v>-0.0256871211948314</v>
      </c>
      <c r="J496" s="85">
        <f t="shared" si="80"/>
        <v>-2.56871211948314</v>
      </c>
      <c r="K496" s="86">
        <f t="shared" si="89"/>
        <v>151.225984699858</v>
      </c>
      <c r="L496" s="87">
        <f t="shared" si="81"/>
        <v>156.864939340004</v>
      </c>
      <c r="M496" s="88">
        <f t="shared" si="82"/>
        <v>5.6389546401453</v>
      </c>
      <c r="N496" s="86" t="str">
        <f t="shared" si="83"/>
        <v/>
      </c>
      <c r="O496" s="48" t="str">
        <f t="shared" si="90"/>
        <v/>
      </c>
    </row>
    <row r="497" spans="1:15">
      <c r="A497" s="38">
        <f t="shared" si="84"/>
        <v>481</v>
      </c>
      <c r="B497" s="39">
        <v>40752</v>
      </c>
      <c r="C497" s="40">
        <v>1300.670044</v>
      </c>
      <c r="D497" s="53">
        <f t="shared" si="85"/>
        <v>-0.00323396681060506</v>
      </c>
      <c r="E497" s="54">
        <v>1</v>
      </c>
      <c r="F497" s="55">
        <v>0.413842084114662</v>
      </c>
      <c r="G497" s="56">
        <f t="shared" si="87"/>
        <v>0.00106591889198099</v>
      </c>
      <c r="H497" s="57">
        <f t="shared" si="88"/>
        <v>0.000207690358613579</v>
      </c>
      <c r="I497" s="90">
        <f t="shared" si="86"/>
        <v>0.00127360925059457</v>
      </c>
      <c r="J497" s="91">
        <f t="shared" si="80"/>
        <v>0.127360925059457</v>
      </c>
      <c r="K497" s="92">
        <f t="shared" si="89"/>
        <v>151.353345624918</v>
      </c>
      <c r="L497" s="93">
        <f t="shared" si="81"/>
        <v>156.864939340004</v>
      </c>
      <c r="M497" s="94">
        <f t="shared" si="82"/>
        <v>5.6389546401453</v>
      </c>
      <c r="N497" s="92" t="str">
        <f t="shared" si="83"/>
        <v/>
      </c>
      <c r="O497" s="53" t="str">
        <f t="shared" si="90"/>
        <v/>
      </c>
    </row>
    <row r="498" spans="1:15">
      <c r="A498" s="38">
        <f t="shared" si="84"/>
        <v>482</v>
      </c>
      <c r="B498" s="46">
        <v>40753</v>
      </c>
      <c r="C498" s="47">
        <v>1292.280029</v>
      </c>
      <c r="D498" s="48">
        <f t="shared" si="85"/>
        <v>-0.00645053296852893</v>
      </c>
      <c r="E498" s="49">
        <v>1</v>
      </c>
      <c r="F498" s="50">
        <v>0.409142154865595</v>
      </c>
      <c r="G498" s="51">
        <f t="shared" si="87"/>
        <v>-0.00469992924906698</v>
      </c>
      <c r="H498" s="52">
        <f t="shared" si="88"/>
        <v>0.000207690358613579</v>
      </c>
      <c r="I498" s="84">
        <f t="shared" si="86"/>
        <v>-0.0044922388904534</v>
      </c>
      <c r="J498" s="85">
        <f t="shared" si="80"/>
        <v>-0.44922388904534</v>
      </c>
      <c r="K498" s="86">
        <f t="shared" si="89"/>
        <v>150.904121735873</v>
      </c>
      <c r="L498" s="87">
        <f t="shared" si="81"/>
        <v>156.864939340004</v>
      </c>
      <c r="M498" s="88">
        <f t="shared" si="82"/>
        <v>5.96081760413117</v>
      </c>
      <c r="N498" s="86" t="str">
        <f t="shared" si="83"/>
        <v/>
      </c>
      <c r="O498" s="48" t="str">
        <f t="shared" si="90"/>
        <v/>
      </c>
    </row>
    <row r="499" spans="1:15">
      <c r="A499" s="38">
        <f t="shared" si="84"/>
        <v>483</v>
      </c>
      <c r="B499" s="39">
        <v>40756</v>
      </c>
      <c r="C499" s="40">
        <v>1286.939941</v>
      </c>
      <c r="D499" s="53">
        <f t="shared" si="85"/>
        <v>-0.00413229940892312</v>
      </c>
      <c r="E499" s="54">
        <v>1</v>
      </c>
      <c r="F499" s="55">
        <v>0.398366569273443</v>
      </c>
      <c r="G499" s="56">
        <f t="shared" si="87"/>
        <v>-0.010775585592152</v>
      </c>
      <c r="H499" s="57">
        <f t="shared" si="88"/>
        <v>0.000207690358613579</v>
      </c>
      <c r="I499" s="90">
        <f t="shared" si="86"/>
        <v>-0.0105678952335384</v>
      </c>
      <c r="J499" s="91">
        <f t="shared" si="80"/>
        <v>-1.05678952335384</v>
      </c>
      <c r="K499" s="92">
        <f t="shared" si="89"/>
        <v>149.847332212519</v>
      </c>
      <c r="L499" s="93">
        <f t="shared" si="81"/>
        <v>156.864939340004</v>
      </c>
      <c r="M499" s="94">
        <f t="shared" si="82"/>
        <v>7.01760712748501</v>
      </c>
      <c r="N499" s="92" t="str">
        <f t="shared" si="83"/>
        <v/>
      </c>
      <c r="O499" s="53" t="str">
        <f t="shared" si="90"/>
        <v/>
      </c>
    </row>
    <row r="500" spans="1:15">
      <c r="A500" s="38">
        <f t="shared" si="84"/>
        <v>484</v>
      </c>
      <c r="B500" s="46">
        <v>40757</v>
      </c>
      <c r="C500" s="47">
        <v>1254.050049</v>
      </c>
      <c r="D500" s="48">
        <f t="shared" si="85"/>
        <v>-0.0255566642639465</v>
      </c>
      <c r="E500" s="49">
        <v>1</v>
      </c>
      <c r="F500" s="50">
        <v>0.367264531308786</v>
      </c>
      <c r="G500" s="51">
        <f t="shared" si="87"/>
        <v>-0.0311020379646569</v>
      </c>
      <c r="H500" s="52">
        <f t="shared" si="88"/>
        <v>0.000207690358613579</v>
      </c>
      <c r="I500" s="84">
        <f t="shared" si="86"/>
        <v>-0.0308943476060434</v>
      </c>
      <c r="J500" s="85">
        <f t="shared" si="80"/>
        <v>-3.08943476060434</v>
      </c>
      <c r="K500" s="86">
        <f t="shared" si="89"/>
        <v>146.757897451914</v>
      </c>
      <c r="L500" s="87">
        <f t="shared" si="81"/>
        <v>156.864939340004</v>
      </c>
      <c r="M500" s="88">
        <f t="shared" si="82"/>
        <v>10.1070418880894</v>
      </c>
      <c r="N500" s="86" t="str">
        <f t="shared" si="83"/>
        <v/>
      </c>
      <c r="O500" s="48" t="str">
        <f t="shared" si="90"/>
        <v/>
      </c>
    </row>
    <row r="501" spans="1:15">
      <c r="A501" s="38">
        <f t="shared" si="84"/>
        <v>485</v>
      </c>
      <c r="B501" s="39">
        <v>40758</v>
      </c>
      <c r="C501" s="40">
        <v>1260.339966</v>
      </c>
      <c r="D501" s="53">
        <f t="shared" si="85"/>
        <v>0.00501568259178797</v>
      </c>
      <c r="E501" s="54">
        <v>1</v>
      </c>
      <c r="F501" s="55">
        <v>0.371280874389425</v>
      </c>
      <c r="G501" s="56">
        <f t="shared" si="87"/>
        <v>0.00401634308063897</v>
      </c>
      <c r="H501" s="57">
        <f t="shared" si="88"/>
        <v>0.000207690358613579</v>
      </c>
      <c r="I501" s="90">
        <f t="shared" si="86"/>
        <v>0.00422403343925255</v>
      </c>
      <c r="J501" s="91">
        <f t="shared" si="80"/>
        <v>0.422403343925255</v>
      </c>
      <c r="K501" s="92">
        <f t="shared" si="89"/>
        <v>147.18030079584</v>
      </c>
      <c r="L501" s="93">
        <f t="shared" si="81"/>
        <v>156.864939340004</v>
      </c>
      <c r="M501" s="94">
        <f t="shared" si="82"/>
        <v>10.1070418880894</v>
      </c>
      <c r="N501" s="92" t="str">
        <f t="shared" si="83"/>
        <v/>
      </c>
      <c r="O501" s="53" t="str">
        <f t="shared" si="90"/>
        <v/>
      </c>
    </row>
    <row r="502" spans="1:15">
      <c r="A502" s="38">
        <f t="shared" si="84"/>
        <v>486</v>
      </c>
      <c r="B502" s="46">
        <v>40759</v>
      </c>
      <c r="C502" s="47">
        <v>1200.069946</v>
      </c>
      <c r="D502" s="48">
        <f t="shared" si="85"/>
        <v>-0.0478204465667162</v>
      </c>
      <c r="E502" s="49">
        <v>1</v>
      </c>
      <c r="F502" s="50">
        <v>0.313213136971866</v>
      </c>
      <c r="G502" s="51">
        <f t="shared" si="87"/>
        <v>-0.0580677374175591</v>
      </c>
      <c r="H502" s="52">
        <f t="shared" si="88"/>
        <v>0.000207690358613579</v>
      </c>
      <c r="I502" s="84">
        <f t="shared" si="86"/>
        <v>-0.0578600470589455</v>
      </c>
      <c r="J502" s="85">
        <f t="shared" si="80"/>
        <v>-5.78600470589455</v>
      </c>
      <c r="K502" s="86">
        <f t="shared" si="89"/>
        <v>141.394296089945</v>
      </c>
      <c r="L502" s="87">
        <f t="shared" si="81"/>
        <v>156.864939340004</v>
      </c>
      <c r="M502" s="88">
        <f t="shared" si="82"/>
        <v>15.4706432500587</v>
      </c>
      <c r="N502" s="86" t="str">
        <f t="shared" si="83"/>
        <v/>
      </c>
      <c r="O502" s="48" t="str">
        <f t="shared" si="90"/>
        <v/>
      </c>
    </row>
    <row r="503" spans="1:15">
      <c r="A503" s="38">
        <f t="shared" si="84"/>
        <v>487</v>
      </c>
      <c r="B503" s="39">
        <v>40760</v>
      </c>
      <c r="C503" s="40">
        <v>1199.380005</v>
      </c>
      <c r="D503" s="53">
        <f t="shared" si="85"/>
        <v>-0.000574917322360924</v>
      </c>
      <c r="E503" s="54">
        <v>1</v>
      </c>
      <c r="F503" s="55">
        <v>0.31903028899053</v>
      </c>
      <c r="G503" s="56">
        <f t="shared" si="87"/>
        <v>0.00581715201866406</v>
      </c>
      <c r="H503" s="57">
        <f t="shared" si="88"/>
        <v>0.000207690358613579</v>
      </c>
      <c r="I503" s="90">
        <f t="shared" si="86"/>
        <v>0.00602484237727764</v>
      </c>
      <c r="J503" s="91">
        <f t="shared" si="80"/>
        <v>0.602484237727764</v>
      </c>
      <c r="K503" s="92">
        <f t="shared" si="89"/>
        <v>141.996780327673</v>
      </c>
      <c r="L503" s="93">
        <f t="shared" si="81"/>
        <v>156.864939340004</v>
      </c>
      <c r="M503" s="94">
        <f t="shared" si="82"/>
        <v>15.4706432500587</v>
      </c>
      <c r="N503" s="92" t="str">
        <f t="shared" si="83"/>
        <v/>
      </c>
      <c r="O503" s="53" t="str">
        <f t="shared" si="90"/>
        <v/>
      </c>
    </row>
    <row r="504" spans="1:15">
      <c r="A504" s="38">
        <f t="shared" si="84"/>
        <v>488</v>
      </c>
      <c r="B504" s="46">
        <v>40763</v>
      </c>
      <c r="C504" s="47">
        <v>1119.459961</v>
      </c>
      <c r="D504" s="48">
        <f t="shared" si="85"/>
        <v>-0.0666344641955241</v>
      </c>
      <c r="E504" s="49">
        <v>1</v>
      </c>
      <c r="F504" s="50">
        <v>0.246641245082952</v>
      </c>
      <c r="G504" s="51">
        <f t="shared" si="87"/>
        <v>-0.0723890439075781</v>
      </c>
      <c r="H504" s="52">
        <f t="shared" si="88"/>
        <v>0.000207690358613579</v>
      </c>
      <c r="I504" s="84">
        <f t="shared" si="86"/>
        <v>-0.0721813535489645</v>
      </c>
      <c r="J504" s="85">
        <f t="shared" si="80"/>
        <v>-7.21813535489645</v>
      </c>
      <c r="K504" s="86">
        <f t="shared" si="89"/>
        <v>134.778644972776</v>
      </c>
      <c r="L504" s="87">
        <f t="shared" si="81"/>
        <v>156.864939340004</v>
      </c>
      <c r="M504" s="88">
        <f t="shared" si="82"/>
        <v>22.0862943672273</v>
      </c>
      <c r="N504" s="86" t="str">
        <f t="shared" si="83"/>
        <v/>
      </c>
      <c r="O504" s="48" t="str">
        <f t="shared" si="90"/>
        <v/>
      </c>
    </row>
    <row r="505" spans="1:15">
      <c r="A505" s="38">
        <f t="shared" si="84"/>
        <v>489</v>
      </c>
      <c r="B505" s="39">
        <v>40764</v>
      </c>
      <c r="C505" s="40">
        <v>1172.530029</v>
      </c>
      <c r="D505" s="53">
        <f t="shared" si="85"/>
        <v>0.0474068478095395</v>
      </c>
      <c r="E505" s="54">
        <v>1</v>
      </c>
      <c r="F505" s="55">
        <v>0.298972132295704</v>
      </c>
      <c r="G505" s="56">
        <f t="shared" si="87"/>
        <v>0.052330887212752</v>
      </c>
      <c r="H505" s="57">
        <f t="shared" si="88"/>
        <v>0.000207690358613579</v>
      </c>
      <c r="I505" s="90">
        <f t="shared" si="86"/>
        <v>0.0525385775713656</v>
      </c>
      <c r="J505" s="91">
        <f t="shared" si="80"/>
        <v>5.25385775713656</v>
      </c>
      <c r="K505" s="92">
        <f t="shared" si="89"/>
        <v>140.032502729913</v>
      </c>
      <c r="L505" s="93">
        <f t="shared" si="81"/>
        <v>156.864939340004</v>
      </c>
      <c r="M505" s="94">
        <f t="shared" si="82"/>
        <v>22.0862943672273</v>
      </c>
      <c r="N505" s="92" t="str">
        <f t="shared" si="83"/>
        <v/>
      </c>
      <c r="O505" s="53" t="str">
        <f t="shared" si="90"/>
        <v/>
      </c>
    </row>
    <row r="506" spans="1:15">
      <c r="A506" s="38">
        <f t="shared" si="84"/>
        <v>490</v>
      </c>
      <c r="B506" s="46">
        <v>40765</v>
      </c>
      <c r="C506" s="47">
        <v>1120.76001</v>
      </c>
      <c r="D506" s="48">
        <f t="shared" si="85"/>
        <v>-0.0441524035372914</v>
      </c>
      <c r="E506" s="49">
        <v>1</v>
      </c>
      <c r="F506" s="50">
        <v>0.246779553103473</v>
      </c>
      <c r="G506" s="51">
        <f t="shared" si="87"/>
        <v>-0.052192579192231</v>
      </c>
      <c r="H506" s="52">
        <f t="shared" si="88"/>
        <v>0.000207690358613579</v>
      </c>
      <c r="I506" s="84">
        <f t="shared" si="86"/>
        <v>-0.0519848888336174</v>
      </c>
      <c r="J506" s="85">
        <f t="shared" si="80"/>
        <v>-5.19848888336174</v>
      </c>
      <c r="K506" s="86">
        <f t="shared" si="89"/>
        <v>134.834013846551</v>
      </c>
      <c r="L506" s="87">
        <f t="shared" si="81"/>
        <v>156.864939340004</v>
      </c>
      <c r="M506" s="88">
        <f t="shared" si="82"/>
        <v>22.0862943672273</v>
      </c>
      <c r="N506" s="86" t="str">
        <f t="shared" si="83"/>
        <v/>
      </c>
      <c r="O506" s="48" t="str">
        <f t="shared" si="90"/>
        <v/>
      </c>
    </row>
    <row r="507" spans="1:15">
      <c r="A507" s="38">
        <f t="shared" si="84"/>
        <v>491</v>
      </c>
      <c r="B507" s="39">
        <v>40766</v>
      </c>
      <c r="C507" s="40">
        <v>1172.640015</v>
      </c>
      <c r="D507" s="53">
        <f t="shared" si="85"/>
        <v>0.046290021536368</v>
      </c>
      <c r="E507" s="54">
        <v>1</v>
      </c>
      <c r="F507" s="55">
        <v>0.301851312711916</v>
      </c>
      <c r="G507" s="56">
        <f t="shared" si="87"/>
        <v>0.055071759608443</v>
      </c>
      <c r="H507" s="57">
        <f t="shared" si="88"/>
        <v>0.000207690358613579</v>
      </c>
      <c r="I507" s="90">
        <f t="shared" si="86"/>
        <v>0.0552794499670566</v>
      </c>
      <c r="J507" s="91">
        <f t="shared" si="80"/>
        <v>5.52794499670566</v>
      </c>
      <c r="K507" s="92">
        <f t="shared" si="89"/>
        <v>140.361958843257</v>
      </c>
      <c r="L507" s="93">
        <f t="shared" si="81"/>
        <v>156.864939340004</v>
      </c>
      <c r="M507" s="94">
        <f t="shared" si="82"/>
        <v>22.0862943672273</v>
      </c>
      <c r="N507" s="92" t="str">
        <f t="shared" si="83"/>
        <v/>
      </c>
      <c r="O507" s="53" t="str">
        <f t="shared" si="90"/>
        <v/>
      </c>
    </row>
    <row r="508" spans="1:15">
      <c r="A508" s="38">
        <f t="shared" si="84"/>
        <v>492</v>
      </c>
      <c r="B508" s="46">
        <v>40767</v>
      </c>
      <c r="C508" s="47">
        <v>1178.810059</v>
      </c>
      <c r="D508" s="48">
        <f t="shared" si="85"/>
        <v>0.00526166932824634</v>
      </c>
      <c r="E508" s="49">
        <v>1</v>
      </c>
      <c r="F508" s="50">
        <v>0.312711249547613</v>
      </c>
      <c r="G508" s="51">
        <f t="shared" si="87"/>
        <v>0.010859936835697</v>
      </c>
      <c r="H508" s="52">
        <f t="shared" si="88"/>
        <v>0.000207690358613579</v>
      </c>
      <c r="I508" s="84">
        <f t="shared" si="86"/>
        <v>0.0110676271943106</v>
      </c>
      <c r="J508" s="85">
        <f t="shared" si="80"/>
        <v>1.10676271943106</v>
      </c>
      <c r="K508" s="86">
        <f t="shared" si="89"/>
        <v>141.468721562688</v>
      </c>
      <c r="L508" s="87">
        <f t="shared" si="81"/>
        <v>156.864939340004</v>
      </c>
      <c r="M508" s="88">
        <f t="shared" si="82"/>
        <v>22.0862943672273</v>
      </c>
      <c r="N508" s="86" t="str">
        <f t="shared" si="83"/>
        <v/>
      </c>
      <c r="O508" s="48" t="str">
        <f t="shared" si="90"/>
        <v/>
      </c>
    </row>
    <row r="509" spans="1:15">
      <c r="A509" s="38">
        <f t="shared" si="84"/>
        <v>493</v>
      </c>
      <c r="B509" s="39">
        <v>40770</v>
      </c>
      <c r="C509" s="40">
        <v>1204.48999</v>
      </c>
      <c r="D509" s="53">
        <f t="shared" si="85"/>
        <v>0.0217846215375739</v>
      </c>
      <c r="E509" s="54">
        <v>1</v>
      </c>
      <c r="F509" s="55">
        <v>0.332953753371076</v>
      </c>
      <c r="G509" s="56">
        <f t="shared" si="87"/>
        <v>0.020242503823463</v>
      </c>
      <c r="H509" s="57">
        <f t="shared" si="88"/>
        <v>0.000207690358613579</v>
      </c>
      <c r="I509" s="90">
        <f t="shared" si="86"/>
        <v>0.0204501941820766</v>
      </c>
      <c r="J509" s="91">
        <f t="shared" si="80"/>
        <v>2.04501941820766</v>
      </c>
      <c r="K509" s="92">
        <f t="shared" si="89"/>
        <v>143.513740980896</v>
      </c>
      <c r="L509" s="93">
        <f t="shared" si="81"/>
        <v>156.864939340004</v>
      </c>
      <c r="M509" s="94">
        <f t="shared" si="82"/>
        <v>22.0862943672273</v>
      </c>
      <c r="N509" s="92" t="str">
        <f t="shared" si="83"/>
        <v/>
      </c>
      <c r="O509" s="53" t="str">
        <f t="shared" si="90"/>
        <v/>
      </c>
    </row>
    <row r="510" spans="1:15">
      <c r="A510" s="38">
        <f t="shared" si="84"/>
        <v>494</v>
      </c>
      <c r="B510" s="46">
        <v>40771</v>
      </c>
      <c r="C510" s="47">
        <v>1192.76001</v>
      </c>
      <c r="D510" s="48">
        <f t="shared" si="85"/>
        <v>-0.00973854502518534</v>
      </c>
      <c r="E510" s="49">
        <v>1</v>
      </c>
      <c r="F510" s="50">
        <v>0.325586298547634</v>
      </c>
      <c r="G510" s="51">
        <f t="shared" si="87"/>
        <v>-0.00736745482344198</v>
      </c>
      <c r="H510" s="52">
        <f t="shared" si="88"/>
        <v>0.000207690358613579</v>
      </c>
      <c r="I510" s="84">
        <f t="shared" si="86"/>
        <v>-0.0071597644648284</v>
      </c>
      <c r="J510" s="85">
        <f t="shared" si="80"/>
        <v>-0.71597644648284</v>
      </c>
      <c r="K510" s="86">
        <f t="shared" si="89"/>
        <v>142.797764534413</v>
      </c>
      <c r="L510" s="87">
        <f t="shared" si="81"/>
        <v>156.864939340004</v>
      </c>
      <c r="M510" s="88">
        <f t="shared" si="82"/>
        <v>22.0862943672273</v>
      </c>
      <c r="N510" s="86" t="str">
        <f t="shared" si="83"/>
        <v/>
      </c>
      <c r="O510" s="48" t="str">
        <f t="shared" si="90"/>
        <v/>
      </c>
    </row>
    <row r="511" spans="1:15">
      <c r="A511" s="38">
        <f t="shared" si="84"/>
        <v>495</v>
      </c>
      <c r="B511" s="39">
        <v>40772</v>
      </c>
      <c r="C511" s="40">
        <v>1193.890015</v>
      </c>
      <c r="D511" s="53">
        <f t="shared" si="85"/>
        <v>0.000947386725347998</v>
      </c>
      <c r="E511" s="54">
        <v>1</v>
      </c>
      <c r="F511" s="55">
        <v>0.323441895100749</v>
      </c>
      <c r="G511" s="56">
        <f t="shared" si="87"/>
        <v>-0.00214440344688505</v>
      </c>
      <c r="H511" s="57">
        <f t="shared" si="88"/>
        <v>0.000207690358613579</v>
      </c>
      <c r="I511" s="90">
        <f t="shared" si="86"/>
        <v>-0.00193671308827147</v>
      </c>
      <c r="J511" s="91">
        <f t="shared" si="80"/>
        <v>-0.193671308827147</v>
      </c>
      <c r="K511" s="92">
        <f t="shared" si="89"/>
        <v>142.604093225586</v>
      </c>
      <c r="L511" s="93">
        <f t="shared" si="81"/>
        <v>156.864939340004</v>
      </c>
      <c r="M511" s="94">
        <f t="shared" si="82"/>
        <v>22.0862943672273</v>
      </c>
      <c r="N511" s="92" t="str">
        <f t="shared" si="83"/>
        <v/>
      </c>
      <c r="O511" s="53" t="str">
        <f t="shared" si="90"/>
        <v/>
      </c>
    </row>
    <row r="512" spans="1:15">
      <c r="A512" s="38">
        <f t="shared" si="84"/>
        <v>496</v>
      </c>
      <c r="B512" s="46">
        <v>40773</v>
      </c>
      <c r="C512" s="47">
        <v>1140.650024</v>
      </c>
      <c r="D512" s="48">
        <f t="shared" si="85"/>
        <v>-0.0445937149411538</v>
      </c>
      <c r="E512" s="49">
        <v>1</v>
      </c>
      <c r="F512" s="50">
        <v>0.274549201800356</v>
      </c>
      <c r="G512" s="51">
        <f t="shared" si="87"/>
        <v>-0.048892693300393</v>
      </c>
      <c r="H512" s="52">
        <f t="shared" si="88"/>
        <v>0.000207690358613579</v>
      </c>
      <c r="I512" s="84">
        <f t="shared" si="86"/>
        <v>-0.0486850029417794</v>
      </c>
      <c r="J512" s="85">
        <f t="shared" si="80"/>
        <v>-4.86850029417794</v>
      </c>
      <c r="K512" s="86">
        <f t="shared" si="89"/>
        <v>137.735592931408</v>
      </c>
      <c r="L512" s="87">
        <f t="shared" si="81"/>
        <v>156.864939340004</v>
      </c>
      <c r="M512" s="88">
        <f t="shared" si="82"/>
        <v>22.0862943672273</v>
      </c>
      <c r="N512" s="86" t="str">
        <f t="shared" si="83"/>
        <v/>
      </c>
      <c r="O512" s="48" t="str">
        <f t="shared" si="90"/>
        <v/>
      </c>
    </row>
    <row r="513" spans="1:15">
      <c r="A513" s="38">
        <f t="shared" si="84"/>
        <v>497</v>
      </c>
      <c r="B513" s="39">
        <v>40774</v>
      </c>
      <c r="C513" s="40">
        <v>1123.530029</v>
      </c>
      <c r="D513" s="53">
        <f t="shared" si="85"/>
        <v>-0.0150089814051501</v>
      </c>
      <c r="E513" s="54">
        <v>1</v>
      </c>
      <c r="F513" s="55">
        <v>0.263443407705536</v>
      </c>
      <c r="G513" s="56">
        <f t="shared" si="87"/>
        <v>-0.01110579409482</v>
      </c>
      <c r="H513" s="57">
        <f t="shared" si="88"/>
        <v>0.000207690358613579</v>
      </c>
      <c r="I513" s="90">
        <f t="shared" si="86"/>
        <v>-0.0108981037362065</v>
      </c>
      <c r="J513" s="91">
        <f t="shared" si="80"/>
        <v>-1.08981037362065</v>
      </c>
      <c r="K513" s="92">
        <f t="shared" si="89"/>
        <v>136.645782557787</v>
      </c>
      <c r="L513" s="93">
        <f t="shared" si="81"/>
        <v>156.864939340004</v>
      </c>
      <c r="M513" s="94">
        <f t="shared" si="82"/>
        <v>22.0862943672273</v>
      </c>
      <c r="N513" s="92" t="str">
        <f t="shared" si="83"/>
        <v/>
      </c>
      <c r="O513" s="53" t="str">
        <f t="shared" si="90"/>
        <v/>
      </c>
    </row>
    <row r="514" spans="1:15">
      <c r="A514" s="38">
        <f t="shared" si="84"/>
        <v>498</v>
      </c>
      <c r="B514" s="46">
        <v>40777</v>
      </c>
      <c r="C514" s="47">
        <v>1123.819946</v>
      </c>
      <c r="D514" s="48">
        <f t="shared" si="85"/>
        <v>0.000258041167140011</v>
      </c>
      <c r="E514" s="49">
        <v>1</v>
      </c>
      <c r="F514" s="50">
        <v>0.265238499784417</v>
      </c>
      <c r="G514" s="51">
        <f t="shared" si="87"/>
        <v>0.00179509207888101</v>
      </c>
      <c r="H514" s="52">
        <f t="shared" si="88"/>
        <v>0.000207690358613579</v>
      </c>
      <c r="I514" s="84">
        <f t="shared" si="86"/>
        <v>0.00200278243749459</v>
      </c>
      <c r="J514" s="85">
        <f t="shared" si="80"/>
        <v>0.200278243749459</v>
      </c>
      <c r="K514" s="86">
        <f t="shared" si="89"/>
        <v>136.846060801536</v>
      </c>
      <c r="L514" s="87">
        <f t="shared" si="81"/>
        <v>156.864939340004</v>
      </c>
      <c r="M514" s="88">
        <f t="shared" si="82"/>
        <v>22.0862943672273</v>
      </c>
      <c r="N514" s="86" t="str">
        <f t="shared" si="83"/>
        <v/>
      </c>
      <c r="O514" s="48" t="str">
        <f t="shared" si="90"/>
        <v/>
      </c>
    </row>
    <row r="515" spans="1:15">
      <c r="A515" s="38">
        <f t="shared" si="84"/>
        <v>499</v>
      </c>
      <c r="B515" s="39">
        <v>40778</v>
      </c>
      <c r="C515" s="40">
        <v>1162.349976</v>
      </c>
      <c r="D515" s="53">
        <f t="shared" si="85"/>
        <v>0.034284878229061</v>
      </c>
      <c r="E515" s="54">
        <v>1</v>
      </c>
      <c r="F515" s="55">
        <v>0.300962284253689</v>
      </c>
      <c r="G515" s="56">
        <f t="shared" si="87"/>
        <v>0.035723784469272</v>
      </c>
      <c r="H515" s="57">
        <f t="shared" si="88"/>
        <v>0.000207690358613579</v>
      </c>
      <c r="I515" s="90">
        <f t="shared" si="86"/>
        <v>0.0359314748278856</v>
      </c>
      <c r="J515" s="91">
        <f t="shared" si="80"/>
        <v>3.59314748278856</v>
      </c>
      <c r="K515" s="92">
        <f t="shared" si="89"/>
        <v>140.439208284325</v>
      </c>
      <c r="L515" s="93">
        <f t="shared" si="81"/>
        <v>156.864939340004</v>
      </c>
      <c r="M515" s="94">
        <f t="shared" si="82"/>
        <v>22.0862943672273</v>
      </c>
      <c r="N515" s="92" t="str">
        <f t="shared" si="83"/>
        <v/>
      </c>
      <c r="O515" s="53" t="str">
        <f t="shared" si="90"/>
        <v/>
      </c>
    </row>
    <row r="516" spans="1:15">
      <c r="A516" s="38">
        <f t="shared" si="84"/>
        <v>500</v>
      </c>
      <c r="B516" s="46">
        <v>40779</v>
      </c>
      <c r="C516" s="47">
        <v>1177.599976</v>
      </c>
      <c r="D516" s="48">
        <f t="shared" si="85"/>
        <v>0.0131199727404649</v>
      </c>
      <c r="E516" s="49">
        <v>1</v>
      </c>
      <c r="F516" s="50">
        <v>0.318226720811542</v>
      </c>
      <c r="G516" s="51">
        <f t="shared" si="87"/>
        <v>0.017264436557853</v>
      </c>
      <c r="H516" s="52">
        <f t="shared" si="88"/>
        <v>0.000207690358613579</v>
      </c>
      <c r="I516" s="84">
        <f t="shared" si="86"/>
        <v>0.0174721269164666</v>
      </c>
      <c r="J516" s="85">
        <f t="shared" si="80"/>
        <v>1.74721269164666</v>
      </c>
      <c r="K516" s="86">
        <f t="shared" si="89"/>
        <v>142.186420975972</v>
      </c>
      <c r="L516" s="87">
        <f t="shared" si="81"/>
        <v>156.864939340004</v>
      </c>
      <c r="M516" s="88">
        <f t="shared" si="82"/>
        <v>22.0862943672273</v>
      </c>
      <c r="N516" s="86" t="str">
        <f t="shared" si="83"/>
        <v/>
      </c>
      <c r="O516" s="48" t="str">
        <f t="shared" si="90"/>
        <v/>
      </c>
    </row>
    <row r="517" spans="1:15">
      <c r="A517" s="38">
        <f t="shared" si="84"/>
        <v>501</v>
      </c>
      <c r="B517" s="39">
        <v>40780</v>
      </c>
      <c r="C517" s="40">
        <v>1159.27002</v>
      </c>
      <c r="D517" s="53">
        <f t="shared" si="85"/>
        <v>-0.015565520018319</v>
      </c>
      <c r="E517" s="54">
        <v>1</v>
      </c>
      <c r="F517" s="55">
        <v>0.296092920419473</v>
      </c>
      <c r="G517" s="56">
        <f t="shared" si="87"/>
        <v>-0.022133800392069</v>
      </c>
      <c r="H517" s="57">
        <f t="shared" si="88"/>
        <v>0.000207690358613579</v>
      </c>
      <c r="I517" s="90">
        <f t="shared" si="86"/>
        <v>-0.0219261100334554</v>
      </c>
      <c r="J517" s="91">
        <f t="shared" si="80"/>
        <v>-2.19261100334554</v>
      </c>
      <c r="K517" s="92">
        <f t="shared" si="89"/>
        <v>139.993809972626</v>
      </c>
      <c r="L517" s="93">
        <f t="shared" si="81"/>
        <v>156.864939340004</v>
      </c>
      <c r="M517" s="94">
        <f t="shared" si="82"/>
        <v>22.0862943672273</v>
      </c>
      <c r="N517" s="92" t="str">
        <f t="shared" si="83"/>
        <v/>
      </c>
      <c r="O517" s="53" t="str">
        <f t="shared" si="90"/>
        <v/>
      </c>
    </row>
    <row r="518" spans="1:15">
      <c r="A518" s="38">
        <f t="shared" si="84"/>
        <v>502</v>
      </c>
      <c r="B518" s="46">
        <v>40781</v>
      </c>
      <c r="C518" s="47">
        <v>1176.800049</v>
      </c>
      <c r="D518" s="48">
        <f t="shared" si="85"/>
        <v>0.0151216098903342</v>
      </c>
      <c r="E518" s="49">
        <v>1</v>
      </c>
      <c r="F518" s="50">
        <v>0.318520978724896</v>
      </c>
      <c r="G518" s="51">
        <f t="shared" si="87"/>
        <v>0.022428058305423</v>
      </c>
      <c r="H518" s="52">
        <f t="shared" si="88"/>
        <v>0.000207690358613579</v>
      </c>
      <c r="I518" s="84">
        <f t="shared" si="86"/>
        <v>0.0226357486640366</v>
      </c>
      <c r="J518" s="85">
        <f t="shared" si="80"/>
        <v>2.26357486640366</v>
      </c>
      <c r="K518" s="86">
        <f t="shared" si="89"/>
        <v>142.25738483903</v>
      </c>
      <c r="L518" s="87">
        <f t="shared" si="81"/>
        <v>156.864939340004</v>
      </c>
      <c r="M518" s="88">
        <f t="shared" si="82"/>
        <v>22.0862943672273</v>
      </c>
      <c r="N518" s="86" t="str">
        <f t="shared" si="83"/>
        <v/>
      </c>
      <c r="O518" s="48" t="str">
        <f t="shared" si="90"/>
        <v/>
      </c>
    </row>
    <row r="519" spans="1:15">
      <c r="A519" s="38">
        <f t="shared" si="84"/>
        <v>503</v>
      </c>
      <c r="B519" s="39">
        <v>40784</v>
      </c>
      <c r="C519" s="40">
        <v>1210.079956</v>
      </c>
      <c r="D519" s="53">
        <f t="shared" si="85"/>
        <v>0.0282800013717539</v>
      </c>
      <c r="E519" s="54">
        <v>1</v>
      </c>
      <c r="F519" s="55">
        <v>0.350464389973566</v>
      </c>
      <c r="G519" s="56">
        <f t="shared" si="87"/>
        <v>0.0319434112486701</v>
      </c>
      <c r="H519" s="57">
        <f t="shared" si="88"/>
        <v>0.000207690358613579</v>
      </c>
      <c r="I519" s="90">
        <f t="shared" si="86"/>
        <v>0.0321511016072836</v>
      </c>
      <c r="J519" s="91">
        <f t="shared" si="80"/>
        <v>3.21511016072836</v>
      </c>
      <c r="K519" s="92">
        <f t="shared" si="89"/>
        <v>145.472494999758</v>
      </c>
      <c r="L519" s="93">
        <f t="shared" si="81"/>
        <v>156.864939340004</v>
      </c>
      <c r="M519" s="94">
        <f t="shared" si="82"/>
        <v>22.0862943672273</v>
      </c>
      <c r="N519" s="92" t="str">
        <f t="shared" si="83"/>
        <v/>
      </c>
      <c r="O519" s="53" t="str">
        <f t="shared" si="90"/>
        <v/>
      </c>
    </row>
    <row r="520" spans="1:15">
      <c r="A520" s="38">
        <f t="shared" si="84"/>
        <v>504</v>
      </c>
      <c r="B520" s="46">
        <v>40785</v>
      </c>
      <c r="C520" s="47">
        <v>1212.920044</v>
      </c>
      <c r="D520" s="48">
        <f t="shared" si="85"/>
        <v>0.00234702507542406</v>
      </c>
      <c r="E520" s="49">
        <v>1</v>
      </c>
      <c r="F520" s="50">
        <v>0.360664248860953</v>
      </c>
      <c r="G520" s="51">
        <f t="shared" si="87"/>
        <v>0.0101998588873869</v>
      </c>
      <c r="H520" s="52">
        <f t="shared" si="88"/>
        <v>0.000207690358613579</v>
      </c>
      <c r="I520" s="84">
        <f t="shared" si="86"/>
        <v>0.0104075492460005</v>
      </c>
      <c r="J520" s="85">
        <f t="shared" si="80"/>
        <v>1.04075492460005</v>
      </c>
      <c r="K520" s="86">
        <f t="shared" si="89"/>
        <v>146.513249924358</v>
      </c>
      <c r="L520" s="87">
        <f t="shared" si="81"/>
        <v>156.864939340004</v>
      </c>
      <c r="M520" s="88">
        <f t="shared" si="82"/>
        <v>22.0862943672273</v>
      </c>
      <c r="N520" s="86" t="str">
        <f t="shared" si="83"/>
        <v/>
      </c>
      <c r="O520" s="48" t="str">
        <f t="shared" si="90"/>
        <v/>
      </c>
    </row>
    <row r="521" spans="1:15">
      <c r="A521" s="38">
        <f t="shared" si="84"/>
        <v>505</v>
      </c>
      <c r="B521" s="39">
        <v>40786</v>
      </c>
      <c r="C521" s="40">
        <v>1218.890015</v>
      </c>
      <c r="D521" s="53">
        <f t="shared" si="85"/>
        <v>0.00492198230998975</v>
      </c>
      <c r="E521" s="54">
        <v>1</v>
      </c>
      <c r="F521" s="55">
        <v>0.37292023890904</v>
      </c>
      <c r="G521" s="56">
        <f t="shared" si="87"/>
        <v>0.012255990048087</v>
      </c>
      <c r="H521" s="57">
        <f t="shared" si="88"/>
        <v>0.000207690358613579</v>
      </c>
      <c r="I521" s="90">
        <f t="shared" si="86"/>
        <v>0.0124636804067006</v>
      </c>
      <c r="J521" s="91">
        <f t="shared" si="80"/>
        <v>1.24636804067006</v>
      </c>
      <c r="K521" s="92">
        <f t="shared" si="89"/>
        <v>147.759617965028</v>
      </c>
      <c r="L521" s="93">
        <f t="shared" si="81"/>
        <v>156.864939340004</v>
      </c>
      <c r="M521" s="94">
        <f t="shared" si="82"/>
        <v>22.0862943672273</v>
      </c>
      <c r="N521" s="92" t="str">
        <f t="shared" si="83"/>
        <v/>
      </c>
      <c r="O521" s="53" t="str">
        <f t="shared" si="90"/>
        <v/>
      </c>
    </row>
    <row r="522" spans="1:15">
      <c r="A522" s="38">
        <f t="shared" si="84"/>
        <v>506</v>
      </c>
      <c r="B522" s="46">
        <v>40787</v>
      </c>
      <c r="C522" s="47">
        <v>1204.420044</v>
      </c>
      <c r="D522" s="48">
        <f t="shared" si="85"/>
        <v>-0.0118714328790362</v>
      </c>
      <c r="E522" s="49">
        <v>1</v>
      </c>
      <c r="F522" s="50">
        <v>0.356735931430356</v>
      </c>
      <c r="G522" s="51">
        <f t="shared" si="87"/>
        <v>-0.0161843074786839</v>
      </c>
      <c r="H522" s="52">
        <f t="shared" si="88"/>
        <v>0.000207690358613579</v>
      </c>
      <c r="I522" s="84">
        <f t="shared" si="86"/>
        <v>-0.0159766171200704</v>
      </c>
      <c r="J522" s="85">
        <f t="shared" si="80"/>
        <v>-1.59766171200704</v>
      </c>
      <c r="K522" s="86">
        <f t="shared" si="89"/>
        <v>146.161956253021</v>
      </c>
      <c r="L522" s="87">
        <f t="shared" si="81"/>
        <v>156.864939340004</v>
      </c>
      <c r="M522" s="88">
        <f t="shared" si="82"/>
        <v>22.0862943672273</v>
      </c>
      <c r="N522" s="86" t="str">
        <f t="shared" si="83"/>
        <v/>
      </c>
      <c r="O522" s="48" t="str">
        <f t="shared" si="90"/>
        <v/>
      </c>
    </row>
    <row r="523" spans="1:15">
      <c r="A523" s="38">
        <f t="shared" si="84"/>
        <v>507</v>
      </c>
      <c r="B523" s="39">
        <v>40788</v>
      </c>
      <c r="C523" s="40">
        <v>1173.969971</v>
      </c>
      <c r="D523" s="53">
        <f t="shared" si="85"/>
        <v>-0.0252819381009902</v>
      </c>
      <c r="E523" s="54">
        <v>1</v>
      </c>
      <c r="F523" s="55">
        <v>0.328418226819441</v>
      </c>
      <c r="G523" s="56">
        <f t="shared" si="87"/>
        <v>-0.028317704610915</v>
      </c>
      <c r="H523" s="57">
        <f t="shared" si="88"/>
        <v>0.000207690358613579</v>
      </c>
      <c r="I523" s="90">
        <f t="shared" si="86"/>
        <v>-0.0281100142523015</v>
      </c>
      <c r="J523" s="91">
        <f t="shared" si="80"/>
        <v>-2.81100142523015</v>
      </c>
      <c r="K523" s="92">
        <f t="shared" si="89"/>
        <v>143.350954827791</v>
      </c>
      <c r="L523" s="93">
        <f t="shared" si="81"/>
        <v>156.864939340004</v>
      </c>
      <c r="M523" s="94">
        <f t="shared" si="82"/>
        <v>22.0862943672273</v>
      </c>
      <c r="N523" s="92" t="str">
        <f t="shared" si="83"/>
        <v/>
      </c>
      <c r="O523" s="53" t="str">
        <f t="shared" si="90"/>
        <v/>
      </c>
    </row>
    <row r="524" spans="1:15">
      <c r="A524" s="38">
        <f t="shared" si="84"/>
        <v>508</v>
      </c>
      <c r="B524" s="46">
        <v>40792</v>
      </c>
      <c r="C524" s="47">
        <v>1165.23999</v>
      </c>
      <c r="D524" s="48">
        <f t="shared" si="85"/>
        <v>-0.00743628986741773</v>
      </c>
      <c r="E524" s="49">
        <v>1</v>
      </c>
      <c r="F524" s="50">
        <v>0.321798224872982</v>
      </c>
      <c r="G524" s="51">
        <f t="shared" si="87"/>
        <v>-0.00662000194645895</v>
      </c>
      <c r="H524" s="52">
        <f t="shared" si="88"/>
        <v>0.000207690358613579</v>
      </c>
      <c r="I524" s="84">
        <f t="shared" si="86"/>
        <v>-0.00641231158784537</v>
      </c>
      <c r="J524" s="85">
        <f t="shared" si="80"/>
        <v>-0.641231158784537</v>
      </c>
      <c r="K524" s="86">
        <f t="shared" si="89"/>
        <v>142.709723669007</v>
      </c>
      <c r="L524" s="87">
        <f t="shared" si="81"/>
        <v>156.864939340004</v>
      </c>
      <c r="M524" s="88">
        <f t="shared" si="82"/>
        <v>22.0862943672273</v>
      </c>
      <c r="N524" s="86" t="str">
        <f t="shared" si="83"/>
        <v/>
      </c>
      <c r="O524" s="48" t="str">
        <f t="shared" si="90"/>
        <v/>
      </c>
    </row>
    <row r="525" spans="1:15">
      <c r="A525" s="38">
        <f t="shared" si="84"/>
        <v>509</v>
      </c>
      <c r="B525" s="39">
        <v>40793</v>
      </c>
      <c r="C525" s="40">
        <v>1198.619995</v>
      </c>
      <c r="D525" s="53">
        <f t="shared" si="85"/>
        <v>0.0286464636353581</v>
      </c>
      <c r="E525" s="54">
        <v>1</v>
      </c>
      <c r="F525" s="55">
        <v>0.359915099747517</v>
      </c>
      <c r="G525" s="56">
        <f t="shared" si="87"/>
        <v>0.038116874874535</v>
      </c>
      <c r="H525" s="57">
        <f t="shared" si="88"/>
        <v>0.000207690358613579</v>
      </c>
      <c r="I525" s="90">
        <f t="shared" si="86"/>
        <v>0.0383245652331485</v>
      </c>
      <c r="J525" s="91">
        <f t="shared" si="80"/>
        <v>3.83245652331485</v>
      </c>
      <c r="K525" s="92">
        <f t="shared" si="89"/>
        <v>146.542180192321</v>
      </c>
      <c r="L525" s="93">
        <f t="shared" si="81"/>
        <v>156.864939340004</v>
      </c>
      <c r="M525" s="94">
        <f t="shared" si="82"/>
        <v>22.0862943672273</v>
      </c>
      <c r="N525" s="92" t="str">
        <f t="shared" si="83"/>
        <v/>
      </c>
      <c r="O525" s="53" t="str">
        <f t="shared" si="90"/>
        <v/>
      </c>
    </row>
    <row r="526" spans="1:15">
      <c r="A526" s="38">
        <f t="shared" si="84"/>
        <v>510</v>
      </c>
      <c r="B526" s="46">
        <v>40794</v>
      </c>
      <c r="C526" s="47">
        <v>1185.900024</v>
      </c>
      <c r="D526" s="48">
        <f t="shared" si="85"/>
        <v>-0.0106121798844179</v>
      </c>
      <c r="E526" s="49">
        <v>1</v>
      </c>
      <c r="F526" s="50">
        <v>0.349401271911712</v>
      </c>
      <c r="G526" s="51">
        <f t="shared" si="87"/>
        <v>-0.010513827835805</v>
      </c>
      <c r="H526" s="52">
        <f t="shared" si="88"/>
        <v>0.000207690358613579</v>
      </c>
      <c r="I526" s="84">
        <f t="shared" si="86"/>
        <v>-0.0103061374771914</v>
      </c>
      <c r="J526" s="85">
        <f t="shared" si="80"/>
        <v>-1.03061374771914</v>
      </c>
      <c r="K526" s="86">
        <f t="shared" si="89"/>
        <v>145.511566444602</v>
      </c>
      <c r="L526" s="87">
        <f t="shared" si="81"/>
        <v>156.864939340004</v>
      </c>
      <c r="M526" s="88">
        <f t="shared" si="82"/>
        <v>22.0862943672273</v>
      </c>
      <c r="N526" s="86" t="str">
        <f t="shared" si="83"/>
        <v/>
      </c>
      <c r="O526" s="48" t="str">
        <f t="shared" si="90"/>
        <v/>
      </c>
    </row>
    <row r="527" spans="1:15">
      <c r="A527" s="38">
        <f t="shared" si="84"/>
        <v>511</v>
      </c>
      <c r="B527" s="39">
        <v>40795</v>
      </c>
      <c r="C527" s="40">
        <v>1154.22998</v>
      </c>
      <c r="D527" s="53">
        <f t="shared" si="85"/>
        <v>-0.0267054923341498</v>
      </c>
      <c r="E527" s="54">
        <v>1</v>
      </c>
      <c r="F527" s="55">
        <v>0.316172622198504</v>
      </c>
      <c r="G527" s="56">
        <f t="shared" si="87"/>
        <v>-0.033228649713208</v>
      </c>
      <c r="H527" s="57">
        <f t="shared" si="88"/>
        <v>0.000207690358613579</v>
      </c>
      <c r="I527" s="90">
        <f t="shared" si="86"/>
        <v>-0.0330209593545944</v>
      </c>
      <c r="J527" s="91">
        <f t="shared" si="80"/>
        <v>-3.30209593545944</v>
      </c>
      <c r="K527" s="92">
        <f t="shared" si="89"/>
        <v>142.209470509143</v>
      </c>
      <c r="L527" s="93">
        <f t="shared" si="81"/>
        <v>156.864939340004</v>
      </c>
      <c r="M527" s="94">
        <f t="shared" si="82"/>
        <v>22.0862943672273</v>
      </c>
      <c r="N527" s="92" t="str">
        <f t="shared" si="83"/>
        <v/>
      </c>
      <c r="O527" s="53" t="str">
        <f t="shared" si="90"/>
        <v/>
      </c>
    </row>
    <row r="528" spans="1:15">
      <c r="A528" s="38">
        <f t="shared" si="84"/>
        <v>512</v>
      </c>
      <c r="B528" s="46">
        <v>40798</v>
      </c>
      <c r="C528" s="47">
        <v>1162.27002</v>
      </c>
      <c r="D528" s="48">
        <f t="shared" si="85"/>
        <v>0.00696571752537545</v>
      </c>
      <c r="E528" s="49">
        <v>1</v>
      </c>
      <c r="F528" s="50">
        <v>0.323891273625304</v>
      </c>
      <c r="G528" s="51">
        <f t="shared" si="87"/>
        <v>0.00771865142680001</v>
      </c>
      <c r="H528" s="52">
        <f t="shared" si="88"/>
        <v>0.000207690358613579</v>
      </c>
      <c r="I528" s="84">
        <f t="shared" si="86"/>
        <v>0.00792634178541358</v>
      </c>
      <c r="J528" s="85">
        <f t="shared" si="80"/>
        <v>0.792634178541358</v>
      </c>
      <c r="K528" s="86">
        <f t="shared" si="89"/>
        <v>143.002104687684</v>
      </c>
      <c r="L528" s="87">
        <f t="shared" si="81"/>
        <v>156.864939340004</v>
      </c>
      <c r="M528" s="88">
        <f t="shared" si="82"/>
        <v>22.0862943672273</v>
      </c>
      <c r="N528" s="86" t="str">
        <f t="shared" si="83"/>
        <v/>
      </c>
      <c r="O528" s="48" t="str">
        <f t="shared" si="90"/>
        <v/>
      </c>
    </row>
    <row r="529" spans="1:15">
      <c r="A529" s="38">
        <f t="shared" si="84"/>
        <v>513</v>
      </c>
      <c r="B529" s="39">
        <v>40799</v>
      </c>
      <c r="C529" s="40">
        <v>1172.869995</v>
      </c>
      <c r="D529" s="53">
        <f t="shared" si="85"/>
        <v>0.00912006230703599</v>
      </c>
      <c r="E529" s="54">
        <v>1</v>
      </c>
      <c r="F529" s="55">
        <v>0.338896265389291</v>
      </c>
      <c r="G529" s="56">
        <f t="shared" si="87"/>
        <v>0.015004991763987</v>
      </c>
      <c r="H529" s="57">
        <f t="shared" si="88"/>
        <v>0.000207690358613579</v>
      </c>
      <c r="I529" s="90">
        <f t="shared" si="86"/>
        <v>0.0152126821226006</v>
      </c>
      <c r="J529" s="91">
        <f t="shared" si="80"/>
        <v>1.52126821226006</v>
      </c>
      <c r="K529" s="92">
        <f t="shared" si="89"/>
        <v>144.523372899944</v>
      </c>
      <c r="L529" s="93">
        <f t="shared" si="81"/>
        <v>156.864939340004</v>
      </c>
      <c r="M529" s="94">
        <f t="shared" si="82"/>
        <v>22.0862943672273</v>
      </c>
      <c r="N529" s="92" t="str">
        <f t="shared" si="83"/>
        <v/>
      </c>
      <c r="O529" s="53" t="str">
        <f t="shared" si="90"/>
        <v/>
      </c>
    </row>
    <row r="530" spans="1:15">
      <c r="A530" s="38">
        <f t="shared" si="84"/>
        <v>514</v>
      </c>
      <c r="B530" s="46">
        <v>40800</v>
      </c>
      <c r="C530" s="47">
        <v>1188.680054</v>
      </c>
      <c r="D530" s="48">
        <f t="shared" si="85"/>
        <v>0.0134798051509535</v>
      </c>
      <c r="E530" s="49">
        <v>1</v>
      </c>
      <c r="F530" s="50">
        <v>0.35804218429819</v>
      </c>
      <c r="G530" s="51">
        <f t="shared" si="87"/>
        <v>0.019145918908899</v>
      </c>
      <c r="H530" s="52">
        <f t="shared" si="88"/>
        <v>0.000207690358613579</v>
      </c>
      <c r="I530" s="84">
        <f t="shared" si="86"/>
        <v>0.0193536092675126</v>
      </c>
      <c r="J530" s="85">
        <f t="shared" ref="J530:J593" si="91">I530*$K$17</f>
        <v>1.93536092675126</v>
      </c>
      <c r="K530" s="86">
        <f t="shared" si="89"/>
        <v>146.458733826695</v>
      </c>
      <c r="L530" s="87">
        <f t="shared" ref="L530:L593" si="92">MAX(K530,L529)</f>
        <v>156.864939340004</v>
      </c>
      <c r="M530" s="88">
        <f t="shared" ref="M530:M593" si="93">IF(K530=L530,0,MAX(M529,L530-K530))</f>
        <v>22.0862943672273</v>
      </c>
      <c r="N530" s="86" t="str">
        <f t="shared" ref="N530:N593" si="94">IF(AND(M529&gt;0,M530=0),M529,"")</f>
        <v/>
      </c>
      <c r="O530" s="48" t="str">
        <f t="shared" si="90"/>
        <v/>
      </c>
    </row>
    <row r="531" spans="1:15">
      <c r="A531" s="38">
        <f t="shared" ref="A531:A594" si="95">A530+1</f>
        <v>515</v>
      </c>
      <c r="B531" s="39">
        <v>40801</v>
      </c>
      <c r="C531" s="40">
        <v>1209.109985</v>
      </c>
      <c r="D531" s="53">
        <f t="shared" ref="D531:D594" si="96">C531/C530-1</f>
        <v>0.0171870731163124</v>
      </c>
      <c r="E531" s="54">
        <v>1</v>
      </c>
      <c r="F531" s="55">
        <v>0.378412417301202</v>
      </c>
      <c r="G531" s="56">
        <f t="shared" si="87"/>
        <v>0.020370233003012</v>
      </c>
      <c r="H531" s="57">
        <f t="shared" si="88"/>
        <v>0.000207690358613579</v>
      </c>
      <c r="I531" s="90">
        <f t="shared" ref="I531:I594" si="97">G531+H531</f>
        <v>0.0205779233616256</v>
      </c>
      <c r="J531" s="91">
        <f t="shared" si="91"/>
        <v>2.05779233616256</v>
      </c>
      <c r="K531" s="92">
        <f t="shared" si="89"/>
        <v>148.516526162858</v>
      </c>
      <c r="L531" s="93">
        <f t="shared" si="92"/>
        <v>156.864939340004</v>
      </c>
      <c r="M531" s="94">
        <f t="shared" si="93"/>
        <v>22.0862943672273</v>
      </c>
      <c r="N531" s="92" t="str">
        <f t="shared" si="94"/>
        <v/>
      </c>
      <c r="O531" s="53" t="str">
        <f t="shared" si="90"/>
        <v/>
      </c>
    </row>
    <row r="532" spans="1:15">
      <c r="A532" s="38">
        <f t="shared" si="95"/>
        <v>516</v>
      </c>
      <c r="B532" s="46">
        <v>40802</v>
      </c>
      <c r="C532" s="47">
        <v>1216.01001</v>
      </c>
      <c r="D532" s="48">
        <f t="shared" si="96"/>
        <v>0.00570669755903142</v>
      </c>
      <c r="E532" s="49">
        <v>1</v>
      </c>
      <c r="F532" s="50">
        <v>0.386151635652939</v>
      </c>
      <c r="G532" s="51">
        <f t="shared" ref="G532:G595" si="98">F532-F531</f>
        <v>0.00773921835173697</v>
      </c>
      <c r="H532" s="52">
        <f t="shared" ref="H532:H595" si="99">H531</f>
        <v>0.000207690358613579</v>
      </c>
      <c r="I532" s="84">
        <f t="shared" si="97"/>
        <v>0.00794690871035054</v>
      </c>
      <c r="J532" s="85">
        <f t="shared" si="91"/>
        <v>0.794690871035054</v>
      </c>
      <c r="K532" s="86">
        <f t="shared" ref="K532:K595" si="100">K531+J532</f>
        <v>149.311217033893</v>
      </c>
      <c r="L532" s="87">
        <f t="shared" si="92"/>
        <v>156.864939340004</v>
      </c>
      <c r="M532" s="88">
        <f t="shared" si="93"/>
        <v>22.0862943672273</v>
      </c>
      <c r="N532" s="86" t="str">
        <f t="shared" si="94"/>
        <v/>
      </c>
      <c r="O532" s="48" t="str">
        <f t="shared" ref="O532:O595" si="101">IFERROR((N532/L532),"")</f>
        <v/>
      </c>
    </row>
    <row r="533" spans="1:15">
      <c r="A533" s="38">
        <f t="shared" si="95"/>
        <v>517</v>
      </c>
      <c r="B533" s="39">
        <v>40805</v>
      </c>
      <c r="C533" s="40">
        <v>1204.089966</v>
      </c>
      <c r="D533" s="53">
        <f t="shared" si="96"/>
        <v>-0.00980258706916393</v>
      </c>
      <c r="E533" s="54">
        <v>1</v>
      </c>
      <c r="F533" s="55">
        <v>0.379325866280353</v>
      </c>
      <c r="G533" s="56">
        <f t="shared" si="98"/>
        <v>-0.00682576937258594</v>
      </c>
      <c r="H533" s="57">
        <f t="shared" si="99"/>
        <v>0.000207690358613579</v>
      </c>
      <c r="I533" s="90">
        <f t="shared" si="97"/>
        <v>-0.00661807901397236</v>
      </c>
      <c r="J533" s="91">
        <f t="shared" si="91"/>
        <v>-0.661807901397236</v>
      </c>
      <c r="K533" s="92">
        <f t="shared" si="100"/>
        <v>148.649409132496</v>
      </c>
      <c r="L533" s="93">
        <f t="shared" si="92"/>
        <v>156.864939340004</v>
      </c>
      <c r="M533" s="94">
        <f t="shared" si="93"/>
        <v>22.0862943672273</v>
      </c>
      <c r="N533" s="92" t="str">
        <f t="shared" si="94"/>
        <v/>
      </c>
      <c r="O533" s="53" t="str">
        <f t="shared" si="101"/>
        <v/>
      </c>
    </row>
    <row r="534" spans="1:15">
      <c r="A534" s="38">
        <f t="shared" si="95"/>
        <v>518</v>
      </c>
      <c r="B534" s="46">
        <v>40806</v>
      </c>
      <c r="C534" s="47">
        <v>1202.089966</v>
      </c>
      <c r="D534" s="48">
        <f t="shared" si="96"/>
        <v>-0.00166100545347458</v>
      </c>
      <c r="E534" s="49">
        <v>1</v>
      </c>
      <c r="F534" s="50">
        <v>0.376770202500736</v>
      </c>
      <c r="G534" s="51">
        <f t="shared" si="98"/>
        <v>-0.00255566377961702</v>
      </c>
      <c r="H534" s="52">
        <f t="shared" si="99"/>
        <v>0.000207690358613579</v>
      </c>
      <c r="I534" s="84">
        <f t="shared" si="97"/>
        <v>-0.00234797342100344</v>
      </c>
      <c r="J534" s="85">
        <f t="shared" si="91"/>
        <v>-0.234797342100345</v>
      </c>
      <c r="K534" s="86">
        <f t="shared" si="100"/>
        <v>148.414611790396</v>
      </c>
      <c r="L534" s="87">
        <f t="shared" si="92"/>
        <v>156.864939340004</v>
      </c>
      <c r="M534" s="88">
        <f t="shared" si="93"/>
        <v>22.0862943672273</v>
      </c>
      <c r="N534" s="86" t="str">
        <f t="shared" si="94"/>
        <v/>
      </c>
      <c r="O534" s="48" t="str">
        <f t="shared" si="101"/>
        <v/>
      </c>
    </row>
    <row r="535" spans="1:15">
      <c r="A535" s="38">
        <f t="shared" si="95"/>
        <v>519</v>
      </c>
      <c r="B535" s="39">
        <v>40807</v>
      </c>
      <c r="C535" s="40">
        <v>1166.76001</v>
      </c>
      <c r="D535" s="53">
        <f t="shared" si="96"/>
        <v>-0.0293904424787454</v>
      </c>
      <c r="E535" s="54">
        <v>1</v>
      </c>
      <c r="F535" s="55">
        <v>0.337617922324915</v>
      </c>
      <c r="G535" s="56">
        <f t="shared" si="98"/>
        <v>-0.039152280175821</v>
      </c>
      <c r="H535" s="57">
        <f t="shared" si="99"/>
        <v>0.000207690358613579</v>
      </c>
      <c r="I535" s="90">
        <f t="shared" si="97"/>
        <v>-0.0389445898172074</v>
      </c>
      <c r="J535" s="91">
        <f t="shared" si="91"/>
        <v>-3.89445898172074</v>
      </c>
      <c r="K535" s="92">
        <f t="shared" si="100"/>
        <v>144.520152808675</v>
      </c>
      <c r="L535" s="93">
        <f t="shared" si="92"/>
        <v>156.864939340004</v>
      </c>
      <c r="M535" s="94">
        <f t="shared" si="93"/>
        <v>22.0862943672273</v>
      </c>
      <c r="N535" s="92" t="str">
        <f t="shared" si="94"/>
        <v/>
      </c>
      <c r="O535" s="53" t="str">
        <f t="shared" si="101"/>
        <v/>
      </c>
    </row>
    <row r="536" spans="1:15">
      <c r="A536" s="38">
        <f t="shared" si="95"/>
        <v>520</v>
      </c>
      <c r="B536" s="46">
        <v>40808</v>
      </c>
      <c r="C536" s="47">
        <v>1129.560059</v>
      </c>
      <c r="D536" s="48">
        <f t="shared" si="96"/>
        <v>-0.0318831213627214</v>
      </c>
      <c r="E536" s="49">
        <v>1</v>
      </c>
      <c r="F536" s="50">
        <v>0.299851378222337</v>
      </c>
      <c r="G536" s="51">
        <f t="shared" si="98"/>
        <v>-0.037766544102578</v>
      </c>
      <c r="H536" s="52">
        <f t="shared" si="99"/>
        <v>0.000207690358613579</v>
      </c>
      <c r="I536" s="84">
        <f t="shared" si="97"/>
        <v>-0.0375588537439644</v>
      </c>
      <c r="J536" s="85">
        <f t="shared" si="91"/>
        <v>-3.75588537439644</v>
      </c>
      <c r="K536" s="86">
        <f t="shared" si="100"/>
        <v>140.764267434278</v>
      </c>
      <c r="L536" s="87">
        <f t="shared" si="92"/>
        <v>156.864939340004</v>
      </c>
      <c r="M536" s="88">
        <f t="shared" si="93"/>
        <v>22.0862943672273</v>
      </c>
      <c r="N536" s="86" t="str">
        <f t="shared" si="94"/>
        <v/>
      </c>
      <c r="O536" s="48" t="str">
        <f t="shared" si="101"/>
        <v/>
      </c>
    </row>
    <row r="537" spans="1:15">
      <c r="A537" s="38">
        <f t="shared" si="95"/>
        <v>521</v>
      </c>
      <c r="B537" s="39">
        <v>40809</v>
      </c>
      <c r="C537" s="40">
        <v>1136.430054</v>
      </c>
      <c r="D537" s="53">
        <f t="shared" si="96"/>
        <v>0.00608200949144933</v>
      </c>
      <c r="E537" s="54">
        <v>1</v>
      </c>
      <c r="F537" s="55">
        <v>0.311231353036936</v>
      </c>
      <c r="G537" s="56">
        <f t="shared" si="98"/>
        <v>0.011379974814599</v>
      </c>
      <c r="H537" s="57">
        <f t="shared" si="99"/>
        <v>0.000207690358613579</v>
      </c>
      <c r="I537" s="90">
        <f t="shared" si="97"/>
        <v>0.0115876651732126</v>
      </c>
      <c r="J537" s="91">
        <f t="shared" si="91"/>
        <v>1.15876651732126</v>
      </c>
      <c r="K537" s="92">
        <f t="shared" si="100"/>
        <v>141.9230339516</v>
      </c>
      <c r="L537" s="93">
        <f t="shared" si="92"/>
        <v>156.864939340004</v>
      </c>
      <c r="M537" s="94">
        <f t="shared" si="93"/>
        <v>22.0862943672273</v>
      </c>
      <c r="N537" s="92" t="str">
        <f t="shared" si="94"/>
        <v/>
      </c>
      <c r="O537" s="53" t="str">
        <f t="shared" si="101"/>
        <v/>
      </c>
    </row>
    <row r="538" spans="1:15">
      <c r="A538" s="38">
        <f t="shared" si="95"/>
        <v>522</v>
      </c>
      <c r="B538" s="46">
        <v>40812</v>
      </c>
      <c r="C538" s="47">
        <v>1162.949951</v>
      </c>
      <c r="D538" s="48">
        <f t="shared" si="96"/>
        <v>0.0233361454201739</v>
      </c>
      <c r="E538" s="49">
        <v>1</v>
      </c>
      <c r="F538" s="50">
        <v>0.338794285173183</v>
      </c>
      <c r="G538" s="51">
        <f t="shared" si="98"/>
        <v>0.0275629321362471</v>
      </c>
      <c r="H538" s="52">
        <f t="shared" si="99"/>
        <v>0.000207690358613579</v>
      </c>
      <c r="I538" s="84">
        <f t="shared" si="97"/>
        <v>0.0277706224948606</v>
      </c>
      <c r="J538" s="85">
        <f t="shared" si="91"/>
        <v>2.77706224948606</v>
      </c>
      <c r="K538" s="86">
        <f t="shared" si="100"/>
        <v>144.700096201086</v>
      </c>
      <c r="L538" s="87">
        <f t="shared" si="92"/>
        <v>156.864939340004</v>
      </c>
      <c r="M538" s="88">
        <f t="shared" si="93"/>
        <v>22.0862943672273</v>
      </c>
      <c r="N538" s="86" t="str">
        <f t="shared" si="94"/>
        <v/>
      </c>
      <c r="O538" s="48" t="str">
        <f t="shared" si="101"/>
        <v/>
      </c>
    </row>
    <row r="539" spans="1:15">
      <c r="A539" s="38">
        <f t="shared" si="95"/>
        <v>523</v>
      </c>
      <c r="B539" s="39">
        <v>40813</v>
      </c>
      <c r="C539" s="40">
        <v>1175.380005</v>
      </c>
      <c r="D539" s="53">
        <f t="shared" si="96"/>
        <v>0.0106883825819946</v>
      </c>
      <c r="E539" s="54">
        <v>1</v>
      </c>
      <c r="F539" s="55">
        <v>0.353998868377028</v>
      </c>
      <c r="G539" s="56">
        <f t="shared" si="98"/>
        <v>0.015204583203845</v>
      </c>
      <c r="H539" s="57">
        <f t="shared" si="99"/>
        <v>0.000207690358613579</v>
      </c>
      <c r="I539" s="90">
        <f t="shared" si="97"/>
        <v>0.0154122735624586</v>
      </c>
      <c r="J539" s="91">
        <f t="shared" si="91"/>
        <v>1.54122735624586</v>
      </c>
      <c r="K539" s="92">
        <f t="shared" si="100"/>
        <v>146.241323557331</v>
      </c>
      <c r="L539" s="93">
        <f t="shared" si="92"/>
        <v>156.864939340004</v>
      </c>
      <c r="M539" s="94">
        <f t="shared" si="93"/>
        <v>22.0862943672273</v>
      </c>
      <c r="N539" s="92" t="str">
        <f t="shared" si="94"/>
        <v/>
      </c>
      <c r="O539" s="53" t="str">
        <f t="shared" si="101"/>
        <v/>
      </c>
    </row>
    <row r="540" spans="1:15">
      <c r="A540" s="38">
        <f t="shared" si="95"/>
        <v>524</v>
      </c>
      <c r="B540" s="46">
        <v>40814</v>
      </c>
      <c r="C540" s="47">
        <v>1151.060059</v>
      </c>
      <c r="D540" s="48">
        <f t="shared" si="96"/>
        <v>-0.020691134693924</v>
      </c>
      <c r="E540" s="49">
        <v>1</v>
      </c>
      <c r="F540" s="50">
        <v>0.325412072111772</v>
      </c>
      <c r="G540" s="51">
        <f t="shared" si="98"/>
        <v>-0.028586796265256</v>
      </c>
      <c r="H540" s="52">
        <f t="shared" si="99"/>
        <v>0.000207690358613579</v>
      </c>
      <c r="I540" s="84">
        <f t="shared" si="97"/>
        <v>-0.0283791059066424</v>
      </c>
      <c r="J540" s="85">
        <f t="shared" si="91"/>
        <v>-2.83791059066424</v>
      </c>
      <c r="K540" s="86">
        <f t="shared" si="100"/>
        <v>143.403412966667</v>
      </c>
      <c r="L540" s="87">
        <f t="shared" si="92"/>
        <v>156.864939340004</v>
      </c>
      <c r="M540" s="88">
        <f t="shared" si="93"/>
        <v>22.0862943672273</v>
      </c>
      <c r="N540" s="86" t="str">
        <f t="shared" si="94"/>
        <v/>
      </c>
      <c r="O540" s="48" t="str">
        <f t="shared" si="101"/>
        <v/>
      </c>
    </row>
    <row r="541" spans="1:15">
      <c r="A541" s="38">
        <f t="shared" si="95"/>
        <v>525</v>
      </c>
      <c r="B541" s="39">
        <v>40815</v>
      </c>
      <c r="C541" s="40">
        <v>1160.400024</v>
      </c>
      <c r="D541" s="53">
        <f t="shared" si="96"/>
        <v>0.00811422907690362</v>
      </c>
      <c r="E541" s="54">
        <v>1</v>
      </c>
      <c r="F541" s="55">
        <v>0.324221218526369</v>
      </c>
      <c r="G541" s="56">
        <f t="shared" si="98"/>
        <v>-0.00119085358540305</v>
      </c>
      <c r="H541" s="57">
        <f t="shared" si="99"/>
        <v>0.000207690358613579</v>
      </c>
      <c r="I541" s="90">
        <f t="shared" si="97"/>
        <v>-0.000983163226789472</v>
      </c>
      <c r="J541" s="91">
        <f t="shared" si="91"/>
        <v>-0.0983163226789472</v>
      </c>
      <c r="K541" s="92">
        <f t="shared" si="100"/>
        <v>143.305096643988</v>
      </c>
      <c r="L541" s="93">
        <f t="shared" si="92"/>
        <v>156.864939340004</v>
      </c>
      <c r="M541" s="94">
        <f t="shared" si="93"/>
        <v>22.0862943672273</v>
      </c>
      <c r="N541" s="92" t="str">
        <f t="shared" si="94"/>
        <v/>
      </c>
      <c r="O541" s="53" t="str">
        <f t="shared" si="101"/>
        <v/>
      </c>
    </row>
    <row r="542" spans="1:15">
      <c r="A542" s="38">
        <f t="shared" si="95"/>
        <v>526</v>
      </c>
      <c r="B542" s="46">
        <v>40816</v>
      </c>
      <c r="C542" s="47">
        <v>1131.420044</v>
      </c>
      <c r="D542" s="48">
        <f t="shared" si="96"/>
        <v>-0.0249741290939512</v>
      </c>
      <c r="E542" s="49">
        <v>1</v>
      </c>
      <c r="F542" s="50">
        <v>0.296499872226431</v>
      </c>
      <c r="G542" s="51">
        <f t="shared" si="98"/>
        <v>-0.0277213462999379</v>
      </c>
      <c r="H542" s="52">
        <f t="shared" si="99"/>
        <v>0.000207690358613579</v>
      </c>
      <c r="I542" s="84">
        <f t="shared" si="97"/>
        <v>-0.0275136559413244</v>
      </c>
      <c r="J542" s="85">
        <f t="shared" si="91"/>
        <v>-2.75136559413244</v>
      </c>
      <c r="K542" s="86">
        <f t="shared" si="100"/>
        <v>140.553731049856</v>
      </c>
      <c r="L542" s="87">
        <f t="shared" si="92"/>
        <v>156.864939340004</v>
      </c>
      <c r="M542" s="88">
        <f t="shared" si="93"/>
        <v>22.0862943672273</v>
      </c>
      <c r="N542" s="86" t="str">
        <f t="shared" si="94"/>
        <v/>
      </c>
      <c r="O542" s="48" t="str">
        <f t="shared" si="101"/>
        <v/>
      </c>
    </row>
    <row r="543" spans="1:15">
      <c r="A543" s="38">
        <f t="shared" si="95"/>
        <v>527</v>
      </c>
      <c r="B543" s="39">
        <v>40819</v>
      </c>
      <c r="C543" s="40">
        <v>1099.22998</v>
      </c>
      <c r="D543" s="53">
        <f t="shared" si="96"/>
        <v>-0.0284510285730805</v>
      </c>
      <c r="E543" s="54">
        <v>1</v>
      </c>
      <c r="F543" s="55">
        <v>0.267295875177717</v>
      </c>
      <c r="G543" s="56">
        <f t="shared" si="98"/>
        <v>-0.029203997048714</v>
      </c>
      <c r="H543" s="57">
        <f t="shared" si="99"/>
        <v>0.000207690358613579</v>
      </c>
      <c r="I543" s="90">
        <f t="shared" si="97"/>
        <v>-0.0289963066901004</v>
      </c>
      <c r="J543" s="91">
        <f t="shared" si="91"/>
        <v>-2.89963066901004</v>
      </c>
      <c r="K543" s="92">
        <f t="shared" si="100"/>
        <v>137.654100380846</v>
      </c>
      <c r="L543" s="93">
        <f t="shared" si="92"/>
        <v>156.864939340004</v>
      </c>
      <c r="M543" s="94">
        <f t="shared" si="93"/>
        <v>22.0862943672273</v>
      </c>
      <c r="N543" s="92" t="str">
        <f t="shared" si="94"/>
        <v/>
      </c>
      <c r="O543" s="53" t="str">
        <f t="shared" si="101"/>
        <v/>
      </c>
    </row>
    <row r="544" spans="1:15">
      <c r="A544" s="38">
        <f t="shared" si="95"/>
        <v>528</v>
      </c>
      <c r="B544" s="46">
        <v>40820</v>
      </c>
      <c r="C544" s="47">
        <v>1123.949951</v>
      </c>
      <c r="D544" s="48">
        <f t="shared" si="96"/>
        <v>0.0224884432282315</v>
      </c>
      <c r="E544" s="49">
        <v>1</v>
      </c>
      <c r="F544" s="50">
        <v>0.296690096721388</v>
      </c>
      <c r="G544" s="51">
        <f t="shared" si="98"/>
        <v>0.0293942215436709</v>
      </c>
      <c r="H544" s="52">
        <f t="shared" si="99"/>
        <v>0.000207690358613579</v>
      </c>
      <c r="I544" s="84">
        <f t="shared" si="97"/>
        <v>0.0296019119022845</v>
      </c>
      <c r="J544" s="85">
        <f t="shared" si="91"/>
        <v>2.96019119022845</v>
      </c>
      <c r="K544" s="86">
        <f t="shared" si="100"/>
        <v>140.614291571074</v>
      </c>
      <c r="L544" s="87">
        <f t="shared" si="92"/>
        <v>156.864939340004</v>
      </c>
      <c r="M544" s="88">
        <f t="shared" si="93"/>
        <v>22.0862943672273</v>
      </c>
      <c r="N544" s="86" t="str">
        <f t="shared" si="94"/>
        <v/>
      </c>
      <c r="O544" s="48" t="str">
        <f t="shared" si="101"/>
        <v/>
      </c>
    </row>
    <row r="545" spans="1:15">
      <c r="A545" s="38">
        <f t="shared" si="95"/>
        <v>529</v>
      </c>
      <c r="B545" s="39">
        <v>40821</v>
      </c>
      <c r="C545" s="40">
        <v>1144.030029</v>
      </c>
      <c r="D545" s="53">
        <f t="shared" si="96"/>
        <v>0.017865633591722</v>
      </c>
      <c r="E545" s="54">
        <v>1</v>
      </c>
      <c r="F545" s="55">
        <v>0.315770070419834</v>
      </c>
      <c r="G545" s="56">
        <f t="shared" si="98"/>
        <v>0.0190799736984461</v>
      </c>
      <c r="H545" s="57">
        <f t="shared" si="99"/>
        <v>0.000207690358613579</v>
      </c>
      <c r="I545" s="90">
        <f t="shared" si="97"/>
        <v>0.0192876640570596</v>
      </c>
      <c r="J545" s="91">
        <f t="shared" si="91"/>
        <v>1.92876640570596</v>
      </c>
      <c r="K545" s="92">
        <f t="shared" si="100"/>
        <v>142.54305797678</v>
      </c>
      <c r="L545" s="93">
        <f t="shared" si="92"/>
        <v>156.864939340004</v>
      </c>
      <c r="M545" s="94">
        <f t="shared" si="93"/>
        <v>22.0862943672273</v>
      </c>
      <c r="N545" s="92" t="str">
        <f t="shared" si="94"/>
        <v/>
      </c>
      <c r="O545" s="53" t="str">
        <f t="shared" si="101"/>
        <v/>
      </c>
    </row>
    <row r="546" spans="1:15">
      <c r="A546" s="38">
        <f t="shared" si="95"/>
        <v>530</v>
      </c>
      <c r="B546" s="46">
        <v>40822</v>
      </c>
      <c r="C546" s="47">
        <v>1164.969971</v>
      </c>
      <c r="D546" s="48">
        <f t="shared" si="96"/>
        <v>0.0183036646496977</v>
      </c>
      <c r="E546" s="49">
        <v>1</v>
      </c>
      <c r="F546" s="50">
        <v>0.337150622630154</v>
      </c>
      <c r="G546" s="51">
        <f t="shared" si="98"/>
        <v>0.02138055221032</v>
      </c>
      <c r="H546" s="52">
        <f t="shared" si="99"/>
        <v>0.000207690358613579</v>
      </c>
      <c r="I546" s="84">
        <f t="shared" si="97"/>
        <v>0.0215882425689336</v>
      </c>
      <c r="J546" s="85">
        <f t="shared" si="91"/>
        <v>2.15882425689336</v>
      </c>
      <c r="K546" s="86">
        <f t="shared" si="100"/>
        <v>144.701882233674</v>
      </c>
      <c r="L546" s="87">
        <f t="shared" si="92"/>
        <v>156.864939340004</v>
      </c>
      <c r="M546" s="88">
        <f t="shared" si="93"/>
        <v>22.0862943672273</v>
      </c>
      <c r="N546" s="86" t="str">
        <f t="shared" si="94"/>
        <v/>
      </c>
      <c r="O546" s="48" t="str">
        <f t="shared" si="101"/>
        <v/>
      </c>
    </row>
    <row r="547" spans="1:15">
      <c r="A547" s="38">
        <f t="shared" si="95"/>
        <v>531</v>
      </c>
      <c r="B547" s="39">
        <v>40823</v>
      </c>
      <c r="C547" s="40">
        <v>1155.459961</v>
      </c>
      <c r="D547" s="53">
        <f t="shared" si="96"/>
        <v>-0.00816330912962215</v>
      </c>
      <c r="E547" s="54">
        <v>1</v>
      </c>
      <c r="F547" s="55">
        <v>0.329438284529912</v>
      </c>
      <c r="G547" s="56">
        <f t="shared" si="98"/>
        <v>-0.00771233810024202</v>
      </c>
      <c r="H547" s="57">
        <f t="shared" si="99"/>
        <v>0.000207690358613579</v>
      </c>
      <c r="I547" s="90">
        <f t="shared" si="97"/>
        <v>-0.00750464774162844</v>
      </c>
      <c r="J547" s="91">
        <f t="shared" si="91"/>
        <v>-0.750464774162844</v>
      </c>
      <c r="K547" s="92">
        <f t="shared" si="100"/>
        <v>143.951417459511</v>
      </c>
      <c r="L547" s="93">
        <f t="shared" si="92"/>
        <v>156.864939340004</v>
      </c>
      <c r="M547" s="94">
        <f t="shared" si="93"/>
        <v>22.0862943672273</v>
      </c>
      <c r="N547" s="92" t="str">
        <f t="shared" si="94"/>
        <v/>
      </c>
      <c r="O547" s="53" t="str">
        <f t="shared" si="101"/>
        <v/>
      </c>
    </row>
    <row r="548" spans="1:15">
      <c r="A548" s="38">
        <f t="shared" si="95"/>
        <v>532</v>
      </c>
      <c r="B548" s="46">
        <v>40826</v>
      </c>
      <c r="C548" s="47">
        <v>1194.890015</v>
      </c>
      <c r="D548" s="48">
        <f t="shared" si="96"/>
        <v>0.034124985140874</v>
      </c>
      <c r="E548" s="49">
        <v>1</v>
      </c>
      <c r="F548" s="50">
        <v>0.371170777455532</v>
      </c>
      <c r="G548" s="51">
        <f t="shared" si="98"/>
        <v>0.04173249292562</v>
      </c>
      <c r="H548" s="52">
        <f t="shared" si="99"/>
        <v>0.000207690358613579</v>
      </c>
      <c r="I548" s="84">
        <f t="shared" si="97"/>
        <v>0.0419401832842336</v>
      </c>
      <c r="J548" s="85">
        <f t="shared" si="91"/>
        <v>4.19401832842336</v>
      </c>
      <c r="K548" s="86">
        <f t="shared" si="100"/>
        <v>148.145435787934</v>
      </c>
      <c r="L548" s="87">
        <f t="shared" si="92"/>
        <v>156.864939340004</v>
      </c>
      <c r="M548" s="88">
        <f t="shared" si="93"/>
        <v>22.0862943672273</v>
      </c>
      <c r="N548" s="86" t="str">
        <f t="shared" si="94"/>
        <v/>
      </c>
      <c r="O548" s="48" t="str">
        <f t="shared" si="101"/>
        <v/>
      </c>
    </row>
    <row r="549" spans="1:15">
      <c r="A549" s="38">
        <f t="shared" si="95"/>
        <v>533</v>
      </c>
      <c r="B549" s="39">
        <v>40827</v>
      </c>
      <c r="C549" s="40">
        <v>1195.540039</v>
      </c>
      <c r="D549" s="53">
        <f t="shared" si="96"/>
        <v>0.00054400320685577</v>
      </c>
      <c r="E549" s="54">
        <v>1</v>
      </c>
      <c r="F549" s="55">
        <v>0.374107346970658</v>
      </c>
      <c r="G549" s="56">
        <f t="shared" si="98"/>
        <v>0.002936569515126</v>
      </c>
      <c r="H549" s="57">
        <f t="shared" si="99"/>
        <v>0.000207690358613579</v>
      </c>
      <c r="I549" s="90">
        <f t="shared" si="97"/>
        <v>0.00314425987373958</v>
      </c>
      <c r="J549" s="91">
        <f t="shared" si="91"/>
        <v>0.314425987373958</v>
      </c>
      <c r="K549" s="92">
        <f t="shared" si="100"/>
        <v>148.459861775308</v>
      </c>
      <c r="L549" s="93">
        <f t="shared" si="92"/>
        <v>156.864939340004</v>
      </c>
      <c r="M549" s="94">
        <f t="shared" si="93"/>
        <v>22.0862943672273</v>
      </c>
      <c r="N549" s="92" t="str">
        <f t="shared" si="94"/>
        <v/>
      </c>
      <c r="O549" s="53" t="str">
        <f t="shared" si="101"/>
        <v/>
      </c>
    </row>
    <row r="550" spans="1:15">
      <c r="A550" s="38">
        <f t="shared" si="95"/>
        <v>534</v>
      </c>
      <c r="B550" s="46">
        <v>40828</v>
      </c>
      <c r="C550" s="47">
        <v>1207.25</v>
      </c>
      <c r="D550" s="48">
        <f t="shared" si="96"/>
        <v>0.00979470416548711</v>
      </c>
      <c r="E550" s="49">
        <v>1</v>
      </c>
      <c r="F550" s="50">
        <v>0.382839951075009</v>
      </c>
      <c r="G550" s="51">
        <f t="shared" si="98"/>
        <v>0.008732604104351</v>
      </c>
      <c r="H550" s="52">
        <f t="shared" si="99"/>
        <v>0.000207690358613579</v>
      </c>
      <c r="I550" s="84">
        <f t="shared" si="97"/>
        <v>0.00894029446296458</v>
      </c>
      <c r="J550" s="85">
        <f t="shared" si="91"/>
        <v>0.894029446296458</v>
      </c>
      <c r="K550" s="86">
        <f t="shared" si="100"/>
        <v>149.353891221605</v>
      </c>
      <c r="L550" s="87">
        <f t="shared" si="92"/>
        <v>156.864939340004</v>
      </c>
      <c r="M550" s="88">
        <f t="shared" si="93"/>
        <v>22.0862943672273</v>
      </c>
      <c r="N550" s="86" t="str">
        <f t="shared" si="94"/>
        <v/>
      </c>
      <c r="O550" s="48" t="str">
        <f t="shared" si="101"/>
        <v/>
      </c>
    </row>
    <row r="551" spans="1:15">
      <c r="A551" s="38">
        <f t="shared" si="95"/>
        <v>535</v>
      </c>
      <c r="B551" s="39">
        <v>40829</v>
      </c>
      <c r="C551" s="40">
        <v>1203.660034</v>
      </c>
      <c r="D551" s="53">
        <f t="shared" si="96"/>
        <v>-0.00297367239594115</v>
      </c>
      <c r="E551" s="54">
        <v>1</v>
      </c>
      <c r="F551" s="55">
        <v>0.381839166374896</v>
      </c>
      <c r="G551" s="56">
        <f t="shared" si="98"/>
        <v>-0.001000784700113</v>
      </c>
      <c r="H551" s="57">
        <f t="shared" si="99"/>
        <v>0.000207690358613579</v>
      </c>
      <c r="I551" s="90">
        <f t="shared" si="97"/>
        <v>-0.000793094341499421</v>
      </c>
      <c r="J551" s="91">
        <f t="shared" si="91"/>
        <v>-0.0793094341499421</v>
      </c>
      <c r="K551" s="92">
        <f t="shared" si="100"/>
        <v>149.274581787455</v>
      </c>
      <c r="L551" s="93">
        <f t="shared" si="92"/>
        <v>156.864939340004</v>
      </c>
      <c r="M551" s="94">
        <f t="shared" si="93"/>
        <v>22.0862943672273</v>
      </c>
      <c r="N551" s="92" t="str">
        <f t="shared" si="94"/>
        <v/>
      </c>
      <c r="O551" s="53" t="str">
        <f t="shared" si="101"/>
        <v/>
      </c>
    </row>
    <row r="552" spans="1:15">
      <c r="A552" s="38">
        <f t="shared" si="95"/>
        <v>536</v>
      </c>
      <c r="B552" s="46">
        <v>40830</v>
      </c>
      <c r="C552" s="47">
        <v>1224.579956</v>
      </c>
      <c r="D552" s="48">
        <f t="shared" si="96"/>
        <v>0.0173802580538285</v>
      </c>
      <c r="E552" s="49">
        <v>1</v>
      </c>
      <c r="F552" s="50">
        <v>0.397385109193575</v>
      </c>
      <c r="G552" s="51">
        <f t="shared" si="98"/>
        <v>0.015545942818679</v>
      </c>
      <c r="H552" s="52">
        <f t="shared" si="99"/>
        <v>0.000207690358613579</v>
      </c>
      <c r="I552" s="84">
        <f t="shared" si="97"/>
        <v>0.0157536331772926</v>
      </c>
      <c r="J552" s="85">
        <f t="shared" si="91"/>
        <v>1.57536331772926</v>
      </c>
      <c r="K552" s="86">
        <f t="shared" si="100"/>
        <v>150.849945105184</v>
      </c>
      <c r="L552" s="87">
        <f t="shared" si="92"/>
        <v>156.864939340004</v>
      </c>
      <c r="M552" s="88">
        <f t="shared" si="93"/>
        <v>22.0862943672273</v>
      </c>
      <c r="N552" s="86" t="str">
        <f t="shared" si="94"/>
        <v/>
      </c>
      <c r="O552" s="48" t="str">
        <f t="shared" si="101"/>
        <v/>
      </c>
    </row>
    <row r="553" spans="1:15">
      <c r="A553" s="38">
        <f t="shared" si="95"/>
        <v>537</v>
      </c>
      <c r="B553" s="39">
        <v>40833</v>
      </c>
      <c r="C553" s="40">
        <v>1200.859985</v>
      </c>
      <c r="D553" s="53">
        <f t="shared" si="96"/>
        <v>-0.0193698834312783</v>
      </c>
      <c r="E553" s="54">
        <v>1</v>
      </c>
      <c r="F553" s="55">
        <v>0.371851571300745</v>
      </c>
      <c r="G553" s="56">
        <f t="shared" si="98"/>
        <v>-0.02553353789283</v>
      </c>
      <c r="H553" s="57">
        <f t="shared" si="99"/>
        <v>0.000207690358613579</v>
      </c>
      <c r="I553" s="90">
        <f t="shared" si="97"/>
        <v>-0.0253258475342164</v>
      </c>
      <c r="J553" s="91">
        <f t="shared" si="91"/>
        <v>-2.53258475342164</v>
      </c>
      <c r="K553" s="92">
        <f t="shared" si="100"/>
        <v>148.317360351762</v>
      </c>
      <c r="L553" s="93">
        <f t="shared" si="92"/>
        <v>156.864939340004</v>
      </c>
      <c r="M553" s="94">
        <f t="shared" si="93"/>
        <v>22.0862943672273</v>
      </c>
      <c r="N553" s="92" t="str">
        <f t="shared" si="94"/>
        <v/>
      </c>
      <c r="O553" s="53" t="str">
        <f t="shared" si="101"/>
        <v/>
      </c>
    </row>
    <row r="554" spans="1:15">
      <c r="A554" s="38">
        <f t="shared" si="95"/>
        <v>538</v>
      </c>
      <c r="B554" s="46">
        <v>40834</v>
      </c>
      <c r="C554" s="47">
        <v>1225.380005</v>
      </c>
      <c r="D554" s="48">
        <f t="shared" si="96"/>
        <v>0.0204187168414975</v>
      </c>
      <c r="E554" s="49">
        <v>1</v>
      </c>
      <c r="F554" s="50">
        <v>0.398865216174166</v>
      </c>
      <c r="G554" s="51">
        <f t="shared" si="98"/>
        <v>0.027013644873421</v>
      </c>
      <c r="H554" s="52">
        <f t="shared" si="99"/>
        <v>0.000207690358613579</v>
      </c>
      <c r="I554" s="84">
        <f t="shared" si="97"/>
        <v>0.0272213352320345</v>
      </c>
      <c r="J554" s="85">
        <f t="shared" si="91"/>
        <v>2.72213352320345</v>
      </c>
      <c r="K554" s="86">
        <f t="shared" si="100"/>
        <v>151.039493874966</v>
      </c>
      <c r="L554" s="87">
        <f t="shared" si="92"/>
        <v>156.864939340004</v>
      </c>
      <c r="M554" s="88">
        <f t="shared" si="93"/>
        <v>22.0862943672273</v>
      </c>
      <c r="N554" s="86" t="str">
        <f t="shared" si="94"/>
        <v/>
      </c>
      <c r="O554" s="48" t="str">
        <f t="shared" si="101"/>
        <v/>
      </c>
    </row>
    <row r="555" spans="1:15">
      <c r="A555" s="38">
        <f t="shared" si="95"/>
        <v>539</v>
      </c>
      <c r="B555" s="39">
        <v>40835</v>
      </c>
      <c r="C555" s="40">
        <v>1209.880005</v>
      </c>
      <c r="D555" s="53">
        <f t="shared" si="96"/>
        <v>-0.0126491373588228</v>
      </c>
      <c r="E555" s="54">
        <v>1</v>
      </c>
      <c r="F555" s="55">
        <v>0.388159125881875</v>
      </c>
      <c r="G555" s="56">
        <f t="shared" si="98"/>
        <v>-0.010706090292291</v>
      </c>
      <c r="H555" s="57">
        <f t="shared" si="99"/>
        <v>0.000207690358613579</v>
      </c>
      <c r="I555" s="90">
        <f t="shared" si="97"/>
        <v>-0.0104983999336774</v>
      </c>
      <c r="J555" s="91">
        <f t="shared" si="91"/>
        <v>-1.04983999336774</v>
      </c>
      <c r="K555" s="92">
        <f t="shared" si="100"/>
        <v>149.989653881598</v>
      </c>
      <c r="L555" s="93">
        <f t="shared" si="92"/>
        <v>156.864939340004</v>
      </c>
      <c r="M555" s="94">
        <f t="shared" si="93"/>
        <v>22.0862943672273</v>
      </c>
      <c r="N555" s="92" t="str">
        <f t="shared" si="94"/>
        <v/>
      </c>
      <c r="O555" s="53" t="str">
        <f t="shared" si="101"/>
        <v/>
      </c>
    </row>
    <row r="556" spans="1:15">
      <c r="A556" s="38">
        <f t="shared" si="95"/>
        <v>540</v>
      </c>
      <c r="B556" s="46">
        <v>40836</v>
      </c>
      <c r="C556" s="47">
        <v>1215.390015</v>
      </c>
      <c r="D556" s="48">
        <f t="shared" si="96"/>
        <v>0.00455417890801479</v>
      </c>
      <c r="E556" s="49">
        <v>1</v>
      </c>
      <c r="F556" s="50">
        <v>0.400258699374622</v>
      </c>
      <c r="G556" s="51">
        <f t="shared" si="98"/>
        <v>0.012099573492747</v>
      </c>
      <c r="H556" s="52">
        <f t="shared" si="99"/>
        <v>0.000207690358613579</v>
      </c>
      <c r="I556" s="84">
        <f t="shared" si="97"/>
        <v>0.0123072638513606</v>
      </c>
      <c r="J556" s="85">
        <f t="shared" si="91"/>
        <v>1.23072638513606</v>
      </c>
      <c r="K556" s="86">
        <f t="shared" si="100"/>
        <v>151.220380266734</v>
      </c>
      <c r="L556" s="87">
        <f t="shared" si="92"/>
        <v>156.864939340004</v>
      </c>
      <c r="M556" s="88">
        <f t="shared" si="93"/>
        <v>22.0862943672273</v>
      </c>
      <c r="N556" s="86" t="str">
        <f t="shared" si="94"/>
        <v/>
      </c>
      <c r="O556" s="48" t="str">
        <f t="shared" si="101"/>
        <v/>
      </c>
    </row>
    <row r="557" spans="1:15">
      <c r="A557" s="38">
        <f t="shared" si="95"/>
        <v>541</v>
      </c>
      <c r="B557" s="39">
        <v>40837</v>
      </c>
      <c r="C557" s="40">
        <v>1238.25</v>
      </c>
      <c r="D557" s="53">
        <f t="shared" si="96"/>
        <v>0.0188087648556172</v>
      </c>
      <c r="E557" s="54">
        <v>1</v>
      </c>
      <c r="F557" s="55">
        <v>0.433717753186839</v>
      </c>
      <c r="G557" s="56">
        <f t="shared" si="98"/>
        <v>0.033459053812217</v>
      </c>
      <c r="H557" s="57">
        <f t="shared" si="99"/>
        <v>0.000207690358613579</v>
      </c>
      <c r="I557" s="90">
        <f t="shared" si="97"/>
        <v>0.0336667441708306</v>
      </c>
      <c r="J557" s="91">
        <f t="shared" si="91"/>
        <v>3.36667441708306</v>
      </c>
      <c r="K557" s="92">
        <f t="shared" si="100"/>
        <v>154.587054683817</v>
      </c>
      <c r="L557" s="93">
        <f t="shared" si="92"/>
        <v>156.864939340004</v>
      </c>
      <c r="M557" s="94">
        <f t="shared" si="93"/>
        <v>22.0862943672273</v>
      </c>
      <c r="N557" s="92" t="str">
        <f t="shared" si="94"/>
        <v/>
      </c>
      <c r="O557" s="53" t="str">
        <f t="shared" si="101"/>
        <v/>
      </c>
    </row>
    <row r="558" spans="1:15">
      <c r="A558" s="38">
        <f t="shared" si="95"/>
        <v>542</v>
      </c>
      <c r="B558" s="46">
        <v>40840</v>
      </c>
      <c r="C558" s="47">
        <v>1254.189941</v>
      </c>
      <c r="D558" s="48">
        <f t="shared" si="96"/>
        <v>0.0128729586109428</v>
      </c>
      <c r="E558" s="49">
        <v>1</v>
      </c>
      <c r="F558" s="50">
        <v>0.447643543261326</v>
      </c>
      <c r="G558" s="51">
        <f t="shared" si="98"/>
        <v>0.013925790074487</v>
      </c>
      <c r="H558" s="52">
        <f t="shared" si="99"/>
        <v>0.000207690358613579</v>
      </c>
      <c r="I558" s="84">
        <f t="shared" si="97"/>
        <v>0.0141334804331005</v>
      </c>
      <c r="J558" s="85">
        <f t="shared" si="91"/>
        <v>1.41334804331005</v>
      </c>
      <c r="K558" s="86">
        <f t="shared" si="100"/>
        <v>156.000402727127</v>
      </c>
      <c r="L558" s="87">
        <f t="shared" si="92"/>
        <v>156.864939340004</v>
      </c>
      <c r="M558" s="88">
        <f t="shared" si="93"/>
        <v>22.0862943672273</v>
      </c>
      <c r="N558" s="86" t="str">
        <f t="shared" si="94"/>
        <v/>
      </c>
      <c r="O558" s="48" t="str">
        <f t="shared" si="101"/>
        <v/>
      </c>
    </row>
    <row r="559" spans="1:15">
      <c r="A559" s="38">
        <f t="shared" si="95"/>
        <v>543</v>
      </c>
      <c r="B559" s="39">
        <v>40841</v>
      </c>
      <c r="C559" s="40">
        <v>1229.050049</v>
      </c>
      <c r="D559" s="53">
        <f t="shared" si="96"/>
        <v>-0.0200447246291542</v>
      </c>
      <c r="E559" s="54">
        <v>1</v>
      </c>
      <c r="F559" s="55">
        <v>0.422659606884066</v>
      </c>
      <c r="G559" s="56">
        <f t="shared" si="98"/>
        <v>-0.02498393637726</v>
      </c>
      <c r="H559" s="57">
        <f t="shared" si="99"/>
        <v>0.000207690358613579</v>
      </c>
      <c r="I559" s="90">
        <f t="shared" si="97"/>
        <v>-0.0247762460186464</v>
      </c>
      <c r="J559" s="91">
        <f t="shared" si="91"/>
        <v>-2.47762460186464</v>
      </c>
      <c r="K559" s="92">
        <f t="shared" si="100"/>
        <v>153.522778125262</v>
      </c>
      <c r="L559" s="93">
        <f t="shared" si="92"/>
        <v>156.864939340004</v>
      </c>
      <c r="M559" s="94">
        <f t="shared" si="93"/>
        <v>22.0862943672273</v>
      </c>
      <c r="N559" s="92" t="str">
        <f t="shared" si="94"/>
        <v/>
      </c>
      <c r="O559" s="53" t="str">
        <f t="shared" si="101"/>
        <v/>
      </c>
    </row>
    <row r="560" spans="1:15">
      <c r="A560" s="38">
        <f t="shared" si="95"/>
        <v>544</v>
      </c>
      <c r="B560" s="46">
        <v>40842</v>
      </c>
      <c r="C560" s="47">
        <v>1242</v>
      </c>
      <c r="D560" s="48">
        <f t="shared" si="96"/>
        <v>0.010536553015507</v>
      </c>
      <c r="E560" s="49">
        <v>1</v>
      </c>
      <c r="F560" s="50">
        <v>0.431795143981266</v>
      </c>
      <c r="G560" s="51">
        <f t="shared" si="98"/>
        <v>0.0091355370972</v>
      </c>
      <c r="H560" s="52">
        <f t="shared" si="99"/>
        <v>0.000207690358613579</v>
      </c>
      <c r="I560" s="84">
        <f t="shared" si="97"/>
        <v>0.00934322745581358</v>
      </c>
      <c r="J560" s="85">
        <f t="shared" si="91"/>
        <v>0.934322745581358</v>
      </c>
      <c r="K560" s="86">
        <f t="shared" si="100"/>
        <v>154.457100870844</v>
      </c>
      <c r="L560" s="87">
        <f t="shared" si="92"/>
        <v>156.864939340004</v>
      </c>
      <c r="M560" s="88">
        <f t="shared" si="93"/>
        <v>22.0862943672273</v>
      </c>
      <c r="N560" s="86" t="str">
        <f t="shared" si="94"/>
        <v/>
      </c>
      <c r="O560" s="48" t="str">
        <f t="shared" si="101"/>
        <v/>
      </c>
    </row>
    <row r="561" spans="1:15">
      <c r="A561" s="38">
        <f t="shared" si="95"/>
        <v>545</v>
      </c>
      <c r="B561" s="39">
        <v>40843</v>
      </c>
      <c r="C561" s="40">
        <v>1284.589966</v>
      </c>
      <c r="D561" s="53">
        <f t="shared" si="96"/>
        <v>0.0342914380032207</v>
      </c>
      <c r="E561" s="54">
        <v>1</v>
      </c>
      <c r="F561" s="55">
        <v>0.478679012521401</v>
      </c>
      <c r="G561" s="56">
        <f t="shared" si="98"/>
        <v>0.046883868540135</v>
      </c>
      <c r="H561" s="57">
        <f t="shared" si="99"/>
        <v>0.000207690358613579</v>
      </c>
      <c r="I561" s="90">
        <f t="shared" si="97"/>
        <v>0.0470915588987486</v>
      </c>
      <c r="J561" s="91">
        <f t="shared" si="91"/>
        <v>4.70915588987486</v>
      </c>
      <c r="K561" s="92">
        <f t="shared" si="100"/>
        <v>159.166256760719</v>
      </c>
      <c r="L561" s="93">
        <f t="shared" si="92"/>
        <v>159.166256760719</v>
      </c>
      <c r="M561" s="94">
        <f t="shared" si="93"/>
        <v>0</v>
      </c>
      <c r="N561" s="92">
        <f t="shared" si="94"/>
        <v>22.0862943672273</v>
      </c>
      <c r="O561" s="53">
        <f t="shared" si="101"/>
        <v>0.138762416210055</v>
      </c>
    </row>
    <row r="562" spans="1:15">
      <c r="A562" s="38">
        <f t="shared" si="95"/>
        <v>546</v>
      </c>
      <c r="B562" s="46">
        <v>40844</v>
      </c>
      <c r="C562" s="47">
        <v>1285.089966</v>
      </c>
      <c r="D562" s="48">
        <f t="shared" si="96"/>
        <v>0.000389229258544566</v>
      </c>
      <c r="E562" s="49"/>
      <c r="F562" s="50">
        <v>0.478215692036064</v>
      </c>
      <c r="G562" s="51">
        <f t="shared" si="98"/>
        <v>-0.000463320485336982</v>
      </c>
      <c r="H562" s="52">
        <f t="shared" si="99"/>
        <v>0.000207690358613579</v>
      </c>
      <c r="I562" s="84">
        <f t="shared" si="97"/>
        <v>-0.000255630126723403</v>
      </c>
      <c r="J562" s="85">
        <f t="shared" si="91"/>
        <v>-0.0255630126723403</v>
      </c>
      <c r="K562" s="86">
        <f t="shared" si="100"/>
        <v>159.140693748046</v>
      </c>
      <c r="L562" s="87">
        <f t="shared" si="92"/>
        <v>159.166256760719</v>
      </c>
      <c r="M562" s="88">
        <f t="shared" si="93"/>
        <v>0.0255630126723361</v>
      </c>
      <c r="N562" s="86" t="str">
        <f t="shared" si="94"/>
        <v/>
      </c>
      <c r="O562" s="48" t="str">
        <f t="shared" si="101"/>
        <v/>
      </c>
    </row>
    <row r="563" spans="1:15">
      <c r="A563" s="38">
        <f t="shared" si="95"/>
        <v>547</v>
      </c>
      <c r="B563" s="39">
        <v>40847</v>
      </c>
      <c r="C563" s="40">
        <v>1253.300049</v>
      </c>
      <c r="D563" s="53">
        <f t="shared" si="96"/>
        <v>-0.0247375030862237</v>
      </c>
      <c r="E563" s="54"/>
      <c r="F563" s="55">
        <v>0.445079972666501</v>
      </c>
      <c r="G563" s="56">
        <f t="shared" si="98"/>
        <v>-0.033135719369563</v>
      </c>
      <c r="H563" s="57">
        <f t="shared" si="99"/>
        <v>0.000207690358613579</v>
      </c>
      <c r="I563" s="90">
        <f t="shared" si="97"/>
        <v>-0.0329280290109494</v>
      </c>
      <c r="J563" s="91">
        <f t="shared" si="91"/>
        <v>-3.29280290109494</v>
      </c>
      <c r="K563" s="92">
        <f t="shared" si="100"/>
        <v>155.847890846951</v>
      </c>
      <c r="L563" s="93">
        <f t="shared" si="92"/>
        <v>159.166256760719</v>
      </c>
      <c r="M563" s="94">
        <f t="shared" si="93"/>
        <v>3.31836591376728</v>
      </c>
      <c r="N563" s="92" t="str">
        <f t="shared" si="94"/>
        <v/>
      </c>
      <c r="O563" s="53" t="str">
        <f t="shared" si="101"/>
        <v/>
      </c>
    </row>
    <row r="564" spans="1:15">
      <c r="A564" s="38">
        <f t="shared" si="95"/>
        <v>548</v>
      </c>
      <c r="B564" s="46">
        <v>40848</v>
      </c>
      <c r="C564" s="47">
        <v>1218.280029</v>
      </c>
      <c r="D564" s="48">
        <f t="shared" si="96"/>
        <v>-0.0279422473716028</v>
      </c>
      <c r="E564" s="49"/>
      <c r="F564" s="50">
        <v>0.415310138318039</v>
      </c>
      <c r="G564" s="51">
        <f t="shared" si="98"/>
        <v>-0.029769834348462</v>
      </c>
      <c r="H564" s="52">
        <f t="shared" si="99"/>
        <v>0.000207690358613579</v>
      </c>
      <c r="I564" s="84">
        <f t="shared" si="97"/>
        <v>-0.0295621439898485</v>
      </c>
      <c r="J564" s="85">
        <f t="shared" si="91"/>
        <v>-2.95621439898485</v>
      </c>
      <c r="K564" s="86">
        <f t="shared" si="100"/>
        <v>152.891676447967</v>
      </c>
      <c r="L564" s="87">
        <f t="shared" si="92"/>
        <v>159.166256760719</v>
      </c>
      <c r="M564" s="88">
        <f t="shared" si="93"/>
        <v>6.27458031275214</v>
      </c>
      <c r="N564" s="86" t="str">
        <f t="shared" si="94"/>
        <v/>
      </c>
      <c r="O564" s="48" t="str">
        <f t="shared" si="101"/>
        <v/>
      </c>
    </row>
    <row r="565" spans="1:15">
      <c r="A565" s="38">
        <f t="shared" si="95"/>
        <v>549</v>
      </c>
      <c r="B565" s="39">
        <v>40849</v>
      </c>
      <c r="C565" s="40">
        <v>1237.900024</v>
      </c>
      <c r="D565" s="53">
        <f t="shared" si="96"/>
        <v>0.0161046676732481</v>
      </c>
      <c r="E565" s="54"/>
      <c r="F565" s="55">
        <v>0.432123139469181</v>
      </c>
      <c r="G565" s="56">
        <f t="shared" si="98"/>
        <v>0.016813001151142</v>
      </c>
      <c r="H565" s="57">
        <f t="shared" si="99"/>
        <v>0.000207690358613579</v>
      </c>
      <c r="I565" s="90">
        <f t="shared" si="97"/>
        <v>0.0170206915097556</v>
      </c>
      <c r="J565" s="91">
        <f t="shared" si="91"/>
        <v>1.70206915097556</v>
      </c>
      <c r="K565" s="92">
        <f t="shared" si="100"/>
        <v>154.593745598942</v>
      </c>
      <c r="L565" s="93">
        <f t="shared" si="92"/>
        <v>159.166256760719</v>
      </c>
      <c r="M565" s="94">
        <f t="shared" si="93"/>
        <v>6.27458031275214</v>
      </c>
      <c r="N565" s="92" t="str">
        <f t="shared" si="94"/>
        <v/>
      </c>
      <c r="O565" s="53" t="str">
        <f t="shared" si="101"/>
        <v/>
      </c>
    </row>
    <row r="566" spans="1:15">
      <c r="A566" s="38">
        <f t="shared" si="95"/>
        <v>550</v>
      </c>
      <c r="B566" s="46">
        <v>40850</v>
      </c>
      <c r="C566" s="47">
        <v>1261.150024</v>
      </c>
      <c r="D566" s="48">
        <f t="shared" si="96"/>
        <v>0.0187818075363411</v>
      </c>
      <c r="E566" s="49"/>
      <c r="F566" s="50">
        <v>0.464614809439745</v>
      </c>
      <c r="G566" s="51">
        <f t="shared" si="98"/>
        <v>0.032491669970564</v>
      </c>
      <c r="H566" s="52">
        <f t="shared" si="99"/>
        <v>0.000207690358613579</v>
      </c>
      <c r="I566" s="84">
        <f t="shared" si="97"/>
        <v>0.0326993603291775</v>
      </c>
      <c r="J566" s="85">
        <f t="shared" si="91"/>
        <v>3.26993603291775</v>
      </c>
      <c r="K566" s="86">
        <f t="shared" si="100"/>
        <v>157.86368163186</v>
      </c>
      <c r="L566" s="87">
        <f t="shared" si="92"/>
        <v>159.166256760719</v>
      </c>
      <c r="M566" s="88">
        <f t="shared" si="93"/>
        <v>6.27458031275214</v>
      </c>
      <c r="N566" s="86" t="str">
        <f t="shared" si="94"/>
        <v/>
      </c>
      <c r="O566" s="48" t="str">
        <f t="shared" si="101"/>
        <v/>
      </c>
    </row>
    <row r="567" spans="1:15">
      <c r="A567" s="38">
        <f t="shared" si="95"/>
        <v>551</v>
      </c>
      <c r="B567" s="39">
        <v>40851</v>
      </c>
      <c r="C567" s="40">
        <v>1253.22998</v>
      </c>
      <c r="D567" s="53">
        <f t="shared" si="96"/>
        <v>-0.0062800173248857</v>
      </c>
      <c r="E567" s="54"/>
      <c r="F567" s="55">
        <v>0.460837416193457</v>
      </c>
      <c r="G567" s="56">
        <f t="shared" si="98"/>
        <v>-0.00377739324628795</v>
      </c>
      <c r="H567" s="57">
        <f t="shared" si="99"/>
        <v>0.000207690358613579</v>
      </c>
      <c r="I567" s="90">
        <f t="shared" si="97"/>
        <v>-0.00356970288767437</v>
      </c>
      <c r="J567" s="91">
        <f t="shared" si="91"/>
        <v>-0.356970288767437</v>
      </c>
      <c r="K567" s="92">
        <f t="shared" si="100"/>
        <v>157.506711343092</v>
      </c>
      <c r="L567" s="93">
        <f t="shared" si="92"/>
        <v>159.166256760719</v>
      </c>
      <c r="M567" s="94">
        <f t="shared" si="93"/>
        <v>6.27458031275214</v>
      </c>
      <c r="N567" s="92" t="str">
        <f t="shared" si="94"/>
        <v/>
      </c>
      <c r="O567" s="53" t="str">
        <f t="shared" si="101"/>
        <v/>
      </c>
    </row>
    <row r="568" spans="1:15">
      <c r="A568" s="38">
        <f t="shared" si="95"/>
        <v>552</v>
      </c>
      <c r="B568" s="46">
        <v>40854</v>
      </c>
      <c r="C568" s="47">
        <v>1261.119995</v>
      </c>
      <c r="D568" s="48">
        <f t="shared" si="96"/>
        <v>0.00629574389849807</v>
      </c>
      <c r="E568" s="49"/>
      <c r="F568" s="50">
        <v>0.466678791109531</v>
      </c>
      <c r="G568" s="51">
        <f t="shared" si="98"/>
        <v>0.005841374916074</v>
      </c>
      <c r="H568" s="52">
        <f t="shared" si="99"/>
        <v>0.000207690358613579</v>
      </c>
      <c r="I568" s="84">
        <f t="shared" si="97"/>
        <v>0.00604906527468758</v>
      </c>
      <c r="J568" s="85">
        <f t="shared" si="91"/>
        <v>0.604906527468758</v>
      </c>
      <c r="K568" s="86">
        <f t="shared" si="100"/>
        <v>158.111617870561</v>
      </c>
      <c r="L568" s="87">
        <f t="shared" si="92"/>
        <v>159.166256760719</v>
      </c>
      <c r="M568" s="88">
        <f t="shared" si="93"/>
        <v>6.27458031275214</v>
      </c>
      <c r="N568" s="86" t="str">
        <f t="shared" si="94"/>
        <v/>
      </c>
      <c r="O568" s="48" t="str">
        <f t="shared" si="101"/>
        <v/>
      </c>
    </row>
    <row r="569" spans="1:15">
      <c r="A569" s="38">
        <f t="shared" si="95"/>
        <v>553</v>
      </c>
      <c r="B569" s="39">
        <v>40855</v>
      </c>
      <c r="C569" s="40">
        <v>1275.920044</v>
      </c>
      <c r="D569" s="53">
        <f t="shared" si="96"/>
        <v>0.0117356390023773</v>
      </c>
      <c r="E569" s="54"/>
      <c r="F569" s="55">
        <v>0.483419002201089</v>
      </c>
      <c r="G569" s="56">
        <f t="shared" si="98"/>
        <v>0.0167402110915579</v>
      </c>
      <c r="H569" s="57">
        <f t="shared" si="99"/>
        <v>0.000207690358613579</v>
      </c>
      <c r="I569" s="90">
        <f t="shared" si="97"/>
        <v>0.0169479014501715</v>
      </c>
      <c r="J569" s="91">
        <f t="shared" si="91"/>
        <v>1.69479014501715</v>
      </c>
      <c r="K569" s="92">
        <f t="shared" si="100"/>
        <v>159.806408015578</v>
      </c>
      <c r="L569" s="93">
        <f t="shared" si="92"/>
        <v>159.806408015578</v>
      </c>
      <c r="M569" s="94">
        <f t="shared" si="93"/>
        <v>0</v>
      </c>
      <c r="N569" s="92">
        <f t="shared" si="94"/>
        <v>6.27458031275214</v>
      </c>
      <c r="O569" s="53">
        <f t="shared" si="101"/>
        <v>0.0392636339848179</v>
      </c>
    </row>
    <row r="570" spans="1:15">
      <c r="A570" s="38">
        <f t="shared" si="95"/>
        <v>554</v>
      </c>
      <c r="B570" s="46">
        <v>40856</v>
      </c>
      <c r="C570" s="47">
        <v>1229.099976</v>
      </c>
      <c r="D570" s="48">
        <f t="shared" si="96"/>
        <v>-0.0366951426307399</v>
      </c>
      <c r="E570" s="49">
        <v>1</v>
      </c>
      <c r="F570" s="50">
        <v>0.43177465384615</v>
      </c>
      <c r="G570" s="51">
        <f t="shared" si="98"/>
        <v>-0.051644348354939</v>
      </c>
      <c r="H570" s="52">
        <f t="shared" si="99"/>
        <v>0.000207690358613579</v>
      </c>
      <c r="I570" s="84">
        <f t="shared" si="97"/>
        <v>-0.0514366579963254</v>
      </c>
      <c r="J570" s="85">
        <f t="shared" si="91"/>
        <v>-5.14366579963254</v>
      </c>
      <c r="K570" s="86">
        <f t="shared" si="100"/>
        <v>154.662742215946</v>
      </c>
      <c r="L570" s="87">
        <f t="shared" si="92"/>
        <v>159.806408015578</v>
      </c>
      <c r="M570" s="88">
        <f t="shared" si="93"/>
        <v>5.14366579963254</v>
      </c>
      <c r="N570" s="86" t="str">
        <f t="shared" si="94"/>
        <v/>
      </c>
      <c r="O570" s="48" t="str">
        <f t="shared" si="101"/>
        <v/>
      </c>
    </row>
    <row r="571" spans="1:15">
      <c r="A571" s="38">
        <f t="shared" si="95"/>
        <v>555</v>
      </c>
      <c r="B571" s="39">
        <v>40857</v>
      </c>
      <c r="C571" s="40">
        <v>1239.699951</v>
      </c>
      <c r="D571" s="53">
        <f t="shared" si="96"/>
        <v>0.00862417639490709</v>
      </c>
      <c r="E571" s="54">
        <v>1</v>
      </c>
      <c r="F571" s="55">
        <v>0.445916484144294</v>
      </c>
      <c r="G571" s="56">
        <f t="shared" si="98"/>
        <v>0.014141830298144</v>
      </c>
      <c r="H571" s="57">
        <f t="shared" si="99"/>
        <v>0.000207690358613579</v>
      </c>
      <c r="I571" s="90">
        <f t="shared" si="97"/>
        <v>0.0143495206567576</v>
      </c>
      <c r="J571" s="91">
        <f t="shared" si="91"/>
        <v>1.43495206567576</v>
      </c>
      <c r="K571" s="92">
        <f t="shared" si="100"/>
        <v>156.097694281622</v>
      </c>
      <c r="L571" s="93">
        <f t="shared" si="92"/>
        <v>159.806408015578</v>
      </c>
      <c r="M571" s="94">
        <f t="shared" si="93"/>
        <v>5.14366579963254</v>
      </c>
      <c r="N571" s="92" t="str">
        <f t="shared" si="94"/>
        <v/>
      </c>
      <c r="O571" s="53" t="str">
        <f t="shared" si="101"/>
        <v/>
      </c>
    </row>
    <row r="572" spans="1:15">
      <c r="A572" s="38">
        <f t="shared" si="95"/>
        <v>556</v>
      </c>
      <c r="B572" s="46">
        <v>40858</v>
      </c>
      <c r="C572" s="47">
        <v>1263.849976</v>
      </c>
      <c r="D572" s="48">
        <f t="shared" si="96"/>
        <v>0.0194805404166705</v>
      </c>
      <c r="E572" s="49">
        <v>1</v>
      </c>
      <c r="F572" s="50">
        <v>0.475597471779433</v>
      </c>
      <c r="G572" s="51">
        <f t="shared" si="98"/>
        <v>0.029680987635139</v>
      </c>
      <c r="H572" s="52">
        <f t="shared" si="99"/>
        <v>0.000207690358613579</v>
      </c>
      <c r="I572" s="84">
        <f t="shared" si="97"/>
        <v>0.0298886779937526</v>
      </c>
      <c r="J572" s="85">
        <f t="shared" si="91"/>
        <v>2.98886779937526</v>
      </c>
      <c r="K572" s="86">
        <f t="shared" si="100"/>
        <v>159.086562080997</v>
      </c>
      <c r="L572" s="87">
        <f t="shared" si="92"/>
        <v>159.806408015578</v>
      </c>
      <c r="M572" s="88">
        <f t="shared" si="93"/>
        <v>5.14366579963254</v>
      </c>
      <c r="N572" s="86" t="str">
        <f t="shared" si="94"/>
        <v/>
      </c>
      <c r="O572" s="48" t="str">
        <f t="shared" si="101"/>
        <v/>
      </c>
    </row>
    <row r="573" spans="1:15">
      <c r="A573" s="38">
        <f t="shared" si="95"/>
        <v>557</v>
      </c>
      <c r="B573" s="39">
        <v>40861</v>
      </c>
      <c r="C573" s="40">
        <v>1251.780029</v>
      </c>
      <c r="D573" s="53">
        <f t="shared" si="96"/>
        <v>-0.00955014220770134</v>
      </c>
      <c r="E573" s="54">
        <v>1</v>
      </c>
      <c r="F573" s="55">
        <v>0.463762140430542</v>
      </c>
      <c r="G573" s="56">
        <f t="shared" si="98"/>
        <v>-0.011835331348891</v>
      </c>
      <c r="H573" s="57">
        <f t="shared" si="99"/>
        <v>0.000207690358613579</v>
      </c>
      <c r="I573" s="90">
        <f t="shared" si="97"/>
        <v>-0.0116276409902775</v>
      </c>
      <c r="J573" s="91">
        <f t="shared" si="91"/>
        <v>-1.16276409902775</v>
      </c>
      <c r="K573" s="92">
        <f t="shared" si="100"/>
        <v>157.923797981969</v>
      </c>
      <c r="L573" s="93">
        <f t="shared" si="92"/>
        <v>159.806408015578</v>
      </c>
      <c r="M573" s="94">
        <f t="shared" si="93"/>
        <v>5.14366579963254</v>
      </c>
      <c r="N573" s="92" t="str">
        <f t="shared" si="94"/>
        <v/>
      </c>
      <c r="O573" s="53" t="str">
        <f t="shared" si="101"/>
        <v/>
      </c>
    </row>
    <row r="574" spans="1:15">
      <c r="A574" s="38">
        <f t="shared" si="95"/>
        <v>558</v>
      </c>
      <c r="B574" s="46">
        <v>40862</v>
      </c>
      <c r="C574" s="47">
        <v>1257.810059</v>
      </c>
      <c r="D574" s="48">
        <f t="shared" si="96"/>
        <v>0.00481716424635481</v>
      </c>
      <c r="E574" s="49">
        <v>1</v>
      </c>
      <c r="F574" s="50">
        <v>0.467956295199966</v>
      </c>
      <c r="G574" s="51">
        <f t="shared" si="98"/>
        <v>0.00419415476942403</v>
      </c>
      <c r="H574" s="52">
        <f t="shared" si="99"/>
        <v>0.000207690358613579</v>
      </c>
      <c r="I574" s="84">
        <f t="shared" si="97"/>
        <v>0.00440184512803761</v>
      </c>
      <c r="J574" s="85">
        <f t="shared" si="91"/>
        <v>0.440184512803761</v>
      </c>
      <c r="K574" s="86">
        <f t="shared" si="100"/>
        <v>158.363982494773</v>
      </c>
      <c r="L574" s="87">
        <f t="shared" si="92"/>
        <v>159.806408015578</v>
      </c>
      <c r="M574" s="88">
        <f t="shared" si="93"/>
        <v>5.14366579963254</v>
      </c>
      <c r="N574" s="86" t="str">
        <f t="shared" si="94"/>
        <v/>
      </c>
      <c r="O574" s="48" t="str">
        <f t="shared" si="101"/>
        <v/>
      </c>
    </row>
    <row r="575" spans="1:15">
      <c r="A575" s="38">
        <f t="shared" si="95"/>
        <v>559</v>
      </c>
      <c r="B575" s="39">
        <v>40863</v>
      </c>
      <c r="C575" s="40">
        <v>1236.910034</v>
      </c>
      <c r="D575" s="53">
        <f t="shared" si="96"/>
        <v>-0.0166162011906759</v>
      </c>
      <c r="E575" s="54">
        <v>1</v>
      </c>
      <c r="F575" s="55">
        <v>0.444961139791272</v>
      </c>
      <c r="G575" s="56">
        <f t="shared" si="98"/>
        <v>-0.022995155408694</v>
      </c>
      <c r="H575" s="57">
        <f t="shared" si="99"/>
        <v>0.000207690358613579</v>
      </c>
      <c r="I575" s="90">
        <f t="shared" si="97"/>
        <v>-0.0227874650500804</v>
      </c>
      <c r="J575" s="91">
        <f t="shared" si="91"/>
        <v>-2.27874650500804</v>
      </c>
      <c r="K575" s="92">
        <f t="shared" si="100"/>
        <v>156.085235989765</v>
      </c>
      <c r="L575" s="93">
        <f t="shared" si="92"/>
        <v>159.806408015578</v>
      </c>
      <c r="M575" s="94">
        <f t="shared" si="93"/>
        <v>5.14366579963254</v>
      </c>
      <c r="N575" s="92" t="str">
        <f t="shared" si="94"/>
        <v/>
      </c>
      <c r="O575" s="53" t="str">
        <f t="shared" si="101"/>
        <v/>
      </c>
    </row>
    <row r="576" spans="1:15">
      <c r="A576" s="38">
        <f t="shared" si="95"/>
        <v>560</v>
      </c>
      <c r="B576" s="46">
        <v>40864</v>
      </c>
      <c r="C576" s="47">
        <v>1216.130005</v>
      </c>
      <c r="D576" s="48">
        <f t="shared" si="96"/>
        <v>-0.0167999518386961</v>
      </c>
      <c r="E576" s="49">
        <v>1</v>
      </c>
      <c r="F576" s="50">
        <v>0.421926259311361</v>
      </c>
      <c r="G576" s="51">
        <f t="shared" si="98"/>
        <v>-0.023034880479911</v>
      </c>
      <c r="H576" s="52">
        <f t="shared" si="99"/>
        <v>0.000207690358613579</v>
      </c>
      <c r="I576" s="84">
        <f t="shared" si="97"/>
        <v>-0.0228271901212974</v>
      </c>
      <c r="J576" s="85">
        <f t="shared" si="91"/>
        <v>-2.28271901212974</v>
      </c>
      <c r="K576" s="86">
        <f t="shared" si="100"/>
        <v>153.802516977635</v>
      </c>
      <c r="L576" s="87">
        <f t="shared" si="92"/>
        <v>159.806408015578</v>
      </c>
      <c r="M576" s="88">
        <f t="shared" si="93"/>
        <v>6.00389103794328</v>
      </c>
      <c r="N576" s="86" t="str">
        <f t="shared" si="94"/>
        <v/>
      </c>
      <c r="O576" s="48" t="str">
        <f t="shared" si="101"/>
        <v/>
      </c>
    </row>
    <row r="577" spans="1:15">
      <c r="A577" s="38">
        <f t="shared" si="95"/>
        <v>561</v>
      </c>
      <c r="B577" s="39">
        <v>40865</v>
      </c>
      <c r="C577" s="40">
        <v>1215.650024</v>
      </c>
      <c r="D577" s="53">
        <f t="shared" si="96"/>
        <v>-0.000394679021179067</v>
      </c>
      <c r="E577" s="54">
        <v>1</v>
      </c>
      <c r="F577" s="55">
        <v>0.423598286504753</v>
      </c>
      <c r="G577" s="56">
        <f t="shared" si="98"/>
        <v>0.00167202719339199</v>
      </c>
      <c r="H577" s="57">
        <f t="shared" si="99"/>
        <v>0.000207690358613579</v>
      </c>
      <c r="I577" s="90">
        <f t="shared" si="97"/>
        <v>0.00187971755200557</v>
      </c>
      <c r="J577" s="91">
        <f t="shared" si="91"/>
        <v>0.187971755200557</v>
      </c>
      <c r="K577" s="92">
        <f t="shared" si="100"/>
        <v>153.990488732836</v>
      </c>
      <c r="L577" s="93">
        <f t="shared" si="92"/>
        <v>159.806408015578</v>
      </c>
      <c r="M577" s="94">
        <f t="shared" si="93"/>
        <v>6.00389103794328</v>
      </c>
      <c r="N577" s="92" t="str">
        <f t="shared" si="94"/>
        <v/>
      </c>
      <c r="O577" s="53" t="str">
        <f t="shared" si="101"/>
        <v/>
      </c>
    </row>
    <row r="578" spans="1:15">
      <c r="A578" s="38">
        <f t="shared" si="95"/>
        <v>562</v>
      </c>
      <c r="B578" s="46">
        <v>40868</v>
      </c>
      <c r="C578" s="47">
        <v>1192.97998</v>
      </c>
      <c r="D578" s="48">
        <f t="shared" si="96"/>
        <v>-0.0186484954982405</v>
      </c>
      <c r="E578" s="49">
        <v>1</v>
      </c>
      <c r="F578" s="50">
        <v>0.400967677854327</v>
      </c>
      <c r="G578" s="51">
        <f t="shared" si="98"/>
        <v>-0.022630608650426</v>
      </c>
      <c r="H578" s="52">
        <f t="shared" si="99"/>
        <v>0.000207690358613579</v>
      </c>
      <c r="I578" s="84">
        <f t="shared" si="97"/>
        <v>-0.0224229182918125</v>
      </c>
      <c r="J578" s="85">
        <f t="shared" si="91"/>
        <v>-2.24229182918125</v>
      </c>
      <c r="K578" s="86">
        <f t="shared" si="100"/>
        <v>151.748196903654</v>
      </c>
      <c r="L578" s="87">
        <f t="shared" si="92"/>
        <v>159.806408015578</v>
      </c>
      <c r="M578" s="88">
        <f t="shared" si="93"/>
        <v>8.05821111192398</v>
      </c>
      <c r="N578" s="86" t="str">
        <f t="shared" si="94"/>
        <v/>
      </c>
      <c r="O578" s="48" t="str">
        <f t="shared" si="101"/>
        <v/>
      </c>
    </row>
    <row r="579" spans="1:15">
      <c r="A579" s="38">
        <f t="shared" si="95"/>
        <v>563</v>
      </c>
      <c r="B579" s="39">
        <v>40869</v>
      </c>
      <c r="C579" s="40">
        <v>1188.040039</v>
      </c>
      <c r="D579" s="53">
        <f t="shared" si="96"/>
        <v>-0.00414084149174077</v>
      </c>
      <c r="E579" s="54">
        <v>1</v>
      </c>
      <c r="F579" s="55">
        <v>0.394885491357732</v>
      </c>
      <c r="G579" s="56">
        <f t="shared" si="98"/>
        <v>-0.00608218649659498</v>
      </c>
      <c r="H579" s="57">
        <f t="shared" si="99"/>
        <v>0.000207690358613579</v>
      </c>
      <c r="I579" s="90">
        <f t="shared" si="97"/>
        <v>-0.0058744961379814</v>
      </c>
      <c r="J579" s="91">
        <f t="shared" si="91"/>
        <v>-0.58744961379814</v>
      </c>
      <c r="K579" s="92">
        <f t="shared" si="100"/>
        <v>151.160747289856</v>
      </c>
      <c r="L579" s="93">
        <f t="shared" si="92"/>
        <v>159.806408015578</v>
      </c>
      <c r="M579" s="94">
        <f t="shared" si="93"/>
        <v>8.64566072572211</v>
      </c>
      <c r="N579" s="92" t="str">
        <f t="shared" si="94"/>
        <v/>
      </c>
      <c r="O579" s="53" t="str">
        <f t="shared" si="101"/>
        <v/>
      </c>
    </row>
    <row r="580" spans="1:15">
      <c r="A580" s="38">
        <f t="shared" si="95"/>
        <v>564</v>
      </c>
      <c r="B580" s="46">
        <v>40870</v>
      </c>
      <c r="C580" s="47">
        <v>1161.790039</v>
      </c>
      <c r="D580" s="48">
        <f t="shared" si="96"/>
        <v>-0.0220952149239811</v>
      </c>
      <c r="E580" s="49">
        <v>1</v>
      </c>
      <c r="F580" s="50">
        <v>0.365318418601538</v>
      </c>
      <c r="G580" s="51">
        <f t="shared" si="98"/>
        <v>-0.029567072756194</v>
      </c>
      <c r="H580" s="52">
        <f t="shared" si="99"/>
        <v>0.000207690358613579</v>
      </c>
      <c r="I580" s="84">
        <f t="shared" si="97"/>
        <v>-0.0293593823975804</v>
      </c>
      <c r="J580" s="85">
        <f t="shared" si="91"/>
        <v>-2.93593823975804</v>
      </c>
      <c r="K580" s="86">
        <f t="shared" si="100"/>
        <v>148.224809050098</v>
      </c>
      <c r="L580" s="87">
        <f t="shared" si="92"/>
        <v>159.806408015578</v>
      </c>
      <c r="M580" s="88">
        <f t="shared" si="93"/>
        <v>11.5815989654801</v>
      </c>
      <c r="N580" s="86" t="str">
        <f t="shared" si="94"/>
        <v/>
      </c>
      <c r="O580" s="48" t="str">
        <f t="shared" si="101"/>
        <v/>
      </c>
    </row>
    <row r="581" spans="1:15">
      <c r="A581" s="38">
        <f t="shared" si="95"/>
        <v>565</v>
      </c>
      <c r="B581" s="39">
        <v>40872</v>
      </c>
      <c r="C581" s="40">
        <v>1158.670044</v>
      </c>
      <c r="D581" s="53">
        <f t="shared" si="96"/>
        <v>-0.00268550675704327</v>
      </c>
      <c r="E581" s="54">
        <v>1</v>
      </c>
      <c r="F581" s="55">
        <v>0.361846348887937</v>
      </c>
      <c r="G581" s="56">
        <f t="shared" si="98"/>
        <v>-0.00347206971360092</v>
      </c>
      <c r="H581" s="57">
        <f t="shared" si="99"/>
        <v>0.000207690358613579</v>
      </c>
      <c r="I581" s="90">
        <f t="shared" si="97"/>
        <v>-0.00326437935498734</v>
      </c>
      <c r="J581" s="91">
        <f t="shared" si="91"/>
        <v>-0.326437935498734</v>
      </c>
      <c r="K581" s="92">
        <f t="shared" si="100"/>
        <v>147.898371114599</v>
      </c>
      <c r="L581" s="93">
        <f t="shared" si="92"/>
        <v>159.806408015578</v>
      </c>
      <c r="M581" s="94">
        <f t="shared" si="93"/>
        <v>11.9080369009789</v>
      </c>
      <c r="N581" s="92" t="str">
        <f t="shared" si="94"/>
        <v/>
      </c>
      <c r="O581" s="53" t="str">
        <f t="shared" si="101"/>
        <v/>
      </c>
    </row>
    <row r="582" spans="1:15">
      <c r="A582" s="38">
        <f t="shared" si="95"/>
        <v>566</v>
      </c>
      <c r="B582" s="46">
        <v>40875</v>
      </c>
      <c r="C582" s="47">
        <v>1192.550049</v>
      </c>
      <c r="D582" s="48">
        <f t="shared" si="96"/>
        <v>0.0292404254131213</v>
      </c>
      <c r="E582" s="49">
        <v>1</v>
      </c>
      <c r="F582" s="50">
        <v>0.39768291701075</v>
      </c>
      <c r="G582" s="51">
        <f t="shared" si="98"/>
        <v>0.0358365681228129</v>
      </c>
      <c r="H582" s="52">
        <f t="shared" si="99"/>
        <v>0.000207690358613579</v>
      </c>
      <c r="I582" s="84">
        <f t="shared" si="97"/>
        <v>0.0360442584814265</v>
      </c>
      <c r="J582" s="85">
        <f t="shared" si="91"/>
        <v>3.60442584814265</v>
      </c>
      <c r="K582" s="86">
        <f t="shared" si="100"/>
        <v>151.502796962742</v>
      </c>
      <c r="L582" s="87">
        <f t="shared" si="92"/>
        <v>159.806408015578</v>
      </c>
      <c r="M582" s="88">
        <f t="shared" si="93"/>
        <v>11.9080369009789</v>
      </c>
      <c r="N582" s="86" t="str">
        <f t="shared" si="94"/>
        <v/>
      </c>
      <c r="O582" s="48" t="str">
        <f t="shared" si="101"/>
        <v/>
      </c>
    </row>
    <row r="583" spans="1:15">
      <c r="A583" s="38">
        <f t="shared" si="95"/>
        <v>567</v>
      </c>
      <c r="B583" s="39">
        <v>40876</v>
      </c>
      <c r="C583" s="40">
        <v>1195.189941</v>
      </c>
      <c r="D583" s="53">
        <f t="shared" si="96"/>
        <v>0.00221365300535092</v>
      </c>
      <c r="E583" s="54">
        <v>1</v>
      </c>
      <c r="F583" s="55">
        <v>0.402517369662546</v>
      </c>
      <c r="G583" s="56">
        <f t="shared" si="98"/>
        <v>0.004834452651796</v>
      </c>
      <c r="H583" s="57">
        <f t="shared" si="99"/>
        <v>0.000207690358613579</v>
      </c>
      <c r="I583" s="90">
        <f t="shared" si="97"/>
        <v>0.00504214301040957</v>
      </c>
      <c r="J583" s="91">
        <f t="shared" si="91"/>
        <v>0.504214301040957</v>
      </c>
      <c r="K583" s="92">
        <f t="shared" si="100"/>
        <v>152.007011263783</v>
      </c>
      <c r="L583" s="93">
        <f t="shared" si="92"/>
        <v>159.806408015578</v>
      </c>
      <c r="M583" s="94">
        <f t="shared" si="93"/>
        <v>11.9080369009789</v>
      </c>
      <c r="N583" s="92" t="str">
        <f t="shared" si="94"/>
        <v/>
      </c>
      <c r="O583" s="53" t="str">
        <f t="shared" si="101"/>
        <v/>
      </c>
    </row>
    <row r="584" spans="1:15">
      <c r="A584" s="38">
        <f t="shared" si="95"/>
        <v>568</v>
      </c>
      <c r="B584" s="46">
        <v>40877</v>
      </c>
      <c r="C584" s="47">
        <v>1246.959961</v>
      </c>
      <c r="D584" s="48">
        <f t="shared" si="96"/>
        <v>0.0433153076545179</v>
      </c>
      <c r="E584" s="49">
        <v>1</v>
      </c>
      <c r="F584" s="50">
        <v>0.453801700741197</v>
      </c>
      <c r="G584" s="51">
        <f t="shared" si="98"/>
        <v>0.051284331078651</v>
      </c>
      <c r="H584" s="52">
        <f t="shared" si="99"/>
        <v>0.000207690358613579</v>
      </c>
      <c r="I584" s="84">
        <f t="shared" si="97"/>
        <v>0.0514920214372646</v>
      </c>
      <c r="J584" s="85">
        <f t="shared" si="91"/>
        <v>5.14920214372646</v>
      </c>
      <c r="K584" s="86">
        <f t="shared" si="100"/>
        <v>157.15621340751</v>
      </c>
      <c r="L584" s="87">
        <f t="shared" si="92"/>
        <v>159.806408015578</v>
      </c>
      <c r="M584" s="88">
        <f t="shared" si="93"/>
        <v>11.9080369009789</v>
      </c>
      <c r="N584" s="86" t="str">
        <f t="shared" si="94"/>
        <v/>
      </c>
      <c r="O584" s="48" t="str">
        <f t="shared" si="101"/>
        <v/>
      </c>
    </row>
    <row r="585" spans="1:15">
      <c r="A585" s="38">
        <f t="shared" si="95"/>
        <v>569</v>
      </c>
      <c r="B585" s="39">
        <v>40878</v>
      </c>
      <c r="C585" s="40">
        <v>1244.579956</v>
      </c>
      <c r="D585" s="53">
        <f t="shared" si="96"/>
        <v>-0.00190864588634532</v>
      </c>
      <c r="E585" s="54">
        <v>1</v>
      </c>
      <c r="F585" s="55">
        <v>0.450711224672348</v>
      </c>
      <c r="G585" s="56">
        <f t="shared" si="98"/>
        <v>-0.00309047606884894</v>
      </c>
      <c r="H585" s="57">
        <f t="shared" si="99"/>
        <v>0.000207690358613579</v>
      </c>
      <c r="I585" s="90">
        <f t="shared" si="97"/>
        <v>-0.00288278571023536</v>
      </c>
      <c r="J585" s="91">
        <f t="shared" si="91"/>
        <v>-0.288278571023536</v>
      </c>
      <c r="K585" s="92">
        <f t="shared" si="100"/>
        <v>156.867934836486</v>
      </c>
      <c r="L585" s="93">
        <f t="shared" si="92"/>
        <v>159.806408015578</v>
      </c>
      <c r="M585" s="94">
        <f t="shared" si="93"/>
        <v>11.9080369009789</v>
      </c>
      <c r="N585" s="92" t="str">
        <f t="shared" si="94"/>
        <v/>
      </c>
      <c r="O585" s="53" t="str">
        <f t="shared" si="101"/>
        <v/>
      </c>
    </row>
    <row r="586" spans="1:15">
      <c r="A586" s="38">
        <f t="shared" si="95"/>
        <v>570</v>
      </c>
      <c r="B586" s="46">
        <v>40879</v>
      </c>
      <c r="C586" s="47">
        <v>1244.280029</v>
      </c>
      <c r="D586" s="48">
        <f t="shared" si="96"/>
        <v>-0.00024098652605975</v>
      </c>
      <c r="E586" s="49">
        <v>1</v>
      </c>
      <c r="F586" s="50">
        <v>0.44835399229113</v>
      </c>
      <c r="G586" s="51">
        <f t="shared" si="98"/>
        <v>-0.00235723238121804</v>
      </c>
      <c r="H586" s="52">
        <f t="shared" si="99"/>
        <v>0.000207690358613579</v>
      </c>
      <c r="I586" s="84">
        <f t="shared" si="97"/>
        <v>-0.00214954202260447</v>
      </c>
      <c r="J586" s="85">
        <f t="shared" si="91"/>
        <v>-0.214954202260447</v>
      </c>
      <c r="K586" s="86">
        <f t="shared" si="100"/>
        <v>156.652980634226</v>
      </c>
      <c r="L586" s="87">
        <f t="shared" si="92"/>
        <v>159.806408015578</v>
      </c>
      <c r="M586" s="88">
        <f t="shared" si="93"/>
        <v>11.9080369009789</v>
      </c>
      <c r="N586" s="86" t="str">
        <f t="shared" si="94"/>
        <v/>
      </c>
      <c r="O586" s="48" t="str">
        <f t="shared" si="101"/>
        <v/>
      </c>
    </row>
    <row r="587" spans="1:15">
      <c r="A587" s="38">
        <f t="shared" si="95"/>
        <v>571</v>
      </c>
      <c r="B587" s="39">
        <v>40882</v>
      </c>
      <c r="C587" s="40">
        <v>1257.079956</v>
      </c>
      <c r="D587" s="53">
        <f t="shared" si="96"/>
        <v>0.0102870147407952</v>
      </c>
      <c r="E587" s="54">
        <v>1</v>
      </c>
      <c r="F587" s="55">
        <v>0.463364482025832</v>
      </c>
      <c r="G587" s="56">
        <f t="shared" si="98"/>
        <v>0.015010489734702</v>
      </c>
      <c r="H587" s="57">
        <f t="shared" si="99"/>
        <v>0.000207690358613579</v>
      </c>
      <c r="I587" s="90">
        <f t="shared" si="97"/>
        <v>0.0152181800933156</v>
      </c>
      <c r="J587" s="91">
        <f t="shared" si="91"/>
        <v>1.52181800933156</v>
      </c>
      <c r="K587" s="92">
        <f t="shared" si="100"/>
        <v>158.174798643557</v>
      </c>
      <c r="L587" s="93">
        <f t="shared" si="92"/>
        <v>159.806408015578</v>
      </c>
      <c r="M587" s="94">
        <f t="shared" si="93"/>
        <v>11.9080369009789</v>
      </c>
      <c r="N587" s="92" t="str">
        <f t="shared" si="94"/>
        <v/>
      </c>
      <c r="O587" s="53" t="str">
        <f t="shared" si="101"/>
        <v/>
      </c>
    </row>
    <row r="588" spans="1:15">
      <c r="A588" s="38">
        <f t="shared" si="95"/>
        <v>572</v>
      </c>
      <c r="B588" s="46">
        <v>40883</v>
      </c>
      <c r="C588" s="47">
        <v>1258.469971</v>
      </c>
      <c r="D588" s="48">
        <f t="shared" si="96"/>
        <v>0.00110574907615502</v>
      </c>
      <c r="E588" s="49">
        <v>1</v>
      </c>
      <c r="F588" s="50">
        <v>0.465887665376108</v>
      </c>
      <c r="G588" s="51">
        <f t="shared" si="98"/>
        <v>0.00252318335027607</v>
      </c>
      <c r="H588" s="52">
        <f t="shared" si="99"/>
        <v>0.000207690358613579</v>
      </c>
      <c r="I588" s="84">
        <f t="shared" si="97"/>
        <v>0.00273087370888965</v>
      </c>
      <c r="J588" s="85">
        <f t="shared" si="91"/>
        <v>0.273087370888965</v>
      </c>
      <c r="K588" s="86">
        <f t="shared" si="100"/>
        <v>158.447886014446</v>
      </c>
      <c r="L588" s="87">
        <f t="shared" si="92"/>
        <v>159.806408015578</v>
      </c>
      <c r="M588" s="88">
        <f t="shared" si="93"/>
        <v>11.9080369009789</v>
      </c>
      <c r="N588" s="86" t="str">
        <f t="shared" si="94"/>
        <v/>
      </c>
      <c r="O588" s="48" t="str">
        <f t="shared" si="101"/>
        <v/>
      </c>
    </row>
    <row r="589" spans="1:15">
      <c r="A589" s="38">
        <f t="shared" si="95"/>
        <v>573</v>
      </c>
      <c r="B589" s="39">
        <v>40884</v>
      </c>
      <c r="C589" s="40">
        <v>1261.01001</v>
      </c>
      <c r="D589" s="53">
        <f t="shared" si="96"/>
        <v>0.00201835487419832</v>
      </c>
      <c r="E589" s="54">
        <v>1</v>
      </c>
      <c r="F589" s="55">
        <v>0.459827548689854</v>
      </c>
      <c r="G589" s="56">
        <f t="shared" si="98"/>
        <v>-0.006060116686254</v>
      </c>
      <c r="H589" s="57">
        <f t="shared" si="99"/>
        <v>0.000207690358613579</v>
      </c>
      <c r="I589" s="90">
        <f t="shared" si="97"/>
        <v>-0.00585242632764042</v>
      </c>
      <c r="J589" s="91">
        <f t="shared" si="91"/>
        <v>-0.585242632764042</v>
      </c>
      <c r="K589" s="92">
        <f t="shared" si="100"/>
        <v>157.862643381682</v>
      </c>
      <c r="L589" s="93">
        <f t="shared" si="92"/>
        <v>159.806408015578</v>
      </c>
      <c r="M589" s="94">
        <f t="shared" si="93"/>
        <v>11.9080369009789</v>
      </c>
      <c r="N589" s="92" t="str">
        <f t="shared" si="94"/>
        <v/>
      </c>
      <c r="O589" s="53" t="str">
        <f t="shared" si="101"/>
        <v/>
      </c>
    </row>
    <row r="590" spans="1:15">
      <c r="A590" s="38">
        <f t="shared" si="95"/>
        <v>574</v>
      </c>
      <c r="B590" s="46">
        <v>40885</v>
      </c>
      <c r="C590" s="47">
        <v>1234.349976</v>
      </c>
      <c r="D590" s="48">
        <f t="shared" si="96"/>
        <v>-0.0211418099686616</v>
      </c>
      <c r="E590" s="49">
        <v>1</v>
      </c>
      <c r="F590" s="50">
        <v>0.435934836861666</v>
      </c>
      <c r="G590" s="51">
        <f t="shared" si="98"/>
        <v>-0.023892711828188</v>
      </c>
      <c r="H590" s="52">
        <f t="shared" si="99"/>
        <v>0.000207690358613579</v>
      </c>
      <c r="I590" s="84">
        <f t="shared" si="97"/>
        <v>-0.0236850214695744</v>
      </c>
      <c r="J590" s="85">
        <f t="shared" si="91"/>
        <v>-2.36850214695744</v>
      </c>
      <c r="K590" s="86">
        <f t="shared" si="100"/>
        <v>155.494141234725</v>
      </c>
      <c r="L590" s="87">
        <f t="shared" si="92"/>
        <v>159.806408015578</v>
      </c>
      <c r="M590" s="88">
        <f t="shared" si="93"/>
        <v>11.9080369009789</v>
      </c>
      <c r="N590" s="86" t="str">
        <f t="shared" si="94"/>
        <v/>
      </c>
      <c r="O590" s="48" t="str">
        <f t="shared" si="101"/>
        <v/>
      </c>
    </row>
    <row r="591" spans="1:15">
      <c r="A591" s="38">
        <f t="shared" si="95"/>
        <v>575</v>
      </c>
      <c r="B591" s="39">
        <v>40886</v>
      </c>
      <c r="C591" s="40">
        <v>1255.189941</v>
      </c>
      <c r="D591" s="53">
        <f t="shared" si="96"/>
        <v>0.016883351889821</v>
      </c>
      <c r="E591" s="54">
        <v>1</v>
      </c>
      <c r="F591" s="55">
        <v>0.45906088083321</v>
      </c>
      <c r="G591" s="56">
        <f t="shared" si="98"/>
        <v>0.023126043971544</v>
      </c>
      <c r="H591" s="57">
        <f t="shared" si="99"/>
        <v>0.000207690358613579</v>
      </c>
      <c r="I591" s="90">
        <f t="shared" si="97"/>
        <v>0.0233337343301576</v>
      </c>
      <c r="J591" s="91">
        <f t="shared" si="91"/>
        <v>2.33337343301576</v>
      </c>
      <c r="K591" s="92">
        <f t="shared" si="100"/>
        <v>157.82751466774</v>
      </c>
      <c r="L591" s="93">
        <f t="shared" si="92"/>
        <v>159.806408015578</v>
      </c>
      <c r="M591" s="94">
        <f t="shared" si="93"/>
        <v>11.9080369009789</v>
      </c>
      <c r="N591" s="92" t="str">
        <f t="shared" si="94"/>
        <v/>
      </c>
      <c r="O591" s="53" t="str">
        <f t="shared" si="101"/>
        <v/>
      </c>
    </row>
    <row r="592" spans="1:15">
      <c r="A592" s="38">
        <f t="shared" si="95"/>
        <v>576</v>
      </c>
      <c r="B592" s="46">
        <v>40889</v>
      </c>
      <c r="C592" s="47">
        <v>1236.469971</v>
      </c>
      <c r="D592" s="48">
        <f t="shared" si="96"/>
        <v>-0.0149140535535889</v>
      </c>
      <c r="E592" s="49">
        <v>1</v>
      </c>
      <c r="F592" s="50">
        <v>0.442236904360475</v>
      </c>
      <c r="G592" s="51">
        <f t="shared" si="98"/>
        <v>-0.016823976472735</v>
      </c>
      <c r="H592" s="52">
        <f t="shared" si="99"/>
        <v>0.000207690358613579</v>
      </c>
      <c r="I592" s="84">
        <f t="shared" si="97"/>
        <v>-0.0166162861141215</v>
      </c>
      <c r="J592" s="85">
        <f t="shared" si="91"/>
        <v>-1.66162861141215</v>
      </c>
      <c r="K592" s="86">
        <f t="shared" si="100"/>
        <v>156.165886056328</v>
      </c>
      <c r="L592" s="87">
        <f t="shared" si="92"/>
        <v>159.806408015578</v>
      </c>
      <c r="M592" s="88">
        <f t="shared" si="93"/>
        <v>11.9080369009789</v>
      </c>
      <c r="N592" s="86" t="str">
        <f t="shared" si="94"/>
        <v/>
      </c>
      <c r="O592" s="48" t="str">
        <f t="shared" si="101"/>
        <v/>
      </c>
    </row>
    <row r="593" spans="1:15">
      <c r="A593" s="38">
        <f t="shared" si="95"/>
        <v>577</v>
      </c>
      <c r="B593" s="39">
        <v>40890</v>
      </c>
      <c r="C593" s="40">
        <v>1225.72998</v>
      </c>
      <c r="D593" s="53">
        <f t="shared" si="96"/>
        <v>-0.00868601037784522</v>
      </c>
      <c r="E593" s="54">
        <v>1</v>
      </c>
      <c r="F593" s="55">
        <v>0.428087912256046</v>
      </c>
      <c r="G593" s="56">
        <f t="shared" si="98"/>
        <v>-0.0141489921044289</v>
      </c>
      <c r="H593" s="57">
        <f t="shared" si="99"/>
        <v>0.000207690358613579</v>
      </c>
      <c r="I593" s="90">
        <f t="shared" si="97"/>
        <v>-0.0139413017458154</v>
      </c>
      <c r="J593" s="91">
        <f t="shared" si="91"/>
        <v>-1.39413017458154</v>
      </c>
      <c r="K593" s="92">
        <f t="shared" si="100"/>
        <v>154.771755881747</v>
      </c>
      <c r="L593" s="93">
        <f t="shared" si="92"/>
        <v>159.806408015578</v>
      </c>
      <c r="M593" s="94">
        <f t="shared" si="93"/>
        <v>11.9080369009789</v>
      </c>
      <c r="N593" s="92" t="str">
        <f t="shared" si="94"/>
        <v/>
      </c>
      <c r="O593" s="53" t="str">
        <f t="shared" si="101"/>
        <v/>
      </c>
    </row>
    <row r="594" spans="1:15">
      <c r="A594" s="38">
        <f t="shared" si="95"/>
        <v>578</v>
      </c>
      <c r="B594" s="46">
        <v>40891</v>
      </c>
      <c r="C594" s="47">
        <v>1211.819946</v>
      </c>
      <c r="D594" s="48">
        <f t="shared" si="96"/>
        <v>-0.0113483672806959</v>
      </c>
      <c r="E594" s="49">
        <v>1</v>
      </c>
      <c r="F594" s="50">
        <v>0.413334845440182</v>
      </c>
      <c r="G594" s="51">
        <f t="shared" si="98"/>
        <v>-0.0147530668158641</v>
      </c>
      <c r="H594" s="52">
        <f t="shared" si="99"/>
        <v>0.000207690358613579</v>
      </c>
      <c r="I594" s="84">
        <f t="shared" si="97"/>
        <v>-0.0145453764572505</v>
      </c>
      <c r="J594" s="85">
        <f t="shared" ref="J594:J657" si="102">I594*$K$17</f>
        <v>-1.45453764572505</v>
      </c>
      <c r="K594" s="86">
        <f t="shared" si="100"/>
        <v>153.317218236022</v>
      </c>
      <c r="L594" s="87">
        <f t="shared" ref="L594:L657" si="103">MAX(K594,L593)</f>
        <v>159.806408015578</v>
      </c>
      <c r="M594" s="88">
        <f t="shared" ref="M594:M657" si="104">IF(K594=L594,0,MAX(M593,L594-K594))</f>
        <v>11.9080369009789</v>
      </c>
      <c r="N594" s="86" t="str">
        <f t="shared" ref="N594:N657" si="105">IF(AND(M593&gt;0,M594=0),M593,"")</f>
        <v/>
      </c>
      <c r="O594" s="48" t="str">
        <f t="shared" si="101"/>
        <v/>
      </c>
    </row>
    <row r="595" spans="1:15">
      <c r="A595" s="38">
        <f t="shared" ref="A595:A658" si="106">A594+1</f>
        <v>579</v>
      </c>
      <c r="B595" s="39">
        <v>40892</v>
      </c>
      <c r="C595" s="40">
        <v>1215.75</v>
      </c>
      <c r="D595" s="53">
        <f t="shared" ref="D595:D658" si="107">C595/C594-1</f>
        <v>0.00324310060498045</v>
      </c>
      <c r="E595" s="54">
        <v>1</v>
      </c>
      <c r="F595" s="55">
        <v>0.417993162108921</v>
      </c>
      <c r="G595" s="56">
        <f t="shared" si="98"/>
        <v>0.00465831666873906</v>
      </c>
      <c r="H595" s="57">
        <f t="shared" si="99"/>
        <v>0.000207690358613579</v>
      </c>
      <c r="I595" s="90">
        <f t="shared" ref="I595:I658" si="108">G595+H595</f>
        <v>0.00486600702735264</v>
      </c>
      <c r="J595" s="91">
        <f t="shared" si="102"/>
        <v>0.486600702735264</v>
      </c>
      <c r="K595" s="92">
        <f t="shared" si="100"/>
        <v>153.803818938757</v>
      </c>
      <c r="L595" s="93">
        <f t="shared" si="103"/>
        <v>159.806408015578</v>
      </c>
      <c r="M595" s="94">
        <f t="shared" si="104"/>
        <v>11.9080369009789</v>
      </c>
      <c r="N595" s="92" t="str">
        <f t="shared" si="105"/>
        <v/>
      </c>
      <c r="O595" s="53" t="str">
        <f t="shared" si="101"/>
        <v/>
      </c>
    </row>
    <row r="596" spans="1:15">
      <c r="A596" s="38">
        <f t="shared" si="106"/>
        <v>580</v>
      </c>
      <c r="B596" s="46">
        <v>40893</v>
      </c>
      <c r="C596" s="47">
        <v>1219.660034</v>
      </c>
      <c r="D596" s="48">
        <f t="shared" si="107"/>
        <v>0.00321614970183015</v>
      </c>
      <c r="E596" s="49">
        <v>1</v>
      </c>
      <c r="F596" s="50">
        <v>0.424257077543482</v>
      </c>
      <c r="G596" s="51">
        <f t="shared" ref="G596:G659" si="109">F596-F595</f>
        <v>0.00626391543456101</v>
      </c>
      <c r="H596" s="52">
        <f t="shared" ref="H596:H659" si="110">H595</f>
        <v>0.000207690358613579</v>
      </c>
      <c r="I596" s="84">
        <f t="shared" si="108"/>
        <v>0.00647160579317459</v>
      </c>
      <c r="J596" s="85">
        <f t="shared" si="102"/>
        <v>0.647160579317459</v>
      </c>
      <c r="K596" s="86">
        <f t="shared" ref="K596:K659" si="111">K595+J596</f>
        <v>154.450979518074</v>
      </c>
      <c r="L596" s="87">
        <f t="shared" si="103"/>
        <v>159.806408015578</v>
      </c>
      <c r="M596" s="88">
        <f t="shared" si="104"/>
        <v>11.9080369009789</v>
      </c>
      <c r="N596" s="86" t="str">
        <f t="shared" si="105"/>
        <v/>
      </c>
      <c r="O596" s="48" t="str">
        <f t="shared" ref="O596:O659" si="112">IFERROR((N596/L596),"")</f>
        <v/>
      </c>
    </row>
    <row r="597" spans="1:15">
      <c r="A597" s="38">
        <f t="shared" si="106"/>
        <v>581</v>
      </c>
      <c r="B597" s="39">
        <v>40896</v>
      </c>
      <c r="C597" s="40">
        <v>1205.349976</v>
      </c>
      <c r="D597" s="53">
        <f t="shared" si="107"/>
        <v>-0.0117328252144728</v>
      </c>
      <c r="E597" s="54">
        <v>1</v>
      </c>
      <c r="F597" s="55">
        <v>0.408708143874872</v>
      </c>
      <c r="G597" s="56">
        <f t="shared" si="109"/>
        <v>-0.01554893366861</v>
      </c>
      <c r="H597" s="57">
        <f t="shared" si="110"/>
        <v>0.000207690358613579</v>
      </c>
      <c r="I597" s="90">
        <f t="shared" si="108"/>
        <v>-0.0153412433099964</v>
      </c>
      <c r="J597" s="91">
        <f t="shared" si="102"/>
        <v>-1.53412433099964</v>
      </c>
      <c r="K597" s="92">
        <f t="shared" si="111"/>
        <v>152.916855187075</v>
      </c>
      <c r="L597" s="93">
        <f t="shared" si="103"/>
        <v>159.806408015578</v>
      </c>
      <c r="M597" s="94">
        <f t="shared" si="104"/>
        <v>11.9080369009789</v>
      </c>
      <c r="N597" s="92" t="str">
        <f t="shared" si="105"/>
        <v/>
      </c>
      <c r="O597" s="53" t="str">
        <f t="shared" si="112"/>
        <v/>
      </c>
    </row>
    <row r="598" spans="1:15">
      <c r="A598" s="38">
        <f t="shared" si="106"/>
        <v>582</v>
      </c>
      <c r="B598" s="46">
        <v>40897</v>
      </c>
      <c r="C598" s="47">
        <v>1241.300049</v>
      </c>
      <c r="D598" s="48">
        <f t="shared" si="107"/>
        <v>0.0298254230852533</v>
      </c>
      <c r="E598" s="49">
        <v>1</v>
      </c>
      <c r="F598" s="50">
        <v>0.449749377890085</v>
      </c>
      <c r="G598" s="51">
        <f t="shared" si="109"/>
        <v>0.041041234015213</v>
      </c>
      <c r="H598" s="52">
        <f t="shared" si="110"/>
        <v>0.000207690358613579</v>
      </c>
      <c r="I598" s="84">
        <f t="shared" si="108"/>
        <v>0.0412489243738266</v>
      </c>
      <c r="J598" s="85">
        <f t="shared" si="102"/>
        <v>4.12489243738266</v>
      </c>
      <c r="K598" s="86">
        <f t="shared" si="111"/>
        <v>157.041747624457</v>
      </c>
      <c r="L598" s="87">
        <f t="shared" si="103"/>
        <v>159.806408015578</v>
      </c>
      <c r="M598" s="88">
        <f t="shared" si="104"/>
        <v>11.9080369009789</v>
      </c>
      <c r="N598" s="86" t="str">
        <f t="shared" si="105"/>
        <v/>
      </c>
      <c r="O598" s="48" t="str">
        <f t="shared" si="112"/>
        <v/>
      </c>
    </row>
    <row r="599" spans="1:15">
      <c r="A599" s="38">
        <f t="shared" si="106"/>
        <v>583</v>
      </c>
      <c r="B599" s="39">
        <v>40898</v>
      </c>
      <c r="C599" s="40">
        <v>1243.719971</v>
      </c>
      <c r="D599" s="53">
        <f t="shared" si="107"/>
        <v>0.00194950608593758</v>
      </c>
      <c r="E599" s="54">
        <v>1</v>
      </c>
      <c r="F599" s="55">
        <v>0.448812430824512</v>
      </c>
      <c r="G599" s="56">
        <f t="shared" si="109"/>
        <v>-0.000936947065573013</v>
      </c>
      <c r="H599" s="57">
        <f t="shared" si="110"/>
        <v>0.000207690358613579</v>
      </c>
      <c r="I599" s="90">
        <f t="shared" si="108"/>
        <v>-0.000729256706959434</v>
      </c>
      <c r="J599" s="91">
        <f t="shared" si="102"/>
        <v>-0.0729256706959434</v>
      </c>
      <c r="K599" s="92">
        <f t="shared" si="111"/>
        <v>156.968821953761</v>
      </c>
      <c r="L599" s="93">
        <f t="shared" si="103"/>
        <v>159.806408015578</v>
      </c>
      <c r="M599" s="94">
        <f t="shared" si="104"/>
        <v>11.9080369009789</v>
      </c>
      <c r="N599" s="92" t="str">
        <f t="shared" si="105"/>
        <v/>
      </c>
      <c r="O599" s="53" t="str">
        <f t="shared" si="112"/>
        <v/>
      </c>
    </row>
    <row r="600" spans="1:15">
      <c r="A600" s="38">
        <f t="shared" si="106"/>
        <v>584</v>
      </c>
      <c r="B600" s="46">
        <v>40899</v>
      </c>
      <c r="C600" s="47">
        <v>1254</v>
      </c>
      <c r="D600" s="48">
        <f t="shared" si="107"/>
        <v>0.00826554951251168</v>
      </c>
      <c r="E600" s="49">
        <v>1</v>
      </c>
      <c r="F600" s="50">
        <v>0.45399571426298</v>
      </c>
      <c r="G600" s="51">
        <f t="shared" si="109"/>
        <v>0.00518328343846802</v>
      </c>
      <c r="H600" s="52">
        <f t="shared" si="110"/>
        <v>0.000207690358613579</v>
      </c>
      <c r="I600" s="84">
        <f t="shared" si="108"/>
        <v>0.0053909737970816</v>
      </c>
      <c r="J600" s="85">
        <f t="shared" si="102"/>
        <v>0.53909737970816</v>
      </c>
      <c r="K600" s="86">
        <f t="shared" si="111"/>
        <v>157.50791933347</v>
      </c>
      <c r="L600" s="87">
        <f t="shared" si="103"/>
        <v>159.806408015578</v>
      </c>
      <c r="M600" s="88">
        <f t="shared" si="104"/>
        <v>11.9080369009789</v>
      </c>
      <c r="N600" s="86" t="str">
        <f t="shared" si="105"/>
        <v/>
      </c>
      <c r="O600" s="48" t="str">
        <f t="shared" si="112"/>
        <v/>
      </c>
    </row>
    <row r="601" spans="1:15">
      <c r="A601" s="38">
        <f t="shared" si="106"/>
        <v>585</v>
      </c>
      <c r="B601" s="39">
        <v>40900</v>
      </c>
      <c r="C601" s="40">
        <v>1265.329956</v>
      </c>
      <c r="D601" s="53">
        <f t="shared" si="107"/>
        <v>0.009035052631579</v>
      </c>
      <c r="E601" s="54">
        <v>1</v>
      </c>
      <c r="F601" s="55">
        <v>0.471402487624194</v>
      </c>
      <c r="G601" s="56">
        <f t="shared" si="109"/>
        <v>0.0174067733612139</v>
      </c>
      <c r="H601" s="57">
        <f t="shared" si="110"/>
        <v>0.000207690358613579</v>
      </c>
      <c r="I601" s="90">
        <f t="shared" si="108"/>
        <v>0.0176144637198275</v>
      </c>
      <c r="J601" s="91">
        <f t="shared" si="102"/>
        <v>1.76144637198275</v>
      </c>
      <c r="K601" s="92">
        <f t="shared" si="111"/>
        <v>159.269365705452</v>
      </c>
      <c r="L601" s="93">
        <f t="shared" si="103"/>
        <v>159.806408015578</v>
      </c>
      <c r="M601" s="94">
        <f t="shared" si="104"/>
        <v>11.9080369009789</v>
      </c>
      <c r="N601" s="92" t="str">
        <f t="shared" si="105"/>
        <v/>
      </c>
      <c r="O601" s="53" t="str">
        <f t="shared" si="112"/>
        <v/>
      </c>
    </row>
    <row r="602" spans="1:15">
      <c r="A602" s="38">
        <f t="shared" si="106"/>
        <v>586</v>
      </c>
      <c r="B602" s="46">
        <v>40904</v>
      </c>
      <c r="C602" s="47">
        <v>1265.430054</v>
      </c>
      <c r="D602" s="48">
        <f t="shared" si="107"/>
        <v>7.91082195796822e-5</v>
      </c>
      <c r="E602" s="49">
        <v>1</v>
      </c>
      <c r="F602" s="50">
        <v>0.474675609067211</v>
      </c>
      <c r="G602" s="51">
        <f t="shared" si="109"/>
        <v>0.003273121443017</v>
      </c>
      <c r="H602" s="52">
        <f t="shared" si="110"/>
        <v>0.000207690358613579</v>
      </c>
      <c r="I602" s="84">
        <f t="shared" si="108"/>
        <v>0.00348081180163058</v>
      </c>
      <c r="J602" s="85">
        <f t="shared" si="102"/>
        <v>0.348081180163058</v>
      </c>
      <c r="K602" s="86">
        <f t="shared" si="111"/>
        <v>159.617446885615</v>
      </c>
      <c r="L602" s="87">
        <f t="shared" si="103"/>
        <v>159.806408015578</v>
      </c>
      <c r="M602" s="88">
        <f t="shared" si="104"/>
        <v>11.9080369009789</v>
      </c>
      <c r="N602" s="86" t="str">
        <f t="shared" si="105"/>
        <v/>
      </c>
      <c r="O602" s="48" t="str">
        <f t="shared" si="112"/>
        <v/>
      </c>
    </row>
    <row r="603" spans="1:15">
      <c r="A603" s="38">
        <f t="shared" si="106"/>
        <v>587</v>
      </c>
      <c r="B603" s="39">
        <v>40905</v>
      </c>
      <c r="C603" s="40">
        <v>1249.640015</v>
      </c>
      <c r="D603" s="53">
        <f t="shared" si="107"/>
        <v>-0.0124780022017716</v>
      </c>
      <c r="E603" s="54">
        <v>1</v>
      </c>
      <c r="F603" s="55">
        <v>0.456034144489239</v>
      </c>
      <c r="G603" s="56">
        <f t="shared" si="109"/>
        <v>-0.0186414645779719</v>
      </c>
      <c r="H603" s="57">
        <f t="shared" si="110"/>
        <v>0.000207690358613579</v>
      </c>
      <c r="I603" s="90">
        <f t="shared" si="108"/>
        <v>-0.0184337742193584</v>
      </c>
      <c r="J603" s="91">
        <f t="shared" si="102"/>
        <v>-1.84337742193584</v>
      </c>
      <c r="K603" s="92">
        <f t="shared" si="111"/>
        <v>157.77406946368</v>
      </c>
      <c r="L603" s="93">
        <f t="shared" si="103"/>
        <v>159.806408015578</v>
      </c>
      <c r="M603" s="94">
        <f t="shared" si="104"/>
        <v>11.9080369009789</v>
      </c>
      <c r="N603" s="92" t="str">
        <f t="shared" si="105"/>
        <v/>
      </c>
      <c r="O603" s="53" t="str">
        <f t="shared" si="112"/>
        <v/>
      </c>
    </row>
    <row r="604" spans="1:15">
      <c r="A604" s="38">
        <f t="shared" si="106"/>
        <v>588</v>
      </c>
      <c r="B604" s="46">
        <v>40906</v>
      </c>
      <c r="C604" s="47">
        <v>1263.02002</v>
      </c>
      <c r="D604" s="48">
        <f t="shared" si="107"/>
        <v>0.0107070875127186</v>
      </c>
      <c r="E604" s="49">
        <v>1</v>
      </c>
      <c r="F604" s="50">
        <v>0.469767554006242</v>
      </c>
      <c r="G604" s="51">
        <f t="shared" si="109"/>
        <v>0.013733409517003</v>
      </c>
      <c r="H604" s="52">
        <f t="shared" si="110"/>
        <v>0.000207690358613579</v>
      </c>
      <c r="I604" s="84">
        <f t="shared" si="108"/>
        <v>0.0139410998756165</v>
      </c>
      <c r="J604" s="85">
        <f t="shared" si="102"/>
        <v>1.39410998756165</v>
      </c>
      <c r="K604" s="86">
        <f t="shared" si="111"/>
        <v>159.168179451241</v>
      </c>
      <c r="L604" s="87">
        <f t="shared" si="103"/>
        <v>159.806408015578</v>
      </c>
      <c r="M604" s="88">
        <f t="shared" si="104"/>
        <v>11.9080369009789</v>
      </c>
      <c r="N604" s="86" t="str">
        <f t="shared" si="105"/>
        <v/>
      </c>
      <c r="O604" s="48" t="str">
        <f t="shared" si="112"/>
        <v/>
      </c>
    </row>
    <row r="605" spans="1:15">
      <c r="A605" s="38">
        <f t="shared" si="106"/>
        <v>589</v>
      </c>
      <c r="B605" s="39">
        <v>40907</v>
      </c>
      <c r="C605" s="40">
        <v>1257.599976</v>
      </c>
      <c r="D605" s="53">
        <f t="shared" si="107"/>
        <v>-0.00429133656962932</v>
      </c>
      <c r="E605" s="54">
        <v>1</v>
      </c>
      <c r="F605" s="55">
        <v>0.460996307009059</v>
      </c>
      <c r="G605" s="56">
        <f t="shared" si="109"/>
        <v>-0.00877124699718301</v>
      </c>
      <c r="H605" s="57">
        <f t="shared" si="110"/>
        <v>0.000207690358613579</v>
      </c>
      <c r="I605" s="90">
        <f t="shared" si="108"/>
        <v>-0.00856355663856944</v>
      </c>
      <c r="J605" s="91">
        <f t="shared" si="102"/>
        <v>-0.856355663856944</v>
      </c>
      <c r="K605" s="92">
        <f t="shared" si="111"/>
        <v>158.311823787384</v>
      </c>
      <c r="L605" s="93">
        <f t="shared" si="103"/>
        <v>159.806408015578</v>
      </c>
      <c r="M605" s="94">
        <f t="shared" si="104"/>
        <v>11.9080369009789</v>
      </c>
      <c r="N605" s="92" t="str">
        <f t="shared" si="105"/>
        <v/>
      </c>
      <c r="O605" s="53" t="str">
        <f t="shared" si="112"/>
        <v/>
      </c>
    </row>
    <row r="606" spans="1:15">
      <c r="A606" s="38">
        <f t="shared" si="106"/>
        <v>590</v>
      </c>
      <c r="B606" s="46">
        <v>40911</v>
      </c>
      <c r="C606" s="47">
        <v>1277.060059</v>
      </c>
      <c r="D606" s="48">
        <f t="shared" si="107"/>
        <v>0.0154739848690963</v>
      </c>
      <c r="E606" s="49">
        <v>1</v>
      </c>
      <c r="F606" s="50">
        <v>0.47895136695711</v>
      </c>
      <c r="G606" s="51">
        <f t="shared" si="109"/>
        <v>0.0179550599480511</v>
      </c>
      <c r="H606" s="52">
        <f t="shared" si="110"/>
        <v>0.000207690358613579</v>
      </c>
      <c r="I606" s="84">
        <f t="shared" si="108"/>
        <v>0.0181627503066647</v>
      </c>
      <c r="J606" s="85">
        <f t="shared" si="102"/>
        <v>1.81627503066647</v>
      </c>
      <c r="K606" s="86">
        <f t="shared" si="111"/>
        <v>160.128098818051</v>
      </c>
      <c r="L606" s="87">
        <f t="shared" si="103"/>
        <v>160.128098818051</v>
      </c>
      <c r="M606" s="88">
        <f t="shared" si="104"/>
        <v>0</v>
      </c>
      <c r="N606" s="86">
        <f t="shared" si="105"/>
        <v>11.9080369009789</v>
      </c>
      <c r="O606" s="48">
        <f t="shared" si="112"/>
        <v>0.0743656921481949</v>
      </c>
    </row>
    <row r="607" spans="1:15">
      <c r="A607" s="38">
        <f t="shared" si="106"/>
        <v>591</v>
      </c>
      <c r="B607" s="39">
        <v>40912</v>
      </c>
      <c r="C607" s="40">
        <v>1277.300049</v>
      </c>
      <c r="D607" s="53">
        <f t="shared" si="107"/>
        <v>0.000187923816353575</v>
      </c>
      <c r="E607" s="54"/>
      <c r="F607" s="55">
        <v>0.485337162600058</v>
      </c>
      <c r="G607" s="56">
        <f t="shared" si="109"/>
        <v>0.00638579564294794</v>
      </c>
      <c r="H607" s="57">
        <f t="shared" si="110"/>
        <v>0.000207690358613579</v>
      </c>
      <c r="I607" s="90">
        <f t="shared" si="108"/>
        <v>0.00659348600156152</v>
      </c>
      <c r="J607" s="91">
        <f t="shared" si="102"/>
        <v>0.659348600156152</v>
      </c>
      <c r="K607" s="92">
        <f t="shared" si="111"/>
        <v>160.787447418207</v>
      </c>
      <c r="L607" s="93">
        <f t="shared" si="103"/>
        <v>160.787447418207</v>
      </c>
      <c r="M607" s="94">
        <f t="shared" si="104"/>
        <v>0</v>
      </c>
      <c r="N607" s="92" t="str">
        <f t="shared" si="105"/>
        <v/>
      </c>
      <c r="O607" s="53" t="str">
        <f t="shared" si="112"/>
        <v/>
      </c>
    </row>
    <row r="608" spans="1:15">
      <c r="A608" s="38">
        <f t="shared" si="106"/>
        <v>592</v>
      </c>
      <c r="B608" s="46">
        <v>40913</v>
      </c>
      <c r="C608" s="47">
        <v>1281.060059</v>
      </c>
      <c r="D608" s="48">
        <f t="shared" si="107"/>
        <v>0.00294371710307506</v>
      </c>
      <c r="E608" s="49"/>
      <c r="F608" s="50">
        <v>0.493252417639731</v>
      </c>
      <c r="G608" s="51">
        <f t="shared" si="109"/>
        <v>0.007915255039673</v>
      </c>
      <c r="H608" s="52">
        <f t="shared" si="110"/>
        <v>0.000207690358613579</v>
      </c>
      <c r="I608" s="84">
        <f t="shared" si="108"/>
        <v>0.00812294539828658</v>
      </c>
      <c r="J608" s="85">
        <f t="shared" si="102"/>
        <v>0.812294539828658</v>
      </c>
      <c r="K608" s="86">
        <f t="shared" si="111"/>
        <v>161.599741958036</v>
      </c>
      <c r="L608" s="87">
        <f t="shared" si="103"/>
        <v>161.599741958036</v>
      </c>
      <c r="M608" s="88">
        <f t="shared" si="104"/>
        <v>0</v>
      </c>
      <c r="N608" s="86" t="str">
        <f t="shared" si="105"/>
        <v/>
      </c>
      <c r="O608" s="48" t="str">
        <f t="shared" si="112"/>
        <v/>
      </c>
    </row>
    <row r="609" spans="1:15">
      <c r="A609" s="38">
        <f t="shared" si="106"/>
        <v>593</v>
      </c>
      <c r="B609" s="39">
        <v>40914</v>
      </c>
      <c r="C609" s="40">
        <v>1277.810059</v>
      </c>
      <c r="D609" s="53">
        <f t="shared" si="107"/>
        <v>-0.00253696146185134</v>
      </c>
      <c r="E609" s="54"/>
      <c r="F609" s="55">
        <v>0.486738235001324</v>
      </c>
      <c r="G609" s="56">
        <f t="shared" si="109"/>
        <v>-0.00651418263840697</v>
      </c>
      <c r="H609" s="57">
        <f t="shared" si="110"/>
        <v>0.000207690358613579</v>
      </c>
      <c r="I609" s="90">
        <f t="shared" si="108"/>
        <v>-0.00630649227979339</v>
      </c>
      <c r="J609" s="91">
        <f t="shared" si="102"/>
        <v>-0.630649227979339</v>
      </c>
      <c r="K609" s="92">
        <f t="shared" si="111"/>
        <v>160.969092730056</v>
      </c>
      <c r="L609" s="93">
        <f t="shared" si="103"/>
        <v>161.599741958036</v>
      </c>
      <c r="M609" s="94">
        <f t="shared" si="104"/>
        <v>0.630649227979347</v>
      </c>
      <c r="N609" s="92" t="str">
        <f t="shared" si="105"/>
        <v/>
      </c>
      <c r="O609" s="53" t="str">
        <f t="shared" si="112"/>
        <v/>
      </c>
    </row>
    <row r="610" spans="1:15">
      <c r="A610" s="38">
        <f t="shared" si="106"/>
        <v>594</v>
      </c>
      <c r="B610" s="46">
        <v>40917</v>
      </c>
      <c r="C610" s="47">
        <v>1280.699951</v>
      </c>
      <c r="D610" s="48">
        <f t="shared" si="107"/>
        <v>0.00226159747268051</v>
      </c>
      <c r="E610" s="49"/>
      <c r="F610" s="50">
        <v>0.492046233611424</v>
      </c>
      <c r="G610" s="51">
        <f t="shared" si="109"/>
        <v>0.00530799861010001</v>
      </c>
      <c r="H610" s="52">
        <f t="shared" si="110"/>
        <v>0.000207690358613579</v>
      </c>
      <c r="I610" s="84">
        <f t="shared" si="108"/>
        <v>0.00551568896871359</v>
      </c>
      <c r="J610" s="85">
        <f t="shared" si="102"/>
        <v>0.551568896871359</v>
      </c>
      <c r="K610" s="86">
        <f t="shared" si="111"/>
        <v>161.520661626928</v>
      </c>
      <c r="L610" s="87">
        <f t="shared" si="103"/>
        <v>161.599741958036</v>
      </c>
      <c r="M610" s="88">
        <f t="shared" si="104"/>
        <v>0.630649227979347</v>
      </c>
      <c r="N610" s="86" t="str">
        <f t="shared" si="105"/>
        <v/>
      </c>
      <c r="O610" s="48" t="str">
        <f t="shared" si="112"/>
        <v/>
      </c>
    </row>
    <row r="611" spans="1:15">
      <c r="A611" s="38">
        <f t="shared" si="106"/>
        <v>595</v>
      </c>
      <c r="B611" s="39">
        <v>40918</v>
      </c>
      <c r="C611" s="40">
        <v>1292.079956</v>
      </c>
      <c r="D611" s="53">
        <f t="shared" si="107"/>
        <v>0.00888576984102651</v>
      </c>
      <c r="E611" s="54"/>
      <c r="F611" s="55">
        <v>0.507847567766893</v>
      </c>
      <c r="G611" s="56">
        <f t="shared" si="109"/>
        <v>0.015801334155469</v>
      </c>
      <c r="H611" s="57">
        <f t="shared" si="110"/>
        <v>0.000207690358613579</v>
      </c>
      <c r="I611" s="90">
        <f t="shared" si="108"/>
        <v>0.0160090245140826</v>
      </c>
      <c r="J611" s="91">
        <f t="shared" si="102"/>
        <v>1.60090245140826</v>
      </c>
      <c r="K611" s="92">
        <f t="shared" si="111"/>
        <v>163.121564078336</v>
      </c>
      <c r="L611" s="93">
        <f t="shared" si="103"/>
        <v>163.121564078336</v>
      </c>
      <c r="M611" s="94">
        <f t="shared" si="104"/>
        <v>0</v>
      </c>
      <c r="N611" s="92">
        <f t="shared" si="105"/>
        <v>0.630649227979347</v>
      </c>
      <c r="O611" s="53">
        <f t="shared" si="112"/>
        <v>0.00386613033992545</v>
      </c>
    </row>
    <row r="612" spans="1:15">
      <c r="A612" s="38">
        <f t="shared" si="106"/>
        <v>596</v>
      </c>
      <c r="B612" s="46">
        <v>40919</v>
      </c>
      <c r="C612" s="47">
        <v>1292.47998</v>
      </c>
      <c r="D612" s="48">
        <f t="shared" si="107"/>
        <v>0.000309596939525703</v>
      </c>
      <c r="E612" s="49"/>
      <c r="F612" s="50">
        <v>0.509222763337562</v>
      </c>
      <c r="G612" s="51">
        <f t="shared" si="109"/>
        <v>0.00137519557066901</v>
      </c>
      <c r="H612" s="52">
        <f t="shared" si="110"/>
        <v>0.000207690358613579</v>
      </c>
      <c r="I612" s="84">
        <f t="shared" si="108"/>
        <v>0.00158288592928259</v>
      </c>
      <c r="J612" s="85">
        <f t="shared" si="102"/>
        <v>0.158288592928259</v>
      </c>
      <c r="K612" s="86">
        <f t="shared" si="111"/>
        <v>163.279852671264</v>
      </c>
      <c r="L612" s="87">
        <f t="shared" si="103"/>
        <v>163.279852671264</v>
      </c>
      <c r="M612" s="88">
        <f t="shared" si="104"/>
        <v>0</v>
      </c>
      <c r="N612" s="86" t="str">
        <f t="shared" si="105"/>
        <v/>
      </c>
      <c r="O612" s="48" t="str">
        <f t="shared" si="112"/>
        <v/>
      </c>
    </row>
    <row r="613" spans="1:15">
      <c r="A613" s="38">
        <f t="shared" si="106"/>
        <v>597</v>
      </c>
      <c r="B613" s="39">
        <v>40920</v>
      </c>
      <c r="C613" s="40">
        <v>1295.5</v>
      </c>
      <c r="D613" s="53">
        <f t="shared" si="107"/>
        <v>0.00233660872642671</v>
      </c>
      <c r="E613" s="54"/>
      <c r="F613" s="55">
        <v>0.513690476379094</v>
      </c>
      <c r="G613" s="56">
        <f t="shared" si="109"/>
        <v>0.00446771304153193</v>
      </c>
      <c r="H613" s="57">
        <f t="shared" si="110"/>
        <v>0.000207690358613579</v>
      </c>
      <c r="I613" s="90">
        <f t="shared" si="108"/>
        <v>0.00467540340014551</v>
      </c>
      <c r="J613" s="91">
        <f t="shared" si="102"/>
        <v>0.467540340014551</v>
      </c>
      <c r="K613" s="92">
        <f t="shared" si="111"/>
        <v>163.747393011279</v>
      </c>
      <c r="L613" s="93">
        <f t="shared" si="103"/>
        <v>163.747393011279</v>
      </c>
      <c r="M613" s="94">
        <f t="shared" si="104"/>
        <v>0</v>
      </c>
      <c r="N613" s="92" t="str">
        <f t="shared" si="105"/>
        <v/>
      </c>
      <c r="O613" s="53" t="str">
        <f t="shared" si="112"/>
        <v/>
      </c>
    </row>
    <row r="614" spans="1:15">
      <c r="A614" s="38">
        <f t="shared" si="106"/>
        <v>598</v>
      </c>
      <c r="B614" s="46">
        <v>40921</v>
      </c>
      <c r="C614" s="47">
        <v>1289.089966</v>
      </c>
      <c r="D614" s="48">
        <f t="shared" si="107"/>
        <v>-0.004947922809726</v>
      </c>
      <c r="E614" s="49"/>
      <c r="F614" s="50">
        <v>0.503482333848096</v>
      </c>
      <c r="G614" s="51">
        <f t="shared" si="109"/>
        <v>-0.0102081425309979</v>
      </c>
      <c r="H614" s="52">
        <f t="shared" si="110"/>
        <v>0.000207690358613579</v>
      </c>
      <c r="I614" s="84">
        <f t="shared" si="108"/>
        <v>-0.0100004521723843</v>
      </c>
      <c r="J614" s="85">
        <f t="shared" si="102"/>
        <v>-1.00004521723843</v>
      </c>
      <c r="K614" s="86">
        <f t="shared" si="111"/>
        <v>162.74734779404</v>
      </c>
      <c r="L614" s="87">
        <f t="shared" si="103"/>
        <v>163.747393011279</v>
      </c>
      <c r="M614" s="88">
        <f t="shared" si="104"/>
        <v>1.00004521723844</v>
      </c>
      <c r="N614" s="86" t="str">
        <f t="shared" si="105"/>
        <v/>
      </c>
      <c r="O614" s="48" t="str">
        <f t="shared" si="112"/>
        <v/>
      </c>
    </row>
    <row r="615" spans="1:15">
      <c r="A615" s="38">
        <f t="shared" si="106"/>
        <v>599</v>
      </c>
      <c r="B615" s="39">
        <v>40925</v>
      </c>
      <c r="C615" s="40">
        <v>1293.670044</v>
      </c>
      <c r="D615" s="53">
        <f t="shared" si="107"/>
        <v>0.00355295450340964</v>
      </c>
      <c r="E615" s="54"/>
      <c r="F615" s="55">
        <v>0.510938600637016</v>
      </c>
      <c r="G615" s="56">
        <f t="shared" si="109"/>
        <v>0.00745626678891997</v>
      </c>
      <c r="H615" s="57">
        <f t="shared" si="110"/>
        <v>0.000207690358613579</v>
      </c>
      <c r="I615" s="90">
        <f t="shared" si="108"/>
        <v>0.00766395714753355</v>
      </c>
      <c r="J615" s="91">
        <f t="shared" si="102"/>
        <v>0.766395714753355</v>
      </c>
      <c r="K615" s="92">
        <f t="shared" si="111"/>
        <v>163.513743508794</v>
      </c>
      <c r="L615" s="93">
        <f t="shared" si="103"/>
        <v>163.747393011279</v>
      </c>
      <c r="M615" s="94">
        <f t="shared" si="104"/>
        <v>1.00004521723844</v>
      </c>
      <c r="N615" s="92" t="str">
        <f t="shared" si="105"/>
        <v/>
      </c>
      <c r="O615" s="53" t="str">
        <f t="shared" si="112"/>
        <v/>
      </c>
    </row>
    <row r="616" spans="1:15">
      <c r="A616" s="38">
        <f t="shared" si="106"/>
        <v>600</v>
      </c>
      <c r="B616" s="46">
        <v>40926</v>
      </c>
      <c r="C616" s="47">
        <v>1308.040039</v>
      </c>
      <c r="D616" s="48">
        <f t="shared" si="107"/>
        <v>0.0111079290014078</v>
      </c>
      <c r="E616" s="49"/>
      <c r="F616" s="50">
        <v>0.528354729105733</v>
      </c>
      <c r="G616" s="51">
        <f t="shared" si="109"/>
        <v>0.017416128468717</v>
      </c>
      <c r="H616" s="52">
        <f t="shared" si="110"/>
        <v>0.000207690358613579</v>
      </c>
      <c r="I616" s="84">
        <f t="shared" si="108"/>
        <v>0.0176238188273306</v>
      </c>
      <c r="J616" s="85">
        <f t="shared" si="102"/>
        <v>1.76238188273306</v>
      </c>
      <c r="K616" s="86">
        <f t="shared" si="111"/>
        <v>165.276125391527</v>
      </c>
      <c r="L616" s="87">
        <f t="shared" si="103"/>
        <v>165.276125391527</v>
      </c>
      <c r="M616" s="88">
        <f t="shared" si="104"/>
        <v>0</v>
      </c>
      <c r="N616" s="86">
        <f t="shared" si="105"/>
        <v>1.00004521723844</v>
      </c>
      <c r="O616" s="48">
        <f t="shared" si="112"/>
        <v>0.00605075424456742</v>
      </c>
    </row>
    <row r="617" spans="1:15">
      <c r="A617" s="38">
        <f t="shared" si="106"/>
        <v>601</v>
      </c>
      <c r="B617" s="39">
        <v>40927</v>
      </c>
      <c r="C617" s="40">
        <v>1314.5</v>
      </c>
      <c r="D617" s="53">
        <f t="shared" si="107"/>
        <v>0.0049386569274581</v>
      </c>
      <c r="E617" s="54"/>
      <c r="F617" s="55">
        <v>0.542735312270954</v>
      </c>
      <c r="G617" s="56">
        <f t="shared" si="109"/>
        <v>0.014380583165221</v>
      </c>
      <c r="H617" s="57">
        <f t="shared" si="110"/>
        <v>0.000207690358613579</v>
      </c>
      <c r="I617" s="90">
        <f t="shared" si="108"/>
        <v>0.0145882735238345</v>
      </c>
      <c r="J617" s="91">
        <f t="shared" si="102"/>
        <v>1.45882735238345</v>
      </c>
      <c r="K617" s="92">
        <f t="shared" si="111"/>
        <v>166.73495274391</v>
      </c>
      <c r="L617" s="93">
        <f t="shared" si="103"/>
        <v>166.73495274391</v>
      </c>
      <c r="M617" s="94">
        <f t="shared" si="104"/>
        <v>0</v>
      </c>
      <c r="N617" s="92" t="str">
        <f t="shared" si="105"/>
        <v/>
      </c>
      <c r="O617" s="53" t="str">
        <f t="shared" si="112"/>
        <v/>
      </c>
    </row>
    <row r="618" spans="1:15">
      <c r="A618" s="38">
        <f t="shared" si="106"/>
        <v>602</v>
      </c>
      <c r="B618" s="46">
        <v>40928</v>
      </c>
      <c r="C618" s="47">
        <v>1315.380005</v>
      </c>
      <c r="D618" s="48">
        <f t="shared" si="107"/>
        <v>0.00066945987067335</v>
      </c>
      <c r="E618" s="49"/>
      <c r="F618" s="50">
        <v>0.546688881583977</v>
      </c>
      <c r="G618" s="51">
        <f t="shared" si="109"/>
        <v>0.00395356931302304</v>
      </c>
      <c r="H618" s="52">
        <f t="shared" si="110"/>
        <v>0.000207690358613579</v>
      </c>
      <c r="I618" s="84">
        <f t="shared" si="108"/>
        <v>0.00416125967163662</v>
      </c>
      <c r="J618" s="85">
        <f t="shared" si="102"/>
        <v>0.416125967163662</v>
      </c>
      <c r="K618" s="86">
        <f t="shared" si="111"/>
        <v>167.151078711074</v>
      </c>
      <c r="L618" s="87">
        <f t="shared" si="103"/>
        <v>167.151078711074</v>
      </c>
      <c r="M618" s="88">
        <f t="shared" si="104"/>
        <v>0</v>
      </c>
      <c r="N618" s="86" t="str">
        <f t="shared" si="105"/>
        <v/>
      </c>
      <c r="O618" s="48" t="str">
        <f t="shared" si="112"/>
        <v/>
      </c>
    </row>
    <row r="619" spans="1:15">
      <c r="A619" s="38">
        <f t="shared" si="106"/>
        <v>603</v>
      </c>
      <c r="B619" s="39">
        <v>40931</v>
      </c>
      <c r="C619" s="40">
        <v>1316</v>
      </c>
      <c r="D619" s="53">
        <f t="shared" si="107"/>
        <v>0.000471342880113301</v>
      </c>
      <c r="E619" s="54"/>
      <c r="F619" s="55">
        <v>0.547108473892767</v>
      </c>
      <c r="G619" s="56">
        <f t="shared" si="109"/>
        <v>0.000419592308789962</v>
      </c>
      <c r="H619" s="57">
        <f t="shared" si="110"/>
        <v>0.000207690358613579</v>
      </c>
      <c r="I619" s="90">
        <f t="shared" si="108"/>
        <v>0.000627282667403541</v>
      </c>
      <c r="J619" s="91">
        <f t="shared" si="102"/>
        <v>0.0627282667403541</v>
      </c>
      <c r="K619" s="92">
        <f t="shared" si="111"/>
        <v>167.213806977814</v>
      </c>
      <c r="L619" s="93">
        <f t="shared" si="103"/>
        <v>167.213806977814</v>
      </c>
      <c r="M619" s="94">
        <f t="shared" si="104"/>
        <v>0</v>
      </c>
      <c r="N619" s="92" t="str">
        <f t="shared" si="105"/>
        <v/>
      </c>
      <c r="O619" s="53" t="str">
        <f t="shared" si="112"/>
        <v/>
      </c>
    </row>
    <row r="620" spans="1:15">
      <c r="A620" s="38">
        <f t="shared" si="106"/>
        <v>604</v>
      </c>
      <c r="B620" s="46">
        <v>40932</v>
      </c>
      <c r="C620" s="47">
        <v>1314.650024</v>
      </c>
      <c r="D620" s="48">
        <f t="shared" si="107"/>
        <v>-0.0010258176291793</v>
      </c>
      <c r="E620" s="49"/>
      <c r="F620" s="50">
        <v>0.548842103151568</v>
      </c>
      <c r="G620" s="51">
        <f t="shared" si="109"/>
        <v>0.00173362925880105</v>
      </c>
      <c r="H620" s="52">
        <f t="shared" si="110"/>
        <v>0.000207690358613579</v>
      </c>
      <c r="I620" s="84">
        <f t="shared" si="108"/>
        <v>0.00194131961741463</v>
      </c>
      <c r="J620" s="85">
        <f t="shared" si="102"/>
        <v>0.194131961741463</v>
      </c>
      <c r="K620" s="86">
        <f t="shared" si="111"/>
        <v>167.407938939555</v>
      </c>
      <c r="L620" s="87">
        <f t="shared" si="103"/>
        <v>167.407938939555</v>
      </c>
      <c r="M620" s="88">
        <f t="shared" si="104"/>
        <v>0</v>
      </c>
      <c r="N620" s="86" t="str">
        <f t="shared" si="105"/>
        <v/>
      </c>
      <c r="O620" s="48" t="str">
        <f t="shared" si="112"/>
        <v/>
      </c>
    </row>
    <row r="621" spans="1:15">
      <c r="A621" s="38">
        <f t="shared" si="106"/>
        <v>605</v>
      </c>
      <c r="B621" s="39">
        <v>40933</v>
      </c>
      <c r="C621" s="40">
        <v>1326.060059</v>
      </c>
      <c r="D621" s="53">
        <f t="shared" si="107"/>
        <v>0.00867914257916591</v>
      </c>
      <c r="E621" s="54"/>
      <c r="F621" s="55">
        <v>0.560617310028632</v>
      </c>
      <c r="G621" s="56">
        <f t="shared" si="109"/>
        <v>0.011775206877064</v>
      </c>
      <c r="H621" s="57">
        <f t="shared" si="110"/>
        <v>0.000207690358613579</v>
      </c>
      <c r="I621" s="90">
        <f t="shared" si="108"/>
        <v>0.0119828972356776</v>
      </c>
      <c r="J621" s="91">
        <f t="shared" si="102"/>
        <v>1.19828972356776</v>
      </c>
      <c r="K621" s="92">
        <f t="shared" si="111"/>
        <v>168.606228663123</v>
      </c>
      <c r="L621" s="93">
        <f t="shared" si="103"/>
        <v>168.606228663123</v>
      </c>
      <c r="M621" s="94">
        <f t="shared" si="104"/>
        <v>0</v>
      </c>
      <c r="N621" s="92" t="str">
        <f t="shared" si="105"/>
        <v/>
      </c>
      <c r="O621" s="53" t="str">
        <f t="shared" si="112"/>
        <v/>
      </c>
    </row>
    <row r="622" spans="1:15">
      <c r="A622" s="38">
        <f t="shared" si="106"/>
        <v>606</v>
      </c>
      <c r="B622" s="46">
        <v>40934</v>
      </c>
      <c r="C622" s="47">
        <v>1318.430054</v>
      </c>
      <c r="D622" s="48">
        <f t="shared" si="107"/>
        <v>-0.00575389097063517</v>
      </c>
      <c r="E622" s="49"/>
      <c r="F622" s="50">
        <v>0.551351204712272</v>
      </c>
      <c r="G622" s="51">
        <f t="shared" si="109"/>
        <v>-0.00926610531636007</v>
      </c>
      <c r="H622" s="52">
        <f t="shared" si="110"/>
        <v>0.000207690358613579</v>
      </c>
      <c r="I622" s="84">
        <f t="shared" si="108"/>
        <v>-0.0090584149577465</v>
      </c>
      <c r="J622" s="85">
        <f t="shared" si="102"/>
        <v>-0.90584149577465</v>
      </c>
      <c r="K622" s="86">
        <f t="shared" si="111"/>
        <v>167.700387167349</v>
      </c>
      <c r="L622" s="87">
        <f t="shared" si="103"/>
        <v>168.606228663123</v>
      </c>
      <c r="M622" s="88">
        <f t="shared" si="104"/>
        <v>0.905841495774638</v>
      </c>
      <c r="N622" s="86" t="str">
        <f t="shared" si="105"/>
        <v/>
      </c>
      <c r="O622" s="48" t="str">
        <f t="shared" si="112"/>
        <v/>
      </c>
    </row>
    <row r="623" spans="1:15">
      <c r="A623" s="38">
        <f t="shared" si="106"/>
        <v>607</v>
      </c>
      <c r="B623" s="39">
        <v>40935</v>
      </c>
      <c r="C623" s="40">
        <v>1316.329956</v>
      </c>
      <c r="D623" s="53">
        <f t="shared" si="107"/>
        <v>-0.00159287782740414</v>
      </c>
      <c r="E623" s="54"/>
      <c r="F623" s="55">
        <v>0.54752618806847</v>
      </c>
      <c r="G623" s="56">
        <f t="shared" si="109"/>
        <v>-0.00382501664380186</v>
      </c>
      <c r="H623" s="57">
        <f t="shared" si="110"/>
        <v>0.000207690358613579</v>
      </c>
      <c r="I623" s="90">
        <f t="shared" si="108"/>
        <v>-0.00361732628518828</v>
      </c>
      <c r="J623" s="91">
        <f t="shared" si="102"/>
        <v>-0.361732628518828</v>
      </c>
      <c r="K623" s="92">
        <f t="shared" si="111"/>
        <v>167.33865453883</v>
      </c>
      <c r="L623" s="93">
        <f t="shared" si="103"/>
        <v>168.606228663123</v>
      </c>
      <c r="M623" s="94">
        <f t="shared" si="104"/>
        <v>1.26757412429347</v>
      </c>
      <c r="N623" s="92" t="str">
        <f t="shared" si="105"/>
        <v/>
      </c>
      <c r="O623" s="53" t="str">
        <f t="shared" si="112"/>
        <v/>
      </c>
    </row>
    <row r="624" spans="1:15">
      <c r="A624" s="38">
        <f t="shared" si="106"/>
        <v>608</v>
      </c>
      <c r="B624" s="46">
        <v>40938</v>
      </c>
      <c r="C624" s="47">
        <v>1313.01001</v>
      </c>
      <c r="D624" s="48">
        <f t="shared" si="107"/>
        <v>-0.00252212295622944</v>
      </c>
      <c r="E624" s="49"/>
      <c r="F624" s="50">
        <v>0.546147691394008</v>
      </c>
      <c r="G624" s="51">
        <f t="shared" si="109"/>
        <v>-0.0013784966744621</v>
      </c>
      <c r="H624" s="52">
        <f t="shared" si="110"/>
        <v>0.000207690358613579</v>
      </c>
      <c r="I624" s="84">
        <f t="shared" si="108"/>
        <v>-0.00117080631584853</v>
      </c>
      <c r="J624" s="85">
        <f t="shared" si="102"/>
        <v>-0.117080631584853</v>
      </c>
      <c r="K624" s="86">
        <f t="shared" si="111"/>
        <v>167.221573907245</v>
      </c>
      <c r="L624" s="87">
        <f t="shared" si="103"/>
        <v>168.606228663123</v>
      </c>
      <c r="M624" s="88">
        <f t="shared" si="104"/>
        <v>1.38465475587833</v>
      </c>
      <c r="N624" s="86" t="str">
        <f t="shared" si="105"/>
        <v/>
      </c>
      <c r="O624" s="48" t="str">
        <f t="shared" si="112"/>
        <v/>
      </c>
    </row>
    <row r="625" spans="1:15">
      <c r="A625" s="38">
        <f t="shared" si="106"/>
        <v>609</v>
      </c>
      <c r="B625" s="39">
        <v>40939</v>
      </c>
      <c r="C625" s="40">
        <v>1312.410034</v>
      </c>
      <c r="D625" s="53">
        <f t="shared" si="107"/>
        <v>-0.000456947011394093</v>
      </c>
      <c r="E625" s="54"/>
      <c r="F625" s="55">
        <v>0.542593463874591</v>
      </c>
      <c r="G625" s="56">
        <f t="shared" si="109"/>
        <v>-0.00355422751941703</v>
      </c>
      <c r="H625" s="57">
        <f t="shared" si="110"/>
        <v>0.000207690358613579</v>
      </c>
      <c r="I625" s="90">
        <f t="shared" si="108"/>
        <v>-0.00334653716080345</v>
      </c>
      <c r="J625" s="91">
        <f t="shared" si="102"/>
        <v>-0.334653716080345</v>
      </c>
      <c r="K625" s="92">
        <f t="shared" si="111"/>
        <v>166.886920191165</v>
      </c>
      <c r="L625" s="93">
        <f t="shared" si="103"/>
        <v>168.606228663123</v>
      </c>
      <c r="M625" s="94">
        <f t="shared" si="104"/>
        <v>1.71930847195867</v>
      </c>
      <c r="N625" s="92" t="str">
        <f t="shared" si="105"/>
        <v/>
      </c>
      <c r="O625" s="53" t="str">
        <f t="shared" si="112"/>
        <v/>
      </c>
    </row>
    <row r="626" spans="1:15">
      <c r="A626" s="38">
        <f t="shared" si="106"/>
        <v>610</v>
      </c>
      <c r="B626" s="46">
        <v>40940</v>
      </c>
      <c r="C626" s="47">
        <v>1324.089966</v>
      </c>
      <c r="D626" s="48">
        <f t="shared" si="107"/>
        <v>0.00889960583766758</v>
      </c>
      <c r="E626" s="49"/>
      <c r="F626" s="50">
        <v>0.555920653302682</v>
      </c>
      <c r="G626" s="51">
        <f t="shared" si="109"/>
        <v>0.0133271894280911</v>
      </c>
      <c r="H626" s="52">
        <f t="shared" si="110"/>
        <v>0.000207690358613579</v>
      </c>
      <c r="I626" s="84">
        <f t="shared" si="108"/>
        <v>0.0135348797867047</v>
      </c>
      <c r="J626" s="85">
        <f t="shared" si="102"/>
        <v>1.35348797867047</v>
      </c>
      <c r="K626" s="86">
        <f t="shared" si="111"/>
        <v>168.240408169835</v>
      </c>
      <c r="L626" s="87">
        <f t="shared" si="103"/>
        <v>168.606228663123</v>
      </c>
      <c r="M626" s="88">
        <f t="shared" si="104"/>
        <v>1.71930847195867</v>
      </c>
      <c r="N626" s="86" t="str">
        <f t="shared" si="105"/>
        <v/>
      </c>
      <c r="O626" s="48" t="str">
        <f t="shared" si="112"/>
        <v/>
      </c>
    </row>
    <row r="627" spans="1:15">
      <c r="A627" s="38">
        <f t="shared" si="106"/>
        <v>611</v>
      </c>
      <c r="B627" s="39">
        <v>40941</v>
      </c>
      <c r="C627" s="40">
        <v>1325.540039</v>
      </c>
      <c r="D627" s="53">
        <f t="shared" si="107"/>
        <v>0.0010951468836975</v>
      </c>
      <c r="E627" s="54"/>
      <c r="F627" s="55">
        <v>0.556591025659291</v>
      </c>
      <c r="G627" s="56">
        <f t="shared" si="109"/>
        <v>0.00067037235660905</v>
      </c>
      <c r="H627" s="57">
        <f t="shared" si="110"/>
        <v>0.000207690358613579</v>
      </c>
      <c r="I627" s="90">
        <f t="shared" si="108"/>
        <v>0.000878062715222629</v>
      </c>
      <c r="J627" s="91">
        <f t="shared" si="102"/>
        <v>0.0878062715222629</v>
      </c>
      <c r="K627" s="92">
        <f t="shared" si="111"/>
        <v>168.328214441357</v>
      </c>
      <c r="L627" s="93">
        <f t="shared" si="103"/>
        <v>168.606228663123</v>
      </c>
      <c r="M627" s="94">
        <f t="shared" si="104"/>
        <v>1.71930847195867</v>
      </c>
      <c r="N627" s="92" t="str">
        <f t="shared" si="105"/>
        <v/>
      </c>
      <c r="O627" s="53" t="str">
        <f t="shared" si="112"/>
        <v/>
      </c>
    </row>
    <row r="628" spans="1:15">
      <c r="A628" s="38">
        <f t="shared" si="106"/>
        <v>612</v>
      </c>
      <c r="B628" s="46">
        <v>40942</v>
      </c>
      <c r="C628" s="47">
        <v>1344.900024</v>
      </c>
      <c r="D628" s="48">
        <f t="shared" si="107"/>
        <v>0.0146053566323092</v>
      </c>
      <c r="E628" s="49"/>
      <c r="F628" s="50">
        <v>0.585391622029857</v>
      </c>
      <c r="G628" s="51">
        <f t="shared" si="109"/>
        <v>0.0288005963705659</v>
      </c>
      <c r="H628" s="52">
        <f t="shared" si="110"/>
        <v>0.000207690358613579</v>
      </c>
      <c r="I628" s="84">
        <f t="shared" si="108"/>
        <v>0.0290082867291794</v>
      </c>
      <c r="J628" s="85">
        <f t="shared" si="102"/>
        <v>2.90082867291794</v>
      </c>
      <c r="K628" s="86">
        <f t="shared" si="111"/>
        <v>171.229043114275</v>
      </c>
      <c r="L628" s="87">
        <f t="shared" si="103"/>
        <v>171.229043114275</v>
      </c>
      <c r="M628" s="88">
        <f t="shared" si="104"/>
        <v>0</v>
      </c>
      <c r="N628" s="86">
        <f t="shared" si="105"/>
        <v>1.71930847195867</v>
      </c>
      <c r="O628" s="48">
        <f t="shared" si="112"/>
        <v>0.0100409862759744</v>
      </c>
    </row>
    <row r="629" spans="1:15">
      <c r="A629" s="38">
        <f t="shared" si="106"/>
        <v>613</v>
      </c>
      <c r="B629" s="39">
        <v>40945</v>
      </c>
      <c r="C629" s="40">
        <v>1344.329956</v>
      </c>
      <c r="D629" s="53">
        <f t="shared" si="107"/>
        <v>-0.000423873886405746</v>
      </c>
      <c r="E629" s="54"/>
      <c r="F629" s="55">
        <v>0.577791522057728</v>
      </c>
      <c r="G629" s="56">
        <f t="shared" si="109"/>
        <v>-0.00760009997212896</v>
      </c>
      <c r="H629" s="57">
        <f t="shared" si="110"/>
        <v>0.000207690358613579</v>
      </c>
      <c r="I629" s="90">
        <f t="shared" si="108"/>
        <v>-0.00739240961351538</v>
      </c>
      <c r="J629" s="91">
        <f t="shared" si="102"/>
        <v>-0.739240961351538</v>
      </c>
      <c r="K629" s="92">
        <f t="shared" si="111"/>
        <v>170.489802152924</v>
      </c>
      <c r="L629" s="93">
        <f t="shared" si="103"/>
        <v>171.229043114275</v>
      </c>
      <c r="M629" s="94">
        <f t="shared" si="104"/>
        <v>0.739240961351527</v>
      </c>
      <c r="N629" s="92" t="str">
        <f t="shared" si="105"/>
        <v/>
      </c>
      <c r="O629" s="53" t="str">
        <f t="shared" si="112"/>
        <v/>
      </c>
    </row>
    <row r="630" spans="1:15">
      <c r="A630" s="38">
        <f t="shared" si="106"/>
        <v>614</v>
      </c>
      <c r="B630" s="46">
        <v>40946</v>
      </c>
      <c r="C630" s="47">
        <v>1347.050049</v>
      </c>
      <c r="D630" s="48">
        <f t="shared" si="107"/>
        <v>0.00202338197394147</v>
      </c>
      <c r="E630" s="49"/>
      <c r="F630" s="50">
        <v>0.58045059690611</v>
      </c>
      <c r="G630" s="51">
        <f t="shared" si="109"/>
        <v>0.00265907484838201</v>
      </c>
      <c r="H630" s="52">
        <f t="shared" si="110"/>
        <v>0.000207690358613579</v>
      </c>
      <c r="I630" s="84">
        <f t="shared" si="108"/>
        <v>0.00286676520699559</v>
      </c>
      <c r="J630" s="85">
        <f t="shared" si="102"/>
        <v>0.286676520699559</v>
      </c>
      <c r="K630" s="86">
        <f t="shared" si="111"/>
        <v>170.776478673623</v>
      </c>
      <c r="L630" s="87">
        <f t="shared" si="103"/>
        <v>171.229043114275</v>
      </c>
      <c r="M630" s="88">
        <f t="shared" si="104"/>
        <v>0.739240961351527</v>
      </c>
      <c r="N630" s="86" t="str">
        <f t="shared" si="105"/>
        <v/>
      </c>
      <c r="O630" s="48" t="str">
        <f t="shared" si="112"/>
        <v/>
      </c>
    </row>
    <row r="631" spans="1:15">
      <c r="A631" s="38">
        <f t="shared" si="106"/>
        <v>615</v>
      </c>
      <c r="B631" s="39">
        <v>40947</v>
      </c>
      <c r="C631" s="40">
        <v>1349.959961</v>
      </c>
      <c r="D631" s="53">
        <f t="shared" si="107"/>
        <v>0.00216021075249606</v>
      </c>
      <c r="E631" s="54"/>
      <c r="F631" s="55">
        <v>0.579348633083991</v>
      </c>
      <c r="G631" s="56">
        <f t="shared" si="109"/>
        <v>-0.00110196382211902</v>
      </c>
      <c r="H631" s="57">
        <f t="shared" si="110"/>
        <v>0.000207690358613579</v>
      </c>
      <c r="I631" s="90">
        <f t="shared" si="108"/>
        <v>-0.000894273463505444</v>
      </c>
      <c r="J631" s="91">
        <f t="shared" si="102"/>
        <v>-0.0894273463505444</v>
      </c>
      <c r="K631" s="92">
        <f t="shared" si="111"/>
        <v>170.687051327273</v>
      </c>
      <c r="L631" s="93">
        <f t="shared" si="103"/>
        <v>171.229043114275</v>
      </c>
      <c r="M631" s="94">
        <f t="shared" si="104"/>
        <v>0.739240961351527</v>
      </c>
      <c r="N631" s="92" t="str">
        <f t="shared" si="105"/>
        <v/>
      </c>
      <c r="O631" s="53" t="str">
        <f t="shared" si="112"/>
        <v/>
      </c>
    </row>
    <row r="632" spans="1:15">
      <c r="A632" s="38">
        <f t="shared" si="106"/>
        <v>616</v>
      </c>
      <c r="B632" s="46">
        <v>40948</v>
      </c>
      <c r="C632" s="47">
        <v>1351.949951</v>
      </c>
      <c r="D632" s="48">
        <f t="shared" si="107"/>
        <v>0.00147411038659695</v>
      </c>
      <c r="E632" s="49"/>
      <c r="F632" s="50">
        <v>0.586401252755029</v>
      </c>
      <c r="G632" s="51">
        <f t="shared" si="109"/>
        <v>0.0070526196710381</v>
      </c>
      <c r="H632" s="52">
        <f t="shared" si="110"/>
        <v>0.000207690358613579</v>
      </c>
      <c r="I632" s="84">
        <f t="shared" si="108"/>
        <v>0.00726031002965168</v>
      </c>
      <c r="J632" s="85">
        <f t="shared" si="102"/>
        <v>0.726031002965168</v>
      </c>
      <c r="K632" s="86">
        <f t="shared" si="111"/>
        <v>171.413082330238</v>
      </c>
      <c r="L632" s="87">
        <f t="shared" si="103"/>
        <v>171.413082330238</v>
      </c>
      <c r="M632" s="88">
        <f t="shared" si="104"/>
        <v>0</v>
      </c>
      <c r="N632" s="86">
        <f t="shared" si="105"/>
        <v>0.739240961351527</v>
      </c>
      <c r="O632" s="48">
        <f t="shared" si="112"/>
        <v>0.00431262860046664</v>
      </c>
    </row>
    <row r="633" spans="1:15">
      <c r="A633" s="38">
        <f t="shared" si="106"/>
        <v>617</v>
      </c>
      <c r="B633" s="39">
        <v>40949</v>
      </c>
      <c r="C633" s="40">
        <v>1342.640015</v>
      </c>
      <c r="D633" s="53">
        <f t="shared" si="107"/>
        <v>-0.00688630225779718</v>
      </c>
      <c r="E633" s="54"/>
      <c r="F633" s="55">
        <v>0.576785907609359</v>
      </c>
      <c r="G633" s="56">
        <f t="shared" si="109"/>
        <v>-0.00961534514567008</v>
      </c>
      <c r="H633" s="57">
        <f t="shared" si="110"/>
        <v>0.000207690358613579</v>
      </c>
      <c r="I633" s="90">
        <f t="shared" si="108"/>
        <v>-0.00940765478705651</v>
      </c>
      <c r="J633" s="91">
        <f t="shared" si="102"/>
        <v>-0.940765478705651</v>
      </c>
      <c r="K633" s="92">
        <f t="shared" si="111"/>
        <v>170.472316851532</v>
      </c>
      <c r="L633" s="93">
        <f t="shared" si="103"/>
        <v>171.413082330238</v>
      </c>
      <c r="M633" s="94">
        <f t="shared" si="104"/>
        <v>0.940765478705657</v>
      </c>
      <c r="N633" s="92" t="str">
        <f t="shared" si="105"/>
        <v/>
      </c>
      <c r="O633" s="53" t="str">
        <f t="shared" si="112"/>
        <v/>
      </c>
    </row>
    <row r="634" spans="1:15">
      <c r="A634" s="38">
        <f t="shared" si="106"/>
        <v>618</v>
      </c>
      <c r="B634" s="46">
        <v>40952</v>
      </c>
      <c r="C634" s="47">
        <v>1351.77002</v>
      </c>
      <c r="D634" s="48">
        <f t="shared" si="107"/>
        <v>0.00680003939849794</v>
      </c>
      <c r="E634" s="49"/>
      <c r="F634" s="50">
        <v>0.584974665673224</v>
      </c>
      <c r="G634" s="51">
        <f t="shared" si="109"/>
        <v>0.00818875806386499</v>
      </c>
      <c r="H634" s="52">
        <f t="shared" si="110"/>
        <v>0.000207690358613579</v>
      </c>
      <c r="I634" s="84">
        <f t="shared" si="108"/>
        <v>0.00839644842247857</v>
      </c>
      <c r="J634" s="85">
        <f t="shared" si="102"/>
        <v>0.839644842247857</v>
      </c>
      <c r="K634" s="86">
        <f t="shared" si="111"/>
        <v>171.31196169378</v>
      </c>
      <c r="L634" s="87">
        <f t="shared" si="103"/>
        <v>171.413082330238</v>
      </c>
      <c r="M634" s="88">
        <f t="shared" si="104"/>
        <v>0.940765478705657</v>
      </c>
      <c r="N634" s="86" t="str">
        <f t="shared" si="105"/>
        <v/>
      </c>
      <c r="O634" s="48" t="str">
        <f t="shared" si="112"/>
        <v/>
      </c>
    </row>
    <row r="635" spans="1:15">
      <c r="A635" s="38">
        <f t="shared" si="106"/>
        <v>619</v>
      </c>
      <c r="B635" s="39">
        <v>40953</v>
      </c>
      <c r="C635" s="40">
        <v>1350.5</v>
      </c>
      <c r="D635" s="53">
        <f t="shared" si="107"/>
        <v>-0.000939523721646074</v>
      </c>
      <c r="E635" s="54"/>
      <c r="F635" s="55">
        <v>0.584246402538845</v>
      </c>
      <c r="G635" s="56">
        <f t="shared" si="109"/>
        <v>-0.000728263134379015</v>
      </c>
      <c r="H635" s="57">
        <f t="shared" si="110"/>
        <v>0.000207690358613579</v>
      </c>
      <c r="I635" s="90">
        <f t="shared" si="108"/>
        <v>-0.000520572775765436</v>
      </c>
      <c r="J635" s="91">
        <f t="shared" si="102"/>
        <v>-0.0520572775765436</v>
      </c>
      <c r="K635" s="92">
        <f t="shared" si="111"/>
        <v>171.259904416204</v>
      </c>
      <c r="L635" s="93">
        <f t="shared" si="103"/>
        <v>171.413082330238</v>
      </c>
      <c r="M635" s="94">
        <f t="shared" si="104"/>
        <v>0.940765478705657</v>
      </c>
      <c r="N635" s="92" t="str">
        <f t="shared" si="105"/>
        <v/>
      </c>
      <c r="O635" s="53" t="str">
        <f t="shared" si="112"/>
        <v/>
      </c>
    </row>
    <row r="636" spans="1:15">
      <c r="A636" s="38">
        <f t="shared" si="106"/>
        <v>620</v>
      </c>
      <c r="B636" s="46">
        <v>40954</v>
      </c>
      <c r="C636" s="47">
        <v>1343.22998</v>
      </c>
      <c r="D636" s="48">
        <f t="shared" si="107"/>
        <v>-0.0053832062199185</v>
      </c>
      <c r="E636" s="49"/>
      <c r="F636" s="50">
        <v>0.566692240332889</v>
      </c>
      <c r="G636" s="51">
        <f t="shared" si="109"/>
        <v>-0.017554162205956</v>
      </c>
      <c r="H636" s="52">
        <f t="shared" si="110"/>
        <v>0.000207690358613579</v>
      </c>
      <c r="I636" s="84">
        <f t="shared" si="108"/>
        <v>-0.0173464718473424</v>
      </c>
      <c r="J636" s="85">
        <f t="shared" si="102"/>
        <v>-1.73464718473424</v>
      </c>
      <c r="K636" s="86">
        <f t="shared" si="111"/>
        <v>169.525257231469</v>
      </c>
      <c r="L636" s="87">
        <f t="shared" si="103"/>
        <v>171.413082330238</v>
      </c>
      <c r="M636" s="88">
        <f t="shared" si="104"/>
        <v>1.88782509876859</v>
      </c>
      <c r="N636" s="86" t="str">
        <f t="shared" si="105"/>
        <v/>
      </c>
      <c r="O636" s="48" t="str">
        <f t="shared" si="112"/>
        <v/>
      </c>
    </row>
    <row r="637" spans="1:15">
      <c r="A637" s="38">
        <f t="shared" si="106"/>
        <v>621</v>
      </c>
      <c r="B637" s="39">
        <v>40955</v>
      </c>
      <c r="C637" s="40">
        <v>1358.040039</v>
      </c>
      <c r="D637" s="53">
        <f t="shared" si="107"/>
        <v>0.0110257061117709</v>
      </c>
      <c r="E637" s="54"/>
      <c r="F637" s="55">
        <v>0.586256223611688</v>
      </c>
      <c r="G637" s="56">
        <f t="shared" si="109"/>
        <v>0.019563983278799</v>
      </c>
      <c r="H637" s="57">
        <f t="shared" si="110"/>
        <v>0.000207690358613579</v>
      </c>
      <c r="I637" s="90">
        <f t="shared" si="108"/>
        <v>0.0197716736374126</v>
      </c>
      <c r="J637" s="91">
        <f t="shared" si="102"/>
        <v>1.97716736374126</v>
      </c>
      <c r="K637" s="92">
        <f t="shared" si="111"/>
        <v>171.502424595211</v>
      </c>
      <c r="L637" s="93">
        <f t="shared" si="103"/>
        <v>171.502424595211</v>
      </c>
      <c r="M637" s="94">
        <f t="shared" si="104"/>
        <v>0</v>
      </c>
      <c r="N637" s="92">
        <f t="shared" si="105"/>
        <v>1.88782509876859</v>
      </c>
      <c r="O637" s="53">
        <f t="shared" si="112"/>
        <v>0.0110075709030023</v>
      </c>
    </row>
    <row r="638" spans="1:15">
      <c r="A638" s="38">
        <f t="shared" si="106"/>
        <v>622</v>
      </c>
      <c r="B638" s="46">
        <v>40956</v>
      </c>
      <c r="C638" s="47">
        <v>1361.22998</v>
      </c>
      <c r="D638" s="48">
        <f t="shared" si="107"/>
        <v>0.0023489300082411</v>
      </c>
      <c r="E638" s="49"/>
      <c r="F638" s="50">
        <v>0.588812254567391</v>
      </c>
      <c r="G638" s="51">
        <f t="shared" si="109"/>
        <v>0.002556030955703</v>
      </c>
      <c r="H638" s="52">
        <f t="shared" si="110"/>
        <v>0.000207690358613579</v>
      </c>
      <c r="I638" s="84">
        <f t="shared" si="108"/>
        <v>0.00276372131431658</v>
      </c>
      <c r="J638" s="85">
        <f t="shared" si="102"/>
        <v>0.276372131431658</v>
      </c>
      <c r="K638" s="86">
        <f t="shared" si="111"/>
        <v>171.778796726642</v>
      </c>
      <c r="L638" s="87">
        <f t="shared" si="103"/>
        <v>171.778796726642</v>
      </c>
      <c r="M638" s="88">
        <f t="shared" si="104"/>
        <v>0</v>
      </c>
      <c r="N638" s="86" t="str">
        <f t="shared" si="105"/>
        <v/>
      </c>
      <c r="O638" s="48" t="str">
        <f t="shared" si="112"/>
        <v/>
      </c>
    </row>
    <row r="639" spans="1:15">
      <c r="A639" s="38">
        <f t="shared" si="106"/>
        <v>623</v>
      </c>
      <c r="B639" s="39">
        <v>40960</v>
      </c>
      <c r="C639" s="40">
        <v>1362.209961</v>
      </c>
      <c r="D639" s="53">
        <f t="shared" si="107"/>
        <v>0.000719923168309933</v>
      </c>
      <c r="E639" s="54"/>
      <c r="F639" s="55">
        <v>0.584612267373267</v>
      </c>
      <c r="G639" s="56">
        <f t="shared" si="109"/>
        <v>-0.00419998719412407</v>
      </c>
      <c r="H639" s="57">
        <f t="shared" si="110"/>
        <v>0.000207690358613579</v>
      </c>
      <c r="I639" s="90">
        <f t="shared" si="108"/>
        <v>-0.00399229683551049</v>
      </c>
      <c r="J639" s="91">
        <f t="shared" si="102"/>
        <v>-0.399229683551049</v>
      </c>
      <c r="K639" s="92">
        <f t="shared" si="111"/>
        <v>171.379567043091</v>
      </c>
      <c r="L639" s="93">
        <f t="shared" si="103"/>
        <v>171.778796726642</v>
      </c>
      <c r="M639" s="94">
        <f t="shared" si="104"/>
        <v>0.399229683551056</v>
      </c>
      <c r="N639" s="92" t="str">
        <f t="shared" si="105"/>
        <v/>
      </c>
      <c r="O639" s="53" t="str">
        <f t="shared" si="112"/>
        <v/>
      </c>
    </row>
    <row r="640" spans="1:15">
      <c r="A640" s="38">
        <f t="shared" si="106"/>
        <v>624</v>
      </c>
      <c r="B640" s="46">
        <v>40961</v>
      </c>
      <c r="C640" s="47">
        <v>1357.660034</v>
      </c>
      <c r="D640" s="48">
        <f t="shared" si="107"/>
        <v>-0.00334010698076226</v>
      </c>
      <c r="E640" s="49"/>
      <c r="F640" s="50">
        <v>0.582301758240027</v>
      </c>
      <c r="G640" s="51">
        <f t="shared" si="109"/>
        <v>-0.00231050913324005</v>
      </c>
      <c r="H640" s="52">
        <f t="shared" si="110"/>
        <v>0.000207690358613579</v>
      </c>
      <c r="I640" s="84">
        <f t="shared" si="108"/>
        <v>-0.00210281877462647</v>
      </c>
      <c r="J640" s="85">
        <f t="shared" si="102"/>
        <v>-0.210281877462647</v>
      </c>
      <c r="K640" s="86">
        <f t="shared" si="111"/>
        <v>171.169285165629</v>
      </c>
      <c r="L640" s="87">
        <f t="shared" si="103"/>
        <v>171.778796726642</v>
      </c>
      <c r="M640" s="88">
        <f t="shared" si="104"/>
        <v>0.609511561013704</v>
      </c>
      <c r="N640" s="86" t="str">
        <f t="shared" si="105"/>
        <v/>
      </c>
      <c r="O640" s="48" t="str">
        <f t="shared" si="112"/>
        <v/>
      </c>
    </row>
    <row r="641" spans="1:15">
      <c r="A641" s="38">
        <f t="shared" si="106"/>
        <v>625</v>
      </c>
      <c r="B641" s="39">
        <v>40962</v>
      </c>
      <c r="C641" s="40">
        <v>1363.459961</v>
      </c>
      <c r="D641" s="53">
        <f t="shared" si="107"/>
        <v>0.0042720024562497</v>
      </c>
      <c r="E641" s="54"/>
      <c r="F641" s="55">
        <v>0.592326333439155</v>
      </c>
      <c r="G641" s="56">
        <f t="shared" si="109"/>
        <v>0.010024575199128</v>
      </c>
      <c r="H641" s="57">
        <f t="shared" si="110"/>
        <v>0.000207690358613579</v>
      </c>
      <c r="I641" s="90">
        <f t="shared" si="108"/>
        <v>0.0102322655577416</v>
      </c>
      <c r="J641" s="91">
        <f t="shared" si="102"/>
        <v>1.02322655577416</v>
      </c>
      <c r="K641" s="92">
        <f t="shared" si="111"/>
        <v>172.192511721403</v>
      </c>
      <c r="L641" s="93">
        <f t="shared" si="103"/>
        <v>172.192511721403</v>
      </c>
      <c r="M641" s="94">
        <f t="shared" si="104"/>
        <v>0</v>
      </c>
      <c r="N641" s="92">
        <f t="shared" si="105"/>
        <v>0.609511561013704</v>
      </c>
      <c r="O641" s="53">
        <f t="shared" si="112"/>
        <v>0.00353971003106022</v>
      </c>
    </row>
    <row r="642" spans="1:15">
      <c r="A642" s="38">
        <f t="shared" si="106"/>
        <v>626</v>
      </c>
      <c r="B642" s="46">
        <v>40963</v>
      </c>
      <c r="C642" s="47">
        <v>1365.73999</v>
      </c>
      <c r="D642" s="48">
        <f t="shared" si="107"/>
        <v>0.00167223759055446</v>
      </c>
      <c r="E642" s="49"/>
      <c r="F642" s="50">
        <v>0.590755378666184</v>
      </c>
      <c r="G642" s="51">
        <f t="shared" si="109"/>
        <v>-0.00157095477297098</v>
      </c>
      <c r="H642" s="52">
        <f t="shared" si="110"/>
        <v>0.000207690358613579</v>
      </c>
      <c r="I642" s="84">
        <f t="shared" si="108"/>
        <v>-0.0013632644143574</v>
      </c>
      <c r="J642" s="85">
        <f t="shared" si="102"/>
        <v>-0.13632644143574</v>
      </c>
      <c r="K642" s="86">
        <f t="shared" si="111"/>
        <v>172.056185279967</v>
      </c>
      <c r="L642" s="87">
        <f t="shared" si="103"/>
        <v>172.192511721403</v>
      </c>
      <c r="M642" s="88">
        <f t="shared" si="104"/>
        <v>0.136326441435727</v>
      </c>
      <c r="N642" s="86" t="str">
        <f t="shared" si="105"/>
        <v/>
      </c>
      <c r="O642" s="48" t="str">
        <f t="shared" si="112"/>
        <v/>
      </c>
    </row>
    <row r="643" spans="1:15">
      <c r="A643" s="38">
        <f t="shared" si="106"/>
        <v>627</v>
      </c>
      <c r="B643" s="39">
        <v>40966</v>
      </c>
      <c r="C643" s="40">
        <v>1367.589966</v>
      </c>
      <c r="D643" s="53">
        <f t="shared" si="107"/>
        <v>0.00135455944289942</v>
      </c>
      <c r="E643" s="54"/>
      <c r="F643" s="55">
        <v>0.594019000104251</v>
      </c>
      <c r="G643" s="56">
        <f t="shared" si="109"/>
        <v>0.00326362143806702</v>
      </c>
      <c r="H643" s="57">
        <f t="shared" si="110"/>
        <v>0.000207690358613579</v>
      </c>
      <c r="I643" s="90">
        <f t="shared" si="108"/>
        <v>0.0034713117966806</v>
      </c>
      <c r="J643" s="91">
        <f t="shared" si="102"/>
        <v>0.34713117966806</v>
      </c>
      <c r="K643" s="92">
        <f t="shared" si="111"/>
        <v>172.403316459635</v>
      </c>
      <c r="L643" s="93">
        <f t="shared" si="103"/>
        <v>172.403316459635</v>
      </c>
      <c r="M643" s="94">
        <f t="shared" si="104"/>
        <v>0</v>
      </c>
      <c r="N643" s="92">
        <f t="shared" si="105"/>
        <v>0.136326441435727</v>
      </c>
      <c r="O643" s="53">
        <f t="shared" si="112"/>
        <v>0.000790741409360566</v>
      </c>
    </row>
    <row r="644" spans="1:15">
      <c r="A644" s="38">
        <f t="shared" si="106"/>
        <v>628</v>
      </c>
      <c r="B644" s="46">
        <v>40967</v>
      </c>
      <c r="C644" s="47">
        <v>1372.180054</v>
      </c>
      <c r="D644" s="48">
        <f t="shared" si="107"/>
        <v>0.00335633348745978</v>
      </c>
      <c r="E644" s="49"/>
      <c r="F644" s="50">
        <v>0.5955233163582</v>
      </c>
      <c r="G644" s="51">
        <f t="shared" si="109"/>
        <v>0.00150431625394898</v>
      </c>
      <c r="H644" s="52">
        <f t="shared" si="110"/>
        <v>0.000207690358613579</v>
      </c>
      <c r="I644" s="84">
        <f t="shared" si="108"/>
        <v>0.00171200661256256</v>
      </c>
      <c r="J644" s="85">
        <f t="shared" si="102"/>
        <v>0.171200661256256</v>
      </c>
      <c r="K644" s="86">
        <f t="shared" si="111"/>
        <v>172.574517120891</v>
      </c>
      <c r="L644" s="87">
        <f t="shared" si="103"/>
        <v>172.574517120891</v>
      </c>
      <c r="M644" s="88">
        <f t="shared" si="104"/>
        <v>0</v>
      </c>
      <c r="N644" s="86" t="str">
        <f t="shared" si="105"/>
        <v/>
      </c>
      <c r="O644" s="48" t="str">
        <f t="shared" si="112"/>
        <v/>
      </c>
    </row>
    <row r="645" spans="1:15">
      <c r="A645" s="38">
        <f t="shared" si="106"/>
        <v>629</v>
      </c>
      <c r="B645" s="39">
        <v>40968</v>
      </c>
      <c r="C645" s="40">
        <v>1365.680054</v>
      </c>
      <c r="D645" s="53">
        <f t="shared" si="107"/>
        <v>-0.004736987672319</v>
      </c>
      <c r="E645" s="54"/>
      <c r="F645" s="55">
        <v>0.589142587051303</v>
      </c>
      <c r="G645" s="56">
        <f t="shared" si="109"/>
        <v>-0.00638072930689704</v>
      </c>
      <c r="H645" s="57">
        <f t="shared" si="110"/>
        <v>0.000207690358613579</v>
      </c>
      <c r="I645" s="90">
        <f t="shared" si="108"/>
        <v>-0.00617303894828346</v>
      </c>
      <c r="J645" s="91">
        <f t="shared" si="102"/>
        <v>-0.617303894828346</v>
      </c>
      <c r="K645" s="92">
        <f t="shared" si="111"/>
        <v>171.957213226063</v>
      </c>
      <c r="L645" s="93">
        <f t="shared" si="103"/>
        <v>172.574517120891</v>
      </c>
      <c r="M645" s="94">
        <f t="shared" si="104"/>
        <v>0.617303894828353</v>
      </c>
      <c r="N645" s="92" t="str">
        <f t="shared" si="105"/>
        <v/>
      </c>
      <c r="O645" s="53" t="str">
        <f t="shared" si="112"/>
        <v/>
      </c>
    </row>
    <row r="646" spans="1:15">
      <c r="A646" s="38">
        <f t="shared" si="106"/>
        <v>630</v>
      </c>
      <c r="B646" s="46">
        <v>40969</v>
      </c>
      <c r="C646" s="47">
        <v>1374.089966</v>
      </c>
      <c r="D646" s="48">
        <f t="shared" si="107"/>
        <v>0.00615803970730044</v>
      </c>
      <c r="E646" s="49"/>
      <c r="F646" s="50">
        <v>0.599082419482722</v>
      </c>
      <c r="G646" s="51">
        <f t="shared" si="109"/>
        <v>0.00993983243141905</v>
      </c>
      <c r="H646" s="52">
        <f t="shared" si="110"/>
        <v>0.000207690358613579</v>
      </c>
      <c r="I646" s="84">
        <f t="shared" si="108"/>
        <v>0.0101475227900326</v>
      </c>
      <c r="J646" s="85">
        <f t="shared" si="102"/>
        <v>1.01475227900326</v>
      </c>
      <c r="K646" s="86">
        <f t="shared" si="111"/>
        <v>172.971965505066</v>
      </c>
      <c r="L646" s="87">
        <f t="shared" si="103"/>
        <v>172.971965505066</v>
      </c>
      <c r="M646" s="88">
        <f t="shared" si="104"/>
        <v>0</v>
      </c>
      <c r="N646" s="86">
        <f t="shared" si="105"/>
        <v>0.617303894828353</v>
      </c>
      <c r="O646" s="48">
        <f t="shared" si="112"/>
        <v>0.00356880892823221</v>
      </c>
    </row>
    <row r="647" spans="1:15">
      <c r="A647" s="38">
        <f t="shared" si="106"/>
        <v>631</v>
      </c>
      <c r="B647" s="39">
        <v>40970</v>
      </c>
      <c r="C647" s="40">
        <v>1369.630005</v>
      </c>
      <c r="D647" s="53">
        <f t="shared" si="107"/>
        <v>-0.00324575618071288</v>
      </c>
      <c r="E647" s="54"/>
      <c r="F647" s="55">
        <v>0.592206242120936</v>
      </c>
      <c r="G647" s="56">
        <f t="shared" si="109"/>
        <v>-0.00687617736178603</v>
      </c>
      <c r="H647" s="57">
        <f t="shared" si="110"/>
        <v>0.000207690358613579</v>
      </c>
      <c r="I647" s="90">
        <f t="shared" si="108"/>
        <v>-0.00666848700317245</v>
      </c>
      <c r="J647" s="91">
        <f t="shared" si="102"/>
        <v>-0.666848700317245</v>
      </c>
      <c r="K647" s="92">
        <f t="shared" si="111"/>
        <v>172.305116804749</v>
      </c>
      <c r="L647" s="93">
        <f t="shared" si="103"/>
        <v>172.971965505066</v>
      </c>
      <c r="M647" s="94">
        <f t="shared" si="104"/>
        <v>0.666848700317246</v>
      </c>
      <c r="N647" s="92" t="str">
        <f t="shared" si="105"/>
        <v/>
      </c>
      <c r="O647" s="53" t="str">
        <f t="shared" si="112"/>
        <v/>
      </c>
    </row>
    <row r="648" spans="1:15">
      <c r="A648" s="38">
        <f t="shared" si="106"/>
        <v>632</v>
      </c>
      <c r="B648" s="46">
        <v>40973</v>
      </c>
      <c r="C648" s="47">
        <v>1364.329956</v>
      </c>
      <c r="D648" s="48">
        <f t="shared" si="107"/>
        <v>-0.00386969399082338</v>
      </c>
      <c r="E648" s="49"/>
      <c r="F648" s="50">
        <v>0.591734772552849</v>
      </c>
      <c r="G648" s="51">
        <f t="shared" si="109"/>
        <v>-0.000471469568086968</v>
      </c>
      <c r="H648" s="52">
        <f t="shared" si="110"/>
        <v>0.000207690358613579</v>
      </c>
      <c r="I648" s="84">
        <f t="shared" si="108"/>
        <v>-0.00026377920947339</v>
      </c>
      <c r="J648" s="85">
        <f t="shared" si="102"/>
        <v>-0.026377920947339</v>
      </c>
      <c r="K648" s="86">
        <f t="shared" si="111"/>
        <v>172.278738883802</v>
      </c>
      <c r="L648" s="87">
        <f t="shared" si="103"/>
        <v>172.971965505066</v>
      </c>
      <c r="M648" s="88">
        <f t="shared" si="104"/>
        <v>0.693226621264586</v>
      </c>
      <c r="N648" s="86" t="str">
        <f t="shared" si="105"/>
        <v/>
      </c>
      <c r="O648" s="48" t="str">
        <f t="shared" si="112"/>
        <v/>
      </c>
    </row>
    <row r="649" spans="1:15">
      <c r="A649" s="38">
        <f t="shared" si="106"/>
        <v>633</v>
      </c>
      <c r="B649" s="39">
        <v>40974</v>
      </c>
      <c r="C649" s="40">
        <v>1343.359985</v>
      </c>
      <c r="D649" s="53">
        <f t="shared" si="107"/>
        <v>-0.0153701609407453</v>
      </c>
      <c r="E649" s="54"/>
      <c r="F649" s="55">
        <v>0.564940683431204</v>
      </c>
      <c r="G649" s="56">
        <f t="shared" si="109"/>
        <v>-0.026794089121645</v>
      </c>
      <c r="H649" s="57">
        <f t="shared" si="110"/>
        <v>0.000207690358613579</v>
      </c>
      <c r="I649" s="90">
        <f t="shared" si="108"/>
        <v>-0.0265863987630315</v>
      </c>
      <c r="J649" s="91">
        <f t="shared" si="102"/>
        <v>-2.65863987630315</v>
      </c>
      <c r="K649" s="92">
        <f t="shared" si="111"/>
        <v>169.620099007498</v>
      </c>
      <c r="L649" s="93">
        <f t="shared" si="103"/>
        <v>172.971965505066</v>
      </c>
      <c r="M649" s="94">
        <f t="shared" si="104"/>
        <v>3.35186649756773</v>
      </c>
      <c r="N649" s="92" t="str">
        <f t="shared" si="105"/>
        <v/>
      </c>
      <c r="O649" s="53" t="str">
        <f t="shared" si="112"/>
        <v/>
      </c>
    </row>
    <row r="650" spans="1:15">
      <c r="A650" s="38">
        <f t="shared" si="106"/>
        <v>634</v>
      </c>
      <c r="B650" s="46">
        <v>40975</v>
      </c>
      <c r="C650" s="47">
        <v>1352.630005</v>
      </c>
      <c r="D650" s="48">
        <f t="shared" si="107"/>
        <v>0.00690062239720501</v>
      </c>
      <c r="E650" s="49"/>
      <c r="F650" s="50">
        <v>0.576573309239711</v>
      </c>
      <c r="G650" s="51">
        <f t="shared" si="109"/>
        <v>0.0116326258085071</v>
      </c>
      <c r="H650" s="52">
        <f t="shared" si="110"/>
        <v>0.000207690358613579</v>
      </c>
      <c r="I650" s="84">
        <f t="shared" si="108"/>
        <v>0.0118403161671207</v>
      </c>
      <c r="J650" s="85">
        <f t="shared" si="102"/>
        <v>1.18403161671207</v>
      </c>
      <c r="K650" s="86">
        <f t="shared" si="111"/>
        <v>170.804130624211</v>
      </c>
      <c r="L650" s="87">
        <f t="shared" si="103"/>
        <v>172.971965505066</v>
      </c>
      <c r="M650" s="88">
        <f t="shared" si="104"/>
        <v>3.35186649756773</v>
      </c>
      <c r="N650" s="86" t="str">
        <f t="shared" si="105"/>
        <v/>
      </c>
      <c r="O650" s="48" t="str">
        <f t="shared" si="112"/>
        <v/>
      </c>
    </row>
    <row r="651" spans="1:15">
      <c r="A651" s="38">
        <f t="shared" si="106"/>
        <v>635</v>
      </c>
      <c r="B651" s="39">
        <v>40976</v>
      </c>
      <c r="C651" s="40">
        <v>1365.910034</v>
      </c>
      <c r="D651" s="53">
        <f t="shared" si="107"/>
        <v>0.0098179316967022</v>
      </c>
      <c r="E651" s="54"/>
      <c r="F651" s="55">
        <v>0.592021830540365</v>
      </c>
      <c r="G651" s="56">
        <f t="shared" si="109"/>
        <v>0.015448521300654</v>
      </c>
      <c r="H651" s="57">
        <f t="shared" si="110"/>
        <v>0.000207690358613579</v>
      </c>
      <c r="I651" s="90">
        <f t="shared" si="108"/>
        <v>0.0156562116592676</v>
      </c>
      <c r="J651" s="91">
        <f t="shared" si="102"/>
        <v>1.56562116592676</v>
      </c>
      <c r="K651" s="92">
        <f t="shared" si="111"/>
        <v>172.369751790137</v>
      </c>
      <c r="L651" s="93">
        <f t="shared" si="103"/>
        <v>172.971965505066</v>
      </c>
      <c r="M651" s="94">
        <f t="shared" si="104"/>
        <v>3.35186649756773</v>
      </c>
      <c r="N651" s="92" t="str">
        <f t="shared" si="105"/>
        <v/>
      </c>
      <c r="O651" s="53" t="str">
        <f t="shared" si="112"/>
        <v/>
      </c>
    </row>
    <row r="652" spans="1:15">
      <c r="A652" s="38">
        <f t="shared" si="106"/>
        <v>636</v>
      </c>
      <c r="B652" s="46">
        <v>40977</v>
      </c>
      <c r="C652" s="47">
        <v>1370.869995</v>
      </c>
      <c r="D652" s="48">
        <f t="shared" si="107"/>
        <v>0.00363125013839682</v>
      </c>
      <c r="E652" s="49"/>
      <c r="F652" s="50">
        <v>0.601635183094357</v>
      </c>
      <c r="G652" s="51">
        <f t="shared" si="109"/>
        <v>0.00961335255399198</v>
      </c>
      <c r="H652" s="52">
        <f t="shared" si="110"/>
        <v>0.000207690358613579</v>
      </c>
      <c r="I652" s="84">
        <f t="shared" si="108"/>
        <v>0.00982104291260556</v>
      </c>
      <c r="J652" s="85">
        <f t="shared" si="102"/>
        <v>0.982104291260556</v>
      </c>
      <c r="K652" s="86">
        <f t="shared" si="111"/>
        <v>173.351856081398</v>
      </c>
      <c r="L652" s="87">
        <f t="shared" si="103"/>
        <v>173.351856081398</v>
      </c>
      <c r="M652" s="88">
        <f t="shared" si="104"/>
        <v>0</v>
      </c>
      <c r="N652" s="86">
        <f t="shared" si="105"/>
        <v>3.35186649756773</v>
      </c>
      <c r="O652" s="48">
        <f t="shared" si="112"/>
        <v>0.0193356250883974</v>
      </c>
    </row>
    <row r="653" spans="1:15">
      <c r="A653" s="38">
        <f t="shared" si="106"/>
        <v>637</v>
      </c>
      <c r="B653" s="39">
        <v>40980</v>
      </c>
      <c r="C653" s="40">
        <v>1371.089966</v>
      </c>
      <c r="D653" s="53">
        <f t="shared" si="107"/>
        <v>0.000160460875795909</v>
      </c>
      <c r="E653" s="54"/>
      <c r="F653" s="55">
        <v>0.603778914545187</v>
      </c>
      <c r="G653" s="56">
        <f t="shared" si="109"/>
        <v>0.00214373145083002</v>
      </c>
      <c r="H653" s="57">
        <f t="shared" si="110"/>
        <v>0.000207690358613579</v>
      </c>
      <c r="I653" s="90">
        <f t="shared" si="108"/>
        <v>0.0023514218094436</v>
      </c>
      <c r="J653" s="91">
        <f t="shared" si="102"/>
        <v>0.23514218094436</v>
      </c>
      <c r="K653" s="92">
        <f t="shared" si="111"/>
        <v>173.586998262342</v>
      </c>
      <c r="L653" s="93">
        <f t="shared" si="103"/>
        <v>173.586998262342</v>
      </c>
      <c r="M653" s="94">
        <f t="shared" si="104"/>
        <v>0</v>
      </c>
      <c r="N653" s="92" t="str">
        <f t="shared" si="105"/>
        <v/>
      </c>
      <c r="O653" s="53" t="str">
        <f t="shared" si="112"/>
        <v/>
      </c>
    </row>
    <row r="654" spans="1:15">
      <c r="A654" s="38">
        <f t="shared" si="106"/>
        <v>638</v>
      </c>
      <c r="B654" s="46">
        <v>40981</v>
      </c>
      <c r="C654" s="47">
        <v>1395.949951</v>
      </c>
      <c r="D654" s="48">
        <f t="shared" si="107"/>
        <v>0.0181315490715217</v>
      </c>
      <c r="E654" s="49"/>
      <c r="F654" s="50">
        <v>0.630098018062876</v>
      </c>
      <c r="G654" s="51">
        <f t="shared" si="109"/>
        <v>0.026319103517689</v>
      </c>
      <c r="H654" s="52">
        <f t="shared" si="110"/>
        <v>0.000207690358613579</v>
      </c>
      <c r="I654" s="84">
        <f t="shared" si="108"/>
        <v>0.0265267938763025</v>
      </c>
      <c r="J654" s="85">
        <f t="shared" si="102"/>
        <v>2.65267938763025</v>
      </c>
      <c r="K654" s="86">
        <f t="shared" si="111"/>
        <v>176.239677649972</v>
      </c>
      <c r="L654" s="87">
        <f t="shared" si="103"/>
        <v>176.239677649972</v>
      </c>
      <c r="M654" s="88">
        <f t="shared" si="104"/>
        <v>0</v>
      </c>
      <c r="N654" s="86" t="str">
        <f t="shared" si="105"/>
        <v/>
      </c>
      <c r="O654" s="48" t="str">
        <f t="shared" si="112"/>
        <v/>
      </c>
    </row>
    <row r="655" spans="1:15">
      <c r="A655" s="38">
        <f t="shared" si="106"/>
        <v>639</v>
      </c>
      <c r="B655" s="39">
        <v>40982</v>
      </c>
      <c r="C655" s="40">
        <v>1394.280029</v>
      </c>
      <c r="D655" s="53">
        <f t="shared" si="107"/>
        <v>-0.00119626208576018</v>
      </c>
      <c r="E655" s="54"/>
      <c r="F655" s="55">
        <v>0.622521788031734</v>
      </c>
      <c r="G655" s="56">
        <f t="shared" si="109"/>
        <v>-0.00757623003114205</v>
      </c>
      <c r="H655" s="57">
        <f t="shared" si="110"/>
        <v>0.000207690358613579</v>
      </c>
      <c r="I655" s="90">
        <f t="shared" si="108"/>
        <v>-0.00736853967252847</v>
      </c>
      <c r="J655" s="91">
        <f t="shared" si="102"/>
        <v>-0.736853967252847</v>
      </c>
      <c r="K655" s="92">
        <f t="shared" si="111"/>
        <v>175.50282368272</v>
      </c>
      <c r="L655" s="93">
        <f t="shared" si="103"/>
        <v>176.239677649972</v>
      </c>
      <c r="M655" s="94">
        <f t="shared" si="104"/>
        <v>0.736853967252841</v>
      </c>
      <c r="N655" s="92" t="str">
        <f t="shared" si="105"/>
        <v/>
      </c>
      <c r="O655" s="53" t="str">
        <f t="shared" si="112"/>
        <v/>
      </c>
    </row>
    <row r="656" spans="1:15">
      <c r="A656" s="38">
        <f t="shared" si="106"/>
        <v>640</v>
      </c>
      <c r="B656" s="46">
        <v>40983</v>
      </c>
      <c r="C656" s="47">
        <v>1402.599976</v>
      </c>
      <c r="D656" s="48">
        <f t="shared" si="107"/>
        <v>0.00596719943408153</v>
      </c>
      <c r="E656" s="49"/>
      <c r="F656" s="50">
        <v>0.638285465873506</v>
      </c>
      <c r="G656" s="51">
        <f t="shared" si="109"/>
        <v>0.015763677841772</v>
      </c>
      <c r="H656" s="52">
        <f t="shared" si="110"/>
        <v>0.000207690358613579</v>
      </c>
      <c r="I656" s="84">
        <f t="shared" si="108"/>
        <v>0.0159713682003856</v>
      </c>
      <c r="J656" s="85">
        <f t="shared" si="102"/>
        <v>1.59713682003856</v>
      </c>
      <c r="K656" s="86">
        <f t="shared" si="111"/>
        <v>177.099960502758</v>
      </c>
      <c r="L656" s="87">
        <f t="shared" si="103"/>
        <v>177.099960502758</v>
      </c>
      <c r="M656" s="88">
        <f t="shared" si="104"/>
        <v>0</v>
      </c>
      <c r="N656" s="86">
        <f t="shared" si="105"/>
        <v>0.736853967252841</v>
      </c>
      <c r="O656" s="48">
        <f t="shared" si="112"/>
        <v>0.00416066703324513</v>
      </c>
    </row>
    <row r="657" spans="1:15">
      <c r="A657" s="38">
        <f t="shared" si="106"/>
        <v>641</v>
      </c>
      <c r="B657" s="39">
        <v>40984</v>
      </c>
      <c r="C657" s="40">
        <v>1404.170044</v>
      </c>
      <c r="D657" s="53">
        <f t="shared" si="107"/>
        <v>0.00111939827952767</v>
      </c>
      <c r="E657" s="54"/>
      <c r="F657" s="55">
        <v>0.637968669695176</v>
      </c>
      <c r="G657" s="56">
        <f t="shared" si="109"/>
        <v>-0.000316796178329914</v>
      </c>
      <c r="H657" s="57">
        <f t="shared" si="110"/>
        <v>0.000207690358613579</v>
      </c>
      <c r="I657" s="90">
        <f t="shared" si="108"/>
        <v>-0.000109105819716336</v>
      </c>
      <c r="J657" s="91">
        <f t="shared" si="102"/>
        <v>-0.0109105819716336</v>
      </c>
      <c r="K657" s="92">
        <f t="shared" si="111"/>
        <v>177.089049920787</v>
      </c>
      <c r="L657" s="93">
        <f t="shared" si="103"/>
        <v>177.099960502758</v>
      </c>
      <c r="M657" s="94">
        <f t="shared" si="104"/>
        <v>0.0109105819716433</v>
      </c>
      <c r="N657" s="92" t="str">
        <f t="shared" si="105"/>
        <v/>
      </c>
      <c r="O657" s="53" t="str">
        <f t="shared" si="112"/>
        <v/>
      </c>
    </row>
    <row r="658" spans="1:15">
      <c r="A658" s="38">
        <f t="shared" si="106"/>
        <v>642</v>
      </c>
      <c r="B658" s="46">
        <v>40987</v>
      </c>
      <c r="C658" s="47">
        <v>1409.75</v>
      </c>
      <c r="D658" s="48">
        <f t="shared" si="107"/>
        <v>0.00397384634705977</v>
      </c>
      <c r="E658" s="49"/>
      <c r="F658" s="50">
        <v>0.637425881741697</v>
      </c>
      <c r="G658" s="51">
        <f t="shared" si="109"/>
        <v>-0.000542787953479062</v>
      </c>
      <c r="H658" s="52">
        <f t="shared" si="110"/>
        <v>0.000207690358613579</v>
      </c>
      <c r="I658" s="84">
        <f t="shared" si="108"/>
        <v>-0.000335097594865484</v>
      </c>
      <c r="J658" s="85">
        <f t="shared" ref="J658:J721" si="113">I658*$K$17</f>
        <v>-0.0335097594865484</v>
      </c>
      <c r="K658" s="86">
        <f t="shared" si="111"/>
        <v>177.0555401613</v>
      </c>
      <c r="L658" s="87">
        <f t="shared" ref="L658:L721" si="114">MAX(K658,L657)</f>
        <v>177.099960502758</v>
      </c>
      <c r="M658" s="88">
        <f t="shared" ref="M658:M721" si="115">IF(K658=L658,0,MAX(M657,L658-K658))</f>
        <v>0.0444203414581921</v>
      </c>
      <c r="N658" s="86" t="str">
        <f t="shared" ref="N658:N721" si="116">IF(AND(M657&gt;0,M658=0),M657,"")</f>
        <v/>
      </c>
      <c r="O658" s="48" t="str">
        <f t="shared" si="112"/>
        <v/>
      </c>
    </row>
    <row r="659" spans="1:15">
      <c r="A659" s="38">
        <f t="shared" ref="A659:A722" si="117">A658+1</f>
        <v>643</v>
      </c>
      <c r="B659" s="39">
        <v>40988</v>
      </c>
      <c r="C659" s="40">
        <v>1405.52002</v>
      </c>
      <c r="D659" s="53">
        <f t="shared" ref="D659:D722" si="118">C659/C658-1</f>
        <v>-0.00300051782230892</v>
      </c>
      <c r="E659" s="54"/>
      <c r="F659" s="55">
        <v>0.629045251985049</v>
      </c>
      <c r="G659" s="56">
        <f t="shared" si="109"/>
        <v>-0.00838062975664799</v>
      </c>
      <c r="H659" s="57">
        <f t="shared" si="110"/>
        <v>0.000207690358613579</v>
      </c>
      <c r="I659" s="90">
        <f t="shared" ref="I659:I722" si="119">G659+H659</f>
        <v>-0.00817293939803442</v>
      </c>
      <c r="J659" s="91">
        <f t="shared" si="113"/>
        <v>-0.817293939803442</v>
      </c>
      <c r="K659" s="92">
        <f t="shared" si="111"/>
        <v>176.238246221497</v>
      </c>
      <c r="L659" s="93">
        <f t="shared" si="114"/>
        <v>177.099960502758</v>
      </c>
      <c r="M659" s="94">
        <f t="shared" si="115"/>
        <v>0.861714281261641</v>
      </c>
      <c r="N659" s="92" t="str">
        <f t="shared" si="116"/>
        <v/>
      </c>
      <c r="O659" s="53" t="str">
        <f t="shared" si="112"/>
        <v/>
      </c>
    </row>
    <row r="660" spans="1:15">
      <c r="A660" s="38">
        <f t="shared" si="117"/>
        <v>644</v>
      </c>
      <c r="B660" s="46">
        <v>40989</v>
      </c>
      <c r="C660" s="47">
        <v>1402.890015</v>
      </c>
      <c r="D660" s="48">
        <f t="shared" si="118"/>
        <v>-0.00187119711037631</v>
      </c>
      <c r="E660" s="49"/>
      <c r="F660" s="50">
        <v>0.631011340854398</v>
      </c>
      <c r="G660" s="51">
        <f t="shared" ref="G660:G723" si="120">F660-F659</f>
        <v>0.00196608886934901</v>
      </c>
      <c r="H660" s="52">
        <f t="shared" ref="H660:H723" si="121">H659</f>
        <v>0.000207690358613579</v>
      </c>
      <c r="I660" s="84">
        <f t="shared" si="119"/>
        <v>0.00217377922796259</v>
      </c>
      <c r="J660" s="85">
        <f t="shared" si="113"/>
        <v>0.217377922796259</v>
      </c>
      <c r="K660" s="86">
        <f t="shared" ref="K660:K723" si="122">K659+J660</f>
        <v>176.455624144293</v>
      </c>
      <c r="L660" s="87">
        <f t="shared" si="114"/>
        <v>177.099960502758</v>
      </c>
      <c r="M660" s="88">
        <f t="shared" si="115"/>
        <v>0.861714281261641</v>
      </c>
      <c r="N660" s="86" t="str">
        <f t="shared" si="116"/>
        <v/>
      </c>
      <c r="O660" s="48" t="str">
        <f t="shared" ref="O660:O723" si="123">IFERROR((N660/L660),"")</f>
        <v/>
      </c>
    </row>
    <row r="661" spans="1:15">
      <c r="A661" s="38">
        <f t="shared" si="117"/>
        <v>645</v>
      </c>
      <c r="B661" s="39">
        <v>40990</v>
      </c>
      <c r="C661" s="40">
        <v>1392.780029</v>
      </c>
      <c r="D661" s="53">
        <f t="shared" si="118"/>
        <v>-0.00720654213224259</v>
      </c>
      <c r="E661" s="54"/>
      <c r="F661" s="55">
        <v>0.62104060566706</v>
      </c>
      <c r="G661" s="56">
        <f t="shared" si="120"/>
        <v>-0.00997073518733804</v>
      </c>
      <c r="H661" s="57">
        <f t="shared" si="121"/>
        <v>0.000207690358613579</v>
      </c>
      <c r="I661" s="90">
        <f t="shared" si="119"/>
        <v>-0.00976304482872446</v>
      </c>
      <c r="J661" s="91">
        <f t="shared" si="113"/>
        <v>-0.976304482872446</v>
      </c>
      <c r="K661" s="92">
        <f t="shared" si="122"/>
        <v>175.47931966142</v>
      </c>
      <c r="L661" s="93">
        <f t="shared" si="114"/>
        <v>177.099960502758</v>
      </c>
      <c r="M661" s="94">
        <f t="shared" si="115"/>
        <v>1.62064084133783</v>
      </c>
      <c r="N661" s="92" t="str">
        <f t="shared" si="116"/>
        <v/>
      </c>
      <c r="O661" s="53" t="str">
        <f t="shared" si="123"/>
        <v/>
      </c>
    </row>
    <row r="662" spans="1:15">
      <c r="A662" s="38">
        <f t="shared" si="117"/>
        <v>646</v>
      </c>
      <c r="B662" s="46">
        <v>40991</v>
      </c>
      <c r="C662" s="47">
        <v>1397.109985</v>
      </c>
      <c r="D662" s="48">
        <f t="shared" si="118"/>
        <v>0.00310885847717746</v>
      </c>
      <c r="E662" s="49"/>
      <c r="F662" s="50">
        <v>0.6251700962813</v>
      </c>
      <c r="G662" s="51">
        <f t="shared" si="120"/>
        <v>0.00412949061423995</v>
      </c>
      <c r="H662" s="52">
        <f t="shared" si="121"/>
        <v>0.000207690358613579</v>
      </c>
      <c r="I662" s="84">
        <f t="shared" si="119"/>
        <v>0.00433718097285353</v>
      </c>
      <c r="J662" s="85">
        <f t="shared" si="113"/>
        <v>0.433718097285353</v>
      </c>
      <c r="K662" s="86">
        <f t="shared" si="122"/>
        <v>175.913037758706</v>
      </c>
      <c r="L662" s="87">
        <f t="shared" si="114"/>
        <v>177.099960502758</v>
      </c>
      <c r="M662" s="88">
        <f t="shared" si="115"/>
        <v>1.62064084133783</v>
      </c>
      <c r="N662" s="86" t="str">
        <f t="shared" si="116"/>
        <v/>
      </c>
      <c r="O662" s="48" t="str">
        <f t="shared" si="123"/>
        <v/>
      </c>
    </row>
    <row r="663" spans="1:15">
      <c r="A663" s="38">
        <f t="shared" si="117"/>
        <v>647</v>
      </c>
      <c r="B663" s="39">
        <v>40994</v>
      </c>
      <c r="C663" s="40">
        <v>1416.51001</v>
      </c>
      <c r="D663" s="53">
        <f t="shared" si="118"/>
        <v>0.0138858251735994</v>
      </c>
      <c r="E663" s="54"/>
      <c r="F663" s="55">
        <v>0.650068774904193</v>
      </c>
      <c r="G663" s="56">
        <f t="shared" si="120"/>
        <v>0.0248986786228931</v>
      </c>
      <c r="H663" s="57">
        <f t="shared" si="121"/>
        <v>0.000207690358613579</v>
      </c>
      <c r="I663" s="90">
        <f t="shared" si="119"/>
        <v>0.0251063689815067</v>
      </c>
      <c r="J663" s="91">
        <f t="shared" si="113"/>
        <v>2.51063689815067</v>
      </c>
      <c r="K663" s="92">
        <f t="shared" si="122"/>
        <v>178.423674656856</v>
      </c>
      <c r="L663" s="93">
        <f t="shared" si="114"/>
        <v>178.423674656856</v>
      </c>
      <c r="M663" s="94">
        <f t="shared" si="115"/>
        <v>0</v>
      </c>
      <c r="N663" s="92">
        <f t="shared" si="116"/>
        <v>1.62064084133783</v>
      </c>
      <c r="O663" s="53">
        <f t="shared" si="123"/>
        <v>0.00908310427108196</v>
      </c>
    </row>
    <row r="664" spans="1:15">
      <c r="A664" s="38">
        <f t="shared" si="117"/>
        <v>648</v>
      </c>
      <c r="B664" s="46">
        <v>40995</v>
      </c>
      <c r="C664" s="47">
        <v>1412.52002</v>
      </c>
      <c r="D664" s="48">
        <f t="shared" si="118"/>
        <v>-0.00281677501170641</v>
      </c>
      <c r="E664" s="49"/>
      <c r="F664" s="50">
        <v>0.64629291689557</v>
      </c>
      <c r="G664" s="51">
        <f t="shared" si="120"/>
        <v>-0.00377585800862312</v>
      </c>
      <c r="H664" s="52">
        <f t="shared" si="121"/>
        <v>0.000207690358613579</v>
      </c>
      <c r="I664" s="84">
        <f t="shared" si="119"/>
        <v>-0.00356816765000954</v>
      </c>
      <c r="J664" s="85">
        <f t="shared" si="113"/>
        <v>-0.356816765000954</v>
      </c>
      <c r="K664" s="86">
        <f t="shared" si="122"/>
        <v>178.066857891855</v>
      </c>
      <c r="L664" s="87">
        <f t="shared" si="114"/>
        <v>178.423674656856</v>
      </c>
      <c r="M664" s="88">
        <f t="shared" si="115"/>
        <v>0.356816765000957</v>
      </c>
      <c r="N664" s="86" t="str">
        <f t="shared" si="116"/>
        <v/>
      </c>
      <c r="O664" s="48" t="str">
        <f t="shared" si="123"/>
        <v/>
      </c>
    </row>
    <row r="665" spans="1:15">
      <c r="A665" s="38">
        <f t="shared" si="117"/>
        <v>649</v>
      </c>
      <c r="B665" s="39">
        <v>40996</v>
      </c>
      <c r="C665" s="40">
        <v>1405.540039</v>
      </c>
      <c r="D665" s="53">
        <f t="shared" si="118"/>
        <v>-0.00494150943078309</v>
      </c>
      <c r="E665" s="54"/>
      <c r="F665" s="55">
        <v>0.629395835918517</v>
      </c>
      <c r="G665" s="56">
        <f t="shared" si="120"/>
        <v>-0.0168970809770529</v>
      </c>
      <c r="H665" s="57">
        <f t="shared" si="121"/>
        <v>0.000207690358613579</v>
      </c>
      <c r="I665" s="90">
        <f t="shared" si="119"/>
        <v>-0.0166893906184393</v>
      </c>
      <c r="J665" s="91">
        <f t="shared" si="113"/>
        <v>-1.66893906184393</v>
      </c>
      <c r="K665" s="92">
        <f t="shared" si="122"/>
        <v>176.397918830012</v>
      </c>
      <c r="L665" s="93">
        <f t="shared" si="114"/>
        <v>178.423674656856</v>
      </c>
      <c r="M665" s="94">
        <f t="shared" si="115"/>
        <v>2.02575582684489</v>
      </c>
      <c r="N665" s="92" t="str">
        <f t="shared" si="116"/>
        <v/>
      </c>
      <c r="O665" s="53" t="str">
        <f t="shared" si="123"/>
        <v/>
      </c>
    </row>
    <row r="666" spans="1:15">
      <c r="A666" s="38">
        <f t="shared" si="117"/>
        <v>650</v>
      </c>
      <c r="B666" s="46">
        <v>40997</v>
      </c>
      <c r="C666" s="47">
        <v>1403.280029</v>
      </c>
      <c r="D666" s="48">
        <f t="shared" si="118"/>
        <v>-0.00160793000362192</v>
      </c>
      <c r="E666" s="49"/>
      <c r="F666" s="50">
        <v>0.631075407814323</v>
      </c>
      <c r="G666" s="51">
        <f t="shared" si="120"/>
        <v>0.00167957189580603</v>
      </c>
      <c r="H666" s="52">
        <f t="shared" si="121"/>
        <v>0.000207690358613579</v>
      </c>
      <c r="I666" s="84">
        <f t="shared" si="119"/>
        <v>0.00188726225441961</v>
      </c>
      <c r="J666" s="85">
        <f t="shared" si="113"/>
        <v>0.188726225441961</v>
      </c>
      <c r="K666" s="86">
        <f t="shared" si="122"/>
        <v>176.586645055453</v>
      </c>
      <c r="L666" s="87">
        <f t="shared" si="114"/>
        <v>178.423674656856</v>
      </c>
      <c r="M666" s="88">
        <f t="shared" si="115"/>
        <v>2.02575582684489</v>
      </c>
      <c r="N666" s="86" t="str">
        <f t="shared" si="116"/>
        <v/>
      </c>
      <c r="O666" s="48" t="str">
        <f t="shared" si="123"/>
        <v/>
      </c>
    </row>
    <row r="667" spans="1:15">
      <c r="A667" s="38">
        <f t="shared" si="117"/>
        <v>651</v>
      </c>
      <c r="B667" s="39">
        <v>40998</v>
      </c>
      <c r="C667" s="40">
        <v>1408.469971</v>
      </c>
      <c r="D667" s="53">
        <f t="shared" si="118"/>
        <v>0.00369843644372136</v>
      </c>
      <c r="E667" s="54"/>
      <c r="F667" s="55">
        <v>0.641236354047145</v>
      </c>
      <c r="G667" s="56">
        <f t="shared" si="120"/>
        <v>0.010160946232822</v>
      </c>
      <c r="H667" s="57">
        <f t="shared" si="121"/>
        <v>0.000207690358613579</v>
      </c>
      <c r="I667" s="90">
        <f t="shared" si="119"/>
        <v>0.0103686365914356</v>
      </c>
      <c r="J667" s="91">
        <f t="shared" si="113"/>
        <v>1.03686365914356</v>
      </c>
      <c r="K667" s="92">
        <f t="shared" si="122"/>
        <v>177.623508714597</v>
      </c>
      <c r="L667" s="93">
        <f t="shared" si="114"/>
        <v>178.423674656856</v>
      </c>
      <c r="M667" s="94">
        <f t="shared" si="115"/>
        <v>2.02575582684489</v>
      </c>
      <c r="N667" s="92" t="str">
        <f t="shared" si="116"/>
        <v/>
      </c>
      <c r="O667" s="53" t="str">
        <f t="shared" si="123"/>
        <v/>
      </c>
    </row>
    <row r="668" spans="1:15">
      <c r="A668" s="38">
        <f t="shared" si="117"/>
        <v>652</v>
      </c>
      <c r="B668" s="46">
        <v>41001</v>
      </c>
      <c r="C668" s="47">
        <v>1419.040039</v>
      </c>
      <c r="D668" s="48">
        <f t="shared" si="118"/>
        <v>0.00750464562087561</v>
      </c>
      <c r="E668" s="49"/>
      <c r="F668" s="50">
        <v>0.652664320183997</v>
      </c>
      <c r="G668" s="51">
        <f t="shared" si="120"/>
        <v>0.0114279661368519</v>
      </c>
      <c r="H668" s="52">
        <f t="shared" si="121"/>
        <v>0.000207690358613579</v>
      </c>
      <c r="I668" s="84">
        <f t="shared" si="119"/>
        <v>0.0116356564954655</v>
      </c>
      <c r="J668" s="85">
        <f t="shared" si="113"/>
        <v>1.16356564954655</v>
      </c>
      <c r="K668" s="86">
        <f t="shared" si="122"/>
        <v>178.787074364144</v>
      </c>
      <c r="L668" s="87">
        <f t="shared" si="114"/>
        <v>178.787074364144</v>
      </c>
      <c r="M668" s="88">
        <f t="shared" si="115"/>
        <v>0</v>
      </c>
      <c r="N668" s="86">
        <f t="shared" si="116"/>
        <v>2.02575582684489</v>
      </c>
      <c r="O668" s="48">
        <f t="shared" si="123"/>
        <v>0.0113305496722819</v>
      </c>
    </row>
    <row r="669" spans="1:15">
      <c r="A669" s="38">
        <f t="shared" si="117"/>
        <v>653</v>
      </c>
      <c r="B669" s="39">
        <v>41002</v>
      </c>
      <c r="C669" s="40">
        <v>1413.380005</v>
      </c>
      <c r="D669" s="53">
        <f t="shared" si="118"/>
        <v>-0.00398863586963238</v>
      </c>
      <c r="E669" s="54"/>
      <c r="F669" s="55">
        <v>0.646068540566014</v>
      </c>
      <c r="G669" s="56">
        <f t="shared" si="120"/>
        <v>-0.00659577961798297</v>
      </c>
      <c r="H669" s="57">
        <f t="shared" si="121"/>
        <v>0.000207690358613579</v>
      </c>
      <c r="I669" s="90">
        <f t="shared" si="119"/>
        <v>-0.00638808925936939</v>
      </c>
      <c r="J669" s="91">
        <f t="shared" si="113"/>
        <v>-0.638808925936939</v>
      </c>
      <c r="K669" s="92">
        <f t="shared" si="122"/>
        <v>178.148265438207</v>
      </c>
      <c r="L669" s="93">
        <f t="shared" si="114"/>
        <v>178.787074364144</v>
      </c>
      <c r="M669" s="94">
        <f t="shared" si="115"/>
        <v>0.638808925936928</v>
      </c>
      <c r="N669" s="92" t="str">
        <f t="shared" si="116"/>
        <v/>
      </c>
      <c r="O669" s="53" t="str">
        <f t="shared" si="123"/>
        <v/>
      </c>
    </row>
    <row r="670" spans="1:15">
      <c r="A670" s="38">
        <f t="shared" si="117"/>
        <v>654</v>
      </c>
      <c r="B670" s="46">
        <v>41003</v>
      </c>
      <c r="C670" s="47">
        <v>1398.959961</v>
      </c>
      <c r="D670" s="48">
        <f t="shared" si="118"/>
        <v>-0.0102025244088549</v>
      </c>
      <c r="E670" s="49"/>
      <c r="F670" s="50">
        <v>0.62988144841759</v>
      </c>
      <c r="G670" s="51">
        <f t="shared" si="120"/>
        <v>-0.0161870921484241</v>
      </c>
      <c r="H670" s="52">
        <f t="shared" si="121"/>
        <v>0.000207690358613579</v>
      </c>
      <c r="I670" s="84">
        <f t="shared" si="119"/>
        <v>-0.0159794017898105</v>
      </c>
      <c r="J670" s="85">
        <f t="shared" si="113"/>
        <v>-1.59794017898105</v>
      </c>
      <c r="K670" s="86">
        <f t="shared" si="122"/>
        <v>176.550325259226</v>
      </c>
      <c r="L670" s="87">
        <f t="shared" si="114"/>
        <v>178.787074364144</v>
      </c>
      <c r="M670" s="88">
        <f t="shared" si="115"/>
        <v>2.23674910491798</v>
      </c>
      <c r="N670" s="86" t="str">
        <f t="shared" si="116"/>
        <v/>
      </c>
      <c r="O670" s="48" t="str">
        <f t="shared" si="123"/>
        <v/>
      </c>
    </row>
    <row r="671" spans="1:15">
      <c r="A671" s="38">
        <f t="shared" si="117"/>
        <v>655</v>
      </c>
      <c r="B671" s="39">
        <v>41004</v>
      </c>
      <c r="C671" s="40">
        <v>1398.079956</v>
      </c>
      <c r="D671" s="53">
        <f t="shared" si="118"/>
        <v>-0.000629042306093508</v>
      </c>
      <c r="E671" s="54"/>
      <c r="F671" s="55">
        <v>0.63690507949326</v>
      </c>
      <c r="G671" s="56">
        <f t="shared" si="120"/>
        <v>0.00702363107567006</v>
      </c>
      <c r="H671" s="57">
        <f t="shared" si="121"/>
        <v>0.000207690358613579</v>
      </c>
      <c r="I671" s="90">
        <f t="shared" si="119"/>
        <v>0.00723132143428363</v>
      </c>
      <c r="J671" s="91">
        <f t="shared" si="113"/>
        <v>0.723132143428364</v>
      </c>
      <c r="K671" s="92">
        <f t="shared" si="122"/>
        <v>177.273457402654</v>
      </c>
      <c r="L671" s="93">
        <f t="shared" si="114"/>
        <v>178.787074364144</v>
      </c>
      <c r="M671" s="94">
        <f t="shared" si="115"/>
        <v>2.23674910491798</v>
      </c>
      <c r="N671" s="92" t="str">
        <f t="shared" si="116"/>
        <v/>
      </c>
      <c r="O671" s="53" t="str">
        <f t="shared" si="123"/>
        <v/>
      </c>
    </row>
    <row r="672" spans="1:15">
      <c r="A672" s="38">
        <f t="shared" si="117"/>
        <v>656</v>
      </c>
      <c r="B672" s="46">
        <v>41008</v>
      </c>
      <c r="C672" s="47">
        <v>1382.199951</v>
      </c>
      <c r="D672" s="48">
        <f t="shared" si="118"/>
        <v>-0.0113584383581564</v>
      </c>
      <c r="E672" s="49"/>
      <c r="F672" s="50">
        <v>0.617907471374353</v>
      </c>
      <c r="G672" s="51">
        <f t="shared" si="120"/>
        <v>-0.0189976081189071</v>
      </c>
      <c r="H672" s="52">
        <f t="shared" si="121"/>
        <v>0.000207690358613579</v>
      </c>
      <c r="I672" s="84">
        <f t="shared" si="119"/>
        <v>-0.0187899177602935</v>
      </c>
      <c r="J672" s="85">
        <f t="shared" si="113"/>
        <v>-1.87899177602935</v>
      </c>
      <c r="K672" s="86">
        <f t="shared" si="122"/>
        <v>175.394465626625</v>
      </c>
      <c r="L672" s="87">
        <f t="shared" si="114"/>
        <v>178.787074364144</v>
      </c>
      <c r="M672" s="88">
        <f t="shared" si="115"/>
        <v>3.39260873751897</v>
      </c>
      <c r="N672" s="86" t="str">
        <f t="shared" si="116"/>
        <v/>
      </c>
      <c r="O672" s="48" t="str">
        <f t="shared" si="123"/>
        <v/>
      </c>
    </row>
    <row r="673" spans="1:15">
      <c r="A673" s="38">
        <f t="shared" si="117"/>
        <v>657</v>
      </c>
      <c r="B673" s="39">
        <v>41009</v>
      </c>
      <c r="C673" s="40">
        <v>1358.589966</v>
      </c>
      <c r="D673" s="53">
        <f t="shared" si="118"/>
        <v>-0.0170814540855095</v>
      </c>
      <c r="E673" s="54"/>
      <c r="F673" s="55">
        <v>0.584984927274442</v>
      </c>
      <c r="G673" s="56">
        <f t="shared" si="120"/>
        <v>-0.0329225440999109</v>
      </c>
      <c r="H673" s="57">
        <f t="shared" si="121"/>
        <v>0.000207690358613579</v>
      </c>
      <c r="I673" s="90">
        <f t="shared" si="119"/>
        <v>-0.0327148537412973</v>
      </c>
      <c r="J673" s="91">
        <f t="shared" si="113"/>
        <v>-3.27148537412973</v>
      </c>
      <c r="K673" s="92">
        <f t="shared" si="122"/>
        <v>172.122980252495</v>
      </c>
      <c r="L673" s="93">
        <f t="shared" si="114"/>
        <v>178.787074364144</v>
      </c>
      <c r="M673" s="94">
        <f t="shared" si="115"/>
        <v>6.66409411164869</v>
      </c>
      <c r="N673" s="92" t="str">
        <f t="shared" si="116"/>
        <v/>
      </c>
      <c r="O673" s="53" t="str">
        <f t="shared" si="123"/>
        <v/>
      </c>
    </row>
    <row r="674" spans="1:15">
      <c r="A674" s="38">
        <f t="shared" si="117"/>
        <v>658</v>
      </c>
      <c r="B674" s="46">
        <v>41010</v>
      </c>
      <c r="C674" s="47">
        <v>1368.709961</v>
      </c>
      <c r="D674" s="48">
        <f t="shared" si="118"/>
        <v>0.00744889573253338</v>
      </c>
      <c r="E674" s="49"/>
      <c r="F674" s="50">
        <v>0.602918064536931</v>
      </c>
      <c r="G674" s="51">
        <f t="shared" si="120"/>
        <v>0.0179331372624889</v>
      </c>
      <c r="H674" s="52">
        <f t="shared" si="121"/>
        <v>0.000207690358613579</v>
      </c>
      <c r="I674" s="84">
        <f t="shared" si="119"/>
        <v>0.0181408276211025</v>
      </c>
      <c r="J674" s="85">
        <f t="shared" si="113"/>
        <v>1.81408276211025</v>
      </c>
      <c r="K674" s="86">
        <f t="shared" si="122"/>
        <v>173.937063014605</v>
      </c>
      <c r="L674" s="87">
        <f t="shared" si="114"/>
        <v>178.787074364144</v>
      </c>
      <c r="M674" s="88">
        <f t="shared" si="115"/>
        <v>6.66409411164869</v>
      </c>
      <c r="N674" s="86" t="str">
        <f t="shared" si="116"/>
        <v/>
      </c>
      <c r="O674" s="48" t="str">
        <f t="shared" si="123"/>
        <v/>
      </c>
    </row>
    <row r="675" spans="1:15">
      <c r="A675" s="38">
        <f t="shared" si="117"/>
        <v>659</v>
      </c>
      <c r="B675" s="39">
        <v>41011</v>
      </c>
      <c r="C675" s="40">
        <v>1387.569946</v>
      </c>
      <c r="D675" s="53">
        <f t="shared" si="118"/>
        <v>0.0137793875528025</v>
      </c>
      <c r="E675" s="54"/>
      <c r="F675" s="55">
        <v>0.62504378636629</v>
      </c>
      <c r="G675" s="56">
        <f t="shared" si="120"/>
        <v>0.022125721829359</v>
      </c>
      <c r="H675" s="57">
        <f t="shared" si="121"/>
        <v>0.000207690358613579</v>
      </c>
      <c r="I675" s="90">
        <f t="shared" si="119"/>
        <v>0.0223334121879726</v>
      </c>
      <c r="J675" s="91">
        <f t="shared" si="113"/>
        <v>2.23334121879726</v>
      </c>
      <c r="K675" s="92">
        <f t="shared" si="122"/>
        <v>176.170404233402</v>
      </c>
      <c r="L675" s="93">
        <f t="shared" si="114"/>
        <v>178.787074364144</v>
      </c>
      <c r="M675" s="94">
        <f t="shared" si="115"/>
        <v>6.66409411164869</v>
      </c>
      <c r="N675" s="92" t="str">
        <f t="shared" si="116"/>
        <v/>
      </c>
      <c r="O675" s="53" t="str">
        <f t="shared" si="123"/>
        <v/>
      </c>
    </row>
    <row r="676" spans="1:15">
      <c r="A676" s="38">
        <f t="shared" si="117"/>
        <v>660</v>
      </c>
      <c r="B676" s="46">
        <v>41012</v>
      </c>
      <c r="C676" s="47">
        <v>1370.26001</v>
      </c>
      <c r="D676" s="48">
        <f t="shared" si="118"/>
        <v>-0.0124750006656602</v>
      </c>
      <c r="E676" s="49"/>
      <c r="F676" s="50">
        <v>0.612811311599039</v>
      </c>
      <c r="G676" s="51">
        <f t="shared" si="120"/>
        <v>-0.012232474767251</v>
      </c>
      <c r="H676" s="52">
        <f t="shared" si="121"/>
        <v>0.000207690358613579</v>
      </c>
      <c r="I676" s="84">
        <f t="shared" si="119"/>
        <v>-0.0120247844086374</v>
      </c>
      <c r="J676" s="85">
        <f t="shared" si="113"/>
        <v>-1.20247844086374</v>
      </c>
      <c r="K676" s="86">
        <f t="shared" si="122"/>
        <v>174.967925792539</v>
      </c>
      <c r="L676" s="87">
        <f t="shared" si="114"/>
        <v>178.787074364144</v>
      </c>
      <c r="M676" s="88">
        <f t="shared" si="115"/>
        <v>6.66409411164869</v>
      </c>
      <c r="N676" s="86" t="str">
        <f t="shared" si="116"/>
        <v/>
      </c>
      <c r="O676" s="48" t="str">
        <f t="shared" si="123"/>
        <v/>
      </c>
    </row>
    <row r="677" spans="1:15">
      <c r="A677" s="38">
        <f t="shared" si="117"/>
        <v>661</v>
      </c>
      <c r="B677" s="39">
        <v>41015</v>
      </c>
      <c r="C677" s="40">
        <v>1369.569946</v>
      </c>
      <c r="D677" s="53">
        <f t="shared" si="118"/>
        <v>-0.000503600772819635</v>
      </c>
      <c r="E677" s="54"/>
      <c r="F677" s="55">
        <v>0.617431653330801</v>
      </c>
      <c r="G677" s="56">
        <f t="shared" si="120"/>
        <v>0.00462034173176196</v>
      </c>
      <c r="H677" s="57">
        <f t="shared" si="121"/>
        <v>0.000207690358613579</v>
      </c>
      <c r="I677" s="90">
        <f t="shared" si="119"/>
        <v>0.00482803209037554</v>
      </c>
      <c r="J677" s="91">
        <f t="shared" si="113"/>
        <v>0.482803209037554</v>
      </c>
      <c r="K677" s="92">
        <f t="shared" si="122"/>
        <v>175.450729001576</v>
      </c>
      <c r="L677" s="93">
        <f t="shared" si="114"/>
        <v>178.787074364144</v>
      </c>
      <c r="M677" s="94">
        <f t="shared" si="115"/>
        <v>6.66409411164869</v>
      </c>
      <c r="N677" s="92" t="str">
        <f t="shared" si="116"/>
        <v/>
      </c>
      <c r="O677" s="53" t="str">
        <f t="shared" si="123"/>
        <v/>
      </c>
    </row>
    <row r="678" spans="1:15">
      <c r="A678" s="38">
        <f t="shared" si="117"/>
        <v>662</v>
      </c>
      <c r="B678" s="46">
        <v>41016</v>
      </c>
      <c r="C678" s="47">
        <v>1390.780029</v>
      </c>
      <c r="D678" s="48">
        <f t="shared" si="118"/>
        <v>0.0154866738000106</v>
      </c>
      <c r="E678" s="49"/>
      <c r="F678" s="50">
        <v>0.640280831149389</v>
      </c>
      <c r="G678" s="51">
        <f t="shared" si="120"/>
        <v>0.022849177818588</v>
      </c>
      <c r="H678" s="52">
        <f t="shared" si="121"/>
        <v>0.000207690358613579</v>
      </c>
      <c r="I678" s="84">
        <f t="shared" si="119"/>
        <v>0.0230568681772016</v>
      </c>
      <c r="J678" s="85">
        <f t="shared" si="113"/>
        <v>2.30568681772016</v>
      </c>
      <c r="K678" s="86">
        <f t="shared" si="122"/>
        <v>177.756415819296</v>
      </c>
      <c r="L678" s="87">
        <f t="shared" si="114"/>
        <v>178.787074364144</v>
      </c>
      <c r="M678" s="88">
        <f t="shared" si="115"/>
        <v>6.66409411164869</v>
      </c>
      <c r="N678" s="86" t="str">
        <f t="shared" si="116"/>
        <v/>
      </c>
      <c r="O678" s="48" t="str">
        <f t="shared" si="123"/>
        <v/>
      </c>
    </row>
    <row r="679" spans="1:15">
      <c r="A679" s="38">
        <f t="shared" si="117"/>
        <v>663</v>
      </c>
      <c r="B679" s="39">
        <v>41017</v>
      </c>
      <c r="C679" s="40">
        <v>1385.140015</v>
      </c>
      <c r="D679" s="53">
        <f t="shared" si="118"/>
        <v>-0.00405528831475621</v>
      </c>
      <c r="E679" s="54"/>
      <c r="F679" s="55">
        <v>0.633956724170263</v>
      </c>
      <c r="G679" s="56">
        <f t="shared" si="120"/>
        <v>-0.006324106979126</v>
      </c>
      <c r="H679" s="57">
        <f t="shared" si="121"/>
        <v>0.000207690358613579</v>
      </c>
      <c r="I679" s="90">
        <f t="shared" si="119"/>
        <v>-0.00611641662051242</v>
      </c>
      <c r="J679" s="91">
        <f t="shared" si="113"/>
        <v>-0.611641662051242</v>
      </c>
      <c r="K679" s="92">
        <f t="shared" si="122"/>
        <v>177.144774157245</v>
      </c>
      <c r="L679" s="93">
        <f t="shared" si="114"/>
        <v>178.787074364144</v>
      </c>
      <c r="M679" s="94">
        <f t="shared" si="115"/>
        <v>6.66409411164869</v>
      </c>
      <c r="N679" s="92" t="str">
        <f t="shared" si="116"/>
        <v/>
      </c>
      <c r="O679" s="53" t="str">
        <f t="shared" si="123"/>
        <v/>
      </c>
    </row>
    <row r="680" spans="1:15">
      <c r="A680" s="38">
        <f t="shared" si="117"/>
        <v>664</v>
      </c>
      <c r="B680" s="46">
        <v>41018</v>
      </c>
      <c r="C680" s="47">
        <v>1376.920044</v>
      </c>
      <c r="D680" s="48">
        <f t="shared" si="118"/>
        <v>-0.00593439718077882</v>
      </c>
      <c r="E680" s="49"/>
      <c r="F680" s="50">
        <v>0.615998690430955</v>
      </c>
      <c r="G680" s="51">
        <f t="shared" si="120"/>
        <v>-0.0179580337393079</v>
      </c>
      <c r="H680" s="52">
        <f t="shared" si="121"/>
        <v>0.000207690358613579</v>
      </c>
      <c r="I680" s="84">
        <f t="shared" si="119"/>
        <v>-0.0177503433806944</v>
      </c>
      <c r="J680" s="85">
        <f t="shared" si="113"/>
        <v>-1.77503433806944</v>
      </c>
      <c r="K680" s="86">
        <f t="shared" si="122"/>
        <v>175.369739819176</v>
      </c>
      <c r="L680" s="87">
        <f t="shared" si="114"/>
        <v>178.787074364144</v>
      </c>
      <c r="M680" s="88">
        <f t="shared" si="115"/>
        <v>6.66409411164869</v>
      </c>
      <c r="N680" s="86" t="str">
        <f t="shared" si="116"/>
        <v/>
      </c>
      <c r="O680" s="48" t="str">
        <f t="shared" si="123"/>
        <v/>
      </c>
    </row>
    <row r="681" spans="1:15">
      <c r="A681" s="38">
        <f t="shared" si="117"/>
        <v>665</v>
      </c>
      <c r="B681" s="39">
        <v>41019</v>
      </c>
      <c r="C681" s="40">
        <v>1378.530029</v>
      </c>
      <c r="D681" s="53">
        <f t="shared" si="118"/>
        <v>0.00116926542468154</v>
      </c>
      <c r="E681" s="54"/>
      <c r="F681" s="55">
        <v>0.627637788247233</v>
      </c>
      <c r="G681" s="56">
        <f t="shared" si="120"/>
        <v>0.011639097816278</v>
      </c>
      <c r="H681" s="57">
        <f t="shared" si="121"/>
        <v>0.000207690358613579</v>
      </c>
      <c r="I681" s="90">
        <f t="shared" si="119"/>
        <v>0.0118467881748916</v>
      </c>
      <c r="J681" s="91">
        <f t="shared" si="113"/>
        <v>1.18467881748916</v>
      </c>
      <c r="K681" s="92">
        <f t="shared" si="122"/>
        <v>176.554418636665</v>
      </c>
      <c r="L681" s="93">
        <f t="shared" si="114"/>
        <v>178.787074364144</v>
      </c>
      <c r="M681" s="94">
        <f t="shared" si="115"/>
        <v>6.66409411164869</v>
      </c>
      <c r="N681" s="92" t="str">
        <f t="shared" si="116"/>
        <v/>
      </c>
      <c r="O681" s="53" t="str">
        <f t="shared" si="123"/>
        <v/>
      </c>
    </row>
    <row r="682" spans="1:15">
      <c r="A682" s="38">
        <f t="shared" si="117"/>
        <v>666</v>
      </c>
      <c r="B682" s="46">
        <v>41022</v>
      </c>
      <c r="C682" s="47">
        <v>1366.939941</v>
      </c>
      <c r="D682" s="48">
        <f t="shared" si="118"/>
        <v>-0.00840757020607485</v>
      </c>
      <c r="E682" s="49"/>
      <c r="F682" s="50">
        <v>0.607889324927207</v>
      </c>
      <c r="G682" s="51">
        <f t="shared" si="120"/>
        <v>-0.0197484633200261</v>
      </c>
      <c r="H682" s="52">
        <f t="shared" si="121"/>
        <v>0.000207690358613579</v>
      </c>
      <c r="I682" s="84">
        <f t="shared" si="119"/>
        <v>-0.0195407729614125</v>
      </c>
      <c r="J682" s="85">
        <f t="shared" si="113"/>
        <v>-1.95407729614125</v>
      </c>
      <c r="K682" s="86">
        <f t="shared" si="122"/>
        <v>174.600341340524</v>
      </c>
      <c r="L682" s="87">
        <f t="shared" si="114"/>
        <v>178.787074364144</v>
      </c>
      <c r="M682" s="88">
        <f t="shared" si="115"/>
        <v>6.66409411164869</v>
      </c>
      <c r="N682" s="86" t="str">
        <f t="shared" si="116"/>
        <v/>
      </c>
      <c r="O682" s="48" t="str">
        <f t="shared" si="123"/>
        <v/>
      </c>
    </row>
    <row r="683" spans="1:15">
      <c r="A683" s="38">
        <f t="shared" si="117"/>
        <v>667</v>
      </c>
      <c r="B683" s="39">
        <v>41023</v>
      </c>
      <c r="C683" s="40">
        <v>1371.969971</v>
      </c>
      <c r="D683" s="53">
        <f t="shared" si="118"/>
        <v>0.00367977396016395</v>
      </c>
      <c r="E683" s="54"/>
      <c r="F683" s="55">
        <v>0.60818249670221</v>
      </c>
      <c r="G683" s="56">
        <f t="shared" si="120"/>
        <v>0.000293171775003098</v>
      </c>
      <c r="H683" s="57">
        <f t="shared" si="121"/>
        <v>0.000207690358613579</v>
      </c>
      <c r="I683" s="90">
        <f t="shared" si="119"/>
        <v>0.000500862133616677</v>
      </c>
      <c r="J683" s="91">
        <f t="shared" si="113"/>
        <v>0.0500862133616677</v>
      </c>
      <c r="K683" s="92">
        <f t="shared" si="122"/>
        <v>174.650427553885</v>
      </c>
      <c r="L683" s="93">
        <f t="shared" si="114"/>
        <v>178.787074364144</v>
      </c>
      <c r="M683" s="94">
        <f t="shared" si="115"/>
        <v>6.66409411164869</v>
      </c>
      <c r="N683" s="92" t="str">
        <f t="shared" si="116"/>
        <v/>
      </c>
      <c r="O683" s="53" t="str">
        <f t="shared" si="123"/>
        <v/>
      </c>
    </row>
    <row r="684" spans="1:15">
      <c r="A684" s="38">
        <f t="shared" si="117"/>
        <v>668</v>
      </c>
      <c r="B684" s="46">
        <v>41024</v>
      </c>
      <c r="C684" s="47">
        <v>1390.689941</v>
      </c>
      <c r="D684" s="48">
        <f t="shared" si="118"/>
        <v>0.0136445916424508</v>
      </c>
      <c r="E684" s="49"/>
      <c r="F684" s="50">
        <v>0.628945824366993</v>
      </c>
      <c r="G684" s="51">
        <f t="shared" si="120"/>
        <v>0.0207633276647829</v>
      </c>
      <c r="H684" s="52">
        <f t="shared" si="121"/>
        <v>0.000207690358613579</v>
      </c>
      <c r="I684" s="84">
        <f t="shared" si="119"/>
        <v>0.0209710180233965</v>
      </c>
      <c r="J684" s="85">
        <f t="shared" si="113"/>
        <v>2.09710180233965</v>
      </c>
      <c r="K684" s="86">
        <f t="shared" si="122"/>
        <v>176.747529356225</v>
      </c>
      <c r="L684" s="87">
        <f t="shared" si="114"/>
        <v>178.787074364144</v>
      </c>
      <c r="M684" s="88">
        <f t="shared" si="115"/>
        <v>6.66409411164869</v>
      </c>
      <c r="N684" s="86" t="str">
        <f t="shared" si="116"/>
        <v/>
      </c>
      <c r="O684" s="48" t="str">
        <f t="shared" si="123"/>
        <v/>
      </c>
    </row>
    <row r="685" spans="1:15">
      <c r="A685" s="38">
        <f t="shared" si="117"/>
        <v>669</v>
      </c>
      <c r="B685" s="39">
        <v>41025</v>
      </c>
      <c r="C685" s="40">
        <v>1399.97998</v>
      </c>
      <c r="D685" s="53">
        <f t="shared" si="118"/>
        <v>0.00668016552512052</v>
      </c>
      <c r="E685" s="54"/>
      <c r="F685" s="55">
        <v>0.643045384542724</v>
      </c>
      <c r="G685" s="56">
        <f t="shared" si="120"/>
        <v>0.0140995601757311</v>
      </c>
      <c r="H685" s="57">
        <f t="shared" si="121"/>
        <v>0.000207690358613579</v>
      </c>
      <c r="I685" s="90">
        <f t="shared" si="119"/>
        <v>0.0143072505343447</v>
      </c>
      <c r="J685" s="91">
        <f t="shared" si="113"/>
        <v>1.43072505343447</v>
      </c>
      <c r="K685" s="92">
        <f t="shared" si="122"/>
        <v>178.178254409659</v>
      </c>
      <c r="L685" s="93">
        <f t="shared" si="114"/>
        <v>178.787074364144</v>
      </c>
      <c r="M685" s="94">
        <f t="shared" si="115"/>
        <v>6.66409411164869</v>
      </c>
      <c r="N685" s="92" t="str">
        <f t="shared" si="116"/>
        <v/>
      </c>
      <c r="O685" s="53" t="str">
        <f t="shared" si="123"/>
        <v/>
      </c>
    </row>
    <row r="686" spans="1:15">
      <c r="A686" s="38">
        <f t="shared" si="117"/>
        <v>670</v>
      </c>
      <c r="B686" s="46">
        <v>41026</v>
      </c>
      <c r="C686" s="47">
        <v>1403.359985</v>
      </c>
      <c r="D686" s="48">
        <f t="shared" si="118"/>
        <v>0.00241432381054474</v>
      </c>
      <c r="E686" s="49"/>
      <c r="F686" s="50">
        <v>0.654738080344826</v>
      </c>
      <c r="G686" s="51">
        <f t="shared" si="120"/>
        <v>0.011692695802102</v>
      </c>
      <c r="H686" s="52">
        <f t="shared" si="121"/>
        <v>0.000207690358613579</v>
      </c>
      <c r="I686" s="84">
        <f t="shared" si="119"/>
        <v>0.0119003861607155</v>
      </c>
      <c r="J686" s="85">
        <f t="shared" si="113"/>
        <v>1.19003861607155</v>
      </c>
      <c r="K686" s="86">
        <f t="shared" si="122"/>
        <v>179.368293025731</v>
      </c>
      <c r="L686" s="87">
        <f t="shared" si="114"/>
        <v>179.368293025731</v>
      </c>
      <c r="M686" s="88">
        <f t="shared" si="115"/>
        <v>0</v>
      </c>
      <c r="N686" s="86">
        <f t="shared" si="116"/>
        <v>6.66409411164869</v>
      </c>
      <c r="O686" s="48">
        <f t="shared" si="123"/>
        <v>0.037153133361718</v>
      </c>
    </row>
    <row r="687" spans="1:15">
      <c r="A687" s="38">
        <f t="shared" si="117"/>
        <v>671</v>
      </c>
      <c r="B687" s="39">
        <v>41029</v>
      </c>
      <c r="C687" s="40">
        <v>1397.910034</v>
      </c>
      <c r="D687" s="53">
        <f t="shared" si="118"/>
        <v>-0.0038835017801937</v>
      </c>
      <c r="E687" s="54">
        <v>1</v>
      </c>
      <c r="F687" s="55">
        <v>0.64283569954226</v>
      </c>
      <c r="G687" s="56">
        <f t="shared" si="120"/>
        <v>-0.0119023808025661</v>
      </c>
      <c r="H687" s="57">
        <f t="shared" si="121"/>
        <v>0.000207690358613579</v>
      </c>
      <c r="I687" s="90">
        <f t="shared" si="119"/>
        <v>-0.0116946904439525</v>
      </c>
      <c r="J687" s="91">
        <f t="shared" si="113"/>
        <v>-1.16946904439525</v>
      </c>
      <c r="K687" s="92">
        <f t="shared" si="122"/>
        <v>178.198823981336</v>
      </c>
      <c r="L687" s="93">
        <f t="shared" si="114"/>
        <v>179.368293025731</v>
      </c>
      <c r="M687" s="94">
        <f t="shared" si="115"/>
        <v>1.16946904439524</v>
      </c>
      <c r="N687" s="92" t="str">
        <f t="shared" si="116"/>
        <v/>
      </c>
      <c r="O687" s="53" t="str">
        <f t="shared" si="123"/>
        <v/>
      </c>
    </row>
    <row r="688" spans="1:15">
      <c r="A688" s="38">
        <f t="shared" si="117"/>
        <v>672</v>
      </c>
      <c r="B688" s="46">
        <v>41030</v>
      </c>
      <c r="C688" s="47">
        <v>1405.819946</v>
      </c>
      <c r="D688" s="48">
        <f t="shared" si="118"/>
        <v>0.00565838416465647</v>
      </c>
      <c r="E688" s="49">
        <v>1</v>
      </c>
      <c r="F688" s="50">
        <v>0.648512475476718</v>
      </c>
      <c r="G688" s="51">
        <f t="shared" si="120"/>
        <v>0.00567677593445814</v>
      </c>
      <c r="H688" s="52">
        <f t="shared" si="121"/>
        <v>0.000207690358613579</v>
      </c>
      <c r="I688" s="84">
        <f t="shared" si="119"/>
        <v>0.00588446629307172</v>
      </c>
      <c r="J688" s="85">
        <f t="shared" si="113"/>
        <v>0.588446629307172</v>
      </c>
      <c r="K688" s="86">
        <f t="shared" si="122"/>
        <v>178.787270610643</v>
      </c>
      <c r="L688" s="87">
        <f t="shared" si="114"/>
        <v>179.368293025731</v>
      </c>
      <c r="M688" s="88">
        <f t="shared" si="115"/>
        <v>1.16946904439524</v>
      </c>
      <c r="N688" s="86" t="str">
        <f t="shared" si="116"/>
        <v/>
      </c>
      <c r="O688" s="48" t="str">
        <f t="shared" si="123"/>
        <v/>
      </c>
    </row>
    <row r="689" spans="1:15">
      <c r="A689" s="38">
        <f t="shared" si="117"/>
        <v>673</v>
      </c>
      <c r="B689" s="39">
        <v>41031</v>
      </c>
      <c r="C689" s="40">
        <v>1402.310059</v>
      </c>
      <c r="D689" s="53">
        <f t="shared" si="118"/>
        <v>-0.00249668317054885</v>
      </c>
      <c r="E689" s="54">
        <v>1</v>
      </c>
      <c r="F689" s="55">
        <v>0.652089618209158</v>
      </c>
      <c r="G689" s="56">
        <f t="shared" si="120"/>
        <v>0.00357714273243992</v>
      </c>
      <c r="H689" s="57">
        <f t="shared" si="121"/>
        <v>0.000207690358613579</v>
      </c>
      <c r="I689" s="90">
        <f t="shared" si="119"/>
        <v>0.0037848330910535</v>
      </c>
      <c r="J689" s="91">
        <f t="shared" si="113"/>
        <v>0.37848330910535</v>
      </c>
      <c r="K689" s="92">
        <f t="shared" si="122"/>
        <v>179.165753919748</v>
      </c>
      <c r="L689" s="93">
        <f t="shared" si="114"/>
        <v>179.368293025731</v>
      </c>
      <c r="M689" s="94">
        <f t="shared" si="115"/>
        <v>1.16946904439524</v>
      </c>
      <c r="N689" s="92" t="str">
        <f t="shared" si="116"/>
        <v/>
      </c>
      <c r="O689" s="53" t="str">
        <f t="shared" si="123"/>
        <v/>
      </c>
    </row>
    <row r="690" spans="1:15">
      <c r="A690" s="38">
        <f t="shared" si="117"/>
        <v>674</v>
      </c>
      <c r="B690" s="46">
        <v>41032</v>
      </c>
      <c r="C690" s="47">
        <v>1391.569946</v>
      </c>
      <c r="D690" s="48">
        <f t="shared" si="118"/>
        <v>-0.00765887182443714</v>
      </c>
      <c r="E690" s="49">
        <v>1</v>
      </c>
      <c r="F690" s="50">
        <v>0.645474962522715</v>
      </c>
      <c r="G690" s="51">
        <f t="shared" si="120"/>
        <v>-0.00661465568644304</v>
      </c>
      <c r="H690" s="52">
        <f t="shared" si="121"/>
        <v>0.000207690358613579</v>
      </c>
      <c r="I690" s="84">
        <f t="shared" si="119"/>
        <v>-0.00640696532782946</v>
      </c>
      <c r="J690" s="85">
        <f t="shared" si="113"/>
        <v>-0.640696532782946</v>
      </c>
      <c r="K690" s="86">
        <f t="shared" si="122"/>
        <v>178.525057386965</v>
      </c>
      <c r="L690" s="87">
        <f t="shared" si="114"/>
        <v>179.368293025731</v>
      </c>
      <c r="M690" s="88">
        <f t="shared" si="115"/>
        <v>1.16946904439524</v>
      </c>
      <c r="N690" s="86" t="str">
        <f t="shared" si="116"/>
        <v/>
      </c>
      <c r="O690" s="48" t="str">
        <f t="shared" si="123"/>
        <v/>
      </c>
    </row>
    <row r="691" spans="1:15">
      <c r="A691" s="38">
        <f t="shared" si="117"/>
        <v>675</v>
      </c>
      <c r="B691" s="39">
        <v>41033</v>
      </c>
      <c r="C691" s="40">
        <v>1369.099976</v>
      </c>
      <c r="D691" s="53">
        <f t="shared" si="118"/>
        <v>-0.0161472084565989</v>
      </c>
      <c r="E691" s="54">
        <v>1</v>
      </c>
      <c r="F691" s="55">
        <v>0.623395097354698</v>
      </c>
      <c r="G691" s="56">
        <f t="shared" si="120"/>
        <v>-0.022079865168017</v>
      </c>
      <c r="H691" s="57">
        <f t="shared" si="121"/>
        <v>0.000207690358613579</v>
      </c>
      <c r="I691" s="90">
        <f t="shared" si="119"/>
        <v>-0.0218721748094034</v>
      </c>
      <c r="J691" s="91">
        <f t="shared" si="113"/>
        <v>-2.18721748094034</v>
      </c>
      <c r="K691" s="92">
        <f t="shared" si="122"/>
        <v>176.337839906025</v>
      </c>
      <c r="L691" s="93">
        <f t="shared" si="114"/>
        <v>179.368293025731</v>
      </c>
      <c r="M691" s="94">
        <f t="shared" si="115"/>
        <v>3.03045311970601</v>
      </c>
      <c r="N691" s="92" t="str">
        <f t="shared" si="116"/>
        <v/>
      </c>
      <c r="O691" s="53" t="str">
        <f t="shared" si="123"/>
        <v/>
      </c>
    </row>
    <row r="692" spans="1:15">
      <c r="A692" s="38">
        <f t="shared" si="117"/>
        <v>676</v>
      </c>
      <c r="B692" s="46">
        <v>41036</v>
      </c>
      <c r="C692" s="47">
        <v>1369.579956</v>
      </c>
      <c r="D692" s="48">
        <f t="shared" si="118"/>
        <v>0.000350580679580714</v>
      </c>
      <c r="E692" s="49">
        <v>1</v>
      </c>
      <c r="F692" s="50">
        <v>0.623061998867599</v>
      </c>
      <c r="G692" s="51">
        <f t="shared" si="120"/>
        <v>-0.000333098487099059</v>
      </c>
      <c r="H692" s="52">
        <f t="shared" si="121"/>
        <v>0.000207690358613579</v>
      </c>
      <c r="I692" s="84">
        <f t="shared" si="119"/>
        <v>-0.000125408128485481</v>
      </c>
      <c r="J692" s="85">
        <f t="shared" si="113"/>
        <v>-0.0125408128485481</v>
      </c>
      <c r="K692" s="86">
        <f t="shared" si="122"/>
        <v>176.325299093176</v>
      </c>
      <c r="L692" s="87">
        <f t="shared" si="114"/>
        <v>179.368293025731</v>
      </c>
      <c r="M692" s="88">
        <f t="shared" si="115"/>
        <v>3.04299393255457</v>
      </c>
      <c r="N692" s="86" t="str">
        <f t="shared" si="116"/>
        <v/>
      </c>
      <c r="O692" s="48" t="str">
        <f t="shared" si="123"/>
        <v/>
      </c>
    </row>
    <row r="693" spans="1:15">
      <c r="A693" s="38">
        <f t="shared" si="117"/>
        <v>677</v>
      </c>
      <c r="B693" s="39">
        <v>41037</v>
      </c>
      <c r="C693" s="40">
        <v>1363.719971</v>
      </c>
      <c r="D693" s="53">
        <f t="shared" si="118"/>
        <v>-0.00427867316130615</v>
      </c>
      <c r="E693" s="54">
        <v>1</v>
      </c>
      <c r="F693" s="55">
        <v>0.617774518168424</v>
      </c>
      <c r="G693" s="56">
        <f t="shared" si="120"/>
        <v>-0.00528748069917495</v>
      </c>
      <c r="H693" s="57">
        <f t="shared" si="121"/>
        <v>0.000207690358613579</v>
      </c>
      <c r="I693" s="90">
        <f t="shared" si="119"/>
        <v>-0.00507979034056137</v>
      </c>
      <c r="J693" s="91">
        <f t="shared" si="113"/>
        <v>-0.507979034056137</v>
      </c>
      <c r="K693" s="92">
        <f t="shared" si="122"/>
        <v>175.81732005912</v>
      </c>
      <c r="L693" s="93">
        <f t="shared" si="114"/>
        <v>179.368293025731</v>
      </c>
      <c r="M693" s="94">
        <f t="shared" si="115"/>
        <v>3.55097296661071</v>
      </c>
      <c r="N693" s="92" t="str">
        <f t="shared" si="116"/>
        <v/>
      </c>
      <c r="O693" s="53" t="str">
        <f t="shared" si="123"/>
        <v/>
      </c>
    </row>
    <row r="694" spans="1:15">
      <c r="A694" s="38">
        <f t="shared" si="117"/>
        <v>678</v>
      </c>
      <c r="B694" s="46">
        <v>41038</v>
      </c>
      <c r="C694" s="47">
        <v>1354.579956</v>
      </c>
      <c r="D694" s="48">
        <f t="shared" si="118"/>
        <v>-0.0067022667368416</v>
      </c>
      <c r="E694" s="49">
        <v>1</v>
      </c>
      <c r="F694" s="50">
        <v>0.609518536365919</v>
      </c>
      <c r="G694" s="51">
        <f t="shared" si="120"/>
        <v>-0.00825598180250497</v>
      </c>
      <c r="H694" s="52">
        <f t="shared" si="121"/>
        <v>0.000207690358613579</v>
      </c>
      <c r="I694" s="84">
        <f t="shared" si="119"/>
        <v>-0.0080482914438914</v>
      </c>
      <c r="J694" s="85">
        <f t="shared" si="113"/>
        <v>-0.80482914438914</v>
      </c>
      <c r="K694" s="86">
        <f t="shared" si="122"/>
        <v>175.012490914731</v>
      </c>
      <c r="L694" s="87">
        <f t="shared" si="114"/>
        <v>179.368293025731</v>
      </c>
      <c r="M694" s="88">
        <f t="shared" si="115"/>
        <v>4.35580211099986</v>
      </c>
      <c r="N694" s="86" t="str">
        <f t="shared" si="116"/>
        <v/>
      </c>
      <c r="O694" s="48" t="str">
        <f t="shared" si="123"/>
        <v/>
      </c>
    </row>
    <row r="695" spans="1:15">
      <c r="A695" s="38">
        <f t="shared" si="117"/>
        <v>679</v>
      </c>
      <c r="B695" s="39">
        <v>41039</v>
      </c>
      <c r="C695" s="40">
        <v>1357.98999</v>
      </c>
      <c r="D695" s="53">
        <f t="shared" si="118"/>
        <v>0.00251741064445521</v>
      </c>
      <c r="E695" s="54">
        <v>1</v>
      </c>
      <c r="F695" s="55">
        <v>0.615564604996492</v>
      </c>
      <c r="G695" s="56">
        <f t="shared" si="120"/>
        <v>0.006046068630573</v>
      </c>
      <c r="H695" s="57">
        <f t="shared" si="121"/>
        <v>0.000207690358613579</v>
      </c>
      <c r="I695" s="90">
        <f t="shared" si="119"/>
        <v>0.00625375898918658</v>
      </c>
      <c r="J695" s="91">
        <f t="shared" si="113"/>
        <v>0.625375898918658</v>
      </c>
      <c r="K695" s="92">
        <f t="shared" si="122"/>
        <v>175.63786681365</v>
      </c>
      <c r="L695" s="93">
        <f t="shared" si="114"/>
        <v>179.368293025731</v>
      </c>
      <c r="M695" s="94">
        <f t="shared" si="115"/>
        <v>4.35580211099986</v>
      </c>
      <c r="N695" s="92" t="str">
        <f t="shared" si="116"/>
        <v/>
      </c>
      <c r="O695" s="53" t="str">
        <f t="shared" si="123"/>
        <v/>
      </c>
    </row>
    <row r="696" spans="1:15">
      <c r="A696" s="38">
        <f t="shared" si="117"/>
        <v>680</v>
      </c>
      <c r="B696" s="46">
        <v>41040</v>
      </c>
      <c r="C696" s="47">
        <v>1353.390015</v>
      </c>
      <c r="D696" s="48">
        <f t="shared" si="118"/>
        <v>-0.00338734087428738</v>
      </c>
      <c r="E696" s="49">
        <v>1</v>
      </c>
      <c r="F696" s="50">
        <v>0.615613951211061</v>
      </c>
      <c r="G696" s="51">
        <f t="shared" si="120"/>
        <v>4.93462145689794e-5</v>
      </c>
      <c r="H696" s="52">
        <f t="shared" si="121"/>
        <v>0.000207690358613579</v>
      </c>
      <c r="I696" s="84">
        <f t="shared" si="119"/>
        <v>0.000257036573182558</v>
      </c>
      <c r="J696" s="85">
        <f t="shared" si="113"/>
        <v>0.0257036573182558</v>
      </c>
      <c r="K696" s="86">
        <f t="shared" si="122"/>
        <v>175.663570470968</v>
      </c>
      <c r="L696" s="87">
        <f t="shared" si="114"/>
        <v>179.368293025731</v>
      </c>
      <c r="M696" s="88">
        <f t="shared" si="115"/>
        <v>4.35580211099986</v>
      </c>
      <c r="N696" s="86" t="str">
        <f t="shared" si="116"/>
        <v/>
      </c>
      <c r="O696" s="48" t="str">
        <f t="shared" si="123"/>
        <v/>
      </c>
    </row>
    <row r="697" spans="1:15">
      <c r="A697" s="38">
        <f t="shared" si="117"/>
        <v>681</v>
      </c>
      <c r="B697" s="39">
        <v>41043</v>
      </c>
      <c r="C697" s="40">
        <v>1338.349976</v>
      </c>
      <c r="D697" s="53">
        <f t="shared" si="118"/>
        <v>-0.0111128638702126</v>
      </c>
      <c r="E697" s="54">
        <v>1</v>
      </c>
      <c r="F697" s="55">
        <v>0.595952219698007</v>
      </c>
      <c r="G697" s="56">
        <f t="shared" si="120"/>
        <v>-0.0196617315130541</v>
      </c>
      <c r="H697" s="57">
        <f t="shared" si="121"/>
        <v>0.000207690358613579</v>
      </c>
      <c r="I697" s="90">
        <f t="shared" si="119"/>
        <v>-0.0194540411544405</v>
      </c>
      <c r="J697" s="91">
        <f t="shared" si="113"/>
        <v>-1.94540411544405</v>
      </c>
      <c r="K697" s="92">
        <f t="shared" si="122"/>
        <v>173.718166355524</v>
      </c>
      <c r="L697" s="93">
        <f t="shared" si="114"/>
        <v>179.368293025731</v>
      </c>
      <c r="M697" s="94">
        <f t="shared" si="115"/>
        <v>5.65012667020699</v>
      </c>
      <c r="N697" s="92" t="str">
        <f t="shared" si="116"/>
        <v/>
      </c>
      <c r="O697" s="53" t="str">
        <f t="shared" si="123"/>
        <v/>
      </c>
    </row>
    <row r="698" spans="1:15">
      <c r="A698" s="38">
        <f t="shared" si="117"/>
        <v>682</v>
      </c>
      <c r="B698" s="46">
        <v>41044</v>
      </c>
      <c r="C698" s="47">
        <v>1330.660034</v>
      </c>
      <c r="D698" s="48">
        <f t="shared" si="118"/>
        <v>-0.00574583788837002</v>
      </c>
      <c r="E698" s="49">
        <v>1</v>
      </c>
      <c r="F698" s="50">
        <v>0.594947642871072</v>
      </c>
      <c r="G698" s="51">
        <f t="shared" si="120"/>
        <v>-0.00100457682693489</v>
      </c>
      <c r="H698" s="52">
        <f t="shared" si="121"/>
        <v>0.000207690358613579</v>
      </c>
      <c r="I698" s="84">
        <f t="shared" si="119"/>
        <v>-0.00079688646832131</v>
      </c>
      <c r="J698" s="85">
        <f t="shared" si="113"/>
        <v>-0.079688646832131</v>
      </c>
      <c r="K698" s="86">
        <f t="shared" si="122"/>
        <v>173.638477708692</v>
      </c>
      <c r="L698" s="87">
        <f t="shared" si="114"/>
        <v>179.368293025731</v>
      </c>
      <c r="M698" s="88">
        <f t="shared" si="115"/>
        <v>5.72981531703911</v>
      </c>
      <c r="N698" s="86" t="str">
        <f t="shared" si="116"/>
        <v/>
      </c>
      <c r="O698" s="48" t="str">
        <f t="shared" si="123"/>
        <v/>
      </c>
    </row>
    <row r="699" spans="1:15">
      <c r="A699" s="38">
        <f t="shared" si="117"/>
        <v>683</v>
      </c>
      <c r="B699" s="39">
        <v>41045</v>
      </c>
      <c r="C699" s="40">
        <v>1324.800049</v>
      </c>
      <c r="D699" s="53">
        <f t="shared" si="118"/>
        <v>-0.00440381829338088</v>
      </c>
      <c r="E699" s="54">
        <v>1</v>
      </c>
      <c r="F699" s="55">
        <v>0.590133407229959</v>
      </c>
      <c r="G699" s="56">
        <f t="shared" si="120"/>
        <v>-0.00481423564111305</v>
      </c>
      <c r="H699" s="57">
        <f t="shared" si="121"/>
        <v>0.000207690358613579</v>
      </c>
      <c r="I699" s="90">
        <f t="shared" si="119"/>
        <v>-0.00460654528249947</v>
      </c>
      <c r="J699" s="91">
        <f t="shared" si="113"/>
        <v>-0.460654528249947</v>
      </c>
      <c r="K699" s="92">
        <f t="shared" si="122"/>
        <v>173.177823180442</v>
      </c>
      <c r="L699" s="93">
        <f t="shared" si="114"/>
        <v>179.368293025731</v>
      </c>
      <c r="M699" s="94">
        <f t="shared" si="115"/>
        <v>6.19046984528907</v>
      </c>
      <c r="N699" s="92" t="str">
        <f t="shared" si="116"/>
        <v/>
      </c>
      <c r="O699" s="53" t="str">
        <f t="shared" si="123"/>
        <v/>
      </c>
    </row>
    <row r="700" spans="1:15">
      <c r="A700" s="38">
        <f t="shared" si="117"/>
        <v>684</v>
      </c>
      <c r="B700" s="46">
        <v>41046</v>
      </c>
      <c r="C700" s="47">
        <v>1304.859985</v>
      </c>
      <c r="D700" s="48">
        <f t="shared" si="118"/>
        <v>-0.0150513762548932</v>
      </c>
      <c r="E700" s="49">
        <v>1</v>
      </c>
      <c r="F700" s="50">
        <v>0.558694476895891</v>
      </c>
      <c r="G700" s="51">
        <f t="shared" si="120"/>
        <v>-0.031438930334068</v>
      </c>
      <c r="H700" s="52">
        <f t="shared" si="121"/>
        <v>0.000207690358613579</v>
      </c>
      <c r="I700" s="84">
        <f t="shared" si="119"/>
        <v>-0.0312312399754544</v>
      </c>
      <c r="J700" s="85">
        <f t="shared" si="113"/>
        <v>-3.12312399754544</v>
      </c>
      <c r="K700" s="86">
        <f t="shared" si="122"/>
        <v>170.054699182896</v>
      </c>
      <c r="L700" s="87">
        <f t="shared" si="114"/>
        <v>179.368293025731</v>
      </c>
      <c r="M700" s="88">
        <f t="shared" si="115"/>
        <v>9.31359384283451</v>
      </c>
      <c r="N700" s="86" t="str">
        <f t="shared" si="116"/>
        <v/>
      </c>
      <c r="O700" s="48" t="str">
        <f t="shared" si="123"/>
        <v/>
      </c>
    </row>
    <row r="701" spans="1:15">
      <c r="A701" s="38">
        <f t="shared" si="117"/>
        <v>685</v>
      </c>
      <c r="B701" s="39">
        <v>41047</v>
      </c>
      <c r="C701" s="40">
        <v>1295.219971</v>
      </c>
      <c r="D701" s="53">
        <f t="shared" si="118"/>
        <v>-0.00738777655136702</v>
      </c>
      <c r="E701" s="54">
        <v>1</v>
      </c>
      <c r="F701" s="55">
        <v>0.54497886732172</v>
      </c>
      <c r="G701" s="56">
        <f t="shared" si="120"/>
        <v>-0.0137156095741711</v>
      </c>
      <c r="H701" s="57">
        <f t="shared" si="121"/>
        <v>0.000207690358613579</v>
      </c>
      <c r="I701" s="90">
        <f t="shared" si="119"/>
        <v>-0.0135079192155575</v>
      </c>
      <c r="J701" s="91">
        <f t="shared" si="113"/>
        <v>-1.35079192155575</v>
      </c>
      <c r="K701" s="92">
        <f t="shared" si="122"/>
        <v>168.703907261341</v>
      </c>
      <c r="L701" s="93">
        <f t="shared" si="114"/>
        <v>179.368293025731</v>
      </c>
      <c r="M701" s="94">
        <f t="shared" si="115"/>
        <v>10.6643857643903</v>
      </c>
      <c r="N701" s="92" t="str">
        <f t="shared" si="116"/>
        <v/>
      </c>
      <c r="O701" s="53" t="str">
        <f t="shared" si="123"/>
        <v/>
      </c>
    </row>
    <row r="702" spans="1:15">
      <c r="A702" s="38">
        <f t="shared" si="117"/>
        <v>686</v>
      </c>
      <c r="B702" s="46">
        <v>41050</v>
      </c>
      <c r="C702" s="47">
        <v>1315.98999</v>
      </c>
      <c r="D702" s="48">
        <f t="shared" si="118"/>
        <v>0.01603590082383</v>
      </c>
      <c r="E702" s="49">
        <v>1</v>
      </c>
      <c r="F702" s="50">
        <v>0.573101389503978</v>
      </c>
      <c r="G702" s="51">
        <f t="shared" si="120"/>
        <v>0.0281225221822581</v>
      </c>
      <c r="H702" s="52">
        <f t="shared" si="121"/>
        <v>0.000207690358613579</v>
      </c>
      <c r="I702" s="84">
        <f t="shared" si="119"/>
        <v>0.0283302125408717</v>
      </c>
      <c r="J702" s="85">
        <f t="shared" si="113"/>
        <v>2.83302125408717</v>
      </c>
      <c r="K702" s="86">
        <f t="shared" si="122"/>
        <v>171.536928515428</v>
      </c>
      <c r="L702" s="87">
        <f t="shared" si="114"/>
        <v>179.368293025731</v>
      </c>
      <c r="M702" s="88">
        <f t="shared" si="115"/>
        <v>10.6643857643903</v>
      </c>
      <c r="N702" s="86" t="str">
        <f t="shared" si="116"/>
        <v/>
      </c>
      <c r="O702" s="48" t="str">
        <f t="shared" si="123"/>
        <v/>
      </c>
    </row>
    <row r="703" spans="1:15">
      <c r="A703" s="38">
        <f t="shared" si="117"/>
        <v>687</v>
      </c>
      <c r="B703" s="39">
        <v>41051</v>
      </c>
      <c r="C703" s="40">
        <v>1316.630005</v>
      </c>
      <c r="D703" s="53">
        <f t="shared" si="118"/>
        <v>0.000486337285893645</v>
      </c>
      <c r="E703" s="54">
        <v>1</v>
      </c>
      <c r="F703" s="55">
        <v>0.581431813556482</v>
      </c>
      <c r="G703" s="56">
        <f t="shared" si="120"/>
        <v>0.00833042405250395</v>
      </c>
      <c r="H703" s="57">
        <f t="shared" si="121"/>
        <v>0.000207690358613579</v>
      </c>
      <c r="I703" s="90">
        <f t="shared" si="119"/>
        <v>0.00853811441111753</v>
      </c>
      <c r="J703" s="91">
        <f t="shared" si="113"/>
        <v>0.853811441111753</v>
      </c>
      <c r="K703" s="92">
        <f t="shared" si="122"/>
        <v>172.39073995654</v>
      </c>
      <c r="L703" s="93">
        <f t="shared" si="114"/>
        <v>179.368293025731</v>
      </c>
      <c r="M703" s="94">
        <f t="shared" si="115"/>
        <v>10.6643857643903</v>
      </c>
      <c r="N703" s="92" t="str">
        <f t="shared" si="116"/>
        <v/>
      </c>
      <c r="O703" s="53" t="str">
        <f t="shared" si="123"/>
        <v/>
      </c>
    </row>
    <row r="704" spans="1:15">
      <c r="A704" s="38">
        <f t="shared" si="117"/>
        <v>688</v>
      </c>
      <c r="B704" s="46">
        <v>41052</v>
      </c>
      <c r="C704" s="47">
        <v>1318.859985</v>
      </c>
      <c r="D704" s="48">
        <f t="shared" si="118"/>
        <v>0.00169370285617942</v>
      </c>
      <c r="E704" s="49">
        <v>1</v>
      </c>
      <c r="F704" s="50">
        <v>0.587457185960352</v>
      </c>
      <c r="G704" s="51">
        <f t="shared" si="120"/>
        <v>0.00602537240387002</v>
      </c>
      <c r="H704" s="52">
        <f t="shared" si="121"/>
        <v>0.000207690358613579</v>
      </c>
      <c r="I704" s="84">
        <f t="shared" si="119"/>
        <v>0.0062330627624836</v>
      </c>
      <c r="J704" s="85">
        <f t="shared" si="113"/>
        <v>0.62330627624836</v>
      </c>
      <c r="K704" s="86">
        <f t="shared" si="122"/>
        <v>173.014046232788</v>
      </c>
      <c r="L704" s="87">
        <f t="shared" si="114"/>
        <v>179.368293025731</v>
      </c>
      <c r="M704" s="88">
        <f t="shared" si="115"/>
        <v>10.6643857643903</v>
      </c>
      <c r="N704" s="86" t="str">
        <f t="shared" si="116"/>
        <v/>
      </c>
      <c r="O704" s="48" t="str">
        <f t="shared" si="123"/>
        <v/>
      </c>
    </row>
    <row r="705" spans="1:15">
      <c r="A705" s="38">
        <f t="shared" si="117"/>
        <v>689</v>
      </c>
      <c r="B705" s="39">
        <v>41053</v>
      </c>
      <c r="C705" s="40">
        <v>1320.680054</v>
      </c>
      <c r="D705" s="53">
        <f t="shared" si="118"/>
        <v>0.00138003201302661</v>
      </c>
      <c r="E705" s="54">
        <v>1</v>
      </c>
      <c r="F705" s="55">
        <v>0.591988462553578</v>
      </c>
      <c r="G705" s="56">
        <f t="shared" si="120"/>
        <v>0.00453127659322594</v>
      </c>
      <c r="H705" s="57">
        <f t="shared" si="121"/>
        <v>0.000207690358613579</v>
      </c>
      <c r="I705" s="90">
        <f t="shared" si="119"/>
        <v>0.00473896695183952</v>
      </c>
      <c r="J705" s="91">
        <f t="shared" si="113"/>
        <v>0.473896695183952</v>
      </c>
      <c r="K705" s="92">
        <f t="shared" si="122"/>
        <v>173.487942927972</v>
      </c>
      <c r="L705" s="93">
        <f t="shared" si="114"/>
        <v>179.368293025731</v>
      </c>
      <c r="M705" s="94">
        <f t="shared" si="115"/>
        <v>10.6643857643903</v>
      </c>
      <c r="N705" s="92" t="str">
        <f t="shared" si="116"/>
        <v/>
      </c>
      <c r="O705" s="53" t="str">
        <f t="shared" si="123"/>
        <v/>
      </c>
    </row>
    <row r="706" spans="1:15">
      <c r="A706" s="38">
        <f t="shared" si="117"/>
        <v>690</v>
      </c>
      <c r="B706" s="46">
        <v>41054</v>
      </c>
      <c r="C706" s="47">
        <v>1317.819946</v>
      </c>
      <c r="D706" s="48">
        <f t="shared" si="118"/>
        <v>-0.00216563276725301</v>
      </c>
      <c r="E706" s="49">
        <v>1</v>
      </c>
      <c r="F706" s="50">
        <v>0.590384905487113</v>
      </c>
      <c r="G706" s="51">
        <f t="shared" si="120"/>
        <v>-0.00160355706646498</v>
      </c>
      <c r="H706" s="52">
        <f t="shared" si="121"/>
        <v>0.000207690358613579</v>
      </c>
      <c r="I706" s="84">
        <f t="shared" si="119"/>
        <v>-0.0013958667078514</v>
      </c>
      <c r="J706" s="85">
        <f t="shared" si="113"/>
        <v>-0.13958667078514</v>
      </c>
      <c r="K706" s="86">
        <f t="shared" si="122"/>
        <v>173.348356257187</v>
      </c>
      <c r="L706" s="87">
        <f t="shared" si="114"/>
        <v>179.368293025731</v>
      </c>
      <c r="M706" s="88">
        <f t="shared" si="115"/>
        <v>10.6643857643903</v>
      </c>
      <c r="N706" s="86" t="str">
        <f t="shared" si="116"/>
        <v/>
      </c>
      <c r="O706" s="48" t="str">
        <f t="shared" si="123"/>
        <v/>
      </c>
    </row>
    <row r="707" spans="1:15">
      <c r="A707" s="38">
        <f t="shared" si="117"/>
        <v>691</v>
      </c>
      <c r="B707" s="39">
        <v>41058</v>
      </c>
      <c r="C707" s="40">
        <v>1332.420044</v>
      </c>
      <c r="D707" s="53">
        <f t="shared" si="118"/>
        <v>0.0110789778560536</v>
      </c>
      <c r="E707" s="54">
        <v>1</v>
      </c>
      <c r="F707" s="55">
        <v>0.607699274781055</v>
      </c>
      <c r="G707" s="56">
        <f t="shared" si="120"/>
        <v>0.017314369293942</v>
      </c>
      <c r="H707" s="57">
        <f t="shared" si="121"/>
        <v>0.000207690358613579</v>
      </c>
      <c r="I707" s="90">
        <f t="shared" si="119"/>
        <v>0.0175220596525556</v>
      </c>
      <c r="J707" s="91">
        <f t="shared" si="113"/>
        <v>1.75220596525556</v>
      </c>
      <c r="K707" s="92">
        <f t="shared" si="122"/>
        <v>175.100562222442</v>
      </c>
      <c r="L707" s="93">
        <f t="shared" si="114"/>
        <v>179.368293025731</v>
      </c>
      <c r="M707" s="94">
        <f t="shared" si="115"/>
        <v>10.6643857643903</v>
      </c>
      <c r="N707" s="92" t="str">
        <f t="shared" si="116"/>
        <v/>
      </c>
      <c r="O707" s="53" t="str">
        <f t="shared" si="123"/>
        <v/>
      </c>
    </row>
    <row r="708" spans="1:15">
      <c r="A708" s="38">
        <f t="shared" si="117"/>
        <v>692</v>
      </c>
      <c r="B708" s="46">
        <v>41059</v>
      </c>
      <c r="C708" s="47">
        <v>1313.319946</v>
      </c>
      <c r="D708" s="48">
        <f t="shared" si="118"/>
        <v>-0.0143348924282618</v>
      </c>
      <c r="E708" s="49">
        <v>1</v>
      </c>
      <c r="F708" s="50">
        <v>0.58675638451671</v>
      </c>
      <c r="G708" s="51">
        <f t="shared" si="120"/>
        <v>-0.020942890264345</v>
      </c>
      <c r="H708" s="52">
        <f t="shared" si="121"/>
        <v>0.000207690358613579</v>
      </c>
      <c r="I708" s="84">
        <f t="shared" si="119"/>
        <v>-0.0207351999057315</v>
      </c>
      <c r="J708" s="85">
        <f t="shared" si="113"/>
        <v>-2.07351999057315</v>
      </c>
      <c r="K708" s="86">
        <f t="shared" si="122"/>
        <v>173.027042231869</v>
      </c>
      <c r="L708" s="87">
        <f t="shared" si="114"/>
        <v>179.368293025731</v>
      </c>
      <c r="M708" s="88">
        <f t="shared" si="115"/>
        <v>10.6643857643903</v>
      </c>
      <c r="N708" s="86" t="str">
        <f t="shared" si="116"/>
        <v/>
      </c>
      <c r="O708" s="48" t="str">
        <f t="shared" si="123"/>
        <v/>
      </c>
    </row>
    <row r="709" spans="1:15">
      <c r="A709" s="38">
        <f t="shared" si="117"/>
        <v>693</v>
      </c>
      <c r="B709" s="39">
        <v>41060</v>
      </c>
      <c r="C709" s="40">
        <v>1310.329956</v>
      </c>
      <c r="D709" s="53">
        <f t="shared" si="118"/>
        <v>-0.00227666533894255</v>
      </c>
      <c r="E709" s="54">
        <v>1</v>
      </c>
      <c r="F709" s="55">
        <v>0.587041626242194</v>
      </c>
      <c r="G709" s="56">
        <f t="shared" si="120"/>
        <v>0.000285241725484053</v>
      </c>
      <c r="H709" s="57">
        <f t="shared" si="121"/>
        <v>0.000207690358613579</v>
      </c>
      <c r="I709" s="90">
        <f t="shared" si="119"/>
        <v>0.000492932084097632</v>
      </c>
      <c r="J709" s="91">
        <f t="shared" si="113"/>
        <v>0.0492932084097632</v>
      </c>
      <c r="K709" s="92">
        <f t="shared" si="122"/>
        <v>173.076335440279</v>
      </c>
      <c r="L709" s="93">
        <f t="shared" si="114"/>
        <v>179.368293025731</v>
      </c>
      <c r="M709" s="94">
        <f t="shared" si="115"/>
        <v>10.6643857643903</v>
      </c>
      <c r="N709" s="92" t="str">
        <f t="shared" si="116"/>
        <v/>
      </c>
      <c r="O709" s="53" t="str">
        <f t="shared" si="123"/>
        <v/>
      </c>
    </row>
    <row r="710" spans="1:15">
      <c r="A710" s="38">
        <f t="shared" si="117"/>
        <v>694</v>
      </c>
      <c r="B710" s="46">
        <v>41061</v>
      </c>
      <c r="C710" s="47">
        <v>1278.040039</v>
      </c>
      <c r="D710" s="48">
        <f t="shared" si="118"/>
        <v>-0.0246425847567207</v>
      </c>
      <c r="E710" s="49">
        <v>1</v>
      </c>
      <c r="F710" s="50">
        <v>0.540007013871181</v>
      </c>
      <c r="G710" s="51">
        <f t="shared" si="120"/>
        <v>-0.047034612371013</v>
      </c>
      <c r="H710" s="52">
        <f t="shared" si="121"/>
        <v>0.000207690358613579</v>
      </c>
      <c r="I710" s="84">
        <f t="shared" si="119"/>
        <v>-0.0468269220123994</v>
      </c>
      <c r="J710" s="85">
        <f t="shared" si="113"/>
        <v>-4.68269220123995</v>
      </c>
      <c r="K710" s="86">
        <f t="shared" si="122"/>
        <v>168.393643239039</v>
      </c>
      <c r="L710" s="87">
        <f t="shared" si="114"/>
        <v>179.368293025731</v>
      </c>
      <c r="M710" s="88">
        <f t="shared" si="115"/>
        <v>10.9746497866919</v>
      </c>
      <c r="N710" s="86" t="str">
        <f t="shared" si="116"/>
        <v/>
      </c>
      <c r="O710" s="48" t="str">
        <f t="shared" si="123"/>
        <v/>
      </c>
    </row>
    <row r="711" spans="1:15">
      <c r="A711" s="38">
        <f t="shared" si="117"/>
        <v>695</v>
      </c>
      <c r="B711" s="39">
        <v>41064</v>
      </c>
      <c r="C711" s="40">
        <v>1278.180054</v>
      </c>
      <c r="D711" s="53">
        <f t="shared" si="118"/>
        <v>0.000109554470695272</v>
      </c>
      <c r="E711" s="54">
        <v>1</v>
      </c>
      <c r="F711" s="55">
        <v>0.541500917465539</v>
      </c>
      <c r="G711" s="56">
        <f t="shared" si="120"/>
        <v>0.00149390359435797</v>
      </c>
      <c r="H711" s="57">
        <f t="shared" si="121"/>
        <v>0.000207690358613579</v>
      </c>
      <c r="I711" s="90">
        <f t="shared" si="119"/>
        <v>0.00170159395297155</v>
      </c>
      <c r="J711" s="91">
        <f t="shared" si="113"/>
        <v>0.170159395297155</v>
      </c>
      <c r="K711" s="92">
        <f t="shared" si="122"/>
        <v>168.563802634336</v>
      </c>
      <c r="L711" s="93">
        <f t="shared" si="114"/>
        <v>179.368293025731</v>
      </c>
      <c r="M711" s="94">
        <f t="shared" si="115"/>
        <v>10.9746497866919</v>
      </c>
      <c r="N711" s="92" t="str">
        <f t="shared" si="116"/>
        <v/>
      </c>
      <c r="O711" s="53" t="str">
        <f t="shared" si="123"/>
        <v/>
      </c>
    </row>
    <row r="712" spans="1:15">
      <c r="A712" s="38">
        <f t="shared" si="117"/>
        <v>696</v>
      </c>
      <c r="B712" s="46">
        <v>41065</v>
      </c>
      <c r="C712" s="47">
        <v>1285.5</v>
      </c>
      <c r="D712" s="48">
        <f t="shared" si="118"/>
        <v>0.00572685043636278</v>
      </c>
      <c r="E712" s="49">
        <v>1</v>
      </c>
      <c r="F712" s="50">
        <v>0.542819441343412</v>
      </c>
      <c r="G712" s="51">
        <f t="shared" si="120"/>
        <v>0.00131852387787301</v>
      </c>
      <c r="H712" s="52">
        <f t="shared" si="121"/>
        <v>0.000207690358613579</v>
      </c>
      <c r="I712" s="84">
        <f t="shared" si="119"/>
        <v>0.00152621423648659</v>
      </c>
      <c r="J712" s="85">
        <f t="shared" si="113"/>
        <v>0.152621423648659</v>
      </c>
      <c r="K712" s="86">
        <f t="shared" si="122"/>
        <v>168.716424057985</v>
      </c>
      <c r="L712" s="87">
        <f t="shared" si="114"/>
        <v>179.368293025731</v>
      </c>
      <c r="M712" s="88">
        <f t="shared" si="115"/>
        <v>10.9746497866919</v>
      </c>
      <c r="N712" s="86" t="str">
        <f t="shared" si="116"/>
        <v/>
      </c>
      <c r="O712" s="48" t="str">
        <f t="shared" si="123"/>
        <v/>
      </c>
    </row>
    <row r="713" spans="1:15">
      <c r="A713" s="38">
        <f t="shared" si="117"/>
        <v>697</v>
      </c>
      <c r="B713" s="39">
        <v>41066</v>
      </c>
      <c r="C713" s="40">
        <v>1315.130005</v>
      </c>
      <c r="D713" s="53">
        <f t="shared" si="118"/>
        <v>0.0230494010112796</v>
      </c>
      <c r="E713" s="54">
        <v>1</v>
      </c>
      <c r="F713" s="55">
        <v>0.578031827713625</v>
      </c>
      <c r="G713" s="56">
        <f t="shared" si="120"/>
        <v>0.0352123863702131</v>
      </c>
      <c r="H713" s="57">
        <f t="shared" si="121"/>
        <v>0.000207690358613579</v>
      </c>
      <c r="I713" s="90">
        <f t="shared" si="119"/>
        <v>0.0354200767288266</v>
      </c>
      <c r="J713" s="91">
        <f t="shared" si="113"/>
        <v>3.54200767288266</v>
      </c>
      <c r="K713" s="92">
        <f t="shared" si="122"/>
        <v>172.258431730867</v>
      </c>
      <c r="L713" s="93">
        <f t="shared" si="114"/>
        <v>179.368293025731</v>
      </c>
      <c r="M713" s="94">
        <f t="shared" si="115"/>
        <v>10.9746497866919</v>
      </c>
      <c r="N713" s="92" t="str">
        <f t="shared" si="116"/>
        <v/>
      </c>
      <c r="O713" s="53" t="str">
        <f t="shared" si="123"/>
        <v/>
      </c>
    </row>
    <row r="714" spans="1:15">
      <c r="A714" s="38">
        <f t="shared" si="117"/>
        <v>698</v>
      </c>
      <c r="B714" s="46">
        <v>41067</v>
      </c>
      <c r="C714" s="47">
        <v>1314.98999</v>
      </c>
      <c r="D714" s="48">
        <f t="shared" si="118"/>
        <v>-0.000106464759732972</v>
      </c>
      <c r="E714" s="49">
        <v>1</v>
      </c>
      <c r="F714" s="50">
        <v>0.578876281834743</v>
      </c>
      <c r="G714" s="51">
        <f t="shared" si="120"/>
        <v>0.000844454121117888</v>
      </c>
      <c r="H714" s="52">
        <f t="shared" si="121"/>
        <v>0.000207690358613579</v>
      </c>
      <c r="I714" s="84">
        <f t="shared" si="119"/>
        <v>0.00105214447973147</v>
      </c>
      <c r="J714" s="85">
        <f t="shared" si="113"/>
        <v>0.105214447973147</v>
      </c>
      <c r="K714" s="86">
        <f t="shared" si="122"/>
        <v>172.363646178841</v>
      </c>
      <c r="L714" s="87">
        <f t="shared" si="114"/>
        <v>179.368293025731</v>
      </c>
      <c r="M714" s="88">
        <f t="shared" si="115"/>
        <v>10.9746497866919</v>
      </c>
      <c r="N714" s="86" t="str">
        <f t="shared" si="116"/>
        <v/>
      </c>
      <c r="O714" s="48" t="str">
        <f t="shared" si="123"/>
        <v/>
      </c>
    </row>
    <row r="715" spans="1:15">
      <c r="A715" s="38">
        <f t="shared" si="117"/>
        <v>699</v>
      </c>
      <c r="B715" s="39">
        <v>41068</v>
      </c>
      <c r="C715" s="40">
        <v>1325.660034</v>
      </c>
      <c r="D715" s="53">
        <f t="shared" si="118"/>
        <v>0.00811416366751194</v>
      </c>
      <c r="E715" s="54">
        <v>1</v>
      </c>
      <c r="F715" s="55">
        <v>0.589789396635805</v>
      </c>
      <c r="G715" s="56">
        <f t="shared" si="120"/>
        <v>0.0109131148010621</v>
      </c>
      <c r="H715" s="57">
        <f t="shared" si="121"/>
        <v>0.000207690358613579</v>
      </c>
      <c r="I715" s="90">
        <f t="shared" si="119"/>
        <v>0.0111208051596756</v>
      </c>
      <c r="J715" s="91">
        <f t="shared" si="113"/>
        <v>1.11208051596756</v>
      </c>
      <c r="K715" s="92">
        <f t="shared" si="122"/>
        <v>173.475726694808</v>
      </c>
      <c r="L715" s="93">
        <f t="shared" si="114"/>
        <v>179.368293025731</v>
      </c>
      <c r="M715" s="94">
        <f t="shared" si="115"/>
        <v>10.9746497866919</v>
      </c>
      <c r="N715" s="92" t="str">
        <f t="shared" si="116"/>
        <v/>
      </c>
      <c r="O715" s="53" t="str">
        <f t="shared" si="123"/>
        <v/>
      </c>
    </row>
    <row r="716" spans="1:15">
      <c r="A716" s="38">
        <f t="shared" si="117"/>
        <v>700</v>
      </c>
      <c r="B716" s="46">
        <v>41071</v>
      </c>
      <c r="C716" s="47">
        <v>1308.930054</v>
      </c>
      <c r="D716" s="48">
        <f t="shared" si="118"/>
        <v>-0.0126201134309825</v>
      </c>
      <c r="E716" s="49">
        <v>1</v>
      </c>
      <c r="F716" s="50">
        <v>0.56680640489669</v>
      </c>
      <c r="G716" s="51">
        <f t="shared" si="120"/>
        <v>-0.022982991739115</v>
      </c>
      <c r="H716" s="52">
        <f t="shared" si="121"/>
        <v>0.000207690358613579</v>
      </c>
      <c r="I716" s="84">
        <f t="shared" si="119"/>
        <v>-0.0227753013805014</v>
      </c>
      <c r="J716" s="85">
        <f t="shared" si="113"/>
        <v>-2.27753013805014</v>
      </c>
      <c r="K716" s="86">
        <f t="shared" si="122"/>
        <v>171.198196556758</v>
      </c>
      <c r="L716" s="87">
        <f t="shared" si="114"/>
        <v>179.368293025731</v>
      </c>
      <c r="M716" s="88">
        <f t="shared" si="115"/>
        <v>10.9746497866919</v>
      </c>
      <c r="N716" s="86" t="str">
        <f t="shared" si="116"/>
        <v/>
      </c>
      <c r="O716" s="48" t="str">
        <f t="shared" si="123"/>
        <v/>
      </c>
    </row>
    <row r="717" spans="1:15">
      <c r="A717" s="38">
        <f t="shared" si="117"/>
        <v>701</v>
      </c>
      <c r="B717" s="39">
        <v>41072</v>
      </c>
      <c r="C717" s="40">
        <v>1324.180054</v>
      </c>
      <c r="D717" s="53">
        <f t="shared" si="118"/>
        <v>0.0116507371447367</v>
      </c>
      <c r="E717" s="54">
        <v>1</v>
      </c>
      <c r="F717" s="55">
        <v>0.587835922390134</v>
      </c>
      <c r="G717" s="56">
        <f t="shared" si="120"/>
        <v>0.0210295174934441</v>
      </c>
      <c r="H717" s="57">
        <f t="shared" si="121"/>
        <v>0.000207690358613579</v>
      </c>
      <c r="I717" s="90">
        <f t="shared" si="119"/>
        <v>0.0212372078520576</v>
      </c>
      <c r="J717" s="91">
        <f t="shared" si="113"/>
        <v>2.12372078520576</v>
      </c>
      <c r="K717" s="92">
        <f t="shared" si="122"/>
        <v>173.321917341964</v>
      </c>
      <c r="L717" s="93">
        <f t="shared" si="114"/>
        <v>179.368293025731</v>
      </c>
      <c r="M717" s="94">
        <f t="shared" si="115"/>
        <v>10.9746497866919</v>
      </c>
      <c r="N717" s="92" t="str">
        <f t="shared" si="116"/>
        <v/>
      </c>
      <c r="O717" s="53" t="str">
        <f t="shared" si="123"/>
        <v/>
      </c>
    </row>
    <row r="718" spans="1:15">
      <c r="A718" s="38">
        <f t="shared" si="117"/>
        <v>702</v>
      </c>
      <c r="B718" s="46">
        <v>41073</v>
      </c>
      <c r="C718" s="47">
        <v>1314.880005</v>
      </c>
      <c r="D718" s="48">
        <f t="shared" si="118"/>
        <v>-0.00702325108425172</v>
      </c>
      <c r="E718" s="49">
        <v>1</v>
      </c>
      <c r="F718" s="50">
        <v>0.573649981074558</v>
      </c>
      <c r="G718" s="51">
        <f t="shared" si="120"/>
        <v>-0.014185941315576</v>
      </c>
      <c r="H718" s="52">
        <f t="shared" si="121"/>
        <v>0.000207690358613579</v>
      </c>
      <c r="I718" s="84">
        <f t="shared" si="119"/>
        <v>-0.0139782509569625</v>
      </c>
      <c r="J718" s="85">
        <f t="shared" si="113"/>
        <v>-1.39782509569625</v>
      </c>
      <c r="K718" s="86">
        <f t="shared" si="122"/>
        <v>171.924092246268</v>
      </c>
      <c r="L718" s="87">
        <f t="shared" si="114"/>
        <v>179.368293025731</v>
      </c>
      <c r="M718" s="88">
        <f t="shared" si="115"/>
        <v>10.9746497866919</v>
      </c>
      <c r="N718" s="86" t="str">
        <f t="shared" si="116"/>
        <v/>
      </c>
      <c r="O718" s="48" t="str">
        <f t="shared" si="123"/>
        <v/>
      </c>
    </row>
    <row r="719" spans="1:15">
      <c r="A719" s="38">
        <f t="shared" si="117"/>
        <v>703</v>
      </c>
      <c r="B719" s="39">
        <v>41074</v>
      </c>
      <c r="C719" s="40">
        <v>1329.099976</v>
      </c>
      <c r="D719" s="53">
        <f t="shared" si="118"/>
        <v>0.0108146530070627</v>
      </c>
      <c r="E719" s="54">
        <v>1</v>
      </c>
      <c r="F719" s="55">
        <v>0.594616244807199</v>
      </c>
      <c r="G719" s="56">
        <f t="shared" si="120"/>
        <v>0.020966263732641</v>
      </c>
      <c r="H719" s="57">
        <f t="shared" si="121"/>
        <v>0.000207690358613579</v>
      </c>
      <c r="I719" s="90">
        <f t="shared" si="119"/>
        <v>0.0211739540912546</v>
      </c>
      <c r="J719" s="91">
        <f t="shared" si="113"/>
        <v>2.11739540912546</v>
      </c>
      <c r="K719" s="92">
        <f t="shared" si="122"/>
        <v>174.041487655393</v>
      </c>
      <c r="L719" s="93">
        <f t="shared" si="114"/>
        <v>179.368293025731</v>
      </c>
      <c r="M719" s="94">
        <f t="shared" si="115"/>
        <v>10.9746497866919</v>
      </c>
      <c r="N719" s="92" t="str">
        <f t="shared" si="116"/>
        <v/>
      </c>
      <c r="O719" s="53" t="str">
        <f t="shared" si="123"/>
        <v/>
      </c>
    </row>
    <row r="720" spans="1:15">
      <c r="A720" s="38">
        <f t="shared" si="117"/>
        <v>704</v>
      </c>
      <c r="B720" s="46">
        <v>41075</v>
      </c>
      <c r="C720" s="47">
        <v>1342.839966</v>
      </c>
      <c r="D720" s="48">
        <f t="shared" si="118"/>
        <v>0.010337815249498</v>
      </c>
      <c r="E720" s="49">
        <v>1</v>
      </c>
      <c r="F720" s="50">
        <v>0.60891468608517</v>
      </c>
      <c r="G720" s="51">
        <f t="shared" si="120"/>
        <v>0.014298441277971</v>
      </c>
      <c r="H720" s="52">
        <f t="shared" si="121"/>
        <v>0.000207690358613579</v>
      </c>
      <c r="I720" s="84">
        <f t="shared" si="119"/>
        <v>0.0145061316365846</v>
      </c>
      <c r="J720" s="85">
        <f t="shared" si="113"/>
        <v>1.45061316365846</v>
      </c>
      <c r="K720" s="86">
        <f t="shared" si="122"/>
        <v>175.492100819051</v>
      </c>
      <c r="L720" s="87">
        <f t="shared" si="114"/>
        <v>179.368293025731</v>
      </c>
      <c r="M720" s="88">
        <f t="shared" si="115"/>
        <v>10.9746497866919</v>
      </c>
      <c r="N720" s="86" t="str">
        <f t="shared" si="116"/>
        <v/>
      </c>
      <c r="O720" s="48" t="str">
        <f t="shared" si="123"/>
        <v/>
      </c>
    </row>
    <row r="721" spans="1:15">
      <c r="A721" s="38">
        <f t="shared" si="117"/>
        <v>705</v>
      </c>
      <c r="B721" s="39">
        <v>41078</v>
      </c>
      <c r="C721" s="40">
        <v>1344.780029</v>
      </c>
      <c r="D721" s="53">
        <f t="shared" si="118"/>
        <v>0.00144474624610624</v>
      </c>
      <c r="E721" s="54">
        <v>1</v>
      </c>
      <c r="F721" s="55">
        <v>0.614764688110827</v>
      </c>
      <c r="G721" s="56">
        <f t="shared" si="120"/>
        <v>0.005850002025657</v>
      </c>
      <c r="H721" s="57">
        <f t="shared" si="121"/>
        <v>0.000207690358613579</v>
      </c>
      <c r="I721" s="90">
        <f t="shared" si="119"/>
        <v>0.00605769238427058</v>
      </c>
      <c r="J721" s="91">
        <f t="shared" si="113"/>
        <v>0.605769238427058</v>
      </c>
      <c r="K721" s="92">
        <f t="shared" si="122"/>
        <v>176.097870057479</v>
      </c>
      <c r="L721" s="93">
        <f t="shared" si="114"/>
        <v>179.368293025731</v>
      </c>
      <c r="M721" s="94">
        <f t="shared" si="115"/>
        <v>10.9746497866919</v>
      </c>
      <c r="N721" s="92" t="str">
        <f t="shared" si="116"/>
        <v/>
      </c>
      <c r="O721" s="53" t="str">
        <f t="shared" si="123"/>
        <v/>
      </c>
    </row>
    <row r="722" spans="1:15">
      <c r="A722" s="38">
        <f t="shared" si="117"/>
        <v>706</v>
      </c>
      <c r="B722" s="46">
        <v>41079</v>
      </c>
      <c r="C722" s="47">
        <v>1357.97998</v>
      </c>
      <c r="D722" s="48">
        <f t="shared" si="118"/>
        <v>0.00981569529242332</v>
      </c>
      <c r="E722" s="49">
        <v>1</v>
      </c>
      <c r="F722" s="50">
        <v>0.630024896709045</v>
      </c>
      <c r="G722" s="51">
        <f t="shared" si="120"/>
        <v>0.0152602085982181</v>
      </c>
      <c r="H722" s="52">
        <f t="shared" si="121"/>
        <v>0.000207690358613579</v>
      </c>
      <c r="I722" s="84">
        <f t="shared" si="119"/>
        <v>0.0154678989568317</v>
      </c>
      <c r="J722" s="85">
        <f t="shared" ref="J722:J785" si="124">I722*$K$17</f>
        <v>1.54678989568317</v>
      </c>
      <c r="K722" s="86">
        <f t="shared" si="122"/>
        <v>177.644659953162</v>
      </c>
      <c r="L722" s="87">
        <f t="shared" ref="L722:L785" si="125">MAX(K722,L721)</f>
        <v>179.368293025731</v>
      </c>
      <c r="M722" s="88">
        <f t="shared" ref="M722:M785" si="126">IF(K722=L722,0,MAX(M721,L722-K722))</f>
        <v>10.9746497866919</v>
      </c>
      <c r="N722" s="86" t="str">
        <f t="shared" ref="N722:N785" si="127">IF(AND(M721&gt;0,M722=0),M721,"")</f>
        <v/>
      </c>
      <c r="O722" s="48" t="str">
        <f t="shared" si="123"/>
        <v/>
      </c>
    </row>
    <row r="723" spans="1:15">
      <c r="A723" s="38">
        <f t="shared" ref="A723:A786" si="128">A722+1</f>
        <v>707</v>
      </c>
      <c r="B723" s="39">
        <v>41080</v>
      </c>
      <c r="C723" s="40">
        <v>1355.689941</v>
      </c>
      <c r="D723" s="53">
        <f t="shared" ref="D723:D786" si="129">C723/C722-1</f>
        <v>-0.00168635696676467</v>
      </c>
      <c r="E723" s="54">
        <v>1</v>
      </c>
      <c r="F723" s="55">
        <v>0.623651938877655</v>
      </c>
      <c r="G723" s="56">
        <f t="shared" si="120"/>
        <v>-0.00637295783139002</v>
      </c>
      <c r="H723" s="57">
        <f t="shared" si="121"/>
        <v>0.000207690358613579</v>
      </c>
      <c r="I723" s="90">
        <f t="shared" ref="I723:I786" si="130">G723+H723</f>
        <v>-0.00616526747277645</v>
      </c>
      <c r="J723" s="91">
        <f t="shared" si="124"/>
        <v>-0.616526747277645</v>
      </c>
      <c r="K723" s="92">
        <f t="shared" si="122"/>
        <v>177.028133205884</v>
      </c>
      <c r="L723" s="93">
        <f t="shared" si="125"/>
        <v>179.368293025731</v>
      </c>
      <c r="M723" s="94">
        <f t="shared" si="126"/>
        <v>10.9746497866919</v>
      </c>
      <c r="N723" s="92" t="str">
        <f t="shared" si="127"/>
        <v/>
      </c>
      <c r="O723" s="53" t="str">
        <f t="shared" si="123"/>
        <v/>
      </c>
    </row>
    <row r="724" spans="1:15">
      <c r="A724" s="38">
        <f t="shared" si="128"/>
        <v>708</v>
      </c>
      <c r="B724" s="46">
        <v>41081</v>
      </c>
      <c r="C724" s="47">
        <v>1325.51001</v>
      </c>
      <c r="D724" s="48">
        <f t="shared" si="129"/>
        <v>-0.0222616765731392</v>
      </c>
      <c r="E724" s="49">
        <v>1</v>
      </c>
      <c r="F724" s="50">
        <v>0.589567952436022</v>
      </c>
      <c r="G724" s="51">
        <f t="shared" ref="G724:G787" si="131">F724-F723</f>
        <v>-0.034083986441633</v>
      </c>
      <c r="H724" s="52">
        <f t="shared" ref="H724:H787" si="132">H723</f>
        <v>0.000207690358613579</v>
      </c>
      <c r="I724" s="84">
        <f t="shared" si="130"/>
        <v>-0.0338762960830194</v>
      </c>
      <c r="J724" s="85">
        <f t="shared" si="124"/>
        <v>-3.38762960830194</v>
      </c>
      <c r="K724" s="86">
        <f t="shared" ref="K724:K787" si="133">K723+J724</f>
        <v>173.640503597582</v>
      </c>
      <c r="L724" s="87">
        <f t="shared" si="125"/>
        <v>179.368293025731</v>
      </c>
      <c r="M724" s="88">
        <f t="shared" si="126"/>
        <v>10.9746497866919</v>
      </c>
      <c r="N724" s="86" t="str">
        <f t="shared" si="127"/>
        <v/>
      </c>
      <c r="O724" s="48" t="str">
        <f t="shared" ref="O724:O787" si="134">IFERROR((N724/L724),"")</f>
        <v/>
      </c>
    </row>
    <row r="725" spans="1:15">
      <c r="A725" s="38">
        <f t="shared" si="128"/>
        <v>709</v>
      </c>
      <c r="B725" s="39">
        <v>41082</v>
      </c>
      <c r="C725" s="40">
        <v>1335.02002</v>
      </c>
      <c r="D725" s="53">
        <f t="shared" si="129"/>
        <v>0.00717460443772877</v>
      </c>
      <c r="E725" s="54">
        <v>1</v>
      </c>
      <c r="F725" s="55">
        <v>0.597907059311599</v>
      </c>
      <c r="G725" s="56">
        <f t="shared" si="131"/>
        <v>0.00833910687557693</v>
      </c>
      <c r="H725" s="57">
        <f t="shared" si="132"/>
        <v>0.000207690358613579</v>
      </c>
      <c r="I725" s="90">
        <f t="shared" si="130"/>
        <v>0.00854679723419051</v>
      </c>
      <c r="J725" s="91">
        <f t="shared" si="124"/>
        <v>0.854679723419051</v>
      </c>
      <c r="K725" s="92">
        <f t="shared" si="133"/>
        <v>174.495183321001</v>
      </c>
      <c r="L725" s="93">
        <f t="shared" si="125"/>
        <v>179.368293025731</v>
      </c>
      <c r="M725" s="94">
        <f t="shared" si="126"/>
        <v>10.9746497866919</v>
      </c>
      <c r="N725" s="92" t="str">
        <f t="shared" si="127"/>
        <v/>
      </c>
      <c r="O725" s="53" t="str">
        <f t="shared" si="134"/>
        <v/>
      </c>
    </row>
    <row r="726" spans="1:15">
      <c r="A726" s="38">
        <f t="shared" si="128"/>
        <v>710</v>
      </c>
      <c r="B726" s="46">
        <v>41085</v>
      </c>
      <c r="C726" s="47">
        <v>1313.719971</v>
      </c>
      <c r="D726" s="48">
        <f t="shared" si="129"/>
        <v>-0.0159548536208468</v>
      </c>
      <c r="E726" s="49">
        <v>1</v>
      </c>
      <c r="F726" s="50">
        <v>0.575701035861574</v>
      </c>
      <c r="G726" s="51">
        <f t="shared" si="131"/>
        <v>-0.0222060234500249</v>
      </c>
      <c r="H726" s="52">
        <f t="shared" si="132"/>
        <v>0.000207690358613579</v>
      </c>
      <c r="I726" s="84">
        <f t="shared" si="130"/>
        <v>-0.0219983330914113</v>
      </c>
      <c r="J726" s="85">
        <f t="shared" si="124"/>
        <v>-2.19983330914113</v>
      </c>
      <c r="K726" s="86">
        <f t="shared" si="133"/>
        <v>172.29535001186</v>
      </c>
      <c r="L726" s="87">
        <f t="shared" si="125"/>
        <v>179.368293025731</v>
      </c>
      <c r="M726" s="88">
        <f t="shared" si="126"/>
        <v>10.9746497866919</v>
      </c>
      <c r="N726" s="86" t="str">
        <f t="shared" si="127"/>
        <v/>
      </c>
      <c r="O726" s="48" t="str">
        <f t="shared" si="134"/>
        <v/>
      </c>
    </row>
    <row r="727" spans="1:15">
      <c r="A727" s="38">
        <f t="shared" si="128"/>
        <v>711</v>
      </c>
      <c r="B727" s="39">
        <v>41086</v>
      </c>
      <c r="C727" s="40">
        <v>1319.98999</v>
      </c>
      <c r="D727" s="53">
        <f t="shared" si="129"/>
        <v>0.00477272108090676</v>
      </c>
      <c r="E727" s="54">
        <v>1</v>
      </c>
      <c r="F727" s="55">
        <v>0.579567040757496</v>
      </c>
      <c r="G727" s="56">
        <f t="shared" si="131"/>
        <v>0.00386600489592193</v>
      </c>
      <c r="H727" s="57">
        <f t="shared" si="132"/>
        <v>0.000207690358613579</v>
      </c>
      <c r="I727" s="90">
        <f t="shared" si="130"/>
        <v>0.00407369525453551</v>
      </c>
      <c r="J727" s="91">
        <f t="shared" si="124"/>
        <v>0.40736952545355</v>
      </c>
      <c r="K727" s="92">
        <f t="shared" si="133"/>
        <v>172.702719537314</v>
      </c>
      <c r="L727" s="93">
        <f t="shared" si="125"/>
        <v>179.368293025731</v>
      </c>
      <c r="M727" s="94">
        <f t="shared" si="126"/>
        <v>10.9746497866919</v>
      </c>
      <c r="N727" s="92" t="str">
        <f t="shared" si="127"/>
        <v/>
      </c>
      <c r="O727" s="53" t="str">
        <f t="shared" si="134"/>
        <v/>
      </c>
    </row>
    <row r="728" spans="1:15">
      <c r="A728" s="38">
        <f t="shared" si="128"/>
        <v>712</v>
      </c>
      <c r="B728" s="46">
        <v>41087</v>
      </c>
      <c r="C728" s="47">
        <v>1331.849976</v>
      </c>
      <c r="D728" s="48">
        <f t="shared" si="129"/>
        <v>0.008984906014325</v>
      </c>
      <c r="E728" s="49">
        <v>1</v>
      </c>
      <c r="F728" s="50">
        <v>0.584553307494844</v>
      </c>
      <c r="G728" s="51">
        <f t="shared" si="131"/>
        <v>0.00498626673734803</v>
      </c>
      <c r="H728" s="52">
        <f t="shared" si="132"/>
        <v>0.000207690358613579</v>
      </c>
      <c r="I728" s="84">
        <f t="shared" si="130"/>
        <v>0.00519395709596161</v>
      </c>
      <c r="J728" s="85">
        <f t="shared" si="124"/>
        <v>0.519395709596161</v>
      </c>
      <c r="K728" s="86">
        <f t="shared" si="133"/>
        <v>173.22211524691</v>
      </c>
      <c r="L728" s="87">
        <f t="shared" si="125"/>
        <v>179.368293025731</v>
      </c>
      <c r="M728" s="88">
        <f t="shared" si="126"/>
        <v>10.9746497866919</v>
      </c>
      <c r="N728" s="86" t="str">
        <f t="shared" si="127"/>
        <v/>
      </c>
      <c r="O728" s="48" t="str">
        <f t="shared" si="134"/>
        <v/>
      </c>
    </row>
    <row r="729" spans="1:15">
      <c r="A729" s="38">
        <f t="shared" si="128"/>
        <v>713</v>
      </c>
      <c r="B729" s="39">
        <v>41088</v>
      </c>
      <c r="C729" s="40">
        <v>1329.040039</v>
      </c>
      <c r="D729" s="53">
        <f t="shared" si="129"/>
        <v>-0.00210979994041005</v>
      </c>
      <c r="E729" s="54">
        <v>1</v>
      </c>
      <c r="F729" s="55">
        <v>0.57675952605166</v>
      </c>
      <c r="G729" s="56">
        <f t="shared" si="131"/>
        <v>-0.00779378144318399</v>
      </c>
      <c r="H729" s="57">
        <f t="shared" si="132"/>
        <v>0.000207690358613579</v>
      </c>
      <c r="I729" s="90">
        <f t="shared" si="130"/>
        <v>-0.00758609108457041</v>
      </c>
      <c r="J729" s="91">
        <f t="shared" si="124"/>
        <v>-0.758609108457041</v>
      </c>
      <c r="K729" s="92">
        <f t="shared" si="133"/>
        <v>172.463506138453</v>
      </c>
      <c r="L729" s="93">
        <f t="shared" si="125"/>
        <v>179.368293025731</v>
      </c>
      <c r="M729" s="94">
        <f t="shared" si="126"/>
        <v>10.9746497866919</v>
      </c>
      <c r="N729" s="92" t="str">
        <f t="shared" si="127"/>
        <v/>
      </c>
      <c r="O729" s="53" t="str">
        <f t="shared" si="134"/>
        <v/>
      </c>
    </row>
    <row r="730" spans="1:15">
      <c r="A730" s="38">
        <f t="shared" si="128"/>
        <v>714</v>
      </c>
      <c r="B730" s="46">
        <v>41089</v>
      </c>
      <c r="C730" s="47">
        <v>1362.160034</v>
      </c>
      <c r="D730" s="48">
        <f t="shared" si="129"/>
        <v>0.0249202386896636</v>
      </c>
      <c r="E730" s="49">
        <v>1</v>
      </c>
      <c r="F730" s="50">
        <v>0.61474415156657</v>
      </c>
      <c r="G730" s="51">
        <f t="shared" si="131"/>
        <v>0.03798462551491</v>
      </c>
      <c r="H730" s="52">
        <f t="shared" si="132"/>
        <v>0.000207690358613579</v>
      </c>
      <c r="I730" s="84">
        <f t="shared" si="130"/>
        <v>0.0381923158735236</v>
      </c>
      <c r="J730" s="85">
        <f t="shared" si="124"/>
        <v>3.81923158735236</v>
      </c>
      <c r="K730" s="86">
        <f t="shared" si="133"/>
        <v>176.282737725805</v>
      </c>
      <c r="L730" s="87">
        <f t="shared" si="125"/>
        <v>179.368293025731</v>
      </c>
      <c r="M730" s="88">
        <f t="shared" si="126"/>
        <v>10.9746497866919</v>
      </c>
      <c r="N730" s="86" t="str">
        <f t="shared" si="127"/>
        <v/>
      </c>
      <c r="O730" s="48" t="str">
        <f t="shared" si="134"/>
        <v/>
      </c>
    </row>
    <row r="731" spans="1:15">
      <c r="A731" s="38">
        <f t="shared" si="128"/>
        <v>715</v>
      </c>
      <c r="B731" s="39">
        <v>41092</v>
      </c>
      <c r="C731" s="40">
        <v>1365.51001</v>
      </c>
      <c r="D731" s="53">
        <f t="shared" si="129"/>
        <v>0.00245931162006174</v>
      </c>
      <c r="E731" s="54">
        <v>1</v>
      </c>
      <c r="F731" s="55">
        <v>0.620023203255236</v>
      </c>
      <c r="G731" s="56">
        <f t="shared" si="131"/>
        <v>0.00527905168866594</v>
      </c>
      <c r="H731" s="57">
        <f t="shared" si="132"/>
        <v>0.000207690358613579</v>
      </c>
      <c r="I731" s="90">
        <f t="shared" si="130"/>
        <v>0.00548674204727952</v>
      </c>
      <c r="J731" s="91">
        <f t="shared" si="124"/>
        <v>0.548674204727952</v>
      </c>
      <c r="K731" s="92">
        <f t="shared" si="133"/>
        <v>176.831411930533</v>
      </c>
      <c r="L731" s="93">
        <f t="shared" si="125"/>
        <v>179.368293025731</v>
      </c>
      <c r="M731" s="94">
        <f t="shared" si="126"/>
        <v>10.9746497866919</v>
      </c>
      <c r="N731" s="92" t="str">
        <f t="shared" si="127"/>
        <v/>
      </c>
      <c r="O731" s="53" t="str">
        <f t="shared" si="134"/>
        <v/>
      </c>
    </row>
    <row r="732" spans="1:15">
      <c r="A732" s="38">
        <f t="shared" si="128"/>
        <v>716</v>
      </c>
      <c r="B732" s="46">
        <v>41093</v>
      </c>
      <c r="C732" s="47">
        <v>1374.02002</v>
      </c>
      <c r="D732" s="48">
        <f t="shared" si="129"/>
        <v>0.00623211103373755</v>
      </c>
      <c r="E732" s="49">
        <v>1</v>
      </c>
      <c r="F732" s="50">
        <v>0.630455151744279</v>
      </c>
      <c r="G732" s="51">
        <f t="shared" si="131"/>
        <v>0.0104319484890431</v>
      </c>
      <c r="H732" s="52">
        <f t="shared" si="132"/>
        <v>0.000207690358613579</v>
      </c>
      <c r="I732" s="84">
        <f t="shared" si="130"/>
        <v>0.0106396388476566</v>
      </c>
      <c r="J732" s="85">
        <f t="shared" si="124"/>
        <v>1.06396388476566</v>
      </c>
      <c r="K732" s="86">
        <f t="shared" si="133"/>
        <v>177.895375815299</v>
      </c>
      <c r="L732" s="87">
        <f t="shared" si="125"/>
        <v>179.368293025731</v>
      </c>
      <c r="M732" s="88">
        <f t="shared" si="126"/>
        <v>10.9746497866919</v>
      </c>
      <c r="N732" s="86" t="str">
        <f t="shared" si="127"/>
        <v/>
      </c>
      <c r="O732" s="48" t="str">
        <f t="shared" si="134"/>
        <v/>
      </c>
    </row>
    <row r="733" spans="1:15">
      <c r="A733" s="38">
        <f t="shared" si="128"/>
        <v>717</v>
      </c>
      <c r="B733" s="39">
        <v>41095</v>
      </c>
      <c r="C733" s="40">
        <v>1367.579956</v>
      </c>
      <c r="D733" s="53">
        <f t="shared" si="129"/>
        <v>-0.00468702341032845</v>
      </c>
      <c r="E733" s="54">
        <v>1</v>
      </c>
      <c r="F733" s="55">
        <v>0.633592663315707</v>
      </c>
      <c r="G733" s="56">
        <f t="shared" si="131"/>
        <v>0.00313751157142794</v>
      </c>
      <c r="H733" s="57">
        <f t="shared" si="132"/>
        <v>0.000207690358613579</v>
      </c>
      <c r="I733" s="90">
        <f t="shared" si="130"/>
        <v>0.00334520193004152</v>
      </c>
      <c r="J733" s="91">
        <f t="shared" si="124"/>
        <v>0.334520193004152</v>
      </c>
      <c r="K733" s="92">
        <f t="shared" si="133"/>
        <v>178.229896008303</v>
      </c>
      <c r="L733" s="93">
        <f t="shared" si="125"/>
        <v>179.368293025731</v>
      </c>
      <c r="M733" s="94">
        <f t="shared" si="126"/>
        <v>10.9746497866919</v>
      </c>
      <c r="N733" s="92" t="str">
        <f t="shared" si="127"/>
        <v/>
      </c>
      <c r="O733" s="53" t="str">
        <f t="shared" si="134"/>
        <v/>
      </c>
    </row>
    <row r="734" spans="1:15">
      <c r="A734" s="38">
        <f t="shared" si="128"/>
        <v>718</v>
      </c>
      <c r="B734" s="46">
        <v>41096</v>
      </c>
      <c r="C734" s="47">
        <v>1354.680054</v>
      </c>
      <c r="D734" s="48">
        <f t="shared" si="129"/>
        <v>-0.00943264921616038</v>
      </c>
      <c r="E734" s="49">
        <v>1</v>
      </c>
      <c r="F734" s="50">
        <v>0.618921338570165</v>
      </c>
      <c r="G734" s="51">
        <f t="shared" si="131"/>
        <v>-0.0146713247455419</v>
      </c>
      <c r="H734" s="52">
        <f t="shared" si="132"/>
        <v>0.000207690358613579</v>
      </c>
      <c r="I734" s="84">
        <f t="shared" si="130"/>
        <v>-0.0144636343869283</v>
      </c>
      <c r="J734" s="85">
        <f t="shared" si="124"/>
        <v>-1.44636343869283</v>
      </c>
      <c r="K734" s="86">
        <f t="shared" si="133"/>
        <v>176.78353256961</v>
      </c>
      <c r="L734" s="87">
        <f t="shared" si="125"/>
        <v>179.368293025731</v>
      </c>
      <c r="M734" s="88">
        <f t="shared" si="126"/>
        <v>10.9746497866919</v>
      </c>
      <c r="N734" s="86" t="str">
        <f t="shared" si="127"/>
        <v/>
      </c>
      <c r="O734" s="48" t="str">
        <f t="shared" si="134"/>
        <v/>
      </c>
    </row>
    <row r="735" spans="1:15">
      <c r="A735" s="38">
        <f t="shared" si="128"/>
        <v>719</v>
      </c>
      <c r="B735" s="39">
        <v>41099</v>
      </c>
      <c r="C735" s="40">
        <v>1352.459961</v>
      </c>
      <c r="D735" s="53">
        <f t="shared" si="129"/>
        <v>-0.00163883198357029</v>
      </c>
      <c r="E735" s="54">
        <v>1</v>
      </c>
      <c r="F735" s="55">
        <v>0.612514027235083</v>
      </c>
      <c r="G735" s="56">
        <f t="shared" si="131"/>
        <v>-0.0064073113350821</v>
      </c>
      <c r="H735" s="57">
        <f t="shared" si="132"/>
        <v>0.000207690358613579</v>
      </c>
      <c r="I735" s="90">
        <f t="shared" si="130"/>
        <v>-0.00619962097646852</v>
      </c>
      <c r="J735" s="91">
        <f t="shared" si="124"/>
        <v>-0.619962097646852</v>
      </c>
      <c r="K735" s="92">
        <f t="shared" si="133"/>
        <v>176.163570471963</v>
      </c>
      <c r="L735" s="93">
        <f t="shared" si="125"/>
        <v>179.368293025731</v>
      </c>
      <c r="M735" s="94">
        <f t="shared" si="126"/>
        <v>10.9746497866919</v>
      </c>
      <c r="N735" s="92" t="str">
        <f t="shared" si="127"/>
        <v/>
      </c>
      <c r="O735" s="53" t="str">
        <f t="shared" si="134"/>
        <v/>
      </c>
    </row>
    <row r="736" spans="1:15">
      <c r="A736" s="38">
        <f t="shared" si="128"/>
        <v>720</v>
      </c>
      <c r="B736" s="46">
        <v>41100</v>
      </c>
      <c r="C736" s="47">
        <v>1341.469971</v>
      </c>
      <c r="D736" s="48">
        <f t="shared" si="129"/>
        <v>-0.00812592632455755</v>
      </c>
      <c r="E736" s="49">
        <v>1</v>
      </c>
      <c r="F736" s="50">
        <v>0.594918714537032</v>
      </c>
      <c r="G736" s="51">
        <f t="shared" si="131"/>
        <v>-0.017595312698051</v>
      </c>
      <c r="H736" s="52">
        <f t="shared" si="132"/>
        <v>0.000207690358613579</v>
      </c>
      <c r="I736" s="84">
        <f t="shared" si="130"/>
        <v>-0.0173876223394375</v>
      </c>
      <c r="J736" s="85">
        <f t="shared" si="124"/>
        <v>-1.73876223394375</v>
      </c>
      <c r="K736" s="86">
        <f t="shared" si="133"/>
        <v>174.424808238019</v>
      </c>
      <c r="L736" s="87">
        <f t="shared" si="125"/>
        <v>179.368293025731</v>
      </c>
      <c r="M736" s="88">
        <f t="shared" si="126"/>
        <v>10.9746497866919</v>
      </c>
      <c r="N736" s="86" t="str">
        <f t="shared" si="127"/>
        <v/>
      </c>
      <c r="O736" s="48" t="str">
        <f t="shared" si="134"/>
        <v/>
      </c>
    </row>
    <row r="737" spans="1:15">
      <c r="A737" s="38">
        <f t="shared" si="128"/>
        <v>721</v>
      </c>
      <c r="B737" s="39">
        <v>41101</v>
      </c>
      <c r="C737" s="40">
        <v>1341.449951</v>
      </c>
      <c r="D737" s="53">
        <f t="shared" si="129"/>
        <v>-1.49239270597068e-5</v>
      </c>
      <c r="E737" s="54">
        <v>1</v>
      </c>
      <c r="F737" s="55">
        <v>0.584175719514199</v>
      </c>
      <c r="G737" s="56">
        <f t="shared" si="131"/>
        <v>-0.0107429950228329</v>
      </c>
      <c r="H737" s="57">
        <f t="shared" si="132"/>
        <v>0.000207690358613579</v>
      </c>
      <c r="I737" s="90">
        <f t="shared" si="130"/>
        <v>-0.0105353046642194</v>
      </c>
      <c r="J737" s="91">
        <f t="shared" si="124"/>
        <v>-1.05353046642194</v>
      </c>
      <c r="K737" s="92">
        <f t="shared" si="133"/>
        <v>173.371277771597</v>
      </c>
      <c r="L737" s="93">
        <f t="shared" si="125"/>
        <v>179.368293025731</v>
      </c>
      <c r="M737" s="94">
        <f t="shared" si="126"/>
        <v>10.9746497866919</v>
      </c>
      <c r="N737" s="92" t="str">
        <f t="shared" si="127"/>
        <v/>
      </c>
      <c r="O737" s="53" t="str">
        <f t="shared" si="134"/>
        <v/>
      </c>
    </row>
    <row r="738" spans="1:15">
      <c r="A738" s="38">
        <f t="shared" si="128"/>
        <v>722</v>
      </c>
      <c r="B738" s="46">
        <v>41102</v>
      </c>
      <c r="C738" s="47">
        <v>1334.76001</v>
      </c>
      <c r="D738" s="48">
        <f t="shared" si="129"/>
        <v>-0.00498709698040767</v>
      </c>
      <c r="E738" s="49">
        <v>1</v>
      </c>
      <c r="F738" s="50">
        <v>0.584294638029424</v>
      </c>
      <c r="G738" s="51">
        <f t="shared" si="131"/>
        <v>0.000118918515225053</v>
      </c>
      <c r="H738" s="52">
        <f t="shared" si="132"/>
        <v>0.000207690358613579</v>
      </c>
      <c r="I738" s="84">
        <f t="shared" si="130"/>
        <v>0.000326608873838631</v>
      </c>
      <c r="J738" s="85">
        <f t="shared" si="124"/>
        <v>0.0326608873838631</v>
      </c>
      <c r="K738" s="86">
        <f t="shared" si="133"/>
        <v>173.403938658981</v>
      </c>
      <c r="L738" s="87">
        <f t="shared" si="125"/>
        <v>179.368293025731</v>
      </c>
      <c r="M738" s="88">
        <f t="shared" si="126"/>
        <v>10.9746497866919</v>
      </c>
      <c r="N738" s="86" t="str">
        <f t="shared" si="127"/>
        <v/>
      </c>
      <c r="O738" s="48" t="str">
        <f t="shared" si="134"/>
        <v/>
      </c>
    </row>
    <row r="739" spans="1:15">
      <c r="A739" s="38">
        <f t="shared" si="128"/>
        <v>723</v>
      </c>
      <c r="B739" s="39">
        <v>41103</v>
      </c>
      <c r="C739" s="40">
        <v>1356.780029</v>
      </c>
      <c r="D739" s="53">
        <f t="shared" si="129"/>
        <v>0.0164973619489843</v>
      </c>
      <c r="E739" s="54">
        <v>1</v>
      </c>
      <c r="F739" s="55">
        <v>0.614231410001747</v>
      </c>
      <c r="G739" s="56">
        <f t="shared" si="131"/>
        <v>0.0299367719723229</v>
      </c>
      <c r="H739" s="57">
        <f t="shared" si="132"/>
        <v>0.000207690358613579</v>
      </c>
      <c r="I739" s="90">
        <f t="shared" si="130"/>
        <v>0.0301444623309365</v>
      </c>
      <c r="J739" s="91">
        <f t="shared" si="124"/>
        <v>3.01444623309365</v>
      </c>
      <c r="K739" s="92">
        <f t="shared" si="133"/>
        <v>176.418384892075</v>
      </c>
      <c r="L739" s="93">
        <f t="shared" si="125"/>
        <v>179.368293025731</v>
      </c>
      <c r="M739" s="94">
        <f t="shared" si="126"/>
        <v>10.9746497866919</v>
      </c>
      <c r="N739" s="92" t="str">
        <f t="shared" si="127"/>
        <v/>
      </c>
      <c r="O739" s="53" t="str">
        <f t="shared" si="134"/>
        <v/>
      </c>
    </row>
    <row r="740" spans="1:15">
      <c r="A740" s="38">
        <f t="shared" si="128"/>
        <v>724</v>
      </c>
      <c r="B740" s="46">
        <v>41106</v>
      </c>
      <c r="C740" s="47">
        <v>1353.640015</v>
      </c>
      <c r="D740" s="48">
        <f t="shared" si="129"/>
        <v>-0.0023143132511424</v>
      </c>
      <c r="E740" s="49">
        <v>1</v>
      </c>
      <c r="F740" s="50">
        <v>0.60525983896183</v>
      </c>
      <c r="G740" s="51">
        <f t="shared" si="131"/>
        <v>-0.00897157103991697</v>
      </c>
      <c r="H740" s="52">
        <f t="shared" si="132"/>
        <v>0.000207690358613579</v>
      </c>
      <c r="I740" s="84">
        <f t="shared" si="130"/>
        <v>-0.00876388068130339</v>
      </c>
      <c r="J740" s="85">
        <f t="shared" si="124"/>
        <v>-0.876388068130339</v>
      </c>
      <c r="K740" s="86">
        <f t="shared" si="133"/>
        <v>175.541996823945</v>
      </c>
      <c r="L740" s="87">
        <f t="shared" si="125"/>
        <v>179.368293025731</v>
      </c>
      <c r="M740" s="88">
        <f t="shared" si="126"/>
        <v>10.9746497866919</v>
      </c>
      <c r="N740" s="86" t="str">
        <f t="shared" si="127"/>
        <v/>
      </c>
      <c r="O740" s="48" t="str">
        <f t="shared" si="134"/>
        <v/>
      </c>
    </row>
    <row r="741" spans="1:15">
      <c r="A741" s="38">
        <f t="shared" si="128"/>
        <v>725</v>
      </c>
      <c r="B741" s="39">
        <v>41107</v>
      </c>
      <c r="C741" s="40">
        <v>1363.670044</v>
      </c>
      <c r="D741" s="53">
        <f t="shared" si="129"/>
        <v>0.00740967235664947</v>
      </c>
      <c r="E741" s="54">
        <v>1</v>
      </c>
      <c r="F741" s="55">
        <v>0.614873179949319</v>
      </c>
      <c r="G741" s="56">
        <f t="shared" si="131"/>
        <v>0.00961334098748901</v>
      </c>
      <c r="H741" s="57">
        <f t="shared" si="132"/>
        <v>0.000207690358613579</v>
      </c>
      <c r="I741" s="90">
        <f t="shared" si="130"/>
        <v>0.00982103134610258</v>
      </c>
      <c r="J741" s="91">
        <f t="shared" si="124"/>
        <v>0.982103134610258</v>
      </c>
      <c r="K741" s="92">
        <f t="shared" si="133"/>
        <v>176.524099958555</v>
      </c>
      <c r="L741" s="93">
        <f t="shared" si="125"/>
        <v>179.368293025731</v>
      </c>
      <c r="M741" s="94">
        <f t="shared" si="126"/>
        <v>10.9746497866919</v>
      </c>
      <c r="N741" s="92" t="str">
        <f t="shared" si="127"/>
        <v/>
      </c>
      <c r="O741" s="53" t="str">
        <f t="shared" si="134"/>
        <v/>
      </c>
    </row>
    <row r="742" spans="1:15">
      <c r="A742" s="38">
        <f t="shared" si="128"/>
        <v>726</v>
      </c>
      <c r="B742" s="46">
        <v>41108</v>
      </c>
      <c r="C742" s="47">
        <v>1372.780029</v>
      </c>
      <c r="D742" s="48">
        <f t="shared" si="129"/>
        <v>0.00668049066567322</v>
      </c>
      <c r="E742" s="49">
        <v>1</v>
      </c>
      <c r="F742" s="50">
        <v>0.635739038800776</v>
      </c>
      <c r="G742" s="51">
        <f t="shared" si="131"/>
        <v>0.020865858851457</v>
      </c>
      <c r="H742" s="52">
        <f t="shared" si="132"/>
        <v>0.000207690358613579</v>
      </c>
      <c r="I742" s="84">
        <f t="shared" si="130"/>
        <v>0.0210735492100706</v>
      </c>
      <c r="J742" s="85">
        <f t="shared" si="124"/>
        <v>2.10735492100706</v>
      </c>
      <c r="K742" s="86">
        <f t="shared" si="133"/>
        <v>178.631454879562</v>
      </c>
      <c r="L742" s="87">
        <f t="shared" si="125"/>
        <v>179.368293025731</v>
      </c>
      <c r="M742" s="88">
        <f t="shared" si="126"/>
        <v>10.9746497866919</v>
      </c>
      <c r="N742" s="86" t="str">
        <f t="shared" si="127"/>
        <v/>
      </c>
      <c r="O742" s="48" t="str">
        <f t="shared" si="134"/>
        <v/>
      </c>
    </row>
    <row r="743" spans="1:15">
      <c r="A743" s="38">
        <f t="shared" si="128"/>
        <v>727</v>
      </c>
      <c r="B743" s="39">
        <v>41109</v>
      </c>
      <c r="C743" s="40">
        <v>1376.51001</v>
      </c>
      <c r="D743" s="53">
        <f t="shared" si="129"/>
        <v>0.00271710027914462</v>
      </c>
      <c r="E743" s="54">
        <v>1</v>
      </c>
      <c r="F743" s="55">
        <v>0.639079455411117</v>
      </c>
      <c r="G743" s="56">
        <f t="shared" si="131"/>
        <v>0.00334041661034101</v>
      </c>
      <c r="H743" s="57">
        <f t="shared" si="132"/>
        <v>0.000207690358613579</v>
      </c>
      <c r="I743" s="90">
        <f t="shared" si="130"/>
        <v>0.00354810696895459</v>
      </c>
      <c r="J743" s="91">
        <f t="shared" si="124"/>
        <v>0.354810696895459</v>
      </c>
      <c r="K743" s="92">
        <f t="shared" si="133"/>
        <v>178.986265576457</v>
      </c>
      <c r="L743" s="93">
        <f t="shared" si="125"/>
        <v>179.368293025731</v>
      </c>
      <c r="M743" s="94">
        <f t="shared" si="126"/>
        <v>10.9746497866919</v>
      </c>
      <c r="N743" s="92" t="str">
        <f t="shared" si="127"/>
        <v/>
      </c>
      <c r="O743" s="53" t="str">
        <f t="shared" si="134"/>
        <v/>
      </c>
    </row>
    <row r="744" spans="1:15">
      <c r="A744" s="38">
        <f t="shared" si="128"/>
        <v>728</v>
      </c>
      <c r="B744" s="46">
        <v>41110</v>
      </c>
      <c r="C744" s="47">
        <v>1362.660034</v>
      </c>
      <c r="D744" s="48">
        <f t="shared" si="129"/>
        <v>-0.0100616602126998</v>
      </c>
      <c r="E744" s="49">
        <v>1</v>
      </c>
      <c r="F744" s="50">
        <v>0.618989492128048</v>
      </c>
      <c r="G744" s="51">
        <f t="shared" si="131"/>
        <v>-0.020089963283069</v>
      </c>
      <c r="H744" s="52">
        <f t="shared" si="132"/>
        <v>0.000207690358613579</v>
      </c>
      <c r="I744" s="84">
        <f t="shared" si="130"/>
        <v>-0.0198822729244554</v>
      </c>
      <c r="J744" s="85">
        <f t="shared" si="124"/>
        <v>-1.98822729244554</v>
      </c>
      <c r="K744" s="86">
        <f t="shared" si="133"/>
        <v>176.998038284012</v>
      </c>
      <c r="L744" s="87">
        <f t="shared" si="125"/>
        <v>179.368293025731</v>
      </c>
      <c r="M744" s="88">
        <f t="shared" si="126"/>
        <v>10.9746497866919</v>
      </c>
      <c r="N744" s="86" t="str">
        <f t="shared" si="127"/>
        <v/>
      </c>
      <c r="O744" s="48" t="str">
        <f t="shared" si="134"/>
        <v/>
      </c>
    </row>
    <row r="745" spans="1:15">
      <c r="A745" s="38">
        <f t="shared" si="128"/>
        <v>729</v>
      </c>
      <c r="B745" s="39">
        <v>41113</v>
      </c>
      <c r="C745" s="40">
        <v>1350.52002</v>
      </c>
      <c r="D745" s="53">
        <f t="shared" si="129"/>
        <v>-0.00890905559500699</v>
      </c>
      <c r="E745" s="54">
        <v>1</v>
      </c>
      <c r="F745" s="55">
        <v>0.603912100375747</v>
      </c>
      <c r="G745" s="56">
        <f t="shared" si="131"/>
        <v>-0.0150773917523009</v>
      </c>
      <c r="H745" s="57">
        <f t="shared" si="132"/>
        <v>0.000207690358613579</v>
      </c>
      <c r="I745" s="90">
        <f t="shared" si="130"/>
        <v>-0.0148697013936874</v>
      </c>
      <c r="J745" s="91">
        <f t="shared" si="124"/>
        <v>-1.48697013936874</v>
      </c>
      <c r="K745" s="92">
        <f t="shared" si="133"/>
        <v>175.511068144643</v>
      </c>
      <c r="L745" s="93">
        <f t="shared" si="125"/>
        <v>179.368293025731</v>
      </c>
      <c r="M745" s="94">
        <f t="shared" si="126"/>
        <v>10.9746497866919</v>
      </c>
      <c r="N745" s="92" t="str">
        <f t="shared" si="127"/>
        <v/>
      </c>
      <c r="O745" s="53" t="str">
        <f t="shared" si="134"/>
        <v/>
      </c>
    </row>
    <row r="746" spans="1:15">
      <c r="A746" s="38">
        <f t="shared" si="128"/>
        <v>730</v>
      </c>
      <c r="B746" s="46">
        <v>41114</v>
      </c>
      <c r="C746" s="47">
        <v>1338.310059</v>
      </c>
      <c r="D746" s="48">
        <f t="shared" si="129"/>
        <v>-0.00904093298816855</v>
      </c>
      <c r="E746" s="49">
        <v>1</v>
      </c>
      <c r="F746" s="50">
        <v>0.593405039836525</v>
      </c>
      <c r="G746" s="51">
        <f t="shared" si="131"/>
        <v>-0.010507060539222</v>
      </c>
      <c r="H746" s="52">
        <f t="shared" si="132"/>
        <v>0.000207690358613579</v>
      </c>
      <c r="I746" s="84">
        <f t="shared" si="130"/>
        <v>-0.0102993701806084</v>
      </c>
      <c r="J746" s="85">
        <f t="shared" si="124"/>
        <v>-1.02993701806084</v>
      </c>
      <c r="K746" s="86">
        <f t="shared" si="133"/>
        <v>174.481131126582</v>
      </c>
      <c r="L746" s="87">
        <f t="shared" si="125"/>
        <v>179.368293025731</v>
      </c>
      <c r="M746" s="88">
        <f t="shared" si="126"/>
        <v>10.9746497866919</v>
      </c>
      <c r="N746" s="86" t="str">
        <f t="shared" si="127"/>
        <v/>
      </c>
      <c r="O746" s="48" t="str">
        <f t="shared" si="134"/>
        <v/>
      </c>
    </row>
    <row r="747" spans="1:15">
      <c r="A747" s="38">
        <f t="shared" si="128"/>
        <v>731</v>
      </c>
      <c r="B747" s="39">
        <v>41115</v>
      </c>
      <c r="C747" s="40">
        <v>1337.890015</v>
      </c>
      <c r="D747" s="53">
        <f t="shared" si="129"/>
        <v>-0.000313861498070001</v>
      </c>
      <c r="E747" s="54">
        <v>1</v>
      </c>
      <c r="F747" s="55">
        <v>0.58860479978436</v>
      </c>
      <c r="G747" s="56">
        <f t="shared" si="131"/>
        <v>-0.00480024005216506</v>
      </c>
      <c r="H747" s="57">
        <f t="shared" si="132"/>
        <v>0.000207690358613579</v>
      </c>
      <c r="I747" s="90">
        <f t="shared" si="130"/>
        <v>-0.00459254969355148</v>
      </c>
      <c r="J747" s="91">
        <f t="shared" si="124"/>
        <v>-0.459254969355148</v>
      </c>
      <c r="K747" s="92">
        <f t="shared" si="133"/>
        <v>174.021876157227</v>
      </c>
      <c r="L747" s="93">
        <f t="shared" si="125"/>
        <v>179.368293025731</v>
      </c>
      <c r="M747" s="94">
        <f t="shared" si="126"/>
        <v>10.9746497866919</v>
      </c>
      <c r="N747" s="92" t="str">
        <f t="shared" si="127"/>
        <v/>
      </c>
      <c r="O747" s="53" t="str">
        <f t="shared" si="134"/>
        <v/>
      </c>
    </row>
    <row r="748" spans="1:15">
      <c r="A748" s="38">
        <f t="shared" si="128"/>
        <v>732</v>
      </c>
      <c r="B748" s="46">
        <v>41116</v>
      </c>
      <c r="C748" s="47">
        <v>1360.02002</v>
      </c>
      <c r="D748" s="48">
        <f t="shared" si="129"/>
        <v>0.0165409747825944</v>
      </c>
      <c r="E748" s="49">
        <v>1</v>
      </c>
      <c r="F748" s="50">
        <v>0.609585919548992</v>
      </c>
      <c r="G748" s="51">
        <f t="shared" si="131"/>
        <v>0.020981119764632</v>
      </c>
      <c r="H748" s="52">
        <f t="shared" si="132"/>
        <v>0.000207690358613579</v>
      </c>
      <c r="I748" s="84">
        <f t="shared" si="130"/>
        <v>0.0211888101232456</v>
      </c>
      <c r="J748" s="85">
        <f t="shared" si="124"/>
        <v>2.11888101232456</v>
      </c>
      <c r="K748" s="86">
        <f t="shared" si="133"/>
        <v>176.140757169552</v>
      </c>
      <c r="L748" s="87">
        <f t="shared" si="125"/>
        <v>179.368293025731</v>
      </c>
      <c r="M748" s="88">
        <f t="shared" si="126"/>
        <v>10.9746497866919</v>
      </c>
      <c r="N748" s="86" t="str">
        <f t="shared" si="127"/>
        <v/>
      </c>
      <c r="O748" s="48" t="str">
        <f t="shared" si="134"/>
        <v/>
      </c>
    </row>
    <row r="749" spans="1:15">
      <c r="A749" s="38">
        <f t="shared" si="128"/>
        <v>733</v>
      </c>
      <c r="B749" s="39">
        <v>41117</v>
      </c>
      <c r="C749" s="40">
        <v>1385.969971</v>
      </c>
      <c r="D749" s="53">
        <f t="shared" si="129"/>
        <v>0.0190805654463821</v>
      </c>
      <c r="E749" s="54">
        <v>1</v>
      </c>
      <c r="F749" s="55">
        <v>0.63793578985621</v>
      </c>
      <c r="G749" s="56">
        <f t="shared" si="131"/>
        <v>0.0283498703072179</v>
      </c>
      <c r="H749" s="57">
        <f t="shared" si="132"/>
        <v>0.000207690358613579</v>
      </c>
      <c r="I749" s="90">
        <f t="shared" si="130"/>
        <v>0.0285575606658315</v>
      </c>
      <c r="J749" s="91">
        <f t="shared" si="124"/>
        <v>2.85575606658315</v>
      </c>
      <c r="K749" s="92">
        <f t="shared" si="133"/>
        <v>178.996513236135</v>
      </c>
      <c r="L749" s="93">
        <f t="shared" si="125"/>
        <v>179.368293025731</v>
      </c>
      <c r="M749" s="94">
        <f t="shared" si="126"/>
        <v>10.9746497866919</v>
      </c>
      <c r="N749" s="92" t="str">
        <f t="shared" si="127"/>
        <v/>
      </c>
      <c r="O749" s="53" t="str">
        <f t="shared" si="134"/>
        <v/>
      </c>
    </row>
    <row r="750" spans="1:15">
      <c r="A750" s="38">
        <f t="shared" si="128"/>
        <v>734</v>
      </c>
      <c r="B750" s="46">
        <v>41120</v>
      </c>
      <c r="C750" s="47">
        <v>1385.300049</v>
      </c>
      <c r="D750" s="48">
        <f t="shared" si="129"/>
        <v>-0.000483359678793538</v>
      </c>
      <c r="E750" s="49">
        <v>1</v>
      </c>
      <c r="F750" s="50">
        <v>0.637377140922362</v>
      </c>
      <c r="G750" s="51">
        <f t="shared" si="131"/>
        <v>-0.000558648933847827</v>
      </c>
      <c r="H750" s="52">
        <f t="shared" si="132"/>
        <v>0.000207690358613579</v>
      </c>
      <c r="I750" s="84">
        <f t="shared" si="130"/>
        <v>-0.000350958575234249</v>
      </c>
      <c r="J750" s="85">
        <f t="shared" si="124"/>
        <v>-0.0350958575234249</v>
      </c>
      <c r="K750" s="86">
        <f t="shared" si="133"/>
        <v>178.961417378611</v>
      </c>
      <c r="L750" s="87">
        <f t="shared" si="125"/>
        <v>179.368293025731</v>
      </c>
      <c r="M750" s="88">
        <f t="shared" si="126"/>
        <v>10.9746497866919</v>
      </c>
      <c r="N750" s="86" t="str">
        <f t="shared" si="127"/>
        <v/>
      </c>
      <c r="O750" s="48" t="str">
        <f t="shared" si="134"/>
        <v/>
      </c>
    </row>
    <row r="751" spans="1:15">
      <c r="A751" s="38">
        <f t="shared" si="128"/>
        <v>735</v>
      </c>
      <c r="B751" s="39">
        <v>41121</v>
      </c>
      <c r="C751" s="40">
        <v>1379.319946</v>
      </c>
      <c r="D751" s="53">
        <f t="shared" si="129"/>
        <v>-0.00431682869304506</v>
      </c>
      <c r="E751" s="54">
        <v>1</v>
      </c>
      <c r="F751" s="55">
        <v>0.631427407854768</v>
      </c>
      <c r="G751" s="56">
        <f t="shared" si="131"/>
        <v>-0.00594973306759405</v>
      </c>
      <c r="H751" s="57">
        <f t="shared" si="132"/>
        <v>0.000207690358613579</v>
      </c>
      <c r="I751" s="90">
        <f t="shared" si="130"/>
        <v>-0.00574204270898048</v>
      </c>
      <c r="J751" s="91">
        <f t="shared" si="124"/>
        <v>-0.574204270898047</v>
      </c>
      <c r="K751" s="92">
        <f t="shared" si="133"/>
        <v>178.387213107713</v>
      </c>
      <c r="L751" s="93">
        <f t="shared" si="125"/>
        <v>179.368293025731</v>
      </c>
      <c r="M751" s="94">
        <f t="shared" si="126"/>
        <v>10.9746497866919</v>
      </c>
      <c r="N751" s="92" t="str">
        <f t="shared" si="127"/>
        <v/>
      </c>
      <c r="O751" s="53" t="str">
        <f t="shared" si="134"/>
        <v/>
      </c>
    </row>
    <row r="752" spans="1:15">
      <c r="A752" s="38">
        <f t="shared" si="128"/>
        <v>736</v>
      </c>
      <c r="B752" s="46">
        <v>41122</v>
      </c>
      <c r="C752" s="47">
        <v>1375.319946</v>
      </c>
      <c r="D752" s="48">
        <f t="shared" si="129"/>
        <v>-0.00289997981367551</v>
      </c>
      <c r="E752" s="49">
        <v>1</v>
      </c>
      <c r="F752" s="50">
        <v>0.619518290739369</v>
      </c>
      <c r="G752" s="51">
        <f t="shared" si="131"/>
        <v>-0.011909117115399</v>
      </c>
      <c r="H752" s="52">
        <f t="shared" si="132"/>
        <v>0.000207690358613579</v>
      </c>
      <c r="I752" s="84">
        <f t="shared" si="130"/>
        <v>-0.0117014267567854</v>
      </c>
      <c r="J752" s="85">
        <f t="shared" si="124"/>
        <v>-1.17014267567854</v>
      </c>
      <c r="K752" s="86">
        <f t="shared" si="133"/>
        <v>177.217070432035</v>
      </c>
      <c r="L752" s="87">
        <f t="shared" si="125"/>
        <v>179.368293025731</v>
      </c>
      <c r="M752" s="88">
        <f t="shared" si="126"/>
        <v>10.9746497866919</v>
      </c>
      <c r="N752" s="86" t="str">
        <f t="shared" si="127"/>
        <v/>
      </c>
      <c r="O752" s="48" t="str">
        <f t="shared" si="134"/>
        <v/>
      </c>
    </row>
    <row r="753" spans="1:15">
      <c r="A753" s="38">
        <f t="shared" si="128"/>
        <v>737</v>
      </c>
      <c r="B753" s="39">
        <v>41123</v>
      </c>
      <c r="C753" s="40">
        <v>1365</v>
      </c>
      <c r="D753" s="53">
        <f t="shared" si="129"/>
        <v>-0.00750366925893475</v>
      </c>
      <c r="E753" s="54">
        <v>1</v>
      </c>
      <c r="F753" s="55">
        <v>0.618483111730161</v>
      </c>
      <c r="G753" s="56">
        <f t="shared" si="131"/>
        <v>-0.00103517900920802</v>
      </c>
      <c r="H753" s="57">
        <f t="shared" si="132"/>
        <v>0.000207690358613579</v>
      </c>
      <c r="I753" s="90">
        <f t="shared" si="130"/>
        <v>-0.000827488650594442</v>
      </c>
      <c r="J753" s="91">
        <f t="shared" si="124"/>
        <v>-0.0827488650594442</v>
      </c>
      <c r="K753" s="92">
        <f t="shared" si="133"/>
        <v>177.134321566975</v>
      </c>
      <c r="L753" s="93">
        <f t="shared" si="125"/>
        <v>179.368293025731</v>
      </c>
      <c r="M753" s="94">
        <f t="shared" si="126"/>
        <v>10.9746497866919</v>
      </c>
      <c r="N753" s="92" t="str">
        <f t="shared" si="127"/>
        <v/>
      </c>
      <c r="O753" s="53" t="str">
        <f t="shared" si="134"/>
        <v/>
      </c>
    </row>
    <row r="754" spans="1:15">
      <c r="A754" s="38">
        <f t="shared" si="128"/>
        <v>738</v>
      </c>
      <c r="B754" s="46">
        <v>41124</v>
      </c>
      <c r="C754" s="47">
        <v>1390.98999</v>
      </c>
      <c r="D754" s="48">
        <f t="shared" si="129"/>
        <v>0.0190402857142857</v>
      </c>
      <c r="E754" s="49">
        <v>1</v>
      </c>
      <c r="F754" s="50">
        <v>0.646833229836184</v>
      </c>
      <c r="G754" s="51">
        <f t="shared" si="131"/>
        <v>0.0283501181060229</v>
      </c>
      <c r="H754" s="52">
        <f t="shared" si="132"/>
        <v>0.000207690358613579</v>
      </c>
      <c r="I754" s="84">
        <f t="shared" si="130"/>
        <v>0.0285578084646365</v>
      </c>
      <c r="J754" s="85">
        <f t="shared" si="124"/>
        <v>2.85578084646365</v>
      </c>
      <c r="K754" s="86">
        <f t="shared" si="133"/>
        <v>179.990102413439</v>
      </c>
      <c r="L754" s="87">
        <f t="shared" si="125"/>
        <v>179.990102413439</v>
      </c>
      <c r="M754" s="88">
        <f t="shared" si="126"/>
        <v>0</v>
      </c>
      <c r="N754" s="86">
        <f t="shared" si="127"/>
        <v>10.9746497866919</v>
      </c>
      <c r="O754" s="48">
        <f t="shared" si="134"/>
        <v>0.0609736293248118</v>
      </c>
    </row>
    <row r="755" spans="1:15">
      <c r="A755" s="38">
        <f t="shared" si="128"/>
        <v>739</v>
      </c>
      <c r="B755" s="39">
        <v>41127</v>
      </c>
      <c r="C755" s="40">
        <v>1394.22998</v>
      </c>
      <c r="D755" s="53">
        <f t="shared" si="129"/>
        <v>0.00232926909847864</v>
      </c>
      <c r="E755" s="54"/>
      <c r="F755" s="55">
        <v>0.649055749332479</v>
      </c>
      <c r="G755" s="56">
        <f t="shared" si="131"/>
        <v>0.00222251949629504</v>
      </c>
      <c r="H755" s="57">
        <f t="shared" si="132"/>
        <v>0.000207690358613579</v>
      </c>
      <c r="I755" s="90">
        <f t="shared" si="130"/>
        <v>0.00243020985490862</v>
      </c>
      <c r="J755" s="91">
        <f t="shared" si="124"/>
        <v>0.243020985490862</v>
      </c>
      <c r="K755" s="92">
        <f t="shared" si="133"/>
        <v>180.23312339893</v>
      </c>
      <c r="L755" s="93">
        <f t="shared" si="125"/>
        <v>180.23312339893</v>
      </c>
      <c r="M755" s="94">
        <f t="shared" si="126"/>
        <v>0</v>
      </c>
      <c r="N755" s="92" t="str">
        <f t="shared" si="127"/>
        <v/>
      </c>
      <c r="O755" s="53" t="str">
        <f t="shared" si="134"/>
        <v/>
      </c>
    </row>
    <row r="756" spans="1:15">
      <c r="A756" s="38">
        <f t="shared" si="128"/>
        <v>740</v>
      </c>
      <c r="B756" s="46">
        <v>41128</v>
      </c>
      <c r="C756" s="47">
        <v>1401.349976</v>
      </c>
      <c r="D756" s="48">
        <f t="shared" si="129"/>
        <v>0.00510675864250154</v>
      </c>
      <c r="E756" s="49"/>
      <c r="F756" s="50">
        <v>0.656599148833174</v>
      </c>
      <c r="G756" s="51">
        <f t="shared" si="131"/>
        <v>0.00754339950069494</v>
      </c>
      <c r="H756" s="52">
        <f t="shared" si="132"/>
        <v>0.000207690358613579</v>
      </c>
      <c r="I756" s="84">
        <f t="shared" si="130"/>
        <v>0.00775108985930852</v>
      </c>
      <c r="J756" s="85">
        <f t="shared" si="124"/>
        <v>0.775108985930852</v>
      </c>
      <c r="K756" s="86">
        <f t="shared" si="133"/>
        <v>181.008232384861</v>
      </c>
      <c r="L756" s="87">
        <f t="shared" si="125"/>
        <v>181.008232384861</v>
      </c>
      <c r="M756" s="88">
        <f t="shared" si="126"/>
        <v>0</v>
      </c>
      <c r="N756" s="86" t="str">
        <f t="shared" si="127"/>
        <v/>
      </c>
      <c r="O756" s="48" t="str">
        <f t="shared" si="134"/>
        <v/>
      </c>
    </row>
    <row r="757" spans="1:15">
      <c r="A757" s="38">
        <f t="shared" si="128"/>
        <v>741</v>
      </c>
      <c r="B757" s="39">
        <v>41129</v>
      </c>
      <c r="C757" s="40">
        <v>1402.219971</v>
      </c>
      <c r="D757" s="53">
        <f t="shared" si="129"/>
        <v>0.000620826356656057</v>
      </c>
      <c r="E757" s="54"/>
      <c r="F757" s="55">
        <v>0.655413695047767</v>
      </c>
      <c r="G757" s="56">
        <f t="shared" si="131"/>
        <v>-0.00118545378540702</v>
      </c>
      <c r="H757" s="57">
        <f t="shared" si="132"/>
        <v>0.000207690358613579</v>
      </c>
      <c r="I757" s="90">
        <f t="shared" si="130"/>
        <v>-0.000977763426793442</v>
      </c>
      <c r="J757" s="91">
        <f t="shared" si="124"/>
        <v>-0.0977763426793442</v>
      </c>
      <c r="K757" s="92">
        <f t="shared" si="133"/>
        <v>180.910456042181</v>
      </c>
      <c r="L757" s="93">
        <f t="shared" si="125"/>
        <v>181.008232384861</v>
      </c>
      <c r="M757" s="94">
        <f t="shared" si="126"/>
        <v>0.0977763426793388</v>
      </c>
      <c r="N757" s="92" t="str">
        <f t="shared" si="127"/>
        <v/>
      </c>
      <c r="O757" s="53" t="str">
        <f t="shared" si="134"/>
        <v/>
      </c>
    </row>
    <row r="758" spans="1:15">
      <c r="A758" s="38">
        <f t="shared" si="128"/>
        <v>742</v>
      </c>
      <c r="B758" s="46">
        <v>41130</v>
      </c>
      <c r="C758" s="47">
        <v>1402.800049</v>
      </c>
      <c r="D758" s="48">
        <f t="shared" si="129"/>
        <v>0.000413685450212364</v>
      </c>
      <c r="E758" s="49"/>
      <c r="F758" s="50">
        <v>0.648224952542401</v>
      </c>
      <c r="G758" s="51">
        <f t="shared" si="131"/>
        <v>-0.00718874250536594</v>
      </c>
      <c r="H758" s="52">
        <f t="shared" si="132"/>
        <v>0.000207690358613579</v>
      </c>
      <c r="I758" s="84">
        <f t="shared" si="130"/>
        <v>-0.00698105214675236</v>
      </c>
      <c r="J758" s="85">
        <f t="shared" si="124"/>
        <v>-0.698105214675236</v>
      </c>
      <c r="K758" s="86">
        <f t="shared" si="133"/>
        <v>180.212350827506</v>
      </c>
      <c r="L758" s="87">
        <f t="shared" si="125"/>
        <v>181.008232384861</v>
      </c>
      <c r="M758" s="88">
        <f t="shared" si="126"/>
        <v>0.795881557354562</v>
      </c>
      <c r="N758" s="86" t="str">
        <f t="shared" si="127"/>
        <v/>
      </c>
      <c r="O758" s="48" t="str">
        <f t="shared" si="134"/>
        <v/>
      </c>
    </row>
    <row r="759" spans="1:15">
      <c r="A759" s="38">
        <f t="shared" si="128"/>
        <v>743</v>
      </c>
      <c r="B759" s="39">
        <v>41131</v>
      </c>
      <c r="C759" s="40">
        <v>1405.869995</v>
      </c>
      <c r="D759" s="53">
        <f t="shared" si="129"/>
        <v>0.00218844161161003</v>
      </c>
      <c r="E759" s="54"/>
      <c r="F759" s="55">
        <v>0.652121171081896</v>
      </c>
      <c r="G759" s="56">
        <f t="shared" si="131"/>
        <v>0.00389621853949507</v>
      </c>
      <c r="H759" s="57">
        <f t="shared" si="132"/>
        <v>0.000207690358613579</v>
      </c>
      <c r="I759" s="90">
        <f t="shared" si="130"/>
        <v>0.00410390889810865</v>
      </c>
      <c r="J759" s="91">
        <f t="shared" si="124"/>
        <v>0.410390889810865</v>
      </c>
      <c r="K759" s="92">
        <f t="shared" si="133"/>
        <v>180.622741717317</v>
      </c>
      <c r="L759" s="93">
        <f t="shared" si="125"/>
        <v>181.008232384861</v>
      </c>
      <c r="M759" s="94">
        <f t="shared" si="126"/>
        <v>0.795881557354562</v>
      </c>
      <c r="N759" s="92" t="str">
        <f t="shared" si="127"/>
        <v/>
      </c>
      <c r="O759" s="53" t="str">
        <f t="shared" si="134"/>
        <v/>
      </c>
    </row>
    <row r="760" spans="1:15">
      <c r="A760" s="38">
        <f t="shared" si="128"/>
        <v>744</v>
      </c>
      <c r="B760" s="46">
        <v>41134</v>
      </c>
      <c r="C760" s="47">
        <v>1404.109985</v>
      </c>
      <c r="D760" s="48">
        <f t="shared" si="129"/>
        <v>-0.00125190096257799</v>
      </c>
      <c r="E760" s="49"/>
      <c r="F760" s="50">
        <v>0.652000271675126</v>
      </c>
      <c r="G760" s="51">
        <f t="shared" si="131"/>
        <v>-0.00012089940677007</v>
      </c>
      <c r="H760" s="52">
        <f t="shared" si="132"/>
        <v>0.000207690358613579</v>
      </c>
      <c r="I760" s="84">
        <f t="shared" si="130"/>
        <v>8.67909518435089e-5</v>
      </c>
      <c r="J760" s="85">
        <f t="shared" si="124"/>
        <v>0.00867909518435089</v>
      </c>
      <c r="K760" s="86">
        <f t="shared" si="133"/>
        <v>180.631420812501</v>
      </c>
      <c r="L760" s="87">
        <f t="shared" si="125"/>
        <v>181.008232384861</v>
      </c>
      <c r="M760" s="88">
        <f t="shared" si="126"/>
        <v>0.795881557354562</v>
      </c>
      <c r="N760" s="86" t="str">
        <f t="shared" si="127"/>
        <v/>
      </c>
      <c r="O760" s="48" t="str">
        <f t="shared" si="134"/>
        <v/>
      </c>
    </row>
    <row r="761" spans="1:15">
      <c r="A761" s="38">
        <f t="shared" si="128"/>
        <v>745</v>
      </c>
      <c r="B761" s="39">
        <v>41135</v>
      </c>
      <c r="C761" s="40">
        <v>1403.930054</v>
      </c>
      <c r="D761" s="53">
        <f t="shared" si="129"/>
        <v>-0.000128145944350733</v>
      </c>
      <c r="E761" s="54"/>
      <c r="F761" s="55">
        <v>0.647784074682831</v>
      </c>
      <c r="G761" s="56">
        <f t="shared" si="131"/>
        <v>-0.00421619699229492</v>
      </c>
      <c r="H761" s="57">
        <f t="shared" si="132"/>
        <v>0.000207690358613579</v>
      </c>
      <c r="I761" s="90">
        <f t="shared" si="130"/>
        <v>-0.00400850663368134</v>
      </c>
      <c r="J761" s="91">
        <f t="shared" si="124"/>
        <v>-0.400850663368134</v>
      </c>
      <c r="K761" s="92">
        <f t="shared" si="133"/>
        <v>180.230570149133</v>
      </c>
      <c r="L761" s="93">
        <f t="shared" si="125"/>
        <v>181.008232384861</v>
      </c>
      <c r="M761" s="94">
        <f t="shared" si="126"/>
        <v>0.795881557354562</v>
      </c>
      <c r="N761" s="92" t="str">
        <f t="shared" si="127"/>
        <v/>
      </c>
      <c r="O761" s="53" t="str">
        <f t="shared" si="134"/>
        <v/>
      </c>
    </row>
    <row r="762" spans="1:15">
      <c r="A762" s="38">
        <f t="shared" si="128"/>
        <v>746</v>
      </c>
      <c r="B762" s="46">
        <v>41136</v>
      </c>
      <c r="C762" s="47">
        <v>1405.530029</v>
      </c>
      <c r="D762" s="48">
        <f t="shared" si="129"/>
        <v>0.00113964010916456</v>
      </c>
      <c r="E762" s="49"/>
      <c r="F762" s="50">
        <v>0.650737824137677</v>
      </c>
      <c r="G762" s="51">
        <f t="shared" si="131"/>
        <v>0.00295374945484594</v>
      </c>
      <c r="H762" s="52">
        <f t="shared" si="132"/>
        <v>0.000207690358613579</v>
      </c>
      <c r="I762" s="84">
        <f t="shared" si="130"/>
        <v>0.00316143981345952</v>
      </c>
      <c r="J762" s="85">
        <f t="shared" si="124"/>
        <v>0.316143981345952</v>
      </c>
      <c r="K762" s="86">
        <f t="shared" si="133"/>
        <v>180.546714130479</v>
      </c>
      <c r="L762" s="87">
        <f t="shared" si="125"/>
        <v>181.008232384861</v>
      </c>
      <c r="M762" s="88">
        <f t="shared" si="126"/>
        <v>0.795881557354562</v>
      </c>
      <c r="N762" s="86" t="str">
        <f t="shared" si="127"/>
        <v/>
      </c>
      <c r="O762" s="48" t="str">
        <f t="shared" si="134"/>
        <v/>
      </c>
    </row>
    <row r="763" spans="1:15">
      <c r="A763" s="38">
        <f t="shared" si="128"/>
        <v>747</v>
      </c>
      <c r="B763" s="39">
        <v>41137</v>
      </c>
      <c r="C763" s="40">
        <v>1415.51001</v>
      </c>
      <c r="D763" s="53">
        <f t="shared" si="129"/>
        <v>0.00710051069282414</v>
      </c>
      <c r="E763" s="54"/>
      <c r="F763" s="55">
        <v>0.659459297484475</v>
      </c>
      <c r="G763" s="56">
        <f t="shared" si="131"/>
        <v>0.00872147334679796</v>
      </c>
      <c r="H763" s="57">
        <f t="shared" si="132"/>
        <v>0.000207690358613579</v>
      </c>
      <c r="I763" s="90">
        <f t="shared" si="130"/>
        <v>0.00892916370541154</v>
      </c>
      <c r="J763" s="91">
        <f t="shared" si="124"/>
        <v>0.892916370541154</v>
      </c>
      <c r="K763" s="92">
        <f t="shared" si="133"/>
        <v>181.43963050102</v>
      </c>
      <c r="L763" s="93">
        <f t="shared" si="125"/>
        <v>181.43963050102</v>
      </c>
      <c r="M763" s="94">
        <f t="shared" si="126"/>
        <v>0</v>
      </c>
      <c r="N763" s="92">
        <f t="shared" si="127"/>
        <v>0.795881557354562</v>
      </c>
      <c r="O763" s="53">
        <f t="shared" si="134"/>
        <v>0.00438648136108328</v>
      </c>
    </row>
    <row r="764" spans="1:15">
      <c r="A764" s="38">
        <f t="shared" si="128"/>
        <v>748</v>
      </c>
      <c r="B764" s="46">
        <v>41138</v>
      </c>
      <c r="C764" s="47">
        <v>1418.160034</v>
      </c>
      <c r="D764" s="48">
        <f t="shared" si="129"/>
        <v>0.00187213370536332</v>
      </c>
      <c r="E764" s="49"/>
      <c r="F764" s="50">
        <v>0.66963657212354</v>
      </c>
      <c r="G764" s="51">
        <f t="shared" si="131"/>
        <v>0.0101772746390649</v>
      </c>
      <c r="H764" s="52">
        <f t="shared" si="132"/>
        <v>0.000207690358613579</v>
      </c>
      <c r="I764" s="84">
        <f t="shared" si="130"/>
        <v>0.0103849649976785</v>
      </c>
      <c r="J764" s="85">
        <f t="shared" si="124"/>
        <v>1.03849649976785</v>
      </c>
      <c r="K764" s="86">
        <f t="shared" si="133"/>
        <v>182.478127000788</v>
      </c>
      <c r="L764" s="87">
        <f t="shared" si="125"/>
        <v>182.478127000788</v>
      </c>
      <c r="M764" s="88">
        <f t="shared" si="126"/>
        <v>0</v>
      </c>
      <c r="N764" s="86" t="str">
        <f t="shared" si="127"/>
        <v/>
      </c>
      <c r="O764" s="48" t="str">
        <f t="shared" si="134"/>
        <v/>
      </c>
    </row>
    <row r="765" spans="1:15">
      <c r="A765" s="38">
        <f t="shared" si="128"/>
        <v>749</v>
      </c>
      <c r="B765" s="39">
        <v>41141</v>
      </c>
      <c r="C765" s="40">
        <v>1418.130005</v>
      </c>
      <c r="D765" s="53">
        <f t="shared" si="129"/>
        <v>-2.11746201275176e-5</v>
      </c>
      <c r="E765" s="54"/>
      <c r="F765" s="55">
        <v>0.6668346174674</v>
      </c>
      <c r="G765" s="56">
        <f t="shared" si="131"/>
        <v>-0.00280195465613997</v>
      </c>
      <c r="H765" s="57">
        <f t="shared" si="132"/>
        <v>0.000207690358613579</v>
      </c>
      <c r="I765" s="90">
        <f t="shared" si="130"/>
        <v>-0.00259426429752639</v>
      </c>
      <c r="J765" s="91">
        <f t="shared" si="124"/>
        <v>-0.259426429752639</v>
      </c>
      <c r="K765" s="92">
        <f t="shared" si="133"/>
        <v>182.218700571036</v>
      </c>
      <c r="L765" s="93">
        <f t="shared" si="125"/>
        <v>182.478127000788</v>
      </c>
      <c r="M765" s="94">
        <f t="shared" si="126"/>
        <v>0.259426429752637</v>
      </c>
      <c r="N765" s="92" t="str">
        <f t="shared" si="127"/>
        <v/>
      </c>
      <c r="O765" s="53" t="str">
        <f t="shared" si="134"/>
        <v/>
      </c>
    </row>
    <row r="766" spans="1:15">
      <c r="A766" s="38">
        <f t="shared" si="128"/>
        <v>750</v>
      </c>
      <c r="B766" s="46">
        <v>41142</v>
      </c>
      <c r="C766" s="47">
        <v>1413.170044</v>
      </c>
      <c r="D766" s="48">
        <f t="shared" si="129"/>
        <v>-0.00349753617969606</v>
      </c>
      <c r="E766" s="49"/>
      <c r="F766" s="50">
        <v>0.6627686807931</v>
      </c>
      <c r="G766" s="51">
        <f t="shared" si="131"/>
        <v>-0.00406593667429989</v>
      </c>
      <c r="H766" s="52">
        <f t="shared" si="132"/>
        <v>0.000207690358613579</v>
      </c>
      <c r="I766" s="84">
        <f t="shared" si="130"/>
        <v>-0.00385824631568631</v>
      </c>
      <c r="J766" s="85">
        <f t="shared" si="124"/>
        <v>-0.385824631568631</v>
      </c>
      <c r="K766" s="86">
        <f t="shared" si="133"/>
        <v>181.832875939467</v>
      </c>
      <c r="L766" s="87">
        <f t="shared" si="125"/>
        <v>182.478127000788</v>
      </c>
      <c r="M766" s="88">
        <f t="shared" si="126"/>
        <v>0.645251061321261</v>
      </c>
      <c r="N766" s="86" t="str">
        <f t="shared" si="127"/>
        <v/>
      </c>
      <c r="O766" s="48" t="str">
        <f t="shared" si="134"/>
        <v/>
      </c>
    </row>
    <row r="767" spans="1:15">
      <c r="A767" s="38">
        <f t="shared" si="128"/>
        <v>751</v>
      </c>
      <c r="B767" s="39">
        <v>41143</v>
      </c>
      <c r="C767" s="40">
        <v>1413.48999</v>
      </c>
      <c r="D767" s="53">
        <f t="shared" si="129"/>
        <v>0.000226403044246926</v>
      </c>
      <c r="E767" s="54"/>
      <c r="F767" s="55">
        <v>0.66060335171483</v>
      </c>
      <c r="G767" s="56">
        <f t="shared" si="131"/>
        <v>-0.00216532907826994</v>
      </c>
      <c r="H767" s="57">
        <f t="shared" si="132"/>
        <v>0.000207690358613579</v>
      </c>
      <c r="I767" s="90">
        <f t="shared" si="130"/>
        <v>-0.00195763871965636</v>
      </c>
      <c r="J767" s="91">
        <f t="shared" si="124"/>
        <v>-0.195763871965636</v>
      </c>
      <c r="K767" s="92">
        <f t="shared" si="133"/>
        <v>181.637112067501</v>
      </c>
      <c r="L767" s="93">
        <f t="shared" si="125"/>
        <v>182.478127000788</v>
      </c>
      <c r="M767" s="94">
        <f t="shared" si="126"/>
        <v>0.841014933286885</v>
      </c>
      <c r="N767" s="92" t="str">
        <f t="shared" si="127"/>
        <v/>
      </c>
      <c r="O767" s="53" t="str">
        <f t="shared" si="134"/>
        <v/>
      </c>
    </row>
    <row r="768" spans="1:15">
      <c r="A768" s="38">
        <f t="shared" si="128"/>
        <v>752</v>
      </c>
      <c r="B768" s="46">
        <v>41144</v>
      </c>
      <c r="C768" s="47">
        <v>1402.079956</v>
      </c>
      <c r="D768" s="48">
        <f t="shared" si="129"/>
        <v>-0.00807224252079775</v>
      </c>
      <c r="E768" s="49"/>
      <c r="F768" s="50">
        <v>0.647739287767581</v>
      </c>
      <c r="G768" s="51">
        <f t="shared" si="131"/>
        <v>-0.0128640639472491</v>
      </c>
      <c r="H768" s="52">
        <f t="shared" si="132"/>
        <v>0.000207690358613579</v>
      </c>
      <c r="I768" s="84">
        <f t="shared" si="130"/>
        <v>-0.0126563735886356</v>
      </c>
      <c r="J768" s="85">
        <f t="shared" si="124"/>
        <v>-1.26563735886356</v>
      </c>
      <c r="K768" s="86">
        <f t="shared" si="133"/>
        <v>180.371474708638</v>
      </c>
      <c r="L768" s="87">
        <f t="shared" si="125"/>
        <v>182.478127000788</v>
      </c>
      <c r="M768" s="88">
        <f t="shared" si="126"/>
        <v>2.10665229215044</v>
      </c>
      <c r="N768" s="86" t="str">
        <f t="shared" si="127"/>
        <v/>
      </c>
      <c r="O768" s="48" t="str">
        <f t="shared" si="134"/>
        <v/>
      </c>
    </row>
    <row r="769" spans="1:15">
      <c r="A769" s="38">
        <f t="shared" si="128"/>
        <v>753</v>
      </c>
      <c r="B769" s="39">
        <v>41145</v>
      </c>
      <c r="C769" s="40">
        <v>1411.130005</v>
      </c>
      <c r="D769" s="53">
        <f t="shared" si="129"/>
        <v>0.00645473103104544</v>
      </c>
      <c r="E769" s="54"/>
      <c r="F769" s="55">
        <v>0.656598760628513</v>
      </c>
      <c r="G769" s="56">
        <f t="shared" si="131"/>
        <v>0.00885947286093203</v>
      </c>
      <c r="H769" s="57">
        <f t="shared" si="132"/>
        <v>0.000207690358613579</v>
      </c>
      <c r="I769" s="90">
        <f t="shared" si="130"/>
        <v>0.00906716321954561</v>
      </c>
      <c r="J769" s="91">
        <f t="shared" si="124"/>
        <v>0.906716321954561</v>
      </c>
      <c r="K769" s="92">
        <f t="shared" si="133"/>
        <v>181.278191030592</v>
      </c>
      <c r="L769" s="93">
        <f t="shared" si="125"/>
        <v>182.478127000788</v>
      </c>
      <c r="M769" s="94">
        <f t="shared" si="126"/>
        <v>2.10665229215044</v>
      </c>
      <c r="N769" s="92" t="str">
        <f t="shared" si="127"/>
        <v/>
      </c>
      <c r="O769" s="53" t="str">
        <f t="shared" si="134"/>
        <v/>
      </c>
    </row>
    <row r="770" spans="1:15">
      <c r="A770" s="38">
        <f t="shared" si="128"/>
        <v>754</v>
      </c>
      <c r="B770" s="46">
        <v>41148</v>
      </c>
      <c r="C770" s="47">
        <v>1410.439941</v>
      </c>
      <c r="D770" s="48">
        <f t="shared" si="129"/>
        <v>-0.000489015184678143</v>
      </c>
      <c r="E770" s="49"/>
      <c r="F770" s="50">
        <v>0.649888288868824</v>
      </c>
      <c r="G770" s="51">
        <f t="shared" si="131"/>
        <v>-0.00671047175968897</v>
      </c>
      <c r="H770" s="52">
        <f t="shared" si="132"/>
        <v>0.000207690358613579</v>
      </c>
      <c r="I770" s="84">
        <f t="shared" si="130"/>
        <v>-0.0065027814010754</v>
      </c>
      <c r="J770" s="85">
        <f t="shared" si="124"/>
        <v>-0.650278140107539</v>
      </c>
      <c r="K770" s="86">
        <f t="shared" si="133"/>
        <v>180.627912890485</v>
      </c>
      <c r="L770" s="87">
        <f t="shared" si="125"/>
        <v>182.478127000788</v>
      </c>
      <c r="M770" s="88">
        <f t="shared" si="126"/>
        <v>2.10665229215044</v>
      </c>
      <c r="N770" s="86" t="str">
        <f t="shared" si="127"/>
        <v/>
      </c>
      <c r="O770" s="48" t="str">
        <f t="shared" si="134"/>
        <v/>
      </c>
    </row>
    <row r="771" spans="1:15">
      <c r="A771" s="38">
        <f t="shared" si="128"/>
        <v>755</v>
      </c>
      <c r="B771" s="39">
        <v>41149</v>
      </c>
      <c r="C771" s="40">
        <v>1409.300049</v>
      </c>
      <c r="D771" s="53">
        <f t="shared" si="129"/>
        <v>-0.000808181877770653</v>
      </c>
      <c r="E771" s="54"/>
      <c r="F771" s="55">
        <v>0.645510914434938</v>
      </c>
      <c r="G771" s="56">
        <f t="shared" si="131"/>
        <v>-0.00437737443388597</v>
      </c>
      <c r="H771" s="57">
        <f t="shared" si="132"/>
        <v>0.000207690358613579</v>
      </c>
      <c r="I771" s="90">
        <f t="shared" si="130"/>
        <v>-0.00416968407527239</v>
      </c>
      <c r="J771" s="91">
        <f t="shared" si="124"/>
        <v>-0.416968407527239</v>
      </c>
      <c r="K771" s="92">
        <f t="shared" si="133"/>
        <v>180.210944482958</v>
      </c>
      <c r="L771" s="93">
        <f t="shared" si="125"/>
        <v>182.478127000788</v>
      </c>
      <c r="M771" s="94">
        <f t="shared" si="126"/>
        <v>2.26718251783066</v>
      </c>
      <c r="N771" s="92" t="str">
        <f t="shared" si="127"/>
        <v/>
      </c>
      <c r="O771" s="53" t="str">
        <f t="shared" si="134"/>
        <v/>
      </c>
    </row>
    <row r="772" spans="1:15">
      <c r="A772" s="38">
        <f t="shared" si="128"/>
        <v>756</v>
      </c>
      <c r="B772" s="46">
        <v>41150</v>
      </c>
      <c r="C772" s="47">
        <v>1410.48999</v>
      </c>
      <c r="D772" s="48">
        <f t="shared" si="129"/>
        <v>0.0008443489382155</v>
      </c>
      <c r="E772" s="49"/>
      <c r="F772" s="50">
        <v>0.650981687156329</v>
      </c>
      <c r="G772" s="51">
        <f t="shared" si="131"/>
        <v>0.00547077272139096</v>
      </c>
      <c r="H772" s="52">
        <f t="shared" si="132"/>
        <v>0.000207690358613579</v>
      </c>
      <c r="I772" s="84">
        <f t="shared" si="130"/>
        <v>0.00567846308000454</v>
      </c>
      <c r="J772" s="85">
        <f t="shared" si="124"/>
        <v>0.567846308000454</v>
      </c>
      <c r="K772" s="86">
        <f t="shared" si="133"/>
        <v>180.778790790958</v>
      </c>
      <c r="L772" s="87">
        <f t="shared" si="125"/>
        <v>182.478127000788</v>
      </c>
      <c r="M772" s="88">
        <f t="shared" si="126"/>
        <v>2.26718251783066</v>
      </c>
      <c r="N772" s="86" t="str">
        <f t="shared" si="127"/>
        <v/>
      </c>
      <c r="O772" s="48" t="str">
        <f t="shared" si="134"/>
        <v/>
      </c>
    </row>
    <row r="773" spans="1:15">
      <c r="A773" s="38">
        <f t="shared" si="128"/>
        <v>757</v>
      </c>
      <c r="B773" s="39">
        <v>41151</v>
      </c>
      <c r="C773" s="40">
        <v>1399.47998</v>
      </c>
      <c r="D773" s="53">
        <f t="shared" si="129"/>
        <v>-0.00780580513017326</v>
      </c>
      <c r="E773" s="54"/>
      <c r="F773" s="55">
        <v>0.638669693783602</v>
      </c>
      <c r="G773" s="56">
        <f t="shared" si="131"/>
        <v>-0.0123119933727269</v>
      </c>
      <c r="H773" s="57">
        <f t="shared" si="132"/>
        <v>0.000207690358613579</v>
      </c>
      <c r="I773" s="90">
        <f t="shared" si="130"/>
        <v>-0.0121043030141133</v>
      </c>
      <c r="J773" s="91">
        <f t="shared" si="124"/>
        <v>-1.21043030141133</v>
      </c>
      <c r="K773" s="92">
        <f t="shared" si="133"/>
        <v>179.568360489547</v>
      </c>
      <c r="L773" s="93">
        <f t="shared" si="125"/>
        <v>182.478127000788</v>
      </c>
      <c r="M773" s="94">
        <f t="shared" si="126"/>
        <v>2.90976651124154</v>
      </c>
      <c r="N773" s="92" t="str">
        <f t="shared" si="127"/>
        <v/>
      </c>
      <c r="O773" s="53" t="str">
        <f t="shared" si="134"/>
        <v/>
      </c>
    </row>
    <row r="774" spans="1:15">
      <c r="A774" s="38">
        <f t="shared" si="128"/>
        <v>758</v>
      </c>
      <c r="B774" s="46">
        <v>41152</v>
      </c>
      <c r="C774" s="47">
        <v>1406.579956</v>
      </c>
      <c r="D774" s="48">
        <f t="shared" si="129"/>
        <v>0.00507329586808369</v>
      </c>
      <c r="E774" s="49"/>
      <c r="F774" s="50">
        <v>0.64921691793258</v>
      </c>
      <c r="G774" s="51">
        <f t="shared" si="131"/>
        <v>0.010547224148978</v>
      </c>
      <c r="H774" s="52">
        <f t="shared" si="132"/>
        <v>0.000207690358613579</v>
      </c>
      <c r="I774" s="84">
        <f t="shared" si="130"/>
        <v>0.0107549145075916</v>
      </c>
      <c r="J774" s="85">
        <f t="shared" si="124"/>
        <v>1.07549145075916</v>
      </c>
      <c r="K774" s="86">
        <f t="shared" si="133"/>
        <v>180.643851940306</v>
      </c>
      <c r="L774" s="87">
        <f t="shared" si="125"/>
        <v>182.478127000788</v>
      </c>
      <c r="M774" s="88">
        <f t="shared" si="126"/>
        <v>2.90976651124154</v>
      </c>
      <c r="N774" s="86" t="str">
        <f t="shared" si="127"/>
        <v/>
      </c>
      <c r="O774" s="48" t="str">
        <f t="shared" si="134"/>
        <v/>
      </c>
    </row>
    <row r="775" spans="1:15">
      <c r="A775" s="38">
        <f t="shared" si="128"/>
        <v>759</v>
      </c>
      <c r="B775" s="39">
        <v>41156</v>
      </c>
      <c r="C775" s="40">
        <v>1404.939941</v>
      </c>
      <c r="D775" s="53">
        <f t="shared" si="129"/>
        <v>-0.00116595931358487</v>
      </c>
      <c r="E775" s="54"/>
      <c r="F775" s="55">
        <v>0.648378185020105</v>
      </c>
      <c r="G775" s="56">
        <f t="shared" si="131"/>
        <v>-0.000838732912475049</v>
      </c>
      <c r="H775" s="57">
        <f t="shared" si="132"/>
        <v>0.000207690358613579</v>
      </c>
      <c r="I775" s="90">
        <f t="shared" si="130"/>
        <v>-0.00063104255386147</v>
      </c>
      <c r="J775" s="91">
        <f t="shared" si="124"/>
        <v>-0.063104255386147</v>
      </c>
      <c r="K775" s="92">
        <f t="shared" si="133"/>
        <v>180.58074768492</v>
      </c>
      <c r="L775" s="93">
        <f t="shared" si="125"/>
        <v>182.478127000788</v>
      </c>
      <c r="M775" s="94">
        <f t="shared" si="126"/>
        <v>2.90976651124154</v>
      </c>
      <c r="N775" s="92" t="str">
        <f t="shared" si="127"/>
        <v/>
      </c>
      <c r="O775" s="53" t="str">
        <f t="shared" si="134"/>
        <v/>
      </c>
    </row>
    <row r="776" spans="1:15">
      <c r="A776" s="38">
        <f t="shared" si="128"/>
        <v>760</v>
      </c>
      <c r="B776" s="46">
        <v>41157</v>
      </c>
      <c r="C776" s="47">
        <v>1403.439941</v>
      </c>
      <c r="D776" s="48">
        <f t="shared" si="129"/>
        <v>-0.00106766129727387</v>
      </c>
      <c r="E776" s="49"/>
      <c r="F776" s="50">
        <v>0.638260761900775</v>
      </c>
      <c r="G776" s="51">
        <f t="shared" si="131"/>
        <v>-0.0101174231193301</v>
      </c>
      <c r="H776" s="52">
        <f t="shared" si="132"/>
        <v>0.000207690358613579</v>
      </c>
      <c r="I776" s="84">
        <f t="shared" si="130"/>
        <v>-0.00990973276071648</v>
      </c>
      <c r="J776" s="85">
        <f t="shared" si="124"/>
        <v>-0.990973276071648</v>
      </c>
      <c r="K776" s="86">
        <f t="shared" si="133"/>
        <v>179.589774408848</v>
      </c>
      <c r="L776" s="87">
        <f t="shared" si="125"/>
        <v>182.478127000788</v>
      </c>
      <c r="M776" s="88">
        <f t="shared" si="126"/>
        <v>2.90976651124154</v>
      </c>
      <c r="N776" s="86" t="str">
        <f t="shared" si="127"/>
        <v/>
      </c>
      <c r="O776" s="48" t="str">
        <f t="shared" si="134"/>
        <v/>
      </c>
    </row>
    <row r="777" spans="1:15">
      <c r="A777" s="38">
        <f t="shared" si="128"/>
        <v>761</v>
      </c>
      <c r="B777" s="39">
        <v>41158</v>
      </c>
      <c r="C777" s="40">
        <v>1432.119995</v>
      </c>
      <c r="D777" s="53">
        <f t="shared" si="129"/>
        <v>0.0204355406755521</v>
      </c>
      <c r="E777" s="54"/>
      <c r="F777" s="55">
        <v>0.670971867356022</v>
      </c>
      <c r="G777" s="56">
        <f t="shared" si="131"/>
        <v>0.0327111054552469</v>
      </c>
      <c r="H777" s="57">
        <f t="shared" si="132"/>
        <v>0.000207690358613579</v>
      </c>
      <c r="I777" s="90">
        <f t="shared" si="130"/>
        <v>0.0329187958138605</v>
      </c>
      <c r="J777" s="91">
        <f t="shared" si="124"/>
        <v>3.29187958138605</v>
      </c>
      <c r="K777" s="92">
        <f t="shared" si="133"/>
        <v>182.881653990234</v>
      </c>
      <c r="L777" s="93">
        <f t="shared" si="125"/>
        <v>182.881653990234</v>
      </c>
      <c r="M777" s="94">
        <f t="shared" si="126"/>
        <v>0</v>
      </c>
      <c r="N777" s="92">
        <f t="shared" si="127"/>
        <v>2.90976651124154</v>
      </c>
      <c r="O777" s="53">
        <f t="shared" si="134"/>
        <v>0.0159106528607671</v>
      </c>
    </row>
    <row r="778" spans="1:15">
      <c r="A778" s="38">
        <f t="shared" si="128"/>
        <v>762</v>
      </c>
      <c r="B778" s="46">
        <v>41159</v>
      </c>
      <c r="C778" s="47">
        <v>1437.920044</v>
      </c>
      <c r="D778" s="48">
        <f t="shared" si="129"/>
        <v>0.00404997417831598</v>
      </c>
      <c r="E778" s="49"/>
      <c r="F778" s="50">
        <v>0.676060524712335</v>
      </c>
      <c r="G778" s="51">
        <f t="shared" si="131"/>
        <v>0.00508865735631314</v>
      </c>
      <c r="H778" s="52">
        <f t="shared" si="132"/>
        <v>0.000207690358613579</v>
      </c>
      <c r="I778" s="84">
        <f t="shared" si="130"/>
        <v>0.00529634771492672</v>
      </c>
      <c r="J778" s="85">
        <f t="shared" si="124"/>
        <v>0.529634771492672</v>
      </c>
      <c r="K778" s="86">
        <f t="shared" si="133"/>
        <v>183.411288761727</v>
      </c>
      <c r="L778" s="87">
        <f t="shared" si="125"/>
        <v>183.411288761727</v>
      </c>
      <c r="M778" s="88">
        <f t="shared" si="126"/>
        <v>0</v>
      </c>
      <c r="N778" s="86" t="str">
        <f t="shared" si="127"/>
        <v/>
      </c>
      <c r="O778" s="48" t="str">
        <f t="shared" si="134"/>
        <v/>
      </c>
    </row>
    <row r="779" spans="1:15">
      <c r="A779" s="38">
        <f t="shared" si="128"/>
        <v>763</v>
      </c>
      <c r="B779" s="39">
        <v>41162</v>
      </c>
      <c r="C779" s="40">
        <v>1429.079956</v>
      </c>
      <c r="D779" s="53">
        <f t="shared" si="129"/>
        <v>-0.00614783001105446</v>
      </c>
      <c r="E779" s="54"/>
      <c r="F779" s="55">
        <v>0.672065913452997</v>
      </c>
      <c r="G779" s="56">
        <f t="shared" si="131"/>
        <v>-0.00399461125933798</v>
      </c>
      <c r="H779" s="57">
        <f t="shared" si="132"/>
        <v>0.000207690358613579</v>
      </c>
      <c r="I779" s="90">
        <f t="shared" si="130"/>
        <v>-0.0037869209007244</v>
      </c>
      <c r="J779" s="91">
        <f t="shared" si="124"/>
        <v>-0.37869209007244</v>
      </c>
      <c r="K779" s="92">
        <f t="shared" si="133"/>
        <v>183.032596671654</v>
      </c>
      <c r="L779" s="93">
        <f t="shared" si="125"/>
        <v>183.411288761727</v>
      </c>
      <c r="M779" s="94">
        <f t="shared" si="126"/>
        <v>0.378692090072434</v>
      </c>
      <c r="N779" s="92" t="str">
        <f t="shared" si="127"/>
        <v/>
      </c>
      <c r="O779" s="53" t="str">
        <f t="shared" si="134"/>
        <v/>
      </c>
    </row>
    <row r="780" spans="1:15">
      <c r="A780" s="38">
        <f t="shared" si="128"/>
        <v>764</v>
      </c>
      <c r="B780" s="46">
        <v>41163</v>
      </c>
      <c r="C780" s="47">
        <v>1433.560059</v>
      </c>
      <c r="D780" s="48">
        <f t="shared" si="129"/>
        <v>0.0031349561521663</v>
      </c>
      <c r="E780" s="49"/>
      <c r="F780" s="50">
        <v>0.679939973069167</v>
      </c>
      <c r="G780" s="51">
        <f t="shared" si="131"/>
        <v>0.00787405961616994</v>
      </c>
      <c r="H780" s="52">
        <f t="shared" si="132"/>
        <v>0.000207690358613579</v>
      </c>
      <c r="I780" s="84">
        <f t="shared" si="130"/>
        <v>0.00808174997478352</v>
      </c>
      <c r="J780" s="85">
        <f t="shared" si="124"/>
        <v>0.808174997478352</v>
      </c>
      <c r="K780" s="86">
        <f t="shared" si="133"/>
        <v>183.840771669133</v>
      </c>
      <c r="L780" s="87">
        <f t="shared" si="125"/>
        <v>183.840771669133</v>
      </c>
      <c r="M780" s="88">
        <f t="shared" si="126"/>
        <v>0</v>
      </c>
      <c r="N780" s="86">
        <f t="shared" si="127"/>
        <v>0.378692090072434</v>
      </c>
      <c r="O780" s="48">
        <f t="shared" si="134"/>
        <v>0.00205989175651408</v>
      </c>
    </row>
    <row r="781" spans="1:15">
      <c r="A781" s="38">
        <f t="shared" si="128"/>
        <v>765</v>
      </c>
      <c r="B781" s="39">
        <v>41164</v>
      </c>
      <c r="C781" s="40">
        <v>1436.560059</v>
      </c>
      <c r="D781" s="53">
        <f t="shared" si="129"/>
        <v>0.00209269223229658</v>
      </c>
      <c r="E781" s="54"/>
      <c r="F781" s="55">
        <v>0.684607335722505</v>
      </c>
      <c r="G781" s="56">
        <f t="shared" si="131"/>
        <v>0.00466736265333811</v>
      </c>
      <c r="H781" s="57">
        <f t="shared" si="132"/>
        <v>0.000207690358613579</v>
      </c>
      <c r="I781" s="90">
        <f t="shared" si="130"/>
        <v>0.00487505301195169</v>
      </c>
      <c r="J781" s="91">
        <f t="shared" si="124"/>
        <v>0.487505301195169</v>
      </c>
      <c r="K781" s="92">
        <f t="shared" si="133"/>
        <v>184.328276970328</v>
      </c>
      <c r="L781" s="93">
        <f t="shared" si="125"/>
        <v>184.328276970328</v>
      </c>
      <c r="M781" s="94">
        <f t="shared" si="126"/>
        <v>0</v>
      </c>
      <c r="N781" s="92" t="str">
        <f t="shared" si="127"/>
        <v/>
      </c>
      <c r="O781" s="53" t="str">
        <f t="shared" si="134"/>
        <v/>
      </c>
    </row>
    <row r="782" spans="1:15">
      <c r="A782" s="38">
        <f t="shared" si="128"/>
        <v>766</v>
      </c>
      <c r="B782" s="46">
        <v>41165</v>
      </c>
      <c r="C782" s="47">
        <v>1459.98999</v>
      </c>
      <c r="D782" s="48">
        <f t="shared" si="129"/>
        <v>0.0163097469216218</v>
      </c>
      <c r="E782" s="49"/>
      <c r="F782" s="50">
        <v>0.702204754010743</v>
      </c>
      <c r="G782" s="51">
        <f t="shared" si="131"/>
        <v>0.0175974182882379</v>
      </c>
      <c r="H782" s="52">
        <f t="shared" si="132"/>
        <v>0.000207690358613579</v>
      </c>
      <c r="I782" s="84">
        <f t="shared" si="130"/>
        <v>0.0178051086468515</v>
      </c>
      <c r="J782" s="85">
        <f t="shared" si="124"/>
        <v>1.78051086468515</v>
      </c>
      <c r="K782" s="86">
        <f t="shared" si="133"/>
        <v>186.108787835013</v>
      </c>
      <c r="L782" s="87">
        <f t="shared" si="125"/>
        <v>186.108787835013</v>
      </c>
      <c r="M782" s="88">
        <f t="shared" si="126"/>
        <v>0</v>
      </c>
      <c r="N782" s="86" t="str">
        <f t="shared" si="127"/>
        <v/>
      </c>
      <c r="O782" s="48" t="str">
        <f t="shared" si="134"/>
        <v/>
      </c>
    </row>
    <row r="783" spans="1:15">
      <c r="A783" s="38">
        <f t="shared" si="128"/>
        <v>767</v>
      </c>
      <c r="B783" s="39">
        <v>41166</v>
      </c>
      <c r="C783" s="40">
        <v>1465.77002</v>
      </c>
      <c r="D783" s="53">
        <f t="shared" si="129"/>
        <v>0.00395895180075856</v>
      </c>
      <c r="E783" s="54"/>
      <c r="F783" s="55">
        <v>0.70714162852602</v>
      </c>
      <c r="G783" s="56">
        <f t="shared" si="131"/>
        <v>0.00493687451527702</v>
      </c>
      <c r="H783" s="57">
        <f t="shared" si="132"/>
        <v>0.000207690358613579</v>
      </c>
      <c r="I783" s="90">
        <f t="shared" si="130"/>
        <v>0.0051445648738906</v>
      </c>
      <c r="J783" s="91">
        <f t="shared" si="124"/>
        <v>0.51445648738906</v>
      </c>
      <c r="K783" s="92">
        <f t="shared" si="133"/>
        <v>186.623244322402</v>
      </c>
      <c r="L783" s="93">
        <f t="shared" si="125"/>
        <v>186.623244322402</v>
      </c>
      <c r="M783" s="94">
        <f t="shared" si="126"/>
        <v>0</v>
      </c>
      <c r="N783" s="92" t="str">
        <f t="shared" si="127"/>
        <v/>
      </c>
      <c r="O783" s="53" t="str">
        <f t="shared" si="134"/>
        <v/>
      </c>
    </row>
    <row r="784" spans="1:15">
      <c r="A784" s="38">
        <f t="shared" si="128"/>
        <v>768</v>
      </c>
      <c r="B784" s="46">
        <v>41169</v>
      </c>
      <c r="C784" s="47">
        <v>1461.189941</v>
      </c>
      <c r="D784" s="48">
        <f t="shared" si="129"/>
        <v>-0.00312469141646099</v>
      </c>
      <c r="E784" s="49"/>
      <c r="F784" s="50">
        <v>0.700731085784201</v>
      </c>
      <c r="G784" s="51">
        <f t="shared" si="131"/>
        <v>-0.00641054274181896</v>
      </c>
      <c r="H784" s="52">
        <f t="shared" si="132"/>
        <v>0.000207690358613579</v>
      </c>
      <c r="I784" s="84">
        <f t="shared" si="130"/>
        <v>-0.00620285238320538</v>
      </c>
      <c r="J784" s="85">
        <f t="shared" si="124"/>
        <v>-0.620285238320538</v>
      </c>
      <c r="K784" s="86">
        <f t="shared" si="133"/>
        <v>186.002959084081</v>
      </c>
      <c r="L784" s="87">
        <f t="shared" si="125"/>
        <v>186.623244322402</v>
      </c>
      <c r="M784" s="88">
        <f t="shared" si="126"/>
        <v>0.620285238320548</v>
      </c>
      <c r="N784" s="86" t="str">
        <f t="shared" si="127"/>
        <v/>
      </c>
      <c r="O784" s="48" t="str">
        <f t="shared" si="134"/>
        <v/>
      </c>
    </row>
    <row r="785" spans="1:15">
      <c r="A785" s="38">
        <f t="shared" si="128"/>
        <v>769</v>
      </c>
      <c r="B785" s="39">
        <v>41170</v>
      </c>
      <c r="C785" s="40">
        <v>1459.319946</v>
      </c>
      <c r="D785" s="53">
        <f t="shared" si="129"/>
        <v>-0.00127977544022806</v>
      </c>
      <c r="E785" s="54"/>
      <c r="F785" s="55">
        <v>0.69588733181478</v>
      </c>
      <c r="G785" s="56">
        <f t="shared" si="131"/>
        <v>-0.00484375396942105</v>
      </c>
      <c r="H785" s="57">
        <f t="shared" si="132"/>
        <v>0.000207690358613579</v>
      </c>
      <c r="I785" s="90">
        <f t="shared" si="130"/>
        <v>-0.00463606361080747</v>
      </c>
      <c r="J785" s="91">
        <f t="shared" si="124"/>
        <v>-0.463606361080747</v>
      </c>
      <c r="K785" s="92">
        <f t="shared" si="133"/>
        <v>185.539352723001</v>
      </c>
      <c r="L785" s="93">
        <f t="shared" si="125"/>
        <v>186.623244322402</v>
      </c>
      <c r="M785" s="94">
        <f t="shared" si="126"/>
        <v>1.08389159940128</v>
      </c>
      <c r="N785" s="92" t="str">
        <f t="shared" si="127"/>
        <v/>
      </c>
      <c r="O785" s="53" t="str">
        <f t="shared" si="134"/>
        <v/>
      </c>
    </row>
    <row r="786" spans="1:15">
      <c r="A786" s="38">
        <f t="shared" si="128"/>
        <v>770</v>
      </c>
      <c r="B786" s="46">
        <v>41171</v>
      </c>
      <c r="C786" s="47">
        <v>1461.050049</v>
      </c>
      <c r="D786" s="48">
        <f t="shared" si="129"/>
        <v>0.00118555427460731</v>
      </c>
      <c r="E786" s="49"/>
      <c r="F786" s="50">
        <v>0.69477883303024</v>
      </c>
      <c r="G786" s="51">
        <f t="shared" si="131"/>
        <v>-0.00110849878454</v>
      </c>
      <c r="H786" s="52">
        <f t="shared" si="132"/>
        <v>0.000207690358613579</v>
      </c>
      <c r="I786" s="84">
        <f t="shared" si="130"/>
        <v>-0.000900808425926423</v>
      </c>
      <c r="J786" s="85">
        <f t="shared" ref="J786:J849" si="135">I786*$K$17</f>
        <v>-0.0900808425926423</v>
      </c>
      <c r="K786" s="86">
        <f t="shared" si="133"/>
        <v>185.449271880408</v>
      </c>
      <c r="L786" s="87">
        <f t="shared" ref="L786:L849" si="136">MAX(K786,L785)</f>
        <v>186.623244322402</v>
      </c>
      <c r="M786" s="88">
        <f t="shared" ref="M786:M849" si="137">IF(K786=L786,0,MAX(M785,L786-K786))</f>
        <v>1.17397244199393</v>
      </c>
      <c r="N786" s="86" t="str">
        <f t="shared" ref="N786:N849" si="138">IF(AND(M785&gt;0,M786=0),M785,"")</f>
        <v/>
      </c>
      <c r="O786" s="48" t="str">
        <f t="shared" si="134"/>
        <v/>
      </c>
    </row>
    <row r="787" spans="1:15">
      <c r="A787" s="38">
        <f t="shared" ref="A787:A850" si="139">A786+1</f>
        <v>771</v>
      </c>
      <c r="B787" s="39">
        <v>41172</v>
      </c>
      <c r="C787" s="40">
        <v>1460.26001</v>
      </c>
      <c r="D787" s="53">
        <f t="shared" ref="D787:D850" si="140">C787/C786-1</f>
        <v>-0.000540733700765905</v>
      </c>
      <c r="E787" s="54"/>
      <c r="F787" s="55">
        <v>0.685367594490175</v>
      </c>
      <c r="G787" s="56">
        <f t="shared" si="131"/>
        <v>-0.00941123854006509</v>
      </c>
      <c r="H787" s="57">
        <f t="shared" si="132"/>
        <v>0.000207690358613579</v>
      </c>
      <c r="I787" s="90">
        <f t="shared" ref="I787:I850" si="141">G787+H787</f>
        <v>-0.00920354818145151</v>
      </c>
      <c r="J787" s="91">
        <f t="shared" si="135"/>
        <v>-0.920354818145151</v>
      </c>
      <c r="K787" s="92">
        <f t="shared" si="133"/>
        <v>184.528917062263</v>
      </c>
      <c r="L787" s="93">
        <f t="shared" si="136"/>
        <v>186.623244322402</v>
      </c>
      <c r="M787" s="94">
        <f t="shared" si="137"/>
        <v>2.09432726013907</v>
      </c>
      <c r="N787" s="92" t="str">
        <f t="shared" si="138"/>
        <v/>
      </c>
      <c r="O787" s="53" t="str">
        <f t="shared" si="134"/>
        <v/>
      </c>
    </row>
    <row r="788" spans="1:15">
      <c r="A788" s="38">
        <f t="shared" si="139"/>
        <v>772</v>
      </c>
      <c r="B788" s="46">
        <v>41173</v>
      </c>
      <c r="C788" s="47">
        <v>1460.150024</v>
      </c>
      <c r="D788" s="48">
        <f t="shared" si="140"/>
        <v>-7.53194631413212e-5</v>
      </c>
      <c r="E788" s="49"/>
      <c r="F788" s="50">
        <v>0.678884224236484</v>
      </c>
      <c r="G788" s="51">
        <f t="shared" ref="G788:G851" si="142">F788-F787</f>
        <v>-0.00648337025369095</v>
      </c>
      <c r="H788" s="52">
        <f t="shared" ref="H788:H851" si="143">H787</f>
        <v>0.000207690358613579</v>
      </c>
      <c r="I788" s="84">
        <f t="shared" si="141"/>
        <v>-0.00627567989507737</v>
      </c>
      <c r="J788" s="85">
        <f t="shared" si="135"/>
        <v>-0.627567989507737</v>
      </c>
      <c r="K788" s="86">
        <f t="shared" ref="K788:K851" si="144">K787+J788</f>
        <v>183.901349072755</v>
      </c>
      <c r="L788" s="87">
        <f t="shared" si="136"/>
        <v>186.623244322402</v>
      </c>
      <c r="M788" s="88">
        <f t="shared" si="137"/>
        <v>2.72189524964679</v>
      </c>
      <c r="N788" s="86" t="str">
        <f t="shared" si="138"/>
        <v/>
      </c>
      <c r="O788" s="48" t="str">
        <f t="shared" ref="O788:O851" si="145">IFERROR((N788/L788),"")</f>
        <v/>
      </c>
    </row>
    <row r="789" spans="1:15">
      <c r="A789" s="38">
        <f t="shared" si="139"/>
        <v>773</v>
      </c>
      <c r="B789" s="39">
        <v>41176</v>
      </c>
      <c r="C789" s="40">
        <v>1456.890015</v>
      </c>
      <c r="D789" s="53">
        <f t="shared" si="140"/>
        <v>-0.00223265345780665</v>
      </c>
      <c r="E789" s="54"/>
      <c r="F789" s="55">
        <v>0.679009946060349</v>
      </c>
      <c r="G789" s="56">
        <f t="shared" si="142"/>
        <v>0.000125721823865055</v>
      </c>
      <c r="H789" s="57">
        <f t="shared" si="143"/>
        <v>0.000207690358613579</v>
      </c>
      <c r="I789" s="90">
        <f t="shared" si="141"/>
        <v>0.000333412182478633</v>
      </c>
      <c r="J789" s="91">
        <f t="shared" si="135"/>
        <v>0.0333412182478633</v>
      </c>
      <c r="K789" s="92">
        <f t="shared" si="144"/>
        <v>183.934690291003</v>
      </c>
      <c r="L789" s="93">
        <f t="shared" si="136"/>
        <v>186.623244322402</v>
      </c>
      <c r="M789" s="94">
        <f t="shared" si="137"/>
        <v>2.72189524964679</v>
      </c>
      <c r="N789" s="92" t="str">
        <f t="shared" si="138"/>
        <v/>
      </c>
      <c r="O789" s="53" t="str">
        <f t="shared" si="145"/>
        <v/>
      </c>
    </row>
    <row r="790" spans="1:15">
      <c r="A790" s="38">
        <f t="shared" si="139"/>
        <v>774</v>
      </c>
      <c r="B790" s="46">
        <v>41177</v>
      </c>
      <c r="C790" s="47">
        <v>1441.589966</v>
      </c>
      <c r="D790" s="48">
        <f t="shared" si="140"/>
        <v>-0.0105018559002205</v>
      </c>
      <c r="E790" s="49"/>
      <c r="F790" s="50">
        <v>0.660467622277447</v>
      </c>
      <c r="G790" s="51">
        <f t="shared" si="142"/>
        <v>-0.0185423237829021</v>
      </c>
      <c r="H790" s="52">
        <f t="shared" si="143"/>
        <v>0.000207690358613579</v>
      </c>
      <c r="I790" s="84">
        <f t="shared" si="141"/>
        <v>-0.0183346334242885</v>
      </c>
      <c r="J790" s="85">
        <f t="shared" si="135"/>
        <v>-1.83346334242885</v>
      </c>
      <c r="K790" s="86">
        <f t="shared" si="144"/>
        <v>182.101226948574</v>
      </c>
      <c r="L790" s="87">
        <f t="shared" si="136"/>
        <v>186.623244322402</v>
      </c>
      <c r="M790" s="88">
        <f t="shared" si="137"/>
        <v>4.52201737382777</v>
      </c>
      <c r="N790" s="86" t="str">
        <f t="shared" si="138"/>
        <v/>
      </c>
      <c r="O790" s="48" t="str">
        <f t="shared" si="145"/>
        <v/>
      </c>
    </row>
    <row r="791" spans="1:15">
      <c r="A791" s="38">
        <f t="shared" si="139"/>
        <v>775</v>
      </c>
      <c r="B791" s="39">
        <v>41178</v>
      </c>
      <c r="C791" s="40">
        <v>1433.319946</v>
      </c>
      <c r="D791" s="53">
        <f t="shared" si="140"/>
        <v>-0.00573673526803664</v>
      </c>
      <c r="E791" s="54"/>
      <c r="F791" s="55">
        <v>0.657038551544537</v>
      </c>
      <c r="G791" s="56">
        <f t="shared" si="142"/>
        <v>-0.00342907073290988</v>
      </c>
      <c r="H791" s="57">
        <f t="shared" si="143"/>
        <v>0.000207690358613579</v>
      </c>
      <c r="I791" s="90">
        <f t="shared" si="141"/>
        <v>-0.0032213803742963</v>
      </c>
      <c r="J791" s="91">
        <f t="shared" si="135"/>
        <v>-0.32213803742963</v>
      </c>
      <c r="K791" s="92">
        <f t="shared" si="144"/>
        <v>181.779088911145</v>
      </c>
      <c r="L791" s="93">
        <f t="shared" si="136"/>
        <v>186.623244322402</v>
      </c>
      <c r="M791" s="94">
        <f t="shared" si="137"/>
        <v>4.84415541125739</v>
      </c>
      <c r="N791" s="92" t="str">
        <f t="shared" si="138"/>
        <v/>
      </c>
      <c r="O791" s="53" t="str">
        <f t="shared" si="145"/>
        <v/>
      </c>
    </row>
    <row r="792" spans="1:15">
      <c r="A792" s="38">
        <f t="shared" si="139"/>
        <v>776</v>
      </c>
      <c r="B792" s="46">
        <v>41179</v>
      </c>
      <c r="C792" s="47">
        <v>1447.150024</v>
      </c>
      <c r="D792" s="48">
        <f t="shared" si="140"/>
        <v>0.00964898174939655</v>
      </c>
      <c r="E792" s="49"/>
      <c r="F792" s="50">
        <v>0.671887606945716</v>
      </c>
      <c r="G792" s="51">
        <f t="shared" si="142"/>
        <v>0.014849055401179</v>
      </c>
      <c r="H792" s="52">
        <f t="shared" si="143"/>
        <v>0.000207690358613579</v>
      </c>
      <c r="I792" s="84">
        <f t="shared" si="141"/>
        <v>0.0150567457597926</v>
      </c>
      <c r="J792" s="85">
        <f t="shared" si="135"/>
        <v>1.50567457597926</v>
      </c>
      <c r="K792" s="86">
        <f t="shared" si="144"/>
        <v>183.284763487124</v>
      </c>
      <c r="L792" s="87">
        <f t="shared" si="136"/>
        <v>186.623244322402</v>
      </c>
      <c r="M792" s="88">
        <f t="shared" si="137"/>
        <v>4.84415541125739</v>
      </c>
      <c r="N792" s="86" t="str">
        <f t="shared" si="138"/>
        <v/>
      </c>
      <c r="O792" s="48" t="str">
        <f t="shared" si="145"/>
        <v/>
      </c>
    </row>
    <row r="793" spans="1:15">
      <c r="A793" s="38">
        <f t="shared" si="139"/>
        <v>777</v>
      </c>
      <c r="B793" s="39">
        <v>41180</v>
      </c>
      <c r="C793" s="40">
        <v>1440.670044</v>
      </c>
      <c r="D793" s="53">
        <f t="shared" si="140"/>
        <v>-0.00447775275025675</v>
      </c>
      <c r="E793" s="54"/>
      <c r="F793" s="55">
        <v>0.665682347208711</v>
      </c>
      <c r="G793" s="56">
        <f t="shared" si="142"/>
        <v>-0.00620525973700503</v>
      </c>
      <c r="H793" s="57">
        <f t="shared" si="143"/>
        <v>0.000207690358613579</v>
      </c>
      <c r="I793" s="90">
        <f t="shared" si="141"/>
        <v>-0.00599756937839145</v>
      </c>
      <c r="J793" s="91">
        <f t="shared" si="135"/>
        <v>-0.599756937839145</v>
      </c>
      <c r="K793" s="92">
        <f t="shared" si="144"/>
        <v>182.685006549285</v>
      </c>
      <c r="L793" s="93">
        <f t="shared" si="136"/>
        <v>186.623244322402</v>
      </c>
      <c r="M793" s="94">
        <f t="shared" si="137"/>
        <v>4.84415541125739</v>
      </c>
      <c r="N793" s="92" t="str">
        <f t="shared" si="138"/>
        <v/>
      </c>
      <c r="O793" s="53" t="str">
        <f t="shared" si="145"/>
        <v/>
      </c>
    </row>
    <row r="794" spans="1:15">
      <c r="A794" s="38">
        <f t="shared" si="139"/>
        <v>778</v>
      </c>
      <c r="B794" s="46">
        <v>41183</v>
      </c>
      <c r="C794" s="47">
        <v>1444.48999</v>
      </c>
      <c r="D794" s="48">
        <f t="shared" si="140"/>
        <v>0.00265150650970303</v>
      </c>
      <c r="E794" s="49"/>
      <c r="F794" s="50">
        <v>0.672604082940842</v>
      </c>
      <c r="G794" s="51">
        <f t="shared" si="142"/>
        <v>0.00692173573213095</v>
      </c>
      <c r="H794" s="52">
        <f t="shared" si="143"/>
        <v>0.000207690358613579</v>
      </c>
      <c r="I794" s="84">
        <f t="shared" si="141"/>
        <v>0.00712942609074453</v>
      </c>
      <c r="J794" s="85">
        <f t="shared" si="135"/>
        <v>0.712942609074453</v>
      </c>
      <c r="K794" s="86">
        <f t="shared" si="144"/>
        <v>183.397949158359</v>
      </c>
      <c r="L794" s="87">
        <f t="shared" si="136"/>
        <v>186.623244322402</v>
      </c>
      <c r="M794" s="88">
        <f t="shared" si="137"/>
        <v>4.84415541125739</v>
      </c>
      <c r="N794" s="86" t="str">
        <f t="shared" si="138"/>
        <v/>
      </c>
      <c r="O794" s="48" t="str">
        <f t="shared" si="145"/>
        <v/>
      </c>
    </row>
    <row r="795" spans="1:15">
      <c r="A795" s="38">
        <f t="shared" si="139"/>
        <v>779</v>
      </c>
      <c r="B795" s="39">
        <v>41184</v>
      </c>
      <c r="C795" s="40">
        <v>1445.75</v>
      </c>
      <c r="D795" s="53">
        <f t="shared" si="140"/>
        <v>0.000872287110829983</v>
      </c>
      <c r="E795" s="54"/>
      <c r="F795" s="55">
        <v>0.669753144592089</v>
      </c>
      <c r="G795" s="56">
        <f t="shared" si="142"/>
        <v>-0.00285093834875294</v>
      </c>
      <c r="H795" s="57">
        <f t="shared" si="143"/>
        <v>0.000207690358613579</v>
      </c>
      <c r="I795" s="90">
        <f t="shared" si="141"/>
        <v>-0.00264324799013936</v>
      </c>
      <c r="J795" s="91">
        <f t="shared" si="135"/>
        <v>-0.264324799013936</v>
      </c>
      <c r="K795" s="92">
        <f t="shared" si="144"/>
        <v>183.133624359345</v>
      </c>
      <c r="L795" s="93">
        <f t="shared" si="136"/>
        <v>186.623244322402</v>
      </c>
      <c r="M795" s="94">
        <f t="shared" si="137"/>
        <v>4.84415541125739</v>
      </c>
      <c r="N795" s="92" t="str">
        <f t="shared" si="138"/>
        <v/>
      </c>
      <c r="O795" s="53" t="str">
        <f t="shared" si="145"/>
        <v/>
      </c>
    </row>
    <row r="796" spans="1:15">
      <c r="A796" s="38">
        <f t="shared" si="139"/>
        <v>780</v>
      </c>
      <c r="B796" s="46">
        <v>41185</v>
      </c>
      <c r="C796" s="47">
        <v>1450.98999</v>
      </c>
      <c r="D796" s="48">
        <f t="shared" si="140"/>
        <v>0.00362440947605047</v>
      </c>
      <c r="E796" s="49"/>
      <c r="F796" s="50">
        <v>0.679118184703651</v>
      </c>
      <c r="G796" s="51">
        <f t="shared" si="142"/>
        <v>0.00936504011156203</v>
      </c>
      <c r="H796" s="52">
        <f t="shared" si="143"/>
        <v>0.000207690358613579</v>
      </c>
      <c r="I796" s="84">
        <f t="shared" si="141"/>
        <v>0.00957273047017561</v>
      </c>
      <c r="J796" s="85">
        <f t="shared" si="135"/>
        <v>0.957273047017561</v>
      </c>
      <c r="K796" s="86">
        <f t="shared" si="144"/>
        <v>184.090897406363</v>
      </c>
      <c r="L796" s="87">
        <f t="shared" si="136"/>
        <v>186.623244322402</v>
      </c>
      <c r="M796" s="88">
        <f t="shared" si="137"/>
        <v>4.84415541125739</v>
      </c>
      <c r="N796" s="86" t="str">
        <f t="shared" si="138"/>
        <v/>
      </c>
      <c r="O796" s="48" t="str">
        <f t="shared" si="145"/>
        <v/>
      </c>
    </row>
    <row r="797" spans="1:15">
      <c r="A797" s="38">
        <f t="shared" si="139"/>
        <v>781</v>
      </c>
      <c r="B797" s="39">
        <v>41186</v>
      </c>
      <c r="C797" s="40">
        <v>1461.400024</v>
      </c>
      <c r="D797" s="53">
        <f t="shared" si="140"/>
        <v>0.00717443543494056</v>
      </c>
      <c r="E797" s="54"/>
      <c r="F797" s="55">
        <v>0.690802478213783</v>
      </c>
      <c r="G797" s="56">
        <f t="shared" si="142"/>
        <v>0.0116842935101319</v>
      </c>
      <c r="H797" s="57">
        <f t="shared" si="143"/>
        <v>0.000207690358613579</v>
      </c>
      <c r="I797" s="90">
        <f t="shared" si="141"/>
        <v>0.0118919838687455</v>
      </c>
      <c r="J797" s="91">
        <f t="shared" si="135"/>
        <v>1.18919838687455</v>
      </c>
      <c r="K797" s="92">
        <f t="shared" si="144"/>
        <v>185.280095793237</v>
      </c>
      <c r="L797" s="93">
        <f t="shared" si="136"/>
        <v>186.623244322402</v>
      </c>
      <c r="M797" s="94">
        <f t="shared" si="137"/>
        <v>4.84415541125739</v>
      </c>
      <c r="N797" s="92" t="str">
        <f t="shared" si="138"/>
        <v/>
      </c>
      <c r="O797" s="53" t="str">
        <f t="shared" si="145"/>
        <v/>
      </c>
    </row>
    <row r="798" spans="1:15">
      <c r="A798" s="38">
        <f t="shared" si="139"/>
        <v>782</v>
      </c>
      <c r="B798" s="46">
        <v>41187</v>
      </c>
      <c r="C798" s="47">
        <v>1460.930054</v>
      </c>
      <c r="D798" s="48">
        <f t="shared" si="140"/>
        <v>-0.000321588882086998</v>
      </c>
      <c r="E798" s="49"/>
      <c r="F798" s="50">
        <v>0.695039962572594</v>
      </c>
      <c r="G798" s="51">
        <f t="shared" si="142"/>
        <v>0.00423748435881111</v>
      </c>
      <c r="H798" s="52">
        <f t="shared" si="143"/>
        <v>0.000207690358613579</v>
      </c>
      <c r="I798" s="84">
        <f t="shared" si="141"/>
        <v>0.00444517471742468</v>
      </c>
      <c r="J798" s="85">
        <f t="shared" si="135"/>
        <v>0.444517471742468</v>
      </c>
      <c r="K798" s="86">
        <f t="shared" si="144"/>
        <v>185.72461326498</v>
      </c>
      <c r="L798" s="87">
        <f t="shared" si="136"/>
        <v>186.623244322402</v>
      </c>
      <c r="M798" s="88">
        <f t="shared" si="137"/>
        <v>4.84415541125739</v>
      </c>
      <c r="N798" s="86" t="str">
        <f t="shared" si="138"/>
        <v/>
      </c>
      <c r="O798" s="48" t="str">
        <f t="shared" si="145"/>
        <v/>
      </c>
    </row>
    <row r="799" spans="1:15">
      <c r="A799" s="38">
        <f t="shared" si="139"/>
        <v>783</v>
      </c>
      <c r="B799" s="39">
        <v>41190</v>
      </c>
      <c r="C799" s="40">
        <v>1455.880005</v>
      </c>
      <c r="D799" s="53">
        <f t="shared" si="140"/>
        <v>-0.00345673565012439</v>
      </c>
      <c r="E799" s="54"/>
      <c r="F799" s="55">
        <v>0.693377379820619</v>
      </c>
      <c r="G799" s="56">
        <f t="shared" si="142"/>
        <v>-0.00166258275197506</v>
      </c>
      <c r="H799" s="57">
        <f t="shared" si="143"/>
        <v>0.000207690358613579</v>
      </c>
      <c r="I799" s="90">
        <f t="shared" si="141"/>
        <v>-0.00145489239336148</v>
      </c>
      <c r="J799" s="91">
        <f t="shared" si="135"/>
        <v>-0.145489239336148</v>
      </c>
      <c r="K799" s="92">
        <f t="shared" si="144"/>
        <v>185.579124025644</v>
      </c>
      <c r="L799" s="93">
        <f t="shared" si="136"/>
        <v>186.623244322402</v>
      </c>
      <c r="M799" s="94">
        <f t="shared" si="137"/>
        <v>4.84415541125739</v>
      </c>
      <c r="N799" s="92" t="str">
        <f t="shared" si="138"/>
        <v/>
      </c>
      <c r="O799" s="53" t="str">
        <f t="shared" si="145"/>
        <v/>
      </c>
    </row>
    <row r="800" spans="1:15">
      <c r="A800" s="38">
        <f t="shared" si="139"/>
        <v>784</v>
      </c>
      <c r="B800" s="46">
        <v>41191</v>
      </c>
      <c r="C800" s="47">
        <v>1441.47998</v>
      </c>
      <c r="D800" s="48">
        <f t="shared" si="140"/>
        <v>-0.00989094221401843</v>
      </c>
      <c r="E800" s="49"/>
      <c r="F800" s="50">
        <v>0.675407771642948</v>
      </c>
      <c r="G800" s="51">
        <f t="shared" si="142"/>
        <v>-0.017969608177671</v>
      </c>
      <c r="H800" s="52">
        <f t="shared" si="143"/>
        <v>0.000207690358613579</v>
      </c>
      <c r="I800" s="84">
        <f t="shared" si="141"/>
        <v>-0.0177619178190574</v>
      </c>
      <c r="J800" s="85">
        <f t="shared" si="135"/>
        <v>-1.77619178190574</v>
      </c>
      <c r="K800" s="86">
        <f t="shared" si="144"/>
        <v>183.802932243738</v>
      </c>
      <c r="L800" s="87">
        <f t="shared" si="136"/>
        <v>186.623244322402</v>
      </c>
      <c r="M800" s="88">
        <f t="shared" si="137"/>
        <v>4.84415541125739</v>
      </c>
      <c r="N800" s="86" t="str">
        <f t="shared" si="138"/>
        <v/>
      </c>
      <c r="O800" s="48" t="str">
        <f t="shared" si="145"/>
        <v/>
      </c>
    </row>
    <row r="801" spans="1:15">
      <c r="A801" s="38">
        <f t="shared" si="139"/>
        <v>785</v>
      </c>
      <c r="B801" s="39">
        <v>41192</v>
      </c>
      <c r="C801" s="40">
        <v>1432.560059</v>
      </c>
      <c r="D801" s="53">
        <f t="shared" si="140"/>
        <v>-0.00618802974981325</v>
      </c>
      <c r="E801" s="54"/>
      <c r="F801" s="55">
        <v>0.673461116254226</v>
      </c>
      <c r="G801" s="56">
        <f t="shared" si="142"/>
        <v>-0.00194665538872207</v>
      </c>
      <c r="H801" s="57">
        <f t="shared" si="143"/>
        <v>0.000207690358613579</v>
      </c>
      <c r="I801" s="90">
        <f t="shared" si="141"/>
        <v>-0.0017389650301085</v>
      </c>
      <c r="J801" s="91">
        <f t="shared" si="135"/>
        <v>-0.17389650301085</v>
      </c>
      <c r="K801" s="92">
        <f t="shared" si="144"/>
        <v>183.629035740727</v>
      </c>
      <c r="L801" s="93">
        <f t="shared" si="136"/>
        <v>186.623244322402</v>
      </c>
      <c r="M801" s="94">
        <f t="shared" si="137"/>
        <v>4.84415541125739</v>
      </c>
      <c r="N801" s="92" t="str">
        <f t="shared" si="138"/>
        <v/>
      </c>
      <c r="O801" s="53" t="str">
        <f t="shared" si="145"/>
        <v/>
      </c>
    </row>
    <row r="802" spans="1:15">
      <c r="A802" s="38">
        <f t="shared" si="139"/>
        <v>786</v>
      </c>
      <c r="B802" s="46">
        <v>41193</v>
      </c>
      <c r="C802" s="47">
        <v>1432.839966</v>
      </c>
      <c r="D802" s="48">
        <f t="shared" si="140"/>
        <v>0.000195389364823884</v>
      </c>
      <c r="E802" s="49"/>
      <c r="F802" s="50">
        <v>0.671083416360241</v>
      </c>
      <c r="G802" s="51">
        <f t="shared" si="142"/>
        <v>-0.00237769989398495</v>
      </c>
      <c r="H802" s="52">
        <f t="shared" si="143"/>
        <v>0.000207690358613579</v>
      </c>
      <c r="I802" s="84">
        <f t="shared" si="141"/>
        <v>-0.00217000953537137</v>
      </c>
      <c r="J802" s="85">
        <f t="shared" si="135"/>
        <v>-0.217000953537137</v>
      </c>
      <c r="K802" s="86">
        <f t="shared" si="144"/>
        <v>183.41203478719</v>
      </c>
      <c r="L802" s="87">
        <f t="shared" si="136"/>
        <v>186.623244322402</v>
      </c>
      <c r="M802" s="88">
        <f t="shared" si="137"/>
        <v>4.84415541125739</v>
      </c>
      <c r="N802" s="86" t="str">
        <f t="shared" si="138"/>
        <v/>
      </c>
      <c r="O802" s="48" t="str">
        <f t="shared" si="145"/>
        <v/>
      </c>
    </row>
    <row r="803" spans="1:15">
      <c r="A803" s="38">
        <f t="shared" si="139"/>
        <v>787</v>
      </c>
      <c r="B803" s="39">
        <v>41194</v>
      </c>
      <c r="C803" s="40">
        <v>1428.589966</v>
      </c>
      <c r="D803" s="53">
        <f t="shared" si="140"/>
        <v>-0.00296613725248362</v>
      </c>
      <c r="E803" s="54"/>
      <c r="F803" s="55">
        <v>0.671116357923402</v>
      </c>
      <c r="G803" s="56">
        <f t="shared" si="142"/>
        <v>3.29415631610264e-5</v>
      </c>
      <c r="H803" s="57">
        <f t="shared" si="143"/>
        <v>0.000207690358613579</v>
      </c>
      <c r="I803" s="90">
        <f t="shared" si="141"/>
        <v>0.000240631921774605</v>
      </c>
      <c r="J803" s="91">
        <f t="shared" si="135"/>
        <v>0.0240631921774605</v>
      </c>
      <c r="K803" s="92">
        <f t="shared" si="144"/>
        <v>183.436097979367</v>
      </c>
      <c r="L803" s="93">
        <f t="shared" si="136"/>
        <v>186.623244322402</v>
      </c>
      <c r="M803" s="94">
        <f t="shared" si="137"/>
        <v>4.84415541125739</v>
      </c>
      <c r="N803" s="92" t="str">
        <f t="shared" si="138"/>
        <v/>
      </c>
      <c r="O803" s="53" t="str">
        <f t="shared" si="145"/>
        <v/>
      </c>
    </row>
    <row r="804" spans="1:15">
      <c r="A804" s="38">
        <f t="shared" si="139"/>
        <v>788</v>
      </c>
      <c r="B804" s="46">
        <v>41197</v>
      </c>
      <c r="C804" s="47">
        <v>1440.130005</v>
      </c>
      <c r="D804" s="48">
        <f t="shared" si="140"/>
        <v>0.0080779224792622</v>
      </c>
      <c r="E804" s="49"/>
      <c r="F804" s="50">
        <v>0.687460999366756</v>
      </c>
      <c r="G804" s="51">
        <f t="shared" si="142"/>
        <v>0.0163446414433541</v>
      </c>
      <c r="H804" s="52">
        <f t="shared" si="143"/>
        <v>0.000207690358613579</v>
      </c>
      <c r="I804" s="84">
        <f t="shared" si="141"/>
        <v>0.0165523318019677</v>
      </c>
      <c r="J804" s="85">
        <f t="shared" si="135"/>
        <v>1.65523318019677</v>
      </c>
      <c r="K804" s="86">
        <f t="shared" si="144"/>
        <v>185.091331159564</v>
      </c>
      <c r="L804" s="87">
        <f t="shared" si="136"/>
        <v>186.623244322402</v>
      </c>
      <c r="M804" s="88">
        <f t="shared" si="137"/>
        <v>4.84415541125739</v>
      </c>
      <c r="N804" s="86" t="str">
        <f t="shared" si="138"/>
        <v/>
      </c>
      <c r="O804" s="48" t="str">
        <f t="shared" si="145"/>
        <v/>
      </c>
    </row>
    <row r="805" spans="1:15">
      <c r="A805" s="38">
        <f t="shared" si="139"/>
        <v>789</v>
      </c>
      <c r="B805" s="39">
        <v>41198</v>
      </c>
      <c r="C805" s="40">
        <v>1454.920044</v>
      </c>
      <c r="D805" s="53">
        <f t="shared" si="140"/>
        <v>0.0102699332342568</v>
      </c>
      <c r="E805" s="54"/>
      <c r="F805" s="55">
        <v>0.701575532076451</v>
      </c>
      <c r="G805" s="56">
        <f t="shared" si="142"/>
        <v>0.0141145327096949</v>
      </c>
      <c r="H805" s="57">
        <f t="shared" si="143"/>
        <v>0.000207690358613579</v>
      </c>
      <c r="I805" s="90">
        <f t="shared" si="141"/>
        <v>0.0143222230683084</v>
      </c>
      <c r="J805" s="91">
        <f t="shared" si="135"/>
        <v>1.43222230683084</v>
      </c>
      <c r="K805" s="92">
        <f t="shared" si="144"/>
        <v>186.523553466395</v>
      </c>
      <c r="L805" s="93">
        <f t="shared" si="136"/>
        <v>186.623244322402</v>
      </c>
      <c r="M805" s="94">
        <f t="shared" si="137"/>
        <v>4.84415541125739</v>
      </c>
      <c r="N805" s="92" t="str">
        <f t="shared" si="138"/>
        <v/>
      </c>
      <c r="O805" s="53" t="str">
        <f t="shared" si="145"/>
        <v/>
      </c>
    </row>
    <row r="806" spans="1:15">
      <c r="A806" s="38">
        <f t="shared" si="139"/>
        <v>790</v>
      </c>
      <c r="B806" s="46">
        <v>41199</v>
      </c>
      <c r="C806" s="47">
        <v>1460.910034</v>
      </c>
      <c r="D806" s="48">
        <f t="shared" si="140"/>
        <v>0.00411705785806049</v>
      </c>
      <c r="E806" s="49"/>
      <c r="F806" s="50">
        <v>0.697457282188038</v>
      </c>
      <c r="G806" s="51">
        <f t="shared" si="142"/>
        <v>-0.00411824988841292</v>
      </c>
      <c r="H806" s="52">
        <f t="shared" si="143"/>
        <v>0.000207690358613579</v>
      </c>
      <c r="I806" s="84">
        <f t="shared" si="141"/>
        <v>-0.00391055952979934</v>
      </c>
      <c r="J806" s="85">
        <f t="shared" si="135"/>
        <v>-0.391055952979934</v>
      </c>
      <c r="K806" s="86">
        <f t="shared" si="144"/>
        <v>186.132497513415</v>
      </c>
      <c r="L806" s="87">
        <f t="shared" si="136"/>
        <v>186.623244322402</v>
      </c>
      <c r="M806" s="88">
        <f t="shared" si="137"/>
        <v>4.84415541125739</v>
      </c>
      <c r="N806" s="86" t="str">
        <f t="shared" si="138"/>
        <v/>
      </c>
      <c r="O806" s="48" t="str">
        <f t="shared" si="145"/>
        <v/>
      </c>
    </row>
    <row r="807" spans="1:15">
      <c r="A807" s="38">
        <f t="shared" si="139"/>
        <v>791</v>
      </c>
      <c r="B807" s="39">
        <v>41200</v>
      </c>
      <c r="C807" s="40">
        <v>1457.339966</v>
      </c>
      <c r="D807" s="53">
        <f t="shared" si="140"/>
        <v>-0.00244372885182054</v>
      </c>
      <c r="E807" s="54"/>
      <c r="F807" s="55">
        <v>0.695373730409403</v>
      </c>
      <c r="G807" s="56">
        <f t="shared" si="142"/>
        <v>-0.00208355177863506</v>
      </c>
      <c r="H807" s="57">
        <f t="shared" si="143"/>
        <v>0.000207690358613579</v>
      </c>
      <c r="I807" s="90">
        <f t="shared" si="141"/>
        <v>-0.00187586142002148</v>
      </c>
      <c r="J807" s="91">
        <f t="shared" si="135"/>
        <v>-0.187586142002148</v>
      </c>
      <c r="K807" s="92">
        <f t="shared" si="144"/>
        <v>185.944911371413</v>
      </c>
      <c r="L807" s="93">
        <f t="shared" si="136"/>
        <v>186.623244322402</v>
      </c>
      <c r="M807" s="94">
        <f t="shared" si="137"/>
        <v>4.84415541125739</v>
      </c>
      <c r="N807" s="92" t="str">
        <f t="shared" si="138"/>
        <v/>
      </c>
      <c r="O807" s="53" t="str">
        <f t="shared" si="145"/>
        <v/>
      </c>
    </row>
    <row r="808" spans="1:15">
      <c r="A808" s="38">
        <f t="shared" si="139"/>
        <v>792</v>
      </c>
      <c r="B808" s="46">
        <v>41201</v>
      </c>
      <c r="C808" s="47">
        <v>1433.189941</v>
      </c>
      <c r="D808" s="48">
        <f t="shared" si="140"/>
        <v>-0.016571304955209</v>
      </c>
      <c r="E808" s="49"/>
      <c r="F808" s="50">
        <v>0.666941943208947</v>
      </c>
      <c r="G808" s="51">
        <f t="shared" si="142"/>
        <v>-0.028431787200456</v>
      </c>
      <c r="H808" s="52">
        <f t="shared" si="143"/>
        <v>0.000207690358613579</v>
      </c>
      <c r="I808" s="84">
        <f t="shared" si="141"/>
        <v>-0.0282240968418424</v>
      </c>
      <c r="J808" s="85">
        <f t="shared" si="135"/>
        <v>-2.82240968418424</v>
      </c>
      <c r="K808" s="86">
        <f t="shared" si="144"/>
        <v>183.122501687229</v>
      </c>
      <c r="L808" s="87">
        <f t="shared" si="136"/>
        <v>186.623244322402</v>
      </c>
      <c r="M808" s="88">
        <f t="shared" si="137"/>
        <v>4.84415541125739</v>
      </c>
      <c r="N808" s="86" t="str">
        <f t="shared" si="138"/>
        <v/>
      </c>
      <c r="O808" s="48" t="str">
        <f t="shared" si="145"/>
        <v/>
      </c>
    </row>
    <row r="809" spans="1:15">
      <c r="A809" s="38">
        <f t="shared" si="139"/>
        <v>793</v>
      </c>
      <c r="B809" s="39">
        <v>41204</v>
      </c>
      <c r="C809" s="40">
        <v>1433.819946</v>
      </c>
      <c r="D809" s="53">
        <f t="shared" si="140"/>
        <v>0.000439582348422229</v>
      </c>
      <c r="E809" s="54"/>
      <c r="F809" s="55">
        <v>0.666039921329518</v>
      </c>
      <c r="G809" s="56">
        <f t="shared" si="142"/>
        <v>-0.000902021879428894</v>
      </c>
      <c r="H809" s="57">
        <f t="shared" si="143"/>
        <v>0.000207690358613579</v>
      </c>
      <c r="I809" s="90">
        <f t="shared" si="141"/>
        <v>-0.000694331520815315</v>
      </c>
      <c r="J809" s="91">
        <f t="shared" si="135"/>
        <v>-0.0694331520815315</v>
      </c>
      <c r="K809" s="92">
        <f t="shared" si="144"/>
        <v>183.053068535147</v>
      </c>
      <c r="L809" s="93">
        <f t="shared" si="136"/>
        <v>186.623244322402</v>
      </c>
      <c r="M809" s="94">
        <f t="shared" si="137"/>
        <v>4.84415541125739</v>
      </c>
      <c r="N809" s="92" t="str">
        <f t="shared" si="138"/>
        <v/>
      </c>
      <c r="O809" s="53" t="str">
        <f t="shared" si="145"/>
        <v/>
      </c>
    </row>
    <row r="810" spans="1:15">
      <c r="A810" s="38">
        <f t="shared" si="139"/>
        <v>794</v>
      </c>
      <c r="B810" s="46">
        <v>41205</v>
      </c>
      <c r="C810" s="47">
        <v>1413.109985</v>
      </c>
      <c r="D810" s="48">
        <f t="shared" si="140"/>
        <v>-0.0144439063341082</v>
      </c>
      <c r="E810" s="49"/>
      <c r="F810" s="50">
        <v>0.655250751046108</v>
      </c>
      <c r="G810" s="51">
        <f t="shared" si="142"/>
        <v>-0.01078917028341</v>
      </c>
      <c r="H810" s="52">
        <f t="shared" si="143"/>
        <v>0.000207690358613579</v>
      </c>
      <c r="I810" s="84">
        <f t="shared" si="141"/>
        <v>-0.0105814799247964</v>
      </c>
      <c r="J810" s="85">
        <f t="shared" si="135"/>
        <v>-1.05814799247964</v>
      </c>
      <c r="K810" s="86">
        <f t="shared" si="144"/>
        <v>181.994920542668</v>
      </c>
      <c r="L810" s="87">
        <f t="shared" si="136"/>
        <v>186.623244322402</v>
      </c>
      <c r="M810" s="88">
        <f t="shared" si="137"/>
        <v>4.84415541125739</v>
      </c>
      <c r="N810" s="86" t="str">
        <f t="shared" si="138"/>
        <v/>
      </c>
      <c r="O810" s="48" t="str">
        <f t="shared" si="145"/>
        <v/>
      </c>
    </row>
    <row r="811" spans="1:15">
      <c r="A811" s="38">
        <f t="shared" si="139"/>
        <v>795</v>
      </c>
      <c r="B811" s="39">
        <v>41206</v>
      </c>
      <c r="C811" s="40">
        <v>1408.75</v>
      </c>
      <c r="D811" s="53">
        <f t="shared" si="140"/>
        <v>-0.00308538262858571</v>
      </c>
      <c r="E811" s="54"/>
      <c r="F811" s="55">
        <v>0.642077465561874</v>
      </c>
      <c r="G811" s="56">
        <f t="shared" si="142"/>
        <v>-0.013173285484234</v>
      </c>
      <c r="H811" s="57">
        <f t="shared" si="143"/>
        <v>0.000207690358613579</v>
      </c>
      <c r="I811" s="90">
        <f t="shared" si="141"/>
        <v>-0.0129655951256204</v>
      </c>
      <c r="J811" s="91">
        <f t="shared" si="135"/>
        <v>-1.29655951256204</v>
      </c>
      <c r="K811" s="92">
        <f t="shared" si="144"/>
        <v>180.698361030105</v>
      </c>
      <c r="L811" s="93">
        <f t="shared" si="136"/>
        <v>186.623244322402</v>
      </c>
      <c r="M811" s="94">
        <f t="shared" si="137"/>
        <v>5.9248832922965</v>
      </c>
      <c r="N811" s="92" t="str">
        <f t="shared" si="138"/>
        <v/>
      </c>
      <c r="O811" s="53" t="str">
        <f t="shared" si="145"/>
        <v/>
      </c>
    </row>
    <row r="812" spans="1:15">
      <c r="A812" s="38">
        <f t="shared" si="139"/>
        <v>796</v>
      </c>
      <c r="B812" s="46">
        <v>41207</v>
      </c>
      <c r="C812" s="47">
        <v>1412.969971</v>
      </c>
      <c r="D812" s="48">
        <f t="shared" si="140"/>
        <v>0.00299554285714287</v>
      </c>
      <c r="E812" s="49"/>
      <c r="F812" s="50">
        <v>0.647689656515379</v>
      </c>
      <c r="G812" s="51">
        <f t="shared" si="142"/>
        <v>0.00561219095350496</v>
      </c>
      <c r="H812" s="52">
        <f t="shared" si="143"/>
        <v>0.000207690358613579</v>
      </c>
      <c r="I812" s="84">
        <f t="shared" si="141"/>
        <v>0.00581988131211854</v>
      </c>
      <c r="J812" s="85">
        <f t="shared" si="135"/>
        <v>0.581988131211854</v>
      </c>
      <c r="K812" s="86">
        <f t="shared" si="144"/>
        <v>181.280349161317</v>
      </c>
      <c r="L812" s="87">
        <f t="shared" si="136"/>
        <v>186.623244322402</v>
      </c>
      <c r="M812" s="88">
        <f t="shared" si="137"/>
        <v>5.9248832922965</v>
      </c>
      <c r="N812" s="86" t="str">
        <f t="shared" si="138"/>
        <v/>
      </c>
      <c r="O812" s="48" t="str">
        <f t="shared" si="145"/>
        <v/>
      </c>
    </row>
    <row r="813" spans="1:15">
      <c r="A813" s="38">
        <f t="shared" si="139"/>
        <v>797</v>
      </c>
      <c r="B813" s="39">
        <v>41208</v>
      </c>
      <c r="C813" s="40">
        <v>1411.939941</v>
      </c>
      <c r="D813" s="53">
        <f t="shared" si="140"/>
        <v>-0.000728982229729169</v>
      </c>
      <c r="E813" s="54"/>
      <c r="F813" s="55">
        <v>0.644960482450858</v>
      </c>
      <c r="G813" s="56">
        <f t="shared" si="142"/>
        <v>-0.002729174064521</v>
      </c>
      <c r="H813" s="57">
        <f t="shared" si="143"/>
        <v>0.000207690358613579</v>
      </c>
      <c r="I813" s="90">
        <f t="shared" si="141"/>
        <v>-0.00252148370590742</v>
      </c>
      <c r="J813" s="91">
        <f t="shared" si="135"/>
        <v>-0.252148370590742</v>
      </c>
      <c r="K813" s="92">
        <f t="shared" si="144"/>
        <v>181.028200790727</v>
      </c>
      <c r="L813" s="93">
        <f t="shared" si="136"/>
        <v>186.623244322402</v>
      </c>
      <c r="M813" s="94">
        <f t="shared" si="137"/>
        <v>5.9248832922965</v>
      </c>
      <c r="N813" s="92" t="str">
        <f t="shared" si="138"/>
        <v/>
      </c>
      <c r="O813" s="53" t="str">
        <f t="shared" si="145"/>
        <v/>
      </c>
    </row>
    <row r="814" spans="1:15">
      <c r="A814" s="38">
        <f t="shared" si="139"/>
        <v>798</v>
      </c>
      <c r="B814" s="46">
        <v>41213</v>
      </c>
      <c r="C814" s="47">
        <v>1412.160034</v>
      </c>
      <c r="D814" s="48">
        <f t="shared" si="140"/>
        <v>0.000155879859765173</v>
      </c>
      <c r="E814" s="49"/>
      <c r="F814" s="50">
        <v>0.630475240428577</v>
      </c>
      <c r="G814" s="51">
        <f t="shared" si="142"/>
        <v>-0.014485242022281</v>
      </c>
      <c r="H814" s="52">
        <f t="shared" si="143"/>
        <v>0.000207690358613579</v>
      </c>
      <c r="I814" s="84">
        <f t="shared" si="141"/>
        <v>-0.0142775516636674</v>
      </c>
      <c r="J814" s="85">
        <f t="shared" si="135"/>
        <v>-1.42775516636674</v>
      </c>
      <c r="K814" s="86">
        <f t="shared" si="144"/>
        <v>179.60044562436</v>
      </c>
      <c r="L814" s="87">
        <f t="shared" si="136"/>
        <v>186.623244322402</v>
      </c>
      <c r="M814" s="88">
        <f t="shared" si="137"/>
        <v>7.02279869804212</v>
      </c>
      <c r="N814" s="86" t="str">
        <f t="shared" si="138"/>
        <v/>
      </c>
      <c r="O814" s="48" t="str">
        <f t="shared" si="145"/>
        <v/>
      </c>
    </row>
    <row r="815" spans="1:15">
      <c r="A815" s="38">
        <f t="shared" si="139"/>
        <v>799</v>
      </c>
      <c r="B815" s="39">
        <v>41214</v>
      </c>
      <c r="C815" s="40">
        <v>1427.589966</v>
      </c>
      <c r="D815" s="53">
        <f t="shared" si="140"/>
        <v>0.0109264754903835</v>
      </c>
      <c r="E815" s="54"/>
      <c r="F815" s="55">
        <v>0.655700691718496</v>
      </c>
      <c r="G815" s="56">
        <f t="shared" si="142"/>
        <v>0.0252254512899189</v>
      </c>
      <c r="H815" s="57">
        <f t="shared" si="143"/>
        <v>0.000207690358613579</v>
      </c>
      <c r="I815" s="90">
        <f t="shared" si="141"/>
        <v>0.0254331416485325</v>
      </c>
      <c r="J815" s="91">
        <f t="shared" si="135"/>
        <v>2.54331416485325</v>
      </c>
      <c r="K815" s="92">
        <f t="shared" si="144"/>
        <v>182.143759789213</v>
      </c>
      <c r="L815" s="93">
        <f t="shared" si="136"/>
        <v>186.623244322402</v>
      </c>
      <c r="M815" s="94">
        <f t="shared" si="137"/>
        <v>7.02279869804212</v>
      </c>
      <c r="N815" s="92" t="str">
        <f t="shared" si="138"/>
        <v/>
      </c>
      <c r="O815" s="53" t="str">
        <f t="shared" si="145"/>
        <v/>
      </c>
    </row>
    <row r="816" spans="1:15">
      <c r="A816" s="38">
        <f t="shared" si="139"/>
        <v>800</v>
      </c>
      <c r="B816" s="46">
        <v>41215</v>
      </c>
      <c r="C816" s="47">
        <v>1414.199951</v>
      </c>
      <c r="D816" s="48">
        <f t="shared" si="140"/>
        <v>-0.00937945440840959</v>
      </c>
      <c r="E816" s="49"/>
      <c r="F816" s="50">
        <v>0.642888478443952</v>
      </c>
      <c r="G816" s="51">
        <f t="shared" si="142"/>
        <v>-0.012812213274544</v>
      </c>
      <c r="H816" s="52">
        <f t="shared" si="143"/>
        <v>0.000207690358613579</v>
      </c>
      <c r="I816" s="84">
        <f t="shared" si="141"/>
        <v>-0.0126045229159304</v>
      </c>
      <c r="J816" s="85">
        <f t="shared" si="135"/>
        <v>-1.26045229159304</v>
      </c>
      <c r="K816" s="86">
        <f t="shared" si="144"/>
        <v>180.88330749762</v>
      </c>
      <c r="L816" s="87">
        <f t="shared" si="136"/>
        <v>186.623244322402</v>
      </c>
      <c r="M816" s="88">
        <f t="shared" si="137"/>
        <v>7.02279869804212</v>
      </c>
      <c r="N816" s="86" t="str">
        <f t="shared" si="138"/>
        <v/>
      </c>
      <c r="O816" s="48" t="str">
        <f t="shared" si="145"/>
        <v/>
      </c>
    </row>
    <row r="817" spans="1:15">
      <c r="A817" s="38">
        <f t="shared" si="139"/>
        <v>801</v>
      </c>
      <c r="B817" s="39">
        <v>41218</v>
      </c>
      <c r="C817" s="40">
        <v>1417.26001</v>
      </c>
      <c r="D817" s="53">
        <f t="shared" si="140"/>
        <v>0.00216380929573368</v>
      </c>
      <c r="E817" s="54"/>
      <c r="F817" s="55">
        <v>0.647265270020788</v>
      </c>
      <c r="G817" s="56">
        <f t="shared" si="142"/>
        <v>0.0043767915768359</v>
      </c>
      <c r="H817" s="57">
        <f t="shared" si="143"/>
        <v>0.000207690358613579</v>
      </c>
      <c r="I817" s="90">
        <f t="shared" si="141"/>
        <v>0.00458448193544948</v>
      </c>
      <c r="J817" s="91">
        <f t="shared" si="135"/>
        <v>0.458448193544948</v>
      </c>
      <c r="K817" s="92">
        <f t="shared" si="144"/>
        <v>181.341755691165</v>
      </c>
      <c r="L817" s="93">
        <f t="shared" si="136"/>
        <v>186.623244322402</v>
      </c>
      <c r="M817" s="94">
        <f t="shared" si="137"/>
        <v>7.02279869804212</v>
      </c>
      <c r="N817" s="92" t="str">
        <f t="shared" si="138"/>
        <v/>
      </c>
      <c r="O817" s="53" t="str">
        <f t="shared" si="145"/>
        <v/>
      </c>
    </row>
    <row r="818" spans="1:15">
      <c r="A818" s="38">
        <f t="shared" si="139"/>
        <v>802</v>
      </c>
      <c r="B818" s="46">
        <v>41219</v>
      </c>
      <c r="C818" s="47">
        <v>1428.390015</v>
      </c>
      <c r="D818" s="48">
        <f t="shared" si="140"/>
        <v>0.00785318496356924</v>
      </c>
      <c r="E818" s="49"/>
      <c r="F818" s="50">
        <v>0.659417216500332</v>
      </c>
      <c r="G818" s="51">
        <f t="shared" si="142"/>
        <v>0.0121519464795441</v>
      </c>
      <c r="H818" s="52">
        <f t="shared" si="143"/>
        <v>0.000207690358613579</v>
      </c>
      <c r="I818" s="84">
        <f t="shared" si="141"/>
        <v>0.0123596368381577</v>
      </c>
      <c r="J818" s="85">
        <f t="shared" si="135"/>
        <v>1.23596368381577</v>
      </c>
      <c r="K818" s="86">
        <f t="shared" si="144"/>
        <v>182.577719374981</v>
      </c>
      <c r="L818" s="87">
        <f t="shared" si="136"/>
        <v>186.623244322402</v>
      </c>
      <c r="M818" s="88">
        <f t="shared" si="137"/>
        <v>7.02279869804212</v>
      </c>
      <c r="N818" s="86" t="str">
        <f t="shared" si="138"/>
        <v/>
      </c>
      <c r="O818" s="48" t="str">
        <f t="shared" si="145"/>
        <v/>
      </c>
    </row>
    <row r="819" spans="1:15">
      <c r="A819" s="38">
        <f t="shared" si="139"/>
        <v>803</v>
      </c>
      <c r="B819" s="39">
        <v>41220</v>
      </c>
      <c r="C819" s="40">
        <v>1394.530029</v>
      </c>
      <c r="D819" s="53">
        <f t="shared" si="140"/>
        <v>-0.0237050004861592</v>
      </c>
      <c r="E819" s="54"/>
      <c r="F819" s="55">
        <v>0.632744152155754</v>
      </c>
      <c r="G819" s="56">
        <f t="shared" si="142"/>
        <v>-0.0266730643445781</v>
      </c>
      <c r="H819" s="57">
        <f t="shared" si="143"/>
        <v>0.000207690358613579</v>
      </c>
      <c r="I819" s="90">
        <f t="shared" si="141"/>
        <v>-0.0264653739859645</v>
      </c>
      <c r="J819" s="91">
        <f t="shared" si="135"/>
        <v>-2.64653739859645</v>
      </c>
      <c r="K819" s="92">
        <f t="shared" si="144"/>
        <v>179.931181976384</v>
      </c>
      <c r="L819" s="93">
        <f t="shared" si="136"/>
        <v>186.623244322402</v>
      </c>
      <c r="M819" s="94">
        <f t="shared" si="137"/>
        <v>7.02279869804212</v>
      </c>
      <c r="N819" s="92" t="str">
        <f t="shared" si="138"/>
        <v/>
      </c>
      <c r="O819" s="53" t="str">
        <f t="shared" si="145"/>
        <v/>
      </c>
    </row>
    <row r="820" spans="1:15">
      <c r="A820" s="38">
        <f t="shared" si="139"/>
        <v>804</v>
      </c>
      <c r="B820" s="46">
        <v>41221</v>
      </c>
      <c r="C820" s="47">
        <v>1377.51001</v>
      </c>
      <c r="D820" s="48">
        <f t="shared" si="140"/>
        <v>-0.0122048422379294</v>
      </c>
      <c r="E820" s="49"/>
      <c r="F820" s="50">
        <v>0.617815126671406</v>
      </c>
      <c r="G820" s="51">
        <f t="shared" si="142"/>
        <v>-0.0149290254843479</v>
      </c>
      <c r="H820" s="52">
        <f t="shared" si="143"/>
        <v>0.000207690358613579</v>
      </c>
      <c r="I820" s="84">
        <f t="shared" si="141"/>
        <v>-0.0147213351257344</v>
      </c>
      <c r="J820" s="85">
        <f t="shared" si="135"/>
        <v>-1.47213351257344</v>
      </c>
      <c r="K820" s="86">
        <f t="shared" si="144"/>
        <v>178.459048463811</v>
      </c>
      <c r="L820" s="87">
        <f t="shared" si="136"/>
        <v>186.623244322402</v>
      </c>
      <c r="M820" s="88">
        <f t="shared" si="137"/>
        <v>8.16419585859109</v>
      </c>
      <c r="N820" s="86" t="str">
        <f t="shared" si="138"/>
        <v/>
      </c>
      <c r="O820" s="48" t="str">
        <f t="shared" si="145"/>
        <v/>
      </c>
    </row>
    <row r="821" spans="1:15">
      <c r="A821" s="38">
        <f t="shared" si="139"/>
        <v>805</v>
      </c>
      <c r="B821" s="39">
        <v>41222</v>
      </c>
      <c r="C821" s="40">
        <v>1379.849976</v>
      </c>
      <c r="D821" s="53">
        <f t="shared" si="140"/>
        <v>0.0016986925561433</v>
      </c>
      <c r="E821" s="54"/>
      <c r="F821" s="55">
        <v>0.620588209785438</v>
      </c>
      <c r="G821" s="56">
        <f t="shared" si="142"/>
        <v>0.00277308311403202</v>
      </c>
      <c r="H821" s="57">
        <f t="shared" si="143"/>
        <v>0.000207690358613579</v>
      </c>
      <c r="I821" s="90">
        <f t="shared" si="141"/>
        <v>0.00298077347264559</v>
      </c>
      <c r="J821" s="91">
        <f t="shared" si="135"/>
        <v>0.298077347264559</v>
      </c>
      <c r="K821" s="92">
        <f t="shared" si="144"/>
        <v>178.757125811075</v>
      </c>
      <c r="L821" s="93">
        <f t="shared" si="136"/>
        <v>186.623244322402</v>
      </c>
      <c r="M821" s="94">
        <f t="shared" si="137"/>
        <v>8.16419585859109</v>
      </c>
      <c r="N821" s="92" t="str">
        <f t="shared" si="138"/>
        <v/>
      </c>
      <c r="O821" s="53" t="str">
        <f t="shared" si="145"/>
        <v/>
      </c>
    </row>
    <row r="822" spans="1:15">
      <c r="A822" s="38">
        <f t="shared" si="139"/>
        <v>806</v>
      </c>
      <c r="B822" s="46">
        <v>41225</v>
      </c>
      <c r="C822" s="47">
        <v>1380.030029</v>
      </c>
      <c r="D822" s="48">
        <f t="shared" si="140"/>
        <v>0.000130487374085497</v>
      </c>
      <c r="E822" s="49"/>
      <c r="F822" s="50">
        <v>0.622636461893283</v>
      </c>
      <c r="G822" s="51">
        <f t="shared" si="142"/>
        <v>0.00204825210784498</v>
      </c>
      <c r="H822" s="52">
        <f t="shared" si="143"/>
        <v>0.000207690358613579</v>
      </c>
      <c r="I822" s="84">
        <f t="shared" si="141"/>
        <v>0.00225594246645856</v>
      </c>
      <c r="J822" s="85">
        <f t="shared" si="135"/>
        <v>0.225594246645856</v>
      </c>
      <c r="K822" s="86">
        <f t="shared" si="144"/>
        <v>178.982720057721</v>
      </c>
      <c r="L822" s="87">
        <f t="shared" si="136"/>
        <v>186.623244322402</v>
      </c>
      <c r="M822" s="88">
        <f t="shared" si="137"/>
        <v>8.16419585859109</v>
      </c>
      <c r="N822" s="86" t="str">
        <f t="shared" si="138"/>
        <v/>
      </c>
      <c r="O822" s="48" t="str">
        <f t="shared" si="145"/>
        <v/>
      </c>
    </row>
    <row r="823" spans="1:15">
      <c r="A823" s="38">
        <f t="shared" si="139"/>
        <v>807</v>
      </c>
      <c r="B823" s="39">
        <v>41226</v>
      </c>
      <c r="C823" s="40">
        <v>1374.530029</v>
      </c>
      <c r="D823" s="53">
        <f t="shared" si="140"/>
        <v>-0.00398542052304862</v>
      </c>
      <c r="E823" s="54"/>
      <c r="F823" s="55">
        <v>0.62277714447404</v>
      </c>
      <c r="G823" s="56">
        <f t="shared" si="142"/>
        <v>0.000140682580756946</v>
      </c>
      <c r="H823" s="57">
        <f t="shared" si="143"/>
        <v>0.000207690358613579</v>
      </c>
      <c r="I823" s="90">
        <f t="shared" si="141"/>
        <v>0.000348372939370524</v>
      </c>
      <c r="J823" s="91">
        <f t="shared" si="135"/>
        <v>0.0348372939370524</v>
      </c>
      <c r="K823" s="92">
        <f t="shared" si="144"/>
        <v>179.017557351658</v>
      </c>
      <c r="L823" s="93">
        <f t="shared" si="136"/>
        <v>186.623244322402</v>
      </c>
      <c r="M823" s="94">
        <f t="shared" si="137"/>
        <v>8.16419585859109</v>
      </c>
      <c r="N823" s="92" t="str">
        <f t="shared" si="138"/>
        <v/>
      </c>
      <c r="O823" s="53" t="str">
        <f t="shared" si="145"/>
        <v/>
      </c>
    </row>
    <row r="824" spans="1:15">
      <c r="A824" s="38">
        <f t="shared" si="139"/>
        <v>808</v>
      </c>
      <c r="B824" s="46">
        <v>41227</v>
      </c>
      <c r="C824" s="47">
        <v>1355.48999</v>
      </c>
      <c r="D824" s="48">
        <f t="shared" si="140"/>
        <v>-0.0138520356764065</v>
      </c>
      <c r="E824" s="49"/>
      <c r="F824" s="50">
        <v>0.601257138008172</v>
      </c>
      <c r="G824" s="51">
        <f t="shared" si="142"/>
        <v>-0.0215200064658679</v>
      </c>
      <c r="H824" s="52">
        <f t="shared" si="143"/>
        <v>0.000207690358613579</v>
      </c>
      <c r="I824" s="84">
        <f t="shared" si="141"/>
        <v>-0.0213123161072544</v>
      </c>
      <c r="J824" s="85">
        <f t="shared" si="135"/>
        <v>-2.13123161072544</v>
      </c>
      <c r="K824" s="86">
        <f t="shared" si="144"/>
        <v>176.886325740933</v>
      </c>
      <c r="L824" s="87">
        <f t="shared" si="136"/>
        <v>186.623244322402</v>
      </c>
      <c r="M824" s="88">
        <f t="shared" si="137"/>
        <v>9.73691858146904</v>
      </c>
      <c r="N824" s="86" t="str">
        <f t="shared" si="138"/>
        <v/>
      </c>
      <c r="O824" s="48" t="str">
        <f t="shared" si="145"/>
        <v/>
      </c>
    </row>
    <row r="825" spans="1:15">
      <c r="A825" s="38">
        <f t="shared" si="139"/>
        <v>809</v>
      </c>
      <c r="B825" s="39">
        <v>41228</v>
      </c>
      <c r="C825" s="40">
        <v>1353.329956</v>
      </c>
      <c r="D825" s="53">
        <f t="shared" si="140"/>
        <v>-0.00159354478154428</v>
      </c>
      <c r="E825" s="54"/>
      <c r="F825" s="55">
        <v>0.596736422845277</v>
      </c>
      <c r="G825" s="56">
        <f t="shared" si="142"/>
        <v>-0.00452071516289498</v>
      </c>
      <c r="H825" s="57">
        <f t="shared" si="143"/>
        <v>0.000207690358613579</v>
      </c>
      <c r="I825" s="90">
        <f t="shared" si="141"/>
        <v>-0.0043130248042814</v>
      </c>
      <c r="J825" s="91">
        <f t="shared" si="135"/>
        <v>-0.431302480428141</v>
      </c>
      <c r="K825" s="92">
        <f t="shared" si="144"/>
        <v>176.455023260505</v>
      </c>
      <c r="L825" s="93">
        <f t="shared" si="136"/>
        <v>186.623244322402</v>
      </c>
      <c r="M825" s="94">
        <f t="shared" si="137"/>
        <v>10.1682210618972</v>
      </c>
      <c r="N825" s="92" t="str">
        <f t="shared" si="138"/>
        <v/>
      </c>
      <c r="O825" s="53" t="str">
        <f t="shared" si="145"/>
        <v/>
      </c>
    </row>
    <row r="826" spans="1:15">
      <c r="A826" s="38">
        <f t="shared" si="139"/>
        <v>810</v>
      </c>
      <c r="B826" s="46">
        <v>41229</v>
      </c>
      <c r="C826" s="47">
        <v>1359.880005</v>
      </c>
      <c r="D826" s="48">
        <f t="shared" si="140"/>
        <v>0.0048399497631455</v>
      </c>
      <c r="E826" s="49"/>
      <c r="F826" s="50">
        <v>0.601996829997741</v>
      </c>
      <c r="G826" s="51">
        <f t="shared" si="142"/>
        <v>0.0052604071524639</v>
      </c>
      <c r="H826" s="52">
        <f t="shared" si="143"/>
        <v>0.000207690358613579</v>
      </c>
      <c r="I826" s="84">
        <f t="shared" si="141"/>
        <v>0.00546809751107748</v>
      </c>
      <c r="J826" s="85">
        <f t="shared" si="135"/>
        <v>0.546809751107748</v>
      </c>
      <c r="K826" s="86">
        <f t="shared" si="144"/>
        <v>177.001833011613</v>
      </c>
      <c r="L826" s="87">
        <f t="shared" si="136"/>
        <v>186.623244322402</v>
      </c>
      <c r="M826" s="88">
        <f t="shared" si="137"/>
        <v>10.1682210618972</v>
      </c>
      <c r="N826" s="86" t="str">
        <f t="shared" si="138"/>
        <v/>
      </c>
      <c r="O826" s="48" t="str">
        <f t="shared" si="145"/>
        <v/>
      </c>
    </row>
    <row r="827" spans="1:15">
      <c r="A827" s="38">
        <f t="shared" si="139"/>
        <v>811</v>
      </c>
      <c r="B827" s="39">
        <v>41232</v>
      </c>
      <c r="C827" s="40">
        <v>1386.890015</v>
      </c>
      <c r="D827" s="53">
        <f t="shared" si="140"/>
        <v>0.0198620539317365</v>
      </c>
      <c r="E827" s="54"/>
      <c r="F827" s="55">
        <v>0.63113423341194</v>
      </c>
      <c r="G827" s="56">
        <f t="shared" si="142"/>
        <v>0.029137403414199</v>
      </c>
      <c r="H827" s="57">
        <f t="shared" si="143"/>
        <v>0.000207690358613579</v>
      </c>
      <c r="I827" s="90">
        <f t="shared" si="141"/>
        <v>0.0293450937728126</v>
      </c>
      <c r="J827" s="91">
        <f t="shared" si="135"/>
        <v>2.93450937728126</v>
      </c>
      <c r="K827" s="92">
        <f t="shared" si="144"/>
        <v>179.936342388894</v>
      </c>
      <c r="L827" s="93">
        <f t="shared" si="136"/>
        <v>186.623244322402</v>
      </c>
      <c r="M827" s="94">
        <f t="shared" si="137"/>
        <v>10.1682210618972</v>
      </c>
      <c r="N827" s="92" t="str">
        <f t="shared" si="138"/>
        <v/>
      </c>
      <c r="O827" s="53" t="str">
        <f t="shared" si="145"/>
        <v/>
      </c>
    </row>
    <row r="828" spans="1:15">
      <c r="A828" s="38">
        <f t="shared" si="139"/>
        <v>812</v>
      </c>
      <c r="B828" s="46">
        <v>41233</v>
      </c>
      <c r="C828" s="47">
        <v>1387.810059</v>
      </c>
      <c r="D828" s="48">
        <f t="shared" si="140"/>
        <v>0.000663386418569001</v>
      </c>
      <c r="E828" s="49"/>
      <c r="F828" s="50">
        <v>0.626430015834801</v>
      </c>
      <c r="G828" s="51">
        <f t="shared" si="142"/>
        <v>-0.00470421757713901</v>
      </c>
      <c r="H828" s="52">
        <f t="shared" si="143"/>
        <v>0.000207690358613579</v>
      </c>
      <c r="I828" s="84">
        <f t="shared" si="141"/>
        <v>-0.00449652721852543</v>
      </c>
      <c r="J828" s="85">
        <f t="shared" si="135"/>
        <v>-0.449652721852544</v>
      </c>
      <c r="K828" s="86">
        <f t="shared" si="144"/>
        <v>179.486689667041</v>
      </c>
      <c r="L828" s="87">
        <f t="shared" si="136"/>
        <v>186.623244322402</v>
      </c>
      <c r="M828" s="88">
        <f t="shared" si="137"/>
        <v>10.1682210618972</v>
      </c>
      <c r="N828" s="86" t="str">
        <f t="shared" si="138"/>
        <v/>
      </c>
      <c r="O828" s="48" t="str">
        <f t="shared" si="145"/>
        <v/>
      </c>
    </row>
    <row r="829" spans="1:15">
      <c r="A829" s="38">
        <f t="shared" si="139"/>
        <v>813</v>
      </c>
      <c r="B829" s="39">
        <v>41234</v>
      </c>
      <c r="C829" s="40">
        <v>1391.030029</v>
      </c>
      <c r="D829" s="53">
        <f t="shared" si="140"/>
        <v>0.00232018061774264</v>
      </c>
      <c r="E829" s="54"/>
      <c r="F829" s="55">
        <v>0.630502814038932</v>
      </c>
      <c r="G829" s="56">
        <f t="shared" si="142"/>
        <v>0.00407279820413109</v>
      </c>
      <c r="H829" s="57">
        <f t="shared" si="143"/>
        <v>0.000207690358613579</v>
      </c>
      <c r="I829" s="90">
        <f t="shared" si="141"/>
        <v>0.00428048856274467</v>
      </c>
      <c r="J829" s="91">
        <f t="shared" si="135"/>
        <v>0.428048856274467</v>
      </c>
      <c r="K829" s="92">
        <f t="shared" si="144"/>
        <v>179.914738523316</v>
      </c>
      <c r="L829" s="93">
        <f t="shared" si="136"/>
        <v>186.623244322402</v>
      </c>
      <c r="M829" s="94">
        <f t="shared" si="137"/>
        <v>10.1682210618972</v>
      </c>
      <c r="N829" s="92" t="str">
        <f t="shared" si="138"/>
        <v/>
      </c>
      <c r="O829" s="53" t="str">
        <f t="shared" si="145"/>
        <v/>
      </c>
    </row>
    <row r="830" spans="1:15">
      <c r="A830" s="38">
        <f t="shared" si="139"/>
        <v>814</v>
      </c>
      <c r="B830" s="46">
        <v>41236</v>
      </c>
      <c r="C830" s="47">
        <v>1409.150024</v>
      </c>
      <c r="D830" s="48">
        <f t="shared" si="140"/>
        <v>0.0130263147611747</v>
      </c>
      <c r="E830" s="49"/>
      <c r="F830" s="50">
        <v>0.650982477321565</v>
      </c>
      <c r="G830" s="51">
        <f t="shared" si="142"/>
        <v>0.0204796632826328</v>
      </c>
      <c r="H830" s="52">
        <f t="shared" si="143"/>
        <v>0.000207690358613579</v>
      </c>
      <c r="I830" s="84">
        <f t="shared" si="141"/>
        <v>0.0206873536412464</v>
      </c>
      <c r="J830" s="85">
        <f t="shared" si="135"/>
        <v>2.06873536412464</v>
      </c>
      <c r="K830" s="86">
        <f t="shared" si="144"/>
        <v>181.98347388744</v>
      </c>
      <c r="L830" s="87">
        <f t="shared" si="136"/>
        <v>186.623244322402</v>
      </c>
      <c r="M830" s="88">
        <f t="shared" si="137"/>
        <v>10.1682210618972</v>
      </c>
      <c r="N830" s="86" t="str">
        <f t="shared" si="138"/>
        <v/>
      </c>
      <c r="O830" s="48" t="str">
        <f t="shared" si="145"/>
        <v/>
      </c>
    </row>
    <row r="831" spans="1:15">
      <c r="A831" s="38">
        <f t="shared" si="139"/>
        <v>815</v>
      </c>
      <c r="B831" s="39">
        <v>41239</v>
      </c>
      <c r="C831" s="40">
        <v>1406.290039</v>
      </c>
      <c r="D831" s="53">
        <f t="shared" si="140"/>
        <v>-0.0020295816281376</v>
      </c>
      <c r="E831" s="54"/>
      <c r="F831" s="55">
        <v>0.644607581073713</v>
      </c>
      <c r="G831" s="56">
        <f t="shared" si="142"/>
        <v>-0.00637489624785181</v>
      </c>
      <c r="H831" s="57">
        <f t="shared" si="143"/>
        <v>0.000207690358613579</v>
      </c>
      <c r="I831" s="90">
        <f t="shared" si="141"/>
        <v>-0.00616720588923823</v>
      </c>
      <c r="J831" s="91">
        <f t="shared" si="135"/>
        <v>-0.616720588923823</v>
      </c>
      <c r="K831" s="92">
        <f t="shared" si="144"/>
        <v>181.366753298517</v>
      </c>
      <c r="L831" s="93">
        <f t="shared" si="136"/>
        <v>186.623244322402</v>
      </c>
      <c r="M831" s="94">
        <f t="shared" si="137"/>
        <v>10.1682210618972</v>
      </c>
      <c r="N831" s="92" t="str">
        <f t="shared" si="138"/>
        <v/>
      </c>
      <c r="O831" s="53" t="str">
        <f t="shared" si="145"/>
        <v/>
      </c>
    </row>
    <row r="832" spans="1:15">
      <c r="A832" s="38">
        <f t="shared" si="139"/>
        <v>816</v>
      </c>
      <c r="B832" s="46">
        <v>41240</v>
      </c>
      <c r="C832" s="47">
        <v>1398.939941</v>
      </c>
      <c r="D832" s="48">
        <f t="shared" si="140"/>
        <v>-0.0052265875432258</v>
      </c>
      <c r="E832" s="49"/>
      <c r="F832" s="50">
        <v>0.639539852164891</v>
      </c>
      <c r="G832" s="51">
        <f t="shared" si="142"/>
        <v>-0.00506772890882201</v>
      </c>
      <c r="H832" s="52">
        <f t="shared" si="143"/>
        <v>0.000207690358613579</v>
      </c>
      <c r="I832" s="84">
        <f t="shared" si="141"/>
        <v>-0.00486003855020843</v>
      </c>
      <c r="J832" s="85">
        <f t="shared" si="135"/>
        <v>-0.486003855020843</v>
      </c>
      <c r="K832" s="86">
        <f t="shared" si="144"/>
        <v>180.880749443496</v>
      </c>
      <c r="L832" s="87">
        <f t="shared" si="136"/>
        <v>186.623244322402</v>
      </c>
      <c r="M832" s="88">
        <f t="shared" si="137"/>
        <v>10.1682210618972</v>
      </c>
      <c r="N832" s="86" t="str">
        <f t="shared" si="138"/>
        <v/>
      </c>
      <c r="O832" s="48" t="str">
        <f t="shared" si="145"/>
        <v/>
      </c>
    </row>
    <row r="833" spans="1:15">
      <c r="A833" s="38">
        <f t="shared" si="139"/>
        <v>817</v>
      </c>
      <c r="B833" s="39">
        <v>41241</v>
      </c>
      <c r="C833" s="40">
        <v>1409.930054</v>
      </c>
      <c r="D833" s="53">
        <f t="shared" si="140"/>
        <v>0.00785602918174155</v>
      </c>
      <c r="E833" s="54"/>
      <c r="F833" s="55">
        <v>0.654790955423606</v>
      </c>
      <c r="G833" s="56">
        <f t="shared" si="142"/>
        <v>0.0152511032587149</v>
      </c>
      <c r="H833" s="57">
        <f t="shared" si="143"/>
        <v>0.000207690358613579</v>
      </c>
      <c r="I833" s="90">
        <f t="shared" si="141"/>
        <v>0.0154587936173285</v>
      </c>
      <c r="J833" s="91">
        <f t="shared" si="135"/>
        <v>1.54587936173285</v>
      </c>
      <c r="K833" s="92">
        <f t="shared" si="144"/>
        <v>182.426628805229</v>
      </c>
      <c r="L833" s="93">
        <f t="shared" si="136"/>
        <v>186.623244322402</v>
      </c>
      <c r="M833" s="94">
        <f t="shared" si="137"/>
        <v>10.1682210618972</v>
      </c>
      <c r="N833" s="92" t="str">
        <f t="shared" si="138"/>
        <v/>
      </c>
      <c r="O833" s="53" t="str">
        <f t="shared" si="145"/>
        <v/>
      </c>
    </row>
    <row r="834" spans="1:15">
      <c r="A834" s="38">
        <f t="shared" si="139"/>
        <v>818</v>
      </c>
      <c r="B834" s="46">
        <v>41242</v>
      </c>
      <c r="C834" s="47">
        <v>1415.949951</v>
      </c>
      <c r="D834" s="48">
        <f t="shared" si="140"/>
        <v>0.00426964230099336</v>
      </c>
      <c r="E834" s="49"/>
      <c r="F834" s="50">
        <v>0.658304314687804</v>
      </c>
      <c r="G834" s="51">
        <f t="shared" si="142"/>
        <v>0.00351335926419805</v>
      </c>
      <c r="H834" s="52">
        <f t="shared" si="143"/>
        <v>0.000207690358613579</v>
      </c>
      <c r="I834" s="84">
        <f t="shared" si="141"/>
        <v>0.00372104962281162</v>
      </c>
      <c r="J834" s="85">
        <f t="shared" si="135"/>
        <v>0.372104962281162</v>
      </c>
      <c r="K834" s="86">
        <f t="shared" si="144"/>
        <v>182.79873376751</v>
      </c>
      <c r="L834" s="87">
        <f t="shared" si="136"/>
        <v>186.623244322402</v>
      </c>
      <c r="M834" s="88">
        <f t="shared" si="137"/>
        <v>10.1682210618972</v>
      </c>
      <c r="N834" s="86" t="str">
        <f t="shared" si="138"/>
        <v/>
      </c>
      <c r="O834" s="48" t="str">
        <f t="shared" si="145"/>
        <v/>
      </c>
    </row>
    <row r="835" spans="1:15">
      <c r="A835" s="38">
        <f t="shared" si="139"/>
        <v>819</v>
      </c>
      <c r="B835" s="39">
        <v>41243</v>
      </c>
      <c r="C835" s="40">
        <v>1416.180054</v>
      </c>
      <c r="D835" s="53">
        <f t="shared" si="140"/>
        <v>0.000162507862539574</v>
      </c>
      <c r="E835" s="54"/>
      <c r="F835" s="55">
        <v>0.647636134121404</v>
      </c>
      <c r="G835" s="56">
        <f t="shared" si="142"/>
        <v>-0.0106681805664001</v>
      </c>
      <c r="H835" s="57">
        <f t="shared" si="143"/>
        <v>0.000207690358613579</v>
      </c>
      <c r="I835" s="90">
        <f t="shared" si="141"/>
        <v>-0.0104604902077865</v>
      </c>
      <c r="J835" s="91">
        <f t="shared" si="135"/>
        <v>-1.04604902077865</v>
      </c>
      <c r="K835" s="92">
        <f t="shared" si="144"/>
        <v>181.752684746731</v>
      </c>
      <c r="L835" s="93">
        <f t="shared" si="136"/>
        <v>186.623244322402</v>
      </c>
      <c r="M835" s="94">
        <f t="shared" si="137"/>
        <v>10.1682210618972</v>
      </c>
      <c r="N835" s="92" t="str">
        <f t="shared" si="138"/>
        <v/>
      </c>
      <c r="O835" s="53" t="str">
        <f t="shared" si="145"/>
        <v/>
      </c>
    </row>
    <row r="836" spans="1:15">
      <c r="A836" s="38">
        <f t="shared" si="139"/>
        <v>820</v>
      </c>
      <c r="B836" s="46">
        <v>41246</v>
      </c>
      <c r="C836" s="47">
        <v>1409.459961</v>
      </c>
      <c r="D836" s="48">
        <f t="shared" si="140"/>
        <v>-0.00474522500230035</v>
      </c>
      <c r="E836" s="49"/>
      <c r="F836" s="50">
        <v>0.635305801653842</v>
      </c>
      <c r="G836" s="51">
        <f t="shared" si="142"/>
        <v>-0.012330332467562</v>
      </c>
      <c r="H836" s="52">
        <f t="shared" si="143"/>
        <v>0.000207690358613579</v>
      </c>
      <c r="I836" s="84">
        <f t="shared" si="141"/>
        <v>-0.0121226421089484</v>
      </c>
      <c r="J836" s="85">
        <f t="shared" si="135"/>
        <v>-1.21226421089484</v>
      </c>
      <c r="K836" s="86">
        <f t="shared" si="144"/>
        <v>180.540420535836</v>
      </c>
      <c r="L836" s="87">
        <f t="shared" si="136"/>
        <v>186.623244322402</v>
      </c>
      <c r="M836" s="88">
        <f t="shared" si="137"/>
        <v>10.1682210618972</v>
      </c>
      <c r="N836" s="86" t="str">
        <f t="shared" si="138"/>
        <v/>
      </c>
      <c r="O836" s="48" t="str">
        <f t="shared" si="145"/>
        <v/>
      </c>
    </row>
    <row r="837" spans="1:15">
      <c r="A837" s="38">
        <f t="shared" si="139"/>
        <v>821</v>
      </c>
      <c r="B837" s="39">
        <v>41247</v>
      </c>
      <c r="C837" s="40">
        <v>1407.050049</v>
      </c>
      <c r="D837" s="53">
        <f t="shared" si="140"/>
        <v>-0.00170981231583922</v>
      </c>
      <c r="E837" s="54"/>
      <c r="F837" s="55">
        <v>0.632434149239733</v>
      </c>
      <c r="G837" s="56">
        <f t="shared" si="142"/>
        <v>-0.00287165241410903</v>
      </c>
      <c r="H837" s="57">
        <f t="shared" si="143"/>
        <v>0.000207690358613579</v>
      </c>
      <c r="I837" s="90">
        <f t="shared" si="141"/>
        <v>-0.00266396205549545</v>
      </c>
      <c r="J837" s="91">
        <f t="shared" si="135"/>
        <v>-0.266396205549545</v>
      </c>
      <c r="K837" s="92">
        <f t="shared" si="144"/>
        <v>180.274024330287</v>
      </c>
      <c r="L837" s="93">
        <f t="shared" si="136"/>
        <v>186.623244322402</v>
      </c>
      <c r="M837" s="94">
        <f t="shared" si="137"/>
        <v>10.1682210618972</v>
      </c>
      <c r="N837" s="92" t="str">
        <f t="shared" si="138"/>
        <v/>
      </c>
      <c r="O837" s="53" t="str">
        <f t="shared" si="145"/>
        <v/>
      </c>
    </row>
    <row r="838" spans="1:15">
      <c r="A838" s="38">
        <f t="shared" si="139"/>
        <v>822</v>
      </c>
      <c r="B838" s="46">
        <v>41248</v>
      </c>
      <c r="C838" s="47">
        <v>1409.280029</v>
      </c>
      <c r="D838" s="48">
        <f t="shared" si="140"/>
        <v>0.00158486189001228</v>
      </c>
      <c r="E838" s="49"/>
      <c r="F838" s="50">
        <v>0.641061592395494</v>
      </c>
      <c r="G838" s="51">
        <f t="shared" si="142"/>
        <v>0.00862744315576103</v>
      </c>
      <c r="H838" s="52">
        <f t="shared" si="143"/>
        <v>0.000207690358613579</v>
      </c>
      <c r="I838" s="84">
        <f t="shared" si="141"/>
        <v>0.00883513351437461</v>
      </c>
      <c r="J838" s="85">
        <f t="shared" si="135"/>
        <v>0.883513351437461</v>
      </c>
      <c r="K838" s="86">
        <f t="shared" si="144"/>
        <v>181.157537681724</v>
      </c>
      <c r="L838" s="87">
        <f t="shared" si="136"/>
        <v>186.623244322402</v>
      </c>
      <c r="M838" s="88">
        <f t="shared" si="137"/>
        <v>10.1682210618972</v>
      </c>
      <c r="N838" s="86" t="str">
        <f t="shared" si="138"/>
        <v/>
      </c>
      <c r="O838" s="48" t="str">
        <f t="shared" si="145"/>
        <v/>
      </c>
    </row>
    <row r="839" spans="1:15">
      <c r="A839" s="38">
        <f t="shared" si="139"/>
        <v>823</v>
      </c>
      <c r="B839" s="39">
        <v>41249</v>
      </c>
      <c r="C839" s="40">
        <v>1413.939941</v>
      </c>
      <c r="D839" s="53">
        <f t="shared" si="140"/>
        <v>0.00330659053141247</v>
      </c>
      <c r="E839" s="54"/>
      <c r="F839" s="55">
        <v>0.643832004450111</v>
      </c>
      <c r="G839" s="56">
        <f t="shared" si="142"/>
        <v>0.00277041205461703</v>
      </c>
      <c r="H839" s="57">
        <f t="shared" si="143"/>
        <v>0.000207690358613579</v>
      </c>
      <c r="I839" s="90">
        <f t="shared" si="141"/>
        <v>0.00297810241323061</v>
      </c>
      <c r="J839" s="91">
        <f t="shared" si="135"/>
        <v>0.297810241323061</v>
      </c>
      <c r="K839" s="92">
        <f t="shared" si="144"/>
        <v>181.455347923047</v>
      </c>
      <c r="L839" s="93">
        <f t="shared" si="136"/>
        <v>186.623244322402</v>
      </c>
      <c r="M839" s="94">
        <f t="shared" si="137"/>
        <v>10.1682210618972</v>
      </c>
      <c r="N839" s="92" t="str">
        <f t="shared" si="138"/>
        <v/>
      </c>
      <c r="O839" s="53" t="str">
        <f t="shared" si="145"/>
        <v/>
      </c>
    </row>
    <row r="840" spans="1:15">
      <c r="A840" s="38">
        <f t="shared" si="139"/>
        <v>824</v>
      </c>
      <c r="B840" s="46">
        <v>41250</v>
      </c>
      <c r="C840" s="47">
        <v>1418.069946</v>
      </c>
      <c r="D840" s="48">
        <f t="shared" si="140"/>
        <v>0.00292091967999641</v>
      </c>
      <c r="E840" s="49"/>
      <c r="F840" s="50">
        <v>0.651498928897649</v>
      </c>
      <c r="G840" s="51">
        <f t="shared" si="142"/>
        <v>0.00766692444753803</v>
      </c>
      <c r="H840" s="52">
        <f t="shared" si="143"/>
        <v>0.000207690358613579</v>
      </c>
      <c r="I840" s="84">
        <f t="shared" si="141"/>
        <v>0.0078746148061516</v>
      </c>
      <c r="J840" s="85">
        <f t="shared" si="135"/>
        <v>0.78746148061516</v>
      </c>
      <c r="K840" s="86">
        <f t="shared" si="144"/>
        <v>182.242809403662</v>
      </c>
      <c r="L840" s="87">
        <f t="shared" si="136"/>
        <v>186.623244322402</v>
      </c>
      <c r="M840" s="88">
        <f t="shared" si="137"/>
        <v>10.1682210618972</v>
      </c>
      <c r="N840" s="86" t="str">
        <f t="shared" si="138"/>
        <v/>
      </c>
      <c r="O840" s="48" t="str">
        <f t="shared" si="145"/>
        <v/>
      </c>
    </row>
    <row r="841" spans="1:15">
      <c r="A841" s="38">
        <f t="shared" si="139"/>
        <v>825</v>
      </c>
      <c r="B841" s="39">
        <v>41253</v>
      </c>
      <c r="C841" s="40">
        <v>1418.550049</v>
      </c>
      <c r="D841" s="53">
        <f t="shared" si="140"/>
        <v>0.000338560873780702</v>
      </c>
      <c r="E841" s="54"/>
      <c r="F841" s="55">
        <v>0.652278768977789</v>
      </c>
      <c r="G841" s="56">
        <f t="shared" si="142"/>
        <v>0.000779840080139982</v>
      </c>
      <c r="H841" s="57">
        <f t="shared" si="143"/>
        <v>0.000207690358613579</v>
      </c>
      <c r="I841" s="90">
        <f t="shared" si="141"/>
        <v>0.000987530438753561</v>
      </c>
      <c r="J841" s="91">
        <f t="shared" si="135"/>
        <v>0.098753043875356</v>
      </c>
      <c r="K841" s="92">
        <f t="shared" si="144"/>
        <v>182.341562447538</v>
      </c>
      <c r="L841" s="93">
        <f t="shared" si="136"/>
        <v>186.623244322402</v>
      </c>
      <c r="M841" s="94">
        <f t="shared" si="137"/>
        <v>10.1682210618972</v>
      </c>
      <c r="N841" s="92" t="str">
        <f t="shared" si="138"/>
        <v/>
      </c>
      <c r="O841" s="53" t="str">
        <f t="shared" si="145"/>
        <v/>
      </c>
    </row>
    <row r="842" spans="1:15">
      <c r="A842" s="38">
        <f t="shared" si="139"/>
        <v>826</v>
      </c>
      <c r="B842" s="46">
        <v>41254</v>
      </c>
      <c r="C842" s="47">
        <v>1427.839966</v>
      </c>
      <c r="D842" s="48">
        <f t="shared" si="140"/>
        <v>0.00654888208318694</v>
      </c>
      <c r="E842" s="49"/>
      <c r="F842" s="50">
        <v>0.656280726955587</v>
      </c>
      <c r="G842" s="51">
        <f t="shared" si="142"/>
        <v>0.00400195797779801</v>
      </c>
      <c r="H842" s="52">
        <f t="shared" si="143"/>
        <v>0.000207690358613579</v>
      </c>
      <c r="I842" s="84">
        <f t="shared" si="141"/>
        <v>0.00420964833641159</v>
      </c>
      <c r="J842" s="85">
        <f t="shared" si="135"/>
        <v>0.420964833641159</v>
      </c>
      <c r="K842" s="86">
        <f t="shared" si="144"/>
        <v>182.762527281179</v>
      </c>
      <c r="L842" s="87">
        <f t="shared" si="136"/>
        <v>186.623244322402</v>
      </c>
      <c r="M842" s="88">
        <f t="shared" si="137"/>
        <v>10.1682210618972</v>
      </c>
      <c r="N842" s="86" t="str">
        <f t="shared" si="138"/>
        <v/>
      </c>
      <c r="O842" s="48" t="str">
        <f t="shared" si="145"/>
        <v/>
      </c>
    </row>
    <row r="843" spans="1:15">
      <c r="A843" s="38">
        <f t="shared" si="139"/>
        <v>827</v>
      </c>
      <c r="B843" s="39">
        <v>41255</v>
      </c>
      <c r="C843" s="40">
        <v>1428.47998</v>
      </c>
      <c r="D843" s="53">
        <f t="shared" si="140"/>
        <v>0.000448239309194465</v>
      </c>
      <c r="E843" s="54"/>
      <c r="F843" s="55">
        <v>0.653441473423016</v>
      </c>
      <c r="G843" s="56">
        <f t="shared" si="142"/>
        <v>-0.00283925353257108</v>
      </c>
      <c r="H843" s="57">
        <f t="shared" si="143"/>
        <v>0.000207690358613579</v>
      </c>
      <c r="I843" s="90">
        <f t="shared" si="141"/>
        <v>-0.00263156317395751</v>
      </c>
      <c r="J843" s="91">
        <f t="shared" si="135"/>
        <v>-0.263156317395751</v>
      </c>
      <c r="K843" s="92">
        <f t="shared" si="144"/>
        <v>182.499370963783</v>
      </c>
      <c r="L843" s="93">
        <f t="shared" si="136"/>
        <v>186.623244322402</v>
      </c>
      <c r="M843" s="94">
        <f t="shared" si="137"/>
        <v>10.1682210618972</v>
      </c>
      <c r="N843" s="92" t="str">
        <f t="shared" si="138"/>
        <v/>
      </c>
      <c r="O843" s="53" t="str">
        <f t="shared" si="145"/>
        <v/>
      </c>
    </row>
    <row r="844" spans="1:15">
      <c r="A844" s="38">
        <f t="shared" si="139"/>
        <v>828</v>
      </c>
      <c r="B844" s="46">
        <v>41256</v>
      </c>
      <c r="C844" s="47">
        <v>1419.449951</v>
      </c>
      <c r="D844" s="48">
        <f t="shared" si="140"/>
        <v>-0.00632142495969734</v>
      </c>
      <c r="E844" s="49"/>
      <c r="F844" s="50">
        <v>0.648462665953013</v>
      </c>
      <c r="G844" s="51">
        <f t="shared" si="142"/>
        <v>-0.0049788074700029</v>
      </c>
      <c r="H844" s="52">
        <f t="shared" si="143"/>
        <v>0.000207690358613579</v>
      </c>
      <c r="I844" s="84">
        <f t="shared" si="141"/>
        <v>-0.00477111711138932</v>
      </c>
      <c r="J844" s="85">
        <f t="shared" si="135"/>
        <v>-0.477111711138932</v>
      </c>
      <c r="K844" s="86">
        <f t="shared" si="144"/>
        <v>182.022259252644</v>
      </c>
      <c r="L844" s="87">
        <f t="shared" si="136"/>
        <v>186.623244322402</v>
      </c>
      <c r="M844" s="88">
        <f t="shared" si="137"/>
        <v>10.1682210618972</v>
      </c>
      <c r="N844" s="86" t="str">
        <f t="shared" si="138"/>
        <v/>
      </c>
      <c r="O844" s="48" t="str">
        <f t="shared" si="145"/>
        <v/>
      </c>
    </row>
    <row r="845" spans="1:15">
      <c r="A845" s="38">
        <f t="shared" si="139"/>
        <v>829</v>
      </c>
      <c r="B845" s="39">
        <v>41257</v>
      </c>
      <c r="C845" s="40">
        <v>1413.579956</v>
      </c>
      <c r="D845" s="53">
        <f t="shared" si="140"/>
        <v>-0.00413540117836819</v>
      </c>
      <c r="E845" s="54"/>
      <c r="F845" s="55">
        <v>0.64601587971725</v>
      </c>
      <c r="G845" s="56">
        <f t="shared" si="142"/>
        <v>-0.00244678623576311</v>
      </c>
      <c r="H845" s="57">
        <f t="shared" si="143"/>
        <v>0.000207690358613579</v>
      </c>
      <c r="I845" s="90">
        <f t="shared" si="141"/>
        <v>-0.00223909587714953</v>
      </c>
      <c r="J845" s="91">
        <f t="shared" si="135"/>
        <v>-0.223909587714953</v>
      </c>
      <c r="K845" s="92">
        <f t="shared" si="144"/>
        <v>181.798349664929</v>
      </c>
      <c r="L845" s="93">
        <f t="shared" si="136"/>
        <v>186.623244322402</v>
      </c>
      <c r="M845" s="94">
        <f t="shared" si="137"/>
        <v>10.1682210618972</v>
      </c>
      <c r="N845" s="92" t="str">
        <f t="shared" si="138"/>
        <v/>
      </c>
      <c r="O845" s="53" t="str">
        <f t="shared" si="145"/>
        <v/>
      </c>
    </row>
    <row r="846" spans="1:15">
      <c r="A846" s="38">
        <f t="shared" si="139"/>
        <v>830</v>
      </c>
      <c r="B846" s="46">
        <v>41260</v>
      </c>
      <c r="C846" s="47">
        <v>1430.359985</v>
      </c>
      <c r="D846" s="48">
        <f t="shared" si="140"/>
        <v>0.0118705906438306</v>
      </c>
      <c r="E846" s="49"/>
      <c r="F846" s="50">
        <v>0.665410101591777</v>
      </c>
      <c r="G846" s="51">
        <f t="shared" si="142"/>
        <v>0.0193942218745271</v>
      </c>
      <c r="H846" s="52">
        <f t="shared" si="143"/>
        <v>0.000207690358613579</v>
      </c>
      <c r="I846" s="84">
        <f t="shared" si="141"/>
        <v>0.0196019122331407</v>
      </c>
      <c r="J846" s="85">
        <f t="shared" si="135"/>
        <v>1.96019122331407</v>
      </c>
      <c r="K846" s="86">
        <f t="shared" si="144"/>
        <v>183.758540888243</v>
      </c>
      <c r="L846" s="87">
        <f t="shared" si="136"/>
        <v>186.623244322402</v>
      </c>
      <c r="M846" s="88">
        <f t="shared" si="137"/>
        <v>10.1682210618972</v>
      </c>
      <c r="N846" s="86" t="str">
        <f t="shared" si="138"/>
        <v/>
      </c>
      <c r="O846" s="48" t="str">
        <f t="shared" si="145"/>
        <v/>
      </c>
    </row>
    <row r="847" spans="1:15">
      <c r="A847" s="38">
        <f t="shared" si="139"/>
        <v>831</v>
      </c>
      <c r="B847" s="39">
        <v>41261</v>
      </c>
      <c r="C847" s="40">
        <v>1446.790039</v>
      </c>
      <c r="D847" s="53">
        <f t="shared" si="140"/>
        <v>0.0114866566265135</v>
      </c>
      <c r="E847" s="54"/>
      <c r="F847" s="55">
        <v>0.685176737692365</v>
      </c>
      <c r="G847" s="56">
        <f t="shared" si="142"/>
        <v>0.0197666361005879</v>
      </c>
      <c r="H847" s="57">
        <f t="shared" si="143"/>
        <v>0.000207690358613579</v>
      </c>
      <c r="I847" s="90">
        <f t="shared" si="141"/>
        <v>0.0199743264592015</v>
      </c>
      <c r="J847" s="91">
        <f t="shared" si="135"/>
        <v>1.99743264592015</v>
      </c>
      <c r="K847" s="92">
        <f t="shared" si="144"/>
        <v>185.755973534164</v>
      </c>
      <c r="L847" s="93">
        <f t="shared" si="136"/>
        <v>186.623244322402</v>
      </c>
      <c r="M847" s="94">
        <f t="shared" si="137"/>
        <v>10.1682210618972</v>
      </c>
      <c r="N847" s="92" t="str">
        <f t="shared" si="138"/>
        <v/>
      </c>
      <c r="O847" s="53" t="str">
        <f t="shared" si="145"/>
        <v/>
      </c>
    </row>
    <row r="848" spans="1:15">
      <c r="A848" s="38">
        <f t="shared" si="139"/>
        <v>832</v>
      </c>
      <c r="B848" s="46">
        <v>41262</v>
      </c>
      <c r="C848" s="47">
        <v>1435.810059</v>
      </c>
      <c r="D848" s="48">
        <f t="shared" si="140"/>
        <v>-0.00758920071608271</v>
      </c>
      <c r="E848" s="49"/>
      <c r="F848" s="50">
        <v>0.676127561955936</v>
      </c>
      <c r="G848" s="51">
        <f t="shared" si="142"/>
        <v>-0.00904917573642894</v>
      </c>
      <c r="H848" s="52">
        <f t="shared" si="143"/>
        <v>0.000207690358613579</v>
      </c>
      <c r="I848" s="84">
        <f t="shared" si="141"/>
        <v>-0.00884148537781536</v>
      </c>
      <c r="J848" s="85">
        <f t="shared" si="135"/>
        <v>-0.884148537781536</v>
      </c>
      <c r="K848" s="86">
        <f t="shared" si="144"/>
        <v>184.871824996382</v>
      </c>
      <c r="L848" s="87">
        <f t="shared" si="136"/>
        <v>186.623244322402</v>
      </c>
      <c r="M848" s="88">
        <f t="shared" si="137"/>
        <v>10.1682210618972</v>
      </c>
      <c r="N848" s="86" t="str">
        <f t="shared" si="138"/>
        <v/>
      </c>
      <c r="O848" s="48" t="str">
        <f t="shared" si="145"/>
        <v/>
      </c>
    </row>
    <row r="849" spans="1:15">
      <c r="A849" s="38">
        <f t="shared" si="139"/>
        <v>833</v>
      </c>
      <c r="B849" s="39">
        <v>41263</v>
      </c>
      <c r="C849" s="40">
        <v>1443.689941</v>
      </c>
      <c r="D849" s="53">
        <f t="shared" si="140"/>
        <v>0.00548810892541618</v>
      </c>
      <c r="E849" s="54"/>
      <c r="F849" s="55">
        <v>0.676809831793459</v>
      </c>
      <c r="G849" s="56">
        <f t="shared" si="142"/>
        <v>0.000682269837522953</v>
      </c>
      <c r="H849" s="57">
        <f t="shared" si="143"/>
        <v>0.000207690358613579</v>
      </c>
      <c r="I849" s="90">
        <f t="shared" si="141"/>
        <v>0.000889960196136532</v>
      </c>
      <c r="J849" s="91">
        <f t="shared" si="135"/>
        <v>0.0889960196136532</v>
      </c>
      <c r="K849" s="92">
        <f t="shared" si="144"/>
        <v>184.960821015996</v>
      </c>
      <c r="L849" s="93">
        <f t="shared" si="136"/>
        <v>186.623244322402</v>
      </c>
      <c r="M849" s="94">
        <f t="shared" si="137"/>
        <v>10.1682210618972</v>
      </c>
      <c r="N849" s="92" t="str">
        <f t="shared" si="138"/>
        <v/>
      </c>
      <c r="O849" s="53" t="str">
        <f t="shared" si="145"/>
        <v/>
      </c>
    </row>
    <row r="850" spans="1:15">
      <c r="A850" s="38">
        <f t="shared" si="139"/>
        <v>834</v>
      </c>
      <c r="B850" s="46">
        <v>41264</v>
      </c>
      <c r="C850" s="47">
        <v>1430.150024</v>
      </c>
      <c r="D850" s="48">
        <f t="shared" si="140"/>
        <v>-0.00937868763608718</v>
      </c>
      <c r="E850" s="49"/>
      <c r="F850" s="50">
        <v>0.662672660439284</v>
      </c>
      <c r="G850" s="51">
        <f t="shared" si="142"/>
        <v>-0.014137171354175</v>
      </c>
      <c r="H850" s="52">
        <f t="shared" si="143"/>
        <v>0.000207690358613579</v>
      </c>
      <c r="I850" s="84">
        <f t="shared" si="141"/>
        <v>-0.0139294809955614</v>
      </c>
      <c r="J850" s="85">
        <f t="shared" ref="J850:J913" si="146">I850*$K$17</f>
        <v>-1.39294809955614</v>
      </c>
      <c r="K850" s="86">
        <f t="shared" si="144"/>
        <v>183.567872916439</v>
      </c>
      <c r="L850" s="87">
        <f t="shared" ref="L850:L913" si="147">MAX(K850,L849)</f>
        <v>186.623244322402</v>
      </c>
      <c r="M850" s="88">
        <f t="shared" ref="M850:M913" si="148">IF(K850=L850,0,MAX(M849,L850-K850))</f>
        <v>10.1682210618972</v>
      </c>
      <c r="N850" s="86" t="str">
        <f t="shared" ref="N850:N913" si="149">IF(AND(M849&gt;0,M850=0),M849,"")</f>
        <v/>
      </c>
      <c r="O850" s="48" t="str">
        <f t="shared" si="145"/>
        <v/>
      </c>
    </row>
    <row r="851" spans="1:15">
      <c r="A851" s="38">
        <f t="shared" ref="A851:A914" si="150">A850+1</f>
        <v>835</v>
      </c>
      <c r="B851" s="39">
        <v>41267</v>
      </c>
      <c r="C851" s="40">
        <v>1426.660034</v>
      </c>
      <c r="D851" s="53">
        <f t="shared" ref="D851:D914" si="151">C851/C850-1</f>
        <v>-0.00244029643144628</v>
      </c>
      <c r="E851" s="54"/>
      <c r="F851" s="55">
        <v>0.661306300851988</v>
      </c>
      <c r="G851" s="56">
        <f t="shared" si="142"/>
        <v>-0.00136635958729592</v>
      </c>
      <c r="H851" s="57">
        <f t="shared" si="143"/>
        <v>0.000207690358613579</v>
      </c>
      <c r="I851" s="90">
        <f t="shared" ref="I851:I914" si="152">G851+H851</f>
        <v>-0.00115866922868234</v>
      </c>
      <c r="J851" s="91">
        <f t="shared" si="146"/>
        <v>-0.115866922868234</v>
      </c>
      <c r="K851" s="92">
        <f t="shared" si="144"/>
        <v>183.452005993571</v>
      </c>
      <c r="L851" s="93">
        <f t="shared" si="147"/>
        <v>186.623244322402</v>
      </c>
      <c r="M851" s="94">
        <f t="shared" si="148"/>
        <v>10.1682210618972</v>
      </c>
      <c r="N851" s="92" t="str">
        <f t="shared" si="149"/>
        <v/>
      </c>
      <c r="O851" s="53" t="str">
        <f t="shared" si="145"/>
        <v/>
      </c>
    </row>
    <row r="852" spans="1:15">
      <c r="A852" s="38">
        <f t="shared" si="150"/>
        <v>836</v>
      </c>
      <c r="B852" s="46">
        <v>41269</v>
      </c>
      <c r="C852" s="47">
        <v>1419.829956</v>
      </c>
      <c r="D852" s="48">
        <f t="shared" si="151"/>
        <v>-0.0047874601076825</v>
      </c>
      <c r="E852" s="49"/>
      <c r="F852" s="50">
        <v>0.648800815160811</v>
      </c>
      <c r="G852" s="51">
        <f t="shared" ref="G852:G915" si="153">F852-F851</f>
        <v>-0.012505485691177</v>
      </c>
      <c r="H852" s="52">
        <f t="shared" ref="H852:H915" si="154">H851</f>
        <v>0.000207690358613579</v>
      </c>
      <c r="I852" s="84">
        <f t="shared" si="152"/>
        <v>-0.0122977953325635</v>
      </c>
      <c r="J852" s="85">
        <f t="shared" si="146"/>
        <v>-1.22977953325635</v>
      </c>
      <c r="K852" s="86">
        <f t="shared" ref="K852:K915" si="155">K851+J852</f>
        <v>182.222226460315</v>
      </c>
      <c r="L852" s="87">
        <f t="shared" si="147"/>
        <v>186.623244322402</v>
      </c>
      <c r="M852" s="88">
        <f t="shared" si="148"/>
        <v>10.1682210618972</v>
      </c>
      <c r="N852" s="86" t="str">
        <f t="shared" si="149"/>
        <v/>
      </c>
      <c r="O852" s="48" t="str">
        <f t="shared" ref="O852:O915" si="156">IFERROR((N852/L852),"")</f>
        <v/>
      </c>
    </row>
    <row r="853" spans="1:15">
      <c r="A853" s="38">
        <f t="shared" si="150"/>
        <v>837</v>
      </c>
      <c r="B853" s="39">
        <v>41270</v>
      </c>
      <c r="C853" s="40">
        <v>1418.099976</v>
      </c>
      <c r="D853" s="53">
        <f t="shared" si="151"/>
        <v>-0.00121844168218133</v>
      </c>
      <c r="E853" s="54"/>
      <c r="F853" s="55">
        <v>0.652504076199763</v>
      </c>
      <c r="G853" s="56">
        <f t="shared" si="153"/>
        <v>0.00370326103895202</v>
      </c>
      <c r="H853" s="57">
        <f t="shared" si="154"/>
        <v>0.000207690358613579</v>
      </c>
      <c r="I853" s="90">
        <f t="shared" si="152"/>
        <v>0.0039109513975656</v>
      </c>
      <c r="J853" s="91">
        <f t="shared" si="146"/>
        <v>0.39109513975656</v>
      </c>
      <c r="K853" s="92">
        <f t="shared" si="155"/>
        <v>182.613321600071</v>
      </c>
      <c r="L853" s="93">
        <f t="shared" si="147"/>
        <v>186.623244322402</v>
      </c>
      <c r="M853" s="94">
        <f t="shared" si="148"/>
        <v>10.1682210618972</v>
      </c>
      <c r="N853" s="92" t="str">
        <f t="shared" si="149"/>
        <v/>
      </c>
      <c r="O853" s="53" t="str">
        <f t="shared" si="156"/>
        <v/>
      </c>
    </row>
    <row r="854" spans="1:15">
      <c r="A854" s="38">
        <f t="shared" si="150"/>
        <v>838</v>
      </c>
      <c r="B854" s="46">
        <v>41271</v>
      </c>
      <c r="C854" s="47">
        <v>1402.430054</v>
      </c>
      <c r="D854" s="48">
        <f t="shared" si="151"/>
        <v>-0.0110499416579921</v>
      </c>
      <c r="E854" s="49"/>
      <c r="F854" s="50">
        <v>0.636843025159866</v>
      </c>
      <c r="G854" s="51">
        <f t="shared" si="153"/>
        <v>-0.015661051039897</v>
      </c>
      <c r="H854" s="52">
        <f t="shared" si="154"/>
        <v>0.000207690358613579</v>
      </c>
      <c r="I854" s="84">
        <f t="shared" si="152"/>
        <v>-0.0154533606812834</v>
      </c>
      <c r="J854" s="85">
        <f t="shared" si="146"/>
        <v>-1.54533606812834</v>
      </c>
      <c r="K854" s="86">
        <f t="shared" si="155"/>
        <v>181.067985531943</v>
      </c>
      <c r="L854" s="87">
        <f t="shared" si="147"/>
        <v>186.623244322402</v>
      </c>
      <c r="M854" s="88">
        <f t="shared" si="148"/>
        <v>10.1682210618972</v>
      </c>
      <c r="N854" s="86" t="str">
        <f t="shared" si="149"/>
        <v/>
      </c>
      <c r="O854" s="48" t="str">
        <f t="shared" si="156"/>
        <v/>
      </c>
    </row>
    <row r="855" spans="1:15">
      <c r="A855" s="38">
        <f t="shared" si="150"/>
        <v>839</v>
      </c>
      <c r="B855" s="39">
        <v>41274</v>
      </c>
      <c r="C855" s="40">
        <v>1426.189941</v>
      </c>
      <c r="D855" s="53">
        <f t="shared" si="151"/>
        <v>0.0169419408349332</v>
      </c>
      <c r="E855" s="54"/>
      <c r="F855" s="55">
        <v>0.66753916026711</v>
      </c>
      <c r="G855" s="56">
        <f t="shared" si="153"/>
        <v>0.0306961351072439</v>
      </c>
      <c r="H855" s="57">
        <f t="shared" si="154"/>
        <v>0.000207690358613579</v>
      </c>
      <c r="I855" s="90">
        <f t="shared" si="152"/>
        <v>0.0309038254658575</v>
      </c>
      <c r="J855" s="91">
        <f t="shared" si="146"/>
        <v>3.09038254658575</v>
      </c>
      <c r="K855" s="92">
        <f t="shared" si="155"/>
        <v>184.158368078529</v>
      </c>
      <c r="L855" s="93">
        <f t="shared" si="147"/>
        <v>186.623244322402</v>
      </c>
      <c r="M855" s="94">
        <f t="shared" si="148"/>
        <v>10.1682210618972</v>
      </c>
      <c r="N855" s="92" t="str">
        <f t="shared" si="149"/>
        <v/>
      </c>
      <c r="O855" s="53" t="str">
        <f t="shared" si="156"/>
        <v/>
      </c>
    </row>
    <row r="856" spans="1:15">
      <c r="A856" s="38">
        <f t="shared" si="150"/>
        <v>840</v>
      </c>
      <c r="B856" s="46">
        <v>41276</v>
      </c>
      <c r="C856" s="47">
        <v>1462.420044</v>
      </c>
      <c r="D856" s="48">
        <f t="shared" si="151"/>
        <v>0.0254034206513871</v>
      </c>
      <c r="E856" s="49"/>
      <c r="F856" s="50">
        <v>0.701597829601073</v>
      </c>
      <c r="G856" s="51">
        <f t="shared" si="153"/>
        <v>0.0340586693339631</v>
      </c>
      <c r="H856" s="52">
        <f t="shared" si="154"/>
        <v>0.000207690358613579</v>
      </c>
      <c r="I856" s="84">
        <f t="shared" si="152"/>
        <v>0.0342663596925766</v>
      </c>
      <c r="J856" s="85">
        <f t="shared" si="146"/>
        <v>3.42663596925766</v>
      </c>
      <c r="K856" s="86">
        <f t="shared" si="155"/>
        <v>187.585004047787</v>
      </c>
      <c r="L856" s="87">
        <f t="shared" si="147"/>
        <v>187.585004047787</v>
      </c>
      <c r="M856" s="88">
        <f t="shared" si="148"/>
        <v>0</v>
      </c>
      <c r="N856" s="86">
        <f t="shared" si="149"/>
        <v>10.1682210618972</v>
      </c>
      <c r="O856" s="48">
        <f t="shared" si="156"/>
        <v>0.05420593780144</v>
      </c>
    </row>
    <row r="857" spans="1:15">
      <c r="A857" s="38">
        <f t="shared" si="150"/>
        <v>841</v>
      </c>
      <c r="B857" s="39">
        <v>41277</v>
      </c>
      <c r="C857" s="40">
        <v>1459.369995</v>
      </c>
      <c r="D857" s="53">
        <f t="shared" si="151"/>
        <v>-0.00208561761206272</v>
      </c>
      <c r="E857" s="54"/>
      <c r="F857" s="55">
        <v>0.711308545782497</v>
      </c>
      <c r="G857" s="56">
        <f t="shared" si="153"/>
        <v>0.00971071618142394</v>
      </c>
      <c r="H857" s="57">
        <f t="shared" si="154"/>
        <v>0.000207690358613579</v>
      </c>
      <c r="I857" s="90">
        <f t="shared" si="152"/>
        <v>0.00991840654003752</v>
      </c>
      <c r="J857" s="91">
        <f t="shared" si="146"/>
        <v>0.991840654003752</v>
      </c>
      <c r="K857" s="92">
        <f t="shared" si="155"/>
        <v>188.57684470179</v>
      </c>
      <c r="L857" s="93">
        <f t="shared" si="147"/>
        <v>188.57684470179</v>
      </c>
      <c r="M857" s="94">
        <f t="shared" si="148"/>
        <v>0</v>
      </c>
      <c r="N857" s="92" t="str">
        <f t="shared" si="149"/>
        <v/>
      </c>
      <c r="O857" s="53" t="str">
        <f t="shared" si="156"/>
        <v/>
      </c>
    </row>
    <row r="858" spans="1:15">
      <c r="A858" s="38">
        <f t="shared" si="150"/>
        <v>842</v>
      </c>
      <c r="B858" s="46">
        <v>41278</v>
      </c>
      <c r="C858" s="47">
        <v>1466.469971</v>
      </c>
      <c r="D858" s="48">
        <f t="shared" si="151"/>
        <v>0.00486509659944057</v>
      </c>
      <c r="E858" s="49"/>
      <c r="F858" s="50">
        <v>0.719487766818385</v>
      </c>
      <c r="G858" s="51">
        <f t="shared" si="153"/>
        <v>0.00817922103588808</v>
      </c>
      <c r="H858" s="52">
        <f t="shared" si="154"/>
        <v>0.000207690358613579</v>
      </c>
      <c r="I858" s="84">
        <f t="shared" si="152"/>
        <v>0.00838691139450166</v>
      </c>
      <c r="J858" s="85">
        <f t="shared" si="146"/>
        <v>0.838691139450166</v>
      </c>
      <c r="K858" s="86">
        <f t="shared" si="155"/>
        <v>189.41553584124</v>
      </c>
      <c r="L858" s="87">
        <f t="shared" si="147"/>
        <v>189.41553584124</v>
      </c>
      <c r="M858" s="88">
        <f t="shared" si="148"/>
        <v>0</v>
      </c>
      <c r="N858" s="86" t="str">
        <f t="shared" si="149"/>
        <v/>
      </c>
      <c r="O858" s="48" t="str">
        <f t="shared" si="156"/>
        <v/>
      </c>
    </row>
    <row r="859" spans="1:15">
      <c r="A859" s="38">
        <f t="shared" si="150"/>
        <v>843</v>
      </c>
      <c r="B859" s="39">
        <v>41281</v>
      </c>
      <c r="C859" s="40">
        <v>1461.890015</v>
      </c>
      <c r="D859" s="53">
        <f t="shared" si="151"/>
        <v>-0.00312311611595906</v>
      </c>
      <c r="E859" s="54"/>
      <c r="F859" s="55">
        <v>0.70783332971157</v>
      </c>
      <c r="G859" s="56">
        <f t="shared" si="153"/>
        <v>-0.011654437106815</v>
      </c>
      <c r="H859" s="57">
        <f t="shared" si="154"/>
        <v>0.000207690358613579</v>
      </c>
      <c r="I859" s="90">
        <f t="shared" si="152"/>
        <v>-0.0114467467482014</v>
      </c>
      <c r="J859" s="91">
        <f t="shared" si="146"/>
        <v>-1.14467467482014</v>
      </c>
      <c r="K859" s="92">
        <f t="shared" si="155"/>
        <v>188.27086116642</v>
      </c>
      <c r="L859" s="93">
        <f t="shared" si="147"/>
        <v>189.41553584124</v>
      </c>
      <c r="M859" s="94">
        <f t="shared" si="148"/>
        <v>1.14467467482015</v>
      </c>
      <c r="N859" s="92" t="str">
        <f t="shared" si="149"/>
        <v/>
      </c>
      <c r="O859" s="53" t="str">
        <f t="shared" si="156"/>
        <v/>
      </c>
    </row>
    <row r="860" spans="1:15">
      <c r="A860" s="38">
        <f t="shared" si="150"/>
        <v>844</v>
      </c>
      <c r="B860" s="46">
        <v>41282</v>
      </c>
      <c r="C860" s="47">
        <v>1457.150024</v>
      </c>
      <c r="D860" s="48">
        <f t="shared" si="151"/>
        <v>-0.00324237182781495</v>
      </c>
      <c r="E860" s="49"/>
      <c r="F860" s="50">
        <v>0.696670094562305</v>
      </c>
      <c r="G860" s="51">
        <f t="shared" si="153"/>
        <v>-0.011163235149265</v>
      </c>
      <c r="H860" s="52">
        <f t="shared" si="154"/>
        <v>0.000207690358613579</v>
      </c>
      <c r="I860" s="84">
        <f t="shared" si="152"/>
        <v>-0.0109555447906514</v>
      </c>
      <c r="J860" s="85">
        <f t="shared" si="146"/>
        <v>-1.09555447906514</v>
      </c>
      <c r="K860" s="86">
        <f t="shared" si="155"/>
        <v>187.175306687355</v>
      </c>
      <c r="L860" s="87">
        <f t="shared" si="147"/>
        <v>189.41553584124</v>
      </c>
      <c r="M860" s="88">
        <f t="shared" si="148"/>
        <v>2.24022915388528</v>
      </c>
      <c r="N860" s="86" t="str">
        <f t="shared" si="149"/>
        <v/>
      </c>
      <c r="O860" s="48" t="str">
        <f t="shared" si="156"/>
        <v/>
      </c>
    </row>
    <row r="861" spans="1:15">
      <c r="A861" s="38">
        <f t="shared" si="150"/>
        <v>845</v>
      </c>
      <c r="B861" s="39">
        <v>41283</v>
      </c>
      <c r="C861" s="40">
        <v>1461.02002</v>
      </c>
      <c r="D861" s="53">
        <f t="shared" si="151"/>
        <v>0.00265586654514571</v>
      </c>
      <c r="E861" s="54"/>
      <c r="F861" s="55">
        <v>0.70557835586091</v>
      </c>
      <c r="G861" s="56">
        <f t="shared" si="153"/>
        <v>0.008908261298605</v>
      </c>
      <c r="H861" s="57">
        <f t="shared" si="154"/>
        <v>0.000207690358613579</v>
      </c>
      <c r="I861" s="90">
        <f t="shared" si="152"/>
        <v>0.00911595165721858</v>
      </c>
      <c r="J861" s="91">
        <f t="shared" si="146"/>
        <v>0.911595165721858</v>
      </c>
      <c r="K861" s="92">
        <f t="shared" si="155"/>
        <v>188.086901853077</v>
      </c>
      <c r="L861" s="93">
        <f t="shared" si="147"/>
        <v>189.41553584124</v>
      </c>
      <c r="M861" s="94">
        <f t="shared" si="148"/>
        <v>2.24022915388528</v>
      </c>
      <c r="N861" s="92" t="str">
        <f t="shared" si="149"/>
        <v/>
      </c>
      <c r="O861" s="53" t="str">
        <f t="shared" si="156"/>
        <v/>
      </c>
    </row>
    <row r="862" spans="1:15">
      <c r="A862" s="38">
        <f t="shared" si="150"/>
        <v>846</v>
      </c>
      <c r="B862" s="46">
        <v>41284</v>
      </c>
      <c r="C862" s="47">
        <v>1472.119995</v>
      </c>
      <c r="D862" s="48">
        <f t="shared" si="151"/>
        <v>0.00759741471578201</v>
      </c>
      <c r="E862" s="49"/>
      <c r="F862" s="50">
        <v>0.718508347914344</v>
      </c>
      <c r="G862" s="51">
        <f t="shared" si="153"/>
        <v>0.0129299920534339</v>
      </c>
      <c r="H862" s="52">
        <f t="shared" si="154"/>
        <v>0.000207690358613579</v>
      </c>
      <c r="I862" s="84">
        <f t="shared" si="152"/>
        <v>0.0131376824120475</v>
      </c>
      <c r="J862" s="85">
        <f t="shared" si="146"/>
        <v>1.31376824120475</v>
      </c>
      <c r="K862" s="86">
        <f t="shared" si="155"/>
        <v>189.400670094282</v>
      </c>
      <c r="L862" s="87">
        <f t="shared" si="147"/>
        <v>189.41553584124</v>
      </c>
      <c r="M862" s="88">
        <f t="shared" si="148"/>
        <v>2.24022915388528</v>
      </c>
      <c r="N862" s="86" t="str">
        <f t="shared" si="149"/>
        <v/>
      </c>
      <c r="O862" s="48" t="str">
        <f t="shared" si="156"/>
        <v/>
      </c>
    </row>
    <row r="863" spans="1:15">
      <c r="A863" s="38">
        <f t="shared" si="150"/>
        <v>847</v>
      </c>
      <c r="B863" s="39">
        <v>41285</v>
      </c>
      <c r="C863" s="40">
        <v>1472.050049</v>
      </c>
      <c r="D863" s="53">
        <f t="shared" si="151"/>
        <v>-4.75137897981703e-5</v>
      </c>
      <c r="E863" s="54"/>
      <c r="F863" s="55">
        <v>0.714701949344826</v>
      </c>
      <c r="G863" s="56">
        <f t="shared" si="153"/>
        <v>-0.00380639856951781</v>
      </c>
      <c r="H863" s="57">
        <f t="shared" si="154"/>
        <v>0.000207690358613579</v>
      </c>
      <c r="I863" s="90">
        <f t="shared" si="152"/>
        <v>-0.00359870821090423</v>
      </c>
      <c r="J863" s="91">
        <f t="shared" si="146"/>
        <v>-0.359870821090423</v>
      </c>
      <c r="K863" s="92">
        <f t="shared" si="155"/>
        <v>189.040799273191</v>
      </c>
      <c r="L863" s="93">
        <f t="shared" si="147"/>
        <v>189.41553584124</v>
      </c>
      <c r="M863" s="94">
        <f t="shared" si="148"/>
        <v>2.24022915388528</v>
      </c>
      <c r="N863" s="92" t="str">
        <f t="shared" si="149"/>
        <v/>
      </c>
      <c r="O863" s="53" t="str">
        <f t="shared" si="156"/>
        <v/>
      </c>
    </row>
    <row r="864" spans="1:15">
      <c r="A864" s="38">
        <f t="shared" si="150"/>
        <v>848</v>
      </c>
      <c r="B864" s="46">
        <v>41288</v>
      </c>
      <c r="C864" s="47">
        <v>1470.680054</v>
      </c>
      <c r="D864" s="48">
        <f t="shared" si="151"/>
        <v>-0.00093067148153736</v>
      </c>
      <c r="E864" s="49"/>
      <c r="F864" s="50">
        <v>0.715818587441558</v>
      </c>
      <c r="G864" s="51">
        <f t="shared" si="153"/>
        <v>0.00111663809673179</v>
      </c>
      <c r="H864" s="52">
        <f t="shared" si="154"/>
        <v>0.000207690358613579</v>
      </c>
      <c r="I864" s="84">
        <f t="shared" si="152"/>
        <v>0.00132432845534537</v>
      </c>
      <c r="J864" s="85">
        <f t="shared" si="146"/>
        <v>0.132432845534537</v>
      </c>
      <c r="K864" s="86">
        <f t="shared" si="155"/>
        <v>189.173232118726</v>
      </c>
      <c r="L864" s="87">
        <f t="shared" si="147"/>
        <v>189.41553584124</v>
      </c>
      <c r="M864" s="88">
        <f t="shared" si="148"/>
        <v>2.24022915388528</v>
      </c>
      <c r="N864" s="86" t="str">
        <f t="shared" si="149"/>
        <v/>
      </c>
      <c r="O864" s="48" t="str">
        <f t="shared" si="156"/>
        <v/>
      </c>
    </row>
    <row r="865" spans="1:15">
      <c r="A865" s="38">
        <f t="shared" si="150"/>
        <v>849</v>
      </c>
      <c r="B865" s="39">
        <v>41289</v>
      </c>
      <c r="C865" s="40">
        <v>1472.339966</v>
      </c>
      <c r="D865" s="53">
        <f t="shared" si="151"/>
        <v>0.00112866968956671</v>
      </c>
      <c r="E865" s="54"/>
      <c r="F865" s="55">
        <v>0.723486534855861</v>
      </c>
      <c r="G865" s="56">
        <f t="shared" si="153"/>
        <v>0.0076679474143031</v>
      </c>
      <c r="H865" s="57">
        <f t="shared" si="154"/>
        <v>0.000207690358613579</v>
      </c>
      <c r="I865" s="90">
        <f t="shared" si="152"/>
        <v>0.00787563777291668</v>
      </c>
      <c r="J865" s="91">
        <f t="shared" si="146"/>
        <v>0.787563777291668</v>
      </c>
      <c r="K865" s="92">
        <f t="shared" si="155"/>
        <v>189.960795896018</v>
      </c>
      <c r="L865" s="93">
        <f t="shared" si="147"/>
        <v>189.960795896018</v>
      </c>
      <c r="M865" s="94">
        <f t="shared" si="148"/>
        <v>0</v>
      </c>
      <c r="N865" s="92">
        <f t="shared" si="149"/>
        <v>2.24022915388528</v>
      </c>
      <c r="O865" s="53">
        <f t="shared" si="156"/>
        <v>0.0117931131174643</v>
      </c>
    </row>
    <row r="866" spans="1:15">
      <c r="A866" s="38">
        <f t="shared" si="150"/>
        <v>850</v>
      </c>
      <c r="B866" s="46">
        <v>41290</v>
      </c>
      <c r="C866" s="47">
        <v>1472.630005</v>
      </c>
      <c r="D866" s="48">
        <f t="shared" si="151"/>
        <v>0.000196991867841501</v>
      </c>
      <c r="E866" s="49"/>
      <c r="F866" s="50">
        <v>0.719661243186692</v>
      </c>
      <c r="G866" s="51">
        <f t="shared" si="153"/>
        <v>-0.00382529166916901</v>
      </c>
      <c r="H866" s="52">
        <f t="shared" si="154"/>
        <v>0.000207690358613579</v>
      </c>
      <c r="I866" s="84">
        <f t="shared" si="152"/>
        <v>-0.00361760131055543</v>
      </c>
      <c r="J866" s="85">
        <f t="shared" si="146"/>
        <v>-0.361760131055543</v>
      </c>
      <c r="K866" s="86">
        <f t="shared" si="155"/>
        <v>189.599035764962</v>
      </c>
      <c r="L866" s="87">
        <f t="shared" si="147"/>
        <v>189.960795896018</v>
      </c>
      <c r="M866" s="88">
        <f t="shared" si="148"/>
        <v>0.361760131055547</v>
      </c>
      <c r="N866" s="86" t="str">
        <f t="shared" si="149"/>
        <v/>
      </c>
      <c r="O866" s="48" t="str">
        <f t="shared" si="156"/>
        <v/>
      </c>
    </row>
    <row r="867" spans="1:15">
      <c r="A867" s="38">
        <f t="shared" si="150"/>
        <v>851</v>
      </c>
      <c r="B867" s="39">
        <v>41291</v>
      </c>
      <c r="C867" s="40">
        <v>1480.939941</v>
      </c>
      <c r="D867" s="53">
        <f t="shared" si="151"/>
        <v>0.00564292182814796</v>
      </c>
      <c r="E867" s="54"/>
      <c r="F867" s="55">
        <v>0.735871868229878</v>
      </c>
      <c r="G867" s="56">
        <f t="shared" si="153"/>
        <v>0.016210625043186</v>
      </c>
      <c r="H867" s="57">
        <f t="shared" si="154"/>
        <v>0.000207690358613579</v>
      </c>
      <c r="I867" s="90">
        <f t="shared" si="152"/>
        <v>0.0164183154017996</v>
      </c>
      <c r="J867" s="91">
        <f t="shared" si="146"/>
        <v>1.64183154017996</v>
      </c>
      <c r="K867" s="92">
        <f t="shared" si="155"/>
        <v>191.240867305142</v>
      </c>
      <c r="L867" s="93">
        <f t="shared" si="147"/>
        <v>191.240867305142</v>
      </c>
      <c r="M867" s="94">
        <f t="shared" si="148"/>
        <v>0</v>
      </c>
      <c r="N867" s="92">
        <f t="shared" si="149"/>
        <v>0.361760131055547</v>
      </c>
      <c r="O867" s="53">
        <f t="shared" si="156"/>
        <v>0.00189164657195539</v>
      </c>
    </row>
    <row r="868" spans="1:15">
      <c r="A868" s="38">
        <f t="shared" si="150"/>
        <v>852</v>
      </c>
      <c r="B868" s="46">
        <v>41292</v>
      </c>
      <c r="C868" s="47">
        <v>1485.97998</v>
      </c>
      <c r="D868" s="48">
        <f t="shared" si="151"/>
        <v>0.0034032703558502</v>
      </c>
      <c r="E868" s="49"/>
      <c r="F868" s="50">
        <v>0.740488217947495</v>
      </c>
      <c r="G868" s="51">
        <f t="shared" si="153"/>
        <v>0.00461634971761693</v>
      </c>
      <c r="H868" s="52">
        <f t="shared" si="154"/>
        <v>0.000207690358613579</v>
      </c>
      <c r="I868" s="84">
        <f t="shared" si="152"/>
        <v>0.00482404007623051</v>
      </c>
      <c r="J868" s="85">
        <f t="shared" si="146"/>
        <v>0.482404007623051</v>
      </c>
      <c r="K868" s="86">
        <f t="shared" si="155"/>
        <v>191.723271312765</v>
      </c>
      <c r="L868" s="87">
        <f t="shared" si="147"/>
        <v>191.723271312765</v>
      </c>
      <c r="M868" s="88">
        <f t="shared" si="148"/>
        <v>0</v>
      </c>
      <c r="N868" s="86" t="str">
        <f t="shared" si="149"/>
        <v/>
      </c>
      <c r="O868" s="48" t="str">
        <f t="shared" si="156"/>
        <v/>
      </c>
    </row>
    <row r="869" spans="1:15">
      <c r="A869" s="38">
        <f t="shared" si="150"/>
        <v>853</v>
      </c>
      <c r="B869" s="39">
        <v>41296</v>
      </c>
      <c r="C869" s="40">
        <v>1492.560059</v>
      </c>
      <c r="D869" s="53">
        <f t="shared" si="151"/>
        <v>0.0044281074365482</v>
      </c>
      <c r="E869" s="54"/>
      <c r="F869" s="55">
        <v>0.751827364745103</v>
      </c>
      <c r="G869" s="56">
        <f t="shared" si="153"/>
        <v>0.0113391467976081</v>
      </c>
      <c r="H869" s="57">
        <f t="shared" si="154"/>
        <v>0.000207690358613579</v>
      </c>
      <c r="I869" s="90">
        <f t="shared" si="152"/>
        <v>0.0115468371562216</v>
      </c>
      <c r="J869" s="91">
        <f t="shared" si="146"/>
        <v>1.15468371562216</v>
      </c>
      <c r="K869" s="92">
        <f t="shared" si="155"/>
        <v>192.877955028387</v>
      </c>
      <c r="L869" s="93">
        <f t="shared" si="147"/>
        <v>192.877955028387</v>
      </c>
      <c r="M869" s="94">
        <f t="shared" si="148"/>
        <v>0</v>
      </c>
      <c r="N869" s="92" t="str">
        <f t="shared" si="149"/>
        <v/>
      </c>
      <c r="O869" s="53" t="str">
        <f t="shared" si="156"/>
        <v/>
      </c>
    </row>
    <row r="870" spans="1:15">
      <c r="A870" s="38">
        <f t="shared" si="150"/>
        <v>854</v>
      </c>
      <c r="B870" s="46">
        <v>41297</v>
      </c>
      <c r="C870" s="47">
        <v>1494.810059</v>
      </c>
      <c r="D870" s="48">
        <f t="shared" si="151"/>
        <v>0.00150747702675869</v>
      </c>
      <c r="E870" s="49"/>
      <c r="F870" s="50">
        <v>0.761632318277422</v>
      </c>
      <c r="G870" s="51">
        <f t="shared" si="153"/>
        <v>0.00980495353231892</v>
      </c>
      <c r="H870" s="52">
        <f t="shared" si="154"/>
        <v>0.000207690358613579</v>
      </c>
      <c r="I870" s="84">
        <f t="shared" si="152"/>
        <v>0.0100126438909325</v>
      </c>
      <c r="J870" s="85">
        <f t="shared" si="146"/>
        <v>1.00126438909325</v>
      </c>
      <c r="K870" s="86">
        <f t="shared" si="155"/>
        <v>193.87921941748</v>
      </c>
      <c r="L870" s="87">
        <f t="shared" si="147"/>
        <v>193.87921941748</v>
      </c>
      <c r="M870" s="88">
        <f t="shared" si="148"/>
        <v>0</v>
      </c>
      <c r="N870" s="86" t="str">
        <f t="shared" si="149"/>
        <v/>
      </c>
      <c r="O870" s="48" t="str">
        <f t="shared" si="156"/>
        <v/>
      </c>
    </row>
    <row r="871" spans="1:15">
      <c r="A871" s="38">
        <f t="shared" si="150"/>
        <v>855</v>
      </c>
      <c r="B871" s="39">
        <v>41298</v>
      </c>
      <c r="C871" s="40">
        <v>1494.819946</v>
      </c>
      <c r="D871" s="53">
        <f t="shared" si="151"/>
        <v>6.61421826841924e-6</v>
      </c>
      <c r="E871" s="54"/>
      <c r="F871" s="55">
        <v>0.770730882330469</v>
      </c>
      <c r="G871" s="56">
        <f t="shared" si="153"/>
        <v>0.0090985640530471</v>
      </c>
      <c r="H871" s="57">
        <f t="shared" si="154"/>
        <v>0.000207690358613579</v>
      </c>
      <c r="I871" s="90">
        <f t="shared" si="152"/>
        <v>0.00930625441166068</v>
      </c>
      <c r="J871" s="91">
        <f t="shared" si="146"/>
        <v>0.930625441166068</v>
      </c>
      <c r="K871" s="92">
        <f t="shared" si="155"/>
        <v>194.809844858646</v>
      </c>
      <c r="L871" s="93">
        <f t="shared" si="147"/>
        <v>194.809844858646</v>
      </c>
      <c r="M871" s="94">
        <f t="shared" si="148"/>
        <v>0</v>
      </c>
      <c r="N871" s="92" t="str">
        <f t="shared" si="149"/>
        <v/>
      </c>
      <c r="O871" s="53" t="str">
        <f t="shared" si="156"/>
        <v/>
      </c>
    </row>
    <row r="872" spans="1:15">
      <c r="A872" s="38">
        <f t="shared" si="150"/>
        <v>856</v>
      </c>
      <c r="B872" s="46">
        <v>41299</v>
      </c>
      <c r="C872" s="47">
        <v>1502.959961</v>
      </c>
      <c r="D872" s="48">
        <f t="shared" si="151"/>
        <v>0.00544548192695848</v>
      </c>
      <c r="E872" s="49"/>
      <c r="F872" s="50">
        <v>0.775781960643271</v>
      </c>
      <c r="G872" s="51">
        <f t="shared" si="153"/>
        <v>0.00505107831280194</v>
      </c>
      <c r="H872" s="52">
        <f t="shared" si="154"/>
        <v>0.000207690358613579</v>
      </c>
      <c r="I872" s="84">
        <f t="shared" si="152"/>
        <v>0.00525876867141552</v>
      </c>
      <c r="J872" s="85">
        <f t="shared" si="146"/>
        <v>0.525876867141552</v>
      </c>
      <c r="K872" s="86">
        <f t="shared" si="155"/>
        <v>195.335721725788</v>
      </c>
      <c r="L872" s="87">
        <f t="shared" si="147"/>
        <v>195.335721725788</v>
      </c>
      <c r="M872" s="88">
        <f t="shared" si="148"/>
        <v>0</v>
      </c>
      <c r="N872" s="86" t="str">
        <f t="shared" si="149"/>
        <v/>
      </c>
      <c r="O872" s="48" t="str">
        <f t="shared" si="156"/>
        <v/>
      </c>
    </row>
    <row r="873" spans="1:15">
      <c r="A873" s="38">
        <f t="shared" si="150"/>
        <v>857</v>
      </c>
      <c r="B873" s="39">
        <v>41302</v>
      </c>
      <c r="C873" s="40">
        <v>1500.180054</v>
      </c>
      <c r="D873" s="53">
        <f t="shared" si="151"/>
        <v>-0.00184962146173906</v>
      </c>
      <c r="E873" s="54"/>
      <c r="F873" s="55">
        <v>0.773260666165132</v>
      </c>
      <c r="G873" s="56">
        <f t="shared" si="153"/>
        <v>-0.00252129447813898</v>
      </c>
      <c r="H873" s="57">
        <f t="shared" si="154"/>
        <v>0.000207690358613579</v>
      </c>
      <c r="I873" s="90">
        <f t="shared" si="152"/>
        <v>-0.0023136041195254</v>
      </c>
      <c r="J873" s="91">
        <f t="shared" si="146"/>
        <v>-0.23136041195254</v>
      </c>
      <c r="K873" s="92">
        <f t="shared" si="155"/>
        <v>195.104361313835</v>
      </c>
      <c r="L873" s="93">
        <f t="shared" si="147"/>
        <v>195.335721725788</v>
      </c>
      <c r="M873" s="94">
        <f t="shared" si="148"/>
        <v>0.231360411952551</v>
      </c>
      <c r="N873" s="92" t="str">
        <f t="shared" si="149"/>
        <v/>
      </c>
      <c r="O873" s="53" t="str">
        <f t="shared" si="156"/>
        <v/>
      </c>
    </row>
    <row r="874" spans="1:15">
      <c r="A874" s="38">
        <f t="shared" si="150"/>
        <v>858</v>
      </c>
      <c r="B874" s="46">
        <v>41303</v>
      </c>
      <c r="C874" s="47">
        <v>1507.839966</v>
      </c>
      <c r="D874" s="48">
        <f t="shared" si="151"/>
        <v>0.00510599509677268</v>
      </c>
      <c r="E874" s="49"/>
      <c r="F874" s="50">
        <v>0.776699985008001</v>
      </c>
      <c r="G874" s="51">
        <f t="shared" si="153"/>
        <v>0.00343931884286908</v>
      </c>
      <c r="H874" s="52">
        <f t="shared" si="154"/>
        <v>0.000207690358613579</v>
      </c>
      <c r="I874" s="84">
        <f t="shared" si="152"/>
        <v>0.00364700920148266</v>
      </c>
      <c r="J874" s="85">
        <f t="shared" si="146"/>
        <v>0.364700920148266</v>
      </c>
      <c r="K874" s="86">
        <f t="shared" si="155"/>
        <v>195.469062233984</v>
      </c>
      <c r="L874" s="87">
        <f t="shared" si="147"/>
        <v>195.469062233984</v>
      </c>
      <c r="M874" s="88">
        <f t="shared" si="148"/>
        <v>0</v>
      </c>
      <c r="N874" s="86">
        <f t="shared" si="149"/>
        <v>0.231360411952551</v>
      </c>
      <c r="O874" s="48">
        <f t="shared" si="156"/>
        <v>0.00118361652380367</v>
      </c>
    </row>
    <row r="875" spans="1:15">
      <c r="A875" s="38">
        <f t="shared" si="150"/>
        <v>859</v>
      </c>
      <c r="B875" s="39">
        <v>41304</v>
      </c>
      <c r="C875" s="40">
        <v>1501.959961</v>
      </c>
      <c r="D875" s="53">
        <f t="shared" si="151"/>
        <v>-0.0038996214005379</v>
      </c>
      <c r="E875" s="54"/>
      <c r="F875" s="55">
        <v>0.769707284855713</v>
      </c>
      <c r="G875" s="56">
        <f t="shared" si="153"/>
        <v>-0.00699270015228803</v>
      </c>
      <c r="H875" s="57">
        <f t="shared" si="154"/>
        <v>0.000207690358613579</v>
      </c>
      <c r="I875" s="90">
        <f t="shared" si="152"/>
        <v>-0.00678500979367445</v>
      </c>
      <c r="J875" s="91">
        <f t="shared" si="146"/>
        <v>-0.678500979367445</v>
      </c>
      <c r="K875" s="92">
        <f t="shared" si="155"/>
        <v>194.790561254616</v>
      </c>
      <c r="L875" s="93">
        <f t="shared" si="147"/>
        <v>195.469062233984</v>
      </c>
      <c r="M875" s="94">
        <f t="shared" si="148"/>
        <v>0.678500979367442</v>
      </c>
      <c r="N875" s="92" t="str">
        <f t="shared" si="149"/>
        <v/>
      </c>
      <c r="O875" s="53" t="str">
        <f t="shared" si="156"/>
        <v/>
      </c>
    </row>
    <row r="876" spans="1:15">
      <c r="A876" s="38">
        <f t="shared" si="150"/>
        <v>860</v>
      </c>
      <c r="B876" s="46">
        <v>41305</v>
      </c>
      <c r="C876" s="47">
        <v>1498.109985</v>
      </c>
      <c r="D876" s="48">
        <f t="shared" si="151"/>
        <v>-0.00256330135287808</v>
      </c>
      <c r="E876" s="49"/>
      <c r="F876" s="50">
        <v>0.769378321183246</v>
      </c>
      <c r="G876" s="51">
        <f t="shared" si="153"/>
        <v>-0.000328963672467153</v>
      </c>
      <c r="H876" s="52">
        <f t="shared" si="154"/>
        <v>0.000207690358613579</v>
      </c>
      <c r="I876" s="84">
        <f t="shared" si="152"/>
        <v>-0.000121273313853574</v>
      </c>
      <c r="J876" s="85">
        <f t="shared" si="146"/>
        <v>-0.0121273313853574</v>
      </c>
      <c r="K876" s="86">
        <f t="shared" si="155"/>
        <v>194.778433923231</v>
      </c>
      <c r="L876" s="87">
        <f t="shared" si="147"/>
        <v>195.469062233984</v>
      </c>
      <c r="M876" s="88">
        <f t="shared" si="148"/>
        <v>0.6906283107528</v>
      </c>
      <c r="N876" s="86" t="str">
        <f t="shared" si="149"/>
        <v/>
      </c>
      <c r="O876" s="48" t="str">
        <f t="shared" si="156"/>
        <v/>
      </c>
    </row>
    <row r="877" spans="1:15">
      <c r="A877" s="38">
        <f t="shared" si="150"/>
        <v>861</v>
      </c>
      <c r="B877" s="39">
        <v>41306</v>
      </c>
      <c r="C877" s="40">
        <v>1513.170044</v>
      </c>
      <c r="D877" s="53">
        <f t="shared" si="151"/>
        <v>0.0100527058432227</v>
      </c>
      <c r="E877" s="54"/>
      <c r="F877" s="55">
        <v>0.781517289628908</v>
      </c>
      <c r="G877" s="56">
        <f t="shared" si="153"/>
        <v>0.0121389684456621</v>
      </c>
      <c r="H877" s="57">
        <f t="shared" si="154"/>
        <v>0.000207690358613579</v>
      </c>
      <c r="I877" s="90">
        <f t="shared" si="152"/>
        <v>0.0123466588042757</v>
      </c>
      <c r="J877" s="91">
        <f t="shared" si="146"/>
        <v>1.23466588042757</v>
      </c>
      <c r="K877" s="92">
        <f t="shared" si="155"/>
        <v>196.013099803659</v>
      </c>
      <c r="L877" s="93">
        <f t="shared" si="147"/>
        <v>196.013099803659</v>
      </c>
      <c r="M877" s="94">
        <f t="shared" si="148"/>
        <v>0</v>
      </c>
      <c r="N877" s="92">
        <f t="shared" si="149"/>
        <v>0.6906283107528</v>
      </c>
      <c r="O877" s="53">
        <f t="shared" si="156"/>
        <v>0.00352337834279742</v>
      </c>
    </row>
    <row r="878" spans="1:15">
      <c r="A878" s="38">
        <f t="shared" si="150"/>
        <v>862</v>
      </c>
      <c r="B878" s="46">
        <v>41309</v>
      </c>
      <c r="C878" s="47">
        <v>1495.709961</v>
      </c>
      <c r="D878" s="48">
        <f t="shared" si="151"/>
        <v>-0.0115387448153844</v>
      </c>
      <c r="E878" s="49"/>
      <c r="F878" s="50">
        <v>0.765346327791903</v>
      </c>
      <c r="G878" s="51">
        <f t="shared" si="153"/>
        <v>-0.0161709618370049</v>
      </c>
      <c r="H878" s="52">
        <f t="shared" si="154"/>
        <v>0.000207690358613579</v>
      </c>
      <c r="I878" s="84">
        <f t="shared" si="152"/>
        <v>-0.0159632714783914</v>
      </c>
      <c r="J878" s="85">
        <f t="shared" si="146"/>
        <v>-1.59632714783914</v>
      </c>
      <c r="K878" s="86">
        <f t="shared" si="155"/>
        <v>194.416772655819</v>
      </c>
      <c r="L878" s="87">
        <f t="shared" si="147"/>
        <v>196.013099803659</v>
      </c>
      <c r="M878" s="88">
        <f t="shared" si="148"/>
        <v>1.59632714783913</v>
      </c>
      <c r="N878" s="86" t="str">
        <f t="shared" si="149"/>
        <v/>
      </c>
      <c r="O878" s="48" t="str">
        <f t="shared" si="156"/>
        <v/>
      </c>
    </row>
    <row r="879" spans="1:15">
      <c r="A879" s="38">
        <f t="shared" si="150"/>
        <v>863</v>
      </c>
      <c r="B879" s="39">
        <v>41310</v>
      </c>
      <c r="C879" s="40">
        <v>1511.290039</v>
      </c>
      <c r="D879" s="53">
        <f t="shared" si="151"/>
        <v>0.0104165101565437</v>
      </c>
      <c r="E879" s="54"/>
      <c r="F879" s="55">
        <v>0.781921350478852</v>
      </c>
      <c r="G879" s="56">
        <f t="shared" si="153"/>
        <v>0.016575022686949</v>
      </c>
      <c r="H879" s="57">
        <f t="shared" si="154"/>
        <v>0.000207690358613579</v>
      </c>
      <c r="I879" s="90">
        <f t="shared" si="152"/>
        <v>0.0167827130455626</v>
      </c>
      <c r="J879" s="91">
        <f t="shared" si="146"/>
        <v>1.67827130455626</v>
      </c>
      <c r="K879" s="92">
        <f t="shared" si="155"/>
        <v>196.095043960376</v>
      </c>
      <c r="L879" s="93">
        <f t="shared" si="147"/>
        <v>196.095043960376</v>
      </c>
      <c r="M879" s="94">
        <f t="shared" si="148"/>
        <v>0</v>
      </c>
      <c r="N879" s="92">
        <f t="shared" si="149"/>
        <v>1.59632714783913</v>
      </c>
      <c r="O879" s="53">
        <f t="shared" si="156"/>
        <v>0.00814057874997442</v>
      </c>
    </row>
    <row r="880" spans="1:15">
      <c r="A880" s="38">
        <f t="shared" si="150"/>
        <v>864</v>
      </c>
      <c r="B880" s="46">
        <v>41311</v>
      </c>
      <c r="C880" s="47">
        <v>1512.119995</v>
      </c>
      <c r="D880" s="48">
        <f t="shared" si="151"/>
        <v>0.00054917056195869</v>
      </c>
      <c r="E880" s="49"/>
      <c r="F880" s="50">
        <v>0.781997368382111</v>
      </c>
      <c r="G880" s="51">
        <f t="shared" si="153"/>
        <v>7.60179032589514e-5</v>
      </c>
      <c r="H880" s="52">
        <f t="shared" si="154"/>
        <v>0.000207690358613579</v>
      </c>
      <c r="I880" s="84">
        <f t="shared" si="152"/>
        <v>0.00028370826187253</v>
      </c>
      <c r="J880" s="85">
        <f t="shared" si="146"/>
        <v>0.028370826187253</v>
      </c>
      <c r="K880" s="86">
        <f t="shared" si="155"/>
        <v>196.123414786563</v>
      </c>
      <c r="L880" s="87">
        <f t="shared" si="147"/>
        <v>196.123414786563</v>
      </c>
      <c r="M880" s="88">
        <f t="shared" si="148"/>
        <v>0</v>
      </c>
      <c r="N880" s="86" t="str">
        <f t="shared" si="149"/>
        <v/>
      </c>
      <c r="O880" s="48" t="str">
        <f t="shared" si="156"/>
        <v/>
      </c>
    </row>
    <row r="881" spans="1:15">
      <c r="A881" s="38">
        <f t="shared" si="150"/>
        <v>865</v>
      </c>
      <c r="B881" s="39">
        <v>41312</v>
      </c>
      <c r="C881" s="40">
        <v>1509.390015</v>
      </c>
      <c r="D881" s="53">
        <f t="shared" si="151"/>
        <v>-0.00180539904837385</v>
      </c>
      <c r="E881" s="54"/>
      <c r="F881" s="55">
        <v>0.779225262361224</v>
      </c>
      <c r="G881" s="56">
        <f t="shared" si="153"/>
        <v>-0.00277210602088707</v>
      </c>
      <c r="H881" s="57">
        <f t="shared" si="154"/>
        <v>0.000207690358613579</v>
      </c>
      <c r="I881" s="90">
        <f t="shared" si="152"/>
        <v>-0.00256441566227349</v>
      </c>
      <c r="J881" s="91">
        <f t="shared" si="146"/>
        <v>-0.256441566227349</v>
      </c>
      <c r="K881" s="92">
        <f t="shared" si="155"/>
        <v>195.866973220336</v>
      </c>
      <c r="L881" s="93">
        <f t="shared" si="147"/>
        <v>196.123414786563</v>
      </c>
      <c r="M881" s="94">
        <f t="shared" si="148"/>
        <v>0.256441566227352</v>
      </c>
      <c r="N881" s="92" t="str">
        <f t="shared" si="149"/>
        <v/>
      </c>
      <c r="O881" s="53" t="str">
        <f t="shared" si="156"/>
        <v/>
      </c>
    </row>
    <row r="882" spans="1:15">
      <c r="A882" s="38">
        <f t="shared" si="150"/>
        <v>866</v>
      </c>
      <c r="B882" s="46">
        <v>41313</v>
      </c>
      <c r="C882" s="47">
        <v>1517.930054</v>
      </c>
      <c r="D882" s="48">
        <f t="shared" si="151"/>
        <v>0.00565794056879332</v>
      </c>
      <c r="E882" s="49"/>
      <c r="F882" s="50">
        <v>0.79020713748999</v>
      </c>
      <c r="G882" s="51">
        <f t="shared" si="153"/>
        <v>0.0109818751287661</v>
      </c>
      <c r="H882" s="52">
        <f t="shared" si="154"/>
        <v>0.000207690358613579</v>
      </c>
      <c r="I882" s="84">
        <f t="shared" si="152"/>
        <v>0.0111895654873797</v>
      </c>
      <c r="J882" s="85">
        <f t="shared" si="146"/>
        <v>1.11895654873797</v>
      </c>
      <c r="K882" s="86">
        <f t="shared" si="155"/>
        <v>196.985929769074</v>
      </c>
      <c r="L882" s="87">
        <f t="shared" si="147"/>
        <v>196.985929769074</v>
      </c>
      <c r="M882" s="88">
        <f t="shared" si="148"/>
        <v>0</v>
      </c>
      <c r="N882" s="86">
        <f t="shared" si="149"/>
        <v>0.256441566227352</v>
      </c>
      <c r="O882" s="48">
        <f t="shared" si="156"/>
        <v>0.00130182681843306</v>
      </c>
    </row>
    <row r="883" spans="1:15">
      <c r="A883" s="38">
        <f t="shared" si="150"/>
        <v>867</v>
      </c>
      <c r="B883" s="39">
        <v>41316</v>
      </c>
      <c r="C883" s="40">
        <v>1517.01001</v>
      </c>
      <c r="D883" s="53">
        <f t="shared" si="151"/>
        <v>-0.000606117520089655</v>
      </c>
      <c r="E883" s="54"/>
      <c r="F883" s="55">
        <v>0.789222396043347</v>
      </c>
      <c r="G883" s="56">
        <f t="shared" si="153"/>
        <v>-0.000984741446642956</v>
      </c>
      <c r="H883" s="57">
        <f t="shared" si="154"/>
        <v>0.000207690358613579</v>
      </c>
      <c r="I883" s="90">
        <f t="shared" si="152"/>
        <v>-0.000777051088029377</v>
      </c>
      <c r="J883" s="91">
        <f t="shared" si="146"/>
        <v>-0.0777051088029377</v>
      </c>
      <c r="K883" s="92">
        <f t="shared" si="155"/>
        <v>196.908224660271</v>
      </c>
      <c r="L883" s="93">
        <f t="shared" si="147"/>
        <v>196.985929769074</v>
      </c>
      <c r="M883" s="94">
        <f t="shared" si="148"/>
        <v>0.0777051088029452</v>
      </c>
      <c r="N883" s="92" t="str">
        <f t="shared" si="149"/>
        <v/>
      </c>
      <c r="O883" s="53" t="str">
        <f t="shared" si="156"/>
        <v/>
      </c>
    </row>
    <row r="884" spans="1:15">
      <c r="A884" s="38">
        <f t="shared" si="150"/>
        <v>868</v>
      </c>
      <c r="B884" s="46">
        <v>41317</v>
      </c>
      <c r="C884" s="47">
        <v>1519.430054</v>
      </c>
      <c r="D884" s="48">
        <f t="shared" si="151"/>
        <v>0.00159527226850664</v>
      </c>
      <c r="E884" s="49"/>
      <c r="F884" s="50">
        <v>0.795642845514081</v>
      </c>
      <c r="G884" s="51">
        <f t="shared" si="153"/>
        <v>0.00642044947073384</v>
      </c>
      <c r="H884" s="52">
        <f t="shared" si="154"/>
        <v>0.000207690358613579</v>
      </c>
      <c r="I884" s="84">
        <f t="shared" si="152"/>
        <v>0.00662813982934741</v>
      </c>
      <c r="J884" s="85">
        <f t="shared" si="146"/>
        <v>0.662813982934741</v>
      </c>
      <c r="K884" s="86">
        <f t="shared" si="155"/>
        <v>197.571038643205</v>
      </c>
      <c r="L884" s="87">
        <f t="shared" si="147"/>
        <v>197.571038643205</v>
      </c>
      <c r="M884" s="88">
        <f t="shared" si="148"/>
        <v>0</v>
      </c>
      <c r="N884" s="86">
        <f t="shared" si="149"/>
        <v>0.0777051088029452</v>
      </c>
      <c r="O884" s="48">
        <f t="shared" si="156"/>
        <v>0.000393302122297759</v>
      </c>
    </row>
    <row r="885" spans="1:15">
      <c r="A885" s="38">
        <f t="shared" si="150"/>
        <v>869</v>
      </c>
      <c r="B885" s="39">
        <v>41318</v>
      </c>
      <c r="C885" s="40">
        <v>1520.329956</v>
      </c>
      <c r="D885" s="53">
        <f t="shared" si="151"/>
        <v>0.000592262867007864</v>
      </c>
      <c r="E885" s="54"/>
      <c r="F885" s="55">
        <v>0.792405186605344</v>
      </c>
      <c r="G885" s="56">
        <f t="shared" si="153"/>
        <v>-0.00323765890873684</v>
      </c>
      <c r="H885" s="57">
        <f t="shared" si="154"/>
        <v>0.000207690358613579</v>
      </c>
      <c r="I885" s="90">
        <f t="shared" si="152"/>
        <v>-0.00302996855012326</v>
      </c>
      <c r="J885" s="91">
        <f t="shared" si="146"/>
        <v>-0.302996855012326</v>
      </c>
      <c r="K885" s="92">
        <f t="shared" si="155"/>
        <v>197.268041788193</v>
      </c>
      <c r="L885" s="93">
        <f t="shared" si="147"/>
        <v>197.571038643205</v>
      </c>
      <c r="M885" s="94">
        <f t="shared" si="148"/>
        <v>0.302996855012339</v>
      </c>
      <c r="N885" s="92" t="str">
        <f t="shared" si="149"/>
        <v/>
      </c>
      <c r="O885" s="53" t="str">
        <f t="shared" si="156"/>
        <v/>
      </c>
    </row>
    <row r="886" spans="1:15">
      <c r="A886" s="38">
        <f t="shared" si="150"/>
        <v>870</v>
      </c>
      <c r="B886" s="46">
        <v>41319</v>
      </c>
      <c r="C886" s="47">
        <v>1521.380005</v>
      </c>
      <c r="D886" s="48">
        <f t="shared" si="151"/>
        <v>0.000690671782040519</v>
      </c>
      <c r="E886" s="49"/>
      <c r="F886" s="50">
        <v>0.793863222944289</v>
      </c>
      <c r="G886" s="51">
        <f t="shared" si="153"/>
        <v>0.00145803633894481</v>
      </c>
      <c r="H886" s="52">
        <f t="shared" si="154"/>
        <v>0.000207690358613579</v>
      </c>
      <c r="I886" s="84">
        <f t="shared" si="152"/>
        <v>0.00166572669755839</v>
      </c>
      <c r="J886" s="85">
        <f t="shared" si="146"/>
        <v>0.166572669755839</v>
      </c>
      <c r="K886" s="86">
        <f t="shared" si="155"/>
        <v>197.434614457949</v>
      </c>
      <c r="L886" s="87">
        <f t="shared" si="147"/>
        <v>197.571038643205</v>
      </c>
      <c r="M886" s="88">
        <f t="shared" si="148"/>
        <v>0.302996855012339</v>
      </c>
      <c r="N886" s="86" t="str">
        <f t="shared" si="149"/>
        <v/>
      </c>
      <c r="O886" s="48" t="str">
        <f t="shared" si="156"/>
        <v/>
      </c>
    </row>
    <row r="887" spans="1:15">
      <c r="A887" s="38">
        <f t="shared" si="150"/>
        <v>871</v>
      </c>
      <c r="B887" s="39">
        <v>41320</v>
      </c>
      <c r="C887" s="40">
        <v>1519.790039</v>
      </c>
      <c r="D887" s="53">
        <f t="shared" si="151"/>
        <v>-0.00104508143578497</v>
      </c>
      <c r="E887" s="54"/>
      <c r="F887" s="55">
        <v>0.79986281632305</v>
      </c>
      <c r="G887" s="56">
        <f t="shared" si="153"/>
        <v>0.00599959337876099</v>
      </c>
      <c r="H887" s="57">
        <f t="shared" si="154"/>
        <v>0.000207690358613579</v>
      </c>
      <c r="I887" s="90">
        <f t="shared" si="152"/>
        <v>0.00620728373737457</v>
      </c>
      <c r="J887" s="91">
        <f t="shared" si="146"/>
        <v>0.620728373737457</v>
      </c>
      <c r="K887" s="92">
        <f t="shared" si="155"/>
        <v>198.055342831686</v>
      </c>
      <c r="L887" s="93">
        <f t="shared" si="147"/>
        <v>198.055342831686</v>
      </c>
      <c r="M887" s="94">
        <f t="shared" si="148"/>
        <v>0</v>
      </c>
      <c r="N887" s="92">
        <f t="shared" si="149"/>
        <v>0.302996855012339</v>
      </c>
      <c r="O887" s="53">
        <f t="shared" si="156"/>
        <v>0.00152985953663383</v>
      </c>
    </row>
    <row r="888" spans="1:15">
      <c r="A888" s="38">
        <f t="shared" si="150"/>
        <v>872</v>
      </c>
      <c r="B888" s="46">
        <v>41324</v>
      </c>
      <c r="C888" s="47">
        <v>1530.939941</v>
      </c>
      <c r="D888" s="48">
        <f t="shared" si="151"/>
        <v>0.00733647524584158</v>
      </c>
      <c r="E888" s="49"/>
      <c r="F888" s="50">
        <v>0.811702601463932</v>
      </c>
      <c r="G888" s="51">
        <f t="shared" si="153"/>
        <v>0.0118397851408821</v>
      </c>
      <c r="H888" s="52">
        <f t="shared" si="154"/>
        <v>0.000207690358613579</v>
      </c>
      <c r="I888" s="84">
        <f t="shared" si="152"/>
        <v>0.0120474754994957</v>
      </c>
      <c r="J888" s="85">
        <f t="shared" si="146"/>
        <v>1.20474754994957</v>
      </c>
      <c r="K888" s="86">
        <f t="shared" si="155"/>
        <v>199.260090381636</v>
      </c>
      <c r="L888" s="87">
        <f t="shared" si="147"/>
        <v>199.260090381636</v>
      </c>
      <c r="M888" s="88">
        <f t="shared" si="148"/>
        <v>0</v>
      </c>
      <c r="N888" s="86" t="str">
        <f t="shared" si="149"/>
        <v/>
      </c>
      <c r="O888" s="48" t="str">
        <f t="shared" si="156"/>
        <v/>
      </c>
    </row>
    <row r="889" spans="1:15">
      <c r="A889" s="38">
        <f t="shared" si="150"/>
        <v>873</v>
      </c>
      <c r="B889" s="39">
        <v>41325</v>
      </c>
      <c r="C889" s="40">
        <v>1511.949951</v>
      </c>
      <c r="D889" s="53">
        <f t="shared" si="151"/>
        <v>-0.0124041378054295</v>
      </c>
      <c r="E889" s="54"/>
      <c r="F889" s="55">
        <v>0.785557804791969</v>
      </c>
      <c r="G889" s="56">
        <f t="shared" si="153"/>
        <v>-0.026144796671963</v>
      </c>
      <c r="H889" s="57">
        <f t="shared" si="154"/>
        <v>0.000207690358613579</v>
      </c>
      <c r="I889" s="90">
        <f t="shared" si="152"/>
        <v>-0.0259371063133494</v>
      </c>
      <c r="J889" s="91">
        <f t="shared" si="146"/>
        <v>-2.59371063133494</v>
      </c>
      <c r="K889" s="92">
        <f t="shared" si="155"/>
        <v>196.666379750301</v>
      </c>
      <c r="L889" s="93">
        <f t="shared" si="147"/>
        <v>199.260090381636</v>
      </c>
      <c r="M889" s="94">
        <f t="shared" si="148"/>
        <v>2.59371063133494</v>
      </c>
      <c r="N889" s="92" t="str">
        <f t="shared" si="149"/>
        <v/>
      </c>
      <c r="O889" s="53" t="str">
        <f t="shared" si="156"/>
        <v/>
      </c>
    </row>
    <row r="890" spans="1:15">
      <c r="A890" s="38">
        <f t="shared" si="150"/>
        <v>874</v>
      </c>
      <c r="B890" s="46">
        <v>41326</v>
      </c>
      <c r="C890" s="47">
        <v>1502.420044</v>
      </c>
      <c r="D890" s="48">
        <f t="shared" si="151"/>
        <v>-0.00630305718367008</v>
      </c>
      <c r="E890" s="49"/>
      <c r="F890" s="50">
        <v>0.772164832441088</v>
      </c>
      <c r="G890" s="51">
        <f t="shared" si="153"/>
        <v>-0.013392972350881</v>
      </c>
      <c r="H890" s="52">
        <f t="shared" si="154"/>
        <v>0.000207690358613579</v>
      </c>
      <c r="I890" s="84">
        <f t="shared" si="152"/>
        <v>-0.0131852819922674</v>
      </c>
      <c r="J890" s="85">
        <f t="shared" si="146"/>
        <v>-1.31852819922674</v>
      </c>
      <c r="K890" s="86">
        <f t="shared" si="155"/>
        <v>195.347851551074</v>
      </c>
      <c r="L890" s="87">
        <f t="shared" si="147"/>
        <v>199.260090381636</v>
      </c>
      <c r="M890" s="88">
        <f t="shared" si="148"/>
        <v>3.91223883056168</v>
      </c>
      <c r="N890" s="86" t="str">
        <f t="shared" si="149"/>
        <v/>
      </c>
      <c r="O890" s="48" t="str">
        <f t="shared" si="156"/>
        <v/>
      </c>
    </row>
    <row r="891" spans="1:15">
      <c r="A891" s="38">
        <f t="shared" si="150"/>
        <v>875</v>
      </c>
      <c r="B891" s="39">
        <v>41327</v>
      </c>
      <c r="C891" s="40">
        <v>1515.599976</v>
      </c>
      <c r="D891" s="53">
        <f t="shared" si="151"/>
        <v>0.00877246816070842</v>
      </c>
      <c r="E891" s="54"/>
      <c r="F891" s="55">
        <v>0.782791044675904</v>
      </c>
      <c r="G891" s="56">
        <f t="shared" si="153"/>
        <v>0.010626212234816</v>
      </c>
      <c r="H891" s="57">
        <f t="shared" si="154"/>
        <v>0.000207690358613579</v>
      </c>
      <c r="I891" s="90">
        <f t="shared" si="152"/>
        <v>0.0108339025934295</v>
      </c>
      <c r="J891" s="91">
        <f t="shared" si="146"/>
        <v>1.08339025934295</v>
      </c>
      <c r="K891" s="92">
        <f t="shared" si="155"/>
        <v>196.431241810417</v>
      </c>
      <c r="L891" s="93">
        <f t="shared" si="147"/>
        <v>199.260090381636</v>
      </c>
      <c r="M891" s="94">
        <f t="shared" si="148"/>
        <v>3.91223883056168</v>
      </c>
      <c r="N891" s="92" t="str">
        <f t="shared" si="149"/>
        <v/>
      </c>
      <c r="O891" s="53" t="str">
        <f t="shared" si="156"/>
        <v/>
      </c>
    </row>
    <row r="892" spans="1:15">
      <c r="A892" s="38">
        <f t="shared" si="150"/>
        <v>876</v>
      </c>
      <c r="B892" s="46">
        <v>41330</v>
      </c>
      <c r="C892" s="47">
        <v>1487.849976</v>
      </c>
      <c r="D892" s="48">
        <f t="shared" si="151"/>
        <v>-0.0183095806541501</v>
      </c>
      <c r="E892" s="49"/>
      <c r="F892" s="50">
        <v>0.749829737195175</v>
      </c>
      <c r="G892" s="51">
        <f t="shared" si="153"/>
        <v>-0.032961307480729</v>
      </c>
      <c r="H892" s="52">
        <f t="shared" si="154"/>
        <v>0.000207690358613579</v>
      </c>
      <c r="I892" s="84">
        <f t="shared" si="152"/>
        <v>-0.0327536171221154</v>
      </c>
      <c r="J892" s="85">
        <f t="shared" si="146"/>
        <v>-3.27536171221154</v>
      </c>
      <c r="K892" s="86">
        <f t="shared" si="155"/>
        <v>193.155880098206</v>
      </c>
      <c r="L892" s="87">
        <f t="shared" si="147"/>
        <v>199.260090381636</v>
      </c>
      <c r="M892" s="88">
        <f t="shared" si="148"/>
        <v>6.10421028343026</v>
      </c>
      <c r="N892" s="86" t="str">
        <f t="shared" si="149"/>
        <v/>
      </c>
      <c r="O892" s="48" t="str">
        <f t="shared" si="156"/>
        <v/>
      </c>
    </row>
    <row r="893" spans="1:15">
      <c r="A893" s="38">
        <f t="shared" si="150"/>
        <v>877</v>
      </c>
      <c r="B893" s="39">
        <v>41331</v>
      </c>
      <c r="C893" s="40">
        <v>1496.939941</v>
      </c>
      <c r="D893" s="53">
        <f t="shared" si="151"/>
        <v>0.00610946341810492</v>
      </c>
      <c r="E893" s="54"/>
      <c r="F893" s="55">
        <v>0.76497889457889</v>
      </c>
      <c r="G893" s="56">
        <f t="shared" si="153"/>
        <v>0.015149157383715</v>
      </c>
      <c r="H893" s="57">
        <f t="shared" si="154"/>
        <v>0.000207690358613579</v>
      </c>
      <c r="I893" s="90">
        <f t="shared" si="152"/>
        <v>0.0153568477423286</v>
      </c>
      <c r="J893" s="91">
        <f t="shared" si="146"/>
        <v>1.53568477423286</v>
      </c>
      <c r="K893" s="92">
        <f t="shared" si="155"/>
        <v>194.691564872438</v>
      </c>
      <c r="L893" s="93">
        <f t="shared" si="147"/>
        <v>199.260090381636</v>
      </c>
      <c r="M893" s="94">
        <f t="shared" si="148"/>
        <v>6.10421028343026</v>
      </c>
      <c r="N893" s="92" t="str">
        <f t="shared" si="149"/>
        <v/>
      </c>
      <c r="O893" s="53" t="str">
        <f t="shared" si="156"/>
        <v/>
      </c>
    </row>
    <row r="894" spans="1:15">
      <c r="A894" s="38">
        <f t="shared" si="150"/>
        <v>878</v>
      </c>
      <c r="B894" s="46">
        <v>41332</v>
      </c>
      <c r="C894" s="47">
        <v>1515.98999</v>
      </c>
      <c r="D894" s="48">
        <f t="shared" si="151"/>
        <v>0.012725994195381</v>
      </c>
      <c r="E894" s="49"/>
      <c r="F894" s="50">
        <v>0.795967066642974</v>
      </c>
      <c r="G894" s="51">
        <f t="shared" si="153"/>
        <v>0.030988172064084</v>
      </c>
      <c r="H894" s="52">
        <f t="shared" si="154"/>
        <v>0.000207690358613579</v>
      </c>
      <c r="I894" s="84">
        <f t="shared" si="152"/>
        <v>0.0311958624226976</v>
      </c>
      <c r="J894" s="85">
        <f t="shared" si="146"/>
        <v>3.11958624226976</v>
      </c>
      <c r="K894" s="86">
        <f t="shared" si="155"/>
        <v>197.811151114708</v>
      </c>
      <c r="L894" s="87">
        <f t="shared" si="147"/>
        <v>199.260090381636</v>
      </c>
      <c r="M894" s="88">
        <f t="shared" si="148"/>
        <v>6.10421028343026</v>
      </c>
      <c r="N894" s="86" t="str">
        <f t="shared" si="149"/>
        <v/>
      </c>
      <c r="O894" s="48" t="str">
        <f t="shared" si="156"/>
        <v/>
      </c>
    </row>
    <row r="895" spans="1:15">
      <c r="A895" s="38">
        <f t="shared" si="150"/>
        <v>879</v>
      </c>
      <c r="B895" s="39">
        <v>41333</v>
      </c>
      <c r="C895" s="40">
        <v>1514.680054</v>
      </c>
      <c r="D895" s="53">
        <f t="shared" si="151"/>
        <v>-0.000864079584061206</v>
      </c>
      <c r="E895" s="54"/>
      <c r="F895" s="55">
        <v>0.798315379739843</v>
      </c>
      <c r="G895" s="56">
        <f t="shared" si="153"/>
        <v>0.002348313096869</v>
      </c>
      <c r="H895" s="57">
        <f t="shared" si="154"/>
        <v>0.000207690358613579</v>
      </c>
      <c r="I895" s="90">
        <f t="shared" si="152"/>
        <v>0.00255600345548258</v>
      </c>
      <c r="J895" s="91">
        <f t="shared" si="146"/>
        <v>0.255600345548258</v>
      </c>
      <c r="K895" s="92">
        <f t="shared" si="155"/>
        <v>198.066751460256</v>
      </c>
      <c r="L895" s="93">
        <f t="shared" si="147"/>
        <v>199.260090381636</v>
      </c>
      <c r="M895" s="94">
        <f t="shared" si="148"/>
        <v>6.10421028343026</v>
      </c>
      <c r="N895" s="92" t="str">
        <f t="shared" si="149"/>
        <v/>
      </c>
      <c r="O895" s="53" t="str">
        <f t="shared" si="156"/>
        <v/>
      </c>
    </row>
    <row r="896" spans="1:15">
      <c r="A896" s="38">
        <f t="shared" si="150"/>
        <v>880</v>
      </c>
      <c r="B896" s="46">
        <v>41334</v>
      </c>
      <c r="C896" s="47">
        <v>1518.199951</v>
      </c>
      <c r="D896" s="48">
        <f t="shared" si="151"/>
        <v>0.0023238551208915</v>
      </c>
      <c r="E896" s="49"/>
      <c r="F896" s="50">
        <v>0.805524789726787</v>
      </c>
      <c r="G896" s="51">
        <f t="shared" si="153"/>
        <v>0.00720940998694397</v>
      </c>
      <c r="H896" s="52">
        <f t="shared" si="154"/>
        <v>0.000207690358613579</v>
      </c>
      <c r="I896" s="84">
        <f t="shared" si="152"/>
        <v>0.00741710034555755</v>
      </c>
      <c r="J896" s="85">
        <f t="shared" si="146"/>
        <v>0.741710034555755</v>
      </c>
      <c r="K896" s="86">
        <f t="shared" si="155"/>
        <v>198.808461494812</v>
      </c>
      <c r="L896" s="87">
        <f t="shared" si="147"/>
        <v>199.260090381636</v>
      </c>
      <c r="M896" s="88">
        <f t="shared" si="148"/>
        <v>6.10421028343026</v>
      </c>
      <c r="N896" s="86" t="str">
        <f t="shared" si="149"/>
        <v/>
      </c>
      <c r="O896" s="48" t="str">
        <f t="shared" si="156"/>
        <v/>
      </c>
    </row>
    <row r="897" spans="1:15">
      <c r="A897" s="38">
        <f t="shared" si="150"/>
        <v>881</v>
      </c>
      <c r="B897" s="39">
        <v>41337</v>
      </c>
      <c r="C897" s="40">
        <v>1525.199951</v>
      </c>
      <c r="D897" s="53">
        <f t="shared" si="151"/>
        <v>0.00461072337368296</v>
      </c>
      <c r="E897" s="54"/>
      <c r="F897" s="55">
        <v>0.816647663928276</v>
      </c>
      <c r="G897" s="56">
        <f t="shared" si="153"/>
        <v>0.0111228742014891</v>
      </c>
      <c r="H897" s="57">
        <f t="shared" si="154"/>
        <v>0.000207690358613579</v>
      </c>
      <c r="I897" s="90">
        <f t="shared" si="152"/>
        <v>0.0113305645601026</v>
      </c>
      <c r="J897" s="91">
        <f t="shared" si="146"/>
        <v>1.13305645601026</v>
      </c>
      <c r="K897" s="92">
        <f t="shared" si="155"/>
        <v>199.941517950822</v>
      </c>
      <c r="L897" s="93">
        <f t="shared" si="147"/>
        <v>199.941517950822</v>
      </c>
      <c r="M897" s="94">
        <f t="shared" si="148"/>
        <v>0</v>
      </c>
      <c r="N897" s="92">
        <f t="shared" si="149"/>
        <v>6.10421028343026</v>
      </c>
      <c r="O897" s="53">
        <f t="shared" si="156"/>
        <v>0.0305299786957287</v>
      </c>
    </row>
    <row r="898" spans="1:15">
      <c r="A898" s="38">
        <f t="shared" si="150"/>
        <v>882</v>
      </c>
      <c r="B898" s="46">
        <v>41338</v>
      </c>
      <c r="C898" s="47">
        <v>1539.790039</v>
      </c>
      <c r="D898" s="48">
        <f t="shared" si="151"/>
        <v>0.00956601656748934</v>
      </c>
      <c r="E898" s="49"/>
      <c r="F898" s="50">
        <v>0.8369217723168</v>
      </c>
      <c r="G898" s="51">
        <f t="shared" si="153"/>
        <v>0.0202741083885241</v>
      </c>
      <c r="H898" s="52">
        <f t="shared" si="154"/>
        <v>0.000207690358613579</v>
      </c>
      <c r="I898" s="84">
        <f t="shared" si="152"/>
        <v>0.0204817987471376</v>
      </c>
      <c r="J898" s="85">
        <f t="shared" si="146"/>
        <v>2.04817987471376</v>
      </c>
      <c r="K898" s="86">
        <f t="shared" si="155"/>
        <v>201.989697825536</v>
      </c>
      <c r="L898" s="87">
        <f t="shared" si="147"/>
        <v>201.989697825536</v>
      </c>
      <c r="M898" s="88">
        <f t="shared" si="148"/>
        <v>0</v>
      </c>
      <c r="N898" s="86" t="str">
        <f t="shared" si="149"/>
        <v/>
      </c>
      <c r="O898" s="48" t="str">
        <f t="shared" si="156"/>
        <v/>
      </c>
    </row>
    <row r="899" spans="1:15">
      <c r="A899" s="38">
        <f t="shared" si="150"/>
        <v>883</v>
      </c>
      <c r="B899" s="39">
        <v>41339</v>
      </c>
      <c r="C899" s="40">
        <v>1541.459961</v>
      </c>
      <c r="D899" s="53">
        <f t="shared" si="151"/>
        <v>0.00108451279570843</v>
      </c>
      <c r="E899" s="54"/>
      <c r="F899" s="55">
        <v>0.832983695070213</v>
      </c>
      <c r="G899" s="56">
        <f t="shared" si="153"/>
        <v>-0.00393807724658701</v>
      </c>
      <c r="H899" s="57">
        <f t="shared" si="154"/>
        <v>0.000207690358613579</v>
      </c>
      <c r="I899" s="90">
        <f t="shared" si="152"/>
        <v>-0.00373038688797343</v>
      </c>
      <c r="J899" s="91">
        <f t="shared" si="146"/>
        <v>-0.373038688797343</v>
      </c>
      <c r="K899" s="92">
        <f t="shared" si="155"/>
        <v>201.616659136739</v>
      </c>
      <c r="L899" s="93">
        <f t="shared" si="147"/>
        <v>201.989697825536</v>
      </c>
      <c r="M899" s="94">
        <f t="shared" si="148"/>
        <v>0.373038688797351</v>
      </c>
      <c r="N899" s="92" t="str">
        <f t="shared" si="149"/>
        <v/>
      </c>
      <c r="O899" s="53" t="str">
        <f t="shared" si="156"/>
        <v/>
      </c>
    </row>
    <row r="900" spans="1:15">
      <c r="A900" s="38">
        <f t="shared" si="150"/>
        <v>884</v>
      </c>
      <c r="B900" s="46">
        <v>41340</v>
      </c>
      <c r="C900" s="47">
        <v>1544.26001</v>
      </c>
      <c r="D900" s="48">
        <f t="shared" si="151"/>
        <v>0.00181649155400931</v>
      </c>
      <c r="E900" s="49"/>
      <c r="F900" s="50">
        <v>0.8249469753798</v>
      </c>
      <c r="G900" s="51">
        <f t="shared" si="153"/>
        <v>-0.00803671969041309</v>
      </c>
      <c r="H900" s="52">
        <f t="shared" si="154"/>
        <v>0.000207690358613579</v>
      </c>
      <c r="I900" s="84">
        <f t="shared" si="152"/>
        <v>-0.00782902933179951</v>
      </c>
      <c r="J900" s="85">
        <f t="shared" si="146"/>
        <v>-0.782902933179951</v>
      </c>
      <c r="K900" s="86">
        <f t="shared" si="155"/>
        <v>200.833756203559</v>
      </c>
      <c r="L900" s="87">
        <f t="shared" si="147"/>
        <v>201.989697825536</v>
      </c>
      <c r="M900" s="88">
        <f t="shared" si="148"/>
        <v>1.15594162197729</v>
      </c>
      <c r="N900" s="86" t="str">
        <f t="shared" si="149"/>
        <v/>
      </c>
      <c r="O900" s="48" t="str">
        <f t="shared" si="156"/>
        <v/>
      </c>
    </row>
    <row r="901" spans="1:15">
      <c r="A901" s="38">
        <f t="shared" si="150"/>
        <v>885</v>
      </c>
      <c r="B901" s="39">
        <v>41341</v>
      </c>
      <c r="C901" s="40">
        <v>1551.180054</v>
      </c>
      <c r="D901" s="53">
        <f t="shared" si="151"/>
        <v>0.00448113915738846</v>
      </c>
      <c r="E901" s="54"/>
      <c r="F901" s="55">
        <v>0.840609391551564</v>
      </c>
      <c r="G901" s="56">
        <f t="shared" si="153"/>
        <v>0.015662416171764</v>
      </c>
      <c r="H901" s="57">
        <f t="shared" si="154"/>
        <v>0.000207690358613579</v>
      </c>
      <c r="I901" s="90">
        <f t="shared" si="152"/>
        <v>0.0158701065303776</v>
      </c>
      <c r="J901" s="91">
        <f t="shared" si="146"/>
        <v>1.58701065303776</v>
      </c>
      <c r="K901" s="92">
        <f t="shared" si="155"/>
        <v>202.420766856597</v>
      </c>
      <c r="L901" s="93">
        <f t="shared" si="147"/>
        <v>202.420766856597</v>
      </c>
      <c r="M901" s="94">
        <f t="shared" si="148"/>
        <v>0</v>
      </c>
      <c r="N901" s="92">
        <f t="shared" si="149"/>
        <v>1.15594162197729</v>
      </c>
      <c r="O901" s="53">
        <f t="shared" si="156"/>
        <v>0.0057105880978912</v>
      </c>
    </row>
    <row r="902" spans="1:15">
      <c r="A902" s="38">
        <f t="shared" si="150"/>
        <v>886</v>
      </c>
      <c r="B902" s="46">
        <v>41344</v>
      </c>
      <c r="C902" s="47">
        <v>1556.219971</v>
      </c>
      <c r="D902" s="48">
        <f t="shared" si="151"/>
        <v>0.00324908574411054</v>
      </c>
      <c r="E902" s="49"/>
      <c r="F902" s="50">
        <v>0.846820678339461</v>
      </c>
      <c r="G902" s="51">
        <f t="shared" si="153"/>
        <v>0.00621128678789706</v>
      </c>
      <c r="H902" s="52">
        <f t="shared" si="154"/>
        <v>0.000207690358613579</v>
      </c>
      <c r="I902" s="84">
        <f t="shared" si="152"/>
        <v>0.00641897714651064</v>
      </c>
      <c r="J902" s="85">
        <f t="shared" si="146"/>
        <v>0.641897714651064</v>
      </c>
      <c r="K902" s="86">
        <f t="shared" si="155"/>
        <v>203.062664571248</v>
      </c>
      <c r="L902" s="87">
        <f t="shared" si="147"/>
        <v>203.062664571248</v>
      </c>
      <c r="M902" s="88">
        <f t="shared" si="148"/>
        <v>0</v>
      </c>
      <c r="N902" s="86" t="str">
        <f t="shared" si="149"/>
        <v/>
      </c>
      <c r="O902" s="48" t="str">
        <f t="shared" si="156"/>
        <v/>
      </c>
    </row>
    <row r="903" spans="1:15">
      <c r="A903" s="38">
        <f t="shared" si="150"/>
        <v>887</v>
      </c>
      <c r="B903" s="39">
        <v>41345</v>
      </c>
      <c r="C903" s="40">
        <v>1552.47998</v>
      </c>
      <c r="D903" s="53">
        <f t="shared" si="151"/>
        <v>-0.0024032534408337</v>
      </c>
      <c r="E903" s="54"/>
      <c r="F903" s="55">
        <v>0.839817834413981</v>
      </c>
      <c r="G903" s="56">
        <f t="shared" si="153"/>
        <v>-0.00700284392548012</v>
      </c>
      <c r="H903" s="57">
        <f t="shared" si="154"/>
        <v>0.000207690358613579</v>
      </c>
      <c r="I903" s="90">
        <f t="shared" si="152"/>
        <v>-0.00679515356686654</v>
      </c>
      <c r="J903" s="91">
        <f t="shared" si="146"/>
        <v>-0.679515356686654</v>
      </c>
      <c r="K903" s="92">
        <f t="shared" si="155"/>
        <v>202.383149214561</v>
      </c>
      <c r="L903" s="93">
        <f t="shared" si="147"/>
        <v>203.062664571248</v>
      </c>
      <c r="M903" s="94">
        <f t="shared" si="148"/>
        <v>0.679515356686665</v>
      </c>
      <c r="N903" s="92" t="str">
        <f t="shared" si="149"/>
        <v/>
      </c>
      <c r="O903" s="53" t="str">
        <f t="shared" si="156"/>
        <v/>
      </c>
    </row>
    <row r="904" spans="1:15">
      <c r="A904" s="38">
        <f t="shared" si="150"/>
        <v>888</v>
      </c>
      <c r="B904" s="46">
        <v>41346</v>
      </c>
      <c r="C904" s="47">
        <v>1554.52002</v>
      </c>
      <c r="D904" s="48">
        <f t="shared" si="151"/>
        <v>0.00131405237187021</v>
      </c>
      <c r="E904" s="49"/>
      <c r="F904" s="50">
        <v>0.844947137443966</v>
      </c>
      <c r="G904" s="51">
        <f t="shared" si="153"/>
        <v>0.00512930302998515</v>
      </c>
      <c r="H904" s="52">
        <f t="shared" si="154"/>
        <v>0.000207690358613579</v>
      </c>
      <c r="I904" s="84">
        <f t="shared" si="152"/>
        <v>0.00533699338859873</v>
      </c>
      <c r="J904" s="85">
        <f t="shared" si="146"/>
        <v>0.533699338859873</v>
      </c>
      <c r="K904" s="86">
        <f t="shared" si="155"/>
        <v>202.916848553421</v>
      </c>
      <c r="L904" s="87">
        <f t="shared" si="147"/>
        <v>203.062664571248</v>
      </c>
      <c r="M904" s="88">
        <f t="shared" si="148"/>
        <v>0.679515356686665</v>
      </c>
      <c r="N904" s="86" t="str">
        <f t="shared" si="149"/>
        <v/>
      </c>
      <c r="O904" s="48" t="str">
        <f t="shared" si="156"/>
        <v/>
      </c>
    </row>
    <row r="905" spans="1:15">
      <c r="A905" s="38">
        <f t="shared" si="150"/>
        <v>889</v>
      </c>
      <c r="B905" s="39">
        <v>41347</v>
      </c>
      <c r="C905" s="40">
        <v>1563.22998</v>
      </c>
      <c r="D905" s="53">
        <f t="shared" si="151"/>
        <v>0.00560298991839314</v>
      </c>
      <c r="E905" s="54"/>
      <c r="F905" s="55">
        <v>0.854911631749875</v>
      </c>
      <c r="G905" s="56">
        <f t="shared" si="153"/>
        <v>0.00996449430590896</v>
      </c>
      <c r="H905" s="57">
        <f t="shared" si="154"/>
        <v>0.000207690358613579</v>
      </c>
      <c r="I905" s="90">
        <f t="shared" si="152"/>
        <v>0.0101721846645225</v>
      </c>
      <c r="J905" s="91">
        <f t="shared" si="146"/>
        <v>1.01721846645225</v>
      </c>
      <c r="K905" s="92">
        <f t="shared" si="155"/>
        <v>203.934067019873</v>
      </c>
      <c r="L905" s="93">
        <f t="shared" si="147"/>
        <v>203.934067019873</v>
      </c>
      <c r="M905" s="94">
        <f t="shared" si="148"/>
        <v>0</v>
      </c>
      <c r="N905" s="92">
        <f t="shared" si="149"/>
        <v>0.679515356686665</v>
      </c>
      <c r="O905" s="53">
        <f t="shared" si="156"/>
        <v>0.00333203454732478</v>
      </c>
    </row>
    <row r="906" spans="1:15">
      <c r="A906" s="38">
        <f t="shared" si="150"/>
        <v>890</v>
      </c>
      <c r="B906" s="46">
        <v>41348</v>
      </c>
      <c r="C906" s="47">
        <v>1560.699951</v>
      </c>
      <c r="D906" s="48">
        <f t="shared" si="151"/>
        <v>-0.00161846243506669</v>
      </c>
      <c r="E906" s="49"/>
      <c r="F906" s="50">
        <v>0.853934648069046</v>
      </c>
      <c r="G906" s="51">
        <f t="shared" si="153"/>
        <v>-0.000976983680828991</v>
      </c>
      <c r="H906" s="52">
        <f t="shared" si="154"/>
        <v>0.000207690358613579</v>
      </c>
      <c r="I906" s="84">
        <f t="shared" si="152"/>
        <v>-0.000769293322215412</v>
      </c>
      <c r="J906" s="85">
        <f t="shared" si="146"/>
        <v>-0.0769293322215412</v>
      </c>
      <c r="K906" s="86">
        <f t="shared" si="155"/>
        <v>203.857137687652</v>
      </c>
      <c r="L906" s="87">
        <f t="shared" si="147"/>
        <v>203.934067019873</v>
      </c>
      <c r="M906" s="88">
        <f t="shared" si="148"/>
        <v>0.076929332221539</v>
      </c>
      <c r="N906" s="86" t="str">
        <f t="shared" si="149"/>
        <v/>
      </c>
      <c r="O906" s="48" t="str">
        <f t="shared" si="156"/>
        <v/>
      </c>
    </row>
    <row r="907" spans="1:15">
      <c r="A907" s="38">
        <f t="shared" si="150"/>
        <v>891</v>
      </c>
      <c r="B907" s="39">
        <v>41351</v>
      </c>
      <c r="C907" s="40">
        <v>1552.099976</v>
      </c>
      <c r="D907" s="53">
        <f t="shared" si="151"/>
        <v>-0.0055103320753549</v>
      </c>
      <c r="E907" s="54"/>
      <c r="F907" s="55">
        <v>0.842580888063581</v>
      </c>
      <c r="G907" s="56">
        <f t="shared" si="153"/>
        <v>-0.0113537600054651</v>
      </c>
      <c r="H907" s="57">
        <f t="shared" si="154"/>
        <v>0.000207690358613579</v>
      </c>
      <c r="I907" s="90">
        <f t="shared" si="152"/>
        <v>-0.0111460696468515</v>
      </c>
      <c r="J907" s="91">
        <f t="shared" si="146"/>
        <v>-1.11460696468515</v>
      </c>
      <c r="K907" s="92">
        <f t="shared" si="155"/>
        <v>202.742530722967</v>
      </c>
      <c r="L907" s="93">
        <f t="shared" si="147"/>
        <v>203.934067019873</v>
      </c>
      <c r="M907" s="94">
        <f t="shared" si="148"/>
        <v>1.19153629690669</v>
      </c>
      <c r="N907" s="92" t="str">
        <f t="shared" si="149"/>
        <v/>
      </c>
      <c r="O907" s="53" t="str">
        <f t="shared" si="156"/>
        <v/>
      </c>
    </row>
    <row r="908" spans="1:15">
      <c r="A908" s="38">
        <f t="shared" si="150"/>
        <v>892</v>
      </c>
      <c r="B908" s="46">
        <v>41352</v>
      </c>
      <c r="C908" s="47">
        <v>1548.339966</v>
      </c>
      <c r="D908" s="48">
        <f t="shared" si="151"/>
        <v>-0.00242253080222965</v>
      </c>
      <c r="E908" s="49"/>
      <c r="F908" s="50">
        <v>0.834562854883894</v>
      </c>
      <c r="G908" s="51">
        <f t="shared" si="153"/>
        <v>-0.00801803317968708</v>
      </c>
      <c r="H908" s="52">
        <f t="shared" si="154"/>
        <v>0.000207690358613579</v>
      </c>
      <c r="I908" s="84">
        <f t="shared" si="152"/>
        <v>-0.0078103428210735</v>
      </c>
      <c r="J908" s="85">
        <f t="shared" si="146"/>
        <v>-0.78103428210735</v>
      </c>
      <c r="K908" s="86">
        <f t="shared" si="155"/>
        <v>201.961496440859</v>
      </c>
      <c r="L908" s="87">
        <f t="shared" si="147"/>
        <v>203.934067019873</v>
      </c>
      <c r="M908" s="88">
        <f t="shared" si="148"/>
        <v>1.97257057901405</v>
      </c>
      <c r="N908" s="86" t="str">
        <f t="shared" si="149"/>
        <v/>
      </c>
      <c r="O908" s="48" t="str">
        <f t="shared" si="156"/>
        <v/>
      </c>
    </row>
    <row r="909" spans="1:15">
      <c r="A909" s="38">
        <f t="shared" si="150"/>
        <v>893</v>
      </c>
      <c r="B909" s="39">
        <v>41353</v>
      </c>
      <c r="C909" s="40">
        <v>1558.709961</v>
      </c>
      <c r="D909" s="53">
        <f t="shared" si="151"/>
        <v>0.00669749229995653</v>
      </c>
      <c r="E909" s="54"/>
      <c r="F909" s="55">
        <v>0.848837072089998</v>
      </c>
      <c r="G909" s="56">
        <f t="shared" si="153"/>
        <v>0.014274217206104</v>
      </c>
      <c r="H909" s="57">
        <f t="shared" si="154"/>
        <v>0.000207690358613579</v>
      </c>
      <c r="I909" s="90">
        <f t="shared" si="152"/>
        <v>0.0144819075647176</v>
      </c>
      <c r="J909" s="91">
        <f t="shared" si="146"/>
        <v>1.44819075647176</v>
      </c>
      <c r="K909" s="92">
        <f t="shared" si="155"/>
        <v>203.409687197331</v>
      </c>
      <c r="L909" s="93">
        <f t="shared" si="147"/>
        <v>203.934067019873</v>
      </c>
      <c r="M909" s="94">
        <f t="shared" si="148"/>
        <v>1.97257057901405</v>
      </c>
      <c r="N909" s="92" t="str">
        <f t="shared" si="149"/>
        <v/>
      </c>
      <c r="O909" s="53" t="str">
        <f t="shared" si="156"/>
        <v/>
      </c>
    </row>
    <row r="910" spans="1:15">
      <c r="A910" s="38">
        <f t="shared" si="150"/>
        <v>894</v>
      </c>
      <c r="B910" s="46">
        <v>41354</v>
      </c>
      <c r="C910" s="47">
        <v>1545.800049</v>
      </c>
      <c r="D910" s="48">
        <f t="shared" si="151"/>
        <v>-0.00828243375805315</v>
      </c>
      <c r="E910" s="49"/>
      <c r="F910" s="50">
        <v>0.836039772020266</v>
      </c>
      <c r="G910" s="51">
        <f t="shared" si="153"/>
        <v>-0.0127973000697319</v>
      </c>
      <c r="H910" s="52">
        <f t="shared" si="154"/>
        <v>0.000207690358613579</v>
      </c>
      <c r="I910" s="84">
        <f t="shared" si="152"/>
        <v>-0.0125896097111183</v>
      </c>
      <c r="J910" s="85">
        <f t="shared" si="146"/>
        <v>-1.25896097111183</v>
      </c>
      <c r="K910" s="86">
        <f t="shared" si="155"/>
        <v>202.150726226219</v>
      </c>
      <c r="L910" s="87">
        <f t="shared" si="147"/>
        <v>203.934067019873</v>
      </c>
      <c r="M910" s="88">
        <f t="shared" si="148"/>
        <v>1.97257057901405</v>
      </c>
      <c r="N910" s="86" t="str">
        <f t="shared" si="149"/>
        <v/>
      </c>
      <c r="O910" s="48" t="str">
        <f t="shared" si="156"/>
        <v/>
      </c>
    </row>
    <row r="911" spans="1:15">
      <c r="A911" s="38">
        <f t="shared" si="150"/>
        <v>895</v>
      </c>
      <c r="B911" s="39">
        <v>41355</v>
      </c>
      <c r="C911" s="40">
        <v>1556.890015</v>
      </c>
      <c r="D911" s="53">
        <f t="shared" si="151"/>
        <v>0.00717425646814696</v>
      </c>
      <c r="E911" s="54"/>
      <c r="F911" s="55">
        <v>0.848620481806561</v>
      </c>
      <c r="G911" s="56">
        <f t="shared" si="153"/>
        <v>0.012580709786295</v>
      </c>
      <c r="H911" s="57">
        <f t="shared" si="154"/>
        <v>0.000207690358613579</v>
      </c>
      <c r="I911" s="90">
        <f t="shared" si="152"/>
        <v>0.0127884001449086</v>
      </c>
      <c r="J911" s="91">
        <f t="shared" si="146"/>
        <v>1.27884001449086</v>
      </c>
      <c r="K911" s="92">
        <f t="shared" si="155"/>
        <v>203.42956624071</v>
      </c>
      <c r="L911" s="93">
        <f t="shared" si="147"/>
        <v>203.934067019873</v>
      </c>
      <c r="M911" s="94">
        <f t="shared" si="148"/>
        <v>1.97257057901405</v>
      </c>
      <c r="N911" s="92" t="str">
        <f t="shared" si="149"/>
        <v/>
      </c>
      <c r="O911" s="53" t="str">
        <f t="shared" si="156"/>
        <v/>
      </c>
    </row>
    <row r="912" spans="1:15">
      <c r="A912" s="38">
        <f t="shared" si="150"/>
        <v>896</v>
      </c>
      <c r="B912" s="46">
        <v>41358</v>
      </c>
      <c r="C912" s="47">
        <v>1551.689941</v>
      </c>
      <c r="D912" s="48">
        <f t="shared" si="151"/>
        <v>-0.00334003940541672</v>
      </c>
      <c r="E912" s="49"/>
      <c r="F912" s="50">
        <v>0.837789612125075</v>
      </c>
      <c r="G912" s="51">
        <f t="shared" si="153"/>
        <v>-0.0108308696814861</v>
      </c>
      <c r="H912" s="52">
        <f t="shared" si="154"/>
        <v>0.000207690358613579</v>
      </c>
      <c r="I912" s="84">
        <f t="shared" si="152"/>
        <v>-0.0106231793228725</v>
      </c>
      <c r="J912" s="85">
        <f t="shared" si="146"/>
        <v>-1.06231793228725</v>
      </c>
      <c r="K912" s="86">
        <f t="shared" si="155"/>
        <v>202.367248308423</v>
      </c>
      <c r="L912" s="87">
        <f t="shared" si="147"/>
        <v>203.934067019873</v>
      </c>
      <c r="M912" s="88">
        <f t="shared" si="148"/>
        <v>1.97257057901405</v>
      </c>
      <c r="N912" s="86" t="str">
        <f t="shared" si="149"/>
        <v/>
      </c>
      <c r="O912" s="48" t="str">
        <f t="shared" si="156"/>
        <v/>
      </c>
    </row>
    <row r="913" spans="1:15">
      <c r="A913" s="38">
        <f t="shared" si="150"/>
        <v>897</v>
      </c>
      <c r="B913" s="39">
        <v>41359</v>
      </c>
      <c r="C913" s="40">
        <v>1563.77002</v>
      </c>
      <c r="D913" s="53">
        <f t="shared" si="151"/>
        <v>0.00778511136845728</v>
      </c>
      <c r="E913" s="54"/>
      <c r="F913" s="55">
        <v>0.848020268701118</v>
      </c>
      <c r="G913" s="56">
        <f t="shared" si="153"/>
        <v>0.0102306565760431</v>
      </c>
      <c r="H913" s="57">
        <f t="shared" si="154"/>
        <v>0.000207690358613579</v>
      </c>
      <c r="I913" s="90">
        <f t="shared" si="152"/>
        <v>0.0104383469346566</v>
      </c>
      <c r="J913" s="91">
        <f t="shared" si="146"/>
        <v>1.04383469346566</v>
      </c>
      <c r="K913" s="92">
        <f t="shared" si="155"/>
        <v>203.411083001888</v>
      </c>
      <c r="L913" s="93">
        <f t="shared" si="147"/>
        <v>203.934067019873</v>
      </c>
      <c r="M913" s="94">
        <f t="shared" si="148"/>
        <v>1.97257057901405</v>
      </c>
      <c r="N913" s="92" t="str">
        <f t="shared" si="149"/>
        <v/>
      </c>
      <c r="O913" s="53" t="str">
        <f t="shared" si="156"/>
        <v/>
      </c>
    </row>
    <row r="914" spans="1:15">
      <c r="A914" s="38">
        <f t="shared" si="150"/>
        <v>898</v>
      </c>
      <c r="B914" s="46">
        <v>41360</v>
      </c>
      <c r="C914" s="47">
        <v>1562.849976</v>
      </c>
      <c r="D914" s="48">
        <f t="shared" si="151"/>
        <v>-0.000588349941636479</v>
      </c>
      <c r="E914" s="49"/>
      <c r="F914" s="50">
        <v>0.851037829235073</v>
      </c>
      <c r="G914" s="51">
        <f t="shared" si="153"/>
        <v>0.00301756053395497</v>
      </c>
      <c r="H914" s="52">
        <f t="shared" si="154"/>
        <v>0.000207690358613579</v>
      </c>
      <c r="I914" s="84">
        <f t="shared" si="152"/>
        <v>0.00322525089256854</v>
      </c>
      <c r="J914" s="85">
        <f t="shared" ref="J914:J977" si="157">I914*$K$17</f>
        <v>0.322525089256854</v>
      </c>
      <c r="K914" s="86">
        <f t="shared" si="155"/>
        <v>203.733608091145</v>
      </c>
      <c r="L914" s="87">
        <f t="shared" ref="L914:L977" si="158">MAX(K914,L913)</f>
        <v>203.934067019873</v>
      </c>
      <c r="M914" s="88">
        <f t="shared" ref="M914:M977" si="159">IF(K914=L914,0,MAX(M913,L914-K914))</f>
        <v>1.97257057901405</v>
      </c>
      <c r="N914" s="86" t="str">
        <f t="shared" ref="N914:N977" si="160">IF(AND(M913&gt;0,M914=0),M913,"")</f>
        <v/>
      </c>
      <c r="O914" s="48" t="str">
        <f t="shared" si="156"/>
        <v/>
      </c>
    </row>
    <row r="915" spans="1:15">
      <c r="A915" s="38">
        <f t="shared" ref="A915:A978" si="161">A914+1</f>
        <v>899</v>
      </c>
      <c r="B915" s="39">
        <v>41361</v>
      </c>
      <c r="C915" s="40">
        <v>1569.189941</v>
      </c>
      <c r="D915" s="53">
        <f t="shared" ref="D915:D978" si="162">C915/C914-1</f>
        <v>0.00405666896846157</v>
      </c>
      <c r="E915" s="54"/>
      <c r="F915" s="55">
        <v>0.864156239855637</v>
      </c>
      <c r="G915" s="56">
        <f t="shared" si="153"/>
        <v>0.013118410620564</v>
      </c>
      <c r="H915" s="57">
        <f t="shared" si="154"/>
        <v>0.000207690358613579</v>
      </c>
      <c r="I915" s="90">
        <f t="shared" ref="I915:I978" si="163">G915+H915</f>
        <v>0.0133261009791775</v>
      </c>
      <c r="J915" s="91">
        <f t="shared" si="157"/>
        <v>1.33261009791775</v>
      </c>
      <c r="K915" s="92">
        <f t="shared" si="155"/>
        <v>205.066218189063</v>
      </c>
      <c r="L915" s="93">
        <f t="shared" si="158"/>
        <v>205.066218189063</v>
      </c>
      <c r="M915" s="94">
        <f t="shared" si="159"/>
        <v>0</v>
      </c>
      <c r="N915" s="92">
        <f t="shared" si="160"/>
        <v>1.97257057901405</v>
      </c>
      <c r="O915" s="53">
        <f t="shared" si="156"/>
        <v>0.00961918835990536</v>
      </c>
    </row>
    <row r="916" spans="1:15">
      <c r="A916" s="38">
        <f t="shared" si="161"/>
        <v>900</v>
      </c>
      <c r="B916" s="46">
        <v>41365</v>
      </c>
      <c r="C916" s="47">
        <v>1562.170044</v>
      </c>
      <c r="D916" s="48">
        <f t="shared" si="162"/>
        <v>-0.00447358016807486</v>
      </c>
      <c r="E916" s="49"/>
      <c r="F916" s="50">
        <v>0.843631766658429</v>
      </c>
      <c r="G916" s="51">
        <f t="shared" ref="G916:G979" si="164">F916-F915</f>
        <v>-0.020524473197208</v>
      </c>
      <c r="H916" s="52">
        <f t="shared" ref="H916:H979" si="165">H915</f>
        <v>0.000207690358613579</v>
      </c>
      <c r="I916" s="84">
        <f t="shared" si="163"/>
        <v>-0.0203167828385944</v>
      </c>
      <c r="J916" s="85">
        <f t="shared" si="157"/>
        <v>-2.03167828385944</v>
      </c>
      <c r="K916" s="86">
        <f t="shared" ref="K916:K979" si="166">K915+J916</f>
        <v>203.034539905204</v>
      </c>
      <c r="L916" s="87">
        <f t="shared" si="158"/>
        <v>205.066218189063</v>
      </c>
      <c r="M916" s="88">
        <f t="shared" si="159"/>
        <v>2.03167828385943</v>
      </c>
      <c r="N916" s="86" t="str">
        <f t="shared" si="160"/>
        <v/>
      </c>
      <c r="O916" s="48" t="str">
        <f t="shared" ref="O916:O979" si="167">IFERROR((N916/L916),"")</f>
        <v/>
      </c>
    </row>
    <row r="917" spans="1:15">
      <c r="A917" s="38">
        <f t="shared" si="161"/>
        <v>901</v>
      </c>
      <c r="B917" s="39">
        <v>41366</v>
      </c>
      <c r="C917" s="40">
        <v>1570.25</v>
      </c>
      <c r="D917" s="53">
        <f t="shared" si="162"/>
        <v>0.00517226407652194</v>
      </c>
      <c r="E917" s="54"/>
      <c r="F917" s="55">
        <v>0.84758097163481</v>
      </c>
      <c r="G917" s="56">
        <f t="shared" si="164"/>
        <v>0.00394920497638096</v>
      </c>
      <c r="H917" s="57">
        <f t="shared" si="165"/>
        <v>0.000207690358613579</v>
      </c>
      <c r="I917" s="90">
        <f t="shared" si="163"/>
        <v>0.00415689533499454</v>
      </c>
      <c r="J917" s="91">
        <f t="shared" si="157"/>
        <v>0.415689533499454</v>
      </c>
      <c r="K917" s="92">
        <f t="shared" si="166"/>
        <v>203.450229438703</v>
      </c>
      <c r="L917" s="93">
        <f t="shared" si="158"/>
        <v>205.066218189063</v>
      </c>
      <c r="M917" s="94">
        <f t="shared" si="159"/>
        <v>2.03167828385943</v>
      </c>
      <c r="N917" s="92" t="str">
        <f t="shared" si="160"/>
        <v/>
      </c>
      <c r="O917" s="53" t="str">
        <f t="shared" si="167"/>
        <v/>
      </c>
    </row>
    <row r="918" spans="1:15">
      <c r="A918" s="38">
        <f t="shared" si="161"/>
        <v>902</v>
      </c>
      <c r="B918" s="46">
        <v>41367</v>
      </c>
      <c r="C918" s="47">
        <v>1553.689941</v>
      </c>
      <c r="D918" s="48">
        <f t="shared" si="162"/>
        <v>-0.0105461289603566</v>
      </c>
      <c r="E918" s="49"/>
      <c r="F918" s="50">
        <v>0.834946918568461</v>
      </c>
      <c r="G918" s="51">
        <f t="shared" si="164"/>
        <v>-0.0126340530663489</v>
      </c>
      <c r="H918" s="52">
        <f t="shared" si="165"/>
        <v>0.000207690358613579</v>
      </c>
      <c r="I918" s="84">
        <f t="shared" si="163"/>
        <v>-0.0124263627077353</v>
      </c>
      <c r="J918" s="85">
        <f t="shared" si="157"/>
        <v>-1.24263627077353</v>
      </c>
      <c r="K918" s="86">
        <f t="shared" si="166"/>
        <v>202.207593167929</v>
      </c>
      <c r="L918" s="87">
        <f t="shared" si="158"/>
        <v>205.066218189063</v>
      </c>
      <c r="M918" s="88">
        <f t="shared" si="159"/>
        <v>2.85862502113352</v>
      </c>
      <c r="N918" s="86" t="str">
        <f t="shared" si="160"/>
        <v/>
      </c>
      <c r="O918" s="48" t="str">
        <f t="shared" si="167"/>
        <v/>
      </c>
    </row>
    <row r="919" spans="1:15">
      <c r="A919" s="38">
        <f t="shared" si="161"/>
        <v>903</v>
      </c>
      <c r="B919" s="39">
        <v>41368</v>
      </c>
      <c r="C919" s="40">
        <v>1559.97998</v>
      </c>
      <c r="D919" s="53">
        <f t="shared" si="162"/>
        <v>0.00404845190408554</v>
      </c>
      <c r="E919" s="54"/>
      <c r="F919" s="55">
        <v>0.847750162238974</v>
      </c>
      <c r="G919" s="56">
        <f t="shared" si="164"/>
        <v>0.0128032436705129</v>
      </c>
      <c r="H919" s="57">
        <f t="shared" si="165"/>
        <v>0.000207690358613579</v>
      </c>
      <c r="I919" s="90">
        <f t="shared" si="163"/>
        <v>0.0130109340291265</v>
      </c>
      <c r="J919" s="91">
        <f t="shared" si="157"/>
        <v>1.30109340291265</v>
      </c>
      <c r="K919" s="92">
        <f t="shared" si="166"/>
        <v>203.508686570842</v>
      </c>
      <c r="L919" s="93">
        <f t="shared" si="158"/>
        <v>205.066218189063</v>
      </c>
      <c r="M919" s="94">
        <f t="shared" si="159"/>
        <v>2.85862502113352</v>
      </c>
      <c r="N919" s="92" t="str">
        <f t="shared" si="160"/>
        <v/>
      </c>
      <c r="O919" s="53" t="str">
        <f t="shared" si="167"/>
        <v/>
      </c>
    </row>
    <row r="920" spans="1:15">
      <c r="A920" s="38">
        <f t="shared" si="161"/>
        <v>904</v>
      </c>
      <c r="B920" s="46">
        <v>41369</v>
      </c>
      <c r="C920" s="47">
        <v>1553.280029</v>
      </c>
      <c r="D920" s="48">
        <f t="shared" si="162"/>
        <v>-0.004294895502441</v>
      </c>
      <c r="E920" s="49"/>
      <c r="F920" s="50">
        <v>0.838573186506319</v>
      </c>
      <c r="G920" s="51">
        <f t="shared" si="164"/>
        <v>-0.00917697573265497</v>
      </c>
      <c r="H920" s="52">
        <f t="shared" si="165"/>
        <v>0.000207690358613579</v>
      </c>
      <c r="I920" s="84">
        <f t="shared" si="163"/>
        <v>-0.00896928537404139</v>
      </c>
      <c r="J920" s="85">
        <f t="shared" si="157"/>
        <v>-0.896928537404139</v>
      </c>
      <c r="K920" s="86">
        <f t="shared" si="166"/>
        <v>202.611758033438</v>
      </c>
      <c r="L920" s="87">
        <f t="shared" si="158"/>
        <v>205.066218189063</v>
      </c>
      <c r="M920" s="88">
        <f t="shared" si="159"/>
        <v>2.85862502113352</v>
      </c>
      <c r="N920" s="86" t="str">
        <f t="shared" si="160"/>
        <v/>
      </c>
      <c r="O920" s="48" t="str">
        <f t="shared" si="167"/>
        <v/>
      </c>
    </row>
    <row r="921" spans="1:15">
      <c r="A921" s="38">
        <f t="shared" si="161"/>
        <v>905</v>
      </c>
      <c r="B921" s="39">
        <v>41372</v>
      </c>
      <c r="C921" s="40">
        <v>1563.069946</v>
      </c>
      <c r="D921" s="53">
        <f t="shared" si="162"/>
        <v>0.00630273795917069</v>
      </c>
      <c r="E921" s="54"/>
      <c r="F921" s="55">
        <v>0.853418366358907</v>
      </c>
      <c r="G921" s="56">
        <f t="shared" si="164"/>
        <v>0.014845179852588</v>
      </c>
      <c r="H921" s="57">
        <f t="shared" si="165"/>
        <v>0.000207690358613579</v>
      </c>
      <c r="I921" s="90">
        <f t="shared" si="163"/>
        <v>0.0150528702112016</v>
      </c>
      <c r="J921" s="91">
        <f t="shared" si="157"/>
        <v>1.50528702112016</v>
      </c>
      <c r="K921" s="92">
        <f t="shared" si="166"/>
        <v>204.117045054558</v>
      </c>
      <c r="L921" s="93">
        <f t="shared" si="158"/>
        <v>205.066218189063</v>
      </c>
      <c r="M921" s="94">
        <f t="shared" si="159"/>
        <v>2.85862502113352</v>
      </c>
      <c r="N921" s="92" t="str">
        <f t="shared" si="160"/>
        <v/>
      </c>
      <c r="O921" s="53" t="str">
        <f t="shared" si="167"/>
        <v/>
      </c>
    </row>
    <row r="922" spans="1:15">
      <c r="A922" s="38">
        <f t="shared" si="161"/>
        <v>906</v>
      </c>
      <c r="B922" s="46">
        <v>41373</v>
      </c>
      <c r="C922" s="47">
        <v>1568.609985</v>
      </c>
      <c r="D922" s="48">
        <f t="shared" si="162"/>
        <v>0.00354433211013827</v>
      </c>
      <c r="E922" s="49"/>
      <c r="F922" s="50">
        <v>0.857027591541458</v>
      </c>
      <c r="G922" s="51">
        <f t="shared" si="164"/>
        <v>0.00360922518255091</v>
      </c>
      <c r="H922" s="52">
        <f t="shared" si="165"/>
        <v>0.000207690358613579</v>
      </c>
      <c r="I922" s="84">
        <f t="shared" si="163"/>
        <v>0.00381691554116449</v>
      </c>
      <c r="J922" s="85">
        <f t="shared" si="157"/>
        <v>0.381691554116449</v>
      </c>
      <c r="K922" s="86">
        <f t="shared" si="166"/>
        <v>204.498736608675</v>
      </c>
      <c r="L922" s="87">
        <f t="shared" si="158"/>
        <v>205.066218189063</v>
      </c>
      <c r="M922" s="88">
        <f t="shared" si="159"/>
        <v>2.85862502113352</v>
      </c>
      <c r="N922" s="86" t="str">
        <f t="shared" si="160"/>
        <v/>
      </c>
      <c r="O922" s="48" t="str">
        <f t="shared" si="167"/>
        <v/>
      </c>
    </row>
    <row r="923" spans="1:15">
      <c r="A923" s="38">
        <f t="shared" si="161"/>
        <v>907</v>
      </c>
      <c r="B923" s="39">
        <v>41374</v>
      </c>
      <c r="C923" s="40">
        <v>1587.72998</v>
      </c>
      <c r="D923" s="53">
        <f t="shared" si="162"/>
        <v>0.012189132533158</v>
      </c>
      <c r="E923" s="54"/>
      <c r="F923" s="55">
        <v>0.877317279514807</v>
      </c>
      <c r="G923" s="56">
        <f t="shared" si="164"/>
        <v>0.0202896879733492</v>
      </c>
      <c r="H923" s="57">
        <f t="shared" si="165"/>
        <v>0.000207690358613579</v>
      </c>
      <c r="I923" s="90">
        <f t="shared" si="163"/>
        <v>0.0204973783319628</v>
      </c>
      <c r="J923" s="91">
        <f t="shared" si="157"/>
        <v>2.04973783319628</v>
      </c>
      <c r="K923" s="92">
        <f t="shared" si="166"/>
        <v>206.548474441871</v>
      </c>
      <c r="L923" s="93">
        <f t="shared" si="158"/>
        <v>206.548474441871</v>
      </c>
      <c r="M923" s="94">
        <f t="shared" si="159"/>
        <v>0</v>
      </c>
      <c r="N923" s="92">
        <f t="shared" si="160"/>
        <v>2.85862502113352</v>
      </c>
      <c r="O923" s="53">
        <f t="shared" si="167"/>
        <v>0.0138399716040412</v>
      </c>
    </row>
    <row r="924" spans="1:15">
      <c r="A924" s="38">
        <f t="shared" si="161"/>
        <v>908</v>
      </c>
      <c r="B924" s="46">
        <v>41375</v>
      </c>
      <c r="C924" s="47">
        <v>1593.369995</v>
      </c>
      <c r="D924" s="48">
        <f t="shared" si="162"/>
        <v>0.00355225074228294</v>
      </c>
      <c r="E924" s="49"/>
      <c r="F924" s="50">
        <v>0.891307134822044</v>
      </c>
      <c r="G924" s="51">
        <f t="shared" si="164"/>
        <v>0.013989855307237</v>
      </c>
      <c r="H924" s="52">
        <f t="shared" si="165"/>
        <v>0.000207690358613579</v>
      </c>
      <c r="I924" s="84">
        <f t="shared" si="163"/>
        <v>0.0141975456658505</v>
      </c>
      <c r="J924" s="85">
        <f t="shared" si="157"/>
        <v>1.41975456658505</v>
      </c>
      <c r="K924" s="86">
        <f t="shared" si="166"/>
        <v>207.968229008456</v>
      </c>
      <c r="L924" s="87">
        <f t="shared" si="158"/>
        <v>207.968229008456</v>
      </c>
      <c r="M924" s="88">
        <f t="shared" si="159"/>
        <v>0</v>
      </c>
      <c r="N924" s="86" t="str">
        <f t="shared" si="160"/>
        <v/>
      </c>
      <c r="O924" s="48" t="str">
        <f t="shared" si="167"/>
        <v/>
      </c>
    </row>
    <row r="925" spans="1:15">
      <c r="A925" s="38">
        <f t="shared" si="161"/>
        <v>909</v>
      </c>
      <c r="B925" s="39">
        <v>41376</v>
      </c>
      <c r="C925" s="40">
        <v>1588.849976</v>
      </c>
      <c r="D925" s="53">
        <f t="shared" si="162"/>
        <v>-0.00283676673602729</v>
      </c>
      <c r="E925" s="54"/>
      <c r="F925" s="55">
        <v>0.889233149985482</v>
      </c>
      <c r="G925" s="56">
        <f t="shared" si="164"/>
        <v>-0.00207398483656207</v>
      </c>
      <c r="H925" s="57">
        <f t="shared" si="165"/>
        <v>0.000207690358613579</v>
      </c>
      <c r="I925" s="90">
        <f t="shared" si="163"/>
        <v>-0.00186629447794849</v>
      </c>
      <c r="J925" s="91">
        <f t="shared" si="157"/>
        <v>-0.186629447794849</v>
      </c>
      <c r="K925" s="92">
        <f t="shared" si="166"/>
        <v>207.781599560661</v>
      </c>
      <c r="L925" s="93">
        <f t="shared" si="158"/>
        <v>207.968229008456</v>
      </c>
      <c r="M925" s="94">
        <f t="shared" si="159"/>
        <v>0.186629447794843</v>
      </c>
      <c r="N925" s="92" t="str">
        <f t="shared" si="160"/>
        <v/>
      </c>
      <c r="O925" s="53" t="str">
        <f t="shared" si="167"/>
        <v/>
      </c>
    </row>
    <row r="926" spans="1:15">
      <c r="A926" s="38">
        <f t="shared" si="161"/>
        <v>910</v>
      </c>
      <c r="B926" s="46">
        <v>41379</v>
      </c>
      <c r="C926" s="47">
        <v>1552.359985</v>
      </c>
      <c r="D926" s="48">
        <f t="shared" si="162"/>
        <v>-0.0229662910603209</v>
      </c>
      <c r="E926" s="49"/>
      <c r="F926" s="50">
        <v>0.839955147209286</v>
      </c>
      <c r="G926" s="51">
        <f t="shared" si="164"/>
        <v>-0.049278002776196</v>
      </c>
      <c r="H926" s="52">
        <f t="shared" si="165"/>
        <v>0.000207690358613579</v>
      </c>
      <c r="I926" s="84">
        <f t="shared" si="163"/>
        <v>-0.0490703124175824</v>
      </c>
      <c r="J926" s="85">
        <f t="shared" si="157"/>
        <v>-4.90703124175824</v>
      </c>
      <c r="K926" s="86">
        <f t="shared" si="166"/>
        <v>202.874568318903</v>
      </c>
      <c r="L926" s="87">
        <f t="shared" si="158"/>
        <v>207.968229008456</v>
      </c>
      <c r="M926" s="88">
        <f t="shared" si="159"/>
        <v>5.09366068955308</v>
      </c>
      <c r="N926" s="86" t="str">
        <f t="shared" si="160"/>
        <v/>
      </c>
      <c r="O926" s="48" t="str">
        <f t="shared" si="167"/>
        <v/>
      </c>
    </row>
    <row r="927" spans="1:15">
      <c r="A927" s="38">
        <f t="shared" si="161"/>
        <v>911</v>
      </c>
      <c r="B927" s="39">
        <v>41380</v>
      </c>
      <c r="C927" s="40">
        <v>1574.569946</v>
      </c>
      <c r="D927" s="53">
        <f t="shared" si="162"/>
        <v>0.014307223333897</v>
      </c>
      <c r="E927" s="54"/>
      <c r="F927" s="55">
        <v>0.873633418297493</v>
      </c>
      <c r="G927" s="56">
        <f t="shared" si="164"/>
        <v>0.033678271088207</v>
      </c>
      <c r="H927" s="57">
        <f t="shared" si="165"/>
        <v>0.000207690358613579</v>
      </c>
      <c r="I927" s="90">
        <f t="shared" si="163"/>
        <v>0.0338859614468206</v>
      </c>
      <c r="J927" s="91">
        <f t="shared" si="157"/>
        <v>3.38859614468206</v>
      </c>
      <c r="K927" s="92">
        <f t="shared" si="166"/>
        <v>206.263164463585</v>
      </c>
      <c r="L927" s="93">
        <f t="shared" si="158"/>
        <v>207.968229008456</v>
      </c>
      <c r="M927" s="94">
        <f t="shared" si="159"/>
        <v>5.09366068955308</v>
      </c>
      <c r="N927" s="92" t="str">
        <f t="shared" si="160"/>
        <v/>
      </c>
      <c r="O927" s="53" t="str">
        <f t="shared" si="167"/>
        <v/>
      </c>
    </row>
    <row r="928" spans="1:15">
      <c r="A928" s="38">
        <f t="shared" si="161"/>
        <v>912</v>
      </c>
      <c r="B928" s="46">
        <v>41381</v>
      </c>
      <c r="C928" s="47">
        <v>1552.01001</v>
      </c>
      <c r="D928" s="48">
        <f t="shared" si="162"/>
        <v>-0.0143276810644778</v>
      </c>
      <c r="E928" s="49"/>
      <c r="F928" s="50">
        <v>0.851518183115698</v>
      </c>
      <c r="G928" s="51">
        <f t="shared" si="164"/>
        <v>-0.022115235181795</v>
      </c>
      <c r="H928" s="52">
        <f t="shared" si="165"/>
        <v>0.000207690358613579</v>
      </c>
      <c r="I928" s="84">
        <f t="shared" si="163"/>
        <v>-0.0219075448231815</v>
      </c>
      <c r="J928" s="85">
        <f t="shared" si="157"/>
        <v>-2.19075448231815</v>
      </c>
      <c r="K928" s="86">
        <f t="shared" si="166"/>
        <v>204.072409981267</v>
      </c>
      <c r="L928" s="87">
        <f t="shared" si="158"/>
        <v>207.968229008456</v>
      </c>
      <c r="M928" s="88">
        <f t="shared" si="159"/>
        <v>5.09366068955308</v>
      </c>
      <c r="N928" s="86" t="str">
        <f t="shared" si="160"/>
        <v/>
      </c>
      <c r="O928" s="48" t="str">
        <f t="shared" si="167"/>
        <v/>
      </c>
    </row>
    <row r="929" spans="1:15">
      <c r="A929" s="38">
        <f t="shared" si="161"/>
        <v>913</v>
      </c>
      <c r="B929" s="39">
        <v>41382</v>
      </c>
      <c r="C929" s="40">
        <v>1541.609985</v>
      </c>
      <c r="D929" s="53">
        <f t="shared" si="162"/>
        <v>-0.00670100381633487</v>
      </c>
      <c r="E929" s="54"/>
      <c r="F929" s="55">
        <v>0.8392051387992</v>
      </c>
      <c r="G929" s="56">
        <f t="shared" si="164"/>
        <v>-0.012313044316498</v>
      </c>
      <c r="H929" s="57">
        <f t="shared" si="165"/>
        <v>0.000207690358613579</v>
      </c>
      <c r="I929" s="90">
        <f t="shared" si="163"/>
        <v>-0.0121053539578845</v>
      </c>
      <c r="J929" s="91">
        <f t="shared" si="157"/>
        <v>-1.21053539578845</v>
      </c>
      <c r="K929" s="92">
        <f t="shared" si="166"/>
        <v>202.861874585478</v>
      </c>
      <c r="L929" s="93">
        <f t="shared" si="158"/>
        <v>207.968229008456</v>
      </c>
      <c r="M929" s="94">
        <f t="shared" si="159"/>
        <v>5.1063544229776</v>
      </c>
      <c r="N929" s="92" t="str">
        <f t="shared" si="160"/>
        <v/>
      </c>
      <c r="O929" s="53" t="str">
        <f t="shared" si="167"/>
        <v/>
      </c>
    </row>
    <row r="930" spans="1:15">
      <c r="A930" s="38">
        <f t="shared" si="161"/>
        <v>914</v>
      </c>
      <c r="B930" s="46">
        <v>41383</v>
      </c>
      <c r="C930" s="47">
        <v>1555.25</v>
      </c>
      <c r="D930" s="48">
        <f t="shared" si="162"/>
        <v>0.00884790260358881</v>
      </c>
      <c r="E930" s="49"/>
      <c r="F930" s="50">
        <v>0.852306047155143</v>
      </c>
      <c r="G930" s="51">
        <f t="shared" si="164"/>
        <v>0.0131009083559431</v>
      </c>
      <c r="H930" s="52">
        <f t="shared" si="165"/>
        <v>0.000207690358613579</v>
      </c>
      <c r="I930" s="84">
        <f t="shared" si="163"/>
        <v>0.0133085987145567</v>
      </c>
      <c r="J930" s="85">
        <f t="shared" si="157"/>
        <v>1.33085987145567</v>
      </c>
      <c r="K930" s="86">
        <f t="shared" si="166"/>
        <v>204.192734456934</v>
      </c>
      <c r="L930" s="87">
        <f t="shared" si="158"/>
        <v>207.968229008456</v>
      </c>
      <c r="M930" s="88">
        <f t="shared" si="159"/>
        <v>5.1063544229776</v>
      </c>
      <c r="N930" s="86" t="str">
        <f t="shared" si="160"/>
        <v/>
      </c>
      <c r="O930" s="48" t="str">
        <f t="shared" si="167"/>
        <v/>
      </c>
    </row>
    <row r="931" spans="1:15">
      <c r="A931" s="38">
        <f t="shared" si="161"/>
        <v>915</v>
      </c>
      <c r="B931" s="39">
        <v>41386</v>
      </c>
      <c r="C931" s="40">
        <v>1562.5</v>
      </c>
      <c r="D931" s="53">
        <f t="shared" si="162"/>
        <v>0.00466162996302844</v>
      </c>
      <c r="E931" s="54"/>
      <c r="F931" s="55">
        <v>0.85822323347592</v>
      </c>
      <c r="G931" s="56">
        <f t="shared" si="164"/>
        <v>0.00591718632077698</v>
      </c>
      <c r="H931" s="57">
        <f t="shared" si="165"/>
        <v>0.000207690358613579</v>
      </c>
      <c r="I931" s="90">
        <f t="shared" si="163"/>
        <v>0.00612487667939056</v>
      </c>
      <c r="J931" s="91">
        <f t="shared" si="157"/>
        <v>0.612487667939056</v>
      </c>
      <c r="K931" s="92">
        <f t="shared" si="166"/>
        <v>204.805222124873</v>
      </c>
      <c r="L931" s="93">
        <f t="shared" si="158"/>
        <v>207.968229008456</v>
      </c>
      <c r="M931" s="94">
        <f t="shared" si="159"/>
        <v>5.1063544229776</v>
      </c>
      <c r="N931" s="92" t="str">
        <f t="shared" si="160"/>
        <v/>
      </c>
      <c r="O931" s="53" t="str">
        <f t="shared" si="167"/>
        <v/>
      </c>
    </row>
    <row r="932" spans="1:15">
      <c r="A932" s="38">
        <f t="shared" si="161"/>
        <v>916</v>
      </c>
      <c r="B932" s="46">
        <v>41387</v>
      </c>
      <c r="C932" s="47">
        <v>1578.780029</v>
      </c>
      <c r="D932" s="48">
        <f t="shared" si="162"/>
        <v>0.0104192185600001</v>
      </c>
      <c r="E932" s="49"/>
      <c r="F932" s="50">
        <v>0.86985762287193</v>
      </c>
      <c r="G932" s="51">
        <f t="shared" si="164"/>
        <v>0.01163438939601</v>
      </c>
      <c r="H932" s="52">
        <f t="shared" si="165"/>
        <v>0.000207690358613579</v>
      </c>
      <c r="I932" s="84">
        <f t="shared" si="163"/>
        <v>0.0118420797546236</v>
      </c>
      <c r="J932" s="85">
        <f t="shared" si="157"/>
        <v>1.18420797546236</v>
      </c>
      <c r="K932" s="86">
        <f t="shared" si="166"/>
        <v>205.989430100335</v>
      </c>
      <c r="L932" s="87">
        <f t="shared" si="158"/>
        <v>207.968229008456</v>
      </c>
      <c r="M932" s="88">
        <f t="shared" si="159"/>
        <v>5.1063544229776</v>
      </c>
      <c r="N932" s="86" t="str">
        <f t="shared" si="160"/>
        <v/>
      </c>
      <c r="O932" s="48" t="str">
        <f t="shared" si="167"/>
        <v/>
      </c>
    </row>
    <row r="933" spans="1:15">
      <c r="A933" s="38">
        <f t="shared" si="161"/>
        <v>917</v>
      </c>
      <c r="B933" s="39">
        <v>41388</v>
      </c>
      <c r="C933" s="40">
        <v>1578.790039</v>
      </c>
      <c r="D933" s="53">
        <f t="shared" si="162"/>
        <v>6.34033862612071e-6</v>
      </c>
      <c r="E933" s="54"/>
      <c r="F933" s="55">
        <v>0.878719031828245</v>
      </c>
      <c r="G933" s="56">
        <f t="shared" si="164"/>
        <v>0.00886140895631493</v>
      </c>
      <c r="H933" s="57">
        <f t="shared" si="165"/>
        <v>0.000207690358613579</v>
      </c>
      <c r="I933" s="90">
        <f t="shared" si="163"/>
        <v>0.00906909931492851</v>
      </c>
      <c r="J933" s="91">
        <f t="shared" si="157"/>
        <v>0.906909931492851</v>
      </c>
      <c r="K933" s="92">
        <f t="shared" si="166"/>
        <v>206.896340031828</v>
      </c>
      <c r="L933" s="93">
        <f t="shared" si="158"/>
        <v>207.968229008456</v>
      </c>
      <c r="M933" s="94">
        <f t="shared" si="159"/>
        <v>5.1063544229776</v>
      </c>
      <c r="N933" s="92" t="str">
        <f t="shared" si="160"/>
        <v/>
      </c>
      <c r="O933" s="53" t="str">
        <f t="shared" si="167"/>
        <v/>
      </c>
    </row>
    <row r="934" spans="1:15">
      <c r="A934" s="38">
        <f t="shared" si="161"/>
        <v>918</v>
      </c>
      <c r="B934" s="46">
        <v>41389</v>
      </c>
      <c r="C934" s="47">
        <v>1585.160034</v>
      </c>
      <c r="D934" s="48">
        <f t="shared" si="162"/>
        <v>0.00403473219531758</v>
      </c>
      <c r="E934" s="49"/>
      <c r="F934" s="50">
        <v>0.895027503604722</v>
      </c>
      <c r="G934" s="51">
        <f t="shared" si="164"/>
        <v>0.0163084717764771</v>
      </c>
      <c r="H934" s="52">
        <f t="shared" si="165"/>
        <v>0.000207690358613579</v>
      </c>
      <c r="I934" s="84">
        <f t="shared" si="163"/>
        <v>0.0165161621350907</v>
      </c>
      <c r="J934" s="85">
        <f t="shared" si="157"/>
        <v>1.65161621350907</v>
      </c>
      <c r="K934" s="86">
        <f t="shared" si="166"/>
        <v>208.547956245337</v>
      </c>
      <c r="L934" s="87">
        <f t="shared" si="158"/>
        <v>208.547956245337</v>
      </c>
      <c r="M934" s="88">
        <f t="shared" si="159"/>
        <v>0</v>
      </c>
      <c r="N934" s="86">
        <f t="shared" si="160"/>
        <v>5.1063544229776</v>
      </c>
      <c r="O934" s="48">
        <f t="shared" si="167"/>
        <v>0.024485276743592</v>
      </c>
    </row>
    <row r="935" spans="1:15">
      <c r="A935" s="38">
        <f t="shared" si="161"/>
        <v>919</v>
      </c>
      <c r="B935" s="39">
        <v>41390</v>
      </c>
      <c r="C935" s="40">
        <v>1582.23999</v>
      </c>
      <c r="D935" s="53">
        <f t="shared" si="162"/>
        <v>-0.00184211305948179</v>
      </c>
      <c r="E935" s="54"/>
      <c r="F935" s="55">
        <v>0.890710239335471</v>
      </c>
      <c r="G935" s="56">
        <f t="shared" si="164"/>
        <v>-0.00431726426925105</v>
      </c>
      <c r="H935" s="57">
        <f t="shared" si="165"/>
        <v>0.000207690358613579</v>
      </c>
      <c r="I935" s="90">
        <f t="shared" si="163"/>
        <v>-0.00410957391063747</v>
      </c>
      <c r="J935" s="91">
        <f t="shared" si="157"/>
        <v>-0.410957391063747</v>
      </c>
      <c r="K935" s="92">
        <f t="shared" si="166"/>
        <v>208.136998854274</v>
      </c>
      <c r="L935" s="93">
        <f t="shared" si="158"/>
        <v>208.547956245337</v>
      </c>
      <c r="M935" s="94">
        <f t="shared" si="159"/>
        <v>0.410957391063761</v>
      </c>
      <c r="N935" s="92" t="str">
        <f t="shared" si="160"/>
        <v/>
      </c>
      <c r="O935" s="53" t="str">
        <f t="shared" si="167"/>
        <v/>
      </c>
    </row>
    <row r="936" spans="1:15">
      <c r="A936" s="38">
        <f t="shared" si="161"/>
        <v>920</v>
      </c>
      <c r="B936" s="46">
        <v>41393</v>
      </c>
      <c r="C936" s="47">
        <v>1593.609985</v>
      </c>
      <c r="D936" s="48">
        <f t="shared" si="162"/>
        <v>0.00718601164921884</v>
      </c>
      <c r="E936" s="49"/>
      <c r="F936" s="50">
        <v>0.906788241394034</v>
      </c>
      <c r="G936" s="51">
        <f t="shared" si="164"/>
        <v>0.016078002058563</v>
      </c>
      <c r="H936" s="52">
        <f t="shared" si="165"/>
        <v>0.000207690358613579</v>
      </c>
      <c r="I936" s="84">
        <f t="shared" si="163"/>
        <v>0.0162856924171766</v>
      </c>
      <c r="J936" s="85">
        <f t="shared" si="157"/>
        <v>1.62856924171766</v>
      </c>
      <c r="K936" s="86">
        <f t="shared" si="166"/>
        <v>209.765568095991</v>
      </c>
      <c r="L936" s="87">
        <f t="shared" si="158"/>
        <v>209.765568095991</v>
      </c>
      <c r="M936" s="88">
        <f t="shared" si="159"/>
        <v>0</v>
      </c>
      <c r="N936" s="86">
        <f t="shared" si="160"/>
        <v>0.410957391063761</v>
      </c>
      <c r="O936" s="48">
        <f t="shared" si="167"/>
        <v>0.00195912701399927</v>
      </c>
    </row>
    <row r="937" spans="1:15">
      <c r="A937" s="38">
        <f t="shared" si="161"/>
        <v>921</v>
      </c>
      <c r="B937" s="39">
        <v>41394</v>
      </c>
      <c r="C937" s="40">
        <v>1597.569946</v>
      </c>
      <c r="D937" s="53">
        <f t="shared" si="162"/>
        <v>0.00248489971653898</v>
      </c>
      <c r="E937" s="54"/>
      <c r="F937" s="55">
        <v>0.911264164478375</v>
      </c>
      <c r="G937" s="56">
        <f t="shared" si="164"/>
        <v>0.00447592308434097</v>
      </c>
      <c r="H937" s="57">
        <f t="shared" si="165"/>
        <v>0.000207690358613579</v>
      </c>
      <c r="I937" s="90">
        <f t="shared" si="163"/>
        <v>0.00468361344295455</v>
      </c>
      <c r="J937" s="91">
        <f t="shared" si="157"/>
        <v>0.468361344295455</v>
      </c>
      <c r="K937" s="92">
        <f t="shared" si="166"/>
        <v>210.233929440287</v>
      </c>
      <c r="L937" s="93">
        <f t="shared" si="158"/>
        <v>210.233929440287</v>
      </c>
      <c r="M937" s="94">
        <f t="shared" si="159"/>
        <v>0</v>
      </c>
      <c r="N937" s="92" t="str">
        <f t="shared" si="160"/>
        <v/>
      </c>
      <c r="O937" s="53" t="str">
        <f t="shared" si="167"/>
        <v/>
      </c>
    </row>
    <row r="938" spans="1:15">
      <c r="A938" s="38">
        <f t="shared" si="161"/>
        <v>922</v>
      </c>
      <c r="B938" s="46">
        <v>41395</v>
      </c>
      <c r="C938" s="47">
        <v>1582.699951</v>
      </c>
      <c r="D938" s="48">
        <f t="shared" si="162"/>
        <v>-0.00930788353726331</v>
      </c>
      <c r="E938" s="49"/>
      <c r="F938" s="50">
        <v>0.900603524131045</v>
      </c>
      <c r="G938" s="51">
        <f t="shared" si="164"/>
        <v>-0.0106606403473301</v>
      </c>
      <c r="H938" s="52">
        <f t="shared" si="165"/>
        <v>0.000207690358613579</v>
      </c>
      <c r="I938" s="84">
        <f t="shared" si="163"/>
        <v>-0.0104529499887165</v>
      </c>
      <c r="J938" s="85">
        <f t="shared" si="157"/>
        <v>-1.04529499887165</v>
      </c>
      <c r="K938" s="86">
        <f t="shared" si="166"/>
        <v>209.188634441415</v>
      </c>
      <c r="L938" s="87">
        <f t="shared" si="158"/>
        <v>210.233929440287</v>
      </c>
      <c r="M938" s="88">
        <f t="shared" si="159"/>
        <v>1.04529499887164</v>
      </c>
      <c r="N938" s="86" t="str">
        <f t="shared" si="160"/>
        <v/>
      </c>
      <c r="O938" s="48" t="str">
        <f t="shared" si="167"/>
        <v/>
      </c>
    </row>
    <row r="939" spans="1:15">
      <c r="A939" s="38">
        <f t="shared" si="161"/>
        <v>923</v>
      </c>
      <c r="B939" s="39">
        <v>41396</v>
      </c>
      <c r="C939" s="40">
        <v>1597.589966</v>
      </c>
      <c r="D939" s="53">
        <f t="shared" si="162"/>
        <v>0.00940798348454619</v>
      </c>
      <c r="E939" s="54"/>
      <c r="F939" s="55">
        <v>0.914170594747859</v>
      </c>
      <c r="G939" s="56">
        <f t="shared" si="164"/>
        <v>0.0135670706168141</v>
      </c>
      <c r="H939" s="57">
        <f t="shared" si="165"/>
        <v>0.000207690358613579</v>
      </c>
      <c r="I939" s="90">
        <f t="shared" si="163"/>
        <v>0.0137747609754276</v>
      </c>
      <c r="J939" s="91">
        <f t="shared" si="157"/>
        <v>1.37747609754276</v>
      </c>
      <c r="K939" s="92">
        <f t="shared" si="166"/>
        <v>210.566110538958</v>
      </c>
      <c r="L939" s="93">
        <f t="shared" si="158"/>
        <v>210.566110538958</v>
      </c>
      <c r="M939" s="94">
        <f t="shared" si="159"/>
        <v>0</v>
      </c>
      <c r="N939" s="92">
        <f t="shared" si="160"/>
        <v>1.04529499887164</v>
      </c>
      <c r="O939" s="53">
        <f t="shared" si="167"/>
        <v>0.00496421288400179</v>
      </c>
    </row>
    <row r="940" spans="1:15">
      <c r="A940" s="38">
        <f t="shared" si="161"/>
        <v>924</v>
      </c>
      <c r="B940" s="46">
        <v>41397</v>
      </c>
      <c r="C940" s="47">
        <v>1614.420044</v>
      </c>
      <c r="D940" s="48">
        <f t="shared" si="162"/>
        <v>0.0105346668157529</v>
      </c>
      <c r="E940" s="49"/>
      <c r="F940" s="50">
        <v>0.941712135541781</v>
      </c>
      <c r="G940" s="51">
        <f t="shared" si="164"/>
        <v>0.0275415407939219</v>
      </c>
      <c r="H940" s="52">
        <f t="shared" si="165"/>
        <v>0.000207690358613579</v>
      </c>
      <c r="I940" s="84">
        <f t="shared" si="163"/>
        <v>0.0277492311525355</v>
      </c>
      <c r="J940" s="85">
        <f t="shared" si="157"/>
        <v>2.77492311525355</v>
      </c>
      <c r="K940" s="86">
        <f t="shared" si="166"/>
        <v>213.341033654211</v>
      </c>
      <c r="L940" s="87">
        <f t="shared" si="158"/>
        <v>213.341033654211</v>
      </c>
      <c r="M940" s="88">
        <f t="shared" si="159"/>
        <v>0</v>
      </c>
      <c r="N940" s="86" t="str">
        <f t="shared" si="160"/>
        <v/>
      </c>
      <c r="O940" s="48" t="str">
        <f t="shared" si="167"/>
        <v/>
      </c>
    </row>
    <row r="941" spans="1:15">
      <c r="A941" s="38">
        <f t="shared" si="161"/>
        <v>925</v>
      </c>
      <c r="B941" s="39">
        <v>41400</v>
      </c>
      <c r="C941" s="40">
        <v>1617.5</v>
      </c>
      <c r="D941" s="53">
        <f t="shared" si="162"/>
        <v>0.00190777859296709</v>
      </c>
      <c r="E941" s="54"/>
      <c r="F941" s="55">
        <v>0.940899148937289</v>
      </c>
      <c r="G941" s="56">
        <f t="shared" si="164"/>
        <v>-0.000812986604491917</v>
      </c>
      <c r="H941" s="57">
        <f t="shared" si="165"/>
        <v>0.000207690358613579</v>
      </c>
      <c r="I941" s="90">
        <f t="shared" si="163"/>
        <v>-0.000605296245878338</v>
      </c>
      <c r="J941" s="91">
        <f t="shared" si="157"/>
        <v>-0.0605296245878338</v>
      </c>
      <c r="K941" s="92">
        <f t="shared" si="166"/>
        <v>213.280504029624</v>
      </c>
      <c r="L941" s="93">
        <f t="shared" si="158"/>
        <v>213.341033654211</v>
      </c>
      <c r="M941" s="94">
        <f t="shared" si="159"/>
        <v>0.0605296245878435</v>
      </c>
      <c r="N941" s="92" t="str">
        <f t="shared" si="160"/>
        <v/>
      </c>
      <c r="O941" s="53" t="str">
        <f t="shared" si="167"/>
        <v/>
      </c>
    </row>
    <row r="942" spans="1:15">
      <c r="A942" s="38">
        <f t="shared" si="161"/>
        <v>926</v>
      </c>
      <c r="B942" s="46">
        <v>41401</v>
      </c>
      <c r="C942" s="47">
        <v>1625.959961</v>
      </c>
      <c r="D942" s="48">
        <f t="shared" si="162"/>
        <v>0.00523026955177741</v>
      </c>
      <c r="E942" s="49"/>
      <c r="F942" s="50">
        <v>0.961408923290025</v>
      </c>
      <c r="G942" s="51">
        <f t="shared" si="164"/>
        <v>0.0205097743527359</v>
      </c>
      <c r="H942" s="52">
        <f t="shared" si="165"/>
        <v>0.000207690358613579</v>
      </c>
      <c r="I942" s="84">
        <f t="shared" si="163"/>
        <v>0.0207174647113495</v>
      </c>
      <c r="J942" s="85">
        <f t="shared" si="157"/>
        <v>2.07174647113495</v>
      </c>
      <c r="K942" s="86">
        <f t="shared" si="166"/>
        <v>215.352250500758</v>
      </c>
      <c r="L942" s="87">
        <f t="shared" si="158"/>
        <v>215.352250500758</v>
      </c>
      <c r="M942" s="88">
        <f t="shared" si="159"/>
        <v>0</v>
      </c>
      <c r="N942" s="86">
        <f t="shared" si="160"/>
        <v>0.0605296245878435</v>
      </c>
      <c r="O942" s="48">
        <f t="shared" si="167"/>
        <v>0.000281072635401274</v>
      </c>
    </row>
    <row r="943" spans="1:15">
      <c r="A943" s="38">
        <f t="shared" si="161"/>
        <v>927</v>
      </c>
      <c r="B943" s="39">
        <v>41402</v>
      </c>
      <c r="C943" s="40">
        <v>1632.689941</v>
      </c>
      <c r="D943" s="53">
        <f t="shared" si="162"/>
        <v>0.00413908101147897</v>
      </c>
      <c r="E943" s="54"/>
      <c r="F943" s="55">
        <v>0.966164856687469</v>
      </c>
      <c r="G943" s="56">
        <f t="shared" si="164"/>
        <v>0.00475593339744407</v>
      </c>
      <c r="H943" s="57">
        <f t="shared" si="165"/>
        <v>0.000207690358613579</v>
      </c>
      <c r="I943" s="90">
        <f t="shared" si="163"/>
        <v>0.00496362375605765</v>
      </c>
      <c r="J943" s="91">
        <f t="shared" si="157"/>
        <v>0.496362375605765</v>
      </c>
      <c r="K943" s="92">
        <f t="shared" si="166"/>
        <v>215.848612876364</v>
      </c>
      <c r="L943" s="93">
        <f t="shared" si="158"/>
        <v>215.848612876364</v>
      </c>
      <c r="M943" s="94">
        <f t="shared" si="159"/>
        <v>0</v>
      </c>
      <c r="N943" s="92" t="str">
        <f t="shared" si="160"/>
        <v/>
      </c>
      <c r="O943" s="53" t="str">
        <f t="shared" si="167"/>
        <v/>
      </c>
    </row>
    <row r="944" spans="1:15">
      <c r="A944" s="38">
        <f t="shared" si="161"/>
        <v>928</v>
      </c>
      <c r="B944" s="46">
        <v>41403</v>
      </c>
      <c r="C944" s="47">
        <v>1626.670044</v>
      </c>
      <c r="D944" s="48">
        <f t="shared" si="162"/>
        <v>-0.00368710362502322</v>
      </c>
      <c r="E944" s="49"/>
      <c r="F944" s="50">
        <v>0.958664342664646</v>
      </c>
      <c r="G944" s="51">
        <f t="shared" si="164"/>
        <v>-0.00750051402282303</v>
      </c>
      <c r="H944" s="52">
        <f t="shared" si="165"/>
        <v>0.000207690358613579</v>
      </c>
      <c r="I944" s="84">
        <f t="shared" si="163"/>
        <v>-0.00729282366420946</v>
      </c>
      <c r="J944" s="85">
        <f t="shared" si="157"/>
        <v>-0.729282366420946</v>
      </c>
      <c r="K944" s="86">
        <f t="shared" si="166"/>
        <v>215.119330509943</v>
      </c>
      <c r="L944" s="87">
        <f t="shared" si="158"/>
        <v>215.848612876364</v>
      </c>
      <c r="M944" s="88">
        <f t="shared" si="159"/>
        <v>0.729282366420932</v>
      </c>
      <c r="N944" s="86" t="str">
        <f t="shared" si="160"/>
        <v/>
      </c>
      <c r="O944" s="48" t="str">
        <f t="shared" si="167"/>
        <v/>
      </c>
    </row>
    <row r="945" spans="1:15">
      <c r="A945" s="38">
        <f t="shared" si="161"/>
        <v>929</v>
      </c>
      <c r="B945" s="39">
        <v>41404</v>
      </c>
      <c r="C945" s="40">
        <v>1633.699951</v>
      </c>
      <c r="D945" s="53">
        <f t="shared" si="162"/>
        <v>0.00432165516659633</v>
      </c>
      <c r="E945" s="54"/>
      <c r="F945" s="55">
        <v>0.969507896975141</v>
      </c>
      <c r="G945" s="56">
        <f t="shared" si="164"/>
        <v>0.010843554310495</v>
      </c>
      <c r="H945" s="57">
        <f t="shared" si="165"/>
        <v>0.000207690358613579</v>
      </c>
      <c r="I945" s="90">
        <f t="shared" si="163"/>
        <v>0.0110512446691086</v>
      </c>
      <c r="J945" s="91">
        <f t="shared" si="157"/>
        <v>1.10512446691086</v>
      </c>
      <c r="K945" s="92">
        <f t="shared" si="166"/>
        <v>216.224454976854</v>
      </c>
      <c r="L945" s="93">
        <f t="shared" si="158"/>
        <v>216.224454976854</v>
      </c>
      <c r="M945" s="94">
        <f t="shared" si="159"/>
        <v>0</v>
      </c>
      <c r="N945" s="92">
        <f t="shared" si="160"/>
        <v>0.729282366420932</v>
      </c>
      <c r="O945" s="53">
        <f t="shared" si="167"/>
        <v>0.00337280242652941</v>
      </c>
    </row>
    <row r="946" spans="1:15">
      <c r="A946" s="38">
        <f t="shared" si="161"/>
        <v>930</v>
      </c>
      <c r="B946" s="46">
        <v>41407</v>
      </c>
      <c r="C946" s="47">
        <v>1633.77002</v>
      </c>
      <c r="D946" s="48">
        <f t="shared" si="162"/>
        <v>4.2889760728082e-5</v>
      </c>
      <c r="E946" s="49"/>
      <c r="F946" s="50">
        <v>0.965825015367116</v>
      </c>
      <c r="G946" s="51">
        <f t="shared" si="164"/>
        <v>-0.00368288160802488</v>
      </c>
      <c r="H946" s="52">
        <f t="shared" si="165"/>
        <v>0.000207690358613579</v>
      </c>
      <c r="I946" s="84">
        <f t="shared" si="163"/>
        <v>-0.0034751912494113</v>
      </c>
      <c r="J946" s="85">
        <f t="shared" si="157"/>
        <v>-0.34751912494113</v>
      </c>
      <c r="K946" s="86">
        <f t="shared" si="166"/>
        <v>215.876935851913</v>
      </c>
      <c r="L946" s="87">
        <f t="shared" si="158"/>
        <v>216.224454976854</v>
      </c>
      <c r="M946" s="88">
        <f t="shared" si="159"/>
        <v>0.34751912494113</v>
      </c>
      <c r="N946" s="86" t="str">
        <f t="shared" si="160"/>
        <v/>
      </c>
      <c r="O946" s="48" t="str">
        <f t="shared" si="167"/>
        <v/>
      </c>
    </row>
    <row r="947" spans="1:15">
      <c r="A947" s="38">
        <f t="shared" si="161"/>
        <v>931</v>
      </c>
      <c r="B947" s="39">
        <v>41408</v>
      </c>
      <c r="C947" s="40">
        <v>1650.339966</v>
      </c>
      <c r="D947" s="53">
        <f t="shared" si="162"/>
        <v>0.0101421533001322</v>
      </c>
      <c r="E947" s="54"/>
      <c r="F947" s="55">
        <v>0.990624965136114</v>
      </c>
      <c r="G947" s="56">
        <f t="shared" si="164"/>
        <v>0.024799949768998</v>
      </c>
      <c r="H947" s="57">
        <f t="shared" si="165"/>
        <v>0.000207690358613579</v>
      </c>
      <c r="I947" s="90">
        <f t="shared" si="163"/>
        <v>0.0250076401276116</v>
      </c>
      <c r="J947" s="91">
        <f t="shared" si="157"/>
        <v>2.50076401276116</v>
      </c>
      <c r="K947" s="92">
        <f t="shared" si="166"/>
        <v>218.377699864674</v>
      </c>
      <c r="L947" s="93">
        <f t="shared" si="158"/>
        <v>218.377699864674</v>
      </c>
      <c r="M947" s="94">
        <f t="shared" si="159"/>
        <v>0</v>
      </c>
      <c r="N947" s="92">
        <f t="shared" si="160"/>
        <v>0.34751912494113</v>
      </c>
      <c r="O947" s="53">
        <f t="shared" si="167"/>
        <v>0.00159136727402332</v>
      </c>
    </row>
    <row r="948" spans="1:15">
      <c r="A948" s="38">
        <f t="shared" si="161"/>
        <v>932</v>
      </c>
      <c r="B948" s="46">
        <v>41409</v>
      </c>
      <c r="C948" s="47">
        <v>1658.780029</v>
      </c>
      <c r="D948" s="48">
        <f t="shared" si="162"/>
        <v>0.00511413598039234</v>
      </c>
      <c r="E948" s="49"/>
      <c r="F948" s="50">
        <v>0.998958788573746</v>
      </c>
      <c r="G948" s="51">
        <f t="shared" si="164"/>
        <v>0.00833382343763189</v>
      </c>
      <c r="H948" s="52">
        <f t="shared" si="165"/>
        <v>0.000207690358613579</v>
      </c>
      <c r="I948" s="84">
        <f t="shared" si="163"/>
        <v>0.00854151379624547</v>
      </c>
      <c r="J948" s="85">
        <f t="shared" si="157"/>
        <v>0.854151379624547</v>
      </c>
      <c r="K948" s="86">
        <f t="shared" si="166"/>
        <v>219.231851244299</v>
      </c>
      <c r="L948" s="87">
        <f t="shared" si="158"/>
        <v>219.231851244299</v>
      </c>
      <c r="M948" s="88">
        <f t="shared" si="159"/>
        <v>0</v>
      </c>
      <c r="N948" s="86" t="str">
        <f t="shared" si="160"/>
        <v/>
      </c>
      <c r="O948" s="48" t="str">
        <f t="shared" si="167"/>
        <v/>
      </c>
    </row>
    <row r="949" spans="1:15">
      <c r="A949" s="38">
        <f t="shared" si="161"/>
        <v>933</v>
      </c>
      <c r="B949" s="39">
        <v>41410</v>
      </c>
      <c r="C949" s="40">
        <v>1650.469971</v>
      </c>
      <c r="D949" s="53">
        <f t="shared" si="162"/>
        <v>-0.0050097408063261</v>
      </c>
      <c r="E949" s="54"/>
      <c r="F949" s="55">
        <v>0.981637949787969</v>
      </c>
      <c r="G949" s="56">
        <f t="shared" si="164"/>
        <v>-0.0173208387857769</v>
      </c>
      <c r="H949" s="57">
        <f t="shared" si="165"/>
        <v>0.000207690358613579</v>
      </c>
      <c r="I949" s="90">
        <f t="shared" si="163"/>
        <v>-0.0171131484271634</v>
      </c>
      <c r="J949" s="91">
        <f t="shared" si="157"/>
        <v>-1.71131484271634</v>
      </c>
      <c r="K949" s="92">
        <f t="shared" si="166"/>
        <v>217.520536401582</v>
      </c>
      <c r="L949" s="93">
        <f t="shared" si="158"/>
        <v>219.231851244299</v>
      </c>
      <c r="M949" s="94">
        <f t="shared" si="159"/>
        <v>1.71131484271635</v>
      </c>
      <c r="N949" s="92" t="str">
        <f t="shared" si="160"/>
        <v/>
      </c>
      <c r="O949" s="53" t="str">
        <f t="shared" si="167"/>
        <v/>
      </c>
    </row>
    <row r="950" spans="1:15">
      <c r="A950" s="38">
        <f t="shared" si="161"/>
        <v>934</v>
      </c>
      <c r="B950" s="46">
        <v>41411</v>
      </c>
      <c r="C950" s="47">
        <v>1667.469971</v>
      </c>
      <c r="D950" s="48">
        <f t="shared" si="162"/>
        <v>0.0103000965171756</v>
      </c>
      <c r="E950" s="49"/>
      <c r="F950" s="50">
        <v>1.00650144729665</v>
      </c>
      <c r="G950" s="51">
        <f t="shared" si="164"/>
        <v>0.024863497508681</v>
      </c>
      <c r="H950" s="52">
        <f t="shared" si="165"/>
        <v>0.000207690358613579</v>
      </c>
      <c r="I950" s="84">
        <f t="shared" si="163"/>
        <v>0.0250711878672946</v>
      </c>
      <c r="J950" s="85">
        <f t="shared" si="157"/>
        <v>2.50711878672946</v>
      </c>
      <c r="K950" s="86">
        <f t="shared" si="166"/>
        <v>220.027655188312</v>
      </c>
      <c r="L950" s="87">
        <f t="shared" si="158"/>
        <v>220.027655188312</v>
      </c>
      <c r="M950" s="88">
        <f t="shared" si="159"/>
        <v>0</v>
      </c>
      <c r="N950" s="86">
        <f t="shared" si="160"/>
        <v>1.71131484271635</v>
      </c>
      <c r="O950" s="48">
        <f t="shared" si="167"/>
        <v>0.00777772612834378</v>
      </c>
    </row>
    <row r="951" spans="1:15">
      <c r="A951" s="38">
        <f t="shared" si="161"/>
        <v>935</v>
      </c>
      <c r="B951" s="39">
        <v>41414</v>
      </c>
      <c r="C951" s="40">
        <v>1666.290039</v>
      </c>
      <c r="D951" s="53">
        <f t="shared" si="162"/>
        <v>-0.000707618140368904</v>
      </c>
      <c r="E951" s="54"/>
      <c r="F951" s="55">
        <v>1.00579179997972</v>
      </c>
      <c r="G951" s="56">
        <f t="shared" si="164"/>
        <v>-0.000709647316929907</v>
      </c>
      <c r="H951" s="57">
        <f t="shared" si="165"/>
        <v>0.000207690358613579</v>
      </c>
      <c r="I951" s="90">
        <f t="shared" si="163"/>
        <v>-0.000501956958316328</v>
      </c>
      <c r="J951" s="91">
        <f t="shared" si="157"/>
        <v>-0.0501956958316328</v>
      </c>
      <c r="K951" s="92">
        <f t="shared" si="166"/>
        <v>219.97745949248</v>
      </c>
      <c r="L951" s="93">
        <f t="shared" si="158"/>
        <v>220.027655188312</v>
      </c>
      <c r="M951" s="94">
        <f t="shared" si="159"/>
        <v>0.0501956958316327</v>
      </c>
      <c r="N951" s="92" t="str">
        <f t="shared" si="160"/>
        <v/>
      </c>
      <c r="O951" s="53" t="str">
        <f t="shared" si="167"/>
        <v/>
      </c>
    </row>
    <row r="952" spans="1:15">
      <c r="A952" s="38">
        <f t="shared" si="161"/>
        <v>936</v>
      </c>
      <c r="B952" s="46">
        <v>41415</v>
      </c>
      <c r="C952" s="47">
        <v>1669.160034</v>
      </c>
      <c r="D952" s="48">
        <f t="shared" si="162"/>
        <v>0.00172238621898169</v>
      </c>
      <c r="E952" s="49"/>
      <c r="F952" s="50">
        <v>1.01531519865379</v>
      </c>
      <c r="G952" s="51">
        <f t="shared" si="164"/>
        <v>0.00952339867406993</v>
      </c>
      <c r="H952" s="52">
        <f t="shared" si="165"/>
        <v>0.000207690358613579</v>
      </c>
      <c r="I952" s="84">
        <f t="shared" si="163"/>
        <v>0.00973108903268351</v>
      </c>
      <c r="J952" s="85">
        <f t="shared" si="157"/>
        <v>0.973108903268351</v>
      </c>
      <c r="K952" s="86">
        <f t="shared" si="166"/>
        <v>220.950568395749</v>
      </c>
      <c r="L952" s="87">
        <f t="shared" si="158"/>
        <v>220.950568395749</v>
      </c>
      <c r="M952" s="88">
        <f t="shared" si="159"/>
        <v>0</v>
      </c>
      <c r="N952" s="86">
        <f t="shared" si="160"/>
        <v>0.0501956958316327</v>
      </c>
      <c r="O952" s="48">
        <f t="shared" si="167"/>
        <v>0.000227180659439293</v>
      </c>
    </row>
    <row r="953" spans="1:15">
      <c r="A953" s="38">
        <f t="shared" si="161"/>
        <v>937</v>
      </c>
      <c r="B953" s="39">
        <v>41416</v>
      </c>
      <c r="C953" s="40">
        <v>1655.349976</v>
      </c>
      <c r="D953" s="53">
        <f t="shared" si="162"/>
        <v>-0.00827365723998641</v>
      </c>
      <c r="E953" s="54"/>
      <c r="F953" s="55">
        <v>0.990614044748667</v>
      </c>
      <c r="G953" s="56">
        <f t="shared" si="164"/>
        <v>-0.024701153905123</v>
      </c>
      <c r="H953" s="57">
        <f t="shared" si="165"/>
        <v>0.000207690358613579</v>
      </c>
      <c r="I953" s="90">
        <f t="shared" si="163"/>
        <v>-0.0244934635465094</v>
      </c>
      <c r="J953" s="91">
        <f t="shared" si="157"/>
        <v>-2.44934635465094</v>
      </c>
      <c r="K953" s="92">
        <f t="shared" si="166"/>
        <v>218.501222041098</v>
      </c>
      <c r="L953" s="93">
        <f t="shared" si="158"/>
        <v>220.950568395749</v>
      </c>
      <c r="M953" s="94">
        <f t="shared" si="159"/>
        <v>2.44934635465094</v>
      </c>
      <c r="N953" s="92" t="str">
        <f t="shared" si="160"/>
        <v/>
      </c>
      <c r="O953" s="53" t="str">
        <f t="shared" si="167"/>
        <v/>
      </c>
    </row>
    <row r="954" spans="1:15">
      <c r="A954" s="38">
        <f t="shared" si="161"/>
        <v>938</v>
      </c>
      <c r="B954" s="46">
        <v>41417</v>
      </c>
      <c r="C954" s="47">
        <v>1650.51001</v>
      </c>
      <c r="D954" s="48">
        <f t="shared" si="162"/>
        <v>-0.00292383246453742</v>
      </c>
      <c r="E954" s="49"/>
      <c r="F954" s="50">
        <v>0.980310000715406</v>
      </c>
      <c r="G954" s="51">
        <f t="shared" si="164"/>
        <v>-0.010304044033261</v>
      </c>
      <c r="H954" s="52">
        <f t="shared" si="165"/>
        <v>0.000207690358613579</v>
      </c>
      <c r="I954" s="84">
        <f t="shared" si="163"/>
        <v>-0.0100963536746474</v>
      </c>
      <c r="J954" s="85">
        <f t="shared" si="157"/>
        <v>-1.00963536746474</v>
      </c>
      <c r="K954" s="86">
        <f t="shared" si="166"/>
        <v>217.491586673633</v>
      </c>
      <c r="L954" s="87">
        <f t="shared" si="158"/>
        <v>220.950568395749</v>
      </c>
      <c r="M954" s="88">
        <f t="shared" si="159"/>
        <v>3.45898172211568</v>
      </c>
      <c r="N954" s="86" t="str">
        <f t="shared" si="160"/>
        <v/>
      </c>
      <c r="O954" s="48" t="str">
        <f t="shared" si="167"/>
        <v/>
      </c>
    </row>
    <row r="955" spans="1:15">
      <c r="A955" s="38">
        <f t="shared" si="161"/>
        <v>939</v>
      </c>
      <c r="B955" s="39">
        <v>41418</v>
      </c>
      <c r="C955" s="40">
        <v>1649.599976</v>
      </c>
      <c r="D955" s="53">
        <f t="shared" si="162"/>
        <v>-0.000551365332222331</v>
      </c>
      <c r="E955" s="54"/>
      <c r="F955" s="55">
        <v>0.980864532066199</v>
      </c>
      <c r="G955" s="56">
        <f t="shared" si="164"/>
        <v>0.000554531350792864</v>
      </c>
      <c r="H955" s="57">
        <f t="shared" si="165"/>
        <v>0.000207690358613579</v>
      </c>
      <c r="I955" s="90">
        <f t="shared" si="163"/>
        <v>0.000762221709406443</v>
      </c>
      <c r="J955" s="91">
        <f t="shared" si="157"/>
        <v>0.0762221709406443</v>
      </c>
      <c r="K955" s="92">
        <f t="shared" si="166"/>
        <v>217.567808844574</v>
      </c>
      <c r="L955" s="93">
        <f t="shared" si="158"/>
        <v>220.950568395749</v>
      </c>
      <c r="M955" s="94">
        <f t="shared" si="159"/>
        <v>3.45898172211568</v>
      </c>
      <c r="N955" s="92" t="str">
        <f t="shared" si="160"/>
        <v/>
      </c>
      <c r="O955" s="53" t="str">
        <f t="shared" si="167"/>
        <v/>
      </c>
    </row>
    <row r="956" spans="1:15">
      <c r="A956" s="38">
        <f t="shared" si="161"/>
        <v>940</v>
      </c>
      <c r="B956" s="46">
        <v>41422</v>
      </c>
      <c r="C956" s="47">
        <v>1660.060059</v>
      </c>
      <c r="D956" s="48">
        <f t="shared" si="162"/>
        <v>0.00634098154230323</v>
      </c>
      <c r="E956" s="49"/>
      <c r="F956" s="50">
        <v>0.989681591838073</v>
      </c>
      <c r="G956" s="51">
        <f t="shared" si="164"/>
        <v>0.00881705977187408</v>
      </c>
      <c r="H956" s="52">
        <f t="shared" si="165"/>
        <v>0.000207690358613579</v>
      </c>
      <c r="I956" s="84">
        <f t="shared" si="163"/>
        <v>0.00902475013048766</v>
      </c>
      <c r="J956" s="85">
        <f t="shared" si="157"/>
        <v>0.902475013048766</v>
      </c>
      <c r="K956" s="86">
        <f t="shared" si="166"/>
        <v>218.470283857622</v>
      </c>
      <c r="L956" s="87">
        <f t="shared" si="158"/>
        <v>220.950568395749</v>
      </c>
      <c r="M956" s="88">
        <f t="shared" si="159"/>
        <v>3.45898172211568</v>
      </c>
      <c r="N956" s="86" t="str">
        <f t="shared" si="160"/>
        <v/>
      </c>
      <c r="O956" s="48" t="str">
        <f t="shared" si="167"/>
        <v/>
      </c>
    </row>
    <row r="957" spans="1:15">
      <c r="A957" s="38">
        <f t="shared" si="161"/>
        <v>941</v>
      </c>
      <c r="B957" s="39">
        <v>41423</v>
      </c>
      <c r="C957" s="40">
        <v>1648.359985</v>
      </c>
      <c r="D957" s="53">
        <f t="shared" si="162"/>
        <v>-0.00704798235254689</v>
      </c>
      <c r="E957" s="54"/>
      <c r="F957" s="55">
        <v>0.975067797665007</v>
      </c>
      <c r="G957" s="56">
        <f t="shared" si="164"/>
        <v>-0.0146137941730661</v>
      </c>
      <c r="H957" s="57">
        <f t="shared" si="165"/>
        <v>0.000207690358613579</v>
      </c>
      <c r="I957" s="90">
        <f t="shared" si="163"/>
        <v>-0.0144061038144525</v>
      </c>
      <c r="J957" s="91">
        <f t="shared" si="157"/>
        <v>-1.44061038144525</v>
      </c>
      <c r="K957" s="92">
        <f t="shared" si="166"/>
        <v>217.029673476177</v>
      </c>
      <c r="L957" s="93">
        <f t="shared" si="158"/>
        <v>220.950568395749</v>
      </c>
      <c r="M957" s="94">
        <f t="shared" si="159"/>
        <v>3.92089491957154</v>
      </c>
      <c r="N957" s="92" t="str">
        <f t="shared" si="160"/>
        <v/>
      </c>
      <c r="O957" s="53" t="str">
        <f t="shared" si="167"/>
        <v/>
      </c>
    </row>
    <row r="958" spans="1:15">
      <c r="A958" s="38">
        <f t="shared" si="161"/>
        <v>942</v>
      </c>
      <c r="B958" s="46">
        <v>41424</v>
      </c>
      <c r="C958" s="47">
        <v>1654.410034</v>
      </c>
      <c r="D958" s="48">
        <f t="shared" si="162"/>
        <v>0.00367034449698789</v>
      </c>
      <c r="E958" s="49"/>
      <c r="F958" s="50">
        <v>0.974920163545641</v>
      </c>
      <c r="G958" s="51">
        <f t="shared" si="164"/>
        <v>-0.000147634119365914</v>
      </c>
      <c r="H958" s="52">
        <f t="shared" si="165"/>
        <v>0.000207690358613579</v>
      </c>
      <c r="I958" s="84">
        <f t="shared" si="163"/>
        <v>6.0056239247665e-5</v>
      </c>
      <c r="J958" s="85">
        <f t="shared" si="157"/>
        <v>0.0060056239247665</v>
      </c>
      <c r="K958" s="86">
        <f t="shared" si="166"/>
        <v>217.035679100102</v>
      </c>
      <c r="L958" s="87">
        <f t="shared" si="158"/>
        <v>220.950568395749</v>
      </c>
      <c r="M958" s="88">
        <f t="shared" si="159"/>
        <v>3.92089491957154</v>
      </c>
      <c r="N958" s="86" t="str">
        <f t="shared" si="160"/>
        <v/>
      </c>
      <c r="O958" s="48" t="str">
        <f t="shared" si="167"/>
        <v/>
      </c>
    </row>
    <row r="959" spans="1:15">
      <c r="A959" s="38">
        <f t="shared" si="161"/>
        <v>943</v>
      </c>
      <c r="B959" s="39">
        <v>41425</v>
      </c>
      <c r="C959" s="40">
        <v>1630.73999</v>
      </c>
      <c r="D959" s="53">
        <f t="shared" si="162"/>
        <v>-0.0143072415625835</v>
      </c>
      <c r="E959" s="54"/>
      <c r="F959" s="55">
        <v>0.960776840341658</v>
      </c>
      <c r="G959" s="56">
        <f t="shared" si="164"/>
        <v>-0.014143323203983</v>
      </c>
      <c r="H959" s="57">
        <f t="shared" si="165"/>
        <v>0.000207690358613579</v>
      </c>
      <c r="I959" s="90">
        <f t="shared" si="163"/>
        <v>-0.0139356328453695</v>
      </c>
      <c r="J959" s="91">
        <f t="shared" si="157"/>
        <v>-1.39356328453695</v>
      </c>
      <c r="K959" s="92">
        <f t="shared" si="166"/>
        <v>215.642115815565</v>
      </c>
      <c r="L959" s="93">
        <f t="shared" si="158"/>
        <v>220.950568395749</v>
      </c>
      <c r="M959" s="94">
        <f t="shared" si="159"/>
        <v>5.30845258018371</v>
      </c>
      <c r="N959" s="92" t="str">
        <f t="shared" si="160"/>
        <v/>
      </c>
      <c r="O959" s="53" t="str">
        <f t="shared" si="167"/>
        <v/>
      </c>
    </row>
    <row r="960" spans="1:15">
      <c r="A960" s="38">
        <f t="shared" si="161"/>
        <v>944</v>
      </c>
      <c r="B960" s="46">
        <v>41428</v>
      </c>
      <c r="C960" s="47">
        <v>1640.420044</v>
      </c>
      <c r="D960" s="48">
        <f t="shared" si="162"/>
        <v>0.00593598860600708</v>
      </c>
      <c r="E960" s="49"/>
      <c r="F960" s="50">
        <v>0.970341650617358</v>
      </c>
      <c r="G960" s="51">
        <f t="shared" si="164"/>
        <v>0.00956481027570011</v>
      </c>
      <c r="H960" s="52">
        <f t="shared" si="165"/>
        <v>0.000207690358613579</v>
      </c>
      <c r="I960" s="84">
        <f t="shared" si="163"/>
        <v>0.00977250063431369</v>
      </c>
      <c r="J960" s="85">
        <f t="shared" si="157"/>
        <v>0.977250063431369</v>
      </c>
      <c r="K960" s="86">
        <f t="shared" si="166"/>
        <v>216.619365878996</v>
      </c>
      <c r="L960" s="87">
        <f t="shared" si="158"/>
        <v>220.950568395749</v>
      </c>
      <c r="M960" s="88">
        <f t="shared" si="159"/>
        <v>5.30845258018371</v>
      </c>
      <c r="N960" s="86" t="str">
        <f t="shared" si="160"/>
        <v/>
      </c>
      <c r="O960" s="48" t="str">
        <f t="shared" si="167"/>
        <v/>
      </c>
    </row>
    <row r="961" spans="1:15">
      <c r="A961" s="38">
        <f t="shared" si="161"/>
        <v>945</v>
      </c>
      <c r="B961" s="39">
        <v>41429</v>
      </c>
      <c r="C961" s="40">
        <v>1631.380005</v>
      </c>
      <c r="D961" s="53">
        <f t="shared" si="162"/>
        <v>-0.00551080745024102</v>
      </c>
      <c r="E961" s="54"/>
      <c r="F961" s="55">
        <v>0.962088141261235</v>
      </c>
      <c r="G961" s="56">
        <f t="shared" si="164"/>
        <v>-0.00825350935612312</v>
      </c>
      <c r="H961" s="57">
        <f t="shared" si="165"/>
        <v>0.000207690358613579</v>
      </c>
      <c r="I961" s="90">
        <f t="shared" si="163"/>
        <v>-0.00804581899750955</v>
      </c>
      <c r="J961" s="91">
        <f t="shared" si="157"/>
        <v>-0.804581899750955</v>
      </c>
      <c r="K961" s="92">
        <f t="shared" si="166"/>
        <v>215.814783979245</v>
      </c>
      <c r="L961" s="93">
        <f t="shared" si="158"/>
        <v>220.950568395749</v>
      </c>
      <c r="M961" s="94">
        <f t="shared" si="159"/>
        <v>5.30845258018371</v>
      </c>
      <c r="N961" s="92" t="str">
        <f t="shared" si="160"/>
        <v/>
      </c>
      <c r="O961" s="53" t="str">
        <f t="shared" si="167"/>
        <v/>
      </c>
    </row>
    <row r="962" spans="1:15">
      <c r="A962" s="38">
        <f t="shared" si="161"/>
        <v>946</v>
      </c>
      <c r="B962" s="46">
        <v>41430</v>
      </c>
      <c r="C962" s="47">
        <v>1608.900024</v>
      </c>
      <c r="D962" s="48">
        <f t="shared" si="162"/>
        <v>-0.0137797330671586</v>
      </c>
      <c r="E962" s="49"/>
      <c r="F962" s="50">
        <v>0.93025863487744</v>
      </c>
      <c r="G962" s="51">
        <f t="shared" si="164"/>
        <v>-0.0318295063837949</v>
      </c>
      <c r="H962" s="52">
        <f t="shared" si="165"/>
        <v>0.000207690358613579</v>
      </c>
      <c r="I962" s="84">
        <f t="shared" si="163"/>
        <v>-0.0316218160251813</v>
      </c>
      <c r="J962" s="85">
        <f t="shared" si="157"/>
        <v>-3.16218160251813</v>
      </c>
      <c r="K962" s="86">
        <f t="shared" si="166"/>
        <v>212.652602376727</v>
      </c>
      <c r="L962" s="87">
        <f t="shared" si="158"/>
        <v>220.950568395749</v>
      </c>
      <c r="M962" s="88">
        <f t="shared" si="159"/>
        <v>8.29796601902143</v>
      </c>
      <c r="N962" s="86" t="str">
        <f t="shared" si="160"/>
        <v/>
      </c>
      <c r="O962" s="48" t="str">
        <f t="shared" si="167"/>
        <v/>
      </c>
    </row>
    <row r="963" spans="1:15">
      <c r="A963" s="38">
        <f t="shared" si="161"/>
        <v>947</v>
      </c>
      <c r="B963" s="39">
        <v>41431</v>
      </c>
      <c r="C963" s="40">
        <v>1622.560059</v>
      </c>
      <c r="D963" s="53">
        <f t="shared" si="162"/>
        <v>0.00849029448457506</v>
      </c>
      <c r="E963" s="54"/>
      <c r="F963" s="55">
        <v>0.950403413207446</v>
      </c>
      <c r="G963" s="56">
        <f t="shared" si="164"/>
        <v>0.0201447783300059</v>
      </c>
      <c r="H963" s="57">
        <f t="shared" si="165"/>
        <v>0.000207690358613579</v>
      </c>
      <c r="I963" s="90">
        <f t="shared" si="163"/>
        <v>0.0203524686886195</v>
      </c>
      <c r="J963" s="91">
        <f t="shared" si="157"/>
        <v>2.03524686886195</v>
      </c>
      <c r="K963" s="92">
        <f t="shared" si="166"/>
        <v>214.687849245589</v>
      </c>
      <c r="L963" s="93">
        <f t="shared" si="158"/>
        <v>220.950568395749</v>
      </c>
      <c r="M963" s="94">
        <f t="shared" si="159"/>
        <v>8.29796601902143</v>
      </c>
      <c r="N963" s="92" t="str">
        <f t="shared" si="160"/>
        <v/>
      </c>
      <c r="O963" s="53" t="str">
        <f t="shared" si="167"/>
        <v/>
      </c>
    </row>
    <row r="964" spans="1:15">
      <c r="A964" s="38">
        <f t="shared" si="161"/>
        <v>948</v>
      </c>
      <c r="B964" s="46">
        <v>41432</v>
      </c>
      <c r="C964" s="47">
        <v>1643.380005</v>
      </c>
      <c r="D964" s="48">
        <f t="shared" si="162"/>
        <v>0.0128315410480593</v>
      </c>
      <c r="E964" s="49"/>
      <c r="F964" s="50">
        <v>0.976198758816835</v>
      </c>
      <c r="G964" s="51">
        <f t="shared" si="164"/>
        <v>0.0257953456093889</v>
      </c>
      <c r="H964" s="52">
        <f t="shared" si="165"/>
        <v>0.000207690358613579</v>
      </c>
      <c r="I964" s="84">
        <f t="shared" si="163"/>
        <v>0.0260030359680025</v>
      </c>
      <c r="J964" s="85">
        <f t="shared" si="157"/>
        <v>2.60030359680025</v>
      </c>
      <c r="K964" s="86">
        <f t="shared" si="166"/>
        <v>217.288152842389</v>
      </c>
      <c r="L964" s="87">
        <f t="shared" si="158"/>
        <v>220.950568395749</v>
      </c>
      <c r="M964" s="88">
        <f t="shared" si="159"/>
        <v>8.29796601902143</v>
      </c>
      <c r="N964" s="86" t="str">
        <f t="shared" si="160"/>
        <v/>
      </c>
      <c r="O964" s="48" t="str">
        <f t="shared" si="167"/>
        <v/>
      </c>
    </row>
    <row r="965" spans="1:15">
      <c r="A965" s="38">
        <f t="shared" si="161"/>
        <v>949</v>
      </c>
      <c r="B965" s="39">
        <v>41435</v>
      </c>
      <c r="C965" s="40">
        <v>1642.810059</v>
      </c>
      <c r="D965" s="53">
        <f t="shared" si="162"/>
        <v>-0.000346813274024305</v>
      </c>
      <c r="E965" s="54"/>
      <c r="F965" s="55">
        <v>0.969161392979601</v>
      </c>
      <c r="G965" s="56">
        <f t="shared" si="164"/>
        <v>-0.00703736583723391</v>
      </c>
      <c r="H965" s="57">
        <f t="shared" si="165"/>
        <v>0.000207690358613579</v>
      </c>
      <c r="I965" s="90">
        <f t="shared" si="163"/>
        <v>-0.00682967547862033</v>
      </c>
      <c r="J965" s="91">
        <f t="shared" si="157"/>
        <v>-0.682967547862033</v>
      </c>
      <c r="K965" s="92">
        <f t="shared" si="166"/>
        <v>216.605185294527</v>
      </c>
      <c r="L965" s="93">
        <f t="shared" si="158"/>
        <v>220.950568395749</v>
      </c>
      <c r="M965" s="94">
        <f t="shared" si="159"/>
        <v>8.29796601902143</v>
      </c>
      <c r="N965" s="92" t="str">
        <f t="shared" si="160"/>
        <v/>
      </c>
      <c r="O965" s="53" t="str">
        <f t="shared" si="167"/>
        <v/>
      </c>
    </row>
    <row r="966" spans="1:15">
      <c r="A966" s="38">
        <f t="shared" si="161"/>
        <v>950</v>
      </c>
      <c r="B966" s="46">
        <v>41436</v>
      </c>
      <c r="C966" s="47">
        <v>1626.130005</v>
      </c>
      <c r="D966" s="48">
        <f t="shared" si="162"/>
        <v>-0.0101533673406853</v>
      </c>
      <c r="E966" s="49"/>
      <c r="F966" s="50">
        <v>0.954628431189229</v>
      </c>
      <c r="G966" s="51">
        <f t="shared" si="164"/>
        <v>-0.014532961790372</v>
      </c>
      <c r="H966" s="52">
        <f t="shared" si="165"/>
        <v>0.000207690358613579</v>
      </c>
      <c r="I966" s="84">
        <f t="shared" si="163"/>
        <v>-0.0143252714317584</v>
      </c>
      <c r="J966" s="85">
        <f t="shared" si="157"/>
        <v>-1.43252714317584</v>
      </c>
      <c r="K966" s="86">
        <f t="shared" si="166"/>
        <v>215.172658151351</v>
      </c>
      <c r="L966" s="87">
        <f t="shared" si="158"/>
        <v>220.950568395749</v>
      </c>
      <c r="M966" s="88">
        <f t="shared" si="159"/>
        <v>8.29796601902143</v>
      </c>
      <c r="N966" s="86" t="str">
        <f t="shared" si="160"/>
        <v/>
      </c>
      <c r="O966" s="48" t="str">
        <f t="shared" si="167"/>
        <v/>
      </c>
    </row>
    <row r="967" spans="1:15">
      <c r="A967" s="38">
        <f t="shared" si="161"/>
        <v>951</v>
      </c>
      <c r="B967" s="39">
        <v>41437</v>
      </c>
      <c r="C967" s="40">
        <v>1612.52002</v>
      </c>
      <c r="D967" s="53">
        <f t="shared" si="162"/>
        <v>-0.00836955529887051</v>
      </c>
      <c r="E967" s="54"/>
      <c r="F967" s="55">
        <v>0.938979369340208</v>
      </c>
      <c r="G967" s="56">
        <f t="shared" si="164"/>
        <v>-0.0156490618490209</v>
      </c>
      <c r="H967" s="57">
        <f t="shared" si="165"/>
        <v>0.000207690358613579</v>
      </c>
      <c r="I967" s="90">
        <f t="shared" si="163"/>
        <v>-0.0154413714904074</v>
      </c>
      <c r="J967" s="91">
        <f t="shared" si="157"/>
        <v>-1.54413714904074</v>
      </c>
      <c r="K967" s="92">
        <f t="shared" si="166"/>
        <v>213.628521002311</v>
      </c>
      <c r="L967" s="93">
        <f t="shared" si="158"/>
        <v>220.950568395749</v>
      </c>
      <c r="M967" s="94">
        <f t="shared" si="159"/>
        <v>8.29796601902143</v>
      </c>
      <c r="N967" s="92" t="str">
        <f t="shared" si="160"/>
        <v/>
      </c>
      <c r="O967" s="53" t="str">
        <f t="shared" si="167"/>
        <v/>
      </c>
    </row>
    <row r="968" spans="1:15">
      <c r="A968" s="38">
        <f t="shared" si="161"/>
        <v>952</v>
      </c>
      <c r="B968" s="46">
        <v>41438</v>
      </c>
      <c r="C968" s="47">
        <v>1636.359985</v>
      </c>
      <c r="D968" s="48">
        <f t="shared" si="162"/>
        <v>0.0147842908641842</v>
      </c>
      <c r="E968" s="49"/>
      <c r="F968" s="50">
        <v>0.971167374002776</v>
      </c>
      <c r="G968" s="51">
        <f t="shared" si="164"/>
        <v>0.0321880046625679</v>
      </c>
      <c r="H968" s="52">
        <f t="shared" si="165"/>
        <v>0.000207690358613579</v>
      </c>
      <c r="I968" s="84">
        <f t="shared" si="163"/>
        <v>0.0323956950211815</v>
      </c>
      <c r="J968" s="85">
        <f t="shared" si="157"/>
        <v>3.23956950211815</v>
      </c>
      <c r="K968" s="86">
        <f t="shared" si="166"/>
        <v>216.868090504429</v>
      </c>
      <c r="L968" s="87">
        <f t="shared" si="158"/>
        <v>220.950568395749</v>
      </c>
      <c r="M968" s="88">
        <f t="shared" si="159"/>
        <v>8.29796601902143</v>
      </c>
      <c r="N968" s="86" t="str">
        <f t="shared" si="160"/>
        <v/>
      </c>
      <c r="O968" s="48" t="str">
        <f t="shared" si="167"/>
        <v/>
      </c>
    </row>
    <row r="969" spans="1:15">
      <c r="A969" s="38">
        <f t="shared" si="161"/>
        <v>953</v>
      </c>
      <c r="B969" s="39">
        <v>41439</v>
      </c>
      <c r="C969" s="40">
        <v>1626.72998</v>
      </c>
      <c r="D969" s="53">
        <f t="shared" si="162"/>
        <v>-0.0058850161873153</v>
      </c>
      <c r="E969" s="54"/>
      <c r="F969" s="55">
        <v>0.962491465473126</v>
      </c>
      <c r="G969" s="56">
        <f t="shared" si="164"/>
        <v>-0.00867590852964994</v>
      </c>
      <c r="H969" s="57">
        <f t="shared" si="165"/>
        <v>0.000207690358613579</v>
      </c>
      <c r="I969" s="90">
        <f t="shared" si="163"/>
        <v>-0.00846821817103637</v>
      </c>
      <c r="J969" s="91">
        <f t="shared" si="157"/>
        <v>-0.846821817103637</v>
      </c>
      <c r="K969" s="92">
        <f t="shared" si="166"/>
        <v>216.021268687325</v>
      </c>
      <c r="L969" s="93">
        <f t="shared" si="158"/>
        <v>220.950568395749</v>
      </c>
      <c r="M969" s="94">
        <f t="shared" si="159"/>
        <v>8.29796601902143</v>
      </c>
      <c r="N969" s="92" t="str">
        <f t="shared" si="160"/>
        <v/>
      </c>
      <c r="O969" s="53" t="str">
        <f t="shared" si="167"/>
        <v/>
      </c>
    </row>
    <row r="970" spans="1:15">
      <c r="A970" s="38">
        <f t="shared" si="161"/>
        <v>954</v>
      </c>
      <c r="B970" s="46">
        <v>41442</v>
      </c>
      <c r="C970" s="47">
        <v>1639.040039</v>
      </c>
      <c r="D970" s="48">
        <f t="shared" si="162"/>
        <v>0.00756736468335073</v>
      </c>
      <c r="E970" s="49"/>
      <c r="F970" s="50">
        <v>0.970733167983448</v>
      </c>
      <c r="G970" s="51">
        <f t="shared" si="164"/>
        <v>0.00824170251032208</v>
      </c>
      <c r="H970" s="52">
        <f t="shared" si="165"/>
        <v>0.000207690358613579</v>
      </c>
      <c r="I970" s="84">
        <f t="shared" si="163"/>
        <v>0.00844939286893566</v>
      </c>
      <c r="J970" s="85">
        <f t="shared" si="157"/>
        <v>0.844939286893566</v>
      </c>
      <c r="K970" s="86">
        <f t="shared" si="166"/>
        <v>216.866207974219</v>
      </c>
      <c r="L970" s="87">
        <f t="shared" si="158"/>
        <v>220.950568395749</v>
      </c>
      <c r="M970" s="88">
        <f t="shared" si="159"/>
        <v>8.29796601902143</v>
      </c>
      <c r="N970" s="86" t="str">
        <f t="shared" si="160"/>
        <v/>
      </c>
      <c r="O970" s="48" t="str">
        <f t="shared" si="167"/>
        <v/>
      </c>
    </row>
    <row r="971" spans="1:15">
      <c r="A971" s="38">
        <f t="shared" si="161"/>
        <v>955</v>
      </c>
      <c r="B971" s="39">
        <v>41443</v>
      </c>
      <c r="C971" s="40">
        <v>1651.810059</v>
      </c>
      <c r="D971" s="53">
        <f t="shared" si="162"/>
        <v>0.00779115805358299</v>
      </c>
      <c r="E971" s="54"/>
      <c r="F971" s="55">
        <v>0.990883369987794</v>
      </c>
      <c r="G971" s="56">
        <f t="shared" si="164"/>
        <v>0.0201502020043458</v>
      </c>
      <c r="H971" s="57">
        <f t="shared" si="165"/>
        <v>0.000207690358613579</v>
      </c>
      <c r="I971" s="90">
        <f t="shared" si="163"/>
        <v>0.0203578923629594</v>
      </c>
      <c r="J971" s="91">
        <f t="shared" si="157"/>
        <v>2.03578923629594</v>
      </c>
      <c r="K971" s="92">
        <f t="shared" si="166"/>
        <v>218.901997210515</v>
      </c>
      <c r="L971" s="93">
        <f t="shared" si="158"/>
        <v>220.950568395749</v>
      </c>
      <c r="M971" s="94">
        <f t="shared" si="159"/>
        <v>8.29796601902143</v>
      </c>
      <c r="N971" s="92" t="str">
        <f t="shared" si="160"/>
        <v/>
      </c>
      <c r="O971" s="53" t="str">
        <f t="shared" si="167"/>
        <v/>
      </c>
    </row>
    <row r="972" spans="1:15">
      <c r="A972" s="38">
        <f t="shared" si="161"/>
        <v>956</v>
      </c>
      <c r="B972" s="46">
        <v>41444</v>
      </c>
      <c r="C972" s="47">
        <v>1628.930054</v>
      </c>
      <c r="D972" s="48">
        <f t="shared" si="162"/>
        <v>-0.0138514745538306</v>
      </c>
      <c r="E972" s="49"/>
      <c r="F972" s="50">
        <v>0.964395633395924</v>
      </c>
      <c r="G972" s="51">
        <f t="shared" si="164"/>
        <v>-0.02648773659187</v>
      </c>
      <c r="H972" s="52">
        <f t="shared" si="165"/>
        <v>0.000207690358613579</v>
      </c>
      <c r="I972" s="84">
        <f t="shared" si="163"/>
        <v>-0.0262800462332564</v>
      </c>
      <c r="J972" s="85">
        <f t="shared" si="157"/>
        <v>-2.62800462332564</v>
      </c>
      <c r="K972" s="86">
        <f t="shared" si="166"/>
        <v>216.273992587189</v>
      </c>
      <c r="L972" s="87">
        <f t="shared" si="158"/>
        <v>220.950568395749</v>
      </c>
      <c r="M972" s="88">
        <f t="shared" si="159"/>
        <v>8.29796601902143</v>
      </c>
      <c r="N972" s="86" t="str">
        <f t="shared" si="160"/>
        <v/>
      </c>
      <c r="O972" s="48" t="str">
        <f t="shared" si="167"/>
        <v/>
      </c>
    </row>
    <row r="973" spans="1:15">
      <c r="A973" s="38">
        <f t="shared" si="161"/>
        <v>957</v>
      </c>
      <c r="B973" s="39">
        <v>41445</v>
      </c>
      <c r="C973" s="40">
        <v>1588.189941</v>
      </c>
      <c r="D973" s="53">
        <f t="shared" si="162"/>
        <v>-0.0250103513652771</v>
      </c>
      <c r="E973" s="54"/>
      <c r="F973" s="55">
        <v>0.918610931006089</v>
      </c>
      <c r="G973" s="56">
        <f t="shared" si="164"/>
        <v>-0.045784702389835</v>
      </c>
      <c r="H973" s="57">
        <f t="shared" si="165"/>
        <v>0.000207690358613579</v>
      </c>
      <c r="I973" s="90">
        <f t="shared" si="163"/>
        <v>-0.0455770120312214</v>
      </c>
      <c r="J973" s="91">
        <f t="shared" si="157"/>
        <v>-4.55770120312214</v>
      </c>
      <c r="K973" s="92">
        <f t="shared" si="166"/>
        <v>211.716291384067</v>
      </c>
      <c r="L973" s="93">
        <f t="shared" si="158"/>
        <v>220.950568395749</v>
      </c>
      <c r="M973" s="94">
        <f t="shared" si="159"/>
        <v>9.2342770116816</v>
      </c>
      <c r="N973" s="92" t="str">
        <f t="shared" si="160"/>
        <v/>
      </c>
      <c r="O973" s="53" t="str">
        <f t="shared" si="167"/>
        <v/>
      </c>
    </row>
    <row r="974" spans="1:15">
      <c r="A974" s="38">
        <f t="shared" si="161"/>
        <v>958</v>
      </c>
      <c r="B974" s="46">
        <v>41446</v>
      </c>
      <c r="C974" s="47">
        <v>1592.430054</v>
      </c>
      <c r="D974" s="48">
        <f t="shared" si="162"/>
        <v>0.00266977701504012</v>
      </c>
      <c r="E974" s="49"/>
      <c r="F974" s="50">
        <v>0.917241551568016</v>
      </c>
      <c r="G974" s="51">
        <f t="shared" si="164"/>
        <v>-0.00136937943807292</v>
      </c>
      <c r="H974" s="52">
        <f t="shared" si="165"/>
        <v>0.000207690358613579</v>
      </c>
      <c r="I974" s="84">
        <f t="shared" si="163"/>
        <v>-0.00116168907945934</v>
      </c>
      <c r="J974" s="85">
        <f t="shared" si="157"/>
        <v>-0.116168907945934</v>
      </c>
      <c r="K974" s="86">
        <f t="shared" si="166"/>
        <v>211.600122476121</v>
      </c>
      <c r="L974" s="87">
        <f t="shared" si="158"/>
        <v>220.950568395749</v>
      </c>
      <c r="M974" s="88">
        <f t="shared" si="159"/>
        <v>9.35044591962753</v>
      </c>
      <c r="N974" s="86" t="str">
        <f t="shared" si="160"/>
        <v/>
      </c>
      <c r="O974" s="48" t="str">
        <f t="shared" si="167"/>
        <v/>
      </c>
    </row>
    <row r="975" spans="1:15">
      <c r="A975" s="38">
        <f t="shared" si="161"/>
        <v>959</v>
      </c>
      <c r="B975" s="39">
        <v>41449</v>
      </c>
      <c r="C975" s="40">
        <v>1573.089966</v>
      </c>
      <c r="D975" s="53">
        <f t="shared" si="162"/>
        <v>-0.0121450156956155</v>
      </c>
      <c r="E975" s="54"/>
      <c r="F975" s="55">
        <v>0.892836208593142</v>
      </c>
      <c r="G975" s="56">
        <f t="shared" si="164"/>
        <v>-0.0244053429748741</v>
      </c>
      <c r="H975" s="57">
        <f t="shared" si="165"/>
        <v>0.000207690358613579</v>
      </c>
      <c r="I975" s="90">
        <f t="shared" si="163"/>
        <v>-0.0241976526162605</v>
      </c>
      <c r="J975" s="91">
        <f t="shared" si="157"/>
        <v>-2.41976526162605</v>
      </c>
      <c r="K975" s="92">
        <f t="shared" si="166"/>
        <v>209.180357214495</v>
      </c>
      <c r="L975" s="93">
        <f t="shared" si="158"/>
        <v>220.950568395749</v>
      </c>
      <c r="M975" s="94">
        <f t="shared" si="159"/>
        <v>11.7702111812536</v>
      </c>
      <c r="N975" s="92" t="str">
        <f t="shared" si="160"/>
        <v/>
      </c>
      <c r="O975" s="53" t="str">
        <f t="shared" si="167"/>
        <v/>
      </c>
    </row>
    <row r="976" spans="1:15">
      <c r="A976" s="38">
        <f t="shared" si="161"/>
        <v>960</v>
      </c>
      <c r="B976" s="46">
        <v>41450</v>
      </c>
      <c r="C976" s="47">
        <v>1588.030029</v>
      </c>
      <c r="D976" s="48">
        <f t="shared" si="162"/>
        <v>0.0094972718171924</v>
      </c>
      <c r="E976" s="49"/>
      <c r="F976" s="50">
        <v>0.914727813960597</v>
      </c>
      <c r="G976" s="51">
        <f t="shared" si="164"/>
        <v>0.021891605367455</v>
      </c>
      <c r="H976" s="52">
        <f t="shared" si="165"/>
        <v>0.000207690358613579</v>
      </c>
      <c r="I976" s="84">
        <f t="shared" si="163"/>
        <v>0.0220992957260686</v>
      </c>
      <c r="J976" s="85">
        <f t="shared" si="157"/>
        <v>2.20992957260686</v>
      </c>
      <c r="K976" s="86">
        <f t="shared" si="166"/>
        <v>211.390286787102</v>
      </c>
      <c r="L976" s="87">
        <f t="shared" si="158"/>
        <v>220.950568395749</v>
      </c>
      <c r="M976" s="88">
        <f t="shared" si="159"/>
        <v>11.7702111812536</v>
      </c>
      <c r="N976" s="86" t="str">
        <f t="shared" si="160"/>
        <v/>
      </c>
      <c r="O976" s="48" t="str">
        <f t="shared" si="167"/>
        <v/>
      </c>
    </row>
    <row r="977" spans="1:15">
      <c r="A977" s="38">
        <f t="shared" si="161"/>
        <v>961</v>
      </c>
      <c r="B977" s="39">
        <v>41451</v>
      </c>
      <c r="C977" s="40">
        <v>1603.26001</v>
      </c>
      <c r="D977" s="53">
        <f t="shared" si="162"/>
        <v>0.0095904867803982</v>
      </c>
      <c r="E977" s="54"/>
      <c r="F977" s="55">
        <v>0.930997411432174</v>
      </c>
      <c r="G977" s="56">
        <f t="shared" si="164"/>
        <v>0.016269597471577</v>
      </c>
      <c r="H977" s="57">
        <f t="shared" si="165"/>
        <v>0.000207690358613579</v>
      </c>
      <c r="I977" s="90">
        <f t="shared" si="163"/>
        <v>0.0164772878301905</v>
      </c>
      <c r="J977" s="91">
        <f t="shared" si="157"/>
        <v>1.64772878301905</v>
      </c>
      <c r="K977" s="92">
        <f t="shared" si="166"/>
        <v>213.038015570121</v>
      </c>
      <c r="L977" s="93">
        <f t="shared" si="158"/>
        <v>220.950568395749</v>
      </c>
      <c r="M977" s="94">
        <f t="shared" si="159"/>
        <v>11.7702111812536</v>
      </c>
      <c r="N977" s="92" t="str">
        <f t="shared" si="160"/>
        <v/>
      </c>
      <c r="O977" s="53" t="str">
        <f t="shared" si="167"/>
        <v/>
      </c>
    </row>
    <row r="978" spans="1:15">
      <c r="A978" s="38">
        <f t="shared" si="161"/>
        <v>962</v>
      </c>
      <c r="B978" s="46">
        <v>41452</v>
      </c>
      <c r="C978" s="47">
        <v>1613.199951</v>
      </c>
      <c r="D978" s="48">
        <f t="shared" si="162"/>
        <v>0.00619983093072984</v>
      </c>
      <c r="E978" s="49"/>
      <c r="F978" s="50">
        <v>0.945210524055114</v>
      </c>
      <c r="G978" s="51">
        <f t="shared" si="164"/>
        <v>0.01421311262294</v>
      </c>
      <c r="H978" s="52">
        <f t="shared" si="165"/>
        <v>0.000207690358613579</v>
      </c>
      <c r="I978" s="84">
        <f t="shared" si="163"/>
        <v>0.0144208029815536</v>
      </c>
      <c r="J978" s="85">
        <f t="shared" ref="J978:J1041" si="168">I978*$K$17</f>
        <v>1.44208029815536</v>
      </c>
      <c r="K978" s="86">
        <f t="shared" si="166"/>
        <v>214.480095868276</v>
      </c>
      <c r="L978" s="87">
        <f t="shared" ref="L978:L1041" si="169">MAX(K978,L977)</f>
        <v>220.950568395749</v>
      </c>
      <c r="M978" s="88">
        <f t="shared" ref="M978:M1041" si="170">IF(K978=L978,0,MAX(M977,L978-K978))</f>
        <v>11.7702111812536</v>
      </c>
      <c r="N978" s="86" t="str">
        <f t="shared" ref="N978:N1041" si="171">IF(AND(M977&gt;0,M978=0),M977,"")</f>
        <v/>
      </c>
      <c r="O978" s="48" t="str">
        <f t="shared" si="167"/>
        <v/>
      </c>
    </row>
    <row r="979" spans="1:15">
      <c r="A979" s="38">
        <f t="shared" ref="A979:A1042" si="172">A978+1</f>
        <v>963</v>
      </c>
      <c r="B979" s="39">
        <v>41453</v>
      </c>
      <c r="C979" s="40">
        <v>1606.280029</v>
      </c>
      <c r="D979" s="53">
        <f t="shared" ref="D979:D1042" si="173">C979/C978-1</f>
        <v>-0.00428956249081858</v>
      </c>
      <c r="E979" s="54"/>
      <c r="F979" s="55">
        <v>0.936725214469937</v>
      </c>
      <c r="G979" s="56">
        <f t="shared" si="164"/>
        <v>-0.00848530958517701</v>
      </c>
      <c r="H979" s="57">
        <f t="shared" si="165"/>
        <v>0.000207690358613579</v>
      </c>
      <c r="I979" s="90">
        <f t="shared" ref="I979:I1042" si="174">G979+H979</f>
        <v>-0.00827761922656344</v>
      </c>
      <c r="J979" s="91">
        <f t="shared" si="168"/>
        <v>-0.827761922656344</v>
      </c>
      <c r="K979" s="92">
        <f t="shared" si="166"/>
        <v>213.65233394562</v>
      </c>
      <c r="L979" s="93">
        <f t="shared" si="169"/>
        <v>220.950568395749</v>
      </c>
      <c r="M979" s="94">
        <f t="shared" si="170"/>
        <v>11.7702111812536</v>
      </c>
      <c r="N979" s="92" t="str">
        <f t="shared" si="171"/>
        <v/>
      </c>
      <c r="O979" s="53" t="str">
        <f t="shared" si="167"/>
        <v/>
      </c>
    </row>
    <row r="980" spans="1:15">
      <c r="A980" s="38">
        <f t="shared" si="172"/>
        <v>964</v>
      </c>
      <c r="B980" s="46">
        <v>41456</v>
      </c>
      <c r="C980" s="47">
        <v>1614.959961</v>
      </c>
      <c r="D980" s="48">
        <f t="shared" si="173"/>
        <v>0.00540374769236451</v>
      </c>
      <c r="E980" s="49"/>
      <c r="F980" s="50">
        <v>0.948769216481356</v>
      </c>
      <c r="G980" s="51">
        <f t="shared" ref="G980:G1043" si="175">F980-F979</f>
        <v>0.0120440020114191</v>
      </c>
      <c r="H980" s="52">
        <f t="shared" ref="H980:H1043" si="176">H979</f>
        <v>0.000207690358613579</v>
      </c>
      <c r="I980" s="84">
        <f t="shared" si="174"/>
        <v>0.0122516923700327</v>
      </c>
      <c r="J980" s="85">
        <f t="shared" si="168"/>
        <v>1.22516923700327</v>
      </c>
      <c r="K980" s="86">
        <f t="shared" ref="K980:K1043" si="177">K979+J980</f>
        <v>214.877503182623</v>
      </c>
      <c r="L980" s="87">
        <f t="shared" si="169"/>
        <v>220.950568395749</v>
      </c>
      <c r="M980" s="88">
        <f t="shared" si="170"/>
        <v>11.7702111812536</v>
      </c>
      <c r="N980" s="86" t="str">
        <f t="shared" si="171"/>
        <v/>
      </c>
      <c r="O980" s="48" t="str">
        <f t="shared" ref="O980:O1043" si="178">IFERROR((N980/L980),"")</f>
        <v/>
      </c>
    </row>
    <row r="981" spans="1:15">
      <c r="A981" s="38">
        <f t="shared" si="172"/>
        <v>965</v>
      </c>
      <c r="B981" s="39">
        <v>41457</v>
      </c>
      <c r="C981" s="40">
        <v>1614.079956</v>
      </c>
      <c r="D981" s="53">
        <f t="shared" si="173"/>
        <v>-0.000544908246180364</v>
      </c>
      <c r="E981" s="54"/>
      <c r="F981" s="55">
        <v>0.943098036681245</v>
      </c>
      <c r="G981" s="56">
        <f t="shared" si="175"/>
        <v>-0.005671179800111</v>
      </c>
      <c r="H981" s="57">
        <f t="shared" si="176"/>
        <v>0.000207690358613579</v>
      </c>
      <c r="I981" s="90">
        <f t="shared" si="174"/>
        <v>-0.00546348944149742</v>
      </c>
      <c r="J981" s="91">
        <f t="shared" si="168"/>
        <v>-0.546348944149742</v>
      </c>
      <c r="K981" s="92">
        <f t="shared" si="177"/>
        <v>214.331154238473</v>
      </c>
      <c r="L981" s="93">
        <f t="shared" si="169"/>
        <v>220.950568395749</v>
      </c>
      <c r="M981" s="94">
        <f t="shared" si="170"/>
        <v>11.7702111812536</v>
      </c>
      <c r="N981" s="92" t="str">
        <f t="shared" si="171"/>
        <v/>
      </c>
      <c r="O981" s="53" t="str">
        <f t="shared" si="178"/>
        <v/>
      </c>
    </row>
    <row r="982" spans="1:15">
      <c r="A982" s="38">
        <f t="shared" si="172"/>
        <v>966</v>
      </c>
      <c r="B982" s="46">
        <v>41458</v>
      </c>
      <c r="C982" s="47">
        <v>1615.410034</v>
      </c>
      <c r="D982" s="48">
        <f t="shared" si="173"/>
        <v>0.000824047157673702</v>
      </c>
      <c r="E982" s="49"/>
      <c r="F982" s="50">
        <v>0.946098183895663</v>
      </c>
      <c r="G982" s="51">
        <f t="shared" si="175"/>
        <v>0.00300014721441799</v>
      </c>
      <c r="H982" s="52">
        <f t="shared" si="176"/>
        <v>0.000207690358613579</v>
      </c>
      <c r="I982" s="84">
        <f t="shared" si="174"/>
        <v>0.00320783757303157</v>
      </c>
      <c r="J982" s="85">
        <f t="shared" si="168"/>
        <v>0.320783757303157</v>
      </c>
      <c r="K982" s="86">
        <f t="shared" si="177"/>
        <v>214.651937995777</v>
      </c>
      <c r="L982" s="87">
        <f t="shared" si="169"/>
        <v>220.950568395749</v>
      </c>
      <c r="M982" s="88">
        <f t="shared" si="170"/>
        <v>11.7702111812536</v>
      </c>
      <c r="N982" s="86" t="str">
        <f t="shared" si="171"/>
        <v/>
      </c>
      <c r="O982" s="48" t="str">
        <f t="shared" si="178"/>
        <v/>
      </c>
    </row>
    <row r="983" spans="1:15">
      <c r="A983" s="38">
        <f t="shared" si="172"/>
        <v>967</v>
      </c>
      <c r="B983" s="39">
        <v>41460</v>
      </c>
      <c r="C983" s="40">
        <v>1631.890015</v>
      </c>
      <c r="D983" s="53">
        <f t="shared" si="173"/>
        <v>0.0102017324723389</v>
      </c>
      <c r="E983" s="54"/>
      <c r="F983" s="55">
        <v>0.965443885580986</v>
      </c>
      <c r="G983" s="56">
        <f t="shared" si="175"/>
        <v>0.019345701685323</v>
      </c>
      <c r="H983" s="57">
        <f t="shared" si="176"/>
        <v>0.000207690358613579</v>
      </c>
      <c r="I983" s="90">
        <f t="shared" si="174"/>
        <v>0.0195533920439366</v>
      </c>
      <c r="J983" s="91">
        <f t="shared" si="168"/>
        <v>1.95533920439366</v>
      </c>
      <c r="K983" s="92">
        <f t="shared" si="177"/>
        <v>216.60727720017</v>
      </c>
      <c r="L983" s="93">
        <f t="shared" si="169"/>
        <v>220.950568395749</v>
      </c>
      <c r="M983" s="94">
        <f t="shared" si="170"/>
        <v>11.7702111812536</v>
      </c>
      <c r="N983" s="92" t="str">
        <f t="shared" si="171"/>
        <v/>
      </c>
      <c r="O983" s="53" t="str">
        <f t="shared" si="178"/>
        <v/>
      </c>
    </row>
    <row r="984" spans="1:15">
      <c r="A984" s="38">
        <f t="shared" si="172"/>
        <v>968</v>
      </c>
      <c r="B984" s="46">
        <v>41463</v>
      </c>
      <c r="C984" s="47">
        <v>1640.459961</v>
      </c>
      <c r="D984" s="48">
        <f t="shared" si="173"/>
        <v>0.0052515463182119</v>
      </c>
      <c r="E984" s="49"/>
      <c r="F984" s="50">
        <v>0.978784448456556</v>
      </c>
      <c r="G984" s="51">
        <f t="shared" si="175"/>
        <v>0.01334056287557</v>
      </c>
      <c r="H984" s="52">
        <f t="shared" si="176"/>
        <v>0.000207690358613579</v>
      </c>
      <c r="I984" s="84">
        <f t="shared" si="174"/>
        <v>0.0135482532341835</v>
      </c>
      <c r="J984" s="85">
        <f t="shared" si="168"/>
        <v>1.35482532341835</v>
      </c>
      <c r="K984" s="86">
        <f t="shared" si="177"/>
        <v>217.962102523589</v>
      </c>
      <c r="L984" s="87">
        <f t="shared" si="169"/>
        <v>220.950568395749</v>
      </c>
      <c r="M984" s="88">
        <f t="shared" si="170"/>
        <v>11.7702111812536</v>
      </c>
      <c r="N984" s="86" t="str">
        <f t="shared" si="171"/>
        <v/>
      </c>
      <c r="O984" s="48" t="str">
        <f t="shared" si="178"/>
        <v/>
      </c>
    </row>
    <row r="985" spans="1:15">
      <c r="A985" s="38">
        <f t="shared" si="172"/>
        <v>969</v>
      </c>
      <c r="B985" s="39">
        <v>41464</v>
      </c>
      <c r="C985" s="40">
        <v>1652.319946</v>
      </c>
      <c r="D985" s="53">
        <f t="shared" si="173"/>
        <v>0.00722967050824597</v>
      </c>
      <c r="E985" s="54"/>
      <c r="F985" s="55">
        <v>1.00080137085181</v>
      </c>
      <c r="G985" s="56">
        <f t="shared" si="175"/>
        <v>0.022016922395254</v>
      </c>
      <c r="H985" s="57">
        <f t="shared" si="176"/>
        <v>0.000207690358613579</v>
      </c>
      <c r="I985" s="90">
        <f t="shared" si="174"/>
        <v>0.0222246127538676</v>
      </c>
      <c r="J985" s="91">
        <f t="shared" si="168"/>
        <v>2.22246127538676</v>
      </c>
      <c r="K985" s="92">
        <f t="shared" si="177"/>
        <v>220.184563798975</v>
      </c>
      <c r="L985" s="93">
        <f t="shared" si="169"/>
        <v>220.950568395749</v>
      </c>
      <c r="M985" s="94">
        <f t="shared" si="170"/>
        <v>11.7702111812536</v>
      </c>
      <c r="N985" s="92" t="str">
        <f t="shared" si="171"/>
        <v/>
      </c>
      <c r="O985" s="53" t="str">
        <f t="shared" si="178"/>
        <v/>
      </c>
    </row>
    <row r="986" spans="1:15">
      <c r="A986" s="38">
        <f t="shared" si="172"/>
        <v>970</v>
      </c>
      <c r="B986" s="46">
        <v>41465</v>
      </c>
      <c r="C986" s="47">
        <v>1652.619995</v>
      </c>
      <c r="D986" s="48">
        <f t="shared" si="173"/>
        <v>0.000181592554593601</v>
      </c>
      <c r="E986" s="49"/>
      <c r="F986" s="50">
        <v>1.00347421842759</v>
      </c>
      <c r="G986" s="51">
        <f t="shared" si="175"/>
        <v>0.00267284757578001</v>
      </c>
      <c r="H986" s="52">
        <f t="shared" si="176"/>
        <v>0.000207690358613579</v>
      </c>
      <c r="I986" s="84">
        <f t="shared" si="174"/>
        <v>0.00288053793439359</v>
      </c>
      <c r="J986" s="85">
        <f t="shared" si="168"/>
        <v>0.288053793439359</v>
      </c>
      <c r="K986" s="86">
        <f t="shared" si="177"/>
        <v>220.472617592415</v>
      </c>
      <c r="L986" s="87">
        <f t="shared" si="169"/>
        <v>220.950568395749</v>
      </c>
      <c r="M986" s="88">
        <f t="shared" si="170"/>
        <v>11.7702111812536</v>
      </c>
      <c r="N986" s="86" t="str">
        <f t="shared" si="171"/>
        <v/>
      </c>
      <c r="O986" s="48" t="str">
        <f t="shared" si="178"/>
        <v/>
      </c>
    </row>
    <row r="987" spans="1:15">
      <c r="A987" s="38">
        <f t="shared" si="172"/>
        <v>971</v>
      </c>
      <c r="B987" s="39">
        <v>41466</v>
      </c>
      <c r="C987" s="40">
        <v>1675.02002</v>
      </c>
      <c r="D987" s="53">
        <f t="shared" si="173"/>
        <v>0.0135542502618697</v>
      </c>
      <c r="E987" s="54"/>
      <c r="F987" s="55">
        <v>1.02524798431549</v>
      </c>
      <c r="G987" s="56">
        <f t="shared" si="175"/>
        <v>0.0217737658879</v>
      </c>
      <c r="H987" s="57">
        <f t="shared" si="176"/>
        <v>0.000207690358613579</v>
      </c>
      <c r="I987" s="90">
        <f t="shared" si="174"/>
        <v>0.0219814562465136</v>
      </c>
      <c r="J987" s="91">
        <f t="shared" si="168"/>
        <v>2.19814562465136</v>
      </c>
      <c r="K987" s="92">
        <f t="shared" si="177"/>
        <v>222.670763217066</v>
      </c>
      <c r="L987" s="93">
        <f t="shared" si="169"/>
        <v>222.670763217066</v>
      </c>
      <c r="M987" s="94">
        <f t="shared" si="170"/>
        <v>0</v>
      </c>
      <c r="N987" s="92">
        <f t="shared" si="171"/>
        <v>11.7702111812536</v>
      </c>
      <c r="O987" s="53">
        <f t="shared" si="178"/>
        <v>0.0528592573681514</v>
      </c>
    </row>
    <row r="988" spans="1:15">
      <c r="A988" s="38">
        <f t="shared" si="172"/>
        <v>972</v>
      </c>
      <c r="B988" s="46">
        <v>41467</v>
      </c>
      <c r="C988" s="47">
        <v>1680.189941</v>
      </c>
      <c r="D988" s="48">
        <f t="shared" si="173"/>
        <v>0.0030864831096169</v>
      </c>
      <c r="E988" s="49"/>
      <c r="F988" s="50">
        <v>1.02759925496005</v>
      </c>
      <c r="G988" s="51">
        <f t="shared" si="175"/>
        <v>0.00235127064455987</v>
      </c>
      <c r="H988" s="52">
        <f t="shared" si="176"/>
        <v>0.000207690358613579</v>
      </c>
      <c r="I988" s="84">
        <f t="shared" si="174"/>
        <v>0.00255896100317344</v>
      </c>
      <c r="J988" s="85">
        <f t="shared" si="168"/>
        <v>0.255896100317344</v>
      </c>
      <c r="K988" s="86">
        <f t="shared" si="177"/>
        <v>222.926659317383</v>
      </c>
      <c r="L988" s="87">
        <f t="shared" si="169"/>
        <v>222.926659317383</v>
      </c>
      <c r="M988" s="88">
        <f t="shared" si="170"/>
        <v>0</v>
      </c>
      <c r="N988" s="86" t="str">
        <f t="shared" si="171"/>
        <v/>
      </c>
      <c r="O988" s="48" t="str">
        <f t="shared" si="178"/>
        <v/>
      </c>
    </row>
    <row r="989" spans="1:15">
      <c r="A989" s="38">
        <f t="shared" si="172"/>
        <v>973</v>
      </c>
      <c r="B989" s="39">
        <v>41470</v>
      </c>
      <c r="C989" s="40">
        <v>1682.5</v>
      </c>
      <c r="D989" s="53">
        <f t="shared" si="173"/>
        <v>0.00137487967498773</v>
      </c>
      <c r="E989" s="54"/>
      <c r="F989" s="55">
        <v>1.03249352096248</v>
      </c>
      <c r="G989" s="56">
        <f t="shared" si="175"/>
        <v>0.00489426600243004</v>
      </c>
      <c r="H989" s="57">
        <f t="shared" si="176"/>
        <v>0.000207690358613579</v>
      </c>
      <c r="I989" s="90">
        <f t="shared" si="174"/>
        <v>0.00510195636104362</v>
      </c>
      <c r="J989" s="91">
        <f t="shared" si="168"/>
        <v>0.510195636104362</v>
      </c>
      <c r="K989" s="92">
        <f t="shared" si="177"/>
        <v>223.436854953488</v>
      </c>
      <c r="L989" s="93">
        <f t="shared" si="169"/>
        <v>223.436854953488</v>
      </c>
      <c r="M989" s="94">
        <f t="shared" si="170"/>
        <v>0</v>
      </c>
      <c r="N989" s="92" t="str">
        <f t="shared" si="171"/>
        <v/>
      </c>
      <c r="O989" s="53" t="str">
        <f t="shared" si="178"/>
        <v/>
      </c>
    </row>
    <row r="990" spans="1:15">
      <c r="A990" s="38">
        <f t="shared" si="172"/>
        <v>974</v>
      </c>
      <c r="B990" s="46">
        <v>41471</v>
      </c>
      <c r="C990" s="47">
        <v>1676.26001</v>
      </c>
      <c r="D990" s="48">
        <f t="shared" si="173"/>
        <v>-0.0037087607726598</v>
      </c>
      <c r="E990" s="49"/>
      <c r="F990" s="50">
        <v>1.02553233987192</v>
      </c>
      <c r="G990" s="51">
        <f t="shared" si="175"/>
        <v>-0.00696118109055988</v>
      </c>
      <c r="H990" s="52">
        <f t="shared" si="176"/>
        <v>0.000207690358613579</v>
      </c>
      <c r="I990" s="84">
        <f t="shared" si="174"/>
        <v>-0.0067534907319463</v>
      </c>
      <c r="J990" s="85">
        <f t="shared" si="168"/>
        <v>-0.67534907319463</v>
      </c>
      <c r="K990" s="86">
        <f t="shared" si="177"/>
        <v>222.761505880293</v>
      </c>
      <c r="L990" s="87">
        <f t="shared" si="169"/>
        <v>223.436854953488</v>
      </c>
      <c r="M990" s="88">
        <f t="shared" si="170"/>
        <v>0.675349073194639</v>
      </c>
      <c r="N990" s="86" t="str">
        <f t="shared" si="171"/>
        <v/>
      </c>
      <c r="O990" s="48" t="str">
        <f t="shared" si="178"/>
        <v/>
      </c>
    </row>
    <row r="991" spans="1:15">
      <c r="A991" s="38">
        <f t="shared" si="172"/>
        <v>975</v>
      </c>
      <c r="B991" s="39">
        <v>41472</v>
      </c>
      <c r="C991" s="40">
        <v>1680.910034</v>
      </c>
      <c r="D991" s="53">
        <f t="shared" si="173"/>
        <v>0.00277404696900208</v>
      </c>
      <c r="E991" s="54"/>
      <c r="F991" s="55">
        <v>1.02675364054979</v>
      </c>
      <c r="G991" s="56">
        <f t="shared" si="175"/>
        <v>0.00122130067786985</v>
      </c>
      <c r="H991" s="57">
        <f t="shared" si="176"/>
        <v>0.000207690358613579</v>
      </c>
      <c r="I991" s="90">
        <f t="shared" si="174"/>
        <v>0.00142899103648343</v>
      </c>
      <c r="J991" s="91">
        <f t="shared" si="168"/>
        <v>0.142899103648343</v>
      </c>
      <c r="K991" s="92">
        <f t="shared" si="177"/>
        <v>222.904404983941</v>
      </c>
      <c r="L991" s="93">
        <f t="shared" si="169"/>
        <v>223.436854953488</v>
      </c>
      <c r="M991" s="94">
        <f t="shared" si="170"/>
        <v>0.675349073194639</v>
      </c>
      <c r="N991" s="92" t="str">
        <f t="shared" si="171"/>
        <v/>
      </c>
      <c r="O991" s="53" t="str">
        <f t="shared" si="178"/>
        <v/>
      </c>
    </row>
    <row r="992" spans="1:15">
      <c r="A992" s="38">
        <f t="shared" si="172"/>
        <v>976</v>
      </c>
      <c r="B992" s="46">
        <v>41473</v>
      </c>
      <c r="C992" s="47">
        <v>1689.369995</v>
      </c>
      <c r="D992" s="48">
        <f t="shared" si="173"/>
        <v>0.0050329647803149</v>
      </c>
      <c r="E992" s="49"/>
      <c r="F992" s="50">
        <v>1.04049066625686</v>
      </c>
      <c r="G992" s="51">
        <f t="shared" si="175"/>
        <v>0.0137370257070701</v>
      </c>
      <c r="H992" s="52">
        <f t="shared" si="176"/>
        <v>0.000207690358613579</v>
      </c>
      <c r="I992" s="84">
        <f t="shared" si="174"/>
        <v>0.0139447160656837</v>
      </c>
      <c r="J992" s="85">
        <f t="shared" si="168"/>
        <v>1.39447160656837</v>
      </c>
      <c r="K992" s="86">
        <f t="shared" si="177"/>
        <v>224.29887659051</v>
      </c>
      <c r="L992" s="87">
        <f t="shared" si="169"/>
        <v>224.29887659051</v>
      </c>
      <c r="M992" s="88">
        <f t="shared" si="170"/>
        <v>0</v>
      </c>
      <c r="N992" s="86">
        <f t="shared" si="171"/>
        <v>0.675349073194639</v>
      </c>
      <c r="O992" s="48">
        <f t="shared" si="178"/>
        <v>0.00301093381946619</v>
      </c>
    </row>
    <row r="993" spans="1:15">
      <c r="A993" s="38">
        <f t="shared" si="172"/>
        <v>977</v>
      </c>
      <c r="B993" s="39">
        <v>41474</v>
      </c>
      <c r="C993" s="40">
        <v>1692.089966</v>
      </c>
      <c r="D993" s="53">
        <f t="shared" si="173"/>
        <v>0.0016100504969605</v>
      </c>
      <c r="E993" s="54"/>
      <c r="F993" s="55">
        <v>1.04043488074183</v>
      </c>
      <c r="G993" s="56">
        <f t="shared" si="175"/>
        <v>-5.5785515030049e-5</v>
      </c>
      <c r="H993" s="57">
        <f t="shared" si="176"/>
        <v>0.000207690358613579</v>
      </c>
      <c r="I993" s="90">
        <f t="shared" si="174"/>
        <v>0.00015190484358353</v>
      </c>
      <c r="J993" s="91">
        <f t="shared" si="168"/>
        <v>0.015190484358353</v>
      </c>
      <c r="K993" s="92">
        <f t="shared" si="177"/>
        <v>224.314067074868</v>
      </c>
      <c r="L993" s="93">
        <f t="shared" si="169"/>
        <v>224.314067074868</v>
      </c>
      <c r="M993" s="94">
        <f t="shared" si="170"/>
        <v>0</v>
      </c>
      <c r="N993" s="92" t="str">
        <f t="shared" si="171"/>
        <v/>
      </c>
      <c r="O993" s="53" t="str">
        <f t="shared" si="178"/>
        <v/>
      </c>
    </row>
    <row r="994" spans="1:15">
      <c r="A994" s="38">
        <f t="shared" si="172"/>
        <v>978</v>
      </c>
      <c r="B994" s="46">
        <v>41477</v>
      </c>
      <c r="C994" s="47">
        <v>1695.530029</v>
      </c>
      <c r="D994" s="48">
        <f t="shared" si="173"/>
        <v>0.00203302606192524</v>
      </c>
      <c r="E994" s="49"/>
      <c r="F994" s="50">
        <v>1.04243877051528</v>
      </c>
      <c r="G994" s="51">
        <f t="shared" si="175"/>
        <v>0.00200388977345001</v>
      </c>
      <c r="H994" s="52">
        <f t="shared" si="176"/>
        <v>0.000207690358613579</v>
      </c>
      <c r="I994" s="84">
        <f t="shared" si="174"/>
        <v>0.00221158013206359</v>
      </c>
      <c r="J994" s="85">
        <f t="shared" si="168"/>
        <v>0.221158013206359</v>
      </c>
      <c r="K994" s="86">
        <f t="shared" si="177"/>
        <v>224.535225088075</v>
      </c>
      <c r="L994" s="87">
        <f t="shared" si="169"/>
        <v>224.535225088075</v>
      </c>
      <c r="M994" s="88">
        <f t="shared" si="170"/>
        <v>0</v>
      </c>
      <c r="N994" s="86" t="str">
        <f t="shared" si="171"/>
        <v/>
      </c>
      <c r="O994" s="48" t="str">
        <f t="shared" si="178"/>
        <v/>
      </c>
    </row>
    <row r="995" spans="1:15">
      <c r="A995" s="38">
        <f t="shared" si="172"/>
        <v>979</v>
      </c>
      <c r="B995" s="39">
        <v>41478</v>
      </c>
      <c r="C995" s="40">
        <v>1692.390015</v>
      </c>
      <c r="D995" s="53">
        <f t="shared" si="173"/>
        <v>-0.00185193653093363</v>
      </c>
      <c r="E995" s="54"/>
      <c r="F995" s="55">
        <v>1.03635022995643</v>
      </c>
      <c r="G995" s="56">
        <f t="shared" si="175"/>
        <v>-0.00608854055885</v>
      </c>
      <c r="H995" s="57">
        <f t="shared" si="176"/>
        <v>0.000207690358613579</v>
      </c>
      <c r="I995" s="90">
        <f t="shared" si="174"/>
        <v>-0.00588085020023642</v>
      </c>
      <c r="J995" s="91">
        <f t="shared" si="168"/>
        <v>-0.588085020023642</v>
      </c>
      <c r="K995" s="92">
        <f t="shared" si="177"/>
        <v>223.947140068051</v>
      </c>
      <c r="L995" s="93">
        <f t="shared" si="169"/>
        <v>224.535225088075</v>
      </c>
      <c r="M995" s="94">
        <f t="shared" si="170"/>
        <v>0.588085020023641</v>
      </c>
      <c r="N995" s="92" t="str">
        <f t="shared" si="171"/>
        <v/>
      </c>
      <c r="O995" s="53" t="str">
        <f t="shared" si="178"/>
        <v/>
      </c>
    </row>
    <row r="996" spans="1:15">
      <c r="A996" s="38">
        <f t="shared" si="172"/>
        <v>980</v>
      </c>
      <c r="B996" s="46">
        <v>41479</v>
      </c>
      <c r="C996" s="47">
        <v>1685.939941</v>
      </c>
      <c r="D996" s="48">
        <f t="shared" si="173"/>
        <v>-0.00381122196587758</v>
      </c>
      <c r="E996" s="49"/>
      <c r="F996" s="50">
        <v>1.02758971053766</v>
      </c>
      <c r="G996" s="51">
        <f t="shared" si="175"/>
        <v>-0.00876051941876987</v>
      </c>
      <c r="H996" s="52">
        <f t="shared" si="176"/>
        <v>0.000207690358613579</v>
      </c>
      <c r="I996" s="84">
        <f t="shared" si="174"/>
        <v>-0.0085528290601563</v>
      </c>
      <c r="J996" s="85">
        <f t="shared" si="168"/>
        <v>-0.85528290601563</v>
      </c>
      <c r="K996" s="86">
        <f t="shared" si="177"/>
        <v>223.091857162035</v>
      </c>
      <c r="L996" s="87">
        <f t="shared" si="169"/>
        <v>224.535225088075</v>
      </c>
      <c r="M996" s="88">
        <f t="shared" si="170"/>
        <v>1.44336792603926</v>
      </c>
      <c r="N996" s="86" t="str">
        <f t="shared" si="171"/>
        <v/>
      </c>
      <c r="O996" s="48" t="str">
        <f t="shared" si="178"/>
        <v/>
      </c>
    </row>
    <row r="997" spans="1:15">
      <c r="A997" s="38">
        <f t="shared" si="172"/>
        <v>981</v>
      </c>
      <c r="B997" s="39">
        <v>41480</v>
      </c>
      <c r="C997" s="40">
        <v>1690.25</v>
      </c>
      <c r="D997" s="53">
        <f t="shared" si="173"/>
        <v>0.00255647244316637</v>
      </c>
      <c r="E997" s="54"/>
      <c r="F997" s="55">
        <v>1.02736935742593</v>
      </c>
      <c r="G997" s="56">
        <f t="shared" si="175"/>
        <v>-0.000220353111730187</v>
      </c>
      <c r="H997" s="57">
        <f t="shared" si="176"/>
        <v>0.000207690358613579</v>
      </c>
      <c r="I997" s="90">
        <f t="shared" si="174"/>
        <v>-1.26627531166085e-5</v>
      </c>
      <c r="J997" s="91">
        <f t="shared" si="168"/>
        <v>-0.00126627531166085</v>
      </c>
      <c r="K997" s="92">
        <f t="shared" si="177"/>
        <v>223.090590886724</v>
      </c>
      <c r="L997" s="93">
        <f t="shared" si="169"/>
        <v>224.535225088075</v>
      </c>
      <c r="M997" s="94">
        <f t="shared" si="170"/>
        <v>1.44463420135091</v>
      </c>
      <c r="N997" s="92" t="str">
        <f t="shared" si="171"/>
        <v/>
      </c>
      <c r="O997" s="53" t="str">
        <f t="shared" si="178"/>
        <v/>
      </c>
    </row>
    <row r="998" spans="1:15">
      <c r="A998" s="38">
        <f t="shared" si="172"/>
        <v>982</v>
      </c>
      <c r="B998" s="46">
        <v>41481</v>
      </c>
      <c r="C998" s="47">
        <v>1691.650024</v>
      </c>
      <c r="D998" s="48">
        <f t="shared" si="173"/>
        <v>0.000828294039343369</v>
      </c>
      <c r="E998" s="49"/>
      <c r="F998" s="50">
        <v>1.03013505343343</v>
      </c>
      <c r="G998" s="51">
        <f t="shared" si="175"/>
        <v>0.00276569600749998</v>
      </c>
      <c r="H998" s="52">
        <f t="shared" si="176"/>
        <v>0.000207690358613579</v>
      </c>
      <c r="I998" s="84">
        <f t="shared" si="174"/>
        <v>0.00297338636611356</v>
      </c>
      <c r="J998" s="85">
        <f t="shared" si="168"/>
        <v>0.297338636611356</v>
      </c>
      <c r="K998" s="86">
        <f t="shared" si="177"/>
        <v>223.387929523335</v>
      </c>
      <c r="L998" s="87">
        <f t="shared" si="169"/>
        <v>224.535225088075</v>
      </c>
      <c r="M998" s="88">
        <f t="shared" si="170"/>
        <v>1.44463420135091</v>
      </c>
      <c r="N998" s="86" t="str">
        <f t="shared" si="171"/>
        <v/>
      </c>
      <c r="O998" s="48" t="str">
        <f t="shared" si="178"/>
        <v/>
      </c>
    </row>
    <row r="999" spans="1:15">
      <c r="A999" s="38">
        <f t="shared" si="172"/>
        <v>983</v>
      </c>
      <c r="B999" s="39">
        <v>41484</v>
      </c>
      <c r="C999" s="40">
        <v>1685.329956</v>
      </c>
      <c r="D999" s="53">
        <f t="shared" si="173"/>
        <v>-0.00373603754342511</v>
      </c>
      <c r="E999" s="54"/>
      <c r="F999" s="55">
        <v>1.0237482984922</v>
      </c>
      <c r="G999" s="56">
        <f t="shared" si="175"/>
        <v>-0.00638675494122976</v>
      </c>
      <c r="H999" s="57">
        <f t="shared" si="176"/>
        <v>0.000207690358613579</v>
      </c>
      <c r="I999" s="90">
        <f t="shared" si="174"/>
        <v>-0.00617906458261618</v>
      </c>
      <c r="J999" s="91">
        <f t="shared" si="168"/>
        <v>-0.617906458261618</v>
      </c>
      <c r="K999" s="92">
        <f t="shared" si="177"/>
        <v>222.770023065073</v>
      </c>
      <c r="L999" s="93">
        <f t="shared" si="169"/>
        <v>224.535225088075</v>
      </c>
      <c r="M999" s="94">
        <f t="shared" si="170"/>
        <v>1.76520202300117</v>
      </c>
      <c r="N999" s="92" t="str">
        <f t="shared" si="171"/>
        <v/>
      </c>
      <c r="O999" s="53" t="str">
        <f t="shared" si="178"/>
        <v/>
      </c>
    </row>
    <row r="1000" spans="1:15">
      <c r="A1000" s="38">
        <f t="shared" si="172"/>
        <v>984</v>
      </c>
      <c r="B1000" s="46">
        <v>41485</v>
      </c>
      <c r="C1000" s="47">
        <v>1685.959961</v>
      </c>
      <c r="D1000" s="48">
        <f t="shared" si="173"/>
        <v>0.000373817007024213</v>
      </c>
      <c r="E1000" s="49"/>
      <c r="F1000" s="50">
        <v>1.03265191824479</v>
      </c>
      <c r="G1000" s="51">
        <f t="shared" si="175"/>
        <v>0.0089036197525898</v>
      </c>
      <c r="H1000" s="52">
        <f t="shared" si="176"/>
        <v>0.000207690358613579</v>
      </c>
      <c r="I1000" s="84">
        <f t="shared" si="174"/>
        <v>0.00911131011120338</v>
      </c>
      <c r="J1000" s="85">
        <f t="shared" si="168"/>
        <v>0.911131011120338</v>
      </c>
      <c r="K1000" s="86">
        <f t="shared" si="177"/>
        <v>223.681154076194</v>
      </c>
      <c r="L1000" s="87">
        <f t="shared" si="169"/>
        <v>224.535225088075</v>
      </c>
      <c r="M1000" s="88">
        <f t="shared" si="170"/>
        <v>1.76520202300117</v>
      </c>
      <c r="N1000" s="86" t="str">
        <f t="shared" si="171"/>
        <v/>
      </c>
      <c r="O1000" s="48" t="str">
        <f t="shared" si="178"/>
        <v/>
      </c>
    </row>
    <row r="1001" spans="1:15">
      <c r="A1001" s="38">
        <f t="shared" si="172"/>
        <v>985</v>
      </c>
      <c r="B1001" s="39">
        <v>41486</v>
      </c>
      <c r="C1001" s="40">
        <v>1685.72998</v>
      </c>
      <c r="D1001" s="53">
        <f t="shared" si="173"/>
        <v>-0.000136409526513059</v>
      </c>
      <c r="E1001" s="54"/>
      <c r="F1001" s="55">
        <v>1.03956441375011</v>
      </c>
      <c r="G1001" s="56">
        <f t="shared" si="175"/>
        <v>0.00691249550531992</v>
      </c>
      <c r="H1001" s="57">
        <f t="shared" si="176"/>
        <v>0.000207690358613579</v>
      </c>
      <c r="I1001" s="90">
        <f t="shared" si="174"/>
        <v>0.00712018586393349</v>
      </c>
      <c r="J1001" s="91">
        <f t="shared" si="168"/>
        <v>0.712018586393349</v>
      </c>
      <c r="K1001" s="92">
        <f t="shared" si="177"/>
        <v>224.393172662587</v>
      </c>
      <c r="L1001" s="93">
        <f t="shared" si="169"/>
        <v>224.535225088075</v>
      </c>
      <c r="M1001" s="94">
        <f t="shared" si="170"/>
        <v>1.76520202300117</v>
      </c>
      <c r="N1001" s="92" t="str">
        <f t="shared" si="171"/>
        <v/>
      </c>
      <c r="O1001" s="53" t="str">
        <f t="shared" si="178"/>
        <v/>
      </c>
    </row>
    <row r="1002" spans="1:15">
      <c r="A1002" s="38">
        <f t="shared" si="172"/>
        <v>986</v>
      </c>
      <c r="B1002" s="46">
        <v>41487</v>
      </c>
      <c r="C1002" s="47">
        <v>1706.869995</v>
      </c>
      <c r="D1002" s="48">
        <f t="shared" si="173"/>
        <v>0.0125405701095735</v>
      </c>
      <c r="E1002" s="49"/>
      <c r="F1002" s="50">
        <v>1.07751673557698</v>
      </c>
      <c r="G1002" s="51">
        <f t="shared" si="175"/>
        <v>0.03795232182687</v>
      </c>
      <c r="H1002" s="52">
        <f t="shared" si="176"/>
        <v>0.000207690358613579</v>
      </c>
      <c r="I1002" s="84">
        <f t="shared" si="174"/>
        <v>0.0381600121854836</v>
      </c>
      <c r="J1002" s="85">
        <f t="shared" si="168"/>
        <v>3.81600121854836</v>
      </c>
      <c r="K1002" s="86">
        <f t="shared" si="177"/>
        <v>228.209173881135</v>
      </c>
      <c r="L1002" s="87">
        <f t="shared" si="169"/>
        <v>228.209173881135</v>
      </c>
      <c r="M1002" s="88">
        <f t="shared" si="170"/>
        <v>0</v>
      </c>
      <c r="N1002" s="86">
        <f t="shared" si="171"/>
        <v>1.76520202300117</v>
      </c>
      <c r="O1002" s="48">
        <f t="shared" si="178"/>
        <v>0.00773501780397569</v>
      </c>
    </row>
    <row r="1003" spans="1:15">
      <c r="A1003" s="38">
        <f t="shared" si="172"/>
        <v>987</v>
      </c>
      <c r="B1003" s="39">
        <v>41488</v>
      </c>
      <c r="C1003" s="40">
        <v>1709.670044</v>
      </c>
      <c r="D1003" s="53">
        <f t="shared" si="173"/>
        <v>0.00164045827051984</v>
      </c>
      <c r="E1003" s="54"/>
      <c r="F1003" s="55">
        <v>1.07954649161083</v>
      </c>
      <c r="G1003" s="56">
        <f t="shared" si="175"/>
        <v>0.00202975603385003</v>
      </c>
      <c r="H1003" s="57">
        <f t="shared" si="176"/>
        <v>0.000207690358613579</v>
      </c>
      <c r="I1003" s="90">
        <f t="shared" si="174"/>
        <v>0.00223744639246361</v>
      </c>
      <c r="J1003" s="91">
        <f t="shared" si="168"/>
        <v>0.223744639246361</v>
      </c>
      <c r="K1003" s="92">
        <f t="shared" si="177"/>
        <v>228.432918520382</v>
      </c>
      <c r="L1003" s="93">
        <f t="shared" si="169"/>
        <v>228.432918520382</v>
      </c>
      <c r="M1003" s="94">
        <f t="shared" si="170"/>
        <v>0</v>
      </c>
      <c r="N1003" s="92" t="str">
        <f t="shared" si="171"/>
        <v/>
      </c>
      <c r="O1003" s="53" t="str">
        <f t="shared" si="178"/>
        <v/>
      </c>
    </row>
    <row r="1004" spans="1:15">
      <c r="A1004" s="38">
        <f t="shared" si="172"/>
        <v>988</v>
      </c>
      <c r="B1004" s="46">
        <v>41491</v>
      </c>
      <c r="C1004" s="47">
        <v>1707.140015</v>
      </c>
      <c r="D1004" s="48">
        <f t="shared" si="173"/>
        <v>-0.00147983466685808</v>
      </c>
      <c r="E1004" s="49"/>
      <c r="F1004" s="50">
        <v>1.0737312846657</v>
      </c>
      <c r="G1004" s="51">
        <f t="shared" si="175"/>
        <v>-0.00581520694513005</v>
      </c>
      <c r="H1004" s="52">
        <f t="shared" si="176"/>
        <v>0.000207690358613579</v>
      </c>
      <c r="I1004" s="84">
        <f t="shared" si="174"/>
        <v>-0.00560751658651647</v>
      </c>
      <c r="J1004" s="85">
        <f t="shared" si="168"/>
        <v>-0.560751658651647</v>
      </c>
      <c r="K1004" s="86">
        <f t="shared" si="177"/>
        <v>227.87216686173</v>
      </c>
      <c r="L1004" s="87">
        <f t="shared" si="169"/>
        <v>228.432918520382</v>
      </c>
      <c r="M1004" s="88">
        <f t="shared" si="170"/>
        <v>0.56075165865164</v>
      </c>
      <c r="N1004" s="86" t="str">
        <f t="shared" si="171"/>
        <v/>
      </c>
      <c r="O1004" s="48" t="str">
        <f t="shared" si="178"/>
        <v/>
      </c>
    </row>
    <row r="1005" spans="1:15">
      <c r="A1005" s="38">
        <f t="shared" si="172"/>
        <v>989</v>
      </c>
      <c r="B1005" s="39">
        <v>41492</v>
      </c>
      <c r="C1005" s="40">
        <v>1697.369995</v>
      </c>
      <c r="D1005" s="53">
        <f t="shared" si="173"/>
        <v>-0.00572303379579553</v>
      </c>
      <c r="E1005" s="54"/>
      <c r="F1005" s="55">
        <v>1.05823109780353</v>
      </c>
      <c r="G1005" s="56">
        <f t="shared" si="175"/>
        <v>-0.01550018686217</v>
      </c>
      <c r="H1005" s="57">
        <f t="shared" si="176"/>
        <v>0.000207690358613579</v>
      </c>
      <c r="I1005" s="90">
        <f t="shared" si="174"/>
        <v>-0.0152924965035565</v>
      </c>
      <c r="J1005" s="91">
        <f t="shared" si="168"/>
        <v>-1.52924965035565</v>
      </c>
      <c r="K1005" s="92">
        <f t="shared" si="177"/>
        <v>226.342917211375</v>
      </c>
      <c r="L1005" s="93">
        <f t="shared" si="169"/>
        <v>228.432918520382</v>
      </c>
      <c r="M1005" s="94">
        <f t="shared" si="170"/>
        <v>2.09000130900728</v>
      </c>
      <c r="N1005" s="92" t="str">
        <f t="shared" si="171"/>
        <v/>
      </c>
      <c r="O1005" s="53" t="str">
        <f t="shared" si="178"/>
        <v/>
      </c>
    </row>
    <row r="1006" spans="1:15">
      <c r="A1006" s="38">
        <f t="shared" si="172"/>
        <v>990</v>
      </c>
      <c r="B1006" s="46">
        <v>41493</v>
      </c>
      <c r="C1006" s="47">
        <v>1690.910034</v>
      </c>
      <c r="D1006" s="48">
        <f t="shared" si="173"/>
        <v>-0.00380586496699564</v>
      </c>
      <c r="E1006" s="49"/>
      <c r="F1006" s="50">
        <v>1.04043186610901</v>
      </c>
      <c r="G1006" s="51">
        <f t="shared" si="175"/>
        <v>-0.0177992316945199</v>
      </c>
      <c r="H1006" s="52">
        <f t="shared" si="176"/>
        <v>0.000207690358613579</v>
      </c>
      <c r="I1006" s="84">
        <f t="shared" si="174"/>
        <v>-0.0175915413359063</v>
      </c>
      <c r="J1006" s="85">
        <f t="shared" si="168"/>
        <v>-1.75915413359063</v>
      </c>
      <c r="K1006" s="86">
        <f t="shared" si="177"/>
        <v>224.583763077784</v>
      </c>
      <c r="L1006" s="87">
        <f t="shared" si="169"/>
        <v>228.432918520382</v>
      </c>
      <c r="M1006" s="88">
        <f t="shared" si="170"/>
        <v>3.84915544259792</v>
      </c>
      <c r="N1006" s="86" t="str">
        <f t="shared" si="171"/>
        <v/>
      </c>
      <c r="O1006" s="48" t="str">
        <f t="shared" si="178"/>
        <v/>
      </c>
    </row>
    <row r="1007" spans="1:15">
      <c r="A1007" s="38">
        <f t="shared" si="172"/>
        <v>991</v>
      </c>
      <c r="B1007" s="39">
        <v>41494</v>
      </c>
      <c r="C1007" s="40">
        <v>1697.47998</v>
      </c>
      <c r="D1007" s="53">
        <f t="shared" si="173"/>
        <v>0.00388544976840555</v>
      </c>
      <c r="E1007" s="54"/>
      <c r="F1007" s="55">
        <v>1.0518572933849</v>
      </c>
      <c r="G1007" s="56">
        <f t="shared" si="175"/>
        <v>0.01142542727589</v>
      </c>
      <c r="H1007" s="57">
        <f t="shared" si="176"/>
        <v>0.000207690358613579</v>
      </c>
      <c r="I1007" s="90">
        <f t="shared" si="174"/>
        <v>0.0116331176345036</v>
      </c>
      <c r="J1007" s="91">
        <f t="shared" si="168"/>
        <v>1.16331176345036</v>
      </c>
      <c r="K1007" s="92">
        <f t="shared" si="177"/>
        <v>225.747074841234</v>
      </c>
      <c r="L1007" s="93">
        <f t="shared" si="169"/>
        <v>228.432918520382</v>
      </c>
      <c r="M1007" s="94">
        <f t="shared" si="170"/>
        <v>3.84915544259792</v>
      </c>
      <c r="N1007" s="92" t="str">
        <f t="shared" si="171"/>
        <v/>
      </c>
      <c r="O1007" s="53" t="str">
        <f t="shared" si="178"/>
        <v/>
      </c>
    </row>
    <row r="1008" spans="1:15">
      <c r="A1008" s="38">
        <f t="shared" si="172"/>
        <v>992</v>
      </c>
      <c r="B1008" s="46">
        <v>41495</v>
      </c>
      <c r="C1008" s="47">
        <v>1691.420044</v>
      </c>
      <c r="D1008" s="48">
        <f t="shared" si="173"/>
        <v>-0.00356996021832323</v>
      </c>
      <c r="E1008" s="49"/>
      <c r="F1008" s="50">
        <v>1.0486900946006</v>
      </c>
      <c r="G1008" s="51">
        <f t="shared" si="175"/>
        <v>-0.00316719878430005</v>
      </c>
      <c r="H1008" s="52">
        <f t="shared" si="176"/>
        <v>0.000207690358613579</v>
      </c>
      <c r="I1008" s="84">
        <f t="shared" si="174"/>
        <v>-0.00295950842568647</v>
      </c>
      <c r="J1008" s="85">
        <f t="shared" si="168"/>
        <v>-0.295950842568647</v>
      </c>
      <c r="K1008" s="86">
        <f t="shared" si="177"/>
        <v>225.451123998666</v>
      </c>
      <c r="L1008" s="87">
        <f t="shared" si="169"/>
        <v>228.432918520382</v>
      </c>
      <c r="M1008" s="88">
        <f t="shared" si="170"/>
        <v>3.84915544259792</v>
      </c>
      <c r="N1008" s="86" t="str">
        <f t="shared" si="171"/>
        <v/>
      </c>
      <c r="O1008" s="48" t="str">
        <f t="shared" si="178"/>
        <v/>
      </c>
    </row>
    <row r="1009" spans="1:15">
      <c r="A1009" s="38">
        <f t="shared" si="172"/>
        <v>993</v>
      </c>
      <c r="B1009" s="39">
        <v>41498</v>
      </c>
      <c r="C1009" s="40">
        <v>1689.469971</v>
      </c>
      <c r="D1009" s="53">
        <f t="shared" si="173"/>
        <v>-0.00115292059291683</v>
      </c>
      <c r="E1009" s="54"/>
      <c r="F1009" s="55">
        <v>1.05097948831803</v>
      </c>
      <c r="G1009" s="56">
        <f t="shared" si="175"/>
        <v>0.00228939371742998</v>
      </c>
      <c r="H1009" s="57">
        <f t="shared" si="176"/>
        <v>0.000207690358613579</v>
      </c>
      <c r="I1009" s="90">
        <f t="shared" si="174"/>
        <v>0.00249708407604356</v>
      </c>
      <c r="J1009" s="91">
        <f t="shared" si="168"/>
        <v>0.249708407604356</v>
      </c>
      <c r="K1009" s="92">
        <f t="shared" si="177"/>
        <v>225.70083240627</v>
      </c>
      <c r="L1009" s="93">
        <f t="shared" si="169"/>
        <v>228.432918520382</v>
      </c>
      <c r="M1009" s="94">
        <f t="shared" si="170"/>
        <v>3.84915544259792</v>
      </c>
      <c r="N1009" s="92" t="str">
        <f t="shared" si="171"/>
        <v/>
      </c>
      <c r="O1009" s="53" t="str">
        <f t="shared" si="178"/>
        <v/>
      </c>
    </row>
    <row r="1010" spans="1:15">
      <c r="A1010" s="38">
        <f t="shared" si="172"/>
        <v>994</v>
      </c>
      <c r="B1010" s="46">
        <v>41499</v>
      </c>
      <c r="C1010" s="47">
        <v>1694.160034</v>
      </c>
      <c r="D1010" s="48">
        <f t="shared" si="173"/>
        <v>0.00277605585213436</v>
      </c>
      <c r="E1010" s="49"/>
      <c r="F1010" s="50">
        <v>1.05799677246213</v>
      </c>
      <c r="G1010" s="51">
        <f t="shared" si="175"/>
        <v>0.00701728414410008</v>
      </c>
      <c r="H1010" s="52">
        <f t="shared" si="176"/>
        <v>0.000207690358613579</v>
      </c>
      <c r="I1010" s="84">
        <f t="shared" si="174"/>
        <v>0.00722497450271366</v>
      </c>
      <c r="J1010" s="85">
        <f t="shared" si="168"/>
        <v>0.722497450271366</v>
      </c>
      <c r="K1010" s="86">
        <f t="shared" si="177"/>
        <v>226.423329856541</v>
      </c>
      <c r="L1010" s="87">
        <f t="shared" si="169"/>
        <v>228.432918520382</v>
      </c>
      <c r="M1010" s="88">
        <f t="shared" si="170"/>
        <v>3.84915544259792</v>
      </c>
      <c r="N1010" s="86" t="str">
        <f t="shared" si="171"/>
        <v/>
      </c>
      <c r="O1010" s="48" t="str">
        <f t="shared" si="178"/>
        <v/>
      </c>
    </row>
    <row r="1011" spans="1:15">
      <c r="A1011" s="38">
        <f t="shared" si="172"/>
        <v>995</v>
      </c>
      <c r="B1011" s="39">
        <v>41500</v>
      </c>
      <c r="C1011" s="40">
        <v>1685.390015</v>
      </c>
      <c r="D1011" s="53">
        <f t="shared" si="173"/>
        <v>-0.00517661780705192</v>
      </c>
      <c r="E1011" s="54"/>
      <c r="F1011" s="55">
        <v>1.03674831293923</v>
      </c>
      <c r="G1011" s="56">
        <f t="shared" si="175"/>
        <v>-0.0212484595228999</v>
      </c>
      <c r="H1011" s="57">
        <f t="shared" si="176"/>
        <v>0.000207690358613579</v>
      </c>
      <c r="I1011" s="90">
        <f t="shared" si="174"/>
        <v>-0.0210407691642863</v>
      </c>
      <c r="J1011" s="91">
        <f t="shared" si="168"/>
        <v>-2.10407691642863</v>
      </c>
      <c r="K1011" s="92">
        <f t="shared" si="177"/>
        <v>224.319252940113</v>
      </c>
      <c r="L1011" s="93">
        <f t="shared" si="169"/>
        <v>228.432918520382</v>
      </c>
      <c r="M1011" s="94">
        <f t="shared" si="170"/>
        <v>4.11366558026913</v>
      </c>
      <c r="N1011" s="92" t="str">
        <f t="shared" si="171"/>
        <v/>
      </c>
      <c r="O1011" s="53" t="str">
        <f t="shared" si="178"/>
        <v/>
      </c>
    </row>
    <row r="1012" spans="1:15">
      <c r="A1012" s="38">
        <f t="shared" si="172"/>
        <v>996</v>
      </c>
      <c r="B1012" s="46">
        <v>41501</v>
      </c>
      <c r="C1012" s="47">
        <v>1661.319946</v>
      </c>
      <c r="D1012" s="48">
        <f t="shared" si="173"/>
        <v>-0.0142816017573237</v>
      </c>
      <c r="E1012" s="49"/>
      <c r="F1012" s="50">
        <v>1.01078466691596</v>
      </c>
      <c r="G1012" s="51">
        <f t="shared" si="175"/>
        <v>-0.0259636460232699</v>
      </c>
      <c r="H1012" s="52">
        <f t="shared" si="176"/>
        <v>0.000207690358613579</v>
      </c>
      <c r="I1012" s="84">
        <f t="shared" si="174"/>
        <v>-0.0257559556646564</v>
      </c>
      <c r="J1012" s="85">
        <f t="shared" si="168"/>
        <v>-2.57559556646564</v>
      </c>
      <c r="K1012" s="86">
        <f t="shared" si="177"/>
        <v>221.743657373647</v>
      </c>
      <c r="L1012" s="87">
        <f t="shared" si="169"/>
        <v>228.432918520382</v>
      </c>
      <c r="M1012" s="88">
        <f t="shared" si="170"/>
        <v>6.68926114673476</v>
      </c>
      <c r="N1012" s="86" t="str">
        <f t="shared" si="171"/>
        <v/>
      </c>
      <c r="O1012" s="48" t="str">
        <f t="shared" si="178"/>
        <v/>
      </c>
    </row>
    <row r="1013" spans="1:15">
      <c r="A1013" s="38">
        <f t="shared" si="172"/>
        <v>997</v>
      </c>
      <c r="B1013" s="39">
        <v>41502</v>
      </c>
      <c r="C1013" s="40">
        <v>1655.829956</v>
      </c>
      <c r="D1013" s="53">
        <f t="shared" si="173"/>
        <v>-0.00330459524862647</v>
      </c>
      <c r="E1013" s="54"/>
      <c r="F1013" s="55">
        <v>1.00554689046169</v>
      </c>
      <c r="G1013" s="56">
        <f t="shared" si="175"/>
        <v>-0.00523777645427015</v>
      </c>
      <c r="H1013" s="57">
        <f t="shared" si="176"/>
        <v>0.000207690358613579</v>
      </c>
      <c r="I1013" s="90">
        <f t="shared" si="174"/>
        <v>-0.00503008609565657</v>
      </c>
      <c r="J1013" s="91">
        <f t="shared" si="168"/>
        <v>-0.503008609565657</v>
      </c>
      <c r="K1013" s="92">
        <f t="shared" si="177"/>
        <v>221.240648764081</v>
      </c>
      <c r="L1013" s="93">
        <f t="shared" si="169"/>
        <v>228.432918520382</v>
      </c>
      <c r="M1013" s="94">
        <f t="shared" si="170"/>
        <v>7.19226975630042</v>
      </c>
      <c r="N1013" s="92" t="str">
        <f t="shared" si="171"/>
        <v/>
      </c>
      <c r="O1013" s="53" t="str">
        <f t="shared" si="178"/>
        <v/>
      </c>
    </row>
    <row r="1014" spans="1:15">
      <c r="A1014" s="38">
        <f t="shared" si="172"/>
        <v>998</v>
      </c>
      <c r="B1014" s="46">
        <v>41505</v>
      </c>
      <c r="C1014" s="47">
        <v>1646.060059</v>
      </c>
      <c r="D1014" s="48">
        <f t="shared" si="173"/>
        <v>-0.00590030212015324</v>
      </c>
      <c r="E1014" s="49"/>
      <c r="F1014" s="50">
        <v>0.994864268274992</v>
      </c>
      <c r="G1014" s="51">
        <f t="shared" si="175"/>
        <v>-0.010682622186698</v>
      </c>
      <c r="H1014" s="52">
        <f t="shared" si="176"/>
        <v>0.000207690358613579</v>
      </c>
      <c r="I1014" s="84">
        <f t="shared" si="174"/>
        <v>-0.0104749318280844</v>
      </c>
      <c r="J1014" s="85">
        <f t="shared" si="168"/>
        <v>-1.04749318280844</v>
      </c>
      <c r="K1014" s="86">
        <f t="shared" si="177"/>
        <v>220.193155581273</v>
      </c>
      <c r="L1014" s="87">
        <f t="shared" si="169"/>
        <v>228.432918520382</v>
      </c>
      <c r="M1014" s="88">
        <f t="shared" si="170"/>
        <v>8.23976293910886</v>
      </c>
      <c r="N1014" s="86" t="str">
        <f t="shared" si="171"/>
        <v/>
      </c>
      <c r="O1014" s="48" t="str">
        <f t="shared" si="178"/>
        <v/>
      </c>
    </row>
    <row r="1015" spans="1:15">
      <c r="A1015" s="38">
        <f t="shared" si="172"/>
        <v>999</v>
      </c>
      <c r="B1015" s="39">
        <v>41506</v>
      </c>
      <c r="C1015" s="40">
        <v>1652.349976</v>
      </c>
      <c r="D1015" s="53">
        <f t="shared" si="173"/>
        <v>0.00382119532371217</v>
      </c>
      <c r="E1015" s="54"/>
      <c r="F1015" s="55">
        <v>1.00903303667356</v>
      </c>
      <c r="G1015" s="56">
        <f t="shared" si="175"/>
        <v>0.0141687683985681</v>
      </c>
      <c r="H1015" s="57">
        <f t="shared" si="176"/>
        <v>0.000207690358613579</v>
      </c>
      <c r="I1015" s="90">
        <f t="shared" si="174"/>
        <v>0.0143764587571816</v>
      </c>
      <c r="J1015" s="91">
        <f t="shared" si="168"/>
        <v>1.43764587571816</v>
      </c>
      <c r="K1015" s="92">
        <f t="shared" si="177"/>
        <v>221.630801456991</v>
      </c>
      <c r="L1015" s="93">
        <f t="shared" si="169"/>
        <v>228.432918520382</v>
      </c>
      <c r="M1015" s="94">
        <f t="shared" si="170"/>
        <v>8.23976293910886</v>
      </c>
      <c r="N1015" s="92" t="str">
        <f t="shared" si="171"/>
        <v/>
      </c>
      <c r="O1015" s="53" t="str">
        <f t="shared" si="178"/>
        <v/>
      </c>
    </row>
    <row r="1016" spans="1:15">
      <c r="A1016" s="38">
        <f t="shared" si="172"/>
        <v>1000</v>
      </c>
      <c r="B1016" s="46">
        <v>41507</v>
      </c>
      <c r="C1016" s="47">
        <v>1642.800049</v>
      </c>
      <c r="D1016" s="48">
        <f t="shared" si="173"/>
        <v>-0.00577960307362879</v>
      </c>
      <c r="E1016" s="49"/>
      <c r="F1016" s="50">
        <v>0.992012928198579</v>
      </c>
      <c r="G1016" s="51">
        <f t="shared" si="175"/>
        <v>-0.017020108474981</v>
      </c>
      <c r="H1016" s="52">
        <f t="shared" si="176"/>
        <v>0.000207690358613579</v>
      </c>
      <c r="I1016" s="84">
        <f t="shared" si="174"/>
        <v>-0.0168124181163675</v>
      </c>
      <c r="J1016" s="85">
        <f t="shared" si="168"/>
        <v>-1.68124181163675</v>
      </c>
      <c r="K1016" s="86">
        <f t="shared" si="177"/>
        <v>219.949559645354</v>
      </c>
      <c r="L1016" s="87">
        <f t="shared" si="169"/>
        <v>228.432918520382</v>
      </c>
      <c r="M1016" s="88">
        <f t="shared" si="170"/>
        <v>8.48335887502742</v>
      </c>
      <c r="N1016" s="86" t="str">
        <f t="shared" si="171"/>
        <v/>
      </c>
      <c r="O1016" s="48" t="str">
        <f t="shared" si="178"/>
        <v/>
      </c>
    </row>
    <row r="1017" spans="1:15">
      <c r="A1017" s="38">
        <f t="shared" si="172"/>
        <v>1001</v>
      </c>
      <c r="B1017" s="39">
        <v>41508</v>
      </c>
      <c r="C1017" s="40">
        <v>1656.959961</v>
      </c>
      <c r="D1017" s="53">
        <f t="shared" si="173"/>
        <v>0.00861937641688004</v>
      </c>
      <c r="E1017" s="54"/>
      <c r="F1017" s="55">
        <v>1.0138073574154</v>
      </c>
      <c r="G1017" s="56">
        <f t="shared" si="175"/>
        <v>0.0217944292168208</v>
      </c>
      <c r="H1017" s="57">
        <f t="shared" si="176"/>
        <v>0.000207690358613579</v>
      </c>
      <c r="I1017" s="90">
        <f t="shared" si="174"/>
        <v>0.0220021195754344</v>
      </c>
      <c r="J1017" s="91">
        <f t="shared" si="168"/>
        <v>2.20021195754344</v>
      </c>
      <c r="K1017" s="92">
        <f t="shared" si="177"/>
        <v>222.149771602898</v>
      </c>
      <c r="L1017" s="93">
        <f t="shared" si="169"/>
        <v>228.432918520382</v>
      </c>
      <c r="M1017" s="94">
        <f t="shared" si="170"/>
        <v>8.48335887502742</v>
      </c>
      <c r="N1017" s="92" t="str">
        <f t="shared" si="171"/>
        <v/>
      </c>
      <c r="O1017" s="53" t="str">
        <f t="shared" si="178"/>
        <v/>
      </c>
    </row>
    <row r="1018" spans="1:15">
      <c r="A1018" s="38">
        <f t="shared" si="172"/>
        <v>1002</v>
      </c>
      <c r="B1018" s="46">
        <v>41509</v>
      </c>
      <c r="C1018" s="47">
        <v>1663.5</v>
      </c>
      <c r="D1018" s="48">
        <f t="shared" si="173"/>
        <v>0.00394701088374694</v>
      </c>
      <c r="E1018" s="49"/>
      <c r="F1018" s="50">
        <v>1.01724595307465</v>
      </c>
      <c r="G1018" s="51">
        <f t="shared" si="175"/>
        <v>0.0034385956592502</v>
      </c>
      <c r="H1018" s="52">
        <f t="shared" si="176"/>
        <v>0.000207690358613579</v>
      </c>
      <c r="I1018" s="84">
        <f t="shared" si="174"/>
        <v>0.00364628601786378</v>
      </c>
      <c r="J1018" s="85">
        <f t="shared" si="168"/>
        <v>0.364628601786378</v>
      </c>
      <c r="K1018" s="86">
        <f t="shared" si="177"/>
        <v>222.514400204684</v>
      </c>
      <c r="L1018" s="87">
        <f t="shared" si="169"/>
        <v>228.432918520382</v>
      </c>
      <c r="M1018" s="88">
        <f t="shared" si="170"/>
        <v>8.48335887502742</v>
      </c>
      <c r="N1018" s="86" t="str">
        <f t="shared" si="171"/>
        <v/>
      </c>
      <c r="O1018" s="48" t="str">
        <f t="shared" si="178"/>
        <v/>
      </c>
    </row>
    <row r="1019" spans="1:15">
      <c r="A1019" s="38">
        <f t="shared" si="172"/>
        <v>1003</v>
      </c>
      <c r="B1019" s="39">
        <v>41512</v>
      </c>
      <c r="C1019" s="40">
        <v>1656.780029</v>
      </c>
      <c r="D1019" s="53">
        <f t="shared" si="173"/>
        <v>-0.00403965795010519</v>
      </c>
      <c r="E1019" s="54"/>
      <c r="F1019" s="55">
        <v>1.00812157842647</v>
      </c>
      <c r="G1019" s="56">
        <f t="shared" si="175"/>
        <v>-0.00912437464818017</v>
      </c>
      <c r="H1019" s="57">
        <f t="shared" si="176"/>
        <v>0.000207690358613579</v>
      </c>
      <c r="I1019" s="90">
        <f t="shared" si="174"/>
        <v>-0.00891668428956659</v>
      </c>
      <c r="J1019" s="91">
        <f t="shared" si="168"/>
        <v>-0.891668428956659</v>
      </c>
      <c r="K1019" s="92">
        <f t="shared" si="177"/>
        <v>221.622731775728</v>
      </c>
      <c r="L1019" s="93">
        <f t="shared" si="169"/>
        <v>228.432918520382</v>
      </c>
      <c r="M1019" s="94">
        <f t="shared" si="170"/>
        <v>8.48335887502742</v>
      </c>
      <c r="N1019" s="92" t="str">
        <f t="shared" si="171"/>
        <v/>
      </c>
      <c r="O1019" s="53" t="str">
        <f t="shared" si="178"/>
        <v/>
      </c>
    </row>
    <row r="1020" spans="1:15">
      <c r="A1020" s="38">
        <f t="shared" si="172"/>
        <v>1004</v>
      </c>
      <c r="B1020" s="46">
        <v>41513</v>
      </c>
      <c r="C1020" s="47">
        <v>1630.47998</v>
      </c>
      <c r="D1020" s="48">
        <f t="shared" si="173"/>
        <v>-0.0158741948476251</v>
      </c>
      <c r="E1020" s="49"/>
      <c r="F1020" s="50">
        <v>0.971433460470447</v>
      </c>
      <c r="G1020" s="51">
        <f t="shared" si="175"/>
        <v>-0.0366881179560229</v>
      </c>
      <c r="H1020" s="52">
        <f t="shared" si="176"/>
        <v>0.000207690358613579</v>
      </c>
      <c r="I1020" s="84">
        <f t="shared" si="174"/>
        <v>-0.0364804275974093</v>
      </c>
      <c r="J1020" s="85">
        <f t="shared" si="168"/>
        <v>-3.64804275974093</v>
      </c>
      <c r="K1020" s="86">
        <f t="shared" si="177"/>
        <v>217.974689015987</v>
      </c>
      <c r="L1020" s="87">
        <f t="shared" si="169"/>
        <v>228.432918520382</v>
      </c>
      <c r="M1020" s="88">
        <f t="shared" si="170"/>
        <v>10.4582295043952</v>
      </c>
      <c r="N1020" s="86" t="str">
        <f t="shared" si="171"/>
        <v/>
      </c>
      <c r="O1020" s="48" t="str">
        <f t="shared" si="178"/>
        <v/>
      </c>
    </row>
    <row r="1021" spans="1:15">
      <c r="A1021" s="38">
        <f t="shared" si="172"/>
        <v>1005</v>
      </c>
      <c r="B1021" s="39">
        <v>41514</v>
      </c>
      <c r="C1021" s="40">
        <v>1634.959961</v>
      </c>
      <c r="D1021" s="53">
        <f t="shared" si="173"/>
        <v>0.00274764551233564</v>
      </c>
      <c r="E1021" s="54"/>
      <c r="F1021" s="55">
        <v>0.976226064442086</v>
      </c>
      <c r="G1021" s="56">
        <f t="shared" si="175"/>
        <v>0.00479260397163905</v>
      </c>
      <c r="H1021" s="57">
        <f t="shared" si="176"/>
        <v>0.000207690358613579</v>
      </c>
      <c r="I1021" s="90">
        <f t="shared" si="174"/>
        <v>0.00500029433025263</v>
      </c>
      <c r="J1021" s="91">
        <f t="shared" si="168"/>
        <v>0.500029433025263</v>
      </c>
      <c r="K1021" s="92">
        <f t="shared" si="177"/>
        <v>218.474718449012</v>
      </c>
      <c r="L1021" s="93">
        <f t="shared" si="169"/>
        <v>228.432918520382</v>
      </c>
      <c r="M1021" s="94">
        <f t="shared" si="170"/>
        <v>10.4582295043952</v>
      </c>
      <c r="N1021" s="92" t="str">
        <f t="shared" si="171"/>
        <v/>
      </c>
      <c r="O1021" s="53" t="str">
        <f t="shared" si="178"/>
        <v/>
      </c>
    </row>
    <row r="1022" spans="1:15">
      <c r="A1022" s="38">
        <f t="shared" si="172"/>
        <v>1006</v>
      </c>
      <c r="B1022" s="46">
        <v>41515</v>
      </c>
      <c r="C1022" s="47">
        <v>1638.170044</v>
      </c>
      <c r="D1022" s="48">
        <f t="shared" si="173"/>
        <v>0.00196340159794284</v>
      </c>
      <c r="E1022" s="49"/>
      <c r="F1022" s="50">
        <v>0.98105071352924</v>
      </c>
      <c r="G1022" s="51">
        <f t="shared" si="175"/>
        <v>0.00482464908715396</v>
      </c>
      <c r="H1022" s="52">
        <f t="shared" si="176"/>
        <v>0.000207690358613579</v>
      </c>
      <c r="I1022" s="84">
        <f t="shared" si="174"/>
        <v>0.00503233944576754</v>
      </c>
      <c r="J1022" s="85">
        <f t="shared" si="168"/>
        <v>0.503233944576754</v>
      </c>
      <c r="K1022" s="86">
        <f t="shared" si="177"/>
        <v>218.977952393589</v>
      </c>
      <c r="L1022" s="87">
        <f t="shared" si="169"/>
        <v>228.432918520382</v>
      </c>
      <c r="M1022" s="88">
        <f t="shared" si="170"/>
        <v>10.4582295043952</v>
      </c>
      <c r="N1022" s="86" t="str">
        <f t="shared" si="171"/>
        <v/>
      </c>
      <c r="O1022" s="48" t="str">
        <f t="shared" si="178"/>
        <v/>
      </c>
    </row>
    <row r="1023" spans="1:15">
      <c r="A1023" s="38">
        <f t="shared" si="172"/>
        <v>1007</v>
      </c>
      <c r="B1023" s="39">
        <v>41516</v>
      </c>
      <c r="C1023" s="40">
        <v>1632.969971</v>
      </c>
      <c r="D1023" s="53">
        <f t="shared" si="173"/>
        <v>-0.00317431820893432</v>
      </c>
      <c r="E1023" s="54"/>
      <c r="F1023" s="55">
        <v>0.973197616055157</v>
      </c>
      <c r="G1023" s="56">
        <f t="shared" si="175"/>
        <v>-0.00785309747408303</v>
      </c>
      <c r="H1023" s="57">
        <f t="shared" si="176"/>
        <v>0.000207690358613579</v>
      </c>
      <c r="I1023" s="90">
        <f t="shared" si="174"/>
        <v>-0.00764540711546945</v>
      </c>
      <c r="J1023" s="91">
        <f t="shared" si="168"/>
        <v>-0.764540711546945</v>
      </c>
      <c r="K1023" s="92">
        <f t="shared" si="177"/>
        <v>218.213411682042</v>
      </c>
      <c r="L1023" s="93">
        <f t="shared" si="169"/>
        <v>228.432918520382</v>
      </c>
      <c r="M1023" s="94">
        <f t="shared" si="170"/>
        <v>10.4582295043952</v>
      </c>
      <c r="N1023" s="92" t="str">
        <f t="shared" si="171"/>
        <v/>
      </c>
      <c r="O1023" s="53" t="str">
        <f t="shared" si="178"/>
        <v/>
      </c>
    </row>
    <row r="1024" spans="1:15">
      <c r="A1024" s="38">
        <f t="shared" si="172"/>
        <v>1008</v>
      </c>
      <c r="B1024" s="46">
        <v>41520</v>
      </c>
      <c r="C1024" s="47">
        <v>1639.77002</v>
      </c>
      <c r="D1024" s="48">
        <f t="shared" si="173"/>
        <v>0.00416422170692821</v>
      </c>
      <c r="E1024" s="49"/>
      <c r="F1024" s="50">
        <v>0.988515631665697</v>
      </c>
      <c r="G1024" s="51">
        <f t="shared" si="175"/>
        <v>0.01531801561054</v>
      </c>
      <c r="H1024" s="52">
        <f t="shared" si="176"/>
        <v>0.000207690358613579</v>
      </c>
      <c r="I1024" s="84">
        <f t="shared" si="174"/>
        <v>0.0155257059691536</v>
      </c>
      <c r="J1024" s="85">
        <f t="shared" si="168"/>
        <v>1.55257059691536</v>
      </c>
      <c r="K1024" s="86">
        <f t="shared" si="177"/>
        <v>219.765982278957</v>
      </c>
      <c r="L1024" s="87">
        <f t="shared" si="169"/>
        <v>228.432918520382</v>
      </c>
      <c r="M1024" s="88">
        <f t="shared" si="170"/>
        <v>10.4582295043952</v>
      </c>
      <c r="N1024" s="86" t="str">
        <f t="shared" si="171"/>
        <v/>
      </c>
      <c r="O1024" s="48" t="str">
        <f t="shared" si="178"/>
        <v/>
      </c>
    </row>
    <row r="1025" spans="1:15">
      <c r="A1025" s="38">
        <f t="shared" si="172"/>
        <v>1009</v>
      </c>
      <c r="B1025" s="39">
        <v>41521</v>
      </c>
      <c r="C1025" s="40">
        <v>1653.079956</v>
      </c>
      <c r="D1025" s="53">
        <f t="shared" si="173"/>
        <v>0.00811695288830805</v>
      </c>
      <c r="E1025" s="54"/>
      <c r="F1025" s="55">
        <v>1.00584753313731</v>
      </c>
      <c r="G1025" s="56">
        <f t="shared" si="175"/>
        <v>0.017331901471613</v>
      </c>
      <c r="H1025" s="57">
        <f t="shared" si="176"/>
        <v>0.000207690358613579</v>
      </c>
      <c r="I1025" s="90">
        <f t="shared" si="174"/>
        <v>0.0175395918302266</v>
      </c>
      <c r="J1025" s="91">
        <f t="shared" si="168"/>
        <v>1.75395918302266</v>
      </c>
      <c r="K1025" s="92">
        <f t="shared" si="177"/>
        <v>221.51994146198</v>
      </c>
      <c r="L1025" s="93">
        <f t="shared" si="169"/>
        <v>228.432918520382</v>
      </c>
      <c r="M1025" s="94">
        <f t="shared" si="170"/>
        <v>10.4582295043952</v>
      </c>
      <c r="N1025" s="92" t="str">
        <f t="shared" si="171"/>
        <v/>
      </c>
      <c r="O1025" s="53" t="str">
        <f t="shared" si="178"/>
        <v/>
      </c>
    </row>
    <row r="1026" spans="1:15">
      <c r="A1026" s="38">
        <f t="shared" si="172"/>
        <v>1010</v>
      </c>
      <c r="B1026" s="46">
        <v>41522</v>
      </c>
      <c r="C1026" s="47">
        <v>1655.079956</v>
      </c>
      <c r="D1026" s="48">
        <f t="shared" si="173"/>
        <v>0.00120986283376112</v>
      </c>
      <c r="E1026" s="49"/>
      <c r="F1026" s="50">
        <v>1.01026247744665</v>
      </c>
      <c r="G1026" s="51">
        <f t="shared" si="175"/>
        <v>0.00441494430933997</v>
      </c>
      <c r="H1026" s="52">
        <f t="shared" si="176"/>
        <v>0.000207690358613579</v>
      </c>
      <c r="I1026" s="84">
        <f t="shared" si="174"/>
        <v>0.00462263466795355</v>
      </c>
      <c r="J1026" s="85">
        <f t="shared" si="168"/>
        <v>0.462263466795355</v>
      </c>
      <c r="K1026" s="86">
        <f t="shared" si="177"/>
        <v>221.982204928775</v>
      </c>
      <c r="L1026" s="87">
        <f t="shared" si="169"/>
        <v>228.432918520382</v>
      </c>
      <c r="M1026" s="88">
        <f t="shared" si="170"/>
        <v>10.4582295043952</v>
      </c>
      <c r="N1026" s="86" t="str">
        <f t="shared" si="171"/>
        <v/>
      </c>
      <c r="O1026" s="48" t="str">
        <f t="shared" si="178"/>
        <v/>
      </c>
    </row>
    <row r="1027" spans="1:15">
      <c r="A1027" s="38">
        <f t="shared" si="172"/>
        <v>1011</v>
      </c>
      <c r="B1027" s="39">
        <v>41523</v>
      </c>
      <c r="C1027" s="40">
        <v>1655.170044</v>
      </c>
      <c r="D1027" s="53">
        <f t="shared" si="173"/>
        <v>5.44312071892872e-5</v>
      </c>
      <c r="E1027" s="54"/>
      <c r="F1027" s="55">
        <v>1.00368096138498</v>
      </c>
      <c r="G1027" s="56">
        <f t="shared" si="175"/>
        <v>-0.00658151606167001</v>
      </c>
      <c r="H1027" s="57">
        <f t="shared" si="176"/>
        <v>0.000207690358613579</v>
      </c>
      <c r="I1027" s="90">
        <f t="shared" si="174"/>
        <v>-0.00637382570305643</v>
      </c>
      <c r="J1027" s="91">
        <f t="shared" si="168"/>
        <v>-0.637382570305643</v>
      </c>
      <c r="K1027" s="92">
        <f t="shared" si="177"/>
        <v>221.344822358469</v>
      </c>
      <c r="L1027" s="93">
        <f t="shared" si="169"/>
        <v>228.432918520382</v>
      </c>
      <c r="M1027" s="94">
        <f t="shared" si="170"/>
        <v>10.4582295043952</v>
      </c>
      <c r="N1027" s="92" t="str">
        <f t="shared" si="171"/>
        <v/>
      </c>
      <c r="O1027" s="53" t="str">
        <f t="shared" si="178"/>
        <v/>
      </c>
    </row>
    <row r="1028" spans="1:15">
      <c r="A1028" s="38">
        <f t="shared" si="172"/>
        <v>1012</v>
      </c>
      <c r="B1028" s="46">
        <v>41526</v>
      </c>
      <c r="C1028" s="47">
        <v>1671.709961</v>
      </c>
      <c r="D1028" s="48">
        <f t="shared" si="173"/>
        <v>0.00999288082814043</v>
      </c>
      <c r="E1028" s="49"/>
      <c r="F1028" s="50">
        <v>1.02273446836504</v>
      </c>
      <c r="G1028" s="51">
        <f t="shared" si="175"/>
        <v>0.0190535069800599</v>
      </c>
      <c r="H1028" s="52">
        <f t="shared" si="176"/>
        <v>0.000207690358613579</v>
      </c>
      <c r="I1028" s="84">
        <f t="shared" si="174"/>
        <v>0.0192611973386735</v>
      </c>
      <c r="J1028" s="85">
        <f t="shared" si="168"/>
        <v>1.92611973386735</v>
      </c>
      <c r="K1028" s="86">
        <f t="shared" si="177"/>
        <v>223.270942092337</v>
      </c>
      <c r="L1028" s="87">
        <f t="shared" si="169"/>
        <v>228.432918520382</v>
      </c>
      <c r="M1028" s="88">
        <f t="shared" si="170"/>
        <v>10.4582295043952</v>
      </c>
      <c r="N1028" s="86" t="str">
        <f t="shared" si="171"/>
        <v/>
      </c>
      <c r="O1028" s="48" t="str">
        <f t="shared" si="178"/>
        <v/>
      </c>
    </row>
    <row r="1029" spans="1:15">
      <c r="A1029" s="38">
        <f t="shared" si="172"/>
        <v>1013</v>
      </c>
      <c r="B1029" s="39">
        <v>41527</v>
      </c>
      <c r="C1029" s="40">
        <v>1683.98999</v>
      </c>
      <c r="D1029" s="53">
        <f t="shared" si="173"/>
        <v>0.00734578921373075</v>
      </c>
      <c r="E1029" s="54"/>
      <c r="F1029" s="55">
        <v>1.03806926654925</v>
      </c>
      <c r="G1029" s="56">
        <f t="shared" si="175"/>
        <v>0.01533479818421</v>
      </c>
      <c r="H1029" s="57">
        <f t="shared" si="176"/>
        <v>0.000207690358613579</v>
      </c>
      <c r="I1029" s="90">
        <f t="shared" si="174"/>
        <v>0.0155424885428236</v>
      </c>
      <c r="J1029" s="91">
        <f t="shared" si="168"/>
        <v>1.55424885428236</v>
      </c>
      <c r="K1029" s="92">
        <f t="shared" si="177"/>
        <v>224.825190946619</v>
      </c>
      <c r="L1029" s="93">
        <f t="shared" si="169"/>
        <v>228.432918520382</v>
      </c>
      <c r="M1029" s="94">
        <f t="shared" si="170"/>
        <v>10.4582295043952</v>
      </c>
      <c r="N1029" s="92" t="str">
        <f t="shared" si="171"/>
        <v/>
      </c>
      <c r="O1029" s="53" t="str">
        <f t="shared" si="178"/>
        <v/>
      </c>
    </row>
    <row r="1030" spans="1:15">
      <c r="A1030" s="38">
        <f t="shared" si="172"/>
        <v>1014</v>
      </c>
      <c r="B1030" s="46">
        <v>41528</v>
      </c>
      <c r="C1030" s="47">
        <v>1689.130005</v>
      </c>
      <c r="D1030" s="48">
        <f t="shared" si="173"/>
        <v>0.00305228358275444</v>
      </c>
      <c r="E1030" s="49"/>
      <c r="F1030" s="50">
        <v>1.05061702038407</v>
      </c>
      <c r="G1030" s="51">
        <f t="shared" si="175"/>
        <v>0.0125477538348202</v>
      </c>
      <c r="H1030" s="52">
        <f t="shared" si="176"/>
        <v>0.000207690358613579</v>
      </c>
      <c r="I1030" s="84">
        <f t="shared" si="174"/>
        <v>0.0127554441934338</v>
      </c>
      <c r="J1030" s="85">
        <f t="shared" si="168"/>
        <v>1.27554441934338</v>
      </c>
      <c r="K1030" s="86">
        <f t="shared" si="177"/>
        <v>226.100735365963</v>
      </c>
      <c r="L1030" s="87">
        <f t="shared" si="169"/>
        <v>228.432918520382</v>
      </c>
      <c r="M1030" s="88">
        <f t="shared" si="170"/>
        <v>10.4582295043952</v>
      </c>
      <c r="N1030" s="86" t="str">
        <f t="shared" si="171"/>
        <v/>
      </c>
      <c r="O1030" s="48" t="str">
        <f t="shared" si="178"/>
        <v/>
      </c>
    </row>
    <row r="1031" spans="1:15">
      <c r="A1031" s="38">
        <f t="shared" si="172"/>
        <v>1015</v>
      </c>
      <c r="B1031" s="39">
        <v>41529</v>
      </c>
      <c r="C1031" s="40">
        <v>1683.420044</v>
      </c>
      <c r="D1031" s="53">
        <f t="shared" si="173"/>
        <v>-0.00338041535174793</v>
      </c>
      <c r="E1031" s="54"/>
      <c r="F1031" s="55">
        <v>1.04356818304157</v>
      </c>
      <c r="G1031" s="56">
        <f t="shared" si="175"/>
        <v>-0.00704883734250017</v>
      </c>
      <c r="H1031" s="57">
        <f t="shared" si="176"/>
        <v>0.000207690358613579</v>
      </c>
      <c r="I1031" s="90">
        <f t="shared" si="174"/>
        <v>-0.00684114698388659</v>
      </c>
      <c r="J1031" s="91">
        <f t="shared" si="168"/>
        <v>-0.684114698388659</v>
      </c>
      <c r="K1031" s="92">
        <f t="shared" si="177"/>
        <v>225.416620667574</v>
      </c>
      <c r="L1031" s="93">
        <f t="shared" si="169"/>
        <v>228.432918520382</v>
      </c>
      <c r="M1031" s="94">
        <f t="shared" si="170"/>
        <v>10.4582295043952</v>
      </c>
      <c r="N1031" s="92" t="str">
        <f t="shared" si="171"/>
        <v/>
      </c>
      <c r="O1031" s="53" t="str">
        <f t="shared" si="178"/>
        <v/>
      </c>
    </row>
    <row r="1032" spans="1:15">
      <c r="A1032" s="38">
        <f t="shared" si="172"/>
        <v>1016</v>
      </c>
      <c r="B1032" s="46">
        <v>41530</v>
      </c>
      <c r="C1032" s="47">
        <v>1687.98999</v>
      </c>
      <c r="D1032" s="48">
        <f t="shared" si="173"/>
        <v>0.00271467956930183</v>
      </c>
      <c r="E1032" s="49"/>
      <c r="F1032" s="50">
        <v>1.0515279470988</v>
      </c>
      <c r="G1032" s="51">
        <f t="shared" si="175"/>
        <v>0.00795976405722998</v>
      </c>
      <c r="H1032" s="52">
        <f t="shared" si="176"/>
        <v>0.000207690358613579</v>
      </c>
      <c r="I1032" s="84">
        <f t="shared" si="174"/>
        <v>0.00816745441584356</v>
      </c>
      <c r="J1032" s="85">
        <f t="shared" si="168"/>
        <v>0.816745441584356</v>
      </c>
      <c r="K1032" s="86">
        <f t="shared" si="177"/>
        <v>226.233366109158</v>
      </c>
      <c r="L1032" s="87">
        <f t="shared" si="169"/>
        <v>228.432918520382</v>
      </c>
      <c r="M1032" s="88">
        <f t="shared" si="170"/>
        <v>10.4582295043952</v>
      </c>
      <c r="N1032" s="86" t="str">
        <f t="shared" si="171"/>
        <v/>
      </c>
      <c r="O1032" s="48" t="str">
        <f t="shared" si="178"/>
        <v/>
      </c>
    </row>
    <row r="1033" spans="1:15">
      <c r="A1033" s="38">
        <f t="shared" si="172"/>
        <v>1017</v>
      </c>
      <c r="B1033" s="39">
        <v>41533</v>
      </c>
      <c r="C1033" s="40">
        <v>1697.599976</v>
      </c>
      <c r="D1033" s="53">
        <f t="shared" si="173"/>
        <v>0.00569315342918597</v>
      </c>
      <c r="E1033" s="54"/>
      <c r="F1033" s="55">
        <v>1.06980406631477</v>
      </c>
      <c r="G1033" s="56">
        <f t="shared" si="175"/>
        <v>0.0182761192159699</v>
      </c>
      <c r="H1033" s="57">
        <f t="shared" si="176"/>
        <v>0.000207690358613579</v>
      </c>
      <c r="I1033" s="90">
        <f t="shared" si="174"/>
        <v>0.0184838095745835</v>
      </c>
      <c r="J1033" s="91">
        <f t="shared" si="168"/>
        <v>1.84838095745835</v>
      </c>
      <c r="K1033" s="92">
        <f t="shared" si="177"/>
        <v>228.081747066617</v>
      </c>
      <c r="L1033" s="93">
        <f t="shared" si="169"/>
        <v>228.432918520382</v>
      </c>
      <c r="M1033" s="94">
        <f t="shared" si="170"/>
        <v>10.4582295043952</v>
      </c>
      <c r="N1033" s="92" t="str">
        <f t="shared" si="171"/>
        <v/>
      </c>
      <c r="O1033" s="53" t="str">
        <f t="shared" si="178"/>
        <v/>
      </c>
    </row>
    <row r="1034" spans="1:15">
      <c r="A1034" s="38">
        <f t="shared" si="172"/>
        <v>1018</v>
      </c>
      <c r="B1034" s="46">
        <v>41534</v>
      </c>
      <c r="C1034" s="47">
        <v>1704.76001</v>
      </c>
      <c r="D1034" s="48">
        <f t="shared" si="173"/>
        <v>0.00421773922079738</v>
      </c>
      <c r="E1034" s="49"/>
      <c r="F1034" s="50">
        <v>1.07403550502154</v>
      </c>
      <c r="G1034" s="51">
        <f t="shared" si="175"/>
        <v>0.00423143870677012</v>
      </c>
      <c r="H1034" s="52">
        <f t="shared" si="176"/>
        <v>0.000207690358613579</v>
      </c>
      <c r="I1034" s="84">
        <f t="shared" si="174"/>
        <v>0.0044391290653837</v>
      </c>
      <c r="J1034" s="85">
        <f t="shared" si="168"/>
        <v>0.44391290653837</v>
      </c>
      <c r="K1034" s="86">
        <f t="shared" si="177"/>
        <v>228.525659973155</v>
      </c>
      <c r="L1034" s="87">
        <f t="shared" si="169"/>
        <v>228.525659973155</v>
      </c>
      <c r="M1034" s="88">
        <f t="shared" si="170"/>
        <v>0</v>
      </c>
      <c r="N1034" s="86">
        <f t="shared" si="171"/>
        <v>10.4582295043952</v>
      </c>
      <c r="O1034" s="48">
        <f t="shared" si="178"/>
        <v>0.0457639177395821</v>
      </c>
    </row>
    <row r="1035" spans="1:15">
      <c r="A1035" s="38">
        <f t="shared" si="172"/>
        <v>1019</v>
      </c>
      <c r="B1035" s="39">
        <v>41535</v>
      </c>
      <c r="C1035" s="40">
        <v>1725.52002</v>
      </c>
      <c r="D1035" s="53">
        <f t="shared" si="173"/>
        <v>0.0121776730321119</v>
      </c>
      <c r="E1035" s="54"/>
      <c r="F1035" s="55">
        <v>1.10054609048257</v>
      </c>
      <c r="G1035" s="56">
        <f t="shared" si="175"/>
        <v>0.0265105854610301</v>
      </c>
      <c r="H1035" s="57">
        <f t="shared" si="176"/>
        <v>0.000207690358613579</v>
      </c>
      <c r="I1035" s="90">
        <f t="shared" si="174"/>
        <v>0.0267182758196437</v>
      </c>
      <c r="J1035" s="91">
        <f t="shared" si="168"/>
        <v>2.67182758196437</v>
      </c>
      <c r="K1035" s="92">
        <f t="shared" si="177"/>
        <v>231.197487555119</v>
      </c>
      <c r="L1035" s="93">
        <f t="shared" si="169"/>
        <v>231.197487555119</v>
      </c>
      <c r="M1035" s="94">
        <f t="shared" si="170"/>
        <v>0</v>
      </c>
      <c r="N1035" s="92" t="str">
        <f t="shared" si="171"/>
        <v/>
      </c>
      <c r="O1035" s="53" t="str">
        <f t="shared" si="178"/>
        <v/>
      </c>
    </row>
    <row r="1036" spans="1:15">
      <c r="A1036" s="38">
        <f t="shared" si="172"/>
        <v>1020</v>
      </c>
      <c r="B1036" s="46">
        <v>41536</v>
      </c>
      <c r="C1036" s="47">
        <v>1722.339966</v>
      </c>
      <c r="D1036" s="48">
        <f t="shared" si="173"/>
        <v>-0.00184295398670598</v>
      </c>
      <c r="E1036" s="49"/>
      <c r="F1036" s="50">
        <v>1.09677438940786</v>
      </c>
      <c r="G1036" s="51">
        <f t="shared" si="175"/>
        <v>-0.00377170107471003</v>
      </c>
      <c r="H1036" s="52">
        <f t="shared" si="176"/>
        <v>0.000207690358613579</v>
      </c>
      <c r="I1036" s="84">
        <f t="shared" si="174"/>
        <v>-0.00356401071609645</v>
      </c>
      <c r="J1036" s="85">
        <f t="shared" si="168"/>
        <v>-0.356401071609645</v>
      </c>
      <c r="K1036" s="86">
        <f t="shared" si="177"/>
        <v>230.84108648351</v>
      </c>
      <c r="L1036" s="87">
        <f t="shared" si="169"/>
        <v>231.197487555119</v>
      </c>
      <c r="M1036" s="88">
        <f t="shared" si="170"/>
        <v>0.356401071609639</v>
      </c>
      <c r="N1036" s="86" t="str">
        <f t="shared" si="171"/>
        <v/>
      </c>
      <c r="O1036" s="48" t="str">
        <f t="shared" si="178"/>
        <v/>
      </c>
    </row>
    <row r="1037" spans="1:15">
      <c r="A1037" s="38">
        <f t="shared" si="172"/>
        <v>1021</v>
      </c>
      <c r="B1037" s="39">
        <v>41537</v>
      </c>
      <c r="C1037" s="40">
        <v>1709.910034</v>
      </c>
      <c r="D1037" s="53">
        <f t="shared" si="173"/>
        <v>-0.00721688647152952</v>
      </c>
      <c r="E1037" s="54"/>
      <c r="F1037" s="55">
        <v>1.07582077969113</v>
      </c>
      <c r="G1037" s="56">
        <f t="shared" si="175"/>
        <v>-0.02095360971673</v>
      </c>
      <c r="H1037" s="57">
        <f t="shared" si="176"/>
        <v>0.000207690358613579</v>
      </c>
      <c r="I1037" s="90">
        <f t="shared" si="174"/>
        <v>-0.0207459193581164</v>
      </c>
      <c r="J1037" s="91">
        <f t="shared" si="168"/>
        <v>-2.07459193581164</v>
      </c>
      <c r="K1037" s="92">
        <f t="shared" si="177"/>
        <v>228.766494547698</v>
      </c>
      <c r="L1037" s="93">
        <f t="shared" si="169"/>
        <v>231.197487555119</v>
      </c>
      <c r="M1037" s="94">
        <f t="shared" si="170"/>
        <v>2.43099300742128</v>
      </c>
      <c r="N1037" s="92" t="str">
        <f t="shared" si="171"/>
        <v/>
      </c>
      <c r="O1037" s="53" t="str">
        <f t="shared" si="178"/>
        <v/>
      </c>
    </row>
    <row r="1038" spans="1:15">
      <c r="A1038" s="38">
        <f t="shared" si="172"/>
        <v>1022</v>
      </c>
      <c r="B1038" s="46">
        <v>41540</v>
      </c>
      <c r="C1038" s="47">
        <v>1701.839966</v>
      </c>
      <c r="D1038" s="48">
        <f t="shared" si="173"/>
        <v>-0.00471958631713598</v>
      </c>
      <c r="E1038" s="49"/>
      <c r="F1038" s="50">
        <v>1.07029833146172</v>
      </c>
      <c r="G1038" s="51">
        <f t="shared" si="175"/>
        <v>-0.00552244822941006</v>
      </c>
      <c r="H1038" s="52">
        <f t="shared" si="176"/>
        <v>0.000207690358613579</v>
      </c>
      <c r="I1038" s="84">
        <f t="shared" si="174"/>
        <v>-0.00531475787079648</v>
      </c>
      <c r="J1038" s="85">
        <f t="shared" si="168"/>
        <v>-0.531475787079648</v>
      </c>
      <c r="K1038" s="86">
        <f t="shared" si="177"/>
        <v>228.235018760618</v>
      </c>
      <c r="L1038" s="87">
        <f t="shared" si="169"/>
        <v>231.197487555119</v>
      </c>
      <c r="M1038" s="88">
        <f t="shared" si="170"/>
        <v>2.96246879450092</v>
      </c>
      <c r="N1038" s="86" t="str">
        <f t="shared" si="171"/>
        <v/>
      </c>
      <c r="O1038" s="48" t="str">
        <f t="shared" si="178"/>
        <v/>
      </c>
    </row>
    <row r="1039" spans="1:15">
      <c r="A1039" s="38">
        <f t="shared" si="172"/>
        <v>1023</v>
      </c>
      <c r="B1039" s="39">
        <v>41541</v>
      </c>
      <c r="C1039" s="40">
        <v>1697.420044</v>
      </c>
      <c r="D1039" s="53">
        <f t="shared" si="173"/>
        <v>-0.00259714314406934</v>
      </c>
      <c r="E1039" s="54"/>
      <c r="F1039" s="55">
        <v>1.06712900803156</v>
      </c>
      <c r="G1039" s="56">
        <f t="shared" si="175"/>
        <v>-0.00316932343015996</v>
      </c>
      <c r="H1039" s="57">
        <f t="shared" si="176"/>
        <v>0.000207690358613579</v>
      </c>
      <c r="I1039" s="90">
        <f t="shared" si="174"/>
        <v>-0.00296163307154639</v>
      </c>
      <c r="J1039" s="91">
        <f t="shared" si="168"/>
        <v>-0.296163307154639</v>
      </c>
      <c r="K1039" s="92">
        <f t="shared" si="177"/>
        <v>227.938855453464</v>
      </c>
      <c r="L1039" s="93">
        <f t="shared" si="169"/>
        <v>231.197487555119</v>
      </c>
      <c r="M1039" s="94">
        <f t="shared" si="170"/>
        <v>3.25863210165556</v>
      </c>
      <c r="N1039" s="92" t="str">
        <f t="shared" si="171"/>
        <v/>
      </c>
      <c r="O1039" s="53" t="str">
        <f t="shared" si="178"/>
        <v/>
      </c>
    </row>
    <row r="1040" spans="1:15">
      <c r="A1040" s="38">
        <f t="shared" si="172"/>
        <v>1024</v>
      </c>
      <c r="B1040" s="46">
        <v>41542</v>
      </c>
      <c r="C1040" s="47">
        <v>1692.77002</v>
      </c>
      <c r="D1040" s="48">
        <f t="shared" si="173"/>
        <v>-0.00273946570646244</v>
      </c>
      <c r="E1040" s="49"/>
      <c r="F1040" s="50">
        <v>1.06065793454511</v>
      </c>
      <c r="G1040" s="51">
        <f t="shared" si="175"/>
        <v>-0.00647107348645015</v>
      </c>
      <c r="H1040" s="52">
        <f t="shared" si="176"/>
        <v>0.000207690358613579</v>
      </c>
      <c r="I1040" s="84">
        <f t="shared" si="174"/>
        <v>-0.00626338312783657</v>
      </c>
      <c r="J1040" s="85">
        <f t="shared" si="168"/>
        <v>-0.626338312783657</v>
      </c>
      <c r="K1040" s="86">
        <f t="shared" si="177"/>
        <v>227.31251714068</v>
      </c>
      <c r="L1040" s="87">
        <f t="shared" si="169"/>
        <v>231.197487555119</v>
      </c>
      <c r="M1040" s="88">
        <f t="shared" si="170"/>
        <v>3.88497041443921</v>
      </c>
      <c r="N1040" s="86" t="str">
        <f t="shared" si="171"/>
        <v/>
      </c>
      <c r="O1040" s="48" t="str">
        <f t="shared" si="178"/>
        <v/>
      </c>
    </row>
    <row r="1041" spans="1:15">
      <c r="A1041" s="38">
        <f t="shared" si="172"/>
        <v>1025</v>
      </c>
      <c r="B1041" s="39">
        <v>41543</v>
      </c>
      <c r="C1041" s="40">
        <v>1698.670044</v>
      </c>
      <c r="D1041" s="53">
        <f t="shared" si="173"/>
        <v>0.00348542562208176</v>
      </c>
      <c r="E1041" s="54"/>
      <c r="F1041" s="55">
        <v>1.07203364496574</v>
      </c>
      <c r="G1041" s="56">
        <f t="shared" si="175"/>
        <v>0.01137571042063</v>
      </c>
      <c r="H1041" s="57">
        <f t="shared" si="176"/>
        <v>0.000207690358613579</v>
      </c>
      <c r="I1041" s="90">
        <f t="shared" si="174"/>
        <v>0.0115834007792436</v>
      </c>
      <c r="J1041" s="91">
        <f t="shared" si="168"/>
        <v>1.15834007792436</v>
      </c>
      <c r="K1041" s="92">
        <f t="shared" si="177"/>
        <v>228.470857218604</v>
      </c>
      <c r="L1041" s="93">
        <f t="shared" si="169"/>
        <v>231.197487555119</v>
      </c>
      <c r="M1041" s="94">
        <f t="shared" si="170"/>
        <v>3.88497041443921</v>
      </c>
      <c r="N1041" s="92" t="str">
        <f t="shared" si="171"/>
        <v/>
      </c>
      <c r="O1041" s="53" t="str">
        <f t="shared" si="178"/>
        <v/>
      </c>
    </row>
    <row r="1042" spans="1:15">
      <c r="A1042" s="38">
        <f t="shared" si="172"/>
        <v>1026</v>
      </c>
      <c r="B1042" s="46">
        <v>41544</v>
      </c>
      <c r="C1042" s="47">
        <v>1691.75</v>
      </c>
      <c r="D1042" s="48">
        <f t="shared" si="173"/>
        <v>-0.00407380116252876</v>
      </c>
      <c r="E1042" s="49"/>
      <c r="F1042" s="50">
        <v>1.06323604041721</v>
      </c>
      <c r="G1042" s="51">
        <f t="shared" si="175"/>
        <v>-0.00879760454853007</v>
      </c>
      <c r="H1042" s="52">
        <f t="shared" si="176"/>
        <v>0.000207690358613579</v>
      </c>
      <c r="I1042" s="84">
        <f t="shared" si="174"/>
        <v>-0.00858991418991649</v>
      </c>
      <c r="J1042" s="85">
        <f t="shared" ref="J1042:J1105" si="179">I1042*$K$17</f>
        <v>-0.858991418991649</v>
      </c>
      <c r="K1042" s="86">
        <f t="shared" si="177"/>
        <v>227.611865799613</v>
      </c>
      <c r="L1042" s="87">
        <f t="shared" ref="L1042:L1105" si="180">MAX(K1042,L1041)</f>
        <v>231.197487555119</v>
      </c>
      <c r="M1042" s="88">
        <f t="shared" ref="M1042:M1105" si="181">IF(K1042=L1042,0,MAX(M1041,L1042-K1042))</f>
        <v>3.88497041443921</v>
      </c>
      <c r="N1042" s="86" t="str">
        <f t="shared" ref="N1042:N1105" si="182">IF(AND(M1041&gt;0,M1042=0),M1041,"")</f>
        <v/>
      </c>
      <c r="O1042" s="48" t="str">
        <f t="shared" si="178"/>
        <v/>
      </c>
    </row>
    <row r="1043" spans="1:15">
      <c r="A1043" s="38">
        <f t="shared" ref="A1043:A1106" si="183">A1042+1</f>
        <v>1027</v>
      </c>
      <c r="B1043" s="39">
        <v>41547</v>
      </c>
      <c r="C1043" s="40">
        <v>1681.550049</v>
      </c>
      <c r="D1043" s="53">
        <f t="shared" ref="D1043:D1106" si="184">C1043/C1042-1</f>
        <v>-0.00602923067829175</v>
      </c>
      <c r="E1043" s="54"/>
      <c r="F1043" s="55">
        <v>1.0535490357839</v>
      </c>
      <c r="G1043" s="56">
        <f t="shared" si="175"/>
        <v>-0.00968700463330996</v>
      </c>
      <c r="H1043" s="57">
        <f t="shared" si="176"/>
        <v>0.000207690358613579</v>
      </c>
      <c r="I1043" s="90">
        <f t="shared" ref="I1043:I1106" si="185">G1043+H1043</f>
        <v>-0.00947931427469638</v>
      </c>
      <c r="J1043" s="91">
        <f t="shared" si="179"/>
        <v>-0.947931427469638</v>
      </c>
      <c r="K1043" s="92">
        <f t="shared" si="177"/>
        <v>226.663934372143</v>
      </c>
      <c r="L1043" s="93">
        <f t="shared" si="180"/>
        <v>231.197487555119</v>
      </c>
      <c r="M1043" s="94">
        <f t="shared" si="181"/>
        <v>4.53355318297614</v>
      </c>
      <c r="N1043" s="92" t="str">
        <f t="shared" si="182"/>
        <v/>
      </c>
      <c r="O1043" s="53" t="str">
        <f t="shared" si="178"/>
        <v/>
      </c>
    </row>
    <row r="1044" spans="1:15">
      <c r="A1044" s="38">
        <f t="shared" si="183"/>
        <v>1028</v>
      </c>
      <c r="B1044" s="46">
        <v>41548</v>
      </c>
      <c r="C1044" s="47">
        <v>1695</v>
      </c>
      <c r="D1044" s="48">
        <f t="shared" si="184"/>
        <v>0.00799854337252626</v>
      </c>
      <c r="E1044" s="49"/>
      <c r="F1044" s="50">
        <v>1.06837317294448</v>
      </c>
      <c r="G1044" s="51">
        <f t="shared" ref="G1044:G1107" si="186">F1044-F1043</f>
        <v>0.0148241371605802</v>
      </c>
      <c r="H1044" s="52">
        <f t="shared" ref="H1044:H1107" si="187">H1043</f>
        <v>0.000207690358613579</v>
      </c>
      <c r="I1044" s="84">
        <f t="shared" si="185"/>
        <v>0.0150318275191938</v>
      </c>
      <c r="J1044" s="85">
        <f t="shared" si="179"/>
        <v>1.50318275191938</v>
      </c>
      <c r="K1044" s="86">
        <f t="shared" ref="K1044:K1107" si="188">K1043+J1044</f>
        <v>228.167117124063</v>
      </c>
      <c r="L1044" s="87">
        <f t="shared" si="180"/>
        <v>231.197487555119</v>
      </c>
      <c r="M1044" s="88">
        <f t="shared" si="181"/>
        <v>4.53355318297614</v>
      </c>
      <c r="N1044" s="86" t="str">
        <f t="shared" si="182"/>
        <v/>
      </c>
      <c r="O1044" s="48" t="str">
        <f t="shared" ref="O1044:O1107" si="189">IFERROR((N1044/L1044),"")</f>
        <v/>
      </c>
    </row>
    <row r="1045" spans="1:15">
      <c r="A1045" s="38">
        <f t="shared" si="183"/>
        <v>1029</v>
      </c>
      <c r="B1045" s="39">
        <v>41549</v>
      </c>
      <c r="C1045" s="40">
        <v>1693.869995</v>
      </c>
      <c r="D1045" s="53">
        <f t="shared" si="184"/>
        <v>-0.000666669616519178</v>
      </c>
      <c r="E1045" s="54"/>
      <c r="F1045" s="55">
        <v>1.06508627108786</v>
      </c>
      <c r="G1045" s="56">
        <f t="shared" si="186"/>
        <v>-0.00328690185662017</v>
      </c>
      <c r="H1045" s="57">
        <f t="shared" si="187"/>
        <v>0.000207690358613579</v>
      </c>
      <c r="I1045" s="90">
        <f t="shared" si="185"/>
        <v>-0.00307921149800659</v>
      </c>
      <c r="J1045" s="91">
        <f t="shared" si="179"/>
        <v>-0.307921149800659</v>
      </c>
      <c r="K1045" s="92">
        <f t="shared" si="188"/>
        <v>227.859195974262</v>
      </c>
      <c r="L1045" s="93">
        <f t="shared" si="180"/>
        <v>231.197487555119</v>
      </c>
      <c r="M1045" s="94">
        <f t="shared" si="181"/>
        <v>4.53355318297614</v>
      </c>
      <c r="N1045" s="92" t="str">
        <f t="shared" si="182"/>
        <v/>
      </c>
      <c r="O1045" s="53" t="str">
        <f t="shared" si="189"/>
        <v/>
      </c>
    </row>
    <row r="1046" spans="1:15">
      <c r="A1046" s="38">
        <f t="shared" si="183"/>
        <v>1030</v>
      </c>
      <c r="B1046" s="46">
        <v>41550</v>
      </c>
      <c r="C1046" s="47">
        <v>1678.660034</v>
      </c>
      <c r="D1046" s="48">
        <f t="shared" si="184"/>
        <v>-0.00897941462148633</v>
      </c>
      <c r="E1046" s="49"/>
      <c r="F1046" s="50">
        <v>1.04694277031763</v>
      </c>
      <c r="G1046" s="51">
        <f t="shared" si="186"/>
        <v>-0.01814350077023</v>
      </c>
      <c r="H1046" s="52">
        <f t="shared" si="187"/>
        <v>0.000207690358613579</v>
      </c>
      <c r="I1046" s="84">
        <f t="shared" si="185"/>
        <v>-0.0179358104116164</v>
      </c>
      <c r="J1046" s="85">
        <f t="shared" si="179"/>
        <v>-1.79358104116164</v>
      </c>
      <c r="K1046" s="86">
        <f t="shared" si="188"/>
        <v>226.0656149331</v>
      </c>
      <c r="L1046" s="87">
        <f t="shared" si="180"/>
        <v>231.197487555119</v>
      </c>
      <c r="M1046" s="88">
        <f t="shared" si="181"/>
        <v>5.13187262201905</v>
      </c>
      <c r="N1046" s="86" t="str">
        <f t="shared" si="182"/>
        <v/>
      </c>
      <c r="O1046" s="48" t="str">
        <f t="shared" si="189"/>
        <v/>
      </c>
    </row>
    <row r="1047" spans="1:15">
      <c r="A1047" s="38">
        <f t="shared" si="183"/>
        <v>1031</v>
      </c>
      <c r="B1047" s="39">
        <v>41551</v>
      </c>
      <c r="C1047" s="40">
        <v>1690.5</v>
      </c>
      <c r="D1047" s="53">
        <f t="shared" si="184"/>
        <v>0.00705322445295087</v>
      </c>
      <c r="E1047" s="54"/>
      <c r="F1047" s="55">
        <v>1.06134531634366</v>
      </c>
      <c r="G1047" s="56">
        <f t="shared" si="186"/>
        <v>0.01440254602603</v>
      </c>
      <c r="H1047" s="57">
        <f t="shared" si="187"/>
        <v>0.000207690358613579</v>
      </c>
      <c r="I1047" s="90">
        <f t="shared" si="185"/>
        <v>0.0146102363846436</v>
      </c>
      <c r="J1047" s="91">
        <f t="shared" si="179"/>
        <v>1.46102363846435</v>
      </c>
      <c r="K1047" s="92">
        <f t="shared" si="188"/>
        <v>227.526638571565</v>
      </c>
      <c r="L1047" s="93">
        <f t="shared" si="180"/>
        <v>231.197487555119</v>
      </c>
      <c r="M1047" s="94">
        <f t="shared" si="181"/>
        <v>5.13187262201905</v>
      </c>
      <c r="N1047" s="92" t="str">
        <f t="shared" si="182"/>
        <v/>
      </c>
      <c r="O1047" s="53" t="str">
        <f t="shared" si="189"/>
        <v/>
      </c>
    </row>
    <row r="1048" spans="1:15">
      <c r="A1048" s="38">
        <f t="shared" si="183"/>
        <v>1032</v>
      </c>
      <c r="B1048" s="46">
        <v>41554</v>
      </c>
      <c r="C1048" s="47">
        <v>1676.119995</v>
      </c>
      <c r="D1048" s="48">
        <f t="shared" si="184"/>
        <v>-0.00850636202307009</v>
      </c>
      <c r="E1048" s="49"/>
      <c r="F1048" s="50">
        <v>1.03606959276049</v>
      </c>
      <c r="G1048" s="51">
        <f t="shared" si="186"/>
        <v>-0.02527572358317</v>
      </c>
      <c r="H1048" s="52">
        <f t="shared" si="187"/>
        <v>0.000207690358613579</v>
      </c>
      <c r="I1048" s="84">
        <f t="shared" si="185"/>
        <v>-0.0250680332245564</v>
      </c>
      <c r="J1048" s="85">
        <f t="shared" si="179"/>
        <v>-2.50680332245564</v>
      </c>
      <c r="K1048" s="86">
        <f t="shared" si="188"/>
        <v>225.019835249109</v>
      </c>
      <c r="L1048" s="87">
        <f t="shared" si="180"/>
        <v>231.197487555119</v>
      </c>
      <c r="M1048" s="88">
        <f t="shared" si="181"/>
        <v>6.17765230601034</v>
      </c>
      <c r="N1048" s="86" t="str">
        <f t="shared" si="182"/>
        <v/>
      </c>
      <c r="O1048" s="48" t="str">
        <f t="shared" si="189"/>
        <v/>
      </c>
    </row>
    <row r="1049" spans="1:15">
      <c r="A1049" s="38">
        <f t="shared" si="183"/>
        <v>1033</v>
      </c>
      <c r="B1049" s="39">
        <v>41555</v>
      </c>
      <c r="C1049" s="40">
        <v>1655.449951</v>
      </c>
      <c r="D1049" s="53">
        <f t="shared" si="184"/>
        <v>-0.0123320788855573</v>
      </c>
      <c r="E1049" s="54"/>
      <c r="F1049" s="55">
        <v>1.01625657473587</v>
      </c>
      <c r="G1049" s="56">
        <f t="shared" si="186"/>
        <v>-0.0198130180246199</v>
      </c>
      <c r="H1049" s="57">
        <f t="shared" si="187"/>
        <v>0.000207690358613579</v>
      </c>
      <c r="I1049" s="90">
        <f t="shared" si="185"/>
        <v>-0.0196053276660063</v>
      </c>
      <c r="J1049" s="91">
        <f t="shared" si="179"/>
        <v>-1.96053276660063</v>
      </c>
      <c r="K1049" s="92">
        <f t="shared" si="188"/>
        <v>223.059302482508</v>
      </c>
      <c r="L1049" s="93">
        <f t="shared" si="180"/>
        <v>231.197487555119</v>
      </c>
      <c r="M1049" s="94">
        <f t="shared" si="181"/>
        <v>8.13818507261098</v>
      </c>
      <c r="N1049" s="92" t="str">
        <f t="shared" si="182"/>
        <v/>
      </c>
      <c r="O1049" s="53" t="str">
        <f t="shared" si="189"/>
        <v/>
      </c>
    </row>
    <row r="1050" spans="1:15">
      <c r="A1050" s="38">
        <f t="shared" si="183"/>
        <v>1034</v>
      </c>
      <c r="B1050" s="46">
        <v>41556</v>
      </c>
      <c r="C1050" s="47">
        <v>1656.400024</v>
      </c>
      <c r="D1050" s="48">
        <f t="shared" si="184"/>
        <v>0.000573906205636687</v>
      </c>
      <c r="E1050" s="49"/>
      <c r="F1050" s="50">
        <v>1.01131843042592</v>
      </c>
      <c r="G1050" s="51">
        <f t="shared" si="186"/>
        <v>-0.0049381443099501</v>
      </c>
      <c r="H1050" s="52">
        <f t="shared" si="187"/>
        <v>0.000207690358613579</v>
      </c>
      <c r="I1050" s="84">
        <f t="shared" si="185"/>
        <v>-0.00473045395133652</v>
      </c>
      <c r="J1050" s="85">
        <f t="shared" si="179"/>
        <v>-0.473045395133652</v>
      </c>
      <c r="K1050" s="86">
        <f t="shared" si="188"/>
        <v>222.586257087375</v>
      </c>
      <c r="L1050" s="87">
        <f t="shared" si="180"/>
        <v>231.197487555119</v>
      </c>
      <c r="M1050" s="88">
        <f t="shared" si="181"/>
        <v>8.61123046774463</v>
      </c>
      <c r="N1050" s="86" t="str">
        <f t="shared" si="182"/>
        <v/>
      </c>
      <c r="O1050" s="48" t="str">
        <f t="shared" si="189"/>
        <v/>
      </c>
    </row>
    <row r="1051" spans="1:15">
      <c r="A1051" s="38">
        <f t="shared" si="183"/>
        <v>1035</v>
      </c>
      <c r="B1051" s="39">
        <v>41557</v>
      </c>
      <c r="C1051" s="40">
        <v>1692.560059</v>
      </c>
      <c r="D1051" s="53">
        <f t="shared" si="184"/>
        <v>0.0218304965443541</v>
      </c>
      <c r="E1051" s="54"/>
      <c r="F1051" s="55">
        <v>1.05021522000762</v>
      </c>
      <c r="G1051" s="56">
        <f t="shared" si="186"/>
        <v>0.0388967895817001</v>
      </c>
      <c r="H1051" s="57">
        <f t="shared" si="187"/>
        <v>0.000207690358613579</v>
      </c>
      <c r="I1051" s="90">
        <f t="shared" si="185"/>
        <v>0.0391044799403136</v>
      </c>
      <c r="J1051" s="91">
        <f t="shared" si="179"/>
        <v>3.91044799403136</v>
      </c>
      <c r="K1051" s="92">
        <f t="shared" si="188"/>
        <v>226.496705081406</v>
      </c>
      <c r="L1051" s="93">
        <f t="shared" si="180"/>
        <v>231.197487555119</v>
      </c>
      <c r="M1051" s="94">
        <f t="shared" si="181"/>
        <v>8.61123046774463</v>
      </c>
      <c r="N1051" s="92" t="str">
        <f t="shared" si="182"/>
        <v/>
      </c>
      <c r="O1051" s="53" t="str">
        <f t="shared" si="189"/>
        <v/>
      </c>
    </row>
    <row r="1052" spans="1:15">
      <c r="A1052" s="38">
        <f t="shared" si="183"/>
        <v>1036</v>
      </c>
      <c r="B1052" s="46">
        <v>41558</v>
      </c>
      <c r="C1052" s="47">
        <v>1703.199951</v>
      </c>
      <c r="D1052" s="48">
        <f t="shared" si="184"/>
        <v>0.00628627146400129</v>
      </c>
      <c r="E1052" s="49"/>
      <c r="F1052" s="50">
        <v>1.05789808958412</v>
      </c>
      <c r="G1052" s="51">
        <f t="shared" si="186"/>
        <v>0.00768286957649988</v>
      </c>
      <c r="H1052" s="52">
        <f t="shared" si="187"/>
        <v>0.000207690358613579</v>
      </c>
      <c r="I1052" s="84">
        <f t="shared" si="185"/>
        <v>0.00789055993511346</v>
      </c>
      <c r="J1052" s="85">
        <f t="shared" si="179"/>
        <v>0.789055993511346</v>
      </c>
      <c r="K1052" s="86">
        <f t="shared" si="188"/>
        <v>227.285761074917</v>
      </c>
      <c r="L1052" s="87">
        <f t="shared" si="180"/>
        <v>231.197487555119</v>
      </c>
      <c r="M1052" s="88">
        <f t="shared" si="181"/>
        <v>8.61123046774463</v>
      </c>
      <c r="N1052" s="86" t="str">
        <f t="shared" si="182"/>
        <v/>
      </c>
      <c r="O1052" s="48" t="str">
        <f t="shared" si="189"/>
        <v/>
      </c>
    </row>
    <row r="1053" spans="1:15">
      <c r="A1053" s="38">
        <f t="shared" si="183"/>
        <v>1037</v>
      </c>
      <c r="B1053" s="39">
        <v>41561</v>
      </c>
      <c r="C1053" s="40">
        <v>1710.140015</v>
      </c>
      <c r="D1053" s="53">
        <f t="shared" si="184"/>
        <v>0.00407472064329562</v>
      </c>
      <c r="E1053" s="54"/>
      <c r="F1053" s="55">
        <v>1.06776380704743</v>
      </c>
      <c r="G1053" s="56">
        <f t="shared" si="186"/>
        <v>0.00986571746331011</v>
      </c>
      <c r="H1053" s="57">
        <f t="shared" si="187"/>
        <v>0.000207690358613579</v>
      </c>
      <c r="I1053" s="90">
        <f t="shared" si="185"/>
        <v>0.0100734078219237</v>
      </c>
      <c r="J1053" s="91">
        <f t="shared" si="179"/>
        <v>1.00734078219237</v>
      </c>
      <c r="K1053" s="92">
        <f t="shared" si="188"/>
        <v>228.29310185711</v>
      </c>
      <c r="L1053" s="93">
        <f t="shared" si="180"/>
        <v>231.197487555119</v>
      </c>
      <c r="M1053" s="94">
        <f t="shared" si="181"/>
        <v>8.61123046774463</v>
      </c>
      <c r="N1053" s="92" t="str">
        <f t="shared" si="182"/>
        <v/>
      </c>
      <c r="O1053" s="53" t="str">
        <f t="shared" si="189"/>
        <v/>
      </c>
    </row>
    <row r="1054" spans="1:15">
      <c r="A1054" s="38">
        <f t="shared" si="183"/>
        <v>1038</v>
      </c>
      <c r="B1054" s="46">
        <v>41562</v>
      </c>
      <c r="C1054" s="47">
        <v>1698.060059</v>
      </c>
      <c r="D1054" s="48">
        <f t="shared" si="184"/>
        <v>-0.00706372337588979</v>
      </c>
      <c r="E1054" s="49"/>
      <c r="F1054" s="50">
        <v>1.04884357677086</v>
      </c>
      <c r="G1054" s="51">
        <f t="shared" si="186"/>
        <v>-0.0189202302765701</v>
      </c>
      <c r="H1054" s="52">
        <f t="shared" si="187"/>
        <v>0.000207690358613579</v>
      </c>
      <c r="I1054" s="84">
        <f t="shared" si="185"/>
        <v>-0.0187125399179565</v>
      </c>
      <c r="J1054" s="85">
        <f t="shared" si="179"/>
        <v>-1.87125399179565</v>
      </c>
      <c r="K1054" s="86">
        <f t="shared" si="188"/>
        <v>226.421847865314</v>
      </c>
      <c r="L1054" s="87">
        <f t="shared" si="180"/>
        <v>231.197487555119</v>
      </c>
      <c r="M1054" s="88">
        <f t="shared" si="181"/>
        <v>8.61123046774463</v>
      </c>
      <c r="N1054" s="86" t="str">
        <f t="shared" si="182"/>
        <v/>
      </c>
      <c r="O1054" s="48" t="str">
        <f t="shared" si="189"/>
        <v/>
      </c>
    </row>
    <row r="1055" spans="1:15">
      <c r="A1055" s="38">
        <f t="shared" si="183"/>
        <v>1039</v>
      </c>
      <c r="B1055" s="39">
        <v>41563</v>
      </c>
      <c r="C1055" s="40">
        <v>1721.540039</v>
      </c>
      <c r="D1055" s="53">
        <f t="shared" si="184"/>
        <v>0.0138275321155763</v>
      </c>
      <c r="E1055" s="54"/>
      <c r="F1055" s="55">
        <v>1.06964127709147</v>
      </c>
      <c r="G1055" s="56">
        <f t="shared" si="186"/>
        <v>0.0207977003206099</v>
      </c>
      <c r="H1055" s="57">
        <f t="shared" si="187"/>
        <v>0.000207690358613579</v>
      </c>
      <c r="I1055" s="90">
        <f t="shared" si="185"/>
        <v>0.0210053906792235</v>
      </c>
      <c r="J1055" s="91">
        <f t="shared" si="179"/>
        <v>2.10053906792235</v>
      </c>
      <c r="K1055" s="92">
        <f t="shared" si="188"/>
        <v>228.522386933236</v>
      </c>
      <c r="L1055" s="93">
        <f t="shared" si="180"/>
        <v>231.197487555119</v>
      </c>
      <c r="M1055" s="94">
        <f t="shared" si="181"/>
        <v>8.61123046774463</v>
      </c>
      <c r="N1055" s="92" t="str">
        <f t="shared" si="182"/>
        <v/>
      </c>
      <c r="O1055" s="53" t="str">
        <f t="shared" si="189"/>
        <v/>
      </c>
    </row>
    <row r="1056" spans="1:15">
      <c r="A1056" s="38">
        <f t="shared" si="183"/>
        <v>1040</v>
      </c>
      <c r="B1056" s="46">
        <v>41564</v>
      </c>
      <c r="C1056" s="47">
        <v>1733.150024</v>
      </c>
      <c r="D1056" s="48">
        <f t="shared" si="184"/>
        <v>0.00674395293573538</v>
      </c>
      <c r="E1056" s="49"/>
      <c r="F1056" s="50">
        <v>1.07682074519775</v>
      </c>
      <c r="G1056" s="51">
        <f t="shared" si="186"/>
        <v>0.00717946810628023</v>
      </c>
      <c r="H1056" s="52">
        <f t="shared" si="187"/>
        <v>0.000207690358613579</v>
      </c>
      <c r="I1056" s="84">
        <f t="shared" si="185"/>
        <v>0.00738715846489381</v>
      </c>
      <c r="J1056" s="85">
        <f t="shared" si="179"/>
        <v>0.738715846489381</v>
      </c>
      <c r="K1056" s="86">
        <f t="shared" si="188"/>
        <v>229.261102779726</v>
      </c>
      <c r="L1056" s="87">
        <f t="shared" si="180"/>
        <v>231.197487555119</v>
      </c>
      <c r="M1056" s="88">
        <f t="shared" si="181"/>
        <v>8.61123046774463</v>
      </c>
      <c r="N1056" s="86" t="str">
        <f t="shared" si="182"/>
        <v/>
      </c>
      <c r="O1056" s="48" t="str">
        <f t="shared" si="189"/>
        <v/>
      </c>
    </row>
    <row r="1057" spans="1:15">
      <c r="A1057" s="38">
        <f t="shared" si="183"/>
        <v>1041</v>
      </c>
      <c r="B1057" s="39">
        <v>41565</v>
      </c>
      <c r="C1057" s="40">
        <v>1744.5</v>
      </c>
      <c r="D1057" s="53">
        <f t="shared" si="184"/>
        <v>0.00654875564309476</v>
      </c>
      <c r="E1057" s="54"/>
      <c r="F1057" s="55">
        <v>1.09398226180818</v>
      </c>
      <c r="G1057" s="56">
        <f t="shared" si="186"/>
        <v>0.01716151661043</v>
      </c>
      <c r="H1057" s="57">
        <f t="shared" si="187"/>
        <v>0.000207690358613579</v>
      </c>
      <c r="I1057" s="90">
        <f t="shared" si="185"/>
        <v>0.0173692069690436</v>
      </c>
      <c r="J1057" s="91">
        <f t="shared" si="179"/>
        <v>1.73692069690436</v>
      </c>
      <c r="K1057" s="92">
        <f t="shared" si="188"/>
        <v>230.99802347663</v>
      </c>
      <c r="L1057" s="93">
        <f t="shared" si="180"/>
        <v>231.197487555119</v>
      </c>
      <c r="M1057" s="94">
        <f t="shared" si="181"/>
        <v>8.61123046774463</v>
      </c>
      <c r="N1057" s="92" t="str">
        <f t="shared" si="182"/>
        <v/>
      </c>
      <c r="O1057" s="53" t="str">
        <f t="shared" si="189"/>
        <v/>
      </c>
    </row>
    <row r="1058" spans="1:15">
      <c r="A1058" s="38">
        <f t="shared" si="183"/>
        <v>1042</v>
      </c>
      <c r="B1058" s="46">
        <v>41568</v>
      </c>
      <c r="C1058" s="47">
        <v>1744.660034</v>
      </c>
      <c r="D1058" s="48">
        <f t="shared" si="184"/>
        <v>9.17363141301752e-5</v>
      </c>
      <c r="E1058" s="49"/>
      <c r="F1058" s="50">
        <v>1.0974427299472</v>
      </c>
      <c r="G1058" s="51">
        <f t="shared" si="186"/>
        <v>0.00346046813902001</v>
      </c>
      <c r="H1058" s="52">
        <f t="shared" si="187"/>
        <v>0.000207690358613579</v>
      </c>
      <c r="I1058" s="84">
        <f t="shared" si="185"/>
        <v>0.00366815849763359</v>
      </c>
      <c r="J1058" s="85">
        <f t="shared" si="179"/>
        <v>0.366815849763359</v>
      </c>
      <c r="K1058" s="86">
        <f t="shared" si="188"/>
        <v>231.364839326394</v>
      </c>
      <c r="L1058" s="87">
        <f t="shared" si="180"/>
        <v>231.364839326394</v>
      </c>
      <c r="M1058" s="88">
        <f t="shared" si="181"/>
        <v>0</v>
      </c>
      <c r="N1058" s="86">
        <f t="shared" si="182"/>
        <v>8.61123046774463</v>
      </c>
      <c r="O1058" s="48">
        <f t="shared" si="189"/>
        <v>0.0372192701916842</v>
      </c>
    </row>
    <row r="1059" spans="1:15">
      <c r="A1059" s="38">
        <f t="shared" si="183"/>
        <v>1043</v>
      </c>
      <c r="B1059" s="39">
        <v>41569</v>
      </c>
      <c r="C1059" s="40">
        <v>1754.670044</v>
      </c>
      <c r="D1059" s="53">
        <f t="shared" si="184"/>
        <v>0.00573751321456584</v>
      </c>
      <c r="E1059" s="54"/>
      <c r="F1059" s="55">
        <v>1.11764319267297</v>
      </c>
      <c r="G1059" s="56">
        <f t="shared" si="186"/>
        <v>0.0202004627257699</v>
      </c>
      <c r="H1059" s="57">
        <f t="shared" si="187"/>
        <v>0.000207690358613579</v>
      </c>
      <c r="I1059" s="90">
        <f t="shared" si="185"/>
        <v>0.0204081530843835</v>
      </c>
      <c r="J1059" s="91">
        <f t="shared" si="179"/>
        <v>2.04081530843835</v>
      </c>
      <c r="K1059" s="92">
        <f t="shared" si="188"/>
        <v>233.405654634832</v>
      </c>
      <c r="L1059" s="93">
        <f t="shared" si="180"/>
        <v>233.405654634832</v>
      </c>
      <c r="M1059" s="94">
        <f t="shared" si="181"/>
        <v>0</v>
      </c>
      <c r="N1059" s="92" t="str">
        <f t="shared" si="182"/>
        <v/>
      </c>
      <c r="O1059" s="53" t="str">
        <f t="shared" si="189"/>
        <v/>
      </c>
    </row>
    <row r="1060" spans="1:15">
      <c r="A1060" s="38">
        <f t="shared" si="183"/>
        <v>1044</v>
      </c>
      <c r="B1060" s="46">
        <v>41570</v>
      </c>
      <c r="C1060" s="47">
        <v>1746.380005</v>
      </c>
      <c r="D1060" s="48">
        <f t="shared" si="184"/>
        <v>-0.00472455720569653</v>
      </c>
      <c r="E1060" s="49"/>
      <c r="F1060" s="50">
        <v>1.1067661621984</v>
      </c>
      <c r="G1060" s="51">
        <f t="shared" si="186"/>
        <v>-0.01087703047457</v>
      </c>
      <c r="H1060" s="52">
        <f t="shared" si="187"/>
        <v>0.000207690358613579</v>
      </c>
      <c r="I1060" s="84">
        <f t="shared" si="185"/>
        <v>-0.0106693401159564</v>
      </c>
      <c r="J1060" s="85">
        <f t="shared" si="179"/>
        <v>-1.06693401159564</v>
      </c>
      <c r="K1060" s="86">
        <f t="shared" si="188"/>
        <v>232.338720623236</v>
      </c>
      <c r="L1060" s="87">
        <f t="shared" si="180"/>
        <v>233.405654634832</v>
      </c>
      <c r="M1060" s="88">
        <f t="shared" si="181"/>
        <v>1.06693401159563</v>
      </c>
      <c r="N1060" s="86" t="str">
        <f t="shared" si="182"/>
        <v/>
      </c>
      <c r="O1060" s="48" t="str">
        <f t="shared" si="189"/>
        <v/>
      </c>
    </row>
    <row r="1061" spans="1:15">
      <c r="A1061" s="38">
        <f t="shared" si="183"/>
        <v>1045</v>
      </c>
      <c r="B1061" s="39">
        <v>41571</v>
      </c>
      <c r="C1061" s="40">
        <v>1752.069946</v>
      </c>
      <c r="D1061" s="53">
        <f t="shared" si="184"/>
        <v>0.00325813453183699</v>
      </c>
      <c r="E1061" s="54"/>
      <c r="F1061" s="55">
        <v>1.11887159260519</v>
      </c>
      <c r="G1061" s="56">
        <f t="shared" si="186"/>
        <v>0.01210543040679</v>
      </c>
      <c r="H1061" s="57">
        <f t="shared" si="187"/>
        <v>0.000207690358613579</v>
      </c>
      <c r="I1061" s="90">
        <f t="shared" si="185"/>
        <v>0.0123131207654036</v>
      </c>
      <c r="J1061" s="91">
        <f t="shared" si="179"/>
        <v>1.23131207654036</v>
      </c>
      <c r="K1061" s="92">
        <f t="shared" si="188"/>
        <v>233.570032699777</v>
      </c>
      <c r="L1061" s="93">
        <f t="shared" si="180"/>
        <v>233.570032699777</v>
      </c>
      <c r="M1061" s="94">
        <f t="shared" si="181"/>
        <v>0</v>
      </c>
      <c r="N1061" s="92">
        <f t="shared" si="182"/>
        <v>1.06693401159563</v>
      </c>
      <c r="O1061" s="53">
        <f t="shared" si="189"/>
        <v>0.00456794049845871</v>
      </c>
    </row>
    <row r="1062" spans="1:15">
      <c r="A1062" s="38">
        <f t="shared" si="183"/>
        <v>1046</v>
      </c>
      <c r="B1062" s="46">
        <v>41572</v>
      </c>
      <c r="C1062" s="47">
        <v>1759.77002</v>
      </c>
      <c r="D1062" s="48">
        <f t="shared" si="184"/>
        <v>0.00439484394876999</v>
      </c>
      <c r="E1062" s="49"/>
      <c r="F1062" s="50">
        <v>1.1213297566315</v>
      </c>
      <c r="G1062" s="51">
        <f t="shared" si="186"/>
        <v>0.00245816402631016</v>
      </c>
      <c r="H1062" s="52">
        <f t="shared" si="187"/>
        <v>0.000207690358613579</v>
      </c>
      <c r="I1062" s="84">
        <f t="shared" si="185"/>
        <v>0.00266585438492374</v>
      </c>
      <c r="J1062" s="85">
        <f t="shared" si="179"/>
        <v>0.266585438492374</v>
      </c>
      <c r="K1062" s="86">
        <f t="shared" si="188"/>
        <v>233.836618138269</v>
      </c>
      <c r="L1062" s="87">
        <f t="shared" si="180"/>
        <v>233.836618138269</v>
      </c>
      <c r="M1062" s="88">
        <f t="shared" si="181"/>
        <v>0</v>
      </c>
      <c r="N1062" s="86" t="str">
        <f t="shared" si="182"/>
        <v/>
      </c>
      <c r="O1062" s="48" t="str">
        <f t="shared" si="189"/>
        <v/>
      </c>
    </row>
    <row r="1063" spans="1:15">
      <c r="A1063" s="38">
        <f t="shared" si="183"/>
        <v>1047</v>
      </c>
      <c r="B1063" s="39">
        <v>41575</v>
      </c>
      <c r="C1063" s="40">
        <v>1762.109985</v>
      </c>
      <c r="D1063" s="53">
        <f t="shared" si="184"/>
        <v>0.00132969932059646</v>
      </c>
      <c r="E1063" s="54"/>
      <c r="F1063" s="55">
        <v>1.12210653618929</v>
      </c>
      <c r="G1063" s="56">
        <f t="shared" si="186"/>
        <v>0.000776779557789764</v>
      </c>
      <c r="H1063" s="57">
        <f t="shared" si="187"/>
        <v>0.000207690358613579</v>
      </c>
      <c r="I1063" s="90">
        <f t="shared" si="185"/>
        <v>0.000984469916403343</v>
      </c>
      <c r="J1063" s="91">
        <f t="shared" si="179"/>
        <v>0.0984469916403343</v>
      </c>
      <c r="K1063" s="92">
        <f t="shared" si="188"/>
        <v>233.935065129909</v>
      </c>
      <c r="L1063" s="93">
        <f t="shared" si="180"/>
        <v>233.935065129909</v>
      </c>
      <c r="M1063" s="94">
        <f t="shared" si="181"/>
        <v>0</v>
      </c>
      <c r="N1063" s="92" t="str">
        <f t="shared" si="182"/>
        <v/>
      </c>
      <c r="O1063" s="53" t="str">
        <f t="shared" si="189"/>
        <v/>
      </c>
    </row>
    <row r="1064" spans="1:15">
      <c r="A1064" s="38">
        <f t="shared" si="183"/>
        <v>1048</v>
      </c>
      <c r="B1064" s="46">
        <v>41576</v>
      </c>
      <c r="C1064" s="47">
        <v>1771.949951</v>
      </c>
      <c r="D1064" s="48">
        <f t="shared" si="184"/>
        <v>0.00558419513183783</v>
      </c>
      <c r="E1064" s="49"/>
      <c r="F1064" s="50">
        <v>1.13044060843308</v>
      </c>
      <c r="G1064" s="51">
        <f t="shared" si="186"/>
        <v>0.00833407224379012</v>
      </c>
      <c r="H1064" s="52">
        <f t="shared" si="187"/>
        <v>0.000207690358613579</v>
      </c>
      <c r="I1064" s="84">
        <f t="shared" si="185"/>
        <v>0.0085417626024037</v>
      </c>
      <c r="J1064" s="85">
        <f t="shared" si="179"/>
        <v>0.85417626024037</v>
      </c>
      <c r="K1064" s="86">
        <f t="shared" si="188"/>
        <v>234.78924139015</v>
      </c>
      <c r="L1064" s="87">
        <f t="shared" si="180"/>
        <v>234.78924139015</v>
      </c>
      <c r="M1064" s="88">
        <f t="shared" si="181"/>
        <v>0</v>
      </c>
      <c r="N1064" s="86" t="str">
        <f t="shared" si="182"/>
        <v/>
      </c>
      <c r="O1064" s="48" t="str">
        <f t="shared" si="189"/>
        <v/>
      </c>
    </row>
    <row r="1065" spans="1:15">
      <c r="A1065" s="38">
        <f t="shared" si="183"/>
        <v>1049</v>
      </c>
      <c r="B1065" s="39">
        <v>41577</v>
      </c>
      <c r="C1065" s="40">
        <v>1763.310059</v>
      </c>
      <c r="D1065" s="53">
        <f t="shared" si="184"/>
        <v>-0.00487592327036335</v>
      </c>
      <c r="E1065" s="54"/>
      <c r="F1065" s="55">
        <v>1.10707227435951</v>
      </c>
      <c r="G1065" s="56">
        <f t="shared" si="186"/>
        <v>-0.02336833407357</v>
      </c>
      <c r="H1065" s="57">
        <f t="shared" si="187"/>
        <v>0.000207690358613579</v>
      </c>
      <c r="I1065" s="90">
        <f t="shared" si="185"/>
        <v>-0.0231606437149564</v>
      </c>
      <c r="J1065" s="91">
        <f t="shared" si="179"/>
        <v>-2.31606437149564</v>
      </c>
      <c r="K1065" s="92">
        <f t="shared" si="188"/>
        <v>232.473177018654</v>
      </c>
      <c r="L1065" s="93">
        <f t="shared" si="180"/>
        <v>234.78924139015</v>
      </c>
      <c r="M1065" s="94">
        <f t="shared" si="181"/>
        <v>2.31606437149563</v>
      </c>
      <c r="N1065" s="92" t="str">
        <f t="shared" si="182"/>
        <v/>
      </c>
      <c r="O1065" s="53" t="str">
        <f t="shared" si="189"/>
        <v/>
      </c>
    </row>
    <row r="1066" spans="1:15">
      <c r="A1066" s="38">
        <f t="shared" si="183"/>
        <v>1050</v>
      </c>
      <c r="B1066" s="46">
        <v>41578</v>
      </c>
      <c r="C1066" s="47">
        <v>1756.540039</v>
      </c>
      <c r="D1066" s="48">
        <f t="shared" si="184"/>
        <v>-0.00383938148906116</v>
      </c>
      <c r="E1066" s="49"/>
      <c r="F1066" s="50">
        <v>1.10815930972301</v>
      </c>
      <c r="G1066" s="51">
        <f t="shared" si="186"/>
        <v>0.00108703536349997</v>
      </c>
      <c r="H1066" s="52">
        <f t="shared" si="187"/>
        <v>0.000207690358613579</v>
      </c>
      <c r="I1066" s="84">
        <f t="shared" si="185"/>
        <v>0.00129472572211355</v>
      </c>
      <c r="J1066" s="85">
        <f t="shared" si="179"/>
        <v>0.129472572211354</v>
      </c>
      <c r="K1066" s="86">
        <f t="shared" si="188"/>
        <v>232.602649590865</v>
      </c>
      <c r="L1066" s="87">
        <f t="shared" si="180"/>
        <v>234.78924139015</v>
      </c>
      <c r="M1066" s="88">
        <f t="shared" si="181"/>
        <v>2.31606437149563</v>
      </c>
      <c r="N1066" s="86" t="str">
        <f t="shared" si="182"/>
        <v/>
      </c>
      <c r="O1066" s="48" t="str">
        <f t="shared" si="189"/>
        <v/>
      </c>
    </row>
    <row r="1067" spans="1:15">
      <c r="A1067" s="38">
        <f t="shared" si="183"/>
        <v>1051</v>
      </c>
      <c r="B1067" s="39">
        <v>41579</v>
      </c>
      <c r="C1067" s="40">
        <v>1761.640015</v>
      </c>
      <c r="D1067" s="53">
        <f t="shared" si="184"/>
        <v>0.00290342143461952</v>
      </c>
      <c r="E1067" s="54"/>
      <c r="F1067" s="55">
        <v>1.11846993348457</v>
      </c>
      <c r="G1067" s="56">
        <f t="shared" si="186"/>
        <v>0.01031062376156</v>
      </c>
      <c r="H1067" s="57">
        <f t="shared" si="187"/>
        <v>0.000207690358613579</v>
      </c>
      <c r="I1067" s="90">
        <f t="shared" si="185"/>
        <v>0.0105183141201736</v>
      </c>
      <c r="J1067" s="91">
        <f t="shared" si="179"/>
        <v>1.05183141201736</v>
      </c>
      <c r="K1067" s="92">
        <f t="shared" si="188"/>
        <v>233.654481002883</v>
      </c>
      <c r="L1067" s="93">
        <f t="shared" si="180"/>
        <v>234.78924139015</v>
      </c>
      <c r="M1067" s="94">
        <f t="shared" si="181"/>
        <v>2.31606437149563</v>
      </c>
      <c r="N1067" s="92" t="str">
        <f t="shared" si="182"/>
        <v/>
      </c>
      <c r="O1067" s="53" t="str">
        <f t="shared" si="189"/>
        <v/>
      </c>
    </row>
    <row r="1068" spans="1:15">
      <c r="A1068" s="38">
        <f t="shared" si="183"/>
        <v>1052</v>
      </c>
      <c r="B1068" s="46">
        <v>41582</v>
      </c>
      <c r="C1068" s="47">
        <v>1767.930054</v>
      </c>
      <c r="D1068" s="48">
        <f t="shared" si="184"/>
        <v>0.00357055865355105</v>
      </c>
      <c r="E1068" s="49"/>
      <c r="F1068" s="50">
        <v>1.12377527988899</v>
      </c>
      <c r="G1068" s="51">
        <f t="shared" si="186"/>
        <v>0.00530534640441993</v>
      </c>
      <c r="H1068" s="52">
        <f t="shared" si="187"/>
        <v>0.000207690358613579</v>
      </c>
      <c r="I1068" s="84">
        <f t="shared" si="185"/>
        <v>0.00551303676303351</v>
      </c>
      <c r="J1068" s="85">
        <f t="shared" si="179"/>
        <v>0.551303676303351</v>
      </c>
      <c r="K1068" s="86">
        <f t="shared" si="188"/>
        <v>234.205784679186</v>
      </c>
      <c r="L1068" s="87">
        <f t="shared" si="180"/>
        <v>234.78924139015</v>
      </c>
      <c r="M1068" s="88">
        <f t="shared" si="181"/>
        <v>2.31606437149563</v>
      </c>
      <c r="N1068" s="86" t="str">
        <f t="shared" si="182"/>
        <v/>
      </c>
      <c r="O1068" s="48" t="str">
        <f t="shared" si="189"/>
        <v/>
      </c>
    </row>
    <row r="1069" spans="1:15">
      <c r="A1069" s="38">
        <f t="shared" si="183"/>
        <v>1053</v>
      </c>
      <c r="B1069" s="39">
        <v>41583</v>
      </c>
      <c r="C1069" s="40">
        <v>1762.969971</v>
      </c>
      <c r="D1069" s="53">
        <f t="shared" si="184"/>
        <v>-0.00280558780522888</v>
      </c>
      <c r="E1069" s="54"/>
      <c r="F1069" s="55">
        <v>1.12331567534864</v>
      </c>
      <c r="G1069" s="56">
        <f t="shared" si="186"/>
        <v>-0.000459604540349989</v>
      </c>
      <c r="H1069" s="57">
        <f t="shared" si="187"/>
        <v>0.000207690358613579</v>
      </c>
      <c r="I1069" s="90">
        <f t="shared" si="185"/>
        <v>-0.000251914181736411</v>
      </c>
      <c r="J1069" s="91">
        <f t="shared" si="179"/>
        <v>-0.0251914181736411</v>
      </c>
      <c r="K1069" s="92">
        <f t="shared" si="188"/>
        <v>234.180593261012</v>
      </c>
      <c r="L1069" s="93">
        <f t="shared" si="180"/>
        <v>234.78924139015</v>
      </c>
      <c r="M1069" s="94">
        <f t="shared" si="181"/>
        <v>2.31606437149563</v>
      </c>
      <c r="N1069" s="92" t="str">
        <f t="shared" si="182"/>
        <v/>
      </c>
      <c r="O1069" s="53" t="str">
        <f t="shared" si="189"/>
        <v/>
      </c>
    </row>
    <row r="1070" spans="1:15">
      <c r="A1070" s="38">
        <f t="shared" si="183"/>
        <v>1054</v>
      </c>
      <c r="B1070" s="46">
        <v>41584</v>
      </c>
      <c r="C1070" s="47">
        <v>1770.48999</v>
      </c>
      <c r="D1070" s="48">
        <f t="shared" si="184"/>
        <v>0.00426554003964941</v>
      </c>
      <c r="E1070" s="49"/>
      <c r="F1070" s="50">
        <v>1.13821739773007</v>
      </c>
      <c r="G1070" s="51">
        <f t="shared" si="186"/>
        <v>0.0149017223814301</v>
      </c>
      <c r="H1070" s="52">
        <f t="shared" si="187"/>
        <v>0.000207690358613579</v>
      </c>
      <c r="I1070" s="84">
        <f t="shared" si="185"/>
        <v>0.0151094127400436</v>
      </c>
      <c r="J1070" s="85">
        <f t="shared" si="179"/>
        <v>1.51094127400436</v>
      </c>
      <c r="K1070" s="86">
        <f t="shared" si="188"/>
        <v>235.691534535017</v>
      </c>
      <c r="L1070" s="87">
        <f t="shared" si="180"/>
        <v>235.691534535017</v>
      </c>
      <c r="M1070" s="88">
        <f t="shared" si="181"/>
        <v>0</v>
      </c>
      <c r="N1070" s="86">
        <f t="shared" si="182"/>
        <v>2.31606437149563</v>
      </c>
      <c r="O1070" s="48">
        <f t="shared" si="189"/>
        <v>0.00982667610894412</v>
      </c>
    </row>
    <row r="1071" spans="1:15">
      <c r="A1071" s="38">
        <f t="shared" si="183"/>
        <v>1055</v>
      </c>
      <c r="B1071" s="39">
        <v>41585</v>
      </c>
      <c r="C1071" s="40">
        <v>1747.150024</v>
      </c>
      <c r="D1071" s="53">
        <f t="shared" si="184"/>
        <v>-0.0131827720754298</v>
      </c>
      <c r="E1071" s="54"/>
      <c r="F1071" s="55">
        <v>1.10409881492295</v>
      </c>
      <c r="G1071" s="56">
        <f t="shared" si="186"/>
        <v>-0.03411858280712</v>
      </c>
      <c r="H1071" s="57">
        <f t="shared" si="187"/>
        <v>0.000207690358613579</v>
      </c>
      <c r="I1071" s="90">
        <f t="shared" si="185"/>
        <v>-0.0339108924485064</v>
      </c>
      <c r="J1071" s="91">
        <f t="shared" si="179"/>
        <v>-3.39108924485064</v>
      </c>
      <c r="K1071" s="92">
        <f t="shared" si="188"/>
        <v>232.300445290166</v>
      </c>
      <c r="L1071" s="93">
        <f t="shared" si="180"/>
        <v>235.691534535017</v>
      </c>
      <c r="M1071" s="94">
        <f t="shared" si="181"/>
        <v>3.39108924485063</v>
      </c>
      <c r="N1071" s="92" t="str">
        <f t="shared" si="182"/>
        <v/>
      </c>
      <c r="O1071" s="53" t="str">
        <f t="shared" si="189"/>
        <v/>
      </c>
    </row>
    <row r="1072" spans="1:15">
      <c r="A1072" s="38">
        <f t="shared" si="183"/>
        <v>1056</v>
      </c>
      <c r="B1072" s="46">
        <v>41586</v>
      </c>
      <c r="C1072" s="47">
        <v>1770.609985</v>
      </c>
      <c r="D1072" s="48">
        <f t="shared" si="184"/>
        <v>0.0134275595556985</v>
      </c>
      <c r="E1072" s="49"/>
      <c r="F1072" s="50">
        <v>1.12848695201716</v>
      </c>
      <c r="G1072" s="51">
        <f t="shared" si="186"/>
        <v>0.0243881370942098</v>
      </c>
      <c r="H1072" s="52">
        <f t="shared" si="187"/>
        <v>0.000207690358613579</v>
      </c>
      <c r="I1072" s="84">
        <f t="shared" si="185"/>
        <v>0.0245958274528234</v>
      </c>
      <c r="J1072" s="85">
        <f t="shared" si="179"/>
        <v>2.45958274528234</v>
      </c>
      <c r="K1072" s="86">
        <f t="shared" si="188"/>
        <v>234.760028035448</v>
      </c>
      <c r="L1072" s="87">
        <f t="shared" si="180"/>
        <v>235.691534535017</v>
      </c>
      <c r="M1072" s="88">
        <f t="shared" si="181"/>
        <v>3.39108924485063</v>
      </c>
      <c r="N1072" s="86" t="str">
        <f t="shared" si="182"/>
        <v/>
      </c>
      <c r="O1072" s="48" t="str">
        <f t="shared" si="189"/>
        <v/>
      </c>
    </row>
    <row r="1073" spans="1:15">
      <c r="A1073" s="38">
        <f t="shared" si="183"/>
        <v>1057</v>
      </c>
      <c r="B1073" s="39">
        <v>41589</v>
      </c>
      <c r="C1073" s="40">
        <v>1771.890015</v>
      </c>
      <c r="D1073" s="53">
        <f t="shared" si="184"/>
        <v>0.00072293165115056</v>
      </c>
      <c r="E1073" s="54"/>
      <c r="F1073" s="55">
        <v>1.13510272760522</v>
      </c>
      <c r="G1073" s="56">
        <f t="shared" si="186"/>
        <v>0.00661577558806004</v>
      </c>
      <c r="H1073" s="57">
        <f t="shared" si="187"/>
        <v>0.000207690358613579</v>
      </c>
      <c r="I1073" s="90">
        <f t="shared" si="185"/>
        <v>0.00682346594667361</v>
      </c>
      <c r="J1073" s="91">
        <f t="shared" si="179"/>
        <v>0.682346594667361</v>
      </c>
      <c r="K1073" s="92">
        <f t="shared" si="188"/>
        <v>235.442374630116</v>
      </c>
      <c r="L1073" s="93">
        <f t="shared" si="180"/>
        <v>235.691534535017</v>
      </c>
      <c r="M1073" s="94">
        <f t="shared" si="181"/>
        <v>3.39108924485063</v>
      </c>
      <c r="N1073" s="92" t="str">
        <f t="shared" si="182"/>
        <v/>
      </c>
      <c r="O1073" s="53" t="str">
        <f t="shared" si="189"/>
        <v/>
      </c>
    </row>
    <row r="1074" spans="1:15">
      <c r="A1074" s="38">
        <f t="shared" si="183"/>
        <v>1058</v>
      </c>
      <c r="B1074" s="46">
        <v>41590</v>
      </c>
      <c r="C1074" s="47">
        <v>1767.689941</v>
      </c>
      <c r="D1074" s="48">
        <f t="shared" si="184"/>
        <v>-0.00237039204716094</v>
      </c>
      <c r="E1074" s="49"/>
      <c r="F1074" s="50">
        <v>1.13057116524459</v>
      </c>
      <c r="G1074" s="51">
        <f t="shared" si="186"/>
        <v>-0.0045315623606299</v>
      </c>
      <c r="H1074" s="52">
        <f t="shared" si="187"/>
        <v>0.000207690358613579</v>
      </c>
      <c r="I1074" s="84">
        <f t="shared" si="185"/>
        <v>-0.00432387200201632</v>
      </c>
      <c r="J1074" s="85">
        <f t="shared" si="179"/>
        <v>-0.432387200201633</v>
      </c>
      <c r="K1074" s="86">
        <f t="shared" si="188"/>
        <v>235.009987429914</v>
      </c>
      <c r="L1074" s="87">
        <f t="shared" si="180"/>
        <v>235.691534535017</v>
      </c>
      <c r="M1074" s="88">
        <f t="shared" si="181"/>
        <v>3.39108924485063</v>
      </c>
      <c r="N1074" s="86" t="str">
        <f t="shared" si="182"/>
        <v/>
      </c>
      <c r="O1074" s="48" t="str">
        <f t="shared" si="189"/>
        <v/>
      </c>
    </row>
    <row r="1075" spans="1:15">
      <c r="A1075" s="38">
        <f t="shared" si="183"/>
        <v>1059</v>
      </c>
      <c r="B1075" s="39">
        <v>41591</v>
      </c>
      <c r="C1075" s="40">
        <v>1782</v>
      </c>
      <c r="D1075" s="53">
        <f t="shared" si="184"/>
        <v>0.00809534447647797</v>
      </c>
      <c r="E1075" s="54"/>
      <c r="F1075" s="55">
        <v>1.15991227206506</v>
      </c>
      <c r="G1075" s="56">
        <f t="shared" si="186"/>
        <v>0.0293411068204699</v>
      </c>
      <c r="H1075" s="57">
        <f t="shared" si="187"/>
        <v>0.000207690358613579</v>
      </c>
      <c r="I1075" s="90">
        <f t="shared" si="185"/>
        <v>0.0295487971790834</v>
      </c>
      <c r="J1075" s="91">
        <f t="shared" si="179"/>
        <v>2.95487971790834</v>
      </c>
      <c r="K1075" s="92">
        <f t="shared" si="188"/>
        <v>237.964867147823</v>
      </c>
      <c r="L1075" s="93">
        <f t="shared" si="180"/>
        <v>237.964867147823</v>
      </c>
      <c r="M1075" s="94">
        <f t="shared" si="181"/>
        <v>0</v>
      </c>
      <c r="N1075" s="92">
        <f t="shared" si="182"/>
        <v>3.39108924485063</v>
      </c>
      <c r="O1075" s="53">
        <f t="shared" si="189"/>
        <v>0.0142503777364081</v>
      </c>
    </row>
    <row r="1076" spans="1:15">
      <c r="A1076" s="38">
        <f t="shared" si="183"/>
        <v>1060</v>
      </c>
      <c r="B1076" s="46">
        <v>41592</v>
      </c>
      <c r="C1076" s="47">
        <v>1790.619995</v>
      </c>
      <c r="D1076" s="48">
        <f t="shared" si="184"/>
        <v>0.00483725869809204</v>
      </c>
      <c r="E1076" s="49"/>
      <c r="F1076" s="50">
        <v>1.17124265135948</v>
      </c>
      <c r="G1076" s="51">
        <f t="shared" si="186"/>
        <v>0.0113303792944202</v>
      </c>
      <c r="H1076" s="52">
        <f t="shared" si="187"/>
        <v>0.000207690358613579</v>
      </c>
      <c r="I1076" s="84">
        <f t="shared" si="185"/>
        <v>0.0115380696530337</v>
      </c>
      <c r="J1076" s="85">
        <f t="shared" si="179"/>
        <v>1.15380696530337</v>
      </c>
      <c r="K1076" s="86">
        <f t="shared" si="188"/>
        <v>239.118674113126</v>
      </c>
      <c r="L1076" s="87">
        <f t="shared" si="180"/>
        <v>239.118674113126</v>
      </c>
      <c r="M1076" s="88">
        <f t="shared" si="181"/>
        <v>0</v>
      </c>
      <c r="N1076" s="86" t="str">
        <f t="shared" si="182"/>
        <v/>
      </c>
      <c r="O1076" s="48" t="str">
        <f t="shared" si="189"/>
        <v/>
      </c>
    </row>
    <row r="1077" spans="1:15">
      <c r="A1077" s="38">
        <f t="shared" si="183"/>
        <v>1061</v>
      </c>
      <c r="B1077" s="39">
        <v>41593</v>
      </c>
      <c r="C1077" s="40">
        <v>1798.180054</v>
      </c>
      <c r="D1077" s="53">
        <f t="shared" si="184"/>
        <v>0.00422203427924961</v>
      </c>
      <c r="E1077" s="54"/>
      <c r="F1077" s="55">
        <v>1.17105300767023</v>
      </c>
      <c r="G1077" s="56">
        <f t="shared" si="186"/>
        <v>-0.000189643689250119</v>
      </c>
      <c r="H1077" s="57">
        <f t="shared" si="187"/>
        <v>0.000207690358613579</v>
      </c>
      <c r="I1077" s="90">
        <f t="shared" si="185"/>
        <v>1.80466693634601e-5</v>
      </c>
      <c r="J1077" s="91">
        <f t="shared" si="179"/>
        <v>0.00180466693634601</v>
      </c>
      <c r="K1077" s="92">
        <f t="shared" si="188"/>
        <v>239.120478780062</v>
      </c>
      <c r="L1077" s="93">
        <f t="shared" si="180"/>
        <v>239.120478780062</v>
      </c>
      <c r="M1077" s="94">
        <f t="shared" si="181"/>
        <v>0</v>
      </c>
      <c r="N1077" s="92" t="str">
        <f t="shared" si="182"/>
        <v/>
      </c>
      <c r="O1077" s="53" t="str">
        <f t="shared" si="189"/>
        <v/>
      </c>
    </row>
    <row r="1078" spans="1:15">
      <c r="A1078" s="38">
        <f t="shared" si="183"/>
        <v>1062</v>
      </c>
      <c r="B1078" s="46">
        <v>41596</v>
      </c>
      <c r="C1078" s="47">
        <v>1791.530029</v>
      </c>
      <c r="D1078" s="48">
        <f t="shared" si="184"/>
        <v>-0.00369819751098177</v>
      </c>
      <c r="E1078" s="49"/>
      <c r="F1078" s="50">
        <v>1.15362487297269</v>
      </c>
      <c r="G1078" s="51">
        <f t="shared" si="186"/>
        <v>-0.01742813469754</v>
      </c>
      <c r="H1078" s="52">
        <f t="shared" si="187"/>
        <v>0.000207690358613579</v>
      </c>
      <c r="I1078" s="84">
        <f t="shared" si="185"/>
        <v>-0.0172204443389264</v>
      </c>
      <c r="J1078" s="85">
        <f t="shared" si="179"/>
        <v>-1.72204443389264</v>
      </c>
      <c r="K1078" s="86">
        <f t="shared" si="188"/>
        <v>237.39843434617</v>
      </c>
      <c r="L1078" s="87">
        <f t="shared" si="180"/>
        <v>239.120478780062</v>
      </c>
      <c r="M1078" s="88">
        <f t="shared" si="181"/>
        <v>1.72204443389265</v>
      </c>
      <c r="N1078" s="86" t="str">
        <f t="shared" si="182"/>
        <v/>
      </c>
      <c r="O1078" s="48" t="str">
        <f t="shared" si="189"/>
        <v/>
      </c>
    </row>
    <row r="1079" spans="1:15">
      <c r="A1079" s="38">
        <f t="shared" si="183"/>
        <v>1063</v>
      </c>
      <c r="B1079" s="39">
        <v>41597</v>
      </c>
      <c r="C1079" s="40">
        <v>1787.869995</v>
      </c>
      <c r="D1079" s="53">
        <f t="shared" si="184"/>
        <v>-0.00204296547685723</v>
      </c>
      <c r="E1079" s="54"/>
      <c r="F1079" s="55">
        <v>1.14595334337017</v>
      </c>
      <c r="G1079" s="56">
        <f t="shared" si="186"/>
        <v>-0.00767152960252004</v>
      </c>
      <c r="H1079" s="57">
        <f t="shared" si="187"/>
        <v>0.000207690358613579</v>
      </c>
      <c r="I1079" s="90">
        <f t="shared" si="185"/>
        <v>-0.00746383924390647</v>
      </c>
      <c r="J1079" s="91">
        <f t="shared" si="179"/>
        <v>-0.746383924390646</v>
      </c>
      <c r="K1079" s="92">
        <f t="shared" si="188"/>
        <v>236.652050421779</v>
      </c>
      <c r="L1079" s="93">
        <f t="shared" si="180"/>
        <v>239.120478780062</v>
      </c>
      <c r="M1079" s="94">
        <f t="shared" si="181"/>
        <v>2.46842835828329</v>
      </c>
      <c r="N1079" s="92" t="str">
        <f t="shared" si="182"/>
        <v/>
      </c>
      <c r="O1079" s="53" t="str">
        <f t="shared" si="189"/>
        <v/>
      </c>
    </row>
    <row r="1080" spans="1:15">
      <c r="A1080" s="38">
        <f t="shared" si="183"/>
        <v>1064</v>
      </c>
      <c r="B1080" s="46">
        <v>41598</v>
      </c>
      <c r="C1080" s="47">
        <v>1781.369995</v>
      </c>
      <c r="D1080" s="48">
        <f t="shared" si="184"/>
        <v>-0.00363561110045929</v>
      </c>
      <c r="E1080" s="49"/>
      <c r="F1080" s="50">
        <v>1.14182110602332</v>
      </c>
      <c r="G1080" s="51">
        <f t="shared" si="186"/>
        <v>-0.00413223734684975</v>
      </c>
      <c r="H1080" s="52">
        <f t="shared" si="187"/>
        <v>0.000207690358613579</v>
      </c>
      <c r="I1080" s="84">
        <f t="shared" si="185"/>
        <v>-0.00392454698823618</v>
      </c>
      <c r="J1080" s="85">
        <f t="shared" si="179"/>
        <v>-0.392454698823618</v>
      </c>
      <c r="K1080" s="86">
        <f t="shared" si="188"/>
        <v>236.259595722955</v>
      </c>
      <c r="L1080" s="87">
        <f t="shared" si="180"/>
        <v>239.120478780062</v>
      </c>
      <c r="M1080" s="88">
        <f t="shared" si="181"/>
        <v>2.86088305710692</v>
      </c>
      <c r="N1080" s="86" t="str">
        <f t="shared" si="182"/>
        <v/>
      </c>
      <c r="O1080" s="48" t="str">
        <f t="shared" si="189"/>
        <v/>
      </c>
    </row>
    <row r="1081" spans="1:15">
      <c r="A1081" s="38">
        <f t="shared" si="183"/>
        <v>1065</v>
      </c>
      <c r="B1081" s="39">
        <v>41599</v>
      </c>
      <c r="C1081" s="40">
        <v>1795.849976</v>
      </c>
      <c r="D1081" s="53">
        <f t="shared" si="184"/>
        <v>0.00812856455460831</v>
      </c>
      <c r="E1081" s="54"/>
      <c r="F1081" s="55">
        <v>1.15662280256707</v>
      </c>
      <c r="G1081" s="56">
        <f t="shared" si="186"/>
        <v>0.0148016965437501</v>
      </c>
      <c r="H1081" s="57">
        <f t="shared" si="187"/>
        <v>0.000207690358613579</v>
      </c>
      <c r="I1081" s="90">
        <f t="shared" si="185"/>
        <v>0.0150093869023637</v>
      </c>
      <c r="J1081" s="91">
        <f t="shared" si="179"/>
        <v>1.50093869023637</v>
      </c>
      <c r="K1081" s="92">
        <f t="shared" si="188"/>
        <v>237.760534413192</v>
      </c>
      <c r="L1081" s="93">
        <f t="shared" si="180"/>
        <v>239.120478780062</v>
      </c>
      <c r="M1081" s="94">
        <f t="shared" si="181"/>
        <v>2.86088305710692</v>
      </c>
      <c r="N1081" s="92" t="str">
        <f t="shared" si="182"/>
        <v/>
      </c>
      <c r="O1081" s="53" t="str">
        <f t="shared" si="189"/>
        <v/>
      </c>
    </row>
    <row r="1082" spans="1:15">
      <c r="A1082" s="38">
        <f t="shared" si="183"/>
        <v>1066</v>
      </c>
      <c r="B1082" s="46">
        <v>41600</v>
      </c>
      <c r="C1082" s="47">
        <v>1804.76001</v>
      </c>
      <c r="D1082" s="48">
        <f t="shared" si="184"/>
        <v>0.00496145787180158</v>
      </c>
      <c r="E1082" s="49"/>
      <c r="F1082" s="50">
        <v>1.1627112396301</v>
      </c>
      <c r="G1082" s="51">
        <f t="shared" si="186"/>
        <v>0.00608843706302986</v>
      </c>
      <c r="H1082" s="52">
        <f t="shared" si="187"/>
        <v>0.000207690358613579</v>
      </c>
      <c r="I1082" s="84">
        <f t="shared" si="185"/>
        <v>0.00629612742164344</v>
      </c>
      <c r="J1082" s="85">
        <f t="shared" si="179"/>
        <v>0.629612742164344</v>
      </c>
      <c r="K1082" s="86">
        <f t="shared" si="188"/>
        <v>238.390147155356</v>
      </c>
      <c r="L1082" s="87">
        <f t="shared" si="180"/>
        <v>239.120478780062</v>
      </c>
      <c r="M1082" s="88">
        <f t="shared" si="181"/>
        <v>2.86088305710692</v>
      </c>
      <c r="N1082" s="86" t="str">
        <f t="shared" si="182"/>
        <v/>
      </c>
      <c r="O1082" s="48" t="str">
        <f t="shared" si="189"/>
        <v/>
      </c>
    </row>
    <row r="1083" spans="1:15">
      <c r="A1083" s="38">
        <f t="shared" si="183"/>
        <v>1067</v>
      </c>
      <c r="B1083" s="39">
        <v>41603</v>
      </c>
      <c r="C1083" s="40">
        <v>1802.47998</v>
      </c>
      <c r="D1083" s="53">
        <f t="shared" si="184"/>
        <v>-0.00126334248729276</v>
      </c>
      <c r="E1083" s="54"/>
      <c r="F1083" s="55">
        <v>1.16073554773522</v>
      </c>
      <c r="G1083" s="56">
        <f t="shared" si="186"/>
        <v>-0.00197569189487989</v>
      </c>
      <c r="H1083" s="57">
        <f t="shared" si="187"/>
        <v>0.000207690358613579</v>
      </c>
      <c r="I1083" s="90">
        <f t="shared" si="185"/>
        <v>-0.00176800153626632</v>
      </c>
      <c r="J1083" s="91">
        <f t="shared" si="179"/>
        <v>-0.176800153626632</v>
      </c>
      <c r="K1083" s="92">
        <f t="shared" si="188"/>
        <v>238.213347001729</v>
      </c>
      <c r="L1083" s="93">
        <f t="shared" si="180"/>
        <v>239.120478780062</v>
      </c>
      <c r="M1083" s="94">
        <f t="shared" si="181"/>
        <v>2.86088305710692</v>
      </c>
      <c r="N1083" s="92" t="str">
        <f t="shared" si="182"/>
        <v/>
      </c>
      <c r="O1083" s="53" t="str">
        <f t="shared" si="189"/>
        <v/>
      </c>
    </row>
    <row r="1084" spans="1:15">
      <c r="A1084" s="38">
        <f t="shared" si="183"/>
        <v>1068</v>
      </c>
      <c r="B1084" s="46">
        <v>41604</v>
      </c>
      <c r="C1084" s="47">
        <v>1802.75</v>
      </c>
      <c r="D1084" s="48">
        <f t="shared" si="184"/>
        <v>0.000149804715168012</v>
      </c>
      <c r="E1084" s="49"/>
      <c r="F1084" s="50">
        <v>1.17006317144853</v>
      </c>
      <c r="G1084" s="51">
        <f t="shared" si="186"/>
        <v>0.00932762371330975</v>
      </c>
      <c r="H1084" s="52">
        <f t="shared" si="187"/>
        <v>0.000207690358613579</v>
      </c>
      <c r="I1084" s="84">
        <f t="shared" si="185"/>
        <v>0.00953531407192333</v>
      </c>
      <c r="J1084" s="85">
        <f t="shared" si="179"/>
        <v>0.953531407192333</v>
      </c>
      <c r="K1084" s="86">
        <f t="shared" si="188"/>
        <v>239.166878408922</v>
      </c>
      <c r="L1084" s="87">
        <f t="shared" si="180"/>
        <v>239.166878408922</v>
      </c>
      <c r="M1084" s="88">
        <f t="shared" si="181"/>
        <v>0</v>
      </c>
      <c r="N1084" s="86">
        <f t="shared" si="182"/>
        <v>2.86088305710692</v>
      </c>
      <c r="O1084" s="48">
        <f t="shared" si="189"/>
        <v>0.0119618697879037</v>
      </c>
    </row>
    <row r="1085" spans="1:15">
      <c r="A1085" s="38">
        <f t="shared" si="183"/>
        <v>1069</v>
      </c>
      <c r="B1085" s="39">
        <v>41605</v>
      </c>
      <c r="C1085" s="40">
        <v>1807.22998</v>
      </c>
      <c r="D1085" s="53">
        <f t="shared" si="184"/>
        <v>0.0024850811260575</v>
      </c>
      <c r="E1085" s="54"/>
      <c r="F1085" s="55">
        <v>1.16979785452235</v>
      </c>
      <c r="G1085" s="56">
        <f t="shared" si="186"/>
        <v>-0.000265316926179926</v>
      </c>
      <c r="H1085" s="57">
        <f t="shared" si="187"/>
        <v>0.000207690358613579</v>
      </c>
      <c r="I1085" s="90">
        <f t="shared" si="185"/>
        <v>-5.76265675663473e-5</v>
      </c>
      <c r="J1085" s="91">
        <f t="shared" si="179"/>
        <v>-0.00576265675663473</v>
      </c>
      <c r="K1085" s="92">
        <f t="shared" si="188"/>
        <v>239.161115752165</v>
      </c>
      <c r="L1085" s="93">
        <f t="shared" si="180"/>
        <v>239.166878408922</v>
      </c>
      <c r="M1085" s="94">
        <f t="shared" si="181"/>
        <v>0.00576265675664445</v>
      </c>
      <c r="N1085" s="92" t="str">
        <f t="shared" si="182"/>
        <v/>
      </c>
      <c r="O1085" s="53" t="str">
        <f t="shared" si="189"/>
        <v/>
      </c>
    </row>
    <row r="1086" spans="1:15">
      <c r="A1086" s="38">
        <f t="shared" si="183"/>
        <v>1070</v>
      </c>
      <c r="B1086" s="46">
        <v>41607</v>
      </c>
      <c r="C1086" s="47">
        <v>1805.810059</v>
      </c>
      <c r="D1086" s="48">
        <f t="shared" si="184"/>
        <v>-0.000785689157281499</v>
      </c>
      <c r="E1086" s="49"/>
      <c r="F1086" s="50">
        <v>1.16758038332335</v>
      </c>
      <c r="G1086" s="51">
        <f t="shared" si="186"/>
        <v>-0.00221747119899995</v>
      </c>
      <c r="H1086" s="52">
        <f t="shared" si="187"/>
        <v>0.000207690358613579</v>
      </c>
      <c r="I1086" s="84">
        <f t="shared" si="185"/>
        <v>-0.00200978084038638</v>
      </c>
      <c r="J1086" s="85">
        <f t="shared" si="179"/>
        <v>-0.200978084038638</v>
      </c>
      <c r="K1086" s="86">
        <f t="shared" si="188"/>
        <v>238.960137668126</v>
      </c>
      <c r="L1086" s="87">
        <f t="shared" si="180"/>
        <v>239.166878408922</v>
      </c>
      <c r="M1086" s="88">
        <f t="shared" si="181"/>
        <v>0.206740740795283</v>
      </c>
      <c r="N1086" s="86" t="str">
        <f t="shared" si="182"/>
        <v/>
      </c>
      <c r="O1086" s="48" t="str">
        <f t="shared" si="189"/>
        <v/>
      </c>
    </row>
    <row r="1087" spans="1:15">
      <c r="A1087" s="38">
        <f t="shared" si="183"/>
        <v>1071</v>
      </c>
      <c r="B1087" s="39">
        <v>41610</v>
      </c>
      <c r="C1087" s="40">
        <v>1800.900024</v>
      </c>
      <c r="D1087" s="53">
        <f t="shared" si="184"/>
        <v>-0.00271902073838204</v>
      </c>
      <c r="E1087" s="54"/>
      <c r="F1087" s="55">
        <v>1.15877250214779</v>
      </c>
      <c r="G1087" s="56">
        <f t="shared" si="186"/>
        <v>-0.00880788117556008</v>
      </c>
      <c r="H1087" s="57">
        <f t="shared" si="187"/>
        <v>0.000207690358613579</v>
      </c>
      <c r="I1087" s="90">
        <f t="shared" si="185"/>
        <v>-0.00860019081694651</v>
      </c>
      <c r="J1087" s="91">
        <f t="shared" si="179"/>
        <v>-0.860019081694651</v>
      </c>
      <c r="K1087" s="92">
        <f t="shared" si="188"/>
        <v>238.100118586432</v>
      </c>
      <c r="L1087" s="93">
        <f t="shared" si="180"/>
        <v>239.166878408922</v>
      </c>
      <c r="M1087" s="94">
        <f t="shared" si="181"/>
        <v>1.06675982248993</v>
      </c>
      <c r="N1087" s="92" t="str">
        <f t="shared" si="182"/>
        <v/>
      </c>
      <c r="O1087" s="53" t="str">
        <f t="shared" si="189"/>
        <v/>
      </c>
    </row>
    <row r="1088" spans="1:15">
      <c r="A1088" s="38">
        <f t="shared" si="183"/>
        <v>1072</v>
      </c>
      <c r="B1088" s="46">
        <v>41611</v>
      </c>
      <c r="C1088" s="47">
        <v>1795.150024</v>
      </c>
      <c r="D1088" s="48">
        <f t="shared" si="184"/>
        <v>-0.00319284797788422</v>
      </c>
      <c r="E1088" s="49"/>
      <c r="F1088" s="50">
        <v>1.14876215433127</v>
      </c>
      <c r="G1088" s="51">
        <f t="shared" si="186"/>
        <v>-0.0100103478165199</v>
      </c>
      <c r="H1088" s="52">
        <f t="shared" si="187"/>
        <v>0.000207690358613579</v>
      </c>
      <c r="I1088" s="84">
        <f t="shared" si="185"/>
        <v>-0.0098026574579063</v>
      </c>
      <c r="J1088" s="85">
        <f t="shared" si="179"/>
        <v>-0.98026574579063</v>
      </c>
      <c r="K1088" s="86">
        <f t="shared" si="188"/>
        <v>237.119852840641</v>
      </c>
      <c r="L1088" s="87">
        <f t="shared" si="180"/>
        <v>239.166878408922</v>
      </c>
      <c r="M1088" s="88">
        <f t="shared" si="181"/>
        <v>2.04702556828056</v>
      </c>
      <c r="N1088" s="86" t="str">
        <f t="shared" si="182"/>
        <v/>
      </c>
      <c r="O1088" s="48" t="str">
        <f t="shared" si="189"/>
        <v/>
      </c>
    </row>
    <row r="1089" spans="1:15">
      <c r="A1089" s="38">
        <f t="shared" si="183"/>
        <v>1073</v>
      </c>
      <c r="B1089" s="39">
        <v>41612</v>
      </c>
      <c r="C1089" s="40">
        <v>1792.810059</v>
      </c>
      <c r="D1089" s="53">
        <f t="shared" si="184"/>
        <v>-0.0013034927269121</v>
      </c>
      <c r="E1089" s="54"/>
      <c r="F1089" s="55">
        <v>1.13714225034922</v>
      </c>
      <c r="G1089" s="56">
        <f t="shared" si="186"/>
        <v>-0.0116199039820502</v>
      </c>
      <c r="H1089" s="57">
        <f t="shared" si="187"/>
        <v>0.000207690358613579</v>
      </c>
      <c r="I1089" s="90">
        <f t="shared" si="185"/>
        <v>-0.0114122136234366</v>
      </c>
      <c r="J1089" s="91">
        <f t="shared" si="179"/>
        <v>-1.14122136234366</v>
      </c>
      <c r="K1089" s="92">
        <f t="shared" si="188"/>
        <v>235.978631478298</v>
      </c>
      <c r="L1089" s="93">
        <f t="shared" si="180"/>
        <v>239.166878408922</v>
      </c>
      <c r="M1089" s="94">
        <f t="shared" si="181"/>
        <v>3.18824693062422</v>
      </c>
      <c r="N1089" s="92" t="str">
        <f t="shared" si="182"/>
        <v/>
      </c>
      <c r="O1089" s="53" t="str">
        <f t="shared" si="189"/>
        <v/>
      </c>
    </row>
    <row r="1090" spans="1:15">
      <c r="A1090" s="38">
        <f t="shared" si="183"/>
        <v>1074</v>
      </c>
      <c r="B1090" s="46">
        <v>41613</v>
      </c>
      <c r="C1090" s="47">
        <v>1785.030029</v>
      </c>
      <c r="D1090" s="48">
        <f t="shared" si="184"/>
        <v>-0.00433957292962728</v>
      </c>
      <c r="E1090" s="49"/>
      <c r="F1090" s="50">
        <v>1.13048746756998</v>
      </c>
      <c r="G1090" s="51">
        <f t="shared" si="186"/>
        <v>-0.00665478277923981</v>
      </c>
      <c r="H1090" s="52">
        <f t="shared" si="187"/>
        <v>0.000207690358613579</v>
      </c>
      <c r="I1090" s="84">
        <f t="shared" si="185"/>
        <v>-0.00644709242062623</v>
      </c>
      <c r="J1090" s="85">
        <f t="shared" si="179"/>
        <v>-0.644709242062623</v>
      </c>
      <c r="K1090" s="86">
        <f t="shared" si="188"/>
        <v>235.333922236235</v>
      </c>
      <c r="L1090" s="87">
        <f t="shared" si="180"/>
        <v>239.166878408922</v>
      </c>
      <c r="M1090" s="88">
        <f t="shared" si="181"/>
        <v>3.83295617268683</v>
      </c>
      <c r="N1090" s="86" t="str">
        <f t="shared" si="182"/>
        <v/>
      </c>
      <c r="O1090" s="48" t="str">
        <f t="shared" si="189"/>
        <v/>
      </c>
    </row>
    <row r="1091" spans="1:15">
      <c r="A1091" s="38">
        <f t="shared" si="183"/>
        <v>1075</v>
      </c>
      <c r="B1091" s="39">
        <v>41614</v>
      </c>
      <c r="C1091" s="40">
        <v>1805.089966</v>
      </c>
      <c r="D1091" s="53">
        <f t="shared" si="184"/>
        <v>0.0112378708896219</v>
      </c>
      <c r="E1091" s="54"/>
      <c r="F1091" s="55">
        <v>1.15522487230501</v>
      </c>
      <c r="G1091" s="56">
        <f t="shared" si="186"/>
        <v>0.0247374047350299</v>
      </c>
      <c r="H1091" s="57">
        <f t="shared" si="187"/>
        <v>0.000207690358613579</v>
      </c>
      <c r="I1091" s="90">
        <f t="shared" si="185"/>
        <v>0.0249450950936435</v>
      </c>
      <c r="J1091" s="91">
        <f t="shared" si="179"/>
        <v>2.49450950936435</v>
      </c>
      <c r="K1091" s="92">
        <f t="shared" si="188"/>
        <v>237.828431745599</v>
      </c>
      <c r="L1091" s="93">
        <f t="shared" si="180"/>
        <v>239.166878408922</v>
      </c>
      <c r="M1091" s="94">
        <f t="shared" si="181"/>
        <v>3.83295617268683</v>
      </c>
      <c r="N1091" s="92" t="str">
        <f t="shared" si="182"/>
        <v/>
      </c>
      <c r="O1091" s="53" t="str">
        <f t="shared" si="189"/>
        <v/>
      </c>
    </row>
    <row r="1092" spans="1:15">
      <c r="A1092" s="38">
        <f t="shared" si="183"/>
        <v>1076</v>
      </c>
      <c r="B1092" s="46">
        <v>41617</v>
      </c>
      <c r="C1092" s="47">
        <v>1808.369995</v>
      </c>
      <c r="D1092" s="48">
        <f t="shared" si="184"/>
        <v>0.00181710001262059</v>
      </c>
      <c r="E1092" s="49"/>
      <c r="F1092" s="50">
        <v>1.15308409633902</v>
      </c>
      <c r="G1092" s="51">
        <f t="shared" si="186"/>
        <v>-0.00214077596598994</v>
      </c>
      <c r="H1092" s="52">
        <f t="shared" si="187"/>
        <v>0.000207690358613579</v>
      </c>
      <c r="I1092" s="84">
        <f t="shared" si="185"/>
        <v>-0.00193308560737636</v>
      </c>
      <c r="J1092" s="85">
        <f t="shared" si="179"/>
        <v>-0.193308560737636</v>
      </c>
      <c r="K1092" s="86">
        <f t="shared" si="188"/>
        <v>237.635123184862</v>
      </c>
      <c r="L1092" s="87">
        <f t="shared" si="180"/>
        <v>239.166878408922</v>
      </c>
      <c r="M1092" s="88">
        <f t="shared" si="181"/>
        <v>3.83295617268683</v>
      </c>
      <c r="N1092" s="86" t="str">
        <f t="shared" si="182"/>
        <v/>
      </c>
      <c r="O1092" s="48" t="str">
        <f t="shared" si="189"/>
        <v/>
      </c>
    </row>
    <row r="1093" spans="1:15">
      <c r="A1093" s="38">
        <f t="shared" si="183"/>
        <v>1077</v>
      </c>
      <c r="B1093" s="39">
        <v>41618</v>
      </c>
      <c r="C1093" s="40">
        <v>1802.619995</v>
      </c>
      <c r="D1093" s="53">
        <f t="shared" si="184"/>
        <v>-0.00317965903874662</v>
      </c>
      <c r="E1093" s="54"/>
      <c r="F1093" s="55">
        <v>1.14873871352675</v>
      </c>
      <c r="G1093" s="56">
        <f t="shared" si="186"/>
        <v>-0.00434538281227015</v>
      </c>
      <c r="H1093" s="57">
        <f t="shared" si="187"/>
        <v>0.000207690358613579</v>
      </c>
      <c r="I1093" s="90">
        <f t="shared" si="185"/>
        <v>-0.00413769245365657</v>
      </c>
      <c r="J1093" s="91">
        <f t="shared" si="179"/>
        <v>-0.413769245365657</v>
      </c>
      <c r="K1093" s="92">
        <f t="shared" si="188"/>
        <v>237.221353939496</v>
      </c>
      <c r="L1093" s="93">
        <f t="shared" si="180"/>
        <v>239.166878408922</v>
      </c>
      <c r="M1093" s="94">
        <f t="shared" si="181"/>
        <v>3.83295617268683</v>
      </c>
      <c r="N1093" s="92" t="str">
        <f t="shared" si="182"/>
        <v/>
      </c>
      <c r="O1093" s="53" t="str">
        <f t="shared" si="189"/>
        <v/>
      </c>
    </row>
    <row r="1094" spans="1:15">
      <c r="A1094" s="38">
        <f t="shared" si="183"/>
        <v>1078</v>
      </c>
      <c r="B1094" s="46">
        <v>41619</v>
      </c>
      <c r="C1094" s="47">
        <v>1782.219971</v>
      </c>
      <c r="D1094" s="48">
        <f t="shared" si="184"/>
        <v>-0.0113168743587581</v>
      </c>
      <c r="E1094" s="49"/>
      <c r="F1094" s="50">
        <v>1.13361038799768</v>
      </c>
      <c r="G1094" s="51">
        <f t="shared" si="186"/>
        <v>-0.01512832552907</v>
      </c>
      <c r="H1094" s="52">
        <f t="shared" si="187"/>
        <v>0.000207690358613579</v>
      </c>
      <c r="I1094" s="84">
        <f t="shared" si="185"/>
        <v>-0.0149206351704564</v>
      </c>
      <c r="J1094" s="85">
        <f t="shared" si="179"/>
        <v>-1.49206351704564</v>
      </c>
      <c r="K1094" s="86">
        <f t="shared" si="188"/>
        <v>235.72929042245</v>
      </c>
      <c r="L1094" s="87">
        <f t="shared" si="180"/>
        <v>239.166878408922</v>
      </c>
      <c r="M1094" s="88">
        <f t="shared" si="181"/>
        <v>3.83295617268683</v>
      </c>
      <c r="N1094" s="86" t="str">
        <f t="shared" si="182"/>
        <v/>
      </c>
      <c r="O1094" s="48" t="str">
        <f t="shared" si="189"/>
        <v/>
      </c>
    </row>
    <row r="1095" spans="1:15">
      <c r="A1095" s="38">
        <f t="shared" si="183"/>
        <v>1079</v>
      </c>
      <c r="B1095" s="39">
        <v>41620</v>
      </c>
      <c r="C1095" s="40">
        <v>1775.5</v>
      </c>
      <c r="D1095" s="53">
        <f t="shared" si="184"/>
        <v>-0.00377056205706716</v>
      </c>
      <c r="E1095" s="54"/>
      <c r="F1095" s="55">
        <v>1.13296472311154</v>
      </c>
      <c r="G1095" s="56">
        <f t="shared" si="186"/>
        <v>-0.000645664886139929</v>
      </c>
      <c r="H1095" s="57">
        <f t="shared" si="187"/>
        <v>0.000207690358613579</v>
      </c>
      <c r="I1095" s="90">
        <f t="shared" si="185"/>
        <v>-0.000437974527526351</v>
      </c>
      <c r="J1095" s="91">
        <f t="shared" si="179"/>
        <v>-0.0437974527526351</v>
      </c>
      <c r="K1095" s="92">
        <f t="shared" si="188"/>
        <v>235.685492969698</v>
      </c>
      <c r="L1095" s="93">
        <f t="shared" si="180"/>
        <v>239.166878408922</v>
      </c>
      <c r="M1095" s="94">
        <f t="shared" si="181"/>
        <v>3.83295617268683</v>
      </c>
      <c r="N1095" s="92" t="str">
        <f t="shared" si="182"/>
        <v/>
      </c>
      <c r="O1095" s="53" t="str">
        <f t="shared" si="189"/>
        <v/>
      </c>
    </row>
    <row r="1096" spans="1:15">
      <c r="A1096" s="38">
        <f t="shared" si="183"/>
        <v>1080</v>
      </c>
      <c r="B1096" s="46">
        <v>41621</v>
      </c>
      <c r="C1096" s="47">
        <v>1775.319946</v>
      </c>
      <c r="D1096" s="48">
        <f t="shared" si="184"/>
        <v>-0.000101410306955763</v>
      </c>
      <c r="E1096" s="49"/>
      <c r="F1096" s="50">
        <v>1.13272770883606</v>
      </c>
      <c r="G1096" s="51">
        <f t="shared" si="186"/>
        <v>-0.000237014275479952</v>
      </c>
      <c r="H1096" s="52">
        <f t="shared" si="187"/>
        <v>0.000207690358613579</v>
      </c>
      <c r="I1096" s="84">
        <f t="shared" si="185"/>
        <v>-2.93239168663734e-5</v>
      </c>
      <c r="J1096" s="85">
        <f t="shared" si="179"/>
        <v>-0.00293239168663734</v>
      </c>
      <c r="K1096" s="86">
        <f t="shared" si="188"/>
        <v>235.682560578011</v>
      </c>
      <c r="L1096" s="87">
        <f t="shared" si="180"/>
        <v>239.166878408922</v>
      </c>
      <c r="M1096" s="88">
        <f t="shared" si="181"/>
        <v>3.83295617268683</v>
      </c>
      <c r="N1096" s="86" t="str">
        <f t="shared" si="182"/>
        <v/>
      </c>
      <c r="O1096" s="48" t="str">
        <f t="shared" si="189"/>
        <v/>
      </c>
    </row>
    <row r="1097" spans="1:15">
      <c r="A1097" s="38">
        <f t="shared" si="183"/>
        <v>1081</v>
      </c>
      <c r="B1097" s="39">
        <v>41624</v>
      </c>
      <c r="C1097" s="40">
        <v>1786.540039</v>
      </c>
      <c r="D1097" s="53">
        <f t="shared" si="184"/>
        <v>0.00632003995971542</v>
      </c>
      <c r="E1097" s="54"/>
      <c r="F1097" s="55">
        <v>1.15071665570692</v>
      </c>
      <c r="G1097" s="56">
        <f t="shared" si="186"/>
        <v>0.0179889468708598</v>
      </c>
      <c r="H1097" s="57">
        <f t="shared" si="187"/>
        <v>0.000207690358613579</v>
      </c>
      <c r="I1097" s="90">
        <f t="shared" si="185"/>
        <v>0.0181966372294734</v>
      </c>
      <c r="J1097" s="91">
        <f t="shared" si="179"/>
        <v>1.81966372294734</v>
      </c>
      <c r="K1097" s="92">
        <f t="shared" si="188"/>
        <v>237.502224300958</v>
      </c>
      <c r="L1097" s="93">
        <f t="shared" si="180"/>
        <v>239.166878408922</v>
      </c>
      <c r="M1097" s="94">
        <f t="shared" si="181"/>
        <v>3.83295617268683</v>
      </c>
      <c r="N1097" s="92" t="str">
        <f t="shared" si="182"/>
        <v/>
      </c>
      <c r="O1097" s="53" t="str">
        <f t="shared" si="189"/>
        <v/>
      </c>
    </row>
    <row r="1098" spans="1:15">
      <c r="A1098" s="38">
        <f t="shared" si="183"/>
        <v>1082</v>
      </c>
      <c r="B1098" s="46">
        <v>41625</v>
      </c>
      <c r="C1098" s="47">
        <v>1781</v>
      </c>
      <c r="D1098" s="48">
        <f t="shared" si="184"/>
        <v>-0.00310098787548074</v>
      </c>
      <c r="E1098" s="49"/>
      <c r="F1098" s="50">
        <v>1.13731705038967</v>
      </c>
      <c r="G1098" s="51">
        <f t="shared" si="186"/>
        <v>-0.01339960531725</v>
      </c>
      <c r="H1098" s="52">
        <f t="shared" si="187"/>
        <v>0.000207690358613579</v>
      </c>
      <c r="I1098" s="84">
        <f t="shared" si="185"/>
        <v>-0.0131919149586365</v>
      </c>
      <c r="J1098" s="85">
        <f t="shared" si="179"/>
        <v>-1.31919149586365</v>
      </c>
      <c r="K1098" s="86">
        <f t="shared" si="188"/>
        <v>236.183032805095</v>
      </c>
      <c r="L1098" s="87">
        <f t="shared" si="180"/>
        <v>239.166878408922</v>
      </c>
      <c r="M1098" s="88">
        <f t="shared" si="181"/>
        <v>3.83295617268683</v>
      </c>
      <c r="N1098" s="86" t="str">
        <f t="shared" si="182"/>
        <v/>
      </c>
      <c r="O1098" s="48" t="str">
        <f t="shared" si="189"/>
        <v/>
      </c>
    </row>
    <row r="1099" spans="1:15">
      <c r="A1099" s="38">
        <f t="shared" si="183"/>
        <v>1083</v>
      </c>
      <c r="B1099" s="39">
        <v>41626</v>
      </c>
      <c r="C1099" s="40">
        <v>1810.650024</v>
      </c>
      <c r="D1099" s="53">
        <f t="shared" si="184"/>
        <v>0.016647964065132</v>
      </c>
      <c r="E1099" s="54"/>
      <c r="F1099" s="55">
        <v>1.17726601782615</v>
      </c>
      <c r="G1099" s="56">
        <f t="shared" si="186"/>
        <v>0.0399489674364801</v>
      </c>
      <c r="H1099" s="57">
        <f t="shared" si="187"/>
        <v>0.000207690358613579</v>
      </c>
      <c r="I1099" s="90">
        <f t="shared" si="185"/>
        <v>0.0401566577950937</v>
      </c>
      <c r="J1099" s="91">
        <f t="shared" si="179"/>
        <v>4.01566577950937</v>
      </c>
      <c r="K1099" s="92">
        <f t="shared" si="188"/>
        <v>240.198698584604</v>
      </c>
      <c r="L1099" s="93">
        <f t="shared" si="180"/>
        <v>240.198698584604</v>
      </c>
      <c r="M1099" s="94">
        <f t="shared" si="181"/>
        <v>0</v>
      </c>
      <c r="N1099" s="92">
        <f t="shared" si="182"/>
        <v>3.83295617268683</v>
      </c>
      <c r="O1099" s="53">
        <f t="shared" si="189"/>
        <v>0.0159574393836142</v>
      </c>
    </row>
    <row r="1100" spans="1:15">
      <c r="A1100" s="38">
        <f t="shared" si="183"/>
        <v>1084</v>
      </c>
      <c r="B1100" s="46">
        <v>41627</v>
      </c>
      <c r="C1100" s="47">
        <v>1809.599976</v>
      </c>
      <c r="D1100" s="48">
        <f t="shared" si="184"/>
        <v>-0.000579928747180158</v>
      </c>
      <c r="E1100" s="49"/>
      <c r="F1100" s="50">
        <v>1.17633898911553</v>
      </c>
      <c r="G1100" s="51">
        <f t="shared" si="186"/>
        <v>-0.000927028710620004</v>
      </c>
      <c r="H1100" s="52">
        <f t="shared" si="187"/>
        <v>0.000207690358613579</v>
      </c>
      <c r="I1100" s="84">
        <f t="shared" si="185"/>
        <v>-0.000719338352006425</v>
      </c>
      <c r="J1100" s="85">
        <f t="shared" si="179"/>
        <v>-0.0719338352006425</v>
      </c>
      <c r="K1100" s="86">
        <f t="shared" si="188"/>
        <v>240.126764749403</v>
      </c>
      <c r="L1100" s="87">
        <f t="shared" si="180"/>
        <v>240.198698584604</v>
      </c>
      <c r="M1100" s="88">
        <f t="shared" si="181"/>
        <v>0.0719338352006389</v>
      </c>
      <c r="N1100" s="86" t="str">
        <f t="shared" si="182"/>
        <v/>
      </c>
      <c r="O1100" s="48" t="str">
        <f t="shared" si="189"/>
        <v/>
      </c>
    </row>
    <row r="1101" spans="1:15">
      <c r="A1101" s="38">
        <f t="shared" si="183"/>
        <v>1085</v>
      </c>
      <c r="B1101" s="39">
        <v>41628</v>
      </c>
      <c r="C1101" s="40">
        <v>1818.319946</v>
      </c>
      <c r="D1101" s="53">
        <f t="shared" si="184"/>
        <v>0.00481872795957639</v>
      </c>
      <c r="E1101" s="54"/>
      <c r="F1101" s="55">
        <v>1.1830461144665</v>
      </c>
      <c r="G1101" s="56">
        <f t="shared" si="186"/>
        <v>0.00670712535097007</v>
      </c>
      <c r="H1101" s="57">
        <f t="shared" si="187"/>
        <v>0.000207690358613579</v>
      </c>
      <c r="I1101" s="90">
        <f t="shared" si="185"/>
        <v>0.00691481570958365</v>
      </c>
      <c r="J1101" s="91">
        <f t="shared" si="179"/>
        <v>0.691481570958365</v>
      </c>
      <c r="K1101" s="92">
        <f t="shared" si="188"/>
        <v>240.818246320362</v>
      </c>
      <c r="L1101" s="93">
        <f t="shared" si="180"/>
        <v>240.818246320362</v>
      </c>
      <c r="M1101" s="94">
        <f t="shared" si="181"/>
        <v>0</v>
      </c>
      <c r="N1101" s="92">
        <f t="shared" si="182"/>
        <v>0.0719338352006389</v>
      </c>
      <c r="O1101" s="53">
        <f t="shared" si="189"/>
        <v>0.00029870591742847</v>
      </c>
    </row>
    <row r="1102" spans="1:15">
      <c r="A1102" s="38">
        <f t="shared" si="183"/>
        <v>1086</v>
      </c>
      <c r="B1102" s="46">
        <v>41631</v>
      </c>
      <c r="C1102" s="47">
        <v>1827.98999</v>
      </c>
      <c r="D1102" s="48">
        <f t="shared" si="184"/>
        <v>0.00531812018081435</v>
      </c>
      <c r="E1102" s="49"/>
      <c r="F1102" s="50">
        <v>1.19310432646264</v>
      </c>
      <c r="G1102" s="51">
        <f t="shared" si="186"/>
        <v>0.0100582119961399</v>
      </c>
      <c r="H1102" s="52">
        <f t="shared" si="187"/>
        <v>0.000207690358613579</v>
      </c>
      <c r="I1102" s="84">
        <f t="shared" si="185"/>
        <v>0.0102659023547535</v>
      </c>
      <c r="J1102" s="85">
        <f t="shared" si="179"/>
        <v>1.02659023547535</v>
      </c>
      <c r="K1102" s="86">
        <f t="shared" si="188"/>
        <v>241.844836555837</v>
      </c>
      <c r="L1102" s="87">
        <f t="shared" si="180"/>
        <v>241.844836555837</v>
      </c>
      <c r="M1102" s="88">
        <f t="shared" si="181"/>
        <v>0</v>
      </c>
      <c r="N1102" s="86" t="str">
        <f t="shared" si="182"/>
        <v/>
      </c>
      <c r="O1102" s="48" t="str">
        <f t="shared" si="189"/>
        <v/>
      </c>
    </row>
    <row r="1103" spans="1:15">
      <c r="A1103" s="38">
        <f t="shared" si="183"/>
        <v>1087</v>
      </c>
      <c r="B1103" s="39">
        <v>41632</v>
      </c>
      <c r="C1103" s="40">
        <v>1833.319946</v>
      </c>
      <c r="D1103" s="53">
        <f t="shared" si="184"/>
        <v>0.0029157468198171</v>
      </c>
      <c r="E1103" s="54"/>
      <c r="F1103" s="55">
        <v>1.20223068012393</v>
      </c>
      <c r="G1103" s="56">
        <f t="shared" si="186"/>
        <v>0.00912635366129</v>
      </c>
      <c r="H1103" s="57">
        <f t="shared" si="187"/>
        <v>0.000207690358613579</v>
      </c>
      <c r="I1103" s="90">
        <f t="shared" si="185"/>
        <v>0.00933404401990358</v>
      </c>
      <c r="J1103" s="91">
        <f t="shared" si="179"/>
        <v>0.933404401990358</v>
      </c>
      <c r="K1103" s="92">
        <f t="shared" si="188"/>
        <v>242.778240957828</v>
      </c>
      <c r="L1103" s="93">
        <f t="shared" si="180"/>
        <v>242.778240957828</v>
      </c>
      <c r="M1103" s="94">
        <f t="shared" si="181"/>
        <v>0</v>
      </c>
      <c r="N1103" s="92" t="str">
        <f t="shared" si="182"/>
        <v/>
      </c>
      <c r="O1103" s="53" t="str">
        <f t="shared" si="189"/>
        <v/>
      </c>
    </row>
    <row r="1104" spans="1:15">
      <c r="A1104" s="38">
        <f t="shared" si="183"/>
        <v>1088</v>
      </c>
      <c r="B1104" s="46">
        <v>41634</v>
      </c>
      <c r="C1104" s="47">
        <v>1842.02002</v>
      </c>
      <c r="D1104" s="48">
        <f t="shared" si="184"/>
        <v>0.00474552956181062</v>
      </c>
      <c r="E1104" s="49"/>
      <c r="F1104" s="50">
        <v>1.21328443851327</v>
      </c>
      <c r="G1104" s="51">
        <f t="shared" si="186"/>
        <v>0.01105375838934</v>
      </c>
      <c r="H1104" s="52">
        <f t="shared" si="187"/>
        <v>0.000207690358613579</v>
      </c>
      <c r="I1104" s="84">
        <f t="shared" si="185"/>
        <v>0.0112614487479536</v>
      </c>
      <c r="J1104" s="85">
        <f t="shared" si="179"/>
        <v>1.12614487479536</v>
      </c>
      <c r="K1104" s="86">
        <f t="shared" si="188"/>
        <v>243.904385832623</v>
      </c>
      <c r="L1104" s="87">
        <f t="shared" si="180"/>
        <v>243.904385832623</v>
      </c>
      <c r="M1104" s="88">
        <f t="shared" si="181"/>
        <v>0</v>
      </c>
      <c r="N1104" s="86" t="str">
        <f t="shared" si="182"/>
        <v/>
      </c>
      <c r="O1104" s="48" t="str">
        <f t="shared" si="189"/>
        <v/>
      </c>
    </row>
    <row r="1105" spans="1:15">
      <c r="A1105" s="38">
        <f t="shared" si="183"/>
        <v>1089</v>
      </c>
      <c r="B1105" s="39">
        <v>41635</v>
      </c>
      <c r="C1105" s="40">
        <v>1841.400024</v>
      </c>
      <c r="D1105" s="53">
        <f t="shared" si="184"/>
        <v>-0.000336584832557829</v>
      </c>
      <c r="E1105" s="54"/>
      <c r="F1105" s="55">
        <v>1.21050418431138</v>
      </c>
      <c r="G1105" s="56">
        <f t="shared" si="186"/>
        <v>-0.00278025420188999</v>
      </c>
      <c r="H1105" s="57">
        <f t="shared" si="187"/>
        <v>0.000207690358613579</v>
      </c>
      <c r="I1105" s="90">
        <f t="shared" si="185"/>
        <v>-0.00257256384327641</v>
      </c>
      <c r="J1105" s="91">
        <f t="shared" si="179"/>
        <v>-0.257256384327641</v>
      </c>
      <c r="K1105" s="92">
        <f t="shared" si="188"/>
        <v>243.647129448295</v>
      </c>
      <c r="L1105" s="93">
        <f t="shared" si="180"/>
        <v>243.904385832623</v>
      </c>
      <c r="M1105" s="94">
        <f t="shared" si="181"/>
        <v>0.257256384327633</v>
      </c>
      <c r="N1105" s="92" t="str">
        <f t="shared" si="182"/>
        <v/>
      </c>
      <c r="O1105" s="53" t="str">
        <f t="shared" si="189"/>
        <v/>
      </c>
    </row>
    <row r="1106" spans="1:15">
      <c r="A1106" s="38">
        <f t="shared" si="183"/>
        <v>1090</v>
      </c>
      <c r="B1106" s="46">
        <v>41638</v>
      </c>
      <c r="C1106" s="47">
        <v>1841.069946</v>
      </c>
      <c r="D1106" s="48">
        <f t="shared" si="184"/>
        <v>-0.000179253826272374</v>
      </c>
      <c r="E1106" s="49"/>
      <c r="F1106" s="50">
        <v>1.21954174917839</v>
      </c>
      <c r="G1106" s="51">
        <f t="shared" si="186"/>
        <v>0.00903756486701002</v>
      </c>
      <c r="H1106" s="52">
        <f t="shared" si="187"/>
        <v>0.000207690358613579</v>
      </c>
      <c r="I1106" s="84">
        <f t="shared" si="185"/>
        <v>0.0092452552256236</v>
      </c>
      <c r="J1106" s="85">
        <f t="shared" ref="J1106:J1169" si="190">I1106*$K$17</f>
        <v>0.92452552256236</v>
      </c>
      <c r="K1106" s="86">
        <f t="shared" si="188"/>
        <v>244.571654970858</v>
      </c>
      <c r="L1106" s="87">
        <f t="shared" ref="L1106:L1169" si="191">MAX(K1106,L1105)</f>
        <v>244.571654970858</v>
      </c>
      <c r="M1106" s="88">
        <f t="shared" ref="M1106:M1169" si="192">IF(K1106=L1106,0,MAX(M1105,L1106-K1106))</f>
        <v>0</v>
      </c>
      <c r="N1106" s="86">
        <f t="shared" ref="N1106:N1169" si="193">IF(AND(M1105&gt;0,M1106=0),M1105,"")</f>
        <v>0.257256384327633</v>
      </c>
      <c r="O1106" s="48">
        <f t="shared" si="189"/>
        <v>0.00105186508370435</v>
      </c>
    </row>
    <row r="1107" spans="1:15">
      <c r="A1107" s="38">
        <f t="shared" ref="A1107:A1170" si="194">A1106+1</f>
        <v>1091</v>
      </c>
      <c r="B1107" s="39">
        <v>41639</v>
      </c>
      <c r="C1107" s="40">
        <v>1848.359985</v>
      </c>
      <c r="D1107" s="53">
        <f t="shared" ref="D1107:D1170" si="195">C1107/C1106-1</f>
        <v>0.00395967519639262</v>
      </c>
      <c r="E1107" s="54"/>
      <c r="F1107" s="55">
        <v>1.22484415013218</v>
      </c>
      <c r="G1107" s="56">
        <f t="shared" si="186"/>
        <v>0.00530240095379009</v>
      </c>
      <c r="H1107" s="57">
        <f t="shared" si="187"/>
        <v>0.000207690358613579</v>
      </c>
      <c r="I1107" s="90">
        <f t="shared" ref="I1107:I1170" si="196">G1107+H1107</f>
        <v>0.00551009131240367</v>
      </c>
      <c r="J1107" s="91">
        <f t="shared" si="190"/>
        <v>0.551009131240367</v>
      </c>
      <c r="K1107" s="92">
        <f t="shared" si="188"/>
        <v>245.122664102098</v>
      </c>
      <c r="L1107" s="93">
        <f t="shared" si="191"/>
        <v>245.122664102098</v>
      </c>
      <c r="M1107" s="94">
        <f t="shared" si="192"/>
        <v>0</v>
      </c>
      <c r="N1107" s="92" t="str">
        <f t="shared" si="193"/>
        <v/>
      </c>
      <c r="O1107" s="53" t="str">
        <f t="shared" si="189"/>
        <v/>
      </c>
    </row>
    <row r="1108" spans="1:15">
      <c r="A1108" s="38">
        <f t="shared" si="194"/>
        <v>1092</v>
      </c>
      <c r="B1108" s="46">
        <v>41641</v>
      </c>
      <c r="C1108" s="47">
        <v>1831.97998</v>
      </c>
      <c r="D1108" s="48">
        <f t="shared" si="195"/>
        <v>-0.00886191279454684</v>
      </c>
      <c r="E1108" s="49">
        <v>1</v>
      </c>
      <c r="F1108" s="50">
        <v>1.20657397714668</v>
      </c>
      <c r="G1108" s="51">
        <f t="shared" ref="G1108:G1171" si="197">F1108-F1107</f>
        <v>-0.0182701729855002</v>
      </c>
      <c r="H1108" s="52">
        <f t="shared" ref="H1108:H1171" si="198">H1107</f>
        <v>0.000207690358613579</v>
      </c>
      <c r="I1108" s="84">
        <f t="shared" si="196"/>
        <v>-0.0180624826268866</v>
      </c>
      <c r="J1108" s="85">
        <f t="shared" si="190"/>
        <v>-1.80624826268866</v>
      </c>
      <c r="K1108" s="86">
        <f t="shared" ref="K1108:K1171" si="199">K1107+J1108</f>
        <v>243.316415839409</v>
      </c>
      <c r="L1108" s="87">
        <f t="shared" si="191"/>
        <v>245.122664102098</v>
      </c>
      <c r="M1108" s="88">
        <f t="shared" si="192"/>
        <v>1.80624826268865</v>
      </c>
      <c r="N1108" s="86" t="str">
        <f t="shared" si="193"/>
        <v/>
      </c>
      <c r="O1108" s="48" t="str">
        <f t="shared" ref="O1108:O1171" si="200">IFERROR((N1108/L1108),"")</f>
        <v/>
      </c>
    </row>
    <row r="1109" spans="1:15">
      <c r="A1109" s="38">
        <f t="shared" si="194"/>
        <v>1093</v>
      </c>
      <c r="B1109" s="39">
        <v>41642</v>
      </c>
      <c r="C1109" s="40">
        <v>1831.369995</v>
      </c>
      <c r="D1109" s="53">
        <f t="shared" si="195"/>
        <v>-0.000332964883164255</v>
      </c>
      <c r="E1109" s="54">
        <v>1</v>
      </c>
      <c r="F1109" s="55">
        <v>1.20530617012196</v>
      </c>
      <c r="G1109" s="56">
        <f t="shared" si="197"/>
        <v>-0.00126780702471985</v>
      </c>
      <c r="H1109" s="57">
        <f t="shared" si="198"/>
        <v>0.000207690358613579</v>
      </c>
      <c r="I1109" s="90">
        <f t="shared" si="196"/>
        <v>-0.00106011666610627</v>
      </c>
      <c r="J1109" s="91">
        <f t="shared" si="190"/>
        <v>-0.106011666610627</v>
      </c>
      <c r="K1109" s="92">
        <f t="shared" si="199"/>
        <v>243.210404172799</v>
      </c>
      <c r="L1109" s="93">
        <f t="shared" si="191"/>
        <v>245.122664102098</v>
      </c>
      <c r="M1109" s="94">
        <f t="shared" si="192"/>
        <v>1.9122599292993</v>
      </c>
      <c r="N1109" s="92" t="str">
        <f t="shared" si="193"/>
        <v/>
      </c>
      <c r="O1109" s="53" t="str">
        <f t="shared" si="200"/>
        <v/>
      </c>
    </row>
    <row r="1110" spans="1:15">
      <c r="A1110" s="38">
        <f t="shared" si="194"/>
        <v>1094</v>
      </c>
      <c r="B1110" s="46">
        <v>41645</v>
      </c>
      <c r="C1110" s="47">
        <v>1826.77002</v>
      </c>
      <c r="D1110" s="48">
        <f t="shared" si="195"/>
        <v>-0.00251176715385693</v>
      </c>
      <c r="E1110" s="49">
        <v>1</v>
      </c>
      <c r="F1110" s="50">
        <v>1.19201668701283</v>
      </c>
      <c r="G1110" s="51">
        <f t="shared" si="197"/>
        <v>-0.0132894831091301</v>
      </c>
      <c r="H1110" s="52">
        <f t="shared" si="198"/>
        <v>0.000207690358613579</v>
      </c>
      <c r="I1110" s="84">
        <f t="shared" si="196"/>
        <v>-0.0130817927505166</v>
      </c>
      <c r="J1110" s="85">
        <f t="shared" si="190"/>
        <v>-1.30817927505166</v>
      </c>
      <c r="K1110" s="86">
        <f t="shared" si="199"/>
        <v>241.902224897747</v>
      </c>
      <c r="L1110" s="87">
        <f t="shared" si="191"/>
        <v>245.122664102098</v>
      </c>
      <c r="M1110" s="88">
        <f t="shared" si="192"/>
        <v>3.22043920435095</v>
      </c>
      <c r="N1110" s="86" t="str">
        <f t="shared" si="193"/>
        <v/>
      </c>
      <c r="O1110" s="48" t="str">
        <f t="shared" si="200"/>
        <v/>
      </c>
    </row>
    <row r="1111" spans="1:15">
      <c r="A1111" s="38">
        <f t="shared" si="194"/>
        <v>1095</v>
      </c>
      <c r="B1111" s="39">
        <v>41646</v>
      </c>
      <c r="C1111" s="40">
        <v>1837.880005</v>
      </c>
      <c r="D1111" s="53">
        <f t="shared" si="195"/>
        <v>0.00608176446863307</v>
      </c>
      <c r="E1111" s="54">
        <v>1</v>
      </c>
      <c r="F1111" s="55">
        <v>1.20178494443309</v>
      </c>
      <c r="G1111" s="56">
        <f t="shared" si="197"/>
        <v>0.00976825742026022</v>
      </c>
      <c r="H1111" s="57">
        <f t="shared" si="198"/>
        <v>0.000207690358613579</v>
      </c>
      <c r="I1111" s="90">
        <f t="shared" si="196"/>
        <v>0.0099759477788738</v>
      </c>
      <c r="J1111" s="91">
        <f t="shared" si="190"/>
        <v>0.99759477788738</v>
      </c>
      <c r="K1111" s="92">
        <f t="shared" si="199"/>
        <v>242.899819675634</v>
      </c>
      <c r="L1111" s="93">
        <f t="shared" si="191"/>
        <v>245.122664102098</v>
      </c>
      <c r="M1111" s="94">
        <f t="shared" si="192"/>
        <v>3.22043920435095</v>
      </c>
      <c r="N1111" s="92" t="str">
        <f t="shared" si="193"/>
        <v/>
      </c>
      <c r="O1111" s="53" t="str">
        <f t="shared" si="200"/>
        <v/>
      </c>
    </row>
    <row r="1112" spans="1:15">
      <c r="A1112" s="38">
        <f t="shared" si="194"/>
        <v>1096</v>
      </c>
      <c r="B1112" s="46">
        <v>41647</v>
      </c>
      <c r="C1112" s="47">
        <v>1837.48999</v>
      </c>
      <c r="D1112" s="48">
        <f t="shared" si="195"/>
        <v>-0.000212209175212141</v>
      </c>
      <c r="E1112" s="49">
        <v>1</v>
      </c>
      <c r="F1112" s="50">
        <v>1.19413809655529</v>
      </c>
      <c r="G1112" s="51">
        <f t="shared" si="197"/>
        <v>-0.00764684787780023</v>
      </c>
      <c r="H1112" s="52">
        <f t="shared" si="198"/>
        <v>0.000207690358613579</v>
      </c>
      <c r="I1112" s="84">
        <f t="shared" si="196"/>
        <v>-0.00743915751918665</v>
      </c>
      <c r="J1112" s="85">
        <f t="shared" si="190"/>
        <v>-0.743915751918665</v>
      </c>
      <c r="K1112" s="86">
        <f t="shared" si="199"/>
        <v>242.155903923716</v>
      </c>
      <c r="L1112" s="87">
        <f t="shared" si="191"/>
        <v>245.122664102098</v>
      </c>
      <c r="M1112" s="88">
        <f t="shared" si="192"/>
        <v>3.22043920435095</v>
      </c>
      <c r="N1112" s="86" t="str">
        <f t="shared" si="193"/>
        <v/>
      </c>
      <c r="O1112" s="48" t="str">
        <f t="shared" si="200"/>
        <v/>
      </c>
    </row>
    <row r="1113" spans="1:15">
      <c r="A1113" s="38">
        <f t="shared" si="194"/>
        <v>1097</v>
      </c>
      <c r="B1113" s="39">
        <v>41648</v>
      </c>
      <c r="C1113" s="40">
        <v>1838.130005</v>
      </c>
      <c r="D1113" s="53">
        <f t="shared" si="195"/>
        <v>0.00034830938044994</v>
      </c>
      <c r="E1113" s="54">
        <v>1</v>
      </c>
      <c r="F1113" s="55">
        <v>1.20291930948162</v>
      </c>
      <c r="G1113" s="56">
        <f t="shared" si="197"/>
        <v>0.00878121292633005</v>
      </c>
      <c r="H1113" s="57">
        <f t="shared" si="198"/>
        <v>0.000207690358613579</v>
      </c>
      <c r="I1113" s="90">
        <f t="shared" si="196"/>
        <v>0.00898890328494363</v>
      </c>
      <c r="J1113" s="91">
        <f t="shared" si="190"/>
        <v>0.898890328494363</v>
      </c>
      <c r="K1113" s="92">
        <f t="shared" si="199"/>
        <v>243.05479425221</v>
      </c>
      <c r="L1113" s="93">
        <f t="shared" si="191"/>
        <v>245.122664102098</v>
      </c>
      <c r="M1113" s="94">
        <f t="shared" si="192"/>
        <v>3.22043920435095</v>
      </c>
      <c r="N1113" s="92" t="str">
        <f t="shared" si="193"/>
        <v/>
      </c>
      <c r="O1113" s="53" t="str">
        <f t="shared" si="200"/>
        <v/>
      </c>
    </row>
    <row r="1114" spans="1:15">
      <c r="A1114" s="38">
        <f t="shared" si="194"/>
        <v>1098</v>
      </c>
      <c r="B1114" s="46">
        <v>41649</v>
      </c>
      <c r="C1114" s="47">
        <v>1842.369995</v>
      </c>
      <c r="D1114" s="48">
        <f t="shared" si="195"/>
        <v>0.00230668668073886</v>
      </c>
      <c r="E1114" s="49">
        <v>1</v>
      </c>
      <c r="F1114" s="50">
        <v>1.21172958685899</v>
      </c>
      <c r="G1114" s="51">
        <f t="shared" si="197"/>
        <v>0.00881027737737017</v>
      </c>
      <c r="H1114" s="52">
        <f t="shared" si="198"/>
        <v>0.000207690358613579</v>
      </c>
      <c r="I1114" s="84">
        <f t="shared" si="196"/>
        <v>0.00901796773598375</v>
      </c>
      <c r="J1114" s="85">
        <f t="shared" si="190"/>
        <v>0.901796773598375</v>
      </c>
      <c r="K1114" s="86">
        <f t="shared" si="199"/>
        <v>243.956591025808</v>
      </c>
      <c r="L1114" s="87">
        <f t="shared" si="191"/>
        <v>245.122664102098</v>
      </c>
      <c r="M1114" s="88">
        <f t="shared" si="192"/>
        <v>3.22043920435095</v>
      </c>
      <c r="N1114" s="86" t="str">
        <f t="shared" si="193"/>
        <v/>
      </c>
      <c r="O1114" s="48" t="str">
        <f t="shared" si="200"/>
        <v/>
      </c>
    </row>
    <row r="1115" spans="1:15">
      <c r="A1115" s="38">
        <f t="shared" si="194"/>
        <v>1099</v>
      </c>
      <c r="B1115" s="39">
        <v>41652</v>
      </c>
      <c r="C1115" s="40">
        <v>1819.199951</v>
      </c>
      <c r="D1115" s="53">
        <f t="shared" si="195"/>
        <v>-0.012576216537873</v>
      </c>
      <c r="E1115" s="54">
        <v>1</v>
      </c>
      <c r="F1115" s="55">
        <v>1.16570720655925</v>
      </c>
      <c r="G1115" s="56">
        <f t="shared" si="197"/>
        <v>-0.0460223802997402</v>
      </c>
      <c r="H1115" s="57">
        <f t="shared" si="198"/>
        <v>0.000207690358613579</v>
      </c>
      <c r="I1115" s="90">
        <f t="shared" si="196"/>
        <v>-0.0458146899411266</v>
      </c>
      <c r="J1115" s="91">
        <f t="shared" si="190"/>
        <v>-4.58146899411266</v>
      </c>
      <c r="K1115" s="92">
        <f t="shared" si="199"/>
        <v>239.375122031696</v>
      </c>
      <c r="L1115" s="93">
        <f t="shared" si="191"/>
        <v>245.122664102098</v>
      </c>
      <c r="M1115" s="94">
        <f t="shared" si="192"/>
        <v>5.7475420704022</v>
      </c>
      <c r="N1115" s="92" t="str">
        <f t="shared" si="193"/>
        <v/>
      </c>
      <c r="O1115" s="53" t="str">
        <f t="shared" si="200"/>
        <v/>
      </c>
    </row>
    <row r="1116" spans="1:15">
      <c r="A1116" s="38">
        <f t="shared" si="194"/>
        <v>1100</v>
      </c>
      <c r="B1116" s="46">
        <v>41653</v>
      </c>
      <c r="C1116" s="47">
        <v>1838.880005</v>
      </c>
      <c r="D1116" s="48">
        <f t="shared" si="195"/>
        <v>0.010817971927265</v>
      </c>
      <c r="E1116" s="49">
        <v>1</v>
      </c>
      <c r="F1116" s="50">
        <v>1.18041113576696</v>
      </c>
      <c r="G1116" s="51">
        <f t="shared" si="197"/>
        <v>0.01470392920771</v>
      </c>
      <c r="H1116" s="52">
        <f t="shared" si="198"/>
        <v>0.000207690358613579</v>
      </c>
      <c r="I1116" s="84">
        <f t="shared" si="196"/>
        <v>0.0149116195663236</v>
      </c>
      <c r="J1116" s="85">
        <f t="shared" si="190"/>
        <v>1.49116195663236</v>
      </c>
      <c r="K1116" s="86">
        <f t="shared" si="199"/>
        <v>240.866283988328</v>
      </c>
      <c r="L1116" s="87">
        <f t="shared" si="191"/>
        <v>245.122664102098</v>
      </c>
      <c r="M1116" s="88">
        <f t="shared" si="192"/>
        <v>5.7475420704022</v>
      </c>
      <c r="N1116" s="86" t="str">
        <f t="shared" si="193"/>
        <v/>
      </c>
      <c r="O1116" s="48" t="str">
        <f t="shared" si="200"/>
        <v/>
      </c>
    </row>
    <row r="1117" spans="1:15">
      <c r="A1117" s="38">
        <f t="shared" si="194"/>
        <v>1101</v>
      </c>
      <c r="B1117" s="39">
        <v>41654</v>
      </c>
      <c r="C1117" s="40">
        <v>1848.380005</v>
      </c>
      <c r="D1117" s="53">
        <f t="shared" si="195"/>
        <v>0.00516618810045744</v>
      </c>
      <c r="E1117" s="54">
        <v>1</v>
      </c>
      <c r="F1117" s="55">
        <v>1.18412568889472</v>
      </c>
      <c r="G1117" s="56">
        <f t="shared" si="197"/>
        <v>0.00371455312776003</v>
      </c>
      <c r="H1117" s="57">
        <f t="shared" si="198"/>
        <v>0.000207690358613579</v>
      </c>
      <c r="I1117" s="90">
        <f t="shared" si="196"/>
        <v>0.00392224348637361</v>
      </c>
      <c r="J1117" s="91">
        <f t="shared" si="190"/>
        <v>0.392224348637361</v>
      </c>
      <c r="K1117" s="92">
        <f t="shared" si="199"/>
        <v>241.258508336965</v>
      </c>
      <c r="L1117" s="93">
        <f t="shared" si="191"/>
        <v>245.122664102098</v>
      </c>
      <c r="M1117" s="94">
        <f t="shared" si="192"/>
        <v>5.7475420704022</v>
      </c>
      <c r="N1117" s="92" t="str">
        <f t="shared" si="193"/>
        <v/>
      </c>
      <c r="O1117" s="53" t="str">
        <f t="shared" si="200"/>
        <v/>
      </c>
    </row>
    <row r="1118" spans="1:15">
      <c r="A1118" s="38">
        <f t="shared" si="194"/>
        <v>1102</v>
      </c>
      <c r="B1118" s="46">
        <v>41655</v>
      </c>
      <c r="C1118" s="47">
        <v>1845.890015</v>
      </c>
      <c r="D1118" s="48">
        <f t="shared" si="195"/>
        <v>-0.00134712017727112</v>
      </c>
      <c r="E1118" s="49">
        <v>1</v>
      </c>
      <c r="F1118" s="50">
        <v>1.17819250548016</v>
      </c>
      <c r="G1118" s="51">
        <f t="shared" si="197"/>
        <v>-0.00593318341455995</v>
      </c>
      <c r="H1118" s="52">
        <f t="shared" si="198"/>
        <v>0.000207690358613579</v>
      </c>
      <c r="I1118" s="84">
        <f t="shared" si="196"/>
        <v>-0.00572549305594637</v>
      </c>
      <c r="J1118" s="85">
        <f t="shared" si="190"/>
        <v>-0.572549305594637</v>
      </c>
      <c r="K1118" s="86">
        <f t="shared" si="199"/>
        <v>240.685959031371</v>
      </c>
      <c r="L1118" s="87">
        <f t="shared" si="191"/>
        <v>245.122664102098</v>
      </c>
      <c r="M1118" s="88">
        <f t="shared" si="192"/>
        <v>5.7475420704022</v>
      </c>
      <c r="N1118" s="86" t="str">
        <f t="shared" si="193"/>
        <v/>
      </c>
      <c r="O1118" s="48" t="str">
        <f t="shared" si="200"/>
        <v/>
      </c>
    </row>
    <row r="1119" spans="1:15">
      <c r="A1119" s="38">
        <f t="shared" si="194"/>
        <v>1103</v>
      </c>
      <c r="B1119" s="39">
        <v>41656</v>
      </c>
      <c r="C1119" s="40">
        <v>1838.699951</v>
      </c>
      <c r="D1119" s="53">
        <f t="shared" si="195"/>
        <v>-0.00389517465372924</v>
      </c>
      <c r="E1119" s="54">
        <v>1</v>
      </c>
      <c r="F1119" s="55">
        <v>1.17018752246999</v>
      </c>
      <c r="G1119" s="56">
        <f t="shared" si="197"/>
        <v>-0.00800498301017005</v>
      </c>
      <c r="H1119" s="57">
        <f t="shared" si="198"/>
        <v>0.000207690358613579</v>
      </c>
      <c r="I1119" s="90">
        <f t="shared" si="196"/>
        <v>-0.00779729265155647</v>
      </c>
      <c r="J1119" s="91">
        <f t="shared" si="190"/>
        <v>-0.779729265155647</v>
      </c>
      <c r="K1119" s="92">
        <f t="shared" si="199"/>
        <v>239.906229766215</v>
      </c>
      <c r="L1119" s="93">
        <f t="shared" si="191"/>
        <v>245.122664102098</v>
      </c>
      <c r="M1119" s="94">
        <f t="shared" si="192"/>
        <v>5.7475420704022</v>
      </c>
      <c r="N1119" s="92" t="str">
        <f t="shared" si="193"/>
        <v/>
      </c>
      <c r="O1119" s="53" t="str">
        <f t="shared" si="200"/>
        <v/>
      </c>
    </row>
    <row r="1120" spans="1:15">
      <c r="A1120" s="38">
        <f t="shared" si="194"/>
        <v>1104</v>
      </c>
      <c r="B1120" s="46">
        <v>41660</v>
      </c>
      <c r="C1120" s="47">
        <v>1843.800049</v>
      </c>
      <c r="D1120" s="48">
        <f t="shared" si="195"/>
        <v>0.00277375218138554</v>
      </c>
      <c r="E1120" s="49">
        <v>1</v>
      </c>
      <c r="F1120" s="50">
        <v>1.16130295114073</v>
      </c>
      <c r="G1120" s="51">
        <f t="shared" si="197"/>
        <v>-0.00888457132926002</v>
      </c>
      <c r="H1120" s="52">
        <f t="shared" si="198"/>
        <v>0.000207690358613579</v>
      </c>
      <c r="I1120" s="84">
        <f t="shared" si="196"/>
        <v>-0.00867688097064644</v>
      </c>
      <c r="J1120" s="85">
        <f t="shared" si="190"/>
        <v>-0.867688097064644</v>
      </c>
      <c r="K1120" s="86">
        <f t="shared" si="199"/>
        <v>239.038541669151</v>
      </c>
      <c r="L1120" s="87">
        <f t="shared" si="191"/>
        <v>245.122664102098</v>
      </c>
      <c r="M1120" s="88">
        <f t="shared" si="192"/>
        <v>6.0841224329474</v>
      </c>
      <c r="N1120" s="86" t="str">
        <f t="shared" si="193"/>
        <v/>
      </c>
      <c r="O1120" s="48" t="str">
        <f t="shared" si="200"/>
        <v/>
      </c>
    </row>
    <row r="1121" spans="1:15">
      <c r="A1121" s="38">
        <f t="shared" si="194"/>
        <v>1105</v>
      </c>
      <c r="B1121" s="39">
        <v>41661</v>
      </c>
      <c r="C1121" s="40">
        <v>1844.859985</v>
      </c>
      <c r="D1121" s="53">
        <f t="shared" si="195"/>
        <v>0.000574864937537445</v>
      </c>
      <c r="E1121" s="54">
        <v>1</v>
      </c>
      <c r="F1121" s="55">
        <v>1.16623856606755</v>
      </c>
      <c r="G1121" s="56">
        <f t="shared" si="197"/>
        <v>0.00493561492682004</v>
      </c>
      <c r="H1121" s="57">
        <f t="shared" si="198"/>
        <v>0.000207690358613579</v>
      </c>
      <c r="I1121" s="90">
        <f t="shared" si="196"/>
        <v>0.00514330528543362</v>
      </c>
      <c r="J1121" s="91">
        <f t="shared" si="190"/>
        <v>0.514330528543362</v>
      </c>
      <c r="K1121" s="92">
        <f t="shared" si="199"/>
        <v>239.552872197694</v>
      </c>
      <c r="L1121" s="93">
        <f t="shared" si="191"/>
        <v>245.122664102098</v>
      </c>
      <c r="M1121" s="94">
        <f t="shared" si="192"/>
        <v>6.0841224329474</v>
      </c>
      <c r="N1121" s="92" t="str">
        <f t="shared" si="193"/>
        <v/>
      </c>
      <c r="O1121" s="53" t="str">
        <f t="shared" si="200"/>
        <v/>
      </c>
    </row>
    <row r="1122" spans="1:15">
      <c r="A1122" s="38">
        <f t="shared" si="194"/>
        <v>1106</v>
      </c>
      <c r="B1122" s="46">
        <v>41662</v>
      </c>
      <c r="C1122" s="47">
        <v>1828.459961</v>
      </c>
      <c r="D1122" s="48">
        <f t="shared" si="195"/>
        <v>-0.00888957651710354</v>
      </c>
      <c r="E1122" s="49">
        <v>1</v>
      </c>
      <c r="F1122" s="50">
        <v>1.14647478464932</v>
      </c>
      <c r="G1122" s="51">
        <f t="shared" si="197"/>
        <v>-0.0197637814182301</v>
      </c>
      <c r="H1122" s="52">
        <f t="shared" si="198"/>
        <v>0.000207690358613579</v>
      </c>
      <c r="I1122" s="84">
        <f t="shared" si="196"/>
        <v>-0.0195560910596165</v>
      </c>
      <c r="J1122" s="85">
        <f t="shared" si="190"/>
        <v>-1.95560910596165</v>
      </c>
      <c r="K1122" s="86">
        <f t="shared" si="199"/>
        <v>237.597263091732</v>
      </c>
      <c r="L1122" s="87">
        <f t="shared" si="191"/>
        <v>245.122664102098</v>
      </c>
      <c r="M1122" s="88">
        <f t="shared" si="192"/>
        <v>7.5254010103657</v>
      </c>
      <c r="N1122" s="86" t="str">
        <f t="shared" si="193"/>
        <v/>
      </c>
      <c r="O1122" s="48" t="str">
        <f t="shared" si="200"/>
        <v/>
      </c>
    </row>
    <row r="1123" spans="1:15">
      <c r="A1123" s="38">
        <f t="shared" si="194"/>
        <v>1107</v>
      </c>
      <c r="B1123" s="39">
        <v>41663</v>
      </c>
      <c r="C1123" s="40">
        <v>1790.290039</v>
      </c>
      <c r="D1123" s="53">
        <f t="shared" si="195"/>
        <v>-0.0208754486366355</v>
      </c>
      <c r="E1123" s="54">
        <v>1</v>
      </c>
      <c r="F1123" s="55">
        <v>1.09811078695693</v>
      </c>
      <c r="G1123" s="56">
        <f t="shared" si="197"/>
        <v>-0.04836399769239</v>
      </c>
      <c r="H1123" s="57">
        <f t="shared" si="198"/>
        <v>0.000207690358613579</v>
      </c>
      <c r="I1123" s="90">
        <f t="shared" si="196"/>
        <v>-0.0481563073337764</v>
      </c>
      <c r="J1123" s="91">
        <f t="shared" si="190"/>
        <v>-4.81563073337764</v>
      </c>
      <c r="K1123" s="92">
        <f t="shared" si="199"/>
        <v>232.781632358355</v>
      </c>
      <c r="L1123" s="93">
        <f t="shared" si="191"/>
        <v>245.122664102098</v>
      </c>
      <c r="M1123" s="94">
        <f t="shared" si="192"/>
        <v>12.3410317437433</v>
      </c>
      <c r="N1123" s="92" t="str">
        <f t="shared" si="193"/>
        <v/>
      </c>
      <c r="O1123" s="53" t="str">
        <f t="shared" si="200"/>
        <v/>
      </c>
    </row>
    <row r="1124" spans="1:15">
      <c r="A1124" s="38">
        <f t="shared" si="194"/>
        <v>1108</v>
      </c>
      <c r="B1124" s="46">
        <v>41666</v>
      </c>
      <c r="C1124" s="47">
        <v>1781.560059</v>
      </c>
      <c r="D1124" s="48">
        <f t="shared" si="195"/>
        <v>-0.00487629367857978</v>
      </c>
      <c r="E1124" s="49">
        <v>1</v>
      </c>
      <c r="F1124" s="50">
        <v>1.09102182838465</v>
      </c>
      <c r="G1124" s="51">
        <f t="shared" si="197"/>
        <v>-0.00708895857227998</v>
      </c>
      <c r="H1124" s="52">
        <f t="shared" si="198"/>
        <v>0.000207690358613579</v>
      </c>
      <c r="I1124" s="84">
        <f t="shared" si="196"/>
        <v>-0.0068812682136664</v>
      </c>
      <c r="J1124" s="85">
        <f t="shared" si="190"/>
        <v>-0.68812682136664</v>
      </c>
      <c r="K1124" s="86">
        <f t="shared" si="199"/>
        <v>232.093505536988</v>
      </c>
      <c r="L1124" s="87">
        <f t="shared" si="191"/>
        <v>245.122664102098</v>
      </c>
      <c r="M1124" s="88">
        <f t="shared" si="192"/>
        <v>13.02915856511</v>
      </c>
      <c r="N1124" s="86" t="str">
        <f t="shared" si="193"/>
        <v/>
      </c>
      <c r="O1124" s="48" t="str">
        <f t="shared" si="200"/>
        <v/>
      </c>
    </row>
    <row r="1125" spans="1:15">
      <c r="A1125" s="38">
        <f t="shared" si="194"/>
        <v>1109</v>
      </c>
      <c r="B1125" s="39">
        <v>41667</v>
      </c>
      <c r="C1125" s="40">
        <v>1792.5</v>
      </c>
      <c r="D1125" s="53">
        <f t="shared" si="195"/>
        <v>0.00614065237078831</v>
      </c>
      <c r="E1125" s="54">
        <v>1</v>
      </c>
      <c r="F1125" s="55">
        <v>1.10667384020105</v>
      </c>
      <c r="G1125" s="56">
        <f t="shared" si="197"/>
        <v>0.0156520118164001</v>
      </c>
      <c r="H1125" s="57">
        <f t="shared" si="198"/>
        <v>0.000207690358613579</v>
      </c>
      <c r="I1125" s="90">
        <f t="shared" si="196"/>
        <v>0.0158597021750137</v>
      </c>
      <c r="J1125" s="91">
        <f t="shared" si="190"/>
        <v>1.58597021750137</v>
      </c>
      <c r="K1125" s="92">
        <f t="shared" si="199"/>
        <v>233.679475754489</v>
      </c>
      <c r="L1125" s="93">
        <f t="shared" si="191"/>
        <v>245.122664102098</v>
      </c>
      <c r="M1125" s="94">
        <f t="shared" si="192"/>
        <v>13.02915856511</v>
      </c>
      <c r="N1125" s="92" t="str">
        <f t="shared" si="193"/>
        <v/>
      </c>
      <c r="O1125" s="53" t="str">
        <f t="shared" si="200"/>
        <v/>
      </c>
    </row>
    <row r="1126" spans="1:15">
      <c r="A1126" s="38">
        <f t="shared" si="194"/>
        <v>1110</v>
      </c>
      <c r="B1126" s="46">
        <v>41668</v>
      </c>
      <c r="C1126" s="47">
        <v>1774.199951</v>
      </c>
      <c r="D1126" s="48">
        <f t="shared" si="195"/>
        <v>-0.0102092323570432</v>
      </c>
      <c r="E1126" s="49">
        <v>1</v>
      </c>
      <c r="F1126" s="50">
        <v>1.08606000329899</v>
      </c>
      <c r="G1126" s="51">
        <f t="shared" si="197"/>
        <v>-0.0206138369020601</v>
      </c>
      <c r="H1126" s="52">
        <f t="shared" si="198"/>
        <v>0.000207690358613579</v>
      </c>
      <c r="I1126" s="84">
        <f t="shared" si="196"/>
        <v>-0.0204061465434465</v>
      </c>
      <c r="J1126" s="85">
        <f t="shared" si="190"/>
        <v>-2.04061465434465</v>
      </c>
      <c r="K1126" s="86">
        <f t="shared" si="199"/>
        <v>231.638861100145</v>
      </c>
      <c r="L1126" s="87">
        <f t="shared" si="191"/>
        <v>245.122664102098</v>
      </c>
      <c r="M1126" s="88">
        <f t="shared" si="192"/>
        <v>13.4838030019532</v>
      </c>
      <c r="N1126" s="86" t="str">
        <f t="shared" si="193"/>
        <v/>
      </c>
      <c r="O1126" s="48" t="str">
        <f t="shared" si="200"/>
        <v/>
      </c>
    </row>
    <row r="1127" spans="1:15">
      <c r="A1127" s="38">
        <f t="shared" si="194"/>
        <v>1111</v>
      </c>
      <c r="B1127" s="39">
        <v>41669</v>
      </c>
      <c r="C1127" s="40">
        <v>1794.189941</v>
      </c>
      <c r="D1127" s="53">
        <f t="shared" si="195"/>
        <v>0.0112670446128313</v>
      </c>
      <c r="E1127" s="54">
        <v>1</v>
      </c>
      <c r="F1127" s="55">
        <v>1.11311971639683</v>
      </c>
      <c r="G1127" s="56">
        <f t="shared" si="197"/>
        <v>0.0270597130978401</v>
      </c>
      <c r="H1127" s="57">
        <f t="shared" si="198"/>
        <v>0.000207690358613579</v>
      </c>
      <c r="I1127" s="90">
        <f t="shared" si="196"/>
        <v>0.0272674034564536</v>
      </c>
      <c r="J1127" s="91">
        <f t="shared" si="190"/>
        <v>2.72674034564536</v>
      </c>
      <c r="K1127" s="92">
        <f t="shared" si="199"/>
        <v>234.36560144579</v>
      </c>
      <c r="L1127" s="93">
        <f t="shared" si="191"/>
        <v>245.122664102098</v>
      </c>
      <c r="M1127" s="94">
        <f t="shared" si="192"/>
        <v>13.4838030019532</v>
      </c>
      <c r="N1127" s="92" t="str">
        <f t="shared" si="193"/>
        <v/>
      </c>
      <c r="O1127" s="53" t="str">
        <f t="shared" si="200"/>
        <v/>
      </c>
    </row>
    <row r="1128" spans="1:15">
      <c r="A1128" s="38">
        <f t="shared" si="194"/>
        <v>1112</v>
      </c>
      <c r="B1128" s="46">
        <v>41670</v>
      </c>
      <c r="C1128" s="47">
        <v>1782.589966</v>
      </c>
      <c r="D1128" s="48">
        <f t="shared" si="195"/>
        <v>-0.00646529931693562</v>
      </c>
      <c r="E1128" s="49">
        <v>1</v>
      </c>
      <c r="F1128" s="50">
        <v>1.09718638005144</v>
      </c>
      <c r="G1128" s="51">
        <f t="shared" si="197"/>
        <v>-0.01593333634539</v>
      </c>
      <c r="H1128" s="52">
        <f t="shared" si="198"/>
        <v>0.000207690358613579</v>
      </c>
      <c r="I1128" s="84">
        <f t="shared" si="196"/>
        <v>-0.0157256459867764</v>
      </c>
      <c r="J1128" s="85">
        <f t="shared" si="190"/>
        <v>-1.57256459867764</v>
      </c>
      <c r="K1128" s="86">
        <f t="shared" si="199"/>
        <v>232.793036847112</v>
      </c>
      <c r="L1128" s="87">
        <f t="shared" si="191"/>
        <v>245.122664102098</v>
      </c>
      <c r="M1128" s="88">
        <f t="shared" si="192"/>
        <v>13.4838030019532</v>
      </c>
      <c r="N1128" s="86" t="str">
        <f t="shared" si="193"/>
        <v/>
      </c>
      <c r="O1128" s="48" t="str">
        <f t="shared" si="200"/>
        <v/>
      </c>
    </row>
    <row r="1129" spans="1:15">
      <c r="A1129" s="38">
        <f t="shared" si="194"/>
        <v>1113</v>
      </c>
      <c r="B1129" s="39">
        <v>41673</v>
      </c>
      <c r="C1129" s="40">
        <v>1741.890015</v>
      </c>
      <c r="D1129" s="53">
        <f t="shared" si="195"/>
        <v>-0.0228319197214645</v>
      </c>
      <c r="E1129" s="54">
        <v>1</v>
      </c>
      <c r="F1129" s="55">
        <v>1.04497076483688</v>
      </c>
      <c r="G1129" s="56">
        <f t="shared" si="197"/>
        <v>-0.0522156152145601</v>
      </c>
      <c r="H1129" s="57">
        <f t="shared" si="198"/>
        <v>0.000207690358613579</v>
      </c>
      <c r="I1129" s="90">
        <f t="shared" si="196"/>
        <v>-0.0520079248559465</v>
      </c>
      <c r="J1129" s="91">
        <f t="shared" si="190"/>
        <v>-5.20079248559465</v>
      </c>
      <c r="K1129" s="92">
        <f t="shared" si="199"/>
        <v>227.592244361518</v>
      </c>
      <c r="L1129" s="93">
        <f t="shared" si="191"/>
        <v>245.122664102098</v>
      </c>
      <c r="M1129" s="94">
        <f t="shared" si="192"/>
        <v>17.5304197405802</v>
      </c>
      <c r="N1129" s="92" t="str">
        <f t="shared" si="193"/>
        <v/>
      </c>
      <c r="O1129" s="53" t="str">
        <f t="shared" si="200"/>
        <v/>
      </c>
    </row>
    <row r="1130" spans="1:15">
      <c r="A1130" s="38">
        <f t="shared" si="194"/>
        <v>1114</v>
      </c>
      <c r="B1130" s="46">
        <v>41674</v>
      </c>
      <c r="C1130" s="47">
        <v>1755.199951</v>
      </c>
      <c r="D1130" s="48">
        <f t="shared" si="195"/>
        <v>0.00764108863670132</v>
      </c>
      <c r="E1130" s="49">
        <v>1</v>
      </c>
      <c r="F1130" s="50">
        <v>1.06123958110305</v>
      </c>
      <c r="G1130" s="51">
        <f t="shared" si="197"/>
        <v>0.0162688162661699</v>
      </c>
      <c r="H1130" s="52">
        <f t="shared" si="198"/>
        <v>0.000207690358613579</v>
      </c>
      <c r="I1130" s="84">
        <f t="shared" si="196"/>
        <v>0.0164765066247835</v>
      </c>
      <c r="J1130" s="85">
        <f t="shared" si="190"/>
        <v>1.64765066247835</v>
      </c>
      <c r="K1130" s="86">
        <f t="shared" si="199"/>
        <v>229.239895023996</v>
      </c>
      <c r="L1130" s="87">
        <f t="shared" si="191"/>
        <v>245.122664102098</v>
      </c>
      <c r="M1130" s="88">
        <f t="shared" si="192"/>
        <v>17.5304197405802</v>
      </c>
      <c r="N1130" s="86" t="str">
        <f t="shared" si="193"/>
        <v/>
      </c>
      <c r="O1130" s="48" t="str">
        <f t="shared" si="200"/>
        <v/>
      </c>
    </row>
    <row r="1131" spans="1:15">
      <c r="A1131" s="38">
        <f t="shared" si="194"/>
        <v>1115</v>
      </c>
      <c r="B1131" s="39">
        <v>41675</v>
      </c>
      <c r="C1131" s="40">
        <v>1751.640015</v>
      </c>
      <c r="D1131" s="53">
        <f t="shared" si="195"/>
        <v>-0.00202822248141699</v>
      </c>
      <c r="E1131" s="54">
        <v>1</v>
      </c>
      <c r="F1131" s="55">
        <v>1.06126903999674</v>
      </c>
      <c r="G1131" s="56">
        <f t="shared" si="197"/>
        <v>2.94588936899931e-5</v>
      </c>
      <c r="H1131" s="57">
        <f t="shared" si="198"/>
        <v>0.000207690358613579</v>
      </c>
      <c r="I1131" s="90">
        <f t="shared" si="196"/>
        <v>0.000237149252303572</v>
      </c>
      <c r="J1131" s="91">
        <f t="shared" si="190"/>
        <v>0.0237149252303572</v>
      </c>
      <c r="K1131" s="92">
        <f t="shared" si="199"/>
        <v>229.263609949226</v>
      </c>
      <c r="L1131" s="93">
        <f t="shared" si="191"/>
        <v>245.122664102098</v>
      </c>
      <c r="M1131" s="94">
        <f t="shared" si="192"/>
        <v>17.5304197405802</v>
      </c>
      <c r="N1131" s="92" t="str">
        <f t="shared" si="193"/>
        <v/>
      </c>
      <c r="O1131" s="53" t="str">
        <f t="shared" si="200"/>
        <v/>
      </c>
    </row>
    <row r="1132" spans="1:15">
      <c r="A1132" s="38">
        <f t="shared" si="194"/>
        <v>1116</v>
      </c>
      <c r="B1132" s="46">
        <v>41676</v>
      </c>
      <c r="C1132" s="47">
        <v>1773.430054</v>
      </c>
      <c r="D1132" s="48">
        <f t="shared" si="195"/>
        <v>0.0124397928874673</v>
      </c>
      <c r="E1132" s="49">
        <v>1</v>
      </c>
      <c r="F1132" s="50">
        <v>1.10385585779906</v>
      </c>
      <c r="G1132" s="51">
        <f t="shared" si="197"/>
        <v>0.0425868178023201</v>
      </c>
      <c r="H1132" s="52">
        <f t="shared" si="198"/>
        <v>0.000207690358613579</v>
      </c>
      <c r="I1132" s="84">
        <f t="shared" si="196"/>
        <v>0.0427945081609337</v>
      </c>
      <c r="J1132" s="85">
        <f t="shared" si="190"/>
        <v>4.27945081609337</v>
      </c>
      <c r="K1132" s="86">
        <f t="shared" si="199"/>
        <v>233.54306076532</v>
      </c>
      <c r="L1132" s="87">
        <f t="shared" si="191"/>
        <v>245.122664102098</v>
      </c>
      <c r="M1132" s="88">
        <f t="shared" si="192"/>
        <v>17.5304197405802</v>
      </c>
      <c r="N1132" s="86" t="str">
        <f t="shared" si="193"/>
        <v/>
      </c>
      <c r="O1132" s="48" t="str">
        <f t="shared" si="200"/>
        <v/>
      </c>
    </row>
    <row r="1133" spans="1:15">
      <c r="A1133" s="38">
        <f t="shared" si="194"/>
        <v>1117</v>
      </c>
      <c r="B1133" s="39">
        <v>41677</v>
      </c>
      <c r="C1133" s="40">
        <v>1797.02002</v>
      </c>
      <c r="D1133" s="53">
        <f t="shared" si="195"/>
        <v>0.0133018868981003</v>
      </c>
      <c r="E1133" s="54">
        <v>1</v>
      </c>
      <c r="F1133" s="55">
        <v>1.12897163517167</v>
      </c>
      <c r="G1133" s="56">
        <f t="shared" si="197"/>
        <v>0.0251157773726101</v>
      </c>
      <c r="H1133" s="57">
        <f t="shared" si="198"/>
        <v>0.000207690358613579</v>
      </c>
      <c r="I1133" s="90">
        <f t="shared" si="196"/>
        <v>0.0253234677312236</v>
      </c>
      <c r="J1133" s="91">
        <f t="shared" si="190"/>
        <v>2.53234677312236</v>
      </c>
      <c r="K1133" s="92">
        <f t="shared" si="199"/>
        <v>236.075407538442</v>
      </c>
      <c r="L1133" s="93">
        <f t="shared" si="191"/>
        <v>245.122664102098</v>
      </c>
      <c r="M1133" s="94">
        <f t="shared" si="192"/>
        <v>17.5304197405802</v>
      </c>
      <c r="N1133" s="92" t="str">
        <f t="shared" si="193"/>
        <v/>
      </c>
      <c r="O1133" s="53" t="str">
        <f t="shared" si="200"/>
        <v/>
      </c>
    </row>
    <row r="1134" spans="1:15">
      <c r="A1134" s="38">
        <f t="shared" si="194"/>
        <v>1118</v>
      </c>
      <c r="B1134" s="46">
        <v>41680</v>
      </c>
      <c r="C1134" s="47">
        <v>1799.839966</v>
      </c>
      <c r="D1134" s="48">
        <f t="shared" si="195"/>
        <v>0.00156923460429792</v>
      </c>
      <c r="E1134" s="49">
        <v>1</v>
      </c>
      <c r="F1134" s="50">
        <v>1.12842768953483</v>
      </c>
      <c r="G1134" s="51">
        <f t="shared" si="197"/>
        <v>-0.000543945636840126</v>
      </c>
      <c r="H1134" s="52">
        <f t="shared" si="198"/>
        <v>0.000207690358613579</v>
      </c>
      <c r="I1134" s="84">
        <f t="shared" si="196"/>
        <v>-0.000336255278226548</v>
      </c>
      <c r="J1134" s="85">
        <f t="shared" si="190"/>
        <v>-0.0336255278226548</v>
      </c>
      <c r="K1134" s="86">
        <f t="shared" si="199"/>
        <v>236.04178201062</v>
      </c>
      <c r="L1134" s="87">
        <f t="shared" si="191"/>
        <v>245.122664102098</v>
      </c>
      <c r="M1134" s="88">
        <f t="shared" si="192"/>
        <v>17.5304197405802</v>
      </c>
      <c r="N1134" s="86" t="str">
        <f t="shared" si="193"/>
        <v/>
      </c>
      <c r="O1134" s="48" t="str">
        <f t="shared" si="200"/>
        <v/>
      </c>
    </row>
    <row r="1135" spans="1:15">
      <c r="A1135" s="38">
        <f t="shared" si="194"/>
        <v>1119</v>
      </c>
      <c r="B1135" s="39">
        <v>41681</v>
      </c>
      <c r="C1135" s="40">
        <v>1819.75</v>
      </c>
      <c r="D1135" s="53">
        <f t="shared" si="195"/>
        <v>0.0110621135079294</v>
      </c>
      <c r="E1135" s="54">
        <v>1</v>
      </c>
      <c r="F1135" s="55">
        <v>1.15083507392615</v>
      </c>
      <c r="G1135" s="56">
        <f t="shared" si="197"/>
        <v>0.0224073843913202</v>
      </c>
      <c r="H1135" s="57">
        <f t="shared" si="198"/>
        <v>0.000207690358613579</v>
      </c>
      <c r="I1135" s="90">
        <f t="shared" si="196"/>
        <v>0.0226150747499338</v>
      </c>
      <c r="J1135" s="91">
        <f t="shared" si="190"/>
        <v>2.26150747499338</v>
      </c>
      <c r="K1135" s="92">
        <f t="shared" si="199"/>
        <v>238.303289485613</v>
      </c>
      <c r="L1135" s="93">
        <f t="shared" si="191"/>
        <v>245.122664102098</v>
      </c>
      <c r="M1135" s="94">
        <f t="shared" si="192"/>
        <v>17.5304197405802</v>
      </c>
      <c r="N1135" s="92" t="str">
        <f t="shared" si="193"/>
        <v/>
      </c>
      <c r="O1135" s="53" t="str">
        <f t="shared" si="200"/>
        <v/>
      </c>
    </row>
    <row r="1136" spans="1:15">
      <c r="A1136" s="38">
        <f t="shared" si="194"/>
        <v>1120</v>
      </c>
      <c r="B1136" s="46">
        <v>41682</v>
      </c>
      <c r="C1136" s="47">
        <v>1819.26001</v>
      </c>
      <c r="D1136" s="48">
        <f t="shared" si="195"/>
        <v>-0.000269262261299641</v>
      </c>
      <c r="E1136" s="49">
        <v>1</v>
      </c>
      <c r="F1136" s="50">
        <v>1.15856308555062</v>
      </c>
      <c r="G1136" s="51">
        <f t="shared" si="197"/>
        <v>0.00772801162446979</v>
      </c>
      <c r="H1136" s="52">
        <f t="shared" si="198"/>
        <v>0.000207690358613579</v>
      </c>
      <c r="I1136" s="84">
        <f t="shared" si="196"/>
        <v>0.00793570198308337</v>
      </c>
      <c r="J1136" s="85">
        <f t="shared" si="190"/>
        <v>0.793570198308337</v>
      </c>
      <c r="K1136" s="86">
        <f t="shared" si="199"/>
        <v>239.096859683921</v>
      </c>
      <c r="L1136" s="87">
        <f t="shared" si="191"/>
        <v>245.122664102098</v>
      </c>
      <c r="M1136" s="88">
        <f t="shared" si="192"/>
        <v>17.5304197405802</v>
      </c>
      <c r="N1136" s="86" t="str">
        <f t="shared" si="193"/>
        <v/>
      </c>
      <c r="O1136" s="48" t="str">
        <f t="shared" si="200"/>
        <v/>
      </c>
    </row>
    <row r="1137" spans="1:15">
      <c r="A1137" s="38">
        <f t="shared" si="194"/>
        <v>1121</v>
      </c>
      <c r="B1137" s="39">
        <v>41683</v>
      </c>
      <c r="C1137" s="40">
        <v>1829.829956</v>
      </c>
      <c r="D1137" s="53">
        <f t="shared" si="195"/>
        <v>0.00581002492326532</v>
      </c>
      <c r="E1137" s="54">
        <v>1</v>
      </c>
      <c r="F1137" s="55">
        <v>1.17197727954494</v>
      </c>
      <c r="G1137" s="56">
        <f t="shared" si="197"/>
        <v>0.01341419399432</v>
      </c>
      <c r="H1137" s="57">
        <f t="shared" si="198"/>
        <v>0.000207690358613579</v>
      </c>
      <c r="I1137" s="90">
        <f t="shared" si="196"/>
        <v>0.0136218843529336</v>
      </c>
      <c r="J1137" s="91">
        <f t="shared" si="190"/>
        <v>1.36218843529336</v>
      </c>
      <c r="K1137" s="92">
        <f t="shared" si="199"/>
        <v>240.459048119215</v>
      </c>
      <c r="L1137" s="93">
        <f t="shared" si="191"/>
        <v>245.122664102098</v>
      </c>
      <c r="M1137" s="94">
        <f t="shared" si="192"/>
        <v>17.5304197405802</v>
      </c>
      <c r="N1137" s="92" t="str">
        <f t="shared" si="193"/>
        <v/>
      </c>
      <c r="O1137" s="53" t="str">
        <f t="shared" si="200"/>
        <v/>
      </c>
    </row>
    <row r="1138" spans="1:15">
      <c r="A1138" s="38">
        <f t="shared" si="194"/>
        <v>1122</v>
      </c>
      <c r="B1138" s="46">
        <v>41684</v>
      </c>
      <c r="C1138" s="47">
        <v>1838.630005</v>
      </c>
      <c r="D1138" s="48">
        <f t="shared" si="195"/>
        <v>0.00480921681883317</v>
      </c>
      <c r="E1138" s="49">
        <v>1</v>
      </c>
      <c r="F1138" s="50">
        <v>1.18412156965418</v>
      </c>
      <c r="G1138" s="51">
        <f t="shared" si="197"/>
        <v>0.0121442901092401</v>
      </c>
      <c r="H1138" s="52">
        <f t="shared" si="198"/>
        <v>0.000207690358613579</v>
      </c>
      <c r="I1138" s="84">
        <f t="shared" si="196"/>
        <v>0.0123519804678537</v>
      </c>
      <c r="J1138" s="85">
        <f t="shared" si="190"/>
        <v>1.23519804678537</v>
      </c>
      <c r="K1138" s="86">
        <f t="shared" si="199"/>
        <v>241.694246166</v>
      </c>
      <c r="L1138" s="87">
        <f t="shared" si="191"/>
        <v>245.122664102098</v>
      </c>
      <c r="M1138" s="88">
        <f t="shared" si="192"/>
        <v>17.5304197405802</v>
      </c>
      <c r="N1138" s="86" t="str">
        <f t="shared" si="193"/>
        <v/>
      </c>
      <c r="O1138" s="48" t="str">
        <f t="shared" si="200"/>
        <v/>
      </c>
    </row>
    <row r="1139" spans="1:15">
      <c r="A1139" s="38">
        <f t="shared" si="194"/>
        <v>1123</v>
      </c>
      <c r="B1139" s="39">
        <v>41688</v>
      </c>
      <c r="C1139" s="40">
        <v>1840.76001</v>
      </c>
      <c r="D1139" s="53">
        <f t="shared" si="195"/>
        <v>0.00115847396931823</v>
      </c>
      <c r="E1139" s="54">
        <v>1</v>
      </c>
      <c r="F1139" s="55">
        <v>1.18762410139169</v>
      </c>
      <c r="G1139" s="56">
        <f t="shared" si="197"/>
        <v>0.00350253173751014</v>
      </c>
      <c r="H1139" s="57">
        <f t="shared" si="198"/>
        <v>0.000207690358613579</v>
      </c>
      <c r="I1139" s="90">
        <f t="shared" si="196"/>
        <v>0.00371022209612372</v>
      </c>
      <c r="J1139" s="91">
        <f t="shared" si="190"/>
        <v>0.371022209612372</v>
      </c>
      <c r="K1139" s="92">
        <f t="shared" si="199"/>
        <v>242.065268375612</v>
      </c>
      <c r="L1139" s="93">
        <f t="shared" si="191"/>
        <v>245.122664102098</v>
      </c>
      <c r="M1139" s="94">
        <f t="shared" si="192"/>
        <v>17.5304197405802</v>
      </c>
      <c r="N1139" s="92" t="str">
        <f t="shared" si="193"/>
        <v/>
      </c>
      <c r="O1139" s="53" t="str">
        <f t="shared" si="200"/>
        <v/>
      </c>
    </row>
    <row r="1140" spans="1:15">
      <c r="A1140" s="38">
        <f t="shared" si="194"/>
        <v>1124</v>
      </c>
      <c r="B1140" s="46">
        <v>41689</v>
      </c>
      <c r="C1140" s="47">
        <v>1828.75</v>
      </c>
      <c r="D1140" s="48">
        <f t="shared" si="195"/>
        <v>-0.00652448441662956</v>
      </c>
      <c r="E1140" s="49">
        <v>1</v>
      </c>
      <c r="F1140" s="50">
        <v>1.17620005898774</v>
      </c>
      <c r="G1140" s="51">
        <f t="shared" si="197"/>
        <v>-0.0114240424039502</v>
      </c>
      <c r="H1140" s="52">
        <f t="shared" si="198"/>
        <v>0.000207690358613579</v>
      </c>
      <c r="I1140" s="84">
        <f t="shared" si="196"/>
        <v>-0.0112163520453367</v>
      </c>
      <c r="J1140" s="85">
        <f t="shared" si="190"/>
        <v>-1.12163520453367</v>
      </c>
      <c r="K1140" s="86">
        <f t="shared" si="199"/>
        <v>240.943633171079</v>
      </c>
      <c r="L1140" s="87">
        <f t="shared" si="191"/>
        <v>245.122664102098</v>
      </c>
      <c r="M1140" s="88">
        <f t="shared" si="192"/>
        <v>17.5304197405802</v>
      </c>
      <c r="N1140" s="86" t="str">
        <f t="shared" si="193"/>
        <v/>
      </c>
      <c r="O1140" s="48" t="str">
        <f t="shared" si="200"/>
        <v/>
      </c>
    </row>
    <row r="1141" spans="1:15">
      <c r="A1141" s="38">
        <f t="shared" si="194"/>
        <v>1125</v>
      </c>
      <c r="B1141" s="39">
        <v>41690</v>
      </c>
      <c r="C1141" s="40">
        <v>1839.780029</v>
      </c>
      <c r="D1141" s="53">
        <f t="shared" si="195"/>
        <v>0.00603145809979488</v>
      </c>
      <c r="E1141" s="54">
        <v>1</v>
      </c>
      <c r="F1141" s="55">
        <v>1.18665815311357</v>
      </c>
      <c r="G1141" s="56">
        <f t="shared" si="197"/>
        <v>0.0104580941258301</v>
      </c>
      <c r="H1141" s="57">
        <f t="shared" si="198"/>
        <v>0.000207690358613579</v>
      </c>
      <c r="I1141" s="90">
        <f t="shared" si="196"/>
        <v>0.0106657844844437</v>
      </c>
      <c r="J1141" s="91">
        <f t="shared" si="190"/>
        <v>1.06657844844437</v>
      </c>
      <c r="K1141" s="92">
        <f t="shared" si="199"/>
        <v>242.010211619523</v>
      </c>
      <c r="L1141" s="93">
        <f t="shared" si="191"/>
        <v>245.122664102098</v>
      </c>
      <c r="M1141" s="94">
        <f t="shared" si="192"/>
        <v>17.5304197405802</v>
      </c>
      <c r="N1141" s="92" t="str">
        <f t="shared" si="193"/>
        <v/>
      </c>
      <c r="O1141" s="53" t="str">
        <f t="shared" si="200"/>
        <v/>
      </c>
    </row>
    <row r="1142" spans="1:15">
      <c r="A1142" s="38">
        <f t="shared" si="194"/>
        <v>1126</v>
      </c>
      <c r="B1142" s="46">
        <v>41691</v>
      </c>
      <c r="C1142" s="47">
        <v>1836.25</v>
      </c>
      <c r="D1142" s="48">
        <f t="shared" si="195"/>
        <v>-0.00191872340407928</v>
      </c>
      <c r="E1142" s="49">
        <v>1</v>
      </c>
      <c r="F1142" s="50">
        <v>1.19218639998596</v>
      </c>
      <c r="G1142" s="51">
        <f t="shared" si="197"/>
        <v>0.00552824687239006</v>
      </c>
      <c r="H1142" s="52">
        <f t="shared" si="198"/>
        <v>0.000207690358613579</v>
      </c>
      <c r="I1142" s="84">
        <f t="shared" si="196"/>
        <v>0.00573593723100364</v>
      </c>
      <c r="J1142" s="85">
        <f t="shared" si="190"/>
        <v>0.573593723100364</v>
      </c>
      <c r="K1142" s="86">
        <f t="shared" si="199"/>
        <v>242.583805342623</v>
      </c>
      <c r="L1142" s="87">
        <f t="shared" si="191"/>
        <v>245.122664102098</v>
      </c>
      <c r="M1142" s="88">
        <f t="shared" si="192"/>
        <v>17.5304197405802</v>
      </c>
      <c r="N1142" s="86" t="str">
        <f t="shared" si="193"/>
        <v/>
      </c>
      <c r="O1142" s="48" t="str">
        <f t="shared" si="200"/>
        <v/>
      </c>
    </row>
    <row r="1143" spans="1:15">
      <c r="A1143" s="38">
        <f t="shared" si="194"/>
        <v>1127</v>
      </c>
      <c r="B1143" s="39">
        <v>41694</v>
      </c>
      <c r="C1143" s="40">
        <v>1847.609985</v>
      </c>
      <c r="D1143" s="53">
        <f t="shared" si="195"/>
        <v>0.00618651327433639</v>
      </c>
      <c r="E1143" s="54">
        <v>1</v>
      </c>
      <c r="F1143" s="55">
        <v>1.21242659211418</v>
      </c>
      <c r="G1143" s="56">
        <f t="shared" si="197"/>
        <v>0.0202401921282198</v>
      </c>
      <c r="H1143" s="57">
        <f t="shared" si="198"/>
        <v>0.000207690358613579</v>
      </c>
      <c r="I1143" s="90">
        <f t="shared" si="196"/>
        <v>0.0204478824868334</v>
      </c>
      <c r="J1143" s="91">
        <f t="shared" si="190"/>
        <v>2.04478824868334</v>
      </c>
      <c r="K1143" s="92">
        <f t="shared" si="199"/>
        <v>244.628593591307</v>
      </c>
      <c r="L1143" s="93">
        <f t="shared" si="191"/>
        <v>245.122664102098</v>
      </c>
      <c r="M1143" s="94">
        <f t="shared" si="192"/>
        <v>17.5304197405802</v>
      </c>
      <c r="N1143" s="92" t="str">
        <f t="shared" si="193"/>
        <v/>
      </c>
      <c r="O1143" s="53" t="str">
        <f t="shared" si="200"/>
        <v/>
      </c>
    </row>
    <row r="1144" spans="1:15">
      <c r="A1144" s="38">
        <f t="shared" si="194"/>
        <v>1128</v>
      </c>
      <c r="B1144" s="46">
        <v>41695</v>
      </c>
      <c r="C1144" s="47">
        <v>1845.119995</v>
      </c>
      <c r="D1144" s="48">
        <f t="shared" si="195"/>
        <v>-0.0013476816104131</v>
      </c>
      <c r="E1144" s="49">
        <v>1</v>
      </c>
      <c r="F1144" s="50">
        <v>1.21742886263345</v>
      </c>
      <c r="G1144" s="51">
        <f t="shared" si="197"/>
        <v>0.00500227051927005</v>
      </c>
      <c r="H1144" s="52">
        <f t="shared" si="198"/>
        <v>0.000207690358613579</v>
      </c>
      <c r="I1144" s="84">
        <f t="shared" si="196"/>
        <v>0.00520996087788363</v>
      </c>
      <c r="J1144" s="85">
        <f t="shared" si="190"/>
        <v>0.520996087788363</v>
      </c>
      <c r="K1144" s="86">
        <f t="shared" si="199"/>
        <v>245.149589679095</v>
      </c>
      <c r="L1144" s="87">
        <f t="shared" si="191"/>
        <v>245.149589679095</v>
      </c>
      <c r="M1144" s="88">
        <f t="shared" si="192"/>
        <v>0</v>
      </c>
      <c r="N1144" s="86">
        <f t="shared" si="193"/>
        <v>17.5304197405802</v>
      </c>
      <c r="O1144" s="48">
        <f t="shared" si="200"/>
        <v>0.0715090723322352</v>
      </c>
    </row>
    <row r="1145" spans="1:15">
      <c r="A1145" s="38">
        <f t="shared" si="194"/>
        <v>1129</v>
      </c>
      <c r="B1145" s="39">
        <v>41696</v>
      </c>
      <c r="C1145" s="40">
        <v>1845.160034</v>
      </c>
      <c r="D1145" s="53">
        <f t="shared" si="195"/>
        <v>2.16999436939425e-5</v>
      </c>
      <c r="E1145" s="54"/>
      <c r="F1145" s="55">
        <v>1.22810483354841</v>
      </c>
      <c r="G1145" s="56">
        <f t="shared" si="197"/>
        <v>0.01067597091496</v>
      </c>
      <c r="H1145" s="57">
        <f t="shared" si="198"/>
        <v>0.000207690358613579</v>
      </c>
      <c r="I1145" s="90">
        <f t="shared" si="196"/>
        <v>0.0108836612735736</v>
      </c>
      <c r="J1145" s="91">
        <f t="shared" si="190"/>
        <v>1.08836612735736</v>
      </c>
      <c r="K1145" s="92">
        <f t="shared" si="199"/>
        <v>246.237955806453</v>
      </c>
      <c r="L1145" s="93">
        <f t="shared" si="191"/>
        <v>246.237955806453</v>
      </c>
      <c r="M1145" s="94">
        <f t="shared" si="192"/>
        <v>0</v>
      </c>
      <c r="N1145" s="92" t="str">
        <f t="shared" si="193"/>
        <v/>
      </c>
      <c r="O1145" s="53" t="str">
        <f t="shared" si="200"/>
        <v/>
      </c>
    </row>
    <row r="1146" spans="1:15">
      <c r="A1146" s="38">
        <f t="shared" si="194"/>
        <v>1130</v>
      </c>
      <c r="B1146" s="46">
        <v>41697</v>
      </c>
      <c r="C1146" s="47">
        <v>1854.290039</v>
      </c>
      <c r="D1146" s="48">
        <f t="shared" si="195"/>
        <v>0.00494808300188887</v>
      </c>
      <c r="E1146" s="49"/>
      <c r="F1146" s="50">
        <v>1.23586974329192</v>
      </c>
      <c r="G1146" s="51">
        <f t="shared" si="197"/>
        <v>0.00776490974351018</v>
      </c>
      <c r="H1146" s="52">
        <f t="shared" si="198"/>
        <v>0.000207690358613579</v>
      </c>
      <c r="I1146" s="84">
        <f t="shared" si="196"/>
        <v>0.00797260010212376</v>
      </c>
      <c r="J1146" s="85">
        <f t="shared" si="190"/>
        <v>0.797260010212376</v>
      </c>
      <c r="K1146" s="86">
        <f t="shared" si="199"/>
        <v>247.035215816665</v>
      </c>
      <c r="L1146" s="87">
        <f t="shared" si="191"/>
        <v>247.035215816665</v>
      </c>
      <c r="M1146" s="88">
        <f t="shared" si="192"/>
        <v>0</v>
      </c>
      <c r="N1146" s="86" t="str">
        <f t="shared" si="193"/>
        <v/>
      </c>
      <c r="O1146" s="48" t="str">
        <f t="shared" si="200"/>
        <v/>
      </c>
    </row>
    <row r="1147" spans="1:15">
      <c r="A1147" s="38">
        <f t="shared" si="194"/>
        <v>1131</v>
      </c>
      <c r="B1147" s="39">
        <v>41698</v>
      </c>
      <c r="C1147" s="40">
        <v>1859.449951</v>
      </c>
      <c r="D1147" s="53">
        <f t="shared" si="195"/>
        <v>0.00278268873341014</v>
      </c>
      <c r="E1147" s="54"/>
      <c r="F1147" s="55">
        <v>1.25050714603723</v>
      </c>
      <c r="G1147" s="56">
        <f t="shared" si="197"/>
        <v>0.0146374027453098</v>
      </c>
      <c r="H1147" s="57">
        <f t="shared" si="198"/>
        <v>0.000207690358613579</v>
      </c>
      <c r="I1147" s="90">
        <f t="shared" si="196"/>
        <v>0.0148450931039234</v>
      </c>
      <c r="J1147" s="91">
        <f t="shared" si="190"/>
        <v>1.48450931039234</v>
      </c>
      <c r="K1147" s="92">
        <f t="shared" si="199"/>
        <v>248.519725127057</v>
      </c>
      <c r="L1147" s="93">
        <f t="shared" si="191"/>
        <v>248.519725127057</v>
      </c>
      <c r="M1147" s="94">
        <f t="shared" si="192"/>
        <v>0</v>
      </c>
      <c r="N1147" s="92" t="str">
        <f t="shared" si="193"/>
        <v/>
      </c>
      <c r="O1147" s="53" t="str">
        <f t="shared" si="200"/>
        <v/>
      </c>
    </row>
    <row r="1148" spans="1:15">
      <c r="A1148" s="38">
        <f t="shared" si="194"/>
        <v>1132</v>
      </c>
      <c r="B1148" s="46">
        <v>41701</v>
      </c>
      <c r="C1148" s="47">
        <v>1845.72998</v>
      </c>
      <c r="D1148" s="48">
        <f t="shared" si="195"/>
        <v>-0.00737851050662675</v>
      </c>
      <c r="E1148" s="49"/>
      <c r="F1148" s="50">
        <v>1.2308463589841</v>
      </c>
      <c r="G1148" s="51">
        <f t="shared" si="197"/>
        <v>-0.01966078705313</v>
      </c>
      <c r="H1148" s="52">
        <f t="shared" si="198"/>
        <v>0.000207690358613579</v>
      </c>
      <c r="I1148" s="84">
        <f t="shared" si="196"/>
        <v>-0.0194530966945164</v>
      </c>
      <c r="J1148" s="85">
        <f t="shared" si="190"/>
        <v>-1.94530966945164</v>
      </c>
      <c r="K1148" s="86">
        <f t="shared" si="199"/>
        <v>246.574415457606</v>
      </c>
      <c r="L1148" s="87">
        <f t="shared" si="191"/>
        <v>248.519725127057</v>
      </c>
      <c r="M1148" s="88">
        <f t="shared" si="192"/>
        <v>1.94530966945163</v>
      </c>
      <c r="N1148" s="86" t="str">
        <f t="shared" si="193"/>
        <v/>
      </c>
      <c r="O1148" s="48" t="str">
        <f t="shared" si="200"/>
        <v/>
      </c>
    </row>
    <row r="1149" spans="1:15">
      <c r="A1149" s="38">
        <f t="shared" si="194"/>
        <v>1133</v>
      </c>
      <c r="B1149" s="39">
        <v>41702</v>
      </c>
      <c r="C1149" s="40">
        <v>1873.910034</v>
      </c>
      <c r="D1149" s="53">
        <f t="shared" si="195"/>
        <v>0.0152677012918216</v>
      </c>
      <c r="E1149" s="54"/>
      <c r="F1149" s="55">
        <v>1.26251711240997</v>
      </c>
      <c r="G1149" s="56">
        <f t="shared" si="197"/>
        <v>0.03167075342587</v>
      </c>
      <c r="H1149" s="57">
        <f t="shared" si="198"/>
        <v>0.000207690358613579</v>
      </c>
      <c r="I1149" s="90">
        <f t="shared" si="196"/>
        <v>0.0318784437844836</v>
      </c>
      <c r="J1149" s="91">
        <f t="shared" si="190"/>
        <v>3.18784437844836</v>
      </c>
      <c r="K1149" s="92">
        <f t="shared" si="199"/>
        <v>249.762259836054</v>
      </c>
      <c r="L1149" s="93">
        <f t="shared" si="191"/>
        <v>249.762259836054</v>
      </c>
      <c r="M1149" s="94">
        <f t="shared" si="192"/>
        <v>0</v>
      </c>
      <c r="N1149" s="92">
        <f t="shared" si="193"/>
        <v>1.94530966945163</v>
      </c>
      <c r="O1149" s="53">
        <f t="shared" si="200"/>
        <v>0.00778864537311822</v>
      </c>
    </row>
    <row r="1150" spans="1:15">
      <c r="A1150" s="38">
        <f t="shared" si="194"/>
        <v>1134</v>
      </c>
      <c r="B1150" s="46">
        <v>41703</v>
      </c>
      <c r="C1150" s="47">
        <v>1873.810059</v>
      </c>
      <c r="D1150" s="48">
        <f t="shared" si="195"/>
        <v>-5.3351013755254e-5</v>
      </c>
      <c r="E1150" s="49"/>
      <c r="F1150" s="50">
        <v>1.25736744470618</v>
      </c>
      <c r="G1150" s="51">
        <f t="shared" si="197"/>
        <v>-0.00514966770378988</v>
      </c>
      <c r="H1150" s="52">
        <f t="shared" si="198"/>
        <v>0.000207690358613579</v>
      </c>
      <c r="I1150" s="84">
        <f t="shared" si="196"/>
        <v>-0.00494197734517631</v>
      </c>
      <c r="J1150" s="85">
        <f t="shared" si="190"/>
        <v>-0.494197734517631</v>
      </c>
      <c r="K1150" s="86">
        <f t="shared" si="199"/>
        <v>249.268062101536</v>
      </c>
      <c r="L1150" s="87">
        <f t="shared" si="191"/>
        <v>249.762259836054</v>
      </c>
      <c r="M1150" s="88">
        <f t="shared" si="192"/>
        <v>0.494197734517627</v>
      </c>
      <c r="N1150" s="86" t="str">
        <f t="shared" si="193"/>
        <v/>
      </c>
      <c r="O1150" s="48" t="str">
        <f t="shared" si="200"/>
        <v/>
      </c>
    </row>
    <row r="1151" spans="1:15">
      <c r="A1151" s="38">
        <f t="shared" si="194"/>
        <v>1135</v>
      </c>
      <c r="B1151" s="39">
        <v>41704</v>
      </c>
      <c r="C1151" s="40">
        <v>1877.030029</v>
      </c>
      <c r="D1151" s="53">
        <f t="shared" si="195"/>
        <v>0.00171840789547173</v>
      </c>
      <c r="E1151" s="54"/>
      <c r="F1151" s="55">
        <v>1.2653145098839</v>
      </c>
      <c r="G1151" s="56">
        <f t="shared" si="197"/>
        <v>0.00794706517772004</v>
      </c>
      <c r="H1151" s="57">
        <f t="shared" si="198"/>
        <v>0.000207690358613579</v>
      </c>
      <c r="I1151" s="90">
        <f t="shared" si="196"/>
        <v>0.00815475553633361</v>
      </c>
      <c r="J1151" s="91">
        <f t="shared" si="190"/>
        <v>0.815475553633361</v>
      </c>
      <c r="K1151" s="92">
        <f t="shared" si="199"/>
        <v>250.08353765517</v>
      </c>
      <c r="L1151" s="93">
        <f t="shared" si="191"/>
        <v>250.08353765517</v>
      </c>
      <c r="M1151" s="94">
        <f t="shared" si="192"/>
        <v>0</v>
      </c>
      <c r="N1151" s="92">
        <f t="shared" si="193"/>
        <v>0.494197734517627</v>
      </c>
      <c r="O1151" s="53">
        <f t="shared" si="200"/>
        <v>0.0019761306127997</v>
      </c>
    </row>
    <row r="1152" spans="1:15">
      <c r="A1152" s="38">
        <f t="shared" si="194"/>
        <v>1136</v>
      </c>
      <c r="B1152" s="46">
        <v>41705</v>
      </c>
      <c r="C1152" s="47">
        <v>1878.040039</v>
      </c>
      <c r="D1152" s="48">
        <f t="shared" si="195"/>
        <v>0.000538089420198506</v>
      </c>
      <c r="E1152" s="49"/>
      <c r="F1152" s="50">
        <v>1.27149011310126</v>
      </c>
      <c r="G1152" s="51">
        <f t="shared" si="197"/>
        <v>0.00617560321735988</v>
      </c>
      <c r="H1152" s="52">
        <f t="shared" si="198"/>
        <v>0.000207690358613579</v>
      </c>
      <c r="I1152" s="84">
        <f t="shared" si="196"/>
        <v>0.00638329357597346</v>
      </c>
      <c r="J1152" s="85">
        <f t="shared" si="190"/>
        <v>0.638329357597346</v>
      </c>
      <c r="K1152" s="86">
        <f t="shared" si="199"/>
        <v>250.721867012767</v>
      </c>
      <c r="L1152" s="87">
        <f t="shared" si="191"/>
        <v>250.721867012767</v>
      </c>
      <c r="M1152" s="88">
        <f t="shared" si="192"/>
        <v>0</v>
      </c>
      <c r="N1152" s="86" t="str">
        <f t="shared" si="193"/>
        <v/>
      </c>
      <c r="O1152" s="48" t="str">
        <f t="shared" si="200"/>
        <v/>
      </c>
    </row>
    <row r="1153" spans="1:15">
      <c r="A1153" s="38">
        <f t="shared" si="194"/>
        <v>1137</v>
      </c>
      <c r="B1153" s="39">
        <v>41708</v>
      </c>
      <c r="C1153" s="40">
        <v>1877.170044</v>
      </c>
      <c r="D1153" s="53">
        <f t="shared" si="195"/>
        <v>-0.000463246247115801</v>
      </c>
      <c r="E1153" s="54"/>
      <c r="F1153" s="55">
        <v>1.26623553684864</v>
      </c>
      <c r="G1153" s="56">
        <f t="shared" si="197"/>
        <v>-0.00525457625261994</v>
      </c>
      <c r="H1153" s="57">
        <f t="shared" si="198"/>
        <v>0.000207690358613579</v>
      </c>
      <c r="I1153" s="90">
        <f t="shared" si="196"/>
        <v>-0.00504688589400636</v>
      </c>
      <c r="J1153" s="91">
        <f t="shared" si="190"/>
        <v>-0.504688589400636</v>
      </c>
      <c r="K1153" s="92">
        <f t="shared" si="199"/>
        <v>250.217178423366</v>
      </c>
      <c r="L1153" s="93">
        <f t="shared" si="191"/>
        <v>250.721867012767</v>
      </c>
      <c r="M1153" s="94">
        <f t="shared" si="192"/>
        <v>0.504688589400644</v>
      </c>
      <c r="N1153" s="92" t="str">
        <f t="shared" si="193"/>
        <v/>
      </c>
      <c r="O1153" s="53" t="str">
        <f t="shared" si="200"/>
        <v/>
      </c>
    </row>
    <row r="1154" spans="1:15">
      <c r="A1154" s="38">
        <f t="shared" si="194"/>
        <v>1138</v>
      </c>
      <c r="B1154" s="46">
        <v>41709</v>
      </c>
      <c r="C1154" s="47">
        <v>1867.630005</v>
      </c>
      <c r="D1154" s="48">
        <f t="shared" si="195"/>
        <v>-0.00508213895192544</v>
      </c>
      <c r="E1154" s="49"/>
      <c r="F1154" s="50">
        <v>1.25580458395285</v>
      </c>
      <c r="G1154" s="51">
        <f t="shared" si="197"/>
        <v>-0.01043095289579</v>
      </c>
      <c r="H1154" s="52">
        <f t="shared" si="198"/>
        <v>0.000207690358613579</v>
      </c>
      <c r="I1154" s="84">
        <f t="shared" si="196"/>
        <v>-0.0102232625371764</v>
      </c>
      <c r="J1154" s="85">
        <f t="shared" si="190"/>
        <v>-1.02232625371764</v>
      </c>
      <c r="K1154" s="86">
        <f t="shared" si="199"/>
        <v>249.194852169649</v>
      </c>
      <c r="L1154" s="87">
        <f t="shared" si="191"/>
        <v>250.721867012767</v>
      </c>
      <c r="M1154" s="88">
        <f t="shared" si="192"/>
        <v>1.52701484311828</v>
      </c>
      <c r="N1154" s="86" t="str">
        <f t="shared" si="193"/>
        <v/>
      </c>
      <c r="O1154" s="48" t="str">
        <f t="shared" si="200"/>
        <v/>
      </c>
    </row>
    <row r="1155" spans="1:15">
      <c r="A1155" s="38">
        <f t="shared" si="194"/>
        <v>1139</v>
      </c>
      <c r="B1155" s="39">
        <v>41710</v>
      </c>
      <c r="C1155" s="40">
        <v>1868.199951</v>
      </c>
      <c r="D1155" s="53">
        <f t="shared" si="195"/>
        <v>0.000305170723577053</v>
      </c>
      <c r="E1155" s="54"/>
      <c r="F1155" s="55">
        <v>1.25444242372739</v>
      </c>
      <c r="G1155" s="56">
        <f t="shared" si="197"/>
        <v>-0.0013621602254601</v>
      </c>
      <c r="H1155" s="57">
        <f t="shared" si="198"/>
        <v>0.000207690358613579</v>
      </c>
      <c r="I1155" s="90">
        <f t="shared" si="196"/>
        <v>-0.00115446986684652</v>
      </c>
      <c r="J1155" s="91">
        <f t="shared" si="190"/>
        <v>-0.115446986684652</v>
      </c>
      <c r="K1155" s="92">
        <f t="shared" si="199"/>
        <v>249.079405182964</v>
      </c>
      <c r="L1155" s="93">
        <f t="shared" si="191"/>
        <v>250.721867012767</v>
      </c>
      <c r="M1155" s="94">
        <f t="shared" si="192"/>
        <v>1.64246182980293</v>
      </c>
      <c r="N1155" s="92" t="str">
        <f t="shared" si="193"/>
        <v/>
      </c>
      <c r="O1155" s="53" t="str">
        <f t="shared" si="200"/>
        <v/>
      </c>
    </row>
    <row r="1156" spans="1:15">
      <c r="A1156" s="38">
        <f t="shared" si="194"/>
        <v>1140</v>
      </c>
      <c r="B1156" s="46">
        <v>41711</v>
      </c>
      <c r="C1156" s="47">
        <v>1846.339966</v>
      </c>
      <c r="D1156" s="48">
        <f t="shared" si="195"/>
        <v>-0.0117010949434502</v>
      </c>
      <c r="E1156" s="49"/>
      <c r="F1156" s="50">
        <v>1.22876639676429</v>
      </c>
      <c r="G1156" s="51">
        <f t="shared" si="197"/>
        <v>-0.0256760269631</v>
      </c>
      <c r="H1156" s="52">
        <f t="shared" si="198"/>
        <v>0.000207690358613579</v>
      </c>
      <c r="I1156" s="84">
        <f t="shared" si="196"/>
        <v>-0.0254683366044864</v>
      </c>
      <c r="J1156" s="85">
        <f t="shared" si="190"/>
        <v>-2.54683366044864</v>
      </c>
      <c r="K1156" s="86">
        <f t="shared" si="199"/>
        <v>246.532571522515</v>
      </c>
      <c r="L1156" s="87">
        <f t="shared" si="191"/>
        <v>250.721867012767</v>
      </c>
      <c r="M1156" s="88">
        <f t="shared" si="192"/>
        <v>4.18929549025157</v>
      </c>
      <c r="N1156" s="86" t="str">
        <f t="shared" si="193"/>
        <v/>
      </c>
      <c r="O1156" s="48" t="str">
        <f t="shared" si="200"/>
        <v/>
      </c>
    </row>
    <row r="1157" spans="1:15">
      <c r="A1157" s="38">
        <f t="shared" si="194"/>
        <v>1141</v>
      </c>
      <c r="B1157" s="39">
        <v>41712</v>
      </c>
      <c r="C1157" s="40">
        <v>1841.130005</v>
      </c>
      <c r="D1157" s="53">
        <f t="shared" si="195"/>
        <v>-0.00282177773104653</v>
      </c>
      <c r="E1157" s="54"/>
      <c r="F1157" s="55">
        <v>1.22656564695182</v>
      </c>
      <c r="G1157" s="56">
        <f t="shared" si="197"/>
        <v>-0.00220074981246987</v>
      </c>
      <c r="H1157" s="57">
        <f t="shared" si="198"/>
        <v>0.000207690358613579</v>
      </c>
      <c r="I1157" s="90">
        <f t="shared" si="196"/>
        <v>-0.00199305945385629</v>
      </c>
      <c r="J1157" s="91">
        <f t="shared" si="190"/>
        <v>-0.199305945385629</v>
      </c>
      <c r="K1157" s="92">
        <f t="shared" si="199"/>
        <v>246.33326557713</v>
      </c>
      <c r="L1157" s="93">
        <f t="shared" si="191"/>
        <v>250.721867012767</v>
      </c>
      <c r="M1157" s="94">
        <f t="shared" si="192"/>
        <v>4.38860143563718</v>
      </c>
      <c r="N1157" s="92" t="str">
        <f t="shared" si="193"/>
        <v/>
      </c>
      <c r="O1157" s="53" t="str">
        <f t="shared" si="200"/>
        <v/>
      </c>
    </row>
    <row r="1158" spans="1:15">
      <c r="A1158" s="38">
        <f t="shared" si="194"/>
        <v>1142</v>
      </c>
      <c r="B1158" s="46">
        <v>41715</v>
      </c>
      <c r="C1158" s="47">
        <v>1858.829956</v>
      </c>
      <c r="D1158" s="48">
        <f t="shared" si="195"/>
        <v>0.00961363453527553</v>
      </c>
      <c r="E1158" s="49"/>
      <c r="F1158" s="50">
        <v>1.2552749701929</v>
      </c>
      <c r="G1158" s="51">
        <f t="shared" si="197"/>
        <v>0.02870932324108</v>
      </c>
      <c r="H1158" s="52">
        <f t="shared" si="198"/>
        <v>0.000207690358613579</v>
      </c>
      <c r="I1158" s="84">
        <f t="shared" si="196"/>
        <v>0.0289170135996936</v>
      </c>
      <c r="J1158" s="85">
        <f t="shared" si="190"/>
        <v>2.89170135996936</v>
      </c>
      <c r="K1158" s="86">
        <f t="shared" si="199"/>
        <v>249.224966937099</v>
      </c>
      <c r="L1158" s="87">
        <f t="shared" si="191"/>
        <v>250.721867012767</v>
      </c>
      <c r="M1158" s="88">
        <f t="shared" si="192"/>
        <v>4.38860143563718</v>
      </c>
      <c r="N1158" s="86" t="str">
        <f t="shared" si="193"/>
        <v/>
      </c>
      <c r="O1158" s="48" t="str">
        <f t="shared" si="200"/>
        <v/>
      </c>
    </row>
    <row r="1159" spans="1:15">
      <c r="A1159" s="38">
        <f t="shared" si="194"/>
        <v>1143</v>
      </c>
      <c r="B1159" s="39">
        <v>41716</v>
      </c>
      <c r="C1159" s="40">
        <v>1872.25</v>
      </c>
      <c r="D1159" s="53">
        <f t="shared" si="195"/>
        <v>0.00721961896336043</v>
      </c>
      <c r="E1159" s="54"/>
      <c r="F1159" s="55">
        <v>1.26408089186995</v>
      </c>
      <c r="G1159" s="56">
        <f t="shared" si="197"/>
        <v>0.00880592167704997</v>
      </c>
      <c r="H1159" s="57">
        <f t="shared" si="198"/>
        <v>0.000207690358613579</v>
      </c>
      <c r="I1159" s="90">
        <f t="shared" si="196"/>
        <v>0.00901361203566354</v>
      </c>
      <c r="J1159" s="91">
        <f t="shared" si="190"/>
        <v>0.901361203566354</v>
      </c>
      <c r="K1159" s="92">
        <f t="shared" si="199"/>
        <v>250.126328140665</v>
      </c>
      <c r="L1159" s="93">
        <f t="shared" si="191"/>
        <v>250.721867012767</v>
      </c>
      <c r="M1159" s="94">
        <f t="shared" si="192"/>
        <v>4.38860143563718</v>
      </c>
      <c r="N1159" s="92" t="str">
        <f t="shared" si="193"/>
        <v/>
      </c>
      <c r="O1159" s="53" t="str">
        <f t="shared" si="200"/>
        <v/>
      </c>
    </row>
    <row r="1160" spans="1:15">
      <c r="A1160" s="38">
        <f t="shared" si="194"/>
        <v>1144</v>
      </c>
      <c r="B1160" s="46">
        <v>41717</v>
      </c>
      <c r="C1160" s="47">
        <v>1860.77002</v>
      </c>
      <c r="D1160" s="48">
        <f t="shared" si="195"/>
        <v>-0.00613164908532515</v>
      </c>
      <c r="E1160" s="49"/>
      <c r="F1160" s="50">
        <v>1.24241468049205</v>
      </c>
      <c r="G1160" s="51">
        <f t="shared" si="197"/>
        <v>-0.0216662113779</v>
      </c>
      <c r="H1160" s="52">
        <f t="shared" si="198"/>
        <v>0.000207690358613579</v>
      </c>
      <c r="I1160" s="84">
        <f t="shared" si="196"/>
        <v>-0.0214585210192865</v>
      </c>
      <c r="J1160" s="85">
        <f t="shared" si="190"/>
        <v>-2.14585210192865</v>
      </c>
      <c r="K1160" s="86">
        <f t="shared" si="199"/>
        <v>247.980476038737</v>
      </c>
      <c r="L1160" s="87">
        <f t="shared" si="191"/>
        <v>250.721867012767</v>
      </c>
      <c r="M1160" s="88">
        <f t="shared" si="192"/>
        <v>4.38860143563718</v>
      </c>
      <c r="N1160" s="86" t="str">
        <f t="shared" si="193"/>
        <v/>
      </c>
      <c r="O1160" s="48" t="str">
        <f t="shared" si="200"/>
        <v/>
      </c>
    </row>
    <row r="1161" spans="1:15">
      <c r="A1161" s="38">
        <f t="shared" si="194"/>
        <v>1145</v>
      </c>
      <c r="B1161" s="39">
        <v>41718</v>
      </c>
      <c r="C1161" s="40">
        <v>1872.01001</v>
      </c>
      <c r="D1161" s="53">
        <f t="shared" si="195"/>
        <v>0.0060405046723615</v>
      </c>
      <c r="E1161" s="54"/>
      <c r="F1161" s="55">
        <v>1.24858855379697</v>
      </c>
      <c r="G1161" s="56">
        <f t="shared" si="197"/>
        <v>0.00617387330492014</v>
      </c>
      <c r="H1161" s="57">
        <f t="shared" si="198"/>
        <v>0.000207690358613579</v>
      </c>
      <c r="I1161" s="90">
        <f t="shared" si="196"/>
        <v>0.00638156366353372</v>
      </c>
      <c r="J1161" s="91">
        <f t="shared" si="190"/>
        <v>0.638156366353372</v>
      </c>
      <c r="K1161" s="92">
        <f t="shared" si="199"/>
        <v>248.61863240509</v>
      </c>
      <c r="L1161" s="93">
        <f t="shared" si="191"/>
        <v>250.721867012767</v>
      </c>
      <c r="M1161" s="94">
        <f t="shared" si="192"/>
        <v>4.38860143563718</v>
      </c>
      <c r="N1161" s="92" t="str">
        <f t="shared" si="193"/>
        <v/>
      </c>
      <c r="O1161" s="53" t="str">
        <f t="shared" si="200"/>
        <v/>
      </c>
    </row>
    <row r="1162" spans="1:15">
      <c r="A1162" s="38">
        <f t="shared" si="194"/>
        <v>1146</v>
      </c>
      <c r="B1162" s="46">
        <v>41719</v>
      </c>
      <c r="C1162" s="47">
        <v>1866.52002</v>
      </c>
      <c r="D1162" s="48">
        <f t="shared" si="195"/>
        <v>-0.00293267128416697</v>
      </c>
      <c r="E1162" s="49"/>
      <c r="F1162" s="50">
        <v>1.24055856460564</v>
      </c>
      <c r="G1162" s="51">
        <f t="shared" si="197"/>
        <v>-0.00802998919133002</v>
      </c>
      <c r="H1162" s="52">
        <f t="shared" si="198"/>
        <v>0.000207690358613579</v>
      </c>
      <c r="I1162" s="84">
        <f t="shared" si="196"/>
        <v>-0.00782229883271644</v>
      </c>
      <c r="J1162" s="85">
        <f t="shared" si="190"/>
        <v>-0.782229883271644</v>
      </c>
      <c r="K1162" s="86">
        <f t="shared" si="199"/>
        <v>247.836402521819</v>
      </c>
      <c r="L1162" s="87">
        <f t="shared" si="191"/>
        <v>250.721867012767</v>
      </c>
      <c r="M1162" s="88">
        <f t="shared" si="192"/>
        <v>4.38860143563718</v>
      </c>
      <c r="N1162" s="86" t="str">
        <f t="shared" si="193"/>
        <v/>
      </c>
      <c r="O1162" s="48" t="str">
        <f t="shared" si="200"/>
        <v/>
      </c>
    </row>
    <row r="1163" spans="1:15">
      <c r="A1163" s="38">
        <f t="shared" si="194"/>
        <v>1147</v>
      </c>
      <c r="B1163" s="39">
        <v>41722</v>
      </c>
      <c r="C1163" s="40">
        <v>1857.439941</v>
      </c>
      <c r="D1163" s="53">
        <f t="shared" si="195"/>
        <v>-0.00486471021082313</v>
      </c>
      <c r="E1163" s="54"/>
      <c r="F1163" s="55">
        <v>1.22633800884589</v>
      </c>
      <c r="G1163" s="56">
        <f t="shared" si="197"/>
        <v>-0.0142205557597501</v>
      </c>
      <c r="H1163" s="57">
        <f t="shared" si="198"/>
        <v>0.000207690358613579</v>
      </c>
      <c r="I1163" s="90">
        <f t="shared" si="196"/>
        <v>-0.0140128654011365</v>
      </c>
      <c r="J1163" s="91">
        <f t="shared" si="190"/>
        <v>-1.40128654011365</v>
      </c>
      <c r="K1163" s="92">
        <f t="shared" si="199"/>
        <v>246.435115981705</v>
      </c>
      <c r="L1163" s="93">
        <f t="shared" si="191"/>
        <v>250.721867012767</v>
      </c>
      <c r="M1163" s="94">
        <f t="shared" si="192"/>
        <v>4.38860143563718</v>
      </c>
      <c r="N1163" s="92" t="str">
        <f t="shared" si="193"/>
        <v/>
      </c>
      <c r="O1163" s="53" t="str">
        <f t="shared" si="200"/>
        <v/>
      </c>
    </row>
    <row r="1164" spans="1:15">
      <c r="A1164" s="38">
        <f t="shared" si="194"/>
        <v>1148</v>
      </c>
      <c r="B1164" s="46">
        <v>41723</v>
      </c>
      <c r="C1164" s="47">
        <v>1865.619995</v>
      </c>
      <c r="D1164" s="48">
        <f t="shared" si="195"/>
        <v>0.00440393997105293</v>
      </c>
      <c r="E1164" s="49"/>
      <c r="F1164" s="50">
        <v>1.22375279409727</v>
      </c>
      <c r="G1164" s="51">
        <f t="shared" si="197"/>
        <v>-0.00258521474862006</v>
      </c>
      <c r="H1164" s="52">
        <f t="shared" si="198"/>
        <v>0.000207690358613579</v>
      </c>
      <c r="I1164" s="84">
        <f t="shared" si="196"/>
        <v>-0.00237752439000648</v>
      </c>
      <c r="J1164" s="85">
        <f t="shared" si="190"/>
        <v>-0.237752439000648</v>
      </c>
      <c r="K1164" s="86">
        <f t="shared" si="199"/>
        <v>246.197363542704</v>
      </c>
      <c r="L1164" s="87">
        <f t="shared" si="191"/>
        <v>250.721867012767</v>
      </c>
      <c r="M1164" s="88">
        <f t="shared" si="192"/>
        <v>4.52450347006271</v>
      </c>
      <c r="N1164" s="86" t="str">
        <f t="shared" si="193"/>
        <v/>
      </c>
      <c r="O1164" s="48" t="str">
        <f t="shared" si="200"/>
        <v/>
      </c>
    </row>
    <row r="1165" spans="1:15">
      <c r="A1165" s="38">
        <f t="shared" si="194"/>
        <v>1149</v>
      </c>
      <c r="B1165" s="39">
        <v>41724</v>
      </c>
      <c r="C1165" s="40">
        <v>1852.560059</v>
      </c>
      <c r="D1165" s="53">
        <f t="shared" si="195"/>
        <v>-0.00700031948360424</v>
      </c>
      <c r="E1165" s="54"/>
      <c r="F1165" s="55">
        <v>1.20374841713097</v>
      </c>
      <c r="G1165" s="56">
        <f t="shared" si="197"/>
        <v>-0.0200043769662999</v>
      </c>
      <c r="H1165" s="57">
        <f t="shared" si="198"/>
        <v>0.000207690358613579</v>
      </c>
      <c r="I1165" s="90">
        <f t="shared" si="196"/>
        <v>-0.0197966866076863</v>
      </c>
      <c r="J1165" s="91">
        <f t="shared" si="190"/>
        <v>-1.97966866076863</v>
      </c>
      <c r="K1165" s="92">
        <f t="shared" si="199"/>
        <v>244.217694881936</v>
      </c>
      <c r="L1165" s="93">
        <f t="shared" si="191"/>
        <v>250.721867012767</v>
      </c>
      <c r="M1165" s="94">
        <f t="shared" si="192"/>
        <v>6.50417213083134</v>
      </c>
      <c r="N1165" s="92" t="str">
        <f t="shared" si="193"/>
        <v/>
      </c>
      <c r="O1165" s="53" t="str">
        <f t="shared" si="200"/>
        <v/>
      </c>
    </row>
    <row r="1166" spans="1:15">
      <c r="A1166" s="38">
        <f t="shared" si="194"/>
        <v>1150</v>
      </c>
      <c r="B1166" s="46">
        <v>41725</v>
      </c>
      <c r="C1166" s="47">
        <v>1849.040039</v>
      </c>
      <c r="D1166" s="48">
        <f t="shared" si="195"/>
        <v>-0.00190008414728537</v>
      </c>
      <c r="E1166" s="49"/>
      <c r="F1166" s="50">
        <v>1.20386677667135</v>
      </c>
      <c r="G1166" s="51">
        <f t="shared" si="197"/>
        <v>0.000118359540379975</v>
      </c>
      <c r="H1166" s="52">
        <f t="shared" si="198"/>
        <v>0.000207690358613579</v>
      </c>
      <c r="I1166" s="84">
        <f t="shared" si="196"/>
        <v>0.000326049898993554</v>
      </c>
      <c r="J1166" s="85">
        <f t="shared" si="190"/>
        <v>0.0326049898993554</v>
      </c>
      <c r="K1166" s="86">
        <f t="shared" si="199"/>
        <v>244.250299871835</v>
      </c>
      <c r="L1166" s="87">
        <f t="shared" si="191"/>
        <v>250.721867012767</v>
      </c>
      <c r="M1166" s="88">
        <f t="shared" si="192"/>
        <v>6.50417213083134</v>
      </c>
      <c r="N1166" s="86" t="str">
        <f t="shared" si="193"/>
        <v/>
      </c>
      <c r="O1166" s="48" t="str">
        <f t="shared" si="200"/>
        <v/>
      </c>
    </row>
    <row r="1167" spans="1:15">
      <c r="A1167" s="38">
        <f t="shared" si="194"/>
        <v>1151</v>
      </c>
      <c r="B1167" s="39">
        <v>41726</v>
      </c>
      <c r="C1167" s="40">
        <v>1857.619995</v>
      </c>
      <c r="D1167" s="53">
        <f t="shared" si="195"/>
        <v>0.00464022185514179</v>
      </c>
      <c r="E1167" s="54"/>
      <c r="F1167" s="55">
        <v>1.22217818380178</v>
      </c>
      <c r="G1167" s="56">
        <f t="shared" si="197"/>
        <v>0.01831140713043</v>
      </c>
      <c r="H1167" s="57">
        <f t="shared" si="198"/>
        <v>0.000207690358613579</v>
      </c>
      <c r="I1167" s="90">
        <f t="shared" si="196"/>
        <v>0.0185190974890436</v>
      </c>
      <c r="J1167" s="91">
        <f t="shared" si="190"/>
        <v>1.85190974890436</v>
      </c>
      <c r="K1167" s="92">
        <f t="shared" si="199"/>
        <v>246.102209620739</v>
      </c>
      <c r="L1167" s="93">
        <f t="shared" si="191"/>
        <v>250.721867012767</v>
      </c>
      <c r="M1167" s="94">
        <f t="shared" si="192"/>
        <v>6.50417213083134</v>
      </c>
      <c r="N1167" s="92" t="str">
        <f t="shared" si="193"/>
        <v/>
      </c>
      <c r="O1167" s="53" t="str">
        <f t="shared" si="200"/>
        <v/>
      </c>
    </row>
    <row r="1168" spans="1:15">
      <c r="A1168" s="38">
        <f t="shared" si="194"/>
        <v>1152</v>
      </c>
      <c r="B1168" s="46">
        <v>41729</v>
      </c>
      <c r="C1168" s="47">
        <v>1872.339966</v>
      </c>
      <c r="D1168" s="48">
        <f t="shared" si="195"/>
        <v>0.00792410236734131</v>
      </c>
      <c r="E1168" s="49"/>
      <c r="F1168" s="50">
        <v>1.23913202943806</v>
      </c>
      <c r="G1168" s="51">
        <f t="shared" si="197"/>
        <v>0.0169538456362799</v>
      </c>
      <c r="H1168" s="52">
        <f t="shared" si="198"/>
        <v>0.000207690358613579</v>
      </c>
      <c r="I1168" s="84">
        <f t="shared" si="196"/>
        <v>0.0171615359948935</v>
      </c>
      <c r="J1168" s="85">
        <f t="shared" si="190"/>
        <v>1.71615359948935</v>
      </c>
      <c r="K1168" s="86">
        <f t="shared" si="199"/>
        <v>247.818363220229</v>
      </c>
      <c r="L1168" s="87">
        <f t="shared" si="191"/>
        <v>250.721867012767</v>
      </c>
      <c r="M1168" s="88">
        <f t="shared" si="192"/>
        <v>6.50417213083134</v>
      </c>
      <c r="N1168" s="86" t="str">
        <f t="shared" si="193"/>
        <v/>
      </c>
      <c r="O1168" s="48" t="str">
        <f t="shared" si="200"/>
        <v/>
      </c>
    </row>
    <row r="1169" spans="1:15">
      <c r="A1169" s="38">
        <f t="shared" si="194"/>
        <v>1153</v>
      </c>
      <c r="B1169" s="39">
        <v>41730</v>
      </c>
      <c r="C1169" s="40">
        <v>1885.52002</v>
      </c>
      <c r="D1169" s="53">
        <f t="shared" si="195"/>
        <v>0.00703934875040746</v>
      </c>
      <c r="E1169" s="54"/>
      <c r="F1169" s="55">
        <v>1.25929864912185</v>
      </c>
      <c r="G1169" s="56">
        <f t="shared" si="197"/>
        <v>0.02016661968379</v>
      </c>
      <c r="H1169" s="57">
        <f t="shared" si="198"/>
        <v>0.000207690358613579</v>
      </c>
      <c r="I1169" s="90">
        <f t="shared" si="196"/>
        <v>0.0203743100424035</v>
      </c>
      <c r="J1169" s="91">
        <f t="shared" si="190"/>
        <v>2.03743100424035</v>
      </c>
      <c r="K1169" s="92">
        <f t="shared" si="199"/>
        <v>249.855794224469</v>
      </c>
      <c r="L1169" s="93">
        <f t="shared" si="191"/>
        <v>250.721867012767</v>
      </c>
      <c r="M1169" s="94">
        <f t="shared" si="192"/>
        <v>6.50417213083134</v>
      </c>
      <c r="N1169" s="92" t="str">
        <f t="shared" si="193"/>
        <v/>
      </c>
      <c r="O1169" s="53" t="str">
        <f t="shared" si="200"/>
        <v/>
      </c>
    </row>
    <row r="1170" spans="1:15">
      <c r="A1170" s="38">
        <f t="shared" si="194"/>
        <v>1154</v>
      </c>
      <c r="B1170" s="46">
        <v>41731</v>
      </c>
      <c r="C1170" s="47">
        <v>1890.900024</v>
      </c>
      <c r="D1170" s="48">
        <f t="shared" si="195"/>
        <v>0.00285332637306079</v>
      </c>
      <c r="E1170" s="49"/>
      <c r="F1170" s="50">
        <v>1.26632179195938</v>
      </c>
      <c r="G1170" s="51">
        <f t="shared" si="197"/>
        <v>0.00702314283753003</v>
      </c>
      <c r="H1170" s="52">
        <f t="shared" si="198"/>
        <v>0.000207690358613579</v>
      </c>
      <c r="I1170" s="84">
        <f t="shared" si="196"/>
        <v>0.00723083319614361</v>
      </c>
      <c r="J1170" s="85">
        <f t="shared" ref="J1170:J1233" si="201">I1170*$K$17</f>
        <v>0.723083319614361</v>
      </c>
      <c r="K1170" s="86">
        <f t="shared" si="199"/>
        <v>250.578877544083</v>
      </c>
      <c r="L1170" s="87">
        <f t="shared" ref="L1170:L1233" si="202">MAX(K1170,L1169)</f>
        <v>250.721867012767</v>
      </c>
      <c r="M1170" s="88">
        <f t="shared" ref="M1170:M1233" si="203">IF(K1170=L1170,0,MAX(M1169,L1170-K1170))</f>
        <v>6.50417213083134</v>
      </c>
      <c r="N1170" s="86" t="str">
        <f t="shared" ref="N1170:N1233" si="204">IF(AND(M1169&gt;0,M1170=0),M1169,"")</f>
        <v/>
      </c>
      <c r="O1170" s="48" t="str">
        <f t="shared" si="200"/>
        <v/>
      </c>
    </row>
    <row r="1171" spans="1:15">
      <c r="A1171" s="38">
        <f t="shared" ref="A1171:A1234" si="205">A1170+1</f>
        <v>1155</v>
      </c>
      <c r="B1171" s="39">
        <v>41732</v>
      </c>
      <c r="C1171" s="40">
        <v>1888.77002</v>
      </c>
      <c r="D1171" s="53">
        <f t="shared" ref="D1171:D1234" si="206">C1171/C1170-1</f>
        <v>-0.00112644982440391</v>
      </c>
      <c r="E1171" s="54"/>
      <c r="F1171" s="55">
        <v>1.26496262903114</v>
      </c>
      <c r="G1171" s="56">
        <f t="shared" si="197"/>
        <v>-0.0013591629282399</v>
      </c>
      <c r="H1171" s="57">
        <f t="shared" si="198"/>
        <v>0.000207690358613579</v>
      </c>
      <c r="I1171" s="90">
        <f t="shared" ref="I1171:I1234" si="207">G1171+H1171</f>
        <v>-0.00115147256962632</v>
      </c>
      <c r="J1171" s="91">
        <f t="shared" si="201"/>
        <v>-0.115147256962632</v>
      </c>
      <c r="K1171" s="92">
        <f t="shared" si="199"/>
        <v>250.463730287121</v>
      </c>
      <c r="L1171" s="93">
        <f t="shared" si="202"/>
        <v>250.721867012767</v>
      </c>
      <c r="M1171" s="94">
        <f t="shared" si="203"/>
        <v>6.50417213083134</v>
      </c>
      <c r="N1171" s="92" t="str">
        <f t="shared" si="204"/>
        <v/>
      </c>
      <c r="O1171" s="53" t="str">
        <f t="shared" si="200"/>
        <v/>
      </c>
    </row>
    <row r="1172" spans="1:15">
      <c r="A1172" s="38">
        <f t="shared" si="205"/>
        <v>1156</v>
      </c>
      <c r="B1172" s="46">
        <v>41733</v>
      </c>
      <c r="C1172" s="47">
        <v>1865.089966</v>
      </c>
      <c r="D1172" s="48">
        <f t="shared" si="206"/>
        <v>-0.012537288155389</v>
      </c>
      <c r="E1172" s="49"/>
      <c r="F1172" s="50">
        <v>1.23701894493594</v>
      </c>
      <c r="G1172" s="51">
        <f t="shared" ref="G1172:G1235" si="208">F1172-F1171</f>
        <v>-0.0279436840952001</v>
      </c>
      <c r="H1172" s="52">
        <f t="shared" ref="H1172:H1235" si="209">H1171</f>
        <v>0.000207690358613579</v>
      </c>
      <c r="I1172" s="84">
        <f t="shared" si="207"/>
        <v>-0.0277359937365865</v>
      </c>
      <c r="J1172" s="85">
        <f t="shared" si="201"/>
        <v>-2.77359937365865</v>
      </c>
      <c r="K1172" s="86">
        <f t="shared" ref="K1172:K1235" si="210">K1171+J1172</f>
        <v>247.690130913462</v>
      </c>
      <c r="L1172" s="87">
        <f t="shared" si="202"/>
        <v>250.721867012767</v>
      </c>
      <c r="M1172" s="88">
        <f t="shared" si="203"/>
        <v>6.50417213083134</v>
      </c>
      <c r="N1172" s="86" t="str">
        <f t="shared" si="204"/>
        <v/>
      </c>
      <c r="O1172" s="48" t="str">
        <f t="shared" ref="O1172:O1235" si="211">IFERROR((N1172/L1172),"")</f>
        <v/>
      </c>
    </row>
    <row r="1173" spans="1:15">
      <c r="A1173" s="38">
        <f t="shared" si="205"/>
        <v>1157</v>
      </c>
      <c r="B1173" s="39">
        <v>41736</v>
      </c>
      <c r="C1173" s="40">
        <v>1845.040039</v>
      </c>
      <c r="D1173" s="53">
        <f t="shared" si="206"/>
        <v>-0.0107501125229902</v>
      </c>
      <c r="E1173" s="54"/>
      <c r="F1173" s="55">
        <v>1.19522888362228</v>
      </c>
      <c r="G1173" s="56">
        <f t="shared" si="208"/>
        <v>-0.0417900613136599</v>
      </c>
      <c r="H1173" s="57">
        <f t="shared" si="209"/>
        <v>0.000207690358613579</v>
      </c>
      <c r="I1173" s="90">
        <f t="shared" si="207"/>
        <v>-0.0415823709550463</v>
      </c>
      <c r="J1173" s="91">
        <f t="shared" si="201"/>
        <v>-4.15823709550463</v>
      </c>
      <c r="K1173" s="92">
        <f t="shared" si="210"/>
        <v>243.531893817957</v>
      </c>
      <c r="L1173" s="93">
        <f t="shared" si="202"/>
        <v>250.721867012767</v>
      </c>
      <c r="M1173" s="94">
        <f t="shared" si="203"/>
        <v>7.18997319480948</v>
      </c>
      <c r="N1173" s="92" t="str">
        <f t="shared" si="204"/>
        <v/>
      </c>
      <c r="O1173" s="53" t="str">
        <f t="shared" si="211"/>
        <v/>
      </c>
    </row>
    <row r="1174" spans="1:15">
      <c r="A1174" s="38">
        <f t="shared" si="205"/>
        <v>1158</v>
      </c>
      <c r="B1174" s="46">
        <v>41737</v>
      </c>
      <c r="C1174" s="47">
        <v>1851.959961</v>
      </c>
      <c r="D1174" s="48">
        <f t="shared" si="206"/>
        <v>0.00375055383825207</v>
      </c>
      <c r="E1174" s="49"/>
      <c r="F1174" s="50">
        <v>1.21029913947745</v>
      </c>
      <c r="G1174" s="51">
        <f t="shared" si="208"/>
        <v>0.0150702558551701</v>
      </c>
      <c r="H1174" s="52">
        <f t="shared" si="209"/>
        <v>0.000207690358613579</v>
      </c>
      <c r="I1174" s="84">
        <f t="shared" si="207"/>
        <v>0.0152779462137837</v>
      </c>
      <c r="J1174" s="85">
        <f t="shared" si="201"/>
        <v>1.52779462137837</v>
      </c>
      <c r="K1174" s="86">
        <f t="shared" si="210"/>
        <v>245.059688439336</v>
      </c>
      <c r="L1174" s="87">
        <f t="shared" si="202"/>
        <v>250.721867012767</v>
      </c>
      <c r="M1174" s="88">
        <f t="shared" si="203"/>
        <v>7.18997319480948</v>
      </c>
      <c r="N1174" s="86" t="str">
        <f t="shared" si="204"/>
        <v/>
      </c>
      <c r="O1174" s="48" t="str">
        <f t="shared" si="211"/>
        <v/>
      </c>
    </row>
    <row r="1175" spans="1:15">
      <c r="A1175" s="38">
        <f t="shared" si="205"/>
        <v>1159</v>
      </c>
      <c r="B1175" s="39">
        <v>41738</v>
      </c>
      <c r="C1175" s="40">
        <v>1872.180054</v>
      </c>
      <c r="D1175" s="53">
        <f t="shared" si="206"/>
        <v>0.0109182128263086</v>
      </c>
      <c r="E1175" s="54"/>
      <c r="F1175" s="55">
        <v>1.23439762160451</v>
      </c>
      <c r="G1175" s="56">
        <f t="shared" si="208"/>
        <v>0.02409848212706</v>
      </c>
      <c r="H1175" s="57">
        <f t="shared" si="209"/>
        <v>0.000207690358613579</v>
      </c>
      <c r="I1175" s="90">
        <f t="shared" si="207"/>
        <v>0.0243061724856736</v>
      </c>
      <c r="J1175" s="91">
        <f t="shared" si="201"/>
        <v>2.43061724856736</v>
      </c>
      <c r="K1175" s="92">
        <f t="shared" si="210"/>
        <v>247.490305687903</v>
      </c>
      <c r="L1175" s="93">
        <f t="shared" si="202"/>
        <v>250.721867012767</v>
      </c>
      <c r="M1175" s="94">
        <f t="shared" si="203"/>
        <v>7.18997319480948</v>
      </c>
      <c r="N1175" s="92" t="str">
        <f t="shared" si="204"/>
        <v/>
      </c>
      <c r="O1175" s="53" t="str">
        <f t="shared" si="211"/>
        <v/>
      </c>
    </row>
    <row r="1176" spans="1:15">
      <c r="A1176" s="38">
        <f t="shared" si="205"/>
        <v>1160</v>
      </c>
      <c r="B1176" s="46">
        <v>41739</v>
      </c>
      <c r="C1176" s="47">
        <v>1833.079956</v>
      </c>
      <c r="D1176" s="48">
        <f t="shared" si="206"/>
        <v>-0.0208847957312976</v>
      </c>
      <c r="E1176" s="49"/>
      <c r="F1176" s="50">
        <v>1.1874918440703</v>
      </c>
      <c r="G1176" s="51">
        <f t="shared" si="208"/>
        <v>-0.0469057775342101</v>
      </c>
      <c r="H1176" s="52">
        <f t="shared" si="209"/>
        <v>0.000207690358613579</v>
      </c>
      <c r="I1176" s="84">
        <f t="shared" si="207"/>
        <v>-0.0466980871755965</v>
      </c>
      <c r="J1176" s="85">
        <f t="shared" si="201"/>
        <v>-4.66980871755965</v>
      </c>
      <c r="K1176" s="86">
        <f t="shared" si="210"/>
        <v>242.820496970344</v>
      </c>
      <c r="L1176" s="87">
        <f t="shared" si="202"/>
        <v>250.721867012767</v>
      </c>
      <c r="M1176" s="88">
        <f t="shared" si="203"/>
        <v>7.90137004242339</v>
      </c>
      <c r="N1176" s="86" t="str">
        <f t="shared" si="204"/>
        <v/>
      </c>
      <c r="O1176" s="48" t="str">
        <f t="shared" si="211"/>
        <v/>
      </c>
    </row>
    <row r="1177" spans="1:15">
      <c r="A1177" s="38">
        <f t="shared" si="205"/>
        <v>1161</v>
      </c>
      <c r="B1177" s="39">
        <v>41740</v>
      </c>
      <c r="C1177" s="40">
        <v>1815.689941</v>
      </c>
      <c r="D1177" s="53">
        <f t="shared" si="206"/>
        <v>-0.00948677385461516</v>
      </c>
      <c r="E1177" s="54"/>
      <c r="F1177" s="55">
        <v>1.16329178865268</v>
      </c>
      <c r="G1177" s="56">
        <f t="shared" si="208"/>
        <v>-0.0242000554176198</v>
      </c>
      <c r="H1177" s="57">
        <f t="shared" si="209"/>
        <v>0.000207690358613579</v>
      </c>
      <c r="I1177" s="90">
        <f t="shared" si="207"/>
        <v>-0.0239923650590062</v>
      </c>
      <c r="J1177" s="91">
        <f t="shared" si="201"/>
        <v>-2.39923650590062</v>
      </c>
      <c r="K1177" s="92">
        <f t="shared" si="210"/>
        <v>240.421260464443</v>
      </c>
      <c r="L1177" s="93">
        <f t="shared" si="202"/>
        <v>250.721867012767</v>
      </c>
      <c r="M1177" s="94">
        <f t="shared" si="203"/>
        <v>10.300606548324</v>
      </c>
      <c r="N1177" s="92" t="str">
        <f t="shared" si="204"/>
        <v/>
      </c>
      <c r="O1177" s="53" t="str">
        <f t="shared" si="211"/>
        <v/>
      </c>
    </row>
    <row r="1178" spans="1:15">
      <c r="A1178" s="38">
        <f t="shared" si="205"/>
        <v>1162</v>
      </c>
      <c r="B1178" s="46">
        <v>41743</v>
      </c>
      <c r="C1178" s="47">
        <v>1830.609985</v>
      </c>
      <c r="D1178" s="48">
        <f t="shared" si="206"/>
        <v>0.00821728625746676</v>
      </c>
      <c r="E1178" s="49"/>
      <c r="F1178" s="50">
        <v>1.18001414340949</v>
      </c>
      <c r="G1178" s="51">
        <f t="shared" si="208"/>
        <v>0.0167223547568098</v>
      </c>
      <c r="H1178" s="52">
        <f t="shared" si="209"/>
        <v>0.000207690358613579</v>
      </c>
      <c r="I1178" s="84">
        <f t="shared" si="207"/>
        <v>0.0169300451154234</v>
      </c>
      <c r="J1178" s="85">
        <f t="shared" si="201"/>
        <v>1.69300451154234</v>
      </c>
      <c r="K1178" s="86">
        <f t="shared" si="210"/>
        <v>242.114264975985</v>
      </c>
      <c r="L1178" s="87">
        <f t="shared" si="202"/>
        <v>250.721867012767</v>
      </c>
      <c r="M1178" s="88">
        <f t="shared" si="203"/>
        <v>10.300606548324</v>
      </c>
      <c r="N1178" s="86" t="str">
        <f t="shared" si="204"/>
        <v/>
      </c>
      <c r="O1178" s="48" t="str">
        <f t="shared" si="211"/>
        <v/>
      </c>
    </row>
    <row r="1179" spans="1:15">
      <c r="A1179" s="38">
        <f t="shared" si="205"/>
        <v>1163</v>
      </c>
      <c r="B1179" s="39">
        <v>41744</v>
      </c>
      <c r="C1179" s="40">
        <v>1842.97998</v>
      </c>
      <c r="D1179" s="53">
        <f t="shared" si="206"/>
        <v>0.0067573077287677</v>
      </c>
      <c r="E1179" s="54"/>
      <c r="F1179" s="55">
        <v>1.19070252598332</v>
      </c>
      <c r="G1179" s="56">
        <f t="shared" si="208"/>
        <v>0.01068838257383</v>
      </c>
      <c r="H1179" s="57">
        <f t="shared" si="209"/>
        <v>0.000207690358613579</v>
      </c>
      <c r="I1179" s="90">
        <f t="shared" si="207"/>
        <v>0.0108960729324436</v>
      </c>
      <c r="J1179" s="91">
        <f t="shared" si="201"/>
        <v>1.08960729324436</v>
      </c>
      <c r="K1179" s="92">
        <f t="shared" si="210"/>
        <v>243.20387226923</v>
      </c>
      <c r="L1179" s="93">
        <f t="shared" si="202"/>
        <v>250.721867012767</v>
      </c>
      <c r="M1179" s="94">
        <f t="shared" si="203"/>
        <v>10.300606548324</v>
      </c>
      <c r="N1179" s="92" t="str">
        <f t="shared" si="204"/>
        <v/>
      </c>
      <c r="O1179" s="53" t="str">
        <f t="shared" si="211"/>
        <v/>
      </c>
    </row>
    <row r="1180" spans="1:15">
      <c r="A1180" s="38">
        <f t="shared" si="205"/>
        <v>1164</v>
      </c>
      <c r="B1180" s="46">
        <v>41745</v>
      </c>
      <c r="C1180" s="47">
        <v>1862.310059</v>
      </c>
      <c r="D1180" s="48">
        <f t="shared" si="206"/>
        <v>0.0104884910361316</v>
      </c>
      <c r="E1180" s="49"/>
      <c r="F1180" s="50">
        <v>1.21848875560902</v>
      </c>
      <c r="G1180" s="51">
        <f t="shared" si="208"/>
        <v>0.0277862296257001</v>
      </c>
      <c r="H1180" s="52">
        <f t="shared" si="209"/>
        <v>0.000207690358613579</v>
      </c>
      <c r="I1180" s="84">
        <f t="shared" si="207"/>
        <v>0.0279939199843137</v>
      </c>
      <c r="J1180" s="85">
        <f t="shared" si="201"/>
        <v>2.79939199843137</v>
      </c>
      <c r="K1180" s="86">
        <f t="shared" si="210"/>
        <v>246.003264267661</v>
      </c>
      <c r="L1180" s="87">
        <f t="shared" si="202"/>
        <v>250.721867012767</v>
      </c>
      <c r="M1180" s="88">
        <f t="shared" si="203"/>
        <v>10.300606548324</v>
      </c>
      <c r="N1180" s="86" t="str">
        <f t="shared" si="204"/>
        <v/>
      </c>
      <c r="O1180" s="48" t="str">
        <f t="shared" si="211"/>
        <v/>
      </c>
    </row>
    <row r="1181" spans="1:15">
      <c r="A1181" s="38">
        <f t="shared" si="205"/>
        <v>1165</v>
      </c>
      <c r="B1181" s="39">
        <v>41746</v>
      </c>
      <c r="C1181" s="40">
        <v>1864.849976</v>
      </c>
      <c r="D1181" s="53">
        <f t="shared" si="206"/>
        <v>0.0013638529136033</v>
      </c>
      <c r="E1181" s="54"/>
      <c r="F1181" s="55">
        <v>1.21716569710692</v>
      </c>
      <c r="G1181" s="56">
        <f t="shared" si="208"/>
        <v>-0.00132305850210002</v>
      </c>
      <c r="H1181" s="57">
        <f t="shared" si="209"/>
        <v>0.000207690358613579</v>
      </c>
      <c r="I1181" s="90">
        <f t="shared" si="207"/>
        <v>-0.00111536814348644</v>
      </c>
      <c r="J1181" s="91">
        <f t="shared" si="201"/>
        <v>-0.111536814348644</v>
      </c>
      <c r="K1181" s="92">
        <f t="shared" si="210"/>
        <v>245.891727453312</v>
      </c>
      <c r="L1181" s="93">
        <f t="shared" si="202"/>
        <v>250.721867012767</v>
      </c>
      <c r="M1181" s="94">
        <f t="shared" si="203"/>
        <v>10.300606548324</v>
      </c>
      <c r="N1181" s="92" t="str">
        <f t="shared" si="204"/>
        <v/>
      </c>
      <c r="O1181" s="53" t="str">
        <f t="shared" si="211"/>
        <v/>
      </c>
    </row>
    <row r="1182" spans="1:15">
      <c r="A1182" s="38">
        <f t="shared" si="205"/>
        <v>1166</v>
      </c>
      <c r="B1182" s="46">
        <v>41750</v>
      </c>
      <c r="C1182" s="47">
        <v>1871.890015</v>
      </c>
      <c r="D1182" s="48">
        <f t="shared" si="206"/>
        <v>0.00377512351696008</v>
      </c>
      <c r="E1182" s="49"/>
      <c r="F1182" s="50">
        <v>1.22370486651188</v>
      </c>
      <c r="G1182" s="51">
        <f t="shared" si="208"/>
        <v>0.00653916940495991</v>
      </c>
      <c r="H1182" s="52">
        <f t="shared" si="209"/>
        <v>0.000207690358613579</v>
      </c>
      <c r="I1182" s="84">
        <f t="shared" si="207"/>
        <v>0.00674685976357349</v>
      </c>
      <c r="J1182" s="85">
        <f t="shared" si="201"/>
        <v>0.674685976357349</v>
      </c>
      <c r="K1182" s="86">
        <f t="shared" si="210"/>
        <v>246.56641342967</v>
      </c>
      <c r="L1182" s="87">
        <f t="shared" si="202"/>
        <v>250.721867012767</v>
      </c>
      <c r="M1182" s="88">
        <f t="shared" si="203"/>
        <v>10.300606548324</v>
      </c>
      <c r="N1182" s="86" t="str">
        <f t="shared" si="204"/>
        <v/>
      </c>
      <c r="O1182" s="48" t="str">
        <f t="shared" si="211"/>
        <v/>
      </c>
    </row>
    <row r="1183" spans="1:15">
      <c r="A1183" s="38">
        <f t="shared" si="205"/>
        <v>1167</v>
      </c>
      <c r="B1183" s="39">
        <v>41751</v>
      </c>
      <c r="C1183" s="40">
        <v>1879.550049</v>
      </c>
      <c r="D1183" s="53">
        <f t="shared" si="206"/>
        <v>0.00409213892836546</v>
      </c>
      <c r="E1183" s="54"/>
      <c r="F1183" s="55">
        <v>1.22970402138865</v>
      </c>
      <c r="G1183" s="56">
        <f t="shared" si="208"/>
        <v>0.00599915487676994</v>
      </c>
      <c r="H1183" s="57">
        <f t="shared" si="209"/>
        <v>0.000207690358613579</v>
      </c>
      <c r="I1183" s="90">
        <f t="shared" si="207"/>
        <v>0.00620684523538352</v>
      </c>
      <c r="J1183" s="91">
        <f t="shared" si="201"/>
        <v>0.620684523538352</v>
      </c>
      <c r="K1183" s="92">
        <f t="shared" si="210"/>
        <v>247.187097953208</v>
      </c>
      <c r="L1183" s="93">
        <f t="shared" si="202"/>
        <v>250.721867012767</v>
      </c>
      <c r="M1183" s="94">
        <f t="shared" si="203"/>
        <v>10.300606548324</v>
      </c>
      <c r="N1183" s="92" t="str">
        <f t="shared" si="204"/>
        <v/>
      </c>
      <c r="O1183" s="53" t="str">
        <f t="shared" si="211"/>
        <v/>
      </c>
    </row>
    <row r="1184" spans="1:15">
      <c r="A1184" s="38">
        <f t="shared" si="205"/>
        <v>1168</v>
      </c>
      <c r="B1184" s="46">
        <v>41752</v>
      </c>
      <c r="C1184" s="47">
        <v>1875.390015</v>
      </c>
      <c r="D1184" s="48">
        <f t="shared" si="206"/>
        <v>-0.00221331376741651</v>
      </c>
      <c r="E1184" s="49"/>
      <c r="F1184" s="50">
        <v>1.23433915271617</v>
      </c>
      <c r="G1184" s="51">
        <f t="shared" si="208"/>
        <v>0.00463513132752014</v>
      </c>
      <c r="H1184" s="52">
        <f t="shared" si="209"/>
        <v>0.000207690358613579</v>
      </c>
      <c r="I1184" s="84">
        <f t="shared" si="207"/>
        <v>0.00484282168613372</v>
      </c>
      <c r="J1184" s="85">
        <f t="shared" si="201"/>
        <v>0.484282168613372</v>
      </c>
      <c r="K1184" s="86">
        <f t="shared" si="210"/>
        <v>247.671380121821</v>
      </c>
      <c r="L1184" s="87">
        <f t="shared" si="202"/>
        <v>250.721867012767</v>
      </c>
      <c r="M1184" s="88">
        <f t="shared" si="203"/>
        <v>10.300606548324</v>
      </c>
      <c r="N1184" s="86" t="str">
        <f t="shared" si="204"/>
        <v/>
      </c>
      <c r="O1184" s="48" t="str">
        <f t="shared" si="211"/>
        <v/>
      </c>
    </row>
    <row r="1185" spans="1:15">
      <c r="A1185" s="38">
        <f t="shared" si="205"/>
        <v>1169</v>
      </c>
      <c r="B1185" s="39">
        <v>41753</v>
      </c>
      <c r="C1185" s="40">
        <v>1878.609985</v>
      </c>
      <c r="D1185" s="53">
        <f t="shared" si="206"/>
        <v>0.00171696019187784</v>
      </c>
      <c r="E1185" s="54"/>
      <c r="F1185" s="55">
        <v>1.22999142371546</v>
      </c>
      <c r="G1185" s="56">
        <f t="shared" si="208"/>
        <v>-0.0043477290007099</v>
      </c>
      <c r="H1185" s="57">
        <f t="shared" si="209"/>
        <v>0.000207690358613579</v>
      </c>
      <c r="I1185" s="90">
        <f t="shared" si="207"/>
        <v>-0.00414003864209632</v>
      </c>
      <c r="J1185" s="91">
        <f t="shared" si="201"/>
        <v>-0.414003864209632</v>
      </c>
      <c r="K1185" s="92">
        <f t="shared" si="210"/>
        <v>247.257376257612</v>
      </c>
      <c r="L1185" s="93">
        <f t="shared" si="202"/>
        <v>250.721867012767</v>
      </c>
      <c r="M1185" s="94">
        <f t="shared" si="203"/>
        <v>10.300606548324</v>
      </c>
      <c r="N1185" s="92" t="str">
        <f t="shared" si="204"/>
        <v/>
      </c>
      <c r="O1185" s="53" t="str">
        <f t="shared" si="211"/>
        <v/>
      </c>
    </row>
    <row r="1186" spans="1:15">
      <c r="A1186" s="38">
        <f t="shared" si="205"/>
        <v>1170</v>
      </c>
      <c r="B1186" s="46">
        <v>41754</v>
      </c>
      <c r="C1186" s="47">
        <v>1863.400024</v>
      </c>
      <c r="D1186" s="48">
        <f t="shared" si="206"/>
        <v>-0.00809639101327353</v>
      </c>
      <c r="E1186" s="49"/>
      <c r="F1186" s="50">
        <v>1.20506856646345</v>
      </c>
      <c r="G1186" s="51">
        <f t="shared" si="208"/>
        <v>-0.0249228572520102</v>
      </c>
      <c r="H1186" s="52">
        <f t="shared" si="209"/>
        <v>0.000207690358613579</v>
      </c>
      <c r="I1186" s="84">
        <f t="shared" si="207"/>
        <v>-0.0247151668933966</v>
      </c>
      <c r="J1186" s="85">
        <f t="shared" si="201"/>
        <v>-2.47151668933966</v>
      </c>
      <c r="K1186" s="86">
        <f t="shared" si="210"/>
        <v>244.785859568272</v>
      </c>
      <c r="L1186" s="87">
        <f t="shared" si="202"/>
        <v>250.721867012767</v>
      </c>
      <c r="M1186" s="88">
        <f t="shared" si="203"/>
        <v>10.300606548324</v>
      </c>
      <c r="N1186" s="86" t="str">
        <f t="shared" si="204"/>
        <v/>
      </c>
      <c r="O1186" s="48" t="str">
        <f t="shared" si="211"/>
        <v/>
      </c>
    </row>
    <row r="1187" spans="1:15">
      <c r="A1187" s="38">
        <f t="shared" si="205"/>
        <v>1171</v>
      </c>
      <c r="B1187" s="39">
        <v>41757</v>
      </c>
      <c r="C1187" s="40">
        <v>1869.430054</v>
      </c>
      <c r="D1187" s="53">
        <f t="shared" si="206"/>
        <v>0.00323603623609259</v>
      </c>
      <c r="E1187" s="54"/>
      <c r="F1187" s="55">
        <v>1.20006361322601</v>
      </c>
      <c r="G1187" s="56">
        <f t="shared" si="208"/>
        <v>-0.0050049532374401</v>
      </c>
      <c r="H1187" s="57">
        <f t="shared" si="209"/>
        <v>0.000207690358613579</v>
      </c>
      <c r="I1187" s="90">
        <f t="shared" si="207"/>
        <v>-0.00479726287882652</v>
      </c>
      <c r="J1187" s="91">
        <f t="shared" si="201"/>
        <v>-0.479726287882652</v>
      </c>
      <c r="K1187" s="92">
        <f t="shared" si="210"/>
        <v>244.306133280389</v>
      </c>
      <c r="L1187" s="93">
        <f t="shared" si="202"/>
        <v>250.721867012767</v>
      </c>
      <c r="M1187" s="94">
        <f t="shared" si="203"/>
        <v>10.300606548324</v>
      </c>
      <c r="N1187" s="92" t="str">
        <f t="shared" si="204"/>
        <v/>
      </c>
      <c r="O1187" s="53" t="str">
        <f t="shared" si="211"/>
        <v/>
      </c>
    </row>
    <row r="1188" spans="1:15">
      <c r="A1188" s="38">
        <f t="shared" si="205"/>
        <v>1172</v>
      </c>
      <c r="B1188" s="46">
        <v>41758</v>
      </c>
      <c r="C1188" s="47">
        <v>1878.329956</v>
      </c>
      <c r="D1188" s="48">
        <f t="shared" si="206"/>
        <v>0.0047607568846757</v>
      </c>
      <c r="E1188" s="49"/>
      <c r="F1188" s="50">
        <v>1.21327488615368</v>
      </c>
      <c r="G1188" s="51">
        <f t="shared" si="208"/>
        <v>0.0132112729276701</v>
      </c>
      <c r="H1188" s="52">
        <f t="shared" si="209"/>
        <v>0.000207690358613579</v>
      </c>
      <c r="I1188" s="84">
        <f t="shared" si="207"/>
        <v>0.0134189632862837</v>
      </c>
      <c r="J1188" s="85">
        <f t="shared" si="201"/>
        <v>1.34189632862837</v>
      </c>
      <c r="K1188" s="86">
        <f t="shared" si="210"/>
        <v>245.648029609018</v>
      </c>
      <c r="L1188" s="87">
        <f t="shared" si="202"/>
        <v>250.721867012767</v>
      </c>
      <c r="M1188" s="88">
        <f t="shared" si="203"/>
        <v>10.300606548324</v>
      </c>
      <c r="N1188" s="86" t="str">
        <f t="shared" si="204"/>
        <v/>
      </c>
      <c r="O1188" s="48" t="str">
        <f t="shared" si="211"/>
        <v/>
      </c>
    </row>
    <row r="1189" spans="1:15">
      <c r="A1189" s="38">
        <f t="shared" si="205"/>
        <v>1173</v>
      </c>
      <c r="B1189" s="39">
        <v>41759</v>
      </c>
      <c r="C1189" s="40">
        <v>1883.949951</v>
      </c>
      <c r="D1189" s="53">
        <f t="shared" si="206"/>
        <v>0.00299201691483852</v>
      </c>
      <c r="E1189" s="54"/>
      <c r="F1189" s="55">
        <v>1.2196827304429</v>
      </c>
      <c r="G1189" s="56">
        <f t="shared" si="208"/>
        <v>0.00640784428922014</v>
      </c>
      <c r="H1189" s="57">
        <f t="shared" si="209"/>
        <v>0.000207690358613579</v>
      </c>
      <c r="I1189" s="90">
        <f t="shared" si="207"/>
        <v>0.00661553464783372</v>
      </c>
      <c r="J1189" s="91">
        <f t="shared" si="201"/>
        <v>0.661553464783372</v>
      </c>
      <c r="K1189" s="92">
        <f t="shared" si="210"/>
        <v>246.309583073801</v>
      </c>
      <c r="L1189" s="93">
        <f t="shared" si="202"/>
        <v>250.721867012767</v>
      </c>
      <c r="M1189" s="94">
        <f t="shared" si="203"/>
        <v>10.300606548324</v>
      </c>
      <c r="N1189" s="92" t="str">
        <f t="shared" si="204"/>
        <v/>
      </c>
      <c r="O1189" s="53" t="str">
        <f t="shared" si="211"/>
        <v/>
      </c>
    </row>
    <row r="1190" spans="1:15">
      <c r="A1190" s="38">
        <f t="shared" si="205"/>
        <v>1174</v>
      </c>
      <c r="B1190" s="46">
        <v>41760</v>
      </c>
      <c r="C1190" s="47">
        <v>1883.680054</v>
      </c>
      <c r="D1190" s="48">
        <f t="shared" si="206"/>
        <v>-0.000143261236773773</v>
      </c>
      <c r="E1190" s="49"/>
      <c r="F1190" s="50">
        <v>1.21963210346588</v>
      </c>
      <c r="G1190" s="51">
        <f t="shared" si="208"/>
        <v>-5.0626977020185e-5</v>
      </c>
      <c r="H1190" s="52">
        <f t="shared" si="209"/>
        <v>0.000207690358613579</v>
      </c>
      <c r="I1190" s="84">
        <f t="shared" si="207"/>
        <v>0.000157063381593394</v>
      </c>
      <c r="J1190" s="85">
        <f t="shared" si="201"/>
        <v>0.0157063381593394</v>
      </c>
      <c r="K1190" s="86">
        <f t="shared" si="210"/>
        <v>246.325289411961</v>
      </c>
      <c r="L1190" s="87">
        <f t="shared" si="202"/>
        <v>250.721867012767</v>
      </c>
      <c r="M1190" s="88">
        <f t="shared" si="203"/>
        <v>10.300606548324</v>
      </c>
      <c r="N1190" s="86" t="str">
        <f t="shared" si="204"/>
        <v/>
      </c>
      <c r="O1190" s="48" t="str">
        <f t="shared" si="211"/>
        <v/>
      </c>
    </row>
    <row r="1191" spans="1:15">
      <c r="A1191" s="38">
        <f t="shared" si="205"/>
        <v>1175</v>
      </c>
      <c r="B1191" s="39">
        <v>41761</v>
      </c>
      <c r="C1191" s="40">
        <v>1881.140015</v>
      </c>
      <c r="D1191" s="53">
        <f t="shared" si="206"/>
        <v>-0.00134844502632292</v>
      </c>
      <c r="E1191" s="54"/>
      <c r="F1191" s="55">
        <v>1.22446495460161</v>
      </c>
      <c r="G1191" s="56">
        <f t="shared" si="208"/>
        <v>0.00483285113573007</v>
      </c>
      <c r="H1191" s="57">
        <f t="shared" si="209"/>
        <v>0.000207690358613579</v>
      </c>
      <c r="I1191" s="90">
        <f t="shared" si="207"/>
        <v>0.00504054149434364</v>
      </c>
      <c r="J1191" s="91">
        <f t="shared" si="201"/>
        <v>0.504054149434364</v>
      </c>
      <c r="K1191" s="92">
        <f t="shared" si="210"/>
        <v>246.829343561395</v>
      </c>
      <c r="L1191" s="93">
        <f t="shared" si="202"/>
        <v>250.721867012767</v>
      </c>
      <c r="M1191" s="94">
        <f t="shared" si="203"/>
        <v>10.300606548324</v>
      </c>
      <c r="N1191" s="92" t="str">
        <f t="shared" si="204"/>
        <v/>
      </c>
      <c r="O1191" s="53" t="str">
        <f t="shared" si="211"/>
        <v/>
      </c>
    </row>
    <row r="1192" spans="1:15">
      <c r="A1192" s="38">
        <f t="shared" si="205"/>
        <v>1176</v>
      </c>
      <c r="B1192" s="46">
        <v>41764</v>
      </c>
      <c r="C1192" s="47">
        <v>1884.660034</v>
      </c>
      <c r="D1192" s="48">
        <f t="shared" si="206"/>
        <v>0.00187121584354788</v>
      </c>
      <c r="E1192" s="49"/>
      <c r="F1192" s="50">
        <v>1.2303781592275</v>
      </c>
      <c r="G1192" s="51">
        <f t="shared" si="208"/>
        <v>0.00591320462589007</v>
      </c>
      <c r="H1192" s="52">
        <f t="shared" si="209"/>
        <v>0.000207690358613579</v>
      </c>
      <c r="I1192" s="84">
        <f t="shared" si="207"/>
        <v>0.00612089498450365</v>
      </c>
      <c r="J1192" s="85">
        <f t="shared" si="201"/>
        <v>0.612089498450365</v>
      </c>
      <c r="K1192" s="86">
        <f t="shared" si="210"/>
        <v>247.441433059845</v>
      </c>
      <c r="L1192" s="87">
        <f t="shared" si="202"/>
        <v>250.721867012767</v>
      </c>
      <c r="M1192" s="88">
        <f t="shared" si="203"/>
        <v>10.300606548324</v>
      </c>
      <c r="N1192" s="86" t="str">
        <f t="shared" si="204"/>
        <v/>
      </c>
      <c r="O1192" s="48" t="str">
        <f t="shared" si="211"/>
        <v/>
      </c>
    </row>
    <row r="1193" spans="1:15">
      <c r="A1193" s="38">
        <f t="shared" si="205"/>
        <v>1177</v>
      </c>
      <c r="B1193" s="39">
        <v>41765</v>
      </c>
      <c r="C1193" s="40">
        <v>1867.719971</v>
      </c>
      <c r="D1193" s="53">
        <f t="shared" si="206"/>
        <v>-0.00898839190856426</v>
      </c>
      <c r="E1193" s="54"/>
      <c r="F1193" s="55">
        <v>1.20983926433846</v>
      </c>
      <c r="G1193" s="56">
        <f t="shared" si="208"/>
        <v>-0.0205388948890401</v>
      </c>
      <c r="H1193" s="57">
        <f t="shared" si="209"/>
        <v>0.000207690358613579</v>
      </c>
      <c r="I1193" s="90">
        <f t="shared" si="207"/>
        <v>-0.0203312045304266</v>
      </c>
      <c r="J1193" s="91">
        <f t="shared" si="201"/>
        <v>-2.03312045304266</v>
      </c>
      <c r="K1193" s="92">
        <f t="shared" si="210"/>
        <v>245.408312606803</v>
      </c>
      <c r="L1193" s="93">
        <f t="shared" si="202"/>
        <v>250.721867012767</v>
      </c>
      <c r="M1193" s="94">
        <f t="shared" si="203"/>
        <v>10.300606548324</v>
      </c>
      <c r="N1193" s="92" t="str">
        <f t="shared" si="204"/>
        <v/>
      </c>
      <c r="O1193" s="53" t="str">
        <f t="shared" si="211"/>
        <v/>
      </c>
    </row>
    <row r="1194" spans="1:15">
      <c r="A1194" s="38">
        <f t="shared" si="205"/>
        <v>1178</v>
      </c>
      <c r="B1194" s="46">
        <v>41766</v>
      </c>
      <c r="C1194" s="47">
        <v>1878.209961</v>
      </c>
      <c r="D1194" s="48">
        <f t="shared" si="206"/>
        <v>0.00561646829443263</v>
      </c>
      <c r="E1194" s="49"/>
      <c r="F1194" s="50">
        <v>1.21976079632991</v>
      </c>
      <c r="G1194" s="51">
        <f t="shared" si="208"/>
        <v>0.00992153199145007</v>
      </c>
      <c r="H1194" s="52">
        <f t="shared" si="209"/>
        <v>0.000207690358613579</v>
      </c>
      <c r="I1194" s="84">
        <f t="shared" si="207"/>
        <v>0.0101292223500637</v>
      </c>
      <c r="J1194" s="85">
        <f t="shared" si="201"/>
        <v>1.01292223500636</v>
      </c>
      <c r="K1194" s="86">
        <f t="shared" si="210"/>
        <v>246.421234841809</v>
      </c>
      <c r="L1194" s="87">
        <f t="shared" si="202"/>
        <v>250.721867012767</v>
      </c>
      <c r="M1194" s="88">
        <f t="shared" si="203"/>
        <v>10.300606548324</v>
      </c>
      <c r="N1194" s="86" t="str">
        <f t="shared" si="204"/>
        <v/>
      </c>
      <c r="O1194" s="48" t="str">
        <f t="shared" si="211"/>
        <v/>
      </c>
    </row>
    <row r="1195" spans="1:15">
      <c r="A1195" s="38">
        <f t="shared" si="205"/>
        <v>1179</v>
      </c>
      <c r="B1195" s="39">
        <v>41767</v>
      </c>
      <c r="C1195" s="40">
        <v>1875.630005</v>
      </c>
      <c r="D1195" s="53">
        <f t="shared" si="206"/>
        <v>-0.00137362491604842</v>
      </c>
      <c r="E1195" s="54"/>
      <c r="F1195" s="55">
        <v>1.22661189367725</v>
      </c>
      <c r="G1195" s="56">
        <f t="shared" si="208"/>
        <v>0.00685109734734013</v>
      </c>
      <c r="H1195" s="57">
        <f t="shared" si="209"/>
        <v>0.000207690358613579</v>
      </c>
      <c r="I1195" s="90">
        <f t="shared" si="207"/>
        <v>0.00705878770595371</v>
      </c>
      <c r="J1195" s="91">
        <f t="shared" si="201"/>
        <v>0.705878770595371</v>
      </c>
      <c r="K1195" s="92">
        <f t="shared" si="210"/>
        <v>247.127113612404</v>
      </c>
      <c r="L1195" s="93">
        <f t="shared" si="202"/>
        <v>250.721867012767</v>
      </c>
      <c r="M1195" s="94">
        <f t="shared" si="203"/>
        <v>10.300606548324</v>
      </c>
      <c r="N1195" s="92" t="str">
        <f t="shared" si="204"/>
        <v/>
      </c>
      <c r="O1195" s="53" t="str">
        <f t="shared" si="211"/>
        <v/>
      </c>
    </row>
    <row r="1196" spans="1:15">
      <c r="A1196" s="38">
        <f t="shared" si="205"/>
        <v>1180</v>
      </c>
      <c r="B1196" s="46">
        <v>41768</v>
      </c>
      <c r="C1196" s="47">
        <v>1878.47998</v>
      </c>
      <c r="D1196" s="48">
        <f t="shared" si="206"/>
        <v>0.00151947611863901</v>
      </c>
      <c r="E1196" s="49"/>
      <c r="F1196" s="50">
        <v>1.22385223846021</v>
      </c>
      <c r="G1196" s="51">
        <f t="shared" si="208"/>
        <v>-0.00275965521704014</v>
      </c>
      <c r="H1196" s="52">
        <f t="shared" si="209"/>
        <v>0.000207690358613579</v>
      </c>
      <c r="I1196" s="84">
        <f t="shared" si="207"/>
        <v>-0.00255196485842656</v>
      </c>
      <c r="J1196" s="85">
        <f t="shared" si="201"/>
        <v>-0.255196485842656</v>
      </c>
      <c r="K1196" s="86">
        <f t="shared" si="210"/>
        <v>246.871917126562</v>
      </c>
      <c r="L1196" s="87">
        <f t="shared" si="202"/>
        <v>250.721867012767</v>
      </c>
      <c r="M1196" s="88">
        <f t="shared" si="203"/>
        <v>10.300606548324</v>
      </c>
      <c r="N1196" s="86" t="str">
        <f t="shared" si="204"/>
        <v/>
      </c>
      <c r="O1196" s="48" t="str">
        <f t="shared" si="211"/>
        <v/>
      </c>
    </row>
    <row r="1197" spans="1:15">
      <c r="A1197" s="38">
        <f t="shared" si="205"/>
        <v>1181</v>
      </c>
      <c r="B1197" s="39">
        <v>41771</v>
      </c>
      <c r="C1197" s="40">
        <v>1896.650024</v>
      </c>
      <c r="D1197" s="53">
        <f t="shared" si="206"/>
        <v>0.00967273763545773</v>
      </c>
      <c r="E1197" s="54"/>
      <c r="F1197" s="55">
        <v>1.24470039011876</v>
      </c>
      <c r="G1197" s="56">
        <f t="shared" si="208"/>
        <v>0.0208481516585499</v>
      </c>
      <c r="H1197" s="57">
        <f t="shared" si="209"/>
        <v>0.000207690358613579</v>
      </c>
      <c r="I1197" s="90">
        <f t="shared" si="207"/>
        <v>0.0210558420171635</v>
      </c>
      <c r="J1197" s="91">
        <f t="shared" si="201"/>
        <v>2.10558420171635</v>
      </c>
      <c r="K1197" s="92">
        <f t="shared" si="210"/>
        <v>248.977501328278</v>
      </c>
      <c r="L1197" s="93">
        <f t="shared" si="202"/>
        <v>250.721867012767</v>
      </c>
      <c r="M1197" s="94">
        <f t="shared" si="203"/>
        <v>10.300606548324</v>
      </c>
      <c r="N1197" s="92" t="str">
        <f t="shared" si="204"/>
        <v/>
      </c>
      <c r="O1197" s="53" t="str">
        <f t="shared" si="211"/>
        <v/>
      </c>
    </row>
    <row r="1198" spans="1:15">
      <c r="A1198" s="38">
        <f t="shared" si="205"/>
        <v>1182</v>
      </c>
      <c r="B1198" s="46">
        <v>41772</v>
      </c>
      <c r="C1198" s="47">
        <v>1897.449951</v>
      </c>
      <c r="D1198" s="48">
        <f t="shared" si="206"/>
        <v>0.00042175783084808</v>
      </c>
      <c r="E1198" s="49"/>
      <c r="F1198" s="50">
        <v>1.24137040010155</v>
      </c>
      <c r="G1198" s="51">
        <f t="shared" si="208"/>
        <v>-0.00332999001720991</v>
      </c>
      <c r="H1198" s="52">
        <f t="shared" si="209"/>
        <v>0.000207690358613579</v>
      </c>
      <c r="I1198" s="84">
        <f t="shared" si="207"/>
        <v>-0.00312229965859633</v>
      </c>
      <c r="J1198" s="85">
        <f t="shared" si="201"/>
        <v>-0.312229965859633</v>
      </c>
      <c r="K1198" s="86">
        <f t="shared" si="210"/>
        <v>248.665271362418</v>
      </c>
      <c r="L1198" s="87">
        <f t="shared" si="202"/>
        <v>250.721867012767</v>
      </c>
      <c r="M1198" s="88">
        <f t="shared" si="203"/>
        <v>10.300606548324</v>
      </c>
      <c r="N1198" s="86" t="str">
        <f t="shared" si="204"/>
        <v/>
      </c>
      <c r="O1198" s="48" t="str">
        <f t="shared" si="211"/>
        <v/>
      </c>
    </row>
    <row r="1199" spans="1:15">
      <c r="A1199" s="38">
        <f t="shared" si="205"/>
        <v>1183</v>
      </c>
      <c r="B1199" s="39">
        <v>41773</v>
      </c>
      <c r="C1199" s="40">
        <v>1888.530029</v>
      </c>
      <c r="D1199" s="53">
        <f t="shared" si="206"/>
        <v>-0.00470100515447014</v>
      </c>
      <c r="E1199" s="54"/>
      <c r="F1199" s="55">
        <v>1.22897542681285</v>
      </c>
      <c r="G1199" s="56">
        <f t="shared" si="208"/>
        <v>-0.0123949732886999</v>
      </c>
      <c r="H1199" s="57">
        <f t="shared" si="209"/>
        <v>0.000207690358613579</v>
      </c>
      <c r="I1199" s="90">
        <f t="shared" si="207"/>
        <v>-0.0121872829300863</v>
      </c>
      <c r="J1199" s="91">
        <f t="shared" si="201"/>
        <v>-1.21872829300863</v>
      </c>
      <c r="K1199" s="92">
        <f t="shared" si="210"/>
        <v>247.44654306941</v>
      </c>
      <c r="L1199" s="93">
        <f t="shared" si="202"/>
        <v>250.721867012767</v>
      </c>
      <c r="M1199" s="94">
        <f t="shared" si="203"/>
        <v>10.300606548324</v>
      </c>
      <c r="N1199" s="92" t="str">
        <f t="shared" si="204"/>
        <v/>
      </c>
      <c r="O1199" s="53" t="str">
        <f t="shared" si="211"/>
        <v/>
      </c>
    </row>
    <row r="1200" spans="1:15">
      <c r="A1200" s="38">
        <f t="shared" si="205"/>
        <v>1184</v>
      </c>
      <c r="B1200" s="46">
        <v>41774</v>
      </c>
      <c r="C1200" s="47">
        <v>1870.849976</v>
      </c>
      <c r="D1200" s="48">
        <f t="shared" si="206"/>
        <v>-0.0093618066583574</v>
      </c>
      <c r="E1200" s="49"/>
      <c r="F1200" s="50">
        <v>1.21000092752752</v>
      </c>
      <c r="G1200" s="51">
        <f t="shared" si="208"/>
        <v>-0.0189744992853302</v>
      </c>
      <c r="H1200" s="52">
        <f t="shared" si="209"/>
        <v>0.000207690358613579</v>
      </c>
      <c r="I1200" s="84">
        <f t="shared" si="207"/>
        <v>-0.0187668089267167</v>
      </c>
      <c r="J1200" s="85">
        <f t="shared" si="201"/>
        <v>-1.87668089267167</v>
      </c>
      <c r="K1200" s="86">
        <f t="shared" si="210"/>
        <v>245.569862176738</v>
      </c>
      <c r="L1200" s="87">
        <f t="shared" si="202"/>
        <v>250.721867012767</v>
      </c>
      <c r="M1200" s="88">
        <f t="shared" si="203"/>
        <v>10.300606548324</v>
      </c>
      <c r="N1200" s="86" t="str">
        <f t="shared" si="204"/>
        <v/>
      </c>
      <c r="O1200" s="48" t="str">
        <f t="shared" si="211"/>
        <v/>
      </c>
    </row>
    <row r="1201" spans="1:15">
      <c r="A1201" s="38">
        <f t="shared" si="205"/>
        <v>1185</v>
      </c>
      <c r="B1201" s="39">
        <v>41775</v>
      </c>
      <c r="C1201" s="40">
        <v>1877.859985</v>
      </c>
      <c r="D1201" s="53">
        <f t="shared" si="206"/>
        <v>0.00374696479671122</v>
      </c>
      <c r="E1201" s="54"/>
      <c r="F1201" s="55">
        <v>1.22747926164942</v>
      </c>
      <c r="G1201" s="56">
        <f t="shared" si="208"/>
        <v>0.0174783341219003</v>
      </c>
      <c r="H1201" s="57">
        <f t="shared" si="209"/>
        <v>0.000207690358613579</v>
      </c>
      <c r="I1201" s="90">
        <f t="shared" si="207"/>
        <v>0.0176860244805138</v>
      </c>
      <c r="J1201" s="91">
        <f t="shared" si="201"/>
        <v>1.76860244805138</v>
      </c>
      <c r="K1201" s="92">
        <f t="shared" si="210"/>
        <v>247.338464624789</v>
      </c>
      <c r="L1201" s="93">
        <f t="shared" si="202"/>
        <v>250.721867012767</v>
      </c>
      <c r="M1201" s="94">
        <f t="shared" si="203"/>
        <v>10.300606548324</v>
      </c>
      <c r="N1201" s="92" t="str">
        <f t="shared" si="204"/>
        <v/>
      </c>
      <c r="O1201" s="53" t="str">
        <f t="shared" si="211"/>
        <v/>
      </c>
    </row>
    <row r="1202" spans="1:15">
      <c r="A1202" s="38">
        <f t="shared" si="205"/>
        <v>1186</v>
      </c>
      <c r="B1202" s="46">
        <v>41778</v>
      </c>
      <c r="C1202" s="47">
        <v>1885.079956</v>
      </c>
      <c r="D1202" s="48">
        <f t="shared" si="206"/>
        <v>0.00384478664952215</v>
      </c>
      <c r="E1202" s="49"/>
      <c r="F1202" s="50">
        <v>1.23650700360711</v>
      </c>
      <c r="G1202" s="51">
        <f t="shared" si="208"/>
        <v>0.00902774195768985</v>
      </c>
      <c r="H1202" s="52">
        <f t="shared" si="209"/>
        <v>0.000207690358613579</v>
      </c>
      <c r="I1202" s="84">
        <f t="shared" si="207"/>
        <v>0.00923543231630343</v>
      </c>
      <c r="J1202" s="85">
        <f t="shared" si="201"/>
        <v>0.923543231630343</v>
      </c>
      <c r="K1202" s="86">
        <f t="shared" si="210"/>
        <v>248.26200785642</v>
      </c>
      <c r="L1202" s="87">
        <f t="shared" si="202"/>
        <v>250.721867012767</v>
      </c>
      <c r="M1202" s="88">
        <f t="shared" si="203"/>
        <v>10.300606548324</v>
      </c>
      <c r="N1202" s="86" t="str">
        <f t="shared" si="204"/>
        <v/>
      </c>
      <c r="O1202" s="48" t="str">
        <f t="shared" si="211"/>
        <v/>
      </c>
    </row>
    <row r="1203" spans="1:15">
      <c r="A1203" s="38">
        <f t="shared" si="205"/>
        <v>1187</v>
      </c>
      <c r="B1203" s="39">
        <v>41779</v>
      </c>
      <c r="C1203" s="40">
        <v>1872.829956</v>
      </c>
      <c r="D1203" s="53">
        <f t="shared" si="206"/>
        <v>-0.00649839809765607</v>
      </c>
      <c r="E1203" s="54"/>
      <c r="F1203" s="55">
        <v>1.20327556279926</v>
      </c>
      <c r="G1203" s="56">
        <f t="shared" si="208"/>
        <v>-0.03323144080785</v>
      </c>
      <c r="H1203" s="57">
        <f t="shared" si="209"/>
        <v>0.000207690358613579</v>
      </c>
      <c r="I1203" s="90">
        <f t="shared" si="207"/>
        <v>-0.0330237504492364</v>
      </c>
      <c r="J1203" s="91">
        <f t="shared" si="201"/>
        <v>-3.30237504492364</v>
      </c>
      <c r="K1203" s="92">
        <f t="shared" si="210"/>
        <v>244.959632811496</v>
      </c>
      <c r="L1203" s="93">
        <f t="shared" si="202"/>
        <v>250.721867012767</v>
      </c>
      <c r="M1203" s="94">
        <f t="shared" si="203"/>
        <v>10.300606548324</v>
      </c>
      <c r="N1203" s="92" t="str">
        <f t="shared" si="204"/>
        <v/>
      </c>
      <c r="O1203" s="53" t="str">
        <f t="shared" si="211"/>
        <v/>
      </c>
    </row>
    <row r="1204" spans="1:15">
      <c r="A1204" s="38">
        <f t="shared" si="205"/>
        <v>1188</v>
      </c>
      <c r="B1204" s="46">
        <v>41780</v>
      </c>
      <c r="C1204" s="47">
        <v>1888.030029</v>
      </c>
      <c r="D1204" s="48">
        <f t="shared" si="206"/>
        <v>0.00811609882216136</v>
      </c>
      <c r="E1204" s="49"/>
      <c r="F1204" s="50">
        <v>1.23129861776802</v>
      </c>
      <c r="G1204" s="51">
        <f t="shared" si="208"/>
        <v>0.0280230549687601</v>
      </c>
      <c r="H1204" s="52">
        <f t="shared" si="209"/>
        <v>0.000207690358613579</v>
      </c>
      <c r="I1204" s="84">
        <f t="shared" si="207"/>
        <v>0.0282307453273737</v>
      </c>
      <c r="J1204" s="85">
        <f t="shared" si="201"/>
        <v>2.82307453273737</v>
      </c>
      <c r="K1204" s="86">
        <f t="shared" si="210"/>
        <v>247.782707344234</v>
      </c>
      <c r="L1204" s="87">
        <f t="shared" si="202"/>
        <v>250.721867012767</v>
      </c>
      <c r="M1204" s="88">
        <f t="shared" si="203"/>
        <v>10.300606548324</v>
      </c>
      <c r="N1204" s="86" t="str">
        <f t="shared" si="204"/>
        <v/>
      </c>
      <c r="O1204" s="48" t="str">
        <f t="shared" si="211"/>
        <v/>
      </c>
    </row>
    <row r="1205" spans="1:15">
      <c r="A1205" s="38">
        <f t="shared" si="205"/>
        <v>1189</v>
      </c>
      <c r="B1205" s="39">
        <v>41781</v>
      </c>
      <c r="C1205" s="40">
        <v>1892.48999</v>
      </c>
      <c r="D1205" s="53">
        <f t="shared" si="206"/>
        <v>0.00236222990709645</v>
      </c>
      <c r="E1205" s="54"/>
      <c r="F1205" s="55">
        <v>1.23527503553182</v>
      </c>
      <c r="G1205" s="56">
        <f t="shared" si="208"/>
        <v>0.00397641776379998</v>
      </c>
      <c r="H1205" s="57">
        <f t="shared" si="209"/>
        <v>0.000207690358613579</v>
      </c>
      <c r="I1205" s="90">
        <f t="shared" si="207"/>
        <v>0.00418410812241356</v>
      </c>
      <c r="J1205" s="91">
        <f t="shared" si="201"/>
        <v>0.418410812241356</v>
      </c>
      <c r="K1205" s="92">
        <f t="shared" si="210"/>
        <v>248.201118156475</v>
      </c>
      <c r="L1205" s="93">
        <f t="shared" si="202"/>
        <v>250.721867012767</v>
      </c>
      <c r="M1205" s="94">
        <f t="shared" si="203"/>
        <v>10.300606548324</v>
      </c>
      <c r="N1205" s="92" t="str">
        <f t="shared" si="204"/>
        <v/>
      </c>
      <c r="O1205" s="53" t="str">
        <f t="shared" si="211"/>
        <v/>
      </c>
    </row>
    <row r="1206" spans="1:15">
      <c r="A1206" s="38">
        <f t="shared" si="205"/>
        <v>1190</v>
      </c>
      <c r="B1206" s="46">
        <v>41782</v>
      </c>
      <c r="C1206" s="47">
        <v>1900.530029</v>
      </c>
      <c r="D1206" s="48">
        <f t="shared" si="206"/>
        <v>0.00424839182372638</v>
      </c>
      <c r="E1206" s="49"/>
      <c r="F1206" s="50">
        <v>1.25323385651244</v>
      </c>
      <c r="G1206" s="51">
        <f t="shared" si="208"/>
        <v>0.0179588209806198</v>
      </c>
      <c r="H1206" s="52">
        <f t="shared" si="209"/>
        <v>0.000207690358613579</v>
      </c>
      <c r="I1206" s="84">
        <f t="shared" si="207"/>
        <v>0.0181665113392334</v>
      </c>
      <c r="J1206" s="85">
        <f t="shared" si="201"/>
        <v>1.81665113392334</v>
      </c>
      <c r="K1206" s="86">
        <f t="shared" si="210"/>
        <v>250.017769290398</v>
      </c>
      <c r="L1206" s="87">
        <f t="shared" si="202"/>
        <v>250.721867012767</v>
      </c>
      <c r="M1206" s="88">
        <f t="shared" si="203"/>
        <v>10.300606548324</v>
      </c>
      <c r="N1206" s="86" t="str">
        <f t="shared" si="204"/>
        <v/>
      </c>
      <c r="O1206" s="48" t="str">
        <f t="shared" si="211"/>
        <v/>
      </c>
    </row>
    <row r="1207" spans="1:15">
      <c r="A1207" s="38">
        <f t="shared" si="205"/>
        <v>1191</v>
      </c>
      <c r="B1207" s="39">
        <v>41786</v>
      </c>
      <c r="C1207" s="40">
        <v>1911.910034</v>
      </c>
      <c r="D1207" s="53">
        <f t="shared" si="206"/>
        <v>0.00598780594168669</v>
      </c>
      <c r="E1207" s="54"/>
      <c r="F1207" s="55">
        <v>1.25985011873651</v>
      </c>
      <c r="G1207" s="56">
        <f t="shared" si="208"/>
        <v>0.00661626222407019</v>
      </c>
      <c r="H1207" s="57">
        <f t="shared" si="209"/>
        <v>0.000207690358613579</v>
      </c>
      <c r="I1207" s="90">
        <f t="shared" si="207"/>
        <v>0.00682395258268377</v>
      </c>
      <c r="J1207" s="91">
        <f t="shared" si="201"/>
        <v>0.682395258268377</v>
      </c>
      <c r="K1207" s="92">
        <f t="shared" si="210"/>
        <v>250.700164548667</v>
      </c>
      <c r="L1207" s="93">
        <f t="shared" si="202"/>
        <v>250.721867012767</v>
      </c>
      <c r="M1207" s="94">
        <f t="shared" si="203"/>
        <v>10.300606548324</v>
      </c>
      <c r="N1207" s="92" t="str">
        <f t="shared" si="204"/>
        <v/>
      </c>
      <c r="O1207" s="53" t="str">
        <f t="shared" si="211"/>
        <v/>
      </c>
    </row>
    <row r="1208" spans="1:15">
      <c r="A1208" s="38">
        <f t="shared" si="205"/>
        <v>1192</v>
      </c>
      <c r="B1208" s="46">
        <v>41787</v>
      </c>
      <c r="C1208" s="47">
        <v>1909.780029</v>
      </c>
      <c r="D1208" s="48">
        <f t="shared" si="206"/>
        <v>-0.00111407177227041</v>
      </c>
      <c r="E1208" s="49"/>
      <c r="F1208" s="50">
        <v>1.26737033482283</v>
      </c>
      <c r="G1208" s="51">
        <f t="shared" si="208"/>
        <v>0.00752021608631992</v>
      </c>
      <c r="H1208" s="52">
        <f t="shared" si="209"/>
        <v>0.000207690358613579</v>
      </c>
      <c r="I1208" s="84">
        <f t="shared" si="207"/>
        <v>0.0077279064449335</v>
      </c>
      <c r="J1208" s="85">
        <f t="shared" si="201"/>
        <v>0.77279064449335</v>
      </c>
      <c r="K1208" s="86">
        <f t="shared" si="210"/>
        <v>251.47295519316</v>
      </c>
      <c r="L1208" s="87">
        <f t="shared" si="202"/>
        <v>251.47295519316</v>
      </c>
      <c r="M1208" s="88">
        <f t="shared" si="203"/>
        <v>0</v>
      </c>
      <c r="N1208" s="86">
        <f t="shared" si="204"/>
        <v>10.300606548324</v>
      </c>
      <c r="O1208" s="48">
        <f t="shared" si="211"/>
        <v>0.040961090787723</v>
      </c>
    </row>
    <row r="1209" spans="1:15">
      <c r="A1209" s="38">
        <f t="shared" si="205"/>
        <v>1193</v>
      </c>
      <c r="B1209" s="39">
        <v>41788</v>
      </c>
      <c r="C1209" s="40">
        <v>1920.030029</v>
      </c>
      <c r="D1209" s="53">
        <f t="shared" si="206"/>
        <v>0.00536711026628911</v>
      </c>
      <c r="E1209" s="54"/>
      <c r="F1209" s="55">
        <v>1.2776666778018</v>
      </c>
      <c r="G1209" s="56">
        <f t="shared" si="208"/>
        <v>0.01029634297897</v>
      </c>
      <c r="H1209" s="57">
        <f t="shared" si="209"/>
        <v>0.000207690358613579</v>
      </c>
      <c r="I1209" s="90">
        <f t="shared" si="207"/>
        <v>0.0105040333375836</v>
      </c>
      <c r="J1209" s="91">
        <f t="shared" si="201"/>
        <v>1.05040333375836</v>
      </c>
      <c r="K1209" s="92">
        <f t="shared" si="210"/>
        <v>252.523358526918</v>
      </c>
      <c r="L1209" s="93">
        <f t="shared" si="202"/>
        <v>252.523358526918</v>
      </c>
      <c r="M1209" s="94">
        <f t="shared" si="203"/>
        <v>0</v>
      </c>
      <c r="N1209" s="92" t="str">
        <f t="shared" si="204"/>
        <v/>
      </c>
      <c r="O1209" s="53" t="str">
        <f t="shared" si="211"/>
        <v/>
      </c>
    </row>
    <row r="1210" spans="1:15">
      <c r="A1210" s="38">
        <f t="shared" si="205"/>
        <v>1194</v>
      </c>
      <c r="B1210" s="46">
        <v>41789</v>
      </c>
      <c r="C1210" s="47">
        <v>1923.569946</v>
      </c>
      <c r="D1210" s="48">
        <f t="shared" si="206"/>
        <v>0.00184367793551843</v>
      </c>
      <c r="E1210" s="49"/>
      <c r="F1210" s="50">
        <v>1.28662660623394</v>
      </c>
      <c r="G1210" s="51">
        <f t="shared" si="208"/>
        <v>0.00895992843214</v>
      </c>
      <c r="H1210" s="52">
        <f t="shared" si="209"/>
        <v>0.000207690358613579</v>
      </c>
      <c r="I1210" s="84">
        <f t="shared" si="207"/>
        <v>0.00916761879075357</v>
      </c>
      <c r="J1210" s="85">
        <f t="shared" si="201"/>
        <v>0.916761879075357</v>
      </c>
      <c r="K1210" s="86">
        <f t="shared" si="210"/>
        <v>253.440120405994</v>
      </c>
      <c r="L1210" s="87">
        <f t="shared" si="202"/>
        <v>253.440120405994</v>
      </c>
      <c r="M1210" s="88">
        <f t="shared" si="203"/>
        <v>0</v>
      </c>
      <c r="N1210" s="86" t="str">
        <f t="shared" si="204"/>
        <v/>
      </c>
      <c r="O1210" s="48" t="str">
        <f t="shared" si="211"/>
        <v/>
      </c>
    </row>
    <row r="1211" spans="1:15">
      <c r="A1211" s="38">
        <f t="shared" si="205"/>
        <v>1195</v>
      </c>
      <c r="B1211" s="39">
        <v>41792</v>
      </c>
      <c r="C1211" s="40">
        <v>1924.969971</v>
      </c>
      <c r="D1211" s="53">
        <f t="shared" si="206"/>
        <v>0.000727826405746868</v>
      </c>
      <c r="E1211" s="54"/>
      <c r="F1211" s="55">
        <v>1.29250177368287</v>
      </c>
      <c r="G1211" s="56">
        <f t="shared" si="208"/>
        <v>0.00587516744893013</v>
      </c>
      <c r="H1211" s="57">
        <f t="shared" si="209"/>
        <v>0.000207690358613579</v>
      </c>
      <c r="I1211" s="90">
        <f t="shared" si="207"/>
        <v>0.00608285780754371</v>
      </c>
      <c r="J1211" s="91">
        <f t="shared" si="201"/>
        <v>0.608285780754371</v>
      </c>
      <c r="K1211" s="92">
        <f t="shared" si="210"/>
        <v>254.048406186748</v>
      </c>
      <c r="L1211" s="93">
        <f t="shared" si="202"/>
        <v>254.048406186748</v>
      </c>
      <c r="M1211" s="94">
        <f t="shared" si="203"/>
        <v>0</v>
      </c>
      <c r="N1211" s="92" t="str">
        <f t="shared" si="204"/>
        <v/>
      </c>
      <c r="O1211" s="53" t="str">
        <f t="shared" si="211"/>
        <v/>
      </c>
    </row>
    <row r="1212" spans="1:15">
      <c r="A1212" s="38">
        <f t="shared" si="205"/>
        <v>1196</v>
      </c>
      <c r="B1212" s="46">
        <v>41793</v>
      </c>
      <c r="C1212" s="47">
        <v>1924.23999</v>
      </c>
      <c r="D1212" s="48">
        <f t="shared" si="206"/>
        <v>-0.000379216824676343</v>
      </c>
      <c r="E1212" s="49"/>
      <c r="F1212" s="50">
        <v>1.29016543210025</v>
      </c>
      <c r="G1212" s="51">
        <f t="shared" si="208"/>
        <v>-0.0023363415826203</v>
      </c>
      <c r="H1212" s="52">
        <f t="shared" si="209"/>
        <v>0.000207690358613579</v>
      </c>
      <c r="I1212" s="84">
        <f t="shared" si="207"/>
        <v>-0.00212865122400673</v>
      </c>
      <c r="J1212" s="85">
        <f t="shared" si="201"/>
        <v>-0.212865122400673</v>
      </c>
      <c r="K1212" s="86">
        <f t="shared" si="210"/>
        <v>253.835541064347</v>
      </c>
      <c r="L1212" s="87">
        <f t="shared" si="202"/>
        <v>254.048406186748</v>
      </c>
      <c r="M1212" s="88">
        <f t="shared" si="203"/>
        <v>0.212865122400672</v>
      </c>
      <c r="N1212" s="86" t="str">
        <f t="shared" si="204"/>
        <v/>
      </c>
      <c r="O1212" s="48" t="str">
        <f t="shared" si="211"/>
        <v/>
      </c>
    </row>
    <row r="1213" spans="1:15">
      <c r="A1213" s="38">
        <f t="shared" si="205"/>
        <v>1197</v>
      </c>
      <c r="B1213" s="39">
        <v>41794</v>
      </c>
      <c r="C1213" s="40">
        <v>1927.880005</v>
      </c>
      <c r="D1213" s="53">
        <f t="shared" si="206"/>
        <v>0.00189166373161176</v>
      </c>
      <c r="E1213" s="54"/>
      <c r="F1213" s="55">
        <v>1.29929287786069</v>
      </c>
      <c r="G1213" s="56">
        <f t="shared" si="208"/>
        <v>0.00912744576044022</v>
      </c>
      <c r="H1213" s="57">
        <f t="shared" si="209"/>
        <v>0.000207690358613579</v>
      </c>
      <c r="I1213" s="90">
        <f t="shared" si="207"/>
        <v>0.0093351361190538</v>
      </c>
      <c r="J1213" s="91">
        <f t="shared" si="201"/>
        <v>0.93351361190538</v>
      </c>
      <c r="K1213" s="92">
        <f t="shared" si="210"/>
        <v>254.769054676253</v>
      </c>
      <c r="L1213" s="93">
        <f t="shared" si="202"/>
        <v>254.769054676253</v>
      </c>
      <c r="M1213" s="94">
        <f t="shared" si="203"/>
        <v>0</v>
      </c>
      <c r="N1213" s="92">
        <f t="shared" si="204"/>
        <v>0.212865122400672</v>
      </c>
      <c r="O1213" s="53">
        <f t="shared" si="211"/>
        <v>0.000835521891271959</v>
      </c>
    </row>
    <row r="1214" spans="1:15">
      <c r="A1214" s="38">
        <f t="shared" si="205"/>
        <v>1198</v>
      </c>
      <c r="B1214" s="46">
        <v>41795</v>
      </c>
      <c r="C1214" s="47">
        <v>1940.459961</v>
      </c>
      <c r="D1214" s="48">
        <f t="shared" si="206"/>
        <v>0.00652527956479321</v>
      </c>
      <c r="E1214" s="49"/>
      <c r="F1214" s="50">
        <v>1.30927982531875</v>
      </c>
      <c r="G1214" s="51">
        <f t="shared" si="208"/>
        <v>0.00998694745805984</v>
      </c>
      <c r="H1214" s="52">
        <f t="shared" si="209"/>
        <v>0.000207690358613579</v>
      </c>
      <c r="I1214" s="84">
        <f t="shared" si="207"/>
        <v>0.0101946378166734</v>
      </c>
      <c r="J1214" s="85">
        <f t="shared" si="201"/>
        <v>1.01946378166734</v>
      </c>
      <c r="K1214" s="86">
        <f t="shared" si="210"/>
        <v>255.78851845792</v>
      </c>
      <c r="L1214" s="87">
        <f t="shared" si="202"/>
        <v>255.78851845792</v>
      </c>
      <c r="M1214" s="88">
        <f t="shared" si="203"/>
        <v>0</v>
      </c>
      <c r="N1214" s="86" t="str">
        <f t="shared" si="204"/>
        <v/>
      </c>
      <c r="O1214" s="48" t="str">
        <f t="shared" si="211"/>
        <v/>
      </c>
    </row>
    <row r="1215" spans="1:15">
      <c r="A1215" s="38">
        <f t="shared" si="205"/>
        <v>1199</v>
      </c>
      <c r="B1215" s="39">
        <v>41796</v>
      </c>
      <c r="C1215" s="40">
        <v>1949.439941</v>
      </c>
      <c r="D1215" s="53">
        <f t="shared" si="206"/>
        <v>0.00462775845958308</v>
      </c>
      <c r="E1215" s="54"/>
      <c r="F1215" s="55">
        <v>1.32788253697547</v>
      </c>
      <c r="G1215" s="56">
        <f t="shared" si="208"/>
        <v>0.01860271165672</v>
      </c>
      <c r="H1215" s="57">
        <f t="shared" si="209"/>
        <v>0.000207690358613579</v>
      </c>
      <c r="I1215" s="90">
        <f t="shared" si="207"/>
        <v>0.0188104020153336</v>
      </c>
      <c r="J1215" s="91">
        <f t="shared" si="201"/>
        <v>1.88104020153336</v>
      </c>
      <c r="K1215" s="92">
        <f t="shared" si="210"/>
        <v>257.669558659453</v>
      </c>
      <c r="L1215" s="93">
        <f t="shared" si="202"/>
        <v>257.669558659453</v>
      </c>
      <c r="M1215" s="94">
        <f t="shared" si="203"/>
        <v>0</v>
      </c>
      <c r="N1215" s="92" t="str">
        <f t="shared" si="204"/>
        <v/>
      </c>
      <c r="O1215" s="53" t="str">
        <f t="shared" si="211"/>
        <v/>
      </c>
    </row>
    <row r="1216" spans="1:15">
      <c r="A1216" s="38">
        <f t="shared" si="205"/>
        <v>1200</v>
      </c>
      <c r="B1216" s="46">
        <v>41799</v>
      </c>
      <c r="C1216" s="47">
        <v>1951.27002</v>
      </c>
      <c r="D1216" s="48">
        <f t="shared" si="206"/>
        <v>0.000938771675654149</v>
      </c>
      <c r="E1216" s="49"/>
      <c r="F1216" s="50">
        <v>1.32992337316666</v>
      </c>
      <c r="G1216" s="51">
        <f t="shared" si="208"/>
        <v>0.00204083619119033</v>
      </c>
      <c r="H1216" s="52">
        <f t="shared" si="209"/>
        <v>0.000207690358613579</v>
      </c>
      <c r="I1216" s="84">
        <f t="shared" si="207"/>
        <v>0.00224852654980391</v>
      </c>
      <c r="J1216" s="85">
        <f t="shared" si="201"/>
        <v>0.224852654980391</v>
      </c>
      <c r="K1216" s="86">
        <f t="shared" si="210"/>
        <v>257.894411314434</v>
      </c>
      <c r="L1216" s="87">
        <f t="shared" si="202"/>
        <v>257.894411314434</v>
      </c>
      <c r="M1216" s="88">
        <f t="shared" si="203"/>
        <v>0</v>
      </c>
      <c r="N1216" s="86" t="str">
        <f t="shared" si="204"/>
        <v/>
      </c>
      <c r="O1216" s="48" t="str">
        <f t="shared" si="211"/>
        <v/>
      </c>
    </row>
    <row r="1217" spans="1:15">
      <c r="A1217" s="38">
        <f t="shared" si="205"/>
        <v>1201</v>
      </c>
      <c r="B1217" s="39">
        <v>41800</v>
      </c>
      <c r="C1217" s="40">
        <v>1950.790039</v>
      </c>
      <c r="D1217" s="53">
        <f t="shared" si="206"/>
        <v>-0.000245983895145407</v>
      </c>
      <c r="E1217" s="54"/>
      <c r="F1217" s="55">
        <v>1.32585231279714</v>
      </c>
      <c r="G1217" s="56">
        <f t="shared" si="208"/>
        <v>-0.00407106036952021</v>
      </c>
      <c r="H1217" s="57">
        <f t="shared" si="209"/>
        <v>0.000207690358613579</v>
      </c>
      <c r="I1217" s="90">
        <f t="shared" si="207"/>
        <v>-0.00386337001090663</v>
      </c>
      <c r="J1217" s="91">
        <f t="shared" si="201"/>
        <v>-0.386337001090663</v>
      </c>
      <c r="K1217" s="92">
        <f t="shared" si="210"/>
        <v>257.508074313343</v>
      </c>
      <c r="L1217" s="93">
        <f t="shared" si="202"/>
        <v>257.894411314434</v>
      </c>
      <c r="M1217" s="94">
        <f t="shared" si="203"/>
        <v>0.386337001090681</v>
      </c>
      <c r="N1217" s="92" t="str">
        <f t="shared" si="204"/>
        <v/>
      </c>
      <c r="O1217" s="53" t="str">
        <f t="shared" si="211"/>
        <v/>
      </c>
    </row>
    <row r="1218" spans="1:15">
      <c r="A1218" s="38">
        <f t="shared" si="205"/>
        <v>1202</v>
      </c>
      <c r="B1218" s="46">
        <v>41801</v>
      </c>
      <c r="C1218" s="47">
        <v>1943.890015</v>
      </c>
      <c r="D1218" s="48">
        <f t="shared" si="206"/>
        <v>-0.00353704082041406</v>
      </c>
      <c r="E1218" s="49"/>
      <c r="F1218" s="50">
        <v>1.31328186390578</v>
      </c>
      <c r="G1218" s="51">
        <f t="shared" si="208"/>
        <v>-0.0125704488913601</v>
      </c>
      <c r="H1218" s="52">
        <f t="shared" si="209"/>
        <v>0.000207690358613579</v>
      </c>
      <c r="I1218" s="84">
        <f t="shared" si="207"/>
        <v>-0.0123627585327465</v>
      </c>
      <c r="J1218" s="85">
        <f t="shared" si="201"/>
        <v>-1.23627585327465</v>
      </c>
      <c r="K1218" s="86">
        <f t="shared" si="210"/>
        <v>256.271798460068</v>
      </c>
      <c r="L1218" s="87">
        <f t="shared" si="202"/>
        <v>257.894411314434</v>
      </c>
      <c r="M1218" s="88">
        <f t="shared" si="203"/>
        <v>1.62261285436534</v>
      </c>
      <c r="N1218" s="86" t="str">
        <f t="shared" si="204"/>
        <v/>
      </c>
      <c r="O1218" s="48" t="str">
        <f t="shared" si="211"/>
        <v/>
      </c>
    </row>
    <row r="1219" spans="1:15">
      <c r="A1219" s="38">
        <f t="shared" si="205"/>
        <v>1203</v>
      </c>
      <c r="B1219" s="39">
        <v>41802</v>
      </c>
      <c r="C1219" s="40">
        <v>1930.109985</v>
      </c>
      <c r="D1219" s="53">
        <f t="shared" si="206"/>
        <v>-0.0070888938641932</v>
      </c>
      <c r="E1219" s="54"/>
      <c r="F1219" s="55">
        <v>1.28323060915021</v>
      </c>
      <c r="G1219" s="56">
        <f t="shared" si="208"/>
        <v>-0.03005125475557</v>
      </c>
      <c r="H1219" s="57">
        <f t="shared" si="209"/>
        <v>0.000207690358613579</v>
      </c>
      <c r="I1219" s="90">
        <f t="shared" si="207"/>
        <v>-0.0298435643969564</v>
      </c>
      <c r="J1219" s="91">
        <f t="shared" si="201"/>
        <v>-2.98435643969564</v>
      </c>
      <c r="K1219" s="92">
        <f t="shared" si="210"/>
        <v>253.287442020373</v>
      </c>
      <c r="L1219" s="93">
        <f t="shared" si="202"/>
        <v>257.894411314434</v>
      </c>
      <c r="M1219" s="94">
        <f t="shared" si="203"/>
        <v>4.60696929406097</v>
      </c>
      <c r="N1219" s="92" t="str">
        <f t="shared" si="204"/>
        <v/>
      </c>
      <c r="O1219" s="53" t="str">
        <f t="shared" si="211"/>
        <v/>
      </c>
    </row>
    <row r="1220" spans="1:15">
      <c r="A1220" s="38">
        <f t="shared" si="205"/>
        <v>1204</v>
      </c>
      <c r="B1220" s="46">
        <v>41803</v>
      </c>
      <c r="C1220" s="47">
        <v>1936.160034</v>
      </c>
      <c r="D1220" s="48">
        <f t="shared" si="206"/>
        <v>0.00313456178508909</v>
      </c>
      <c r="E1220" s="49"/>
      <c r="F1220" s="50">
        <v>1.29067508794131</v>
      </c>
      <c r="G1220" s="51">
        <f t="shared" si="208"/>
        <v>0.00744447879109988</v>
      </c>
      <c r="H1220" s="52">
        <f t="shared" si="209"/>
        <v>0.000207690358613579</v>
      </c>
      <c r="I1220" s="84">
        <f t="shared" si="207"/>
        <v>0.00765216914971346</v>
      </c>
      <c r="J1220" s="85">
        <f t="shared" si="201"/>
        <v>0.765216914971346</v>
      </c>
      <c r="K1220" s="86">
        <f t="shared" si="210"/>
        <v>254.052658935344</v>
      </c>
      <c r="L1220" s="87">
        <f t="shared" si="202"/>
        <v>257.894411314434</v>
      </c>
      <c r="M1220" s="88">
        <f t="shared" si="203"/>
        <v>4.60696929406097</v>
      </c>
      <c r="N1220" s="86" t="str">
        <f t="shared" si="204"/>
        <v/>
      </c>
      <c r="O1220" s="48" t="str">
        <f t="shared" si="211"/>
        <v/>
      </c>
    </row>
    <row r="1221" spans="1:15">
      <c r="A1221" s="38">
        <f t="shared" si="205"/>
        <v>1205</v>
      </c>
      <c r="B1221" s="39">
        <v>41806</v>
      </c>
      <c r="C1221" s="40">
        <v>1937.780029</v>
      </c>
      <c r="D1221" s="53">
        <f t="shared" si="206"/>
        <v>0.000836705112982505</v>
      </c>
      <c r="E1221" s="54"/>
      <c r="F1221" s="55">
        <v>1.29123687740153</v>
      </c>
      <c r="G1221" s="56">
        <f t="shared" si="208"/>
        <v>0.000561789460220119</v>
      </c>
      <c r="H1221" s="57">
        <f t="shared" si="209"/>
        <v>0.000207690358613579</v>
      </c>
      <c r="I1221" s="90">
        <f t="shared" si="207"/>
        <v>0.000769479818833698</v>
      </c>
      <c r="J1221" s="91">
        <f t="shared" si="201"/>
        <v>0.0769479818833698</v>
      </c>
      <c r="K1221" s="92">
        <f t="shared" si="210"/>
        <v>254.129606917228</v>
      </c>
      <c r="L1221" s="93">
        <f t="shared" si="202"/>
        <v>257.894411314434</v>
      </c>
      <c r="M1221" s="94">
        <f t="shared" si="203"/>
        <v>4.60696929406097</v>
      </c>
      <c r="N1221" s="92" t="str">
        <f t="shared" si="204"/>
        <v/>
      </c>
      <c r="O1221" s="53" t="str">
        <f t="shared" si="211"/>
        <v/>
      </c>
    </row>
    <row r="1222" spans="1:15">
      <c r="A1222" s="38">
        <f t="shared" si="205"/>
        <v>1206</v>
      </c>
      <c r="B1222" s="46">
        <v>41807</v>
      </c>
      <c r="C1222" s="47">
        <v>1941.98999</v>
      </c>
      <c r="D1222" s="48">
        <f t="shared" si="206"/>
        <v>0.00217256909298036</v>
      </c>
      <c r="E1222" s="49"/>
      <c r="F1222" s="50">
        <v>1.29533055879056</v>
      </c>
      <c r="G1222" s="51">
        <f t="shared" si="208"/>
        <v>0.00409368138903021</v>
      </c>
      <c r="H1222" s="52">
        <f t="shared" si="209"/>
        <v>0.000207690358613579</v>
      </c>
      <c r="I1222" s="84">
        <f t="shared" si="207"/>
        <v>0.00430137174764379</v>
      </c>
      <c r="J1222" s="85">
        <f t="shared" si="201"/>
        <v>0.430137174764379</v>
      </c>
      <c r="K1222" s="86">
        <f t="shared" si="210"/>
        <v>254.559744091992</v>
      </c>
      <c r="L1222" s="87">
        <f t="shared" si="202"/>
        <v>257.894411314434</v>
      </c>
      <c r="M1222" s="88">
        <f t="shared" si="203"/>
        <v>4.60696929406097</v>
      </c>
      <c r="N1222" s="86" t="str">
        <f t="shared" si="204"/>
        <v/>
      </c>
      <c r="O1222" s="48" t="str">
        <f t="shared" si="211"/>
        <v/>
      </c>
    </row>
    <row r="1223" spans="1:15">
      <c r="A1223" s="38">
        <f t="shared" si="205"/>
        <v>1207</v>
      </c>
      <c r="B1223" s="39">
        <v>41808</v>
      </c>
      <c r="C1223" s="40">
        <v>1956.97998</v>
      </c>
      <c r="D1223" s="53">
        <f t="shared" si="206"/>
        <v>0.00771888118743602</v>
      </c>
      <c r="E1223" s="54"/>
      <c r="F1223" s="55">
        <v>1.31379468966367</v>
      </c>
      <c r="G1223" s="56">
        <f t="shared" si="208"/>
        <v>0.0184641308731099</v>
      </c>
      <c r="H1223" s="57">
        <f t="shared" si="209"/>
        <v>0.000207690358613579</v>
      </c>
      <c r="I1223" s="90">
        <f t="shared" si="207"/>
        <v>0.0186718212317235</v>
      </c>
      <c r="J1223" s="91">
        <f t="shared" si="201"/>
        <v>1.86718212317235</v>
      </c>
      <c r="K1223" s="92">
        <f t="shared" si="210"/>
        <v>256.426926215164</v>
      </c>
      <c r="L1223" s="93">
        <f t="shared" si="202"/>
        <v>257.894411314434</v>
      </c>
      <c r="M1223" s="94">
        <f t="shared" si="203"/>
        <v>4.60696929406097</v>
      </c>
      <c r="N1223" s="92" t="str">
        <f t="shared" si="204"/>
        <v/>
      </c>
      <c r="O1223" s="53" t="str">
        <f t="shared" si="211"/>
        <v/>
      </c>
    </row>
    <row r="1224" spans="1:15">
      <c r="A1224" s="38">
        <f t="shared" si="205"/>
        <v>1208</v>
      </c>
      <c r="B1224" s="46">
        <v>41809</v>
      </c>
      <c r="C1224" s="47">
        <v>1959.47998</v>
      </c>
      <c r="D1224" s="48">
        <f t="shared" si="206"/>
        <v>0.00127747857696536</v>
      </c>
      <c r="E1224" s="49"/>
      <c r="F1224" s="50">
        <v>1.32041876076117</v>
      </c>
      <c r="G1224" s="51">
        <f t="shared" si="208"/>
        <v>0.00662407109750007</v>
      </c>
      <c r="H1224" s="52">
        <f t="shared" si="209"/>
        <v>0.000207690358613579</v>
      </c>
      <c r="I1224" s="84">
        <f t="shared" si="207"/>
        <v>0.00683176145611365</v>
      </c>
      <c r="J1224" s="85">
        <f t="shared" si="201"/>
        <v>0.683176145611365</v>
      </c>
      <c r="K1224" s="86">
        <f t="shared" si="210"/>
        <v>257.110102360776</v>
      </c>
      <c r="L1224" s="87">
        <f t="shared" si="202"/>
        <v>257.894411314434</v>
      </c>
      <c r="M1224" s="88">
        <f t="shared" si="203"/>
        <v>4.60696929406097</v>
      </c>
      <c r="N1224" s="86" t="str">
        <f t="shared" si="204"/>
        <v/>
      </c>
      <c r="O1224" s="48" t="str">
        <f t="shared" si="211"/>
        <v/>
      </c>
    </row>
    <row r="1225" spans="1:15">
      <c r="A1225" s="38">
        <f t="shared" si="205"/>
        <v>1209</v>
      </c>
      <c r="B1225" s="39">
        <v>41810</v>
      </c>
      <c r="C1225" s="40">
        <v>1962.869995</v>
      </c>
      <c r="D1225" s="53">
        <f t="shared" si="206"/>
        <v>0.00173005850256258</v>
      </c>
      <c r="E1225" s="54"/>
      <c r="F1225" s="55">
        <v>1.32467615602564</v>
      </c>
      <c r="G1225" s="56">
        <f t="shared" si="208"/>
        <v>0.00425739526446978</v>
      </c>
      <c r="H1225" s="57">
        <f t="shared" si="209"/>
        <v>0.000207690358613579</v>
      </c>
      <c r="I1225" s="90">
        <f t="shared" si="207"/>
        <v>0.00446508562308336</v>
      </c>
      <c r="J1225" s="91">
        <f t="shared" si="201"/>
        <v>0.446508562308336</v>
      </c>
      <c r="K1225" s="92">
        <f t="shared" si="210"/>
        <v>257.556610923084</v>
      </c>
      <c r="L1225" s="93">
        <f t="shared" si="202"/>
        <v>257.894411314434</v>
      </c>
      <c r="M1225" s="94">
        <f t="shared" si="203"/>
        <v>4.60696929406097</v>
      </c>
      <c r="N1225" s="92" t="str">
        <f t="shared" si="204"/>
        <v/>
      </c>
      <c r="O1225" s="53" t="str">
        <f t="shared" si="211"/>
        <v/>
      </c>
    </row>
    <row r="1226" spans="1:15">
      <c r="A1226" s="38">
        <f t="shared" si="205"/>
        <v>1210</v>
      </c>
      <c r="B1226" s="46">
        <v>41813</v>
      </c>
      <c r="C1226" s="47">
        <v>1962.609985</v>
      </c>
      <c r="D1226" s="48">
        <f t="shared" si="206"/>
        <v>-0.000132464198170146</v>
      </c>
      <c r="E1226" s="49"/>
      <c r="F1226" s="50">
        <v>1.32078381621334</v>
      </c>
      <c r="G1226" s="51">
        <f t="shared" si="208"/>
        <v>-0.00389233981230008</v>
      </c>
      <c r="H1226" s="52">
        <f t="shared" si="209"/>
        <v>0.000207690358613579</v>
      </c>
      <c r="I1226" s="84">
        <f t="shared" si="207"/>
        <v>-0.0036846494536865</v>
      </c>
      <c r="J1226" s="85">
        <f t="shared" si="201"/>
        <v>-0.36846494536865</v>
      </c>
      <c r="K1226" s="86">
        <f t="shared" si="210"/>
        <v>257.188145977715</v>
      </c>
      <c r="L1226" s="87">
        <f t="shared" si="202"/>
        <v>257.894411314434</v>
      </c>
      <c r="M1226" s="88">
        <f t="shared" si="203"/>
        <v>4.60696929406097</v>
      </c>
      <c r="N1226" s="86" t="str">
        <f t="shared" si="204"/>
        <v/>
      </c>
      <c r="O1226" s="48" t="str">
        <f t="shared" si="211"/>
        <v/>
      </c>
    </row>
    <row r="1227" spans="1:15">
      <c r="A1227" s="38">
        <f t="shared" si="205"/>
        <v>1211</v>
      </c>
      <c r="B1227" s="39">
        <v>41814</v>
      </c>
      <c r="C1227" s="40">
        <v>1949.97998</v>
      </c>
      <c r="D1227" s="53">
        <f t="shared" si="206"/>
        <v>-0.00643531068145464</v>
      </c>
      <c r="E1227" s="54"/>
      <c r="F1227" s="55">
        <v>1.29574873955011</v>
      </c>
      <c r="G1227" s="56">
        <f t="shared" si="208"/>
        <v>-0.0250350766632299</v>
      </c>
      <c r="H1227" s="57">
        <f t="shared" si="209"/>
        <v>0.000207690358613579</v>
      </c>
      <c r="I1227" s="90">
        <f t="shared" si="207"/>
        <v>-0.0248273863046163</v>
      </c>
      <c r="J1227" s="91">
        <f t="shared" si="201"/>
        <v>-2.48273863046163</v>
      </c>
      <c r="K1227" s="92">
        <f t="shared" si="210"/>
        <v>254.705407347254</v>
      </c>
      <c r="L1227" s="93">
        <f t="shared" si="202"/>
        <v>257.894411314434</v>
      </c>
      <c r="M1227" s="94">
        <f t="shared" si="203"/>
        <v>4.60696929406097</v>
      </c>
      <c r="N1227" s="92" t="str">
        <f t="shared" si="204"/>
        <v/>
      </c>
      <c r="O1227" s="53" t="str">
        <f t="shared" si="211"/>
        <v/>
      </c>
    </row>
    <row r="1228" spans="1:15">
      <c r="A1228" s="38">
        <f t="shared" si="205"/>
        <v>1212</v>
      </c>
      <c r="B1228" s="46">
        <v>41815</v>
      </c>
      <c r="C1228" s="47">
        <v>1959.530029</v>
      </c>
      <c r="D1228" s="48">
        <f t="shared" si="206"/>
        <v>0.00489751130675709</v>
      </c>
      <c r="E1228" s="49"/>
      <c r="F1228" s="50">
        <v>1.31185316082385</v>
      </c>
      <c r="G1228" s="51">
        <f t="shared" si="208"/>
        <v>0.01610442127374</v>
      </c>
      <c r="H1228" s="52">
        <f t="shared" si="209"/>
        <v>0.000207690358613579</v>
      </c>
      <c r="I1228" s="84">
        <f t="shared" si="207"/>
        <v>0.0163121116323536</v>
      </c>
      <c r="J1228" s="85">
        <f t="shared" si="201"/>
        <v>1.63121116323536</v>
      </c>
      <c r="K1228" s="86">
        <f t="shared" si="210"/>
        <v>256.336618510489</v>
      </c>
      <c r="L1228" s="87">
        <f t="shared" si="202"/>
        <v>257.894411314434</v>
      </c>
      <c r="M1228" s="88">
        <f t="shared" si="203"/>
        <v>4.60696929406097</v>
      </c>
      <c r="N1228" s="86" t="str">
        <f t="shared" si="204"/>
        <v/>
      </c>
      <c r="O1228" s="48" t="str">
        <f t="shared" si="211"/>
        <v/>
      </c>
    </row>
    <row r="1229" spans="1:15">
      <c r="A1229" s="38">
        <f t="shared" si="205"/>
        <v>1213</v>
      </c>
      <c r="B1229" s="39">
        <v>41816</v>
      </c>
      <c r="C1229" s="40">
        <v>1957.219971</v>
      </c>
      <c r="D1229" s="53">
        <f t="shared" si="206"/>
        <v>-0.00117888369446362</v>
      </c>
      <c r="E1229" s="54"/>
      <c r="F1229" s="55">
        <v>1.30914735113268</v>
      </c>
      <c r="G1229" s="56">
        <f t="shared" si="208"/>
        <v>-0.00270580969117007</v>
      </c>
      <c r="H1229" s="57">
        <f t="shared" si="209"/>
        <v>0.000207690358613579</v>
      </c>
      <c r="I1229" s="90">
        <f t="shared" si="207"/>
        <v>-0.00249811933255649</v>
      </c>
      <c r="J1229" s="91">
        <f t="shared" si="201"/>
        <v>-0.249811933255649</v>
      </c>
      <c r="K1229" s="92">
        <f t="shared" si="210"/>
        <v>256.086806577233</v>
      </c>
      <c r="L1229" s="93">
        <f t="shared" si="202"/>
        <v>257.894411314434</v>
      </c>
      <c r="M1229" s="94">
        <f t="shared" si="203"/>
        <v>4.60696929406097</v>
      </c>
      <c r="N1229" s="92" t="str">
        <f t="shared" si="204"/>
        <v/>
      </c>
      <c r="O1229" s="53" t="str">
        <f t="shared" si="211"/>
        <v/>
      </c>
    </row>
    <row r="1230" spans="1:15">
      <c r="A1230" s="38">
        <f t="shared" si="205"/>
        <v>1214</v>
      </c>
      <c r="B1230" s="46">
        <v>41817</v>
      </c>
      <c r="C1230" s="47">
        <v>1960.959961</v>
      </c>
      <c r="D1230" s="48">
        <f t="shared" si="206"/>
        <v>0.00191086850503019</v>
      </c>
      <c r="E1230" s="49"/>
      <c r="F1230" s="50">
        <v>1.31431869871091</v>
      </c>
      <c r="G1230" s="51">
        <f t="shared" si="208"/>
        <v>0.00517134757823023</v>
      </c>
      <c r="H1230" s="52">
        <f t="shared" si="209"/>
        <v>0.000207690358613579</v>
      </c>
      <c r="I1230" s="84">
        <f t="shared" si="207"/>
        <v>0.00537903793684381</v>
      </c>
      <c r="J1230" s="85">
        <f t="shared" si="201"/>
        <v>0.537903793684381</v>
      </c>
      <c r="K1230" s="86">
        <f t="shared" si="210"/>
        <v>256.624710370918</v>
      </c>
      <c r="L1230" s="87">
        <f t="shared" si="202"/>
        <v>257.894411314434</v>
      </c>
      <c r="M1230" s="88">
        <f t="shared" si="203"/>
        <v>4.60696929406097</v>
      </c>
      <c r="N1230" s="86" t="str">
        <f t="shared" si="204"/>
        <v/>
      </c>
      <c r="O1230" s="48" t="str">
        <f t="shared" si="211"/>
        <v/>
      </c>
    </row>
    <row r="1231" spans="1:15">
      <c r="A1231" s="38">
        <f t="shared" si="205"/>
        <v>1215</v>
      </c>
      <c r="B1231" s="39">
        <v>41820</v>
      </c>
      <c r="C1231" s="40">
        <v>1960.22998</v>
      </c>
      <c r="D1231" s="53">
        <f t="shared" si="206"/>
        <v>-0.000372256963180218</v>
      </c>
      <c r="E1231" s="54"/>
      <c r="F1231" s="55">
        <v>1.31857369331691</v>
      </c>
      <c r="G1231" s="56">
        <f t="shared" si="208"/>
        <v>0.00425499460599976</v>
      </c>
      <c r="H1231" s="57">
        <f t="shared" si="209"/>
        <v>0.000207690358613579</v>
      </c>
      <c r="I1231" s="90">
        <f t="shared" si="207"/>
        <v>0.00446268496461334</v>
      </c>
      <c r="J1231" s="91">
        <f t="shared" si="201"/>
        <v>0.446268496461334</v>
      </c>
      <c r="K1231" s="92">
        <f t="shared" si="210"/>
        <v>257.070978867379</v>
      </c>
      <c r="L1231" s="93">
        <f t="shared" si="202"/>
        <v>257.894411314434</v>
      </c>
      <c r="M1231" s="94">
        <f t="shared" si="203"/>
        <v>4.60696929406097</v>
      </c>
      <c r="N1231" s="92" t="str">
        <f t="shared" si="204"/>
        <v/>
      </c>
      <c r="O1231" s="53" t="str">
        <f t="shared" si="211"/>
        <v/>
      </c>
    </row>
    <row r="1232" spans="1:15">
      <c r="A1232" s="38">
        <f t="shared" si="205"/>
        <v>1216</v>
      </c>
      <c r="B1232" s="46">
        <v>41821</v>
      </c>
      <c r="C1232" s="47">
        <v>1973.319946</v>
      </c>
      <c r="D1232" s="48">
        <f t="shared" si="206"/>
        <v>0.00667777053384322</v>
      </c>
      <c r="E1232" s="49"/>
      <c r="F1232" s="50">
        <v>1.33427942769094</v>
      </c>
      <c r="G1232" s="51">
        <f t="shared" si="208"/>
        <v>0.0157057343740301</v>
      </c>
      <c r="H1232" s="52">
        <f t="shared" si="209"/>
        <v>0.000207690358613579</v>
      </c>
      <c r="I1232" s="84">
        <f t="shared" si="207"/>
        <v>0.0159134247326437</v>
      </c>
      <c r="J1232" s="85">
        <f t="shared" si="201"/>
        <v>1.59134247326437</v>
      </c>
      <c r="K1232" s="86">
        <f t="shared" si="210"/>
        <v>258.662321340643</v>
      </c>
      <c r="L1232" s="87">
        <f t="shared" si="202"/>
        <v>258.662321340643</v>
      </c>
      <c r="M1232" s="88">
        <f t="shared" si="203"/>
        <v>0</v>
      </c>
      <c r="N1232" s="86">
        <f t="shared" si="204"/>
        <v>4.60696929406097</v>
      </c>
      <c r="O1232" s="48">
        <f t="shared" si="211"/>
        <v>0.0178107475034752</v>
      </c>
    </row>
    <row r="1233" spans="1:15">
      <c r="A1233" s="38">
        <f t="shared" si="205"/>
        <v>1217</v>
      </c>
      <c r="B1233" s="39">
        <v>41822</v>
      </c>
      <c r="C1233" s="40">
        <v>1974.619995</v>
      </c>
      <c r="D1233" s="53">
        <f t="shared" si="206"/>
        <v>0.000658813084333021</v>
      </c>
      <c r="E1233" s="54"/>
      <c r="F1233" s="55">
        <v>1.33443165288435</v>
      </c>
      <c r="G1233" s="56">
        <f t="shared" si="208"/>
        <v>0.000152225193410072</v>
      </c>
      <c r="H1233" s="57">
        <f t="shared" si="209"/>
        <v>0.000207690358613579</v>
      </c>
      <c r="I1233" s="90">
        <f t="shared" si="207"/>
        <v>0.00035991555202365</v>
      </c>
      <c r="J1233" s="91">
        <f t="shared" si="201"/>
        <v>0.035991555202365</v>
      </c>
      <c r="K1233" s="92">
        <f t="shared" si="210"/>
        <v>258.698312895846</v>
      </c>
      <c r="L1233" s="93">
        <f t="shared" si="202"/>
        <v>258.698312895846</v>
      </c>
      <c r="M1233" s="94">
        <f t="shared" si="203"/>
        <v>0</v>
      </c>
      <c r="N1233" s="92" t="str">
        <f t="shared" si="204"/>
        <v/>
      </c>
      <c r="O1233" s="53" t="str">
        <f t="shared" si="211"/>
        <v/>
      </c>
    </row>
    <row r="1234" spans="1:15">
      <c r="A1234" s="38">
        <f t="shared" si="205"/>
        <v>1218</v>
      </c>
      <c r="B1234" s="46">
        <v>41823</v>
      </c>
      <c r="C1234" s="47">
        <v>1985.439941</v>
      </c>
      <c r="D1234" s="48">
        <f t="shared" si="206"/>
        <v>0.00547950796983598</v>
      </c>
      <c r="E1234" s="49"/>
      <c r="F1234" s="50">
        <v>1.35011133126462</v>
      </c>
      <c r="G1234" s="51">
        <f t="shared" si="208"/>
        <v>0.01567967838027</v>
      </c>
      <c r="H1234" s="52">
        <f t="shared" si="209"/>
        <v>0.000207690358613579</v>
      </c>
      <c r="I1234" s="84">
        <f t="shared" si="207"/>
        <v>0.0158873687388835</v>
      </c>
      <c r="J1234" s="85">
        <f t="shared" ref="J1234:J1297" si="212">I1234*$K$17</f>
        <v>1.58873687388835</v>
      </c>
      <c r="K1234" s="86">
        <f t="shared" si="210"/>
        <v>260.287049769734</v>
      </c>
      <c r="L1234" s="87">
        <f t="shared" ref="L1234:L1297" si="213">MAX(K1234,L1233)</f>
        <v>260.287049769734</v>
      </c>
      <c r="M1234" s="88">
        <f t="shared" ref="M1234:M1297" si="214">IF(K1234=L1234,0,MAX(M1233,L1234-K1234))</f>
        <v>0</v>
      </c>
      <c r="N1234" s="86" t="str">
        <f t="shared" ref="N1234:N1297" si="215">IF(AND(M1233&gt;0,M1234=0),M1233,"")</f>
        <v/>
      </c>
      <c r="O1234" s="48" t="str">
        <f t="shared" si="211"/>
        <v/>
      </c>
    </row>
    <row r="1235" spans="1:15">
      <c r="A1235" s="38">
        <f t="shared" ref="A1235:A1298" si="216">A1234+1</f>
        <v>1219</v>
      </c>
      <c r="B1235" s="39">
        <v>41827</v>
      </c>
      <c r="C1235" s="40">
        <v>1977.650024</v>
      </c>
      <c r="D1235" s="53">
        <f t="shared" ref="D1235:D1298" si="217">C1235/C1234-1</f>
        <v>-0.00392352185484723</v>
      </c>
      <c r="E1235" s="54"/>
      <c r="F1235" s="55">
        <v>1.3331927325022</v>
      </c>
      <c r="G1235" s="56">
        <f t="shared" si="208"/>
        <v>-0.0169185987624201</v>
      </c>
      <c r="H1235" s="57">
        <f t="shared" si="209"/>
        <v>0.000207690358613579</v>
      </c>
      <c r="I1235" s="90">
        <f t="shared" ref="I1235:I1298" si="218">G1235+H1235</f>
        <v>-0.0167109084038065</v>
      </c>
      <c r="J1235" s="91">
        <f t="shared" si="212"/>
        <v>-1.67109084038065</v>
      </c>
      <c r="K1235" s="92">
        <f t="shared" si="210"/>
        <v>258.615958929354</v>
      </c>
      <c r="L1235" s="93">
        <f t="shared" si="213"/>
        <v>260.287049769734</v>
      </c>
      <c r="M1235" s="94">
        <f t="shared" si="214"/>
        <v>1.67109084038066</v>
      </c>
      <c r="N1235" s="92" t="str">
        <f t="shared" si="215"/>
        <v/>
      </c>
      <c r="O1235" s="53" t="str">
        <f t="shared" si="211"/>
        <v/>
      </c>
    </row>
    <row r="1236" spans="1:15">
      <c r="A1236" s="38">
        <f t="shared" si="216"/>
        <v>1220</v>
      </c>
      <c r="B1236" s="46">
        <v>41828</v>
      </c>
      <c r="C1236" s="47">
        <v>1963.709961</v>
      </c>
      <c r="D1236" s="48">
        <f t="shared" si="217"/>
        <v>-0.0070488017752528</v>
      </c>
      <c r="E1236" s="49"/>
      <c r="F1236" s="50">
        <v>1.32228543591233</v>
      </c>
      <c r="G1236" s="51">
        <f t="shared" ref="G1236:G1299" si="219">F1236-F1235</f>
        <v>-0.0109072965898698</v>
      </c>
      <c r="H1236" s="52">
        <f t="shared" ref="H1236:H1299" si="220">H1235</f>
        <v>0.000207690358613579</v>
      </c>
      <c r="I1236" s="84">
        <f t="shared" si="218"/>
        <v>-0.0106996062312562</v>
      </c>
      <c r="J1236" s="85">
        <f t="shared" si="212"/>
        <v>-1.06996062312562</v>
      </c>
      <c r="K1236" s="86">
        <f t="shared" ref="K1236:K1299" si="221">K1235+J1236</f>
        <v>257.545998306228</v>
      </c>
      <c r="L1236" s="87">
        <f t="shared" si="213"/>
        <v>260.287049769734</v>
      </c>
      <c r="M1236" s="88">
        <f t="shared" si="214"/>
        <v>2.74105146350627</v>
      </c>
      <c r="N1236" s="86" t="str">
        <f t="shared" si="215"/>
        <v/>
      </c>
      <c r="O1236" s="48" t="str">
        <f t="shared" ref="O1236:O1299" si="222">IFERROR((N1236/L1236),"")</f>
        <v/>
      </c>
    </row>
    <row r="1237" spans="1:15">
      <c r="A1237" s="38">
        <f t="shared" si="216"/>
        <v>1221</v>
      </c>
      <c r="B1237" s="39">
        <v>41829</v>
      </c>
      <c r="C1237" s="40">
        <v>1972.829956</v>
      </c>
      <c r="D1237" s="53">
        <f t="shared" si="217"/>
        <v>0.00464426783034488</v>
      </c>
      <c r="E1237" s="54"/>
      <c r="F1237" s="55">
        <v>1.33771374733673</v>
      </c>
      <c r="G1237" s="56">
        <f t="shared" si="219"/>
        <v>0.0154283114244</v>
      </c>
      <c r="H1237" s="57">
        <f t="shared" si="220"/>
        <v>0.000207690358613579</v>
      </c>
      <c r="I1237" s="90">
        <f t="shared" si="218"/>
        <v>0.0156360017830136</v>
      </c>
      <c r="J1237" s="91">
        <f t="shared" si="212"/>
        <v>1.56360017830136</v>
      </c>
      <c r="K1237" s="92">
        <f t="shared" si="221"/>
        <v>259.109598484529</v>
      </c>
      <c r="L1237" s="93">
        <f t="shared" si="213"/>
        <v>260.287049769734</v>
      </c>
      <c r="M1237" s="94">
        <f t="shared" si="214"/>
        <v>2.74105146350627</v>
      </c>
      <c r="N1237" s="92" t="str">
        <f t="shared" si="215"/>
        <v/>
      </c>
      <c r="O1237" s="53" t="str">
        <f t="shared" si="222"/>
        <v/>
      </c>
    </row>
    <row r="1238" spans="1:15">
      <c r="A1238" s="38">
        <f t="shared" si="216"/>
        <v>1222</v>
      </c>
      <c r="B1238" s="46">
        <v>41830</v>
      </c>
      <c r="C1238" s="47">
        <v>1964.680054</v>
      </c>
      <c r="D1238" s="48">
        <f t="shared" si="217"/>
        <v>-0.0041310716999271</v>
      </c>
      <c r="E1238" s="49"/>
      <c r="F1238" s="50">
        <v>1.31672294182485</v>
      </c>
      <c r="G1238" s="51">
        <f t="shared" si="219"/>
        <v>-0.0209908055118804</v>
      </c>
      <c r="H1238" s="52">
        <f t="shared" si="220"/>
        <v>0.000207690358613579</v>
      </c>
      <c r="I1238" s="84">
        <f t="shared" si="218"/>
        <v>-0.0207831151532668</v>
      </c>
      <c r="J1238" s="85">
        <f t="shared" si="212"/>
        <v>-2.07831151532668</v>
      </c>
      <c r="K1238" s="86">
        <f t="shared" si="221"/>
        <v>257.031286969203</v>
      </c>
      <c r="L1238" s="87">
        <f t="shared" si="213"/>
        <v>260.287049769734</v>
      </c>
      <c r="M1238" s="88">
        <f t="shared" si="214"/>
        <v>3.25576280053156</v>
      </c>
      <c r="N1238" s="86" t="str">
        <f t="shared" si="215"/>
        <v/>
      </c>
      <c r="O1238" s="48" t="str">
        <f t="shared" si="222"/>
        <v/>
      </c>
    </row>
    <row r="1239" spans="1:15">
      <c r="A1239" s="38">
        <f t="shared" si="216"/>
        <v>1223</v>
      </c>
      <c r="B1239" s="39">
        <v>41831</v>
      </c>
      <c r="C1239" s="40">
        <v>1967.569946</v>
      </c>
      <c r="D1239" s="53">
        <f t="shared" si="217"/>
        <v>0.00147092245076563</v>
      </c>
      <c r="E1239" s="54"/>
      <c r="F1239" s="55">
        <v>1.31454351944905</v>
      </c>
      <c r="G1239" s="56">
        <f t="shared" si="219"/>
        <v>-0.00217942237579982</v>
      </c>
      <c r="H1239" s="57">
        <f t="shared" si="220"/>
        <v>0.000207690358613579</v>
      </c>
      <c r="I1239" s="90">
        <f t="shared" si="218"/>
        <v>-0.00197173201718624</v>
      </c>
      <c r="J1239" s="91">
        <f t="shared" si="212"/>
        <v>-0.197173201718624</v>
      </c>
      <c r="K1239" s="92">
        <f t="shared" si="221"/>
        <v>256.834113767484</v>
      </c>
      <c r="L1239" s="93">
        <f t="shared" si="213"/>
        <v>260.287049769734</v>
      </c>
      <c r="M1239" s="94">
        <f t="shared" si="214"/>
        <v>3.45293600225017</v>
      </c>
      <c r="N1239" s="92" t="str">
        <f t="shared" si="215"/>
        <v/>
      </c>
      <c r="O1239" s="53" t="str">
        <f t="shared" si="222"/>
        <v/>
      </c>
    </row>
    <row r="1240" spans="1:15">
      <c r="A1240" s="38">
        <f t="shared" si="216"/>
        <v>1224</v>
      </c>
      <c r="B1240" s="46">
        <v>41834</v>
      </c>
      <c r="C1240" s="47">
        <v>1977.099976</v>
      </c>
      <c r="D1240" s="48">
        <f t="shared" si="217"/>
        <v>0.00484355334831887</v>
      </c>
      <c r="E1240" s="49"/>
      <c r="F1240" s="50">
        <v>1.32098548331651</v>
      </c>
      <c r="G1240" s="51">
        <f t="shared" si="219"/>
        <v>0.00644196386745977</v>
      </c>
      <c r="H1240" s="52">
        <f t="shared" si="220"/>
        <v>0.000207690358613579</v>
      </c>
      <c r="I1240" s="84">
        <f t="shared" si="218"/>
        <v>0.00664965422607334</v>
      </c>
      <c r="J1240" s="85">
        <f t="shared" si="212"/>
        <v>0.664965422607334</v>
      </c>
      <c r="K1240" s="86">
        <f t="shared" si="221"/>
        <v>257.499079190091</v>
      </c>
      <c r="L1240" s="87">
        <f t="shared" si="213"/>
        <v>260.287049769734</v>
      </c>
      <c r="M1240" s="88">
        <f t="shared" si="214"/>
        <v>3.45293600225017</v>
      </c>
      <c r="N1240" s="86" t="str">
        <f t="shared" si="215"/>
        <v/>
      </c>
      <c r="O1240" s="48" t="str">
        <f t="shared" si="222"/>
        <v/>
      </c>
    </row>
    <row r="1241" spans="1:15">
      <c r="A1241" s="38">
        <f t="shared" si="216"/>
        <v>1225</v>
      </c>
      <c r="B1241" s="39">
        <v>41835</v>
      </c>
      <c r="C1241" s="40">
        <v>1973.280029</v>
      </c>
      <c r="D1241" s="53">
        <f t="shared" si="217"/>
        <v>-0.00193209602264444</v>
      </c>
      <c r="E1241" s="54"/>
      <c r="F1241" s="55">
        <v>1.31827647117788</v>
      </c>
      <c r="G1241" s="56">
        <f t="shared" si="219"/>
        <v>-0.00270901213862995</v>
      </c>
      <c r="H1241" s="57">
        <f t="shared" si="220"/>
        <v>0.000207690358613579</v>
      </c>
      <c r="I1241" s="90">
        <f t="shared" si="218"/>
        <v>-0.00250132178001637</v>
      </c>
      <c r="J1241" s="91">
        <f t="shared" si="212"/>
        <v>-0.250132178001637</v>
      </c>
      <c r="K1241" s="92">
        <f t="shared" si="221"/>
        <v>257.24894701209</v>
      </c>
      <c r="L1241" s="93">
        <f t="shared" si="213"/>
        <v>260.287049769734</v>
      </c>
      <c r="M1241" s="94">
        <f t="shared" si="214"/>
        <v>3.45293600225017</v>
      </c>
      <c r="N1241" s="92" t="str">
        <f t="shared" si="215"/>
        <v/>
      </c>
      <c r="O1241" s="53" t="str">
        <f t="shared" si="222"/>
        <v/>
      </c>
    </row>
    <row r="1242" spans="1:15">
      <c r="A1242" s="38">
        <f t="shared" si="216"/>
        <v>1226</v>
      </c>
      <c r="B1242" s="46">
        <v>41836</v>
      </c>
      <c r="C1242" s="47">
        <v>1981.569946</v>
      </c>
      <c r="D1242" s="48">
        <f t="shared" si="217"/>
        <v>0.00420108493379989</v>
      </c>
      <c r="E1242" s="49"/>
      <c r="F1242" s="50">
        <v>1.32584734866643</v>
      </c>
      <c r="G1242" s="51">
        <f t="shared" si="219"/>
        <v>0.00757087748855012</v>
      </c>
      <c r="H1242" s="52">
        <f t="shared" si="220"/>
        <v>0.000207690358613579</v>
      </c>
      <c r="I1242" s="84">
        <f t="shared" si="218"/>
        <v>0.0077785678471637</v>
      </c>
      <c r="J1242" s="85">
        <f t="shared" si="212"/>
        <v>0.77785678471637</v>
      </c>
      <c r="K1242" s="86">
        <f t="shared" si="221"/>
        <v>258.026803796806</v>
      </c>
      <c r="L1242" s="87">
        <f t="shared" si="213"/>
        <v>260.287049769734</v>
      </c>
      <c r="M1242" s="88">
        <f t="shared" si="214"/>
        <v>3.45293600225017</v>
      </c>
      <c r="N1242" s="86" t="str">
        <f t="shared" si="215"/>
        <v/>
      </c>
      <c r="O1242" s="48" t="str">
        <f t="shared" si="222"/>
        <v/>
      </c>
    </row>
    <row r="1243" spans="1:15">
      <c r="A1243" s="38">
        <f t="shared" si="216"/>
        <v>1227</v>
      </c>
      <c r="B1243" s="39">
        <v>41837</v>
      </c>
      <c r="C1243" s="40">
        <v>1958.119995</v>
      </c>
      <c r="D1243" s="53">
        <f t="shared" si="217"/>
        <v>-0.0118340263725417</v>
      </c>
      <c r="E1243" s="54"/>
      <c r="F1243" s="55">
        <v>1.30231814410475</v>
      </c>
      <c r="G1243" s="56">
        <f t="shared" si="219"/>
        <v>-0.02352920456168</v>
      </c>
      <c r="H1243" s="57">
        <f t="shared" si="220"/>
        <v>0.000207690358613579</v>
      </c>
      <c r="I1243" s="90">
        <f t="shared" si="218"/>
        <v>-0.0233215142030664</v>
      </c>
      <c r="J1243" s="91">
        <f t="shared" si="212"/>
        <v>-2.33215142030664</v>
      </c>
      <c r="K1243" s="92">
        <f t="shared" si="221"/>
        <v>255.694652376499</v>
      </c>
      <c r="L1243" s="93">
        <f t="shared" si="213"/>
        <v>260.287049769734</v>
      </c>
      <c r="M1243" s="94">
        <f t="shared" si="214"/>
        <v>4.59239739323473</v>
      </c>
      <c r="N1243" s="92" t="str">
        <f t="shared" si="215"/>
        <v/>
      </c>
      <c r="O1243" s="53" t="str">
        <f t="shared" si="222"/>
        <v/>
      </c>
    </row>
    <row r="1244" spans="1:15">
      <c r="A1244" s="38">
        <f t="shared" si="216"/>
        <v>1228</v>
      </c>
      <c r="B1244" s="46">
        <v>41838</v>
      </c>
      <c r="C1244" s="47">
        <v>1978.219971</v>
      </c>
      <c r="D1244" s="48">
        <f t="shared" si="217"/>
        <v>0.0102649357809146</v>
      </c>
      <c r="E1244" s="49"/>
      <c r="F1244" s="50">
        <v>1.32033134401446</v>
      </c>
      <c r="G1244" s="51">
        <f t="shared" si="219"/>
        <v>0.01801319990971</v>
      </c>
      <c r="H1244" s="52">
        <f t="shared" si="220"/>
        <v>0.000207690358613579</v>
      </c>
      <c r="I1244" s="84">
        <f t="shared" si="218"/>
        <v>0.0182208902683235</v>
      </c>
      <c r="J1244" s="85">
        <f t="shared" si="212"/>
        <v>1.82208902683235</v>
      </c>
      <c r="K1244" s="86">
        <f t="shared" si="221"/>
        <v>257.516741403332</v>
      </c>
      <c r="L1244" s="87">
        <f t="shared" si="213"/>
        <v>260.287049769734</v>
      </c>
      <c r="M1244" s="88">
        <f t="shared" si="214"/>
        <v>4.59239739323473</v>
      </c>
      <c r="N1244" s="86" t="str">
        <f t="shared" si="215"/>
        <v/>
      </c>
      <c r="O1244" s="48" t="str">
        <f t="shared" si="222"/>
        <v/>
      </c>
    </row>
    <row r="1245" spans="1:15">
      <c r="A1245" s="38">
        <f t="shared" si="216"/>
        <v>1229</v>
      </c>
      <c r="B1245" s="39">
        <v>41841</v>
      </c>
      <c r="C1245" s="40">
        <v>1973.630005</v>
      </c>
      <c r="D1245" s="53">
        <f t="shared" si="217"/>
        <v>-0.0023202505622667</v>
      </c>
      <c r="E1245" s="54"/>
      <c r="F1245" s="55">
        <v>1.30803928990569</v>
      </c>
      <c r="G1245" s="56">
        <f t="shared" si="219"/>
        <v>-0.0122920541087699</v>
      </c>
      <c r="H1245" s="57">
        <f t="shared" si="220"/>
        <v>0.000207690358613579</v>
      </c>
      <c r="I1245" s="90">
        <f t="shared" si="218"/>
        <v>-0.0120843637501563</v>
      </c>
      <c r="J1245" s="91">
        <f t="shared" si="212"/>
        <v>-1.20843637501563</v>
      </c>
      <c r="K1245" s="92">
        <f t="shared" si="221"/>
        <v>256.308305028316</v>
      </c>
      <c r="L1245" s="93">
        <f t="shared" si="213"/>
        <v>260.287049769734</v>
      </c>
      <c r="M1245" s="94">
        <f t="shared" si="214"/>
        <v>4.59239739323473</v>
      </c>
      <c r="N1245" s="92" t="str">
        <f t="shared" si="215"/>
        <v/>
      </c>
      <c r="O1245" s="53" t="str">
        <f t="shared" si="222"/>
        <v/>
      </c>
    </row>
    <row r="1246" spans="1:15">
      <c r="A1246" s="38">
        <f t="shared" si="216"/>
        <v>1230</v>
      </c>
      <c r="B1246" s="46">
        <v>41842</v>
      </c>
      <c r="C1246" s="47">
        <v>1983.530029</v>
      </c>
      <c r="D1246" s="48">
        <f t="shared" si="217"/>
        <v>0.00501614992421029</v>
      </c>
      <c r="E1246" s="49"/>
      <c r="F1246" s="50">
        <v>1.32904063943725</v>
      </c>
      <c r="G1246" s="51">
        <f t="shared" si="219"/>
        <v>0.0210013495315597</v>
      </c>
      <c r="H1246" s="52">
        <f t="shared" si="220"/>
        <v>0.000207690358613579</v>
      </c>
      <c r="I1246" s="84">
        <f t="shared" si="218"/>
        <v>0.0212090398901733</v>
      </c>
      <c r="J1246" s="85">
        <f t="shared" si="212"/>
        <v>2.12090398901733</v>
      </c>
      <c r="K1246" s="86">
        <f t="shared" si="221"/>
        <v>258.429209017334</v>
      </c>
      <c r="L1246" s="87">
        <f t="shared" si="213"/>
        <v>260.287049769734</v>
      </c>
      <c r="M1246" s="88">
        <f t="shared" si="214"/>
        <v>4.59239739323473</v>
      </c>
      <c r="N1246" s="86" t="str">
        <f t="shared" si="215"/>
        <v/>
      </c>
      <c r="O1246" s="48" t="str">
        <f t="shared" si="222"/>
        <v/>
      </c>
    </row>
    <row r="1247" spans="1:15">
      <c r="A1247" s="38">
        <f t="shared" si="216"/>
        <v>1231</v>
      </c>
      <c r="B1247" s="39">
        <v>41843</v>
      </c>
      <c r="C1247" s="40">
        <v>1987.01001</v>
      </c>
      <c r="D1247" s="53">
        <f t="shared" si="217"/>
        <v>0.00175443827374488</v>
      </c>
      <c r="E1247" s="54"/>
      <c r="F1247" s="55">
        <v>1.33446503194626</v>
      </c>
      <c r="G1247" s="56">
        <f t="shared" si="219"/>
        <v>0.00542439250901006</v>
      </c>
      <c r="H1247" s="57">
        <f t="shared" si="220"/>
        <v>0.000207690358613579</v>
      </c>
      <c r="I1247" s="90">
        <f t="shared" si="218"/>
        <v>0.00563208286762364</v>
      </c>
      <c r="J1247" s="91">
        <f t="shared" si="212"/>
        <v>0.563208286762364</v>
      </c>
      <c r="K1247" s="92">
        <f t="shared" si="221"/>
        <v>258.992417304096</v>
      </c>
      <c r="L1247" s="93">
        <f t="shared" si="213"/>
        <v>260.287049769734</v>
      </c>
      <c r="M1247" s="94">
        <f t="shared" si="214"/>
        <v>4.59239739323473</v>
      </c>
      <c r="N1247" s="92" t="str">
        <f t="shared" si="215"/>
        <v/>
      </c>
      <c r="O1247" s="53" t="str">
        <f t="shared" si="222"/>
        <v/>
      </c>
    </row>
    <row r="1248" spans="1:15">
      <c r="A1248" s="38">
        <f t="shared" si="216"/>
        <v>1232</v>
      </c>
      <c r="B1248" s="46">
        <v>41844</v>
      </c>
      <c r="C1248" s="47">
        <v>1987.97998</v>
      </c>
      <c r="D1248" s="48">
        <f t="shared" si="217"/>
        <v>0.000488155567973214</v>
      </c>
      <c r="E1248" s="49"/>
      <c r="F1248" s="50">
        <v>1.33758729889843</v>
      </c>
      <c r="G1248" s="51">
        <f t="shared" si="219"/>
        <v>0.00312226695217022</v>
      </c>
      <c r="H1248" s="52">
        <f t="shared" si="220"/>
        <v>0.000207690358613579</v>
      </c>
      <c r="I1248" s="84">
        <f t="shared" si="218"/>
        <v>0.00332995731078379</v>
      </c>
      <c r="J1248" s="85">
        <f t="shared" si="212"/>
        <v>0.332995731078379</v>
      </c>
      <c r="K1248" s="86">
        <f t="shared" si="221"/>
        <v>259.325413035174</v>
      </c>
      <c r="L1248" s="87">
        <f t="shared" si="213"/>
        <v>260.287049769734</v>
      </c>
      <c r="M1248" s="88">
        <f t="shared" si="214"/>
        <v>4.59239739323473</v>
      </c>
      <c r="N1248" s="86" t="str">
        <f t="shared" si="215"/>
        <v/>
      </c>
      <c r="O1248" s="48" t="str">
        <f t="shared" si="222"/>
        <v/>
      </c>
    </row>
    <row r="1249" spans="1:15">
      <c r="A1249" s="38">
        <f t="shared" si="216"/>
        <v>1233</v>
      </c>
      <c r="B1249" s="39">
        <v>41845</v>
      </c>
      <c r="C1249" s="40">
        <v>1978.339966</v>
      </c>
      <c r="D1249" s="53">
        <f t="shared" si="217"/>
        <v>-0.00484915044265188</v>
      </c>
      <c r="E1249" s="54"/>
      <c r="F1249" s="55">
        <v>1.329274174702</v>
      </c>
      <c r="G1249" s="56">
        <f t="shared" si="219"/>
        <v>-0.00831312419643004</v>
      </c>
      <c r="H1249" s="57">
        <f t="shared" si="220"/>
        <v>0.000207690358613579</v>
      </c>
      <c r="I1249" s="90">
        <f t="shared" si="218"/>
        <v>-0.00810543383781647</v>
      </c>
      <c r="J1249" s="91">
        <f t="shared" si="212"/>
        <v>-0.810543383781647</v>
      </c>
      <c r="K1249" s="92">
        <f t="shared" si="221"/>
        <v>258.514869651393</v>
      </c>
      <c r="L1249" s="93">
        <f t="shared" si="213"/>
        <v>260.287049769734</v>
      </c>
      <c r="M1249" s="94">
        <f t="shared" si="214"/>
        <v>4.59239739323473</v>
      </c>
      <c r="N1249" s="92" t="str">
        <f t="shared" si="215"/>
        <v/>
      </c>
      <c r="O1249" s="53" t="str">
        <f t="shared" si="222"/>
        <v/>
      </c>
    </row>
    <row r="1250" spans="1:15">
      <c r="A1250" s="38">
        <f t="shared" si="216"/>
        <v>1234</v>
      </c>
      <c r="B1250" s="46">
        <v>41848</v>
      </c>
      <c r="C1250" s="47">
        <v>1978.910034</v>
      </c>
      <c r="D1250" s="48">
        <f t="shared" si="217"/>
        <v>0.000288154720521794</v>
      </c>
      <c r="E1250" s="49"/>
      <c r="F1250" s="50">
        <v>1.32259166613447</v>
      </c>
      <c r="G1250" s="51">
        <f t="shared" si="219"/>
        <v>-0.00668250856752994</v>
      </c>
      <c r="H1250" s="52">
        <f t="shared" si="220"/>
        <v>0.000207690358613579</v>
      </c>
      <c r="I1250" s="84">
        <f t="shared" si="218"/>
        <v>-0.00647481820891636</v>
      </c>
      <c r="J1250" s="85">
        <f t="shared" si="212"/>
        <v>-0.647481820891636</v>
      </c>
      <c r="K1250" s="86">
        <f t="shared" si="221"/>
        <v>257.867387830501</v>
      </c>
      <c r="L1250" s="87">
        <f t="shared" si="213"/>
        <v>260.287049769734</v>
      </c>
      <c r="M1250" s="88">
        <f t="shared" si="214"/>
        <v>4.59239739323473</v>
      </c>
      <c r="N1250" s="86" t="str">
        <f t="shared" si="215"/>
        <v/>
      </c>
      <c r="O1250" s="48" t="str">
        <f t="shared" si="222"/>
        <v/>
      </c>
    </row>
    <row r="1251" spans="1:15">
      <c r="A1251" s="38">
        <f t="shared" si="216"/>
        <v>1235</v>
      </c>
      <c r="B1251" s="39">
        <v>41849</v>
      </c>
      <c r="C1251" s="40">
        <v>1969.949951</v>
      </c>
      <c r="D1251" s="53">
        <f t="shared" si="217"/>
        <v>-0.00452778693627054</v>
      </c>
      <c r="E1251" s="54"/>
      <c r="F1251" s="55">
        <v>1.30545016345058</v>
      </c>
      <c r="G1251" s="56">
        <f t="shared" si="219"/>
        <v>-0.0171415026838901</v>
      </c>
      <c r="H1251" s="57">
        <f t="shared" si="220"/>
        <v>0.000207690358613579</v>
      </c>
      <c r="I1251" s="90">
        <f t="shared" si="218"/>
        <v>-0.0169338123252766</v>
      </c>
      <c r="J1251" s="91">
        <f t="shared" si="212"/>
        <v>-1.69338123252766</v>
      </c>
      <c r="K1251" s="92">
        <f t="shared" si="221"/>
        <v>256.174006597973</v>
      </c>
      <c r="L1251" s="93">
        <f t="shared" si="213"/>
        <v>260.287049769734</v>
      </c>
      <c r="M1251" s="94">
        <f t="shared" si="214"/>
        <v>4.59239739323473</v>
      </c>
      <c r="N1251" s="92" t="str">
        <f t="shared" si="215"/>
        <v/>
      </c>
      <c r="O1251" s="53" t="str">
        <f t="shared" si="222"/>
        <v/>
      </c>
    </row>
    <row r="1252" spans="1:15">
      <c r="A1252" s="38">
        <f t="shared" si="216"/>
        <v>1236</v>
      </c>
      <c r="B1252" s="46">
        <v>41850</v>
      </c>
      <c r="C1252" s="47">
        <v>1970.069946</v>
      </c>
      <c r="D1252" s="48">
        <f t="shared" si="217"/>
        <v>6.09127150357214e-5</v>
      </c>
      <c r="E1252" s="49"/>
      <c r="F1252" s="50">
        <v>1.31308101495075</v>
      </c>
      <c r="G1252" s="51">
        <f t="shared" si="219"/>
        <v>0.00763085150016996</v>
      </c>
      <c r="H1252" s="52">
        <f t="shared" si="220"/>
        <v>0.000207690358613579</v>
      </c>
      <c r="I1252" s="84">
        <f t="shared" si="218"/>
        <v>0.00783854185878353</v>
      </c>
      <c r="J1252" s="85">
        <f t="shared" si="212"/>
        <v>0.783854185878353</v>
      </c>
      <c r="K1252" s="86">
        <f t="shared" si="221"/>
        <v>256.957860783852</v>
      </c>
      <c r="L1252" s="87">
        <f t="shared" si="213"/>
        <v>260.287049769734</v>
      </c>
      <c r="M1252" s="88">
        <f t="shared" si="214"/>
        <v>4.59239739323473</v>
      </c>
      <c r="N1252" s="86" t="str">
        <f t="shared" si="215"/>
        <v/>
      </c>
      <c r="O1252" s="48" t="str">
        <f t="shared" si="222"/>
        <v/>
      </c>
    </row>
    <row r="1253" spans="1:15">
      <c r="A1253" s="38">
        <f t="shared" si="216"/>
        <v>1237</v>
      </c>
      <c r="B1253" s="39">
        <v>41851</v>
      </c>
      <c r="C1253" s="40">
        <v>1930.670044</v>
      </c>
      <c r="D1253" s="53">
        <f t="shared" si="217"/>
        <v>-0.0199992401691103</v>
      </c>
      <c r="E1253" s="54"/>
      <c r="F1253" s="55">
        <v>1.27344967003295</v>
      </c>
      <c r="G1253" s="56">
        <f t="shared" si="219"/>
        <v>-0.0396313449177998</v>
      </c>
      <c r="H1253" s="57">
        <f t="shared" si="220"/>
        <v>0.000207690358613579</v>
      </c>
      <c r="I1253" s="90">
        <f t="shared" si="218"/>
        <v>-0.0394236545591863</v>
      </c>
      <c r="J1253" s="91">
        <f t="shared" si="212"/>
        <v>-3.94236545591863</v>
      </c>
      <c r="K1253" s="92">
        <f t="shared" si="221"/>
        <v>253.015495327933</v>
      </c>
      <c r="L1253" s="93">
        <f t="shared" si="213"/>
        <v>260.287049769734</v>
      </c>
      <c r="M1253" s="94">
        <f t="shared" si="214"/>
        <v>7.27155444180121</v>
      </c>
      <c r="N1253" s="92" t="str">
        <f t="shared" si="215"/>
        <v/>
      </c>
      <c r="O1253" s="53" t="str">
        <f t="shared" si="222"/>
        <v/>
      </c>
    </row>
    <row r="1254" spans="1:15">
      <c r="A1254" s="38">
        <f t="shared" si="216"/>
        <v>1238</v>
      </c>
      <c r="B1254" s="46">
        <v>41852</v>
      </c>
      <c r="C1254" s="47">
        <v>1925.150024</v>
      </c>
      <c r="D1254" s="48">
        <f t="shared" si="217"/>
        <v>-0.00285912137972755</v>
      </c>
      <c r="E1254" s="49"/>
      <c r="F1254" s="50">
        <v>1.27595859834691</v>
      </c>
      <c r="G1254" s="51">
        <f t="shared" si="219"/>
        <v>0.00250892831395988</v>
      </c>
      <c r="H1254" s="52">
        <f t="shared" si="220"/>
        <v>0.000207690358613579</v>
      </c>
      <c r="I1254" s="84">
        <f t="shared" si="218"/>
        <v>0.00271661867257346</v>
      </c>
      <c r="J1254" s="85">
        <f t="shared" si="212"/>
        <v>0.271661867257346</v>
      </c>
      <c r="K1254" s="86">
        <f t="shared" si="221"/>
        <v>253.28715719519</v>
      </c>
      <c r="L1254" s="87">
        <f t="shared" si="213"/>
        <v>260.287049769734</v>
      </c>
      <c r="M1254" s="88">
        <f t="shared" si="214"/>
        <v>7.27155444180121</v>
      </c>
      <c r="N1254" s="86" t="str">
        <f t="shared" si="215"/>
        <v/>
      </c>
      <c r="O1254" s="48" t="str">
        <f t="shared" si="222"/>
        <v/>
      </c>
    </row>
    <row r="1255" spans="1:15">
      <c r="A1255" s="38">
        <f t="shared" si="216"/>
        <v>1239</v>
      </c>
      <c r="B1255" s="39">
        <v>41855</v>
      </c>
      <c r="C1255" s="40">
        <v>1938.98999</v>
      </c>
      <c r="D1255" s="53">
        <f t="shared" si="217"/>
        <v>0.00718903245329616</v>
      </c>
      <c r="E1255" s="54"/>
      <c r="F1255" s="55">
        <v>1.2998295966103</v>
      </c>
      <c r="G1255" s="56">
        <f t="shared" si="219"/>
        <v>0.0238709982633902</v>
      </c>
      <c r="H1255" s="57">
        <f t="shared" si="220"/>
        <v>0.000207690358613579</v>
      </c>
      <c r="I1255" s="90">
        <f t="shared" si="218"/>
        <v>0.0240786886220038</v>
      </c>
      <c r="J1255" s="91">
        <f t="shared" si="212"/>
        <v>2.40786886220038</v>
      </c>
      <c r="K1255" s="92">
        <f t="shared" si="221"/>
        <v>255.695026057391</v>
      </c>
      <c r="L1255" s="93">
        <f t="shared" si="213"/>
        <v>260.287049769734</v>
      </c>
      <c r="M1255" s="94">
        <f t="shared" si="214"/>
        <v>7.27155444180121</v>
      </c>
      <c r="N1255" s="92" t="str">
        <f t="shared" si="215"/>
        <v/>
      </c>
      <c r="O1255" s="53" t="str">
        <f t="shared" si="222"/>
        <v/>
      </c>
    </row>
    <row r="1256" spans="1:15">
      <c r="A1256" s="38">
        <f t="shared" si="216"/>
        <v>1240</v>
      </c>
      <c r="B1256" s="46">
        <v>41856</v>
      </c>
      <c r="C1256" s="47">
        <v>1920.209961</v>
      </c>
      <c r="D1256" s="48">
        <f t="shared" si="217"/>
        <v>-0.00968546980482354</v>
      </c>
      <c r="E1256" s="49"/>
      <c r="F1256" s="50">
        <v>1.27851232544907</v>
      </c>
      <c r="G1256" s="51">
        <f t="shared" si="219"/>
        <v>-0.0213172711612302</v>
      </c>
      <c r="H1256" s="52">
        <f t="shared" si="220"/>
        <v>0.000207690358613579</v>
      </c>
      <c r="I1256" s="84">
        <f t="shared" si="218"/>
        <v>-0.0211095808026166</v>
      </c>
      <c r="J1256" s="85">
        <f t="shared" si="212"/>
        <v>-2.11095808026166</v>
      </c>
      <c r="K1256" s="86">
        <f t="shared" si="221"/>
        <v>253.584067977129</v>
      </c>
      <c r="L1256" s="87">
        <f t="shared" si="213"/>
        <v>260.287049769734</v>
      </c>
      <c r="M1256" s="88">
        <f t="shared" si="214"/>
        <v>7.27155444180121</v>
      </c>
      <c r="N1256" s="86" t="str">
        <f t="shared" si="215"/>
        <v/>
      </c>
      <c r="O1256" s="48" t="str">
        <f t="shared" si="222"/>
        <v/>
      </c>
    </row>
    <row r="1257" spans="1:15">
      <c r="A1257" s="38">
        <f t="shared" si="216"/>
        <v>1241</v>
      </c>
      <c r="B1257" s="39">
        <v>41857</v>
      </c>
      <c r="C1257" s="40">
        <v>1920.23999</v>
      </c>
      <c r="D1257" s="53">
        <f t="shared" si="217"/>
        <v>1.56383940350668e-5</v>
      </c>
      <c r="E1257" s="54"/>
      <c r="F1257" s="55">
        <v>1.27908827898218</v>
      </c>
      <c r="G1257" s="56">
        <f t="shared" si="219"/>
        <v>0.000575953533110019</v>
      </c>
      <c r="H1257" s="57">
        <f t="shared" si="220"/>
        <v>0.000207690358613579</v>
      </c>
      <c r="I1257" s="90">
        <f t="shared" si="218"/>
        <v>0.000783643891723597</v>
      </c>
      <c r="J1257" s="91">
        <f t="shared" si="212"/>
        <v>0.0783643891723597</v>
      </c>
      <c r="K1257" s="92">
        <f t="shared" si="221"/>
        <v>253.662432366301</v>
      </c>
      <c r="L1257" s="93">
        <f t="shared" si="213"/>
        <v>260.287049769734</v>
      </c>
      <c r="M1257" s="94">
        <f t="shared" si="214"/>
        <v>7.27155444180121</v>
      </c>
      <c r="N1257" s="92" t="str">
        <f t="shared" si="215"/>
        <v/>
      </c>
      <c r="O1257" s="53" t="str">
        <f t="shared" si="222"/>
        <v/>
      </c>
    </row>
    <row r="1258" spans="1:15">
      <c r="A1258" s="38">
        <f t="shared" si="216"/>
        <v>1242</v>
      </c>
      <c r="B1258" s="46">
        <v>41858</v>
      </c>
      <c r="C1258" s="47">
        <v>1909.569946</v>
      </c>
      <c r="D1258" s="48">
        <f t="shared" si="217"/>
        <v>-0.00555662003476964</v>
      </c>
      <c r="E1258" s="49"/>
      <c r="F1258" s="50">
        <v>1.25859361896335</v>
      </c>
      <c r="G1258" s="51">
        <f t="shared" si="219"/>
        <v>-0.02049466001883</v>
      </c>
      <c r="H1258" s="52">
        <f t="shared" si="220"/>
        <v>0.000207690358613579</v>
      </c>
      <c r="I1258" s="84">
        <f t="shared" si="218"/>
        <v>-0.0202869696602165</v>
      </c>
      <c r="J1258" s="85">
        <f t="shared" si="212"/>
        <v>-2.02869696602165</v>
      </c>
      <c r="K1258" s="86">
        <f t="shared" si="221"/>
        <v>251.63373540028</v>
      </c>
      <c r="L1258" s="87">
        <f t="shared" si="213"/>
        <v>260.287049769734</v>
      </c>
      <c r="M1258" s="88">
        <f t="shared" si="214"/>
        <v>8.65331436945445</v>
      </c>
      <c r="N1258" s="86" t="str">
        <f t="shared" si="215"/>
        <v/>
      </c>
      <c r="O1258" s="48" t="str">
        <f t="shared" si="222"/>
        <v/>
      </c>
    </row>
    <row r="1259" spans="1:15">
      <c r="A1259" s="38">
        <f t="shared" si="216"/>
        <v>1243</v>
      </c>
      <c r="B1259" s="39">
        <v>41859</v>
      </c>
      <c r="C1259" s="40">
        <v>1931.589966</v>
      </c>
      <c r="D1259" s="53">
        <f t="shared" si="217"/>
        <v>0.011531402683691</v>
      </c>
      <c r="E1259" s="54"/>
      <c r="F1259" s="55">
        <v>1.29642631329195</v>
      </c>
      <c r="G1259" s="56">
        <f t="shared" si="219"/>
        <v>0.0378326943286</v>
      </c>
      <c r="H1259" s="57">
        <f t="shared" si="220"/>
        <v>0.000207690358613579</v>
      </c>
      <c r="I1259" s="90">
        <f t="shared" si="218"/>
        <v>0.0380403846872136</v>
      </c>
      <c r="J1259" s="91">
        <f t="shared" si="212"/>
        <v>3.80403846872136</v>
      </c>
      <c r="K1259" s="92">
        <f t="shared" si="221"/>
        <v>255.437773869001</v>
      </c>
      <c r="L1259" s="93">
        <f t="shared" si="213"/>
        <v>260.287049769734</v>
      </c>
      <c r="M1259" s="94">
        <f t="shared" si="214"/>
        <v>8.65331436945445</v>
      </c>
      <c r="N1259" s="92" t="str">
        <f t="shared" si="215"/>
        <v/>
      </c>
      <c r="O1259" s="53" t="str">
        <f t="shared" si="222"/>
        <v/>
      </c>
    </row>
    <row r="1260" spans="1:15">
      <c r="A1260" s="38">
        <f t="shared" si="216"/>
        <v>1244</v>
      </c>
      <c r="B1260" s="46">
        <v>41862</v>
      </c>
      <c r="C1260" s="47">
        <v>1936.920044</v>
      </c>
      <c r="D1260" s="48">
        <f t="shared" si="217"/>
        <v>0.00275942518537597</v>
      </c>
      <c r="E1260" s="49"/>
      <c r="F1260" s="50">
        <v>1.30921719529981</v>
      </c>
      <c r="G1260" s="51">
        <f t="shared" si="219"/>
        <v>0.0127908820078599</v>
      </c>
      <c r="H1260" s="52">
        <f t="shared" si="220"/>
        <v>0.000207690358613579</v>
      </c>
      <c r="I1260" s="84">
        <f t="shared" si="218"/>
        <v>0.0129985723664735</v>
      </c>
      <c r="J1260" s="85">
        <f t="shared" si="212"/>
        <v>1.29985723664735</v>
      </c>
      <c r="K1260" s="86">
        <f t="shared" si="221"/>
        <v>256.737631105648</v>
      </c>
      <c r="L1260" s="87">
        <f t="shared" si="213"/>
        <v>260.287049769734</v>
      </c>
      <c r="M1260" s="88">
        <f t="shared" si="214"/>
        <v>8.65331436945445</v>
      </c>
      <c r="N1260" s="86" t="str">
        <f t="shared" si="215"/>
        <v/>
      </c>
      <c r="O1260" s="48" t="str">
        <f t="shared" si="222"/>
        <v/>
      </c>
    </row>
    <row r="1261" spans="1:15">
      <c r="A1261" s="38">
        <f t="shared" si="216"/>
        <v>1245</v>
      </c>
      <c r="B1261" s="39">
        <v>41863</v>
      </c>
      <c r="C1261" s="40">
        <v>1933.75</v>
      </c>
      <c r="D1261" s="53">
        <f t="shared" si="217"/>
        <v>-0.00163664164136246</v>
      </c>
      <c r="E1261" s="54"/>
      <c r="F1261" s="55">
        <v>1.30481462243802</v>
      </c>
      <c r="G1261" s="56">
        <f t="shared" si="219"/>
        <v>-0.0044025728617898</v>
      </c>
      <c r="H1261" s="57">
        <f t="shared" si="220"/>
        <v>0.000207690358613579</v>
      </c>
      <c r="I1261" s="90">
        <f t="shared" si="218"/>
        <v>-0.00419488250317622</v>
      </c>
      <c r="J1261" s="91">
        <f t="shared" si="212"/>
        <v>-0.419488250317622</v>
      </c>
      <c r="K1261" s="92">
        <f t="shared" si="221"/>
        <v>256.318142855331</v>
      </c>
      <c r="L1261" s="93">
        <f t="shared" si="213"/>
        <v>260.287049769734</v>
      </c>
      <c r="M1261" s="94">
        <f t="shared" si="214"/>
        <v>8.65331436945445</v>
      </c>
      <c r="N1261" s="92" t="str">
        <f t="shared" si="215"/>
        <v/>
      </c>
      <c r="O1261" s="53" t="str">
        <f t="shared" si="222"/>
        <v/>
      </c>
    </row>
    <row r="1262" spans="1:15">
      <c r="A1262" s="38">
        <f t="shared" si="216"/>
        <v>1246</v>
      </c>
      <c r="B1262" s="46">
        <v>41864</v>
      </c>
      <c r="C1262" s="47">
        <v>1946.719971</v>
      </c>
      <c r="D1262" s="48">
        <f t="shared" si="217"/>
        <v>0.00670716018099538</v>
      </c>
      <c r="E1262" s="49"/>
      <c r="F1262" s="50">
        <v>1.31383812487414</v>
      </c>
      <c r="G1262" s="51">
        <f t="shared" si="219"/>
        <v>0.00902350243611982</v>
      </c>
      <c r="H1262" s="52">
        <f t="shared" si="220"/>
        <v>0.000207690358613579</v>
      </c>
      <c r="I1262" s="84">
        <f t="shared" si="218"/>
        <v>0.0092311927947334</v>
      </c>
      <c r="J1262" s="85">
        <f t="shared" si="212"/>
        <v>0.92311927947334</v>
      </c>
      <c r="K1262" s="86">
        <f t="shared" si="221"/>
        <v>257.241262134804</v>
      </c>
      <c r="L1262" s="87">
        <f t="shared" si="213"/>
        <v>260.287049769734</v>
      </c>
      <c r="M1262" s="88">
        <f t="shared" si="214"/>
        <v>8.65331436945445</v>
      </c>
      <c r="N1262" s="86" t="str">
        <f t="shared" si="215"/>
        <v/>
      </c>
      <c r="O1262" s="48" t="str">
        <f t="shared" si="222"/>
        <v/>
      </c>
    </row>
    <row r="1263" spans="1:15">
      <c r="A1263" s="38">
        <f t="shared" si="216"/>
        <v>1247</v>
      </c>
      <c r="B1263" s="39">
        <v>41865</v>
      </c>
      <c r="C1263" s="40">
        <v>1955.180054</v>
      </c>
      <c r="D1263" s="53">
        <f t="shared" si="217"/>
        <v>0.00434581404928736</v>
      </c>
      <c r="E1263" s="54"/>
      <c r="F1263" s="55">
        <v>1.32494381055315</v>
      </c>
      <c r="G1263" s="56">
        <f t="shared" si="219"/>
        <v>0.0111056856790099</v>
      </c>
      <c r="H1263" s="57">
        <f t="shared" si="220"/>
        <v>0.000207690358613579</v>
      </c>
      <c r="I1263" s="90">
        <f t="shared" si="218"/>
        <v>0.0113133760376235</v>
      </c>
      <c r="J1263" s="91">
        <f t="shared" si="212"/>
        <v>1.13133760376235</v>
      </c>
      <c r="K1263" s="92">
        <f t="shared" si="221"/>
        <v>258.372599738567</v>
      </c>
      <c r="L1263" s="93">
        <f t="shared" si="213"/>
        <v>260.287049769734</v>
      </c>
      <c r="M1263" s="94">
        <f t="shared" si="214"/>
        <v>8.65331436945445</v>
      </c>
      <c r="N1263" s="92" t="str">
        <f t="shared" si="215"/>
        <v/>
      </c>
      <c r="O1263" s="53" t="str">
        <f t="shared" si="222"/>
        <v/>
      </c>
    </row>
    <row r="1264" spans="1:15">
      <c r="A1264" s="38">
        <f t="shared" si="216"/>
        <v>1248</v>
      </c>
      <c r="B1264" s="46">
        <v>41866</v>
      </c>
      <c r="C1264" s="47">
        <v>1955.060059</v>
      </c>
      <c r="D1264" s="48">
        <f t="shared" si="217"/>
        <v>-6.13728642303579e-5</v>
      </c>
      <c r="E1264" s="49"/>
      <c r="F1264" s="50">
        <v>1.32151576104302</v>
      </c>
      <c r="G1264" s="51">
        <f t="shared" si="219"/>
        <v>-0.00342804951012998</v>
      </c>
      <c r="H1264" s="52">
        <f t="shared" si="220"/>
        <v>0.000207690358613579</v>
      </c>
      <c r="I1264" s="84">
        <f t="shared" si="218"/>
        <v>-0.0032203591515164</v>
      </c>
      <c r="J1264" s="85">
        <f t="shared" si="212"/>
        <v>-0.32203591515164</v>
      </c>
      <c r="K1264" s="86">
        <f t="shared" si="221"/>
        <v>258.050563823415</v>
      </c>
      <c r="L1264" s="87">
        <f t="shared" si="213"/>
        <v>260.287049769734</v>
      </c>
      <c r="M1264" s="88">
        <f t="shared" si="214"/>
        <v>8.65331436945445</v>
      </c>
      <c r="N1264" s="86" t="str">
        <f t="shared" si="215"/>
        <v/>
      </c>
      <c r="O1264" s="48" t="str">
        <f t="shared" si="222"/>
        <v/>
      </c>
    </row>
    <row r="1265" spans="1:15">
      <c r="A1265" s="38">
        <f t="shared" si="216"/>
        <v>1249</v>
      </c>
      <c r="B1265" s="39">
        <v>41869</v>
      </c>
      <c r="C1265" s="40">
        <v>1971.73999</v>
      </c>
      <c r="D1265" s="53">
        <f t="shared" si="217"/>
        <v>0.00853167191627446</v>
      </c>
      <c r="E1265" s="54"/>
      <c r="F1265" s="55">
        <v>1.34934541514704</v>
      </c>
      <c r="G1265" s="56">
        <f t="shared" si="219"/>
        <v>0.0278296541040199</v>
      </c>
      <c r="H1265" s="57">
        <f t="shared" si="220"/>
        <v>0.000207690358613579</v>
      </c>
      <c r="I1265" s="90">
        <f t="shared" si="218"/>
        <v>0.0280373444626335</v>
      </c>
      <c r="J1265" s="91">
        <f t="shared" si="212"/>
        <v>2.80373444626335</v>
      </c>
      <c r="K1265" s="92">
        <f t="shared" si="221"/>
        <v>260.854298269678</v>
      </c>
      <c r="L1265" s="93">
        <f t="shared" si="213"/>
        <v>260.854298269678</v>
      </c>
      <c r="M1265" s="94">
        <f t="shared" si="214"/>
        <v>0</v>
      </c>
      <c r="N1265" s="92">
        <f t="shared" si="215"/>
        <v>8.65331436945445</v>
      </c>
      <c r="O1265" s="53">
        <f t="shared" si="222"/>
        <v>0.0331729798084769</v>
      </c>
    </row>
    <row r="1266" spans="1:15">
      <c r="A1266" s="38">
        <f t="shared" si="216"/>
        <v>1250</v>
      </c>
      <c r="B1266" s="46">
        <v>41870</v>
      </c>
      <c r="C1266" s="47">
        <v>1981.599976</v>
      </c>
      <c r="D1266" s="48">
        <f t="shared" si="217"/>
        <v>0.00500065224117097</v>
      </c>
      <c r="E1266" s="49"/>
      <c r="F1266" s="50">
        <v>1.36822850101489</v>
      </c>
      <c r="G1266" s="51">
        <f t="shared" si="219"/>
        <v>0.0188830858678501</v>
      </c>
      <c r="H1266" s="52">
        <f t="shared" si="220"/>
        <v>0.000207690358613579</v>
      </c>
      <c r="I1266" s="84">
        <f t="shared" si="218"/>
        <v>0.0190907762264637</v>
      </c>
      <c r="J1266" s="85">
        <f t="shared" si="212"/>
        <v>1.90907762264637</v>
      </c>
      <c r="K1266" s="86">
        <f t="shared" si="221"/>
        <v>262.763375892325</v>
      </c>
      <c r="L1266" s="87">
        <f t="shared" si="213"/>
        <v>262.763375892325</v>
      </c>
      <c r="M1266" s="88">
        <f t="shared" si="214"/>
        <v>0</v>
      </c>
      <c r="N1266" s="86" t="str">
        <f t="shared" si="215"/>
        <v/>
      </c>
      <c r="O1266" s="48" t="str">
        <f t="shared" si="222"/>
        <v/>
      </c>
    </row>
    <row r="1267" spans="1:15">
      <c r="A1267" s="38">
        <f t="shared" si="216"/>
        <v>1251</v>
      </c>
      <c r="B1267" s="39">
        <v>41871</v>
      </c>
      <c r="C1267" s="40">
        <v>1986.51001</v>
      </c>
      <c r="D1267" s="53">
        <f t="shared" si="217"/>
        <v>0.00247781290849192</v>
      </c>
      <c r="E1267" s="54"/>
      <c r="F1267" s="55">
        <v>1.38215056384156</v>
      </c>
      <c r="G1267" s="56">
        <f t="shared" si="219"/>
        <v>0.0139220628266699</v>
      </c>
      <c r="H1267" s="57">
        <f t="shared" si="220"/>
        <v>0.000207690358613579</v>
      </c>
      <c r="I1267" s="90">
        <f t="shared" si="218"/>
        <v>0.0141297531852834</v>
      </c>
      <c r="J1267" s="91">
        <f t="shared" si="212"/>
        <v>1.41297531852834</v>
      </c>
      <c r="K1267" s="92">
        <f t="shared" si="221"/>
        <v>264.176351210853</v>
      </c>
      <c r="L1267" s="93">
        <f t="shared" si="213"/>
        <v>264.176351210853</v>
      </c>
      <c r="M1267" s="94">
        <f t="shared" si="214"/>
        <v>0</v>
      </c>
      <c r="N1267" s="92" t="str">
        <f t="shared" si="215"/>
        <v/>
      </c>
      <c r="O1267" s="53" t="str">
        <f t="shared" si="222"/>
        <v/>
      </c>
    </row>
    <row r="1268" spans="1:15">
      <c r="A1268" s="38">
        <f t="shared" si="216"/>
        <v>1252</v>
      </c>
      <c r="B1268" s="46">
        <v>41872</v>
      </c>
      <c r="C1268" s="47">
        <v>1992.369995</v>
      </c>
      <c r="D1268" s="48">
        <f t="shared" si="217"/>
        <v>0.00294988948985964</v>
      </c>
      <c r="E1268" s="49"/>
      <c r="F1268" s="50">
        <v>1.38399050725862</v>
      </c>
      <c r="G1268" s="51">
        <f t="shared" si="219"/>
        <v>0.00183994341706017</v>
      </c>
      <c r="H1268" s="52">
        <f t="shared" si="220"/>
        <v>0.000207690358613579</v>
      </c>
      <c r="I1268" s="84">
        <f t="shared" si="218"/>
        <v>0.00204763377567375</v>
      </c>
      <c r="J1268" s="85">
        <f t="shared" si="212"/>
        <v>0.204763377567375</v>
      </c>
      <c r="K1268" s="86">
        <f t="shared" si="221"/>
        <v>264.38111458842</v>
      </c>
      <c r="L1268" s="87">
        <f t="shared" si="213"/>
        <v>264.38111458842</v>
      </c>
      <c r="M1268" s="88">
        <f t="shared" si="214"/>
        <v>0</v>
      </c>
      <c r="N1268" s="86" t="str">
        <f t="shared" si="215"/>
        <v/>
      </c>
      <c r="O1268" s="48" t="str">
        <f t="shared" si="222"/>
        <v/>
      </c>
    </row>
    <row r="1269" spans="1:15">
      <c r="A1269" s="38">
        <f t="shared" si="216"/>
        <v>1253</v>
      </c>
      <c r="B1269" s="39">
        <v>41873</v>
      </c>
      <c r="C1269" s="40">
        <v>1988.400024</v>
      </c>
      <c r="D1269" s="53">
        <f t="shared" si="217"/>
        <v>-0.00199258722524576</v>
      </c>
      <c r="E1269" s="54"/>
      <c r="F1269" s="55">
        <v>1.39006068167463</v>
      </c>
      <c r="G1269" s="56">
        <f t="shared" si="219"/>
        <v>0.0060701744160101</v>
      </c>
      <c r="H1269" s="57">
        <f t="shared" si="220"/>
        <v>0.000207690358613579</v>
      </c>
      <c r="I1269" s="90">
        <f t="shared" si="218"/>
        <v>0.00627786477462368</v>
      </c>
      <c r="J1269" s="91">
        <f t="shared" si="212"/>
        <v>0.627786477462368</v>
      </c>
      <c r="K1269" s="92">
        <f t="shared" si="221"/>
        <v>265.008901065883</v>
      </c>
      <c r="L1269" s="93">
        <f t="shared" si="213"/>
        <v>265.008901065883</v>
      </c>
      <c r="M1269" s="94">
        <f t="shared" si="214"/>
        <v>0</v>
      </c>
      <c r="N1269" s="92" t="str">
        <f t="shared" si="215"/>
        <v/>
      </c>
      <c r="O1269" s="53" t="str">
        <f t="shared" si="222"/>
        <v/>
      </c>
    </row>
    <row r="1270" spans="1:15">
      <c r="A1270" s="38">
        <f t="shared" si="216"/>
        <v>1254</v>
      </c>
      <c r="B1270" s="46">
        <v>41876</v>
      </c>
      <c r="C1270" s="47">
        <v>1997.920044</v>
      </c>
      <c r="D1270" s="48">
        <f t="shared" si="217"/>
        <v>0.00478777906110106</v>
      </c>
      <c r="E1270" s="49"/>
      <c r="F1270" s="50">
        <v>1.4004266099903</v>
      </c>
      <c r="G1270" s="51">
        <f t="shared" si="219"/>
        <v>0.0103659283156698</v>
      </c>
      <c r="H1270" s="52">
        <f t="shared" si="220"/>
        <v>0.000207690358613579</v>
      </c>
      <c r="I1270" s="84">
        <f t="shared" si="218"/>
        <v>0.0105736186742834</v>
      </c>
      <c r="J1270" s="85">
        <f t="shared" si="212"/>
        <v>1.05736186742834</v>
      </c>
      <c r="K1270" s="86">
        <f t="shared" si="221"/>
        <v>266.066262933311</v>
      </c>
      <c r="L1270" s="87">
        <f t="shared" si="213"/>
        <v>266.066262933311</v>
      </c>
      <c r="M1270" s="88">
        <f t="shared" si="214"/>
        <v>0</v>
      </c>
      <c r="N1270" s="86" t="str">
        <f t="shared" si="215"/>
        <v/>
      </c>
      <c r="O1270" s="48" t="str">
        <f t="shared" si="222"/>
        <v/>
      </c>
    </row>
    <row r="1271" spans="1:15">
      <c r="A1271" s="38">
        <f t="shared" si="216"/>
        <v>1255</v>
      </c>
      <c r="B1271" s="39">
        <v>41877</v>
      </c>
      <c r="C1271" s="40">
        <v>2000.02002</v>
      </c>
      <c r="D1271" s="53">
        <f t="shared" si="217"/>
        <v>0.00105108110122143</v>
      </c>
      <c r="E1271" s="54"/>
      <c r="F1271" s="55">
        <v>1.40199505052654</v>
      </c>
      <c r="G1271" s="56">
        <f t="shared" si="219"/>
        <v>0.00156844053623995</v>
      </c>
      <c r="H1271" s="57">
        <f t="shared" si="220"/>
        <v>0.000207690358613579</v>
      </c>
      <c r="I1271" s="90">
        <f t="shared" si="218"/>
        <v>0.00177613089485352</v>
      </c>
      <c r="J1271" s="91">
        <f t="shared" si="212"/>
        <v>0.177613089485352</v>
      </c>
      <c r="K1271" s="92">
        <f t="shared" si="221"/>
        <v>266.243876022796</v>
      </c>
      <c r="L1271" s="93">
        <f t="shared" si="213"/>
        <v>266.243876022796</v>
      </c>
      <c r="M1271" s="94">
        <f t="shared" si="214"/>
        <v>0</v>
      </c>
      <c r="N1271" s="92" t="str">
        <f t="shared" si="215"/>
        <v/>
      </c>
      <c r="O1271" s="53" t="str">
        <f t="shared" si="222"/>
        <v/>
      </c>
    </row>
    <row r="1272" spans="1:15">
      <c r="A1272" s="38">
        <f t="shared" si="216"/>
        <v>1256</v>
      </c>
      <c r="B1272" s="46">
        <v>41878</v>
      </c>
      <c r="C1272" s="47">
        <v>2000.119995</v>
      </c>
      <c r="D1272" s="48">
        <f t="shared" si="217"/>
        <v>4.99869996302138e-5</v>
      </c>
      <c r="E1272" s="49"/>
      <c r="F1272" s="50">
        <v>1.39925972510107</v>
      </c>
      <c r="G1272" s="51">
        <f t="shared" si="219"/>
        <v>-0.00273532542547006</v>
      </c>
      <c r="H1272" s="52">
        <f t="shared" si="220"/>
        <v>0.000207690358613579</v>
      </c>
      <c r="I1272" s="84">
        <f t="shared" si="218"/>
        <v>-0.00252763506685648</v>
      </c>
      <c r="J1272" s="85">
        <f t="shared" si="212"/>
        <v>-0.252763506685648</v>
      </c>
      <c r="K1272" s="86">
        <f t="shared" si="221"/>
        <v>265.991112516111</v>
      </c>
      <c r="L1272" s="87">
        <f t="shared" si="213"/>
        <v>266.243876022796</v>
      </c>
      <c r="M1272" s="88">
        <f t="shared" si="214"/>
        <v>0.252763506685653</v>
      </c>
      <c r="N1272" s="86" t="str">
        <f t="shared" si="215"/>
        <v/>
      </c>
      <c r="O1272" s="48" t="str">
        <f t="shared" si="222"/>
        <v/>
      </c>
    </row>
    <row r="1273" spans="1:15">
      <c r="A1273" s="38">
        <f t="shared" si="216"/>
        <v>1257</v>
      </c>
      <c r="B1273" s="39">
        <v>41879</v>
      </c>
      <c r="C1273" s="40">
        <v>1996.73999</v>
      </c>
      <c r="D1273" s="53">
        <f t="shared" si="217"/>
        <v>-0.0016899011101581</v>
      </c>
      <c r="E1273" s="54"/>
      <c r="F1273" s="55">
        <v>1.39297014679525</v>
      </c>
      <c r="G1273" s="56">
        <f t="shared" si="219"/>
        <v>-0.00628957830581989</v>
      </c>
      <c r="H1273" s="57">
        <f t="shared" si="220"/>
        <v>0.000207690358613579</v>
      </c>
      <c r="I1273" s="90">
        <f t="shared" si="218"/>
        <v>-0.00608188794720631</v>
      </c>
      <c r="J1273" s="91">
        <f t="shared" si="212"/>
        <v>-0.608188794720631</v>
      </c>
      <c r="K1273" s="92">
        <f t="shared" si="221"/>
        <v>265.38292372139</v>
      </c>
      <c r="L1273" s="93">
        <f t="shared" si="213"/>
        <v>266.243876022796</v>
      </c>
      <c r="M1273" s="94">
        <f t="shared" si="214"/>
        <v>0.860952301406257</v>
      </c>
      <c r="N1273" s="92" t="str">
        <f t="shared" si="215"/>
        <v/>
      </c>
      <c r="O1273" s="53" t="str">
        <f t="shared" si="222"/>
        <v/>
      </c>
    </row>
    <row r="1274" spans="1:15">
      <c r="A1274" s="38">
        <f t="shared" si="216"/>
        <v>1258</v>
      </c>
      <c r="B1274" s="46">
        <v>41880</v>
      </c>
      <c r="C1274" s="47">
        <v>2003.369995</v>
      </c>
      <c r="D1274" s="48">
        <f t="shared" si="217"/>
        <v>0.00332041479271417</v>
      </c>
      <c r="E1274" s="49"/>
      <c r="F1274" s="50">
        <v>1.39745098471252</v>
      </c>
      <c r="G1274" s="51">
        <f t="shared" si="219"/>
        <v>0.00448083791726983</v>
      </c>
      <c r="H1274" s="52">
        <f t="shared" si="220"/>
        <v>0.000207690358613579</v>
      </c>
      <c r="I1274" s="84">
        <f t="shared" si="218"/>
        <v>0.00468852827588341</v>
      </c>
      <c r="J1274" s="85">
        <f t="shared" si="212"/>
        <v>0.468852827588341</v>
      </c>
      <c r="K1274" s="86">
        <f t="shared" si="221"/>
        <v>265.851776548979</v>
      </c>
      <c r="L1274" s="87">
        <f t="shared" si="213"/>
        <v>266.243876022796</v>
      </c>
      <c r="M1274" s="88">
        <f t="shared" si="214"/>
        <v>0.860952301406257</v>
      </c>
      <c r="N1274" s="86" t="str">
        <f t="shared" si="215"/>
        <v/>
      </c>
      <c r="O1274" s="48" t="str">
        <f t="shared" si="222"/>
        <v/>
      </c>
    </row>
    <row r="1275" spans="1:15">
      <c r="A1275" s="38">
        <f t="shared" si="216"/>
        <v>1259</v>
      </c>
      <c r="B1275" s="39">
        <v>41884</v>
      </c>
      <c r="C1275" s="40">
        <v>2002.280029</v>
      </c>
      <c r="D1275" s="53">
        <f t="shared" si="217"/>
        <v>-0.000544066249729358</v>
      </c>
      <c r="E1275" s="54"/>
      <c r="F1275" s="55">
        <v>1.40185479057512</v>
      </c>
      <c r="G1275" s="56">
        <f t="shared" si="219"/>
        <v>0.00440380586260014</v>
      </c>
      <c r="H1275" s="57">
        <f t="shared" si="220"/>
        <v>0.000207690358613579</v>
      </c>
      <c r="I1275" s="90">
        <f t="shared" si="218"/>
        <v>0.00461149622121372</v>
      </c>
      <c r="J1275" s="91">
        <f t="shared" si="212"/>
        <v>0.461149622121372</v>
      </c>
      <c r="K1275" s="92">
        <f t="shared" si="221"/>
        <v>266.3129261711</v>
      </c>
      <c r="L1275" s="93">
        <f t="shared" si="213"/>
        <v>266.3129261711</v>
      </c>
      <c r="M1275" s="94">
        <f t="shared" si="214"/>
        <v>0</v>
      </c>
      <c r="N1275" s="92">
        <f t="shared" si="215"/>
        <v>0.860952301406257</v>
      </c>
      <c r="O1275" s="53">
        <f t="shared" si="222"/>
        <v>0.00323285960536934</v>
      </c>
    </row>
    <row r="1276" spans="1:15">
      <c r="A1276" s="38">
        <f t="shared" si="216"/>
        <v>1260</v>
      </c>
      <c r="B1276" s="46">
        <v>41885</v>
      </c>
      <c r="C1276" s="47">
        <v>2000.719971</v>
      </c>
      <c r="D1276" s="48">
        <f t="shared" si="217"/>
        <v>-0.000779140768226716</v>
      </c>
      <c r="E1276" s="49"/>
      <c r="F1276" s="50">
        <v>1.40316101057698</v>
      </c>
      <c r="G1276" s="51">
        <f t="shared" si="219"/>
        <v>0.00130622000186009</v>
      </c>
      <c r="H1276" s="52">
        <f t="shared" si="220"/>
        <v>0.000207690358613579</v>
      </c>
      <c r="I1276" s="84">
        <f t="shared" si="218"/>
        <v>0.00151391036047367</v>
      </c>
      <c r="J1276" s="85">
        <f t="shared" si="212"/>
        <v>0.151391036047367</v>
      </c>
      <c r="K1276" s="86">
        <f t="shared" si="221"/>
        <v>266.464317207147</v>
      </c>
      <c r="L1276" s="87">
        <f t="shared" si="213"/>
        <v>266.464317207147</v>
      </c>
      <c r="M1276" s="88">
        <f t="shared" si="214"/>
        <v>0</v>
      </c>
      <c r="N1276" s="86" t="str">
        <f t="shared" si="215"/>
        <v/>
      </c>
      <c r="O1276" s="48" t="str">
        <f t="shared" si="222"/>
        <v/>
      </c>
    </row>
    <row r="1277" spans="1:15">
      <c r="A1277" s="38">
        <f t="shared" si="216"/>
        <v>1261</v>
      </c>
      <c r="B1277" s="39">
        <v>41886</v>
      </c>
      <c r="C1277" s="40">
        <v>1997.650024</v>
      </c>
      <c r="D1277" s="53">
        <f t="shared" si="217"/>
        <v>-0.00153442113064206</v>
      </c>
      <c r="E1277" s="54"/>
      <c r="F1277" s="55">
        <v>1.40995396738223</v>
      </c>
      <c r="G1277" s="56">
        <f t="shared" si="219"/>
        <v>0.00679295680525005</v>
      </c>
      <c r="H1277" s="57">
        <f t="shared" si="220"/>
        <v>0.000207690358613579</v>
      </c>
      <c r="I1277" s="90">
        <f t="shared" si="218"/>
        <v>0.00700064716386363</v>
      </c>
      <c r="J1277" s="91">
        <f t="shared" si="212"/>
        <v>0.700064716386363</v>
      </c>
      <c r="K1277" s="92">
        <f t="shared" si="221"/>
        <v>267.164381923534</v>
      </c>
      <c r="L1277" s="93">
        <f t="shared" si="213"/>
        <v>267.164381923534</v>
      </c>
      <c r="M1277" s="94">
        <f t="shared" si="214"/>
        <v>0</v>
      </c>
      <c r="N1277" s="92" t="str">
        <f t="shared" si="215"/>
        <v/>
      </c>
      <c r="O1277" s="53" t="str">
        <f t="shared" si="222"/>
        <v/>
      </c>
    </row>
    <row r="1278" spans="1:15">
      <c r="A1278" s="38">
        <f t="shared" si="216"/>
        <v>1262</v>
      </c>
      <c r="B1278" s="46">
        <v>41887</v>
      </c>
      <c r="C1278" s="47">
        <v>2007.709961</v>
      </c>
      <c r="D1278" s="48">
        <f t="shared" si="217"/>
        <v>0.00503588560515533</v>
      </c>
      <c r="E1278" s="49"/>
      <c r="F1278" s="50">
        <v>1.42562449877204</v>
      </c>
      <c r="G1278" s="51">
        <f t="shared" si="219"/>
        <v>0.0156705313898098</v>
      </c>
      <c r="H1278" s="52">
        <f t="shared" si="220"/>
        <v>0.000207690358613579</v>
      </c>
      <c r="I1278" s="84">
        <f t="shared" si="218"/>
        <v>0.0158782217484234</v>
      </c>
      <c r="J1278" s="85">
        <f t="shared" si="212"/>
        <v>1.58782217484234</v>
      </c>
      <c r="K1278" s="86">
        <f t="shared" si="221"/>
        <v>268.752204098376</v>
      </c>
      <c r="L1278" s="87">
        <f t="shared" si="213"/>
        <v>268.752204098376</v>
      </c>
      <c r="M1278" s="88">
        <f t="shared" si="214"/>
        <v>0</v>
      </c>
      <c r="N1278" s="86" t="str">
        <f t="shared" si="215"/>
        <v/>
      </c>
      <c r="O1278" s="48" t="str">
        <f t="shared" si="222"/>
        <v/>
      </c>
    </row>
    <row r="1279" spans="1:15">
      <c r="A1279" s="38">
        <f t="shared" si="216"/>
        <v>1263</v>
      </c>
      <c r="B1279" s="39">
        <v>41890</v>
      </c>
      <c r="C1279" s="40">
        <v>2001.540039</v>
      </c>
      <c r="D1279" s="53">
        <f t="shared" si="217"/>
        <v>-0.00307311420466672</v>
      </c>
      <c r="E1279" s="54">
        <v>1</v>
      </c>
      <c r="F1279" s="55">
        <v>1.41461516208621</v>
      </c>
      <c r="G1279" s="56">
        <f t="shared" si="219"/>
        <v>-0.0110093366858299</v>
      </c>
      <c r="H1279" s="57">
        <f t="shared" si="220"/>
        <v>0.000207690358613579</v>
      </c>
      <c r="I1279" s="90">
        <f t="shared" si="218"/>
        <v>-0.0108016463272164</v>
      </c>
      <c r="J1279" s="91">
        <f t="shared" si="212"/>
        <v>-1.08016463272164</v>
      </c>
      <c r="K1279" s="92">
        <f t="shared" si="221"/>
        <v>267.672039465654</v>
      </c>
      <c r="L1279" s="93">
        <f t="shared" si="213"/>
        <v>268.752204098376</v>
      </c>
      <c r="M1279" s="94">
        <f t="shared" si="214"/>
        <v>1.08016463272162</v>
      </c>
      <c r="N1279" s="92" t="str">
        <f t="shared" si="215"/>
        <v/>
      </c>
      <c r="O1279" s="53" t="str">
        <f t="shared" si="222"/>
        <v/>
      </c>
    </row>
    <row r="1280" spans="1:15">
      <c r="A1280" s="38">
        <f t="shared" si="216"/>
        <v>1264</v>
      </c>
      <c r="B1280" s="46">
        <v>41891</v>
      </c>
      <c r="C1280" s="47">
        <v>1988.439941</v>
      </c>
      <c r="D1280" s="48">
        <f t="shared" si="217"/>
        <v>-0.00654500921527645</v>
      </c>
      <c r="E1280" s="49">
        <v>1</v>
      </c>
      <c r="F1280" s="50">
        <v>1.39739927070883</v>
      </c>
      <c r="G1280" s="51">
        <f t="shared" si="219"/>
        <v>-0.0172158913773799</v>
      </c>
      <c r="H1280" s="52">
        <f t="shared" si="220"/>
        <v>0.000207690358613579</v>
      </c>
      <c r="I1280" s="84">
        <f t="shared" si="218"/>
        <v>-0.0170082010187663</v>
      </c>
      <c r="J1280" s="85">
        <f t="shared" si="212"/>
        <v>-1.70082010187663</v>
      </c>
      <c r="K1280" s="86">
        <f t="shared" si="221"/>
        <v>265.971219363778</v>
      </c>
      <c r="L1280" s="87">
        <f t="shared" si="213"/>
        <v>268.752204098376</v>
      </c>
      <c r="M1280" s="88">
        <f t="shared" si="214"/>
        <v>2.78098473459823</v>
      </c>
      <c r="N1280" s="86" t="str">
        <f t="shared" si="215"/>
        <v/>
      </c>
      <c r="O1280" s="48" t="str">
        <f t="shared" si="222"/>
        <v/>
      </c>
    </row>
    <row r="1281" spans="1:15">
      <c r="A1281" s="38">
        <f t="shared" si="216"/>
        <v>1265</v>
      </c>
      <c r="B1281" s="39">
        <v>41892</v>
      </c>
      <c r="C1281" s="40">
        <v>1995.689941</v>
      </c>
      <c r="D1281" s="53">
        <f t="shared" si="217"/>
        <v>0.00364607441769338</v>
      </c>
      <c r="E1281" s="54">
        <v>1</v>
      </c>
      <c r="F1281" s="55">
        <v>1.40205770065294</v>
      </c>
      <c r="G1281" s="56">
        <f t="shared" si="219"/>
        <v>0.00465842994410992</v>
      </c>
      <c r="H1281" s="57">
        <f t="shared" si="220"/>
        <v>0.000207690358613579</v>
      </c>
      <c r="I1281" s="90">
        <f t="shared" si="218"/>
        <v>0.0048661203027235</v>
      </c>
      <c r="J1281" s="91">
        <f t="shared" si="212"/>
        <v>0.48661203027235</v>
      </c>
      <c r="K1281" s="92">
        <f t="shared" si="221"/>
        <v>266.45783139405</v>
      </c>
      <c r="L1281" s="93">
        <f t="shared" si="213"/>
        <v>268.752204098376</v>
      </c>
      <c r="M1281" s="94">
        <f t="shared" si="214"/>
        <v>2.78098473459823</v>
      </c>
      <c r="N1281" s="92" t="str">
        <f t="shared" si="215"/>
        <v/>
      </c>
      <c r="O1281" s="53" t="str">
        <f t="shared" si="222"/>
        <v/>
      </c>
    </row>
    <row r="1282" spans="1:15">
      <c r="A1282" s="38">
        <f t="shared" si="216"/>
        <v>1266</v>
      </c>
      <c r="B1282" s="46">
        <v>41893</v>
      </c>
      <c r="C1282" s="47">
        <v>1997.449951</v>
      </c>
      <c r="D1282" s="48">
        <f t="shared" si="217"/>
        <v>0.000881905532438498</v>
      </c>
      <c r="E1282" s="49">
        <v>1</v>
      </c>
      <c r="F1282" s="50">
        <v>1.40471434927617</v>
      </c>
      <c r="G1282" s="51">
        <f t="shared" si="219"/>
        <v>0.00265664862323001</v>
      </c>
      <c r="H1282" s="52">
        <f t="shared" si="220"/>
        <v>0.000207690358613579</v>
      </c>
      <c r="I1282" s="84">
        <f t="shared" si="218"/>
        <v>0.00286433898184359</v>
      </c>
      <c r="J1282" s="85">
        <f t="shared" si="212"/>
        <v>0.286433898184359</v>
      </c>
      <c r="K1282" s="86">
        <f t="shared" si="221"/>
        <v>266.744265292235</v>
      </c>
      <c r="L1282" s="87">
        <f t="shared" si="213"/>
        <v>268.752204098376</v>
      </c>
      <c r="M1282" s="88">
        <f t="shared" si="214"/>
        <v>2.78098473459823</v>
      </c>
      <c r="N1282" s="86" t="str">
        <f t="shared" si="215"/>
        <v/>
      </c>
      <c r="O1282" s="48" t="str">
        <f t="shared" si="222"/>
        <v/>
      </c>
    </row>
    <row r="1283" spans="1:15">
      <c r="A1283" s="38">
        <f t="shared" si="216"/>
        <v>1267</v>
      </c>
      <c r="B1283" s="39">
        <v>41894</v>
      </c>
      <c r="C1283" s="40">
        <v>1985.540039</v>
      </c>
      <c r="D1283" s="53">
        <f t="shared" si="217"/>
        <v>-0.00596255840805293</v>
      </c>
      <c r="E1283" s="54">
        <v>1</v>
      </c>
      <c r="F1283" s="55">
        <v>1.39240497347527</v>
      </c>
      <c r="G1283" s="56">
        <f t="shared" si="219"/>
        <v>-0.0123093758009001</v>
      </c>
      <c r="H1283" s="57">
        <f t="shared" si="220"/>
        <v>0.000207690358613579</v>
      </c>
      <c r="I1283" s="90">
        <f t="shared" si="218"/>
        <v>-0.0121016854422865</v>
      </c>
      <c r="J1283" s="91">
        <f t="shared" si="212"/>
        <v>-1.21016854422865</v>
      </c>
      <c r="K1283" s="92">
        <f t="shared" si="221"/>
        <v>265.534096748006</v>
      </c>
      <c r="L1283" s="93">
        <f t="shared" si="213"/>
        <v>268.752204098376</v>
      </c>
      <c r="M1283" s="94">
        <f t="shared" si="214"/>
        <v>3.21810735037013</v>
      </c>
      <c r="N1283" s="92" t="str">
        <f t="shared" si="215"/>
        <v/>
      </c>
      <c r="O1283" s="53" t="str">
        <f t="shared" si="222"/>
        <v/>
      </c>
    </row>
    <row r="1284" spans="1:15">
      <c r="A1284" s="38">
        <f t="shared" si="216"/>
        <v>1268</v>
      </c>
      <c r="B1284" s="46">
        <v>41897</v>
      </c>
      <c r="C1284" s="47">
        <v>1984.130005</v>
      </c>
      <c r="D1284" s="48">
        <f t="shared" si="217"/>
        <v>-0.000710151380634017</v>
      </c>
      <c r="E1284" s="49">
        <v>1</v>
      </c>
      <c r="F1284" s="50">
        <v>1.39091911786027</v>
      </c>
      <c r="G1284" s="51">
        <f t="shared" si="219"/>
        <v>-0.00148585561499992</v>
      </c>
      <c r="H1284" s="52">
        <f t="shared" si="220"/>
        <v>0.000207690358613579</v>
      </c>
      <c r="I1284" s="84">
        <f t="shared" si="218"/>
        <v>-0.00127816525638634</v>
      </c>
      <c r="J1284" s="85">
        <f t="shared" si="212"/>
        <v>-0.127816525638634</v>
      </c>
      <c r="K1284" s="86">
        <f t="shared" si="221"/>
        <v>265.406280222367</v>
      </c>
      <c r="L1284" s="87">
        <f t="shared" si="213"/>
        <v>268.752204098376</v>
      </c>
      <c r="M1284" s="88">
        <f t="shared" si="214"/>
        <v>3.34592387600878</v>
      </c>
      <c r="N1284" s="86" t="str">
        <f t="shared" si="215"/>
        <v/>
      </c>
      <c r="O1284" s="48" t="str">
        <f t="shared" si="222"/>
        <v/>
      </c>
    </row>
    <row r="1285" spans="1:15">
      <c r="A1285" s="38">
        <f t="shared" si="216"/>
        <v>1269</v>
      </c>
      <c r="B1285" s="39">
        <v>41898</v>
      </c>
      <c r="C1285" s="40">
        <v>1998.97998</v>
      </c>
      <c r="D1285" s="53">
        <f t="shared" si="217"/>
        <v>0.00748437600488794</v>
      </c>
      <c r="E1285" s="54">
        <v>1</v>
      </c>
      <c r="F1285" s="55">
        <v>1.40920613360006</v>
      </c>
      <c r="G1285" s="56">
        <f t="shared" si="219"/>
        <v>0.0182870157397901</v>
      </c>
      <c r="H1285" s="57">
        <f t="shared" si="220"/>
        <v>0.000207690358613579</v>
      </c>
      <c r="I1285" s="90">
        <f t="shared" si="218"/>
        <v>0.0184947060984037</v>
      </c>
      <c r="J1285" s="91">
        <f t="shared" si="212"/>
        <v>1.84947060984037</v>
      </c>
      <c r="K1285" s="92">
        <f t="shared" si="221"/>
        <v>267.255750832208</v>
      </c>
      <c r="L1285" s="93">
        <f t="shared" si="213"/>
        <v>268.752204098376</v>
      </c>
      <c r="M1285" s="94">
        <f t="shared" si="214"/>
        <v>3.34592387600878</v>
      </c>
      <c r="N1285" s="92" t="str">
        <f t="shared" si="215"/>
        <v/>
      </c>
      <c r="O1285" s="53" t="str">
        <f t="shared" si="222"/>
        <v/>
      </c>
    </row>
    <row r="1286" spans="1:15">
      <c r="A1286" s="38">
        <f t="shared" si="216"/>
        <v>1270</v>
      </c>
      <c r="B1286" s="46">
        <v>41899</v>
      </c>
      <c r="C1286" s="47">
        <v>2001.569946</v>
      </c>
      <c r="D1286" s="48">
        <f t="shared" si="217"/>
        <v>0.0012956437912901</v>
      </c>
      <c r="E1286" s="49">
        <v>1</v>
      </c>
      <c r="F1286" s="50">
        <v>1.4078784562223</v>
      </c>
      <c r="G1286" s="51">
        <f t="shared" si="219"/>
        <v>-0.00132767737775996</v>
      </c>
      <c r="H1286" s="52">
        <f t="shared" si="220"/>
        <v>0.000207690358613579</v>
      </c>
      <c r="I1286" s="84">
        <f t="shared" si="218"/>
        <v>-0.00111998701914638</v>
      </c>
      <c r="J1286" s="85">
        <f t="shared" si="212"/>
        <v>-0.111998701914638</v>
      </c>
      <c r="K1286" s="86">
        <f t="shared" si="221"/>
        <v>267.143752130293</v>
      </c>
      <c r="L1286" s="87">
        <f t="shared" si="213"/>
        <v>268.752204098376</v>
      </c>
      <c r="M1286" s="88">
        <f t="shared" si="214"/>
        <v>3.34592387600878</v>
      </c>
      <c r="N1286" s="86" t="str">
        <f t="shared" si="215"/>
        <v/>
      </c>
      <c r="O1286" s="48" t="str">
        <f t="shared" si="222"/>
        <v/>
      </c>
    </row>
    <row r="1287" spans="1:15">
      <c r="A1287" s="38">
        <f t="shared" si="216"/>
        <v>1271</v>
      </c>
      <c r="B1287" s="39">
        <v>41900</v>
      </c>
      <c r="C1287" s="40">
        <v>2011.359985</v>
      </c>
      <c r="D1287" s="53">
        <f t="shared" si="217"/>
        <v>0.00489118005571809</v>
      </c>
      <c r="E1287" s="54">
        <v>1</v>
      </c>
      <c r="F1287" s="55">
        <v>1.41838134280581</v>
      </c>
      <c r="G1287" s="56">
        <f t="shared" si="219"/>
        <v>0.0105028865835097</v>
      </c>
      <c r="H1287" s="57">
        <f t="shared" si="220"/>
        <v>0.000207690358613579</v>
      </c>
      <c r="I1287" s="90">
        <f t="shared" si="218"/>
        <v>0.0107105769421233</v>
      </c>
      <c r="J1287" s="91">
        <f t="shared" si="212"/>
        <v>1.07105769421233</v>
      </c>
      <c r="K1287" s="92">
        <f t="shared" si="221"/>
        <v>268.214809824505</v>
      </c>
      <c r="L1287" s="93">
        <f t="shared" si="213"/>
        <v>268.752204098376</v>
      </c>
      <c r="M1287" s="94">
        <f t="shared" si="214"/>
        <v>3.34592387600878</v>
      </c>
      <c r="N1287" s="92" t="str">
        <f t="shared" si="215"/>
        <v/>
      </c>
      <c r="O1287" s="53" t="str">
        <f t="shared" si="222"/>
        <v/>
      </c>
    </row>
    <row r="1288" spans="1:15">
      <c r="A1288" s="38">
        <f t="shared" si="216"/>
        <v>1272</v>
      </c>
      <c r="B1288" s="46">
        <v>41901</v>
      </c>
      <c r="C1288" s="47">
        <v>2010.400024</v>
      </c>
      <c r="D1288" s="48">
        <f t="shared" si="217"/>
        <v>-0.000477269612182307</v>
      </c>
      <c r="E1288" s="49">
        <v>1</v>
      </c>
      <c r="F1288" s="50">
        <v>1.40831331532756</v>
      </c>
      <c r="G1288" s="51">
        <f t="shared" si="219"/>
        <v>-0.0100680274782499</v>
      </c>
      <c r="H1288" s="52">
        <f t="shared" si="220"/>
        <v>0.000207690358613579</v>
      </c>
      <c r="I1288" s="84">
        <f t="shared" si="218"/>
        <v>-0.00986033711963629</v>
      </c>
      <c r="J1288" s="85">
        <f t="shared" si="212"/>
        <v>-0.986033711963629</v>
      </c>
      <c r="K1288" s="86">
        <f t="shared" si="221"/>
        <v>267.228776112542</v>
      </c>
      <c r="L1288" s="87">
        <f t="shared" si="213"/>
        <v>268.752204098376</v>
      </c>
      <c r="M1288" s="88">
        <f t="shared" si="214"/>
        <v>3.34592387600878</v>
      </c>
      <c r="N1288" s="86" t="str">
        <f t="shared" si="215"/>
        <v/>
      </c>
      <c r="O1288" s="48" t="str">
        <f t="shared" si="222"/>
        <v/>
      </c>
    </row>
    <row r="1289" spans="1:15">
      <c r="A1289" s="38">
        <f t="shared" si="216"/>
        <v>1273</v>
      </c>
      <c r="B1289" s="39">
        <v>41904</v>
      </c>
      <c r="C1289" s="40">
        <v>1994.290039</v>
      </c>
      <c r="D1289" s="53">
        <f t="shared" si="217"/>
        <v>-0.00801332312359748</v>
      </c>
      <c r="E1289" s="54">
        <v>1</v>
      </c>
      <c r="F1289" s="55">
        <v>1.37936455155729</v>
      </c>
      <c r="G1289" s="56">
        <f t="shared" si="219"/>
        <v>-0.0289487637702701</v>
      </c>
      <c r="H1289" s="57">
        <f t="shared" si="220"/>
        <v>0.000207690358613579</v>
      </c>
      <c r="I1289" s="90">
        <f t="shared" si="218"/>
        <v>-0.0287410734116565</v>
      </c>
      <c r="J1289" s="91">
        <f t="shared" si="212"/>
        <v>-2.87410734116565</v>
      </c>
      <c r="K1289" s="92">
        <f t="shared" si="221"/>
        <v>264.354668771376</v>
      </c>
      <c r="L1289" s="93">
        <f t="shared" si="213"/>
        <v>268.752204098376</v>
      </c>
      <c r="M1289" s="94">
        <f t="shared" si="214"/>
        <v>4.39753532699996</v>
      </c>
      <c r="N1289" s="92" t="str">
        <f t="shared" si="215"/>
        <v/>
      </c>
      <c r="O1289" s="53" t="str">
        <f t="shared" si="222"/>
        <v/>
      </c>
    </row>
    <row r="1290" spans="1:15">
      <c r="A1290" s="38">
        <f t="shared" si="216"/>
        <v>1274</v>
      </c>
      <c r="B1290" s="46">
        <v>41905</v>
      </c>
      <c r="C1290" s="47">
        <v>1982.77002</v>
      </c>
      <c r="D1290" s="48">
        <f t="shared" si="217"/>
        <v>-0.00577650129856566</v>
      </c>
      <c r="E1290" s="49">
        <v>1</v>
      </c>
      <c r="F1290" s="50">
        <v>1.36478237417586</v>
      </c>
      <c r="G1290" s="51">
        <f t="shared" si="219"/>
        <v>-0.0145821773814299</v>
      </c>
      <c r="H1290" s="52">
        <f t="shared" si="220"/>
        <v>0.000207690358613579</v>
      </c>
      <c r="I1290" s="84">
        <f t="shared" si="218"/>
        <v>-0.0143744870228163</v>
      </c>
      <c r="J1290" s="85">
        <f t="shared" si="212"/>
        <v>-1.43744870228163</v>
      </c>
      <c r="K1290" s="86">
        <f t="shared" si="221"/>
        <v>262.917220069094</v>
      </c>
      <c r="L1290" s="87">
        <f t="shared" si="213"/>
        <v>268.752204098376</v>
      </c>
      <c r="M1290" s="88">
        <f t="shared" si="214"/>
        <v>5.8349840292816</v>
      </c>
      <c r="N1290" s="86" t="str">
        <f t="shared" si="215"/>
        <v/>
      </c>
      <c r="O1290" s="48" t="str">
        <f t="shared" si="222"/>
        <v/>
      </c>
    </row>
    <row r="1291" spans="1:15">
      <c r="A1291" s="38">
        <f t="shared" si="216"/>
        <v>1275</v>
      </c>
      <c r="B1291" s="39">
        <v>41906</v>
      </c>
      <c r="C1291" s="40">
        <v>1998.300049</v>
      </c>
      <c r="D1291" s="53">
        <f t="shared" si="217"/>
        <v>0.00783249133452202</v>
      </c>
      <c r="E1291" s="54">
        <v>1</v>
      </c>
      <c r="F1291" s="55">
        <v>1.38829744659796</v>
      </c>
      <c r="G1291" s="56">
        <f t="shared" si="219"/>
        <v>0.0235150724221</v>
      </c>
      <c r="H1291" s="57">
        <f t="shared" si="220"/>
        <v>0.000207690358613579</v>
      </c>
      <c r="I1291" s="90">
        <f t="shared" si="218"/>
        <v>0.0237227627807136</v>
      </c>
      <c r="J1291" s="91">
        <f t="shared" si="212"/>
        <v>2.37227627807136</v>
      </c>
      <c r="K1291" s="92">
        <f t="shared" si="221"/>
        <v>265.289496347166</v>
      </c>
      <c r="L1291" s="93">
        <f t="shared" si="213"/>
        <v>268.752204098376</v>
      </c>
      <c r="M1291" s="94">
        <f t="shared" si="214"/>
        <v>5.8349840292816</v>
      </c>
      <c r="N1291" s="92" t="str">
        <f t="shared" si="215"/>
        <v/>
      </c>
      <c r="O1291" s="53" t="str">
        <f t="shared" si="222"/>
        <v/>
      </c>
    </row>
    <row r="1292" spans="1:15">
      <c r="A1292" s="38">
        <f t="shared" si="216"/>
        <v>1276</v>
      </c>
      <c r="B1292" s="46">
        <v>41907</v>
      </c>
      <c r="C1292" s="47">
        <v>1965.98999</v>
      </c>
      <c r="D1292" s="48">
        <f t="shared" si="217"/>
        <v>-0.0161687725605415</v>
      </c>
      <c r="E1292" s="49">
        <v>1</v>
      </c>
      <c r="F1292" s="50">
        <v>1.35324900395063</v>
      </c>
      <c r="G1292" s="51">
        <f t="shared" si="219"/>
        <v>-0.0350484426473301</v>
      </c>
      <c r="H1292" s="52">
        <f t="shared" si="220"/>
        <v>0.000207690358613579</v>
      </c>
      <c r="I1292" s="84">
        <f t="shared" si="218"/>
        <v>-0.0348407522887165</v>
      </c>
      <c r="J1292" s="85">
        <f t="shared" si="212"/>
        <v>-3.48407522887165</v>
      </c>
      <c r="K1292" s="86">
        <f t="shared" si="221"/>
        <v>261.805421118294</v>
      </c>
      <c r="L1292" s="87">
        <f t="shared" si="213"/>
        <v>268.752204098376</v>
      </c>
      <c r="M1292" s="88">
        <f t="shared" si="214"/>
        <v>6.94678298008188</v>
      </c>
      <c r="N1292" s="86" t="str">
        <f t="shared" si="215"/>
        <v/>
      </c>
      <c r="O1292" s="48" t="str">
        <f t="shared" si="222"/>
        <v/>
      </c>
    </row>
    <row r="1293" spans="1:15">
      <c r="A1293" s="38">
        <f t="shared" si="216"/>
        <v>1277</v>
      </c>
      <c r="B1293" s="39">
        <v>41908</v>
      </c>
      <c r="C1293" s="40">
        <v>1982.849976</v>
      </c>
      <c r="D1293" s="53">
        <f t="shared" si="217"/>
        <v>0.00857582494608722</v>
      </c>
      <c r="E1293" s="54">
        <v>1</v>
      </c>
      <c r="F1293" s="55">
        <v>1.38926634077017</v>
      </c>
      <c r="G1293" s="56">
        <f t="shared" si="219"/>
        <v>0.0360173368195402</v>
      </c>
      <c r="H1293" s="57">
        <f t="shared" si="220"/>
        <v>0.000207690358613579</v>
      </c>
      <c r="I1293" s="90">
        <f t="shared" si="218"/>
        <v>0.0362250271781538</v>
      </c>
      <c r="J1293" s="91">
        <f t="shared" si="212"/>
        <v>3.62250271781538</v>
      </c>
      <c r="K1293" s="92">
        <f t="shared" si="221"/>
        <v>265.42792383611</v>
      </c>
      <c r="L1293" s="93">
        <f t="shared" si="213"/>
        <v>268.752204098376</v>
      </c>
      <c r="M1293" s="94">
        <f t="shared" si="214"/>
        <v>6.94678298008188</v>
      </c>
      <c r="N1293" s="92" t="str">
        <f t="shared" si="215"/>
        <v/>
      </c>
      <c r="O1293" s="53" t="str">
        <f t="shared" si="222"/>
        <v/>
      </c>
    </row>
    <row r="1294" spans="1:15">
      <c r="A1294" s="38">
        <f t="shared" si="216"/>
        <v>1278</v>
      </c>
      <c r="B1294" s="46">
        <v>41911</v>
      </c>
      <c r="C1294" s="47">
        <v>1977.800049</v>
      </c>
      <c r="D1294" s="48">
        <f t="shared" si="217"/>
        <v>-0.00254680236080551</v>
      </c>
      <c r="E1294" s="49">
        <v>1</v>
      </c>
      <c r="F1294" s="50">
        <v>1.38191053405964</v>
      </c>
      <c r="G1294" s="51">
        <f t="shared" si="219"/>
        <v>-0.00735580671053015</v>
      </c>
      <c r="H1294" s="52">
        <f t="shared" si="220"/>
        <v>0.000207690358613579</v>
      </c>
      <c r="I1294" s="84">
        <f t="shared" si="218"/>
        <v>-0.00714811635191658</v>
      </c>
      <c r="J1294" s="85">
        <f t="shared" si="212"/>
        <v>-0.714811635191658</v>
      </c>
      <c r="K1294" s="86">
        <f t="shared" si="221"/>
        <v>264.713112200918</v>
      </c>
      <c r="L1294" s="87">
        <f t="shared" si="213"/>
        <v>268.752204098376</v>
      </c>
      <c r="M1294" s="88">
        <f t="shared" si="214"/>
        <v>6.94678298008188</v>
      </c>
      <c r="N1294" s="86" t="str">
        <f t="shared" si="215"/>
        <v/>
      </c>
      <c r="O1294" s="48" t="str">
        <f t="shared" si="222"/>
        <v/>
      </c>
    </row>
    <row r="1295" spans="1:15">
      <c r="A1295" s="38">
        <f t="shared" si="216"/>
        <v>1279</v>
      </c>
      <c r="B1295" s="39">
        <v>41912</v>
      </c>
      <c r="C1295" s="40">
        <v>1972.290039</v>
      </c>
      <c r="D1295" s="53">
        <f t="shared" si="217"/>
        <v>-0.00278592874076722</v>
      </c>
      <c r="E1295" s="54">
        <v>1</v>
      </c>
      <c r="F1295" s="55">
        <v>1.36919674047549</v>
      </c>
      <c r="G1295" s="56">
        <f t="shared" si="219"/>
        <v>-0.0127137935841501</v>
      </c>
      <c r="H1295" s="57">
        <f t="shared" si="220"/>
        <v>0.000207690358613579</v>
      </c>
      <c r="I1295" s="90">
        <f t="shared" si="218"/>
        <v>-0.0125061032255366</v>
      </c>
      <c r="J1295" s="91">
        <f t="shared" si="212"/>
        <v>-1.25061032255366</v>
      </c>
      <c r="K1295" s="92">
        <f t="shared" si="221"/>
        <v>263.462501878364</v>
      </c>
      <c r="L1295" s="93">
        <f t="shared" si="213"/>
        <v>268.752204098376</v>
      </c>
      <c r="M1295" s="94">
        <f t="shared" si="214"/>
        <v>6.94678298008188</v>
      </c>
      <c r="N1295" s="92" t="str">
        <f t="shared" si="215"/>
        <v/>
      </c>
      <c r="O1295" s="53" t="str">
        <f t="shared" si="222"/>
        <v/>
      </c>
    </row>
    <row r="1296" spans="1:15">
      <c r="A1296" s="38">
        <f t="shared" si="216"/>
        <v>1280</v>
      </c>
      <c r="B1296" s="46">
        <v>41913</v>
      </c>
      <c r="C1296" s="47">
        <v>1946.160034</v>
      </c>
      <c r="D1296" s="48">
        <f t="shared" si="217"/>
        <v>-0.0132485610550711</v>
      </c>
      <c r="E1296" s="49">
        <v>1</v>
      </c>
      <c r="F1296" s="50">
        <v>1.33629057242611</v>
      </c>
      <c r="G1296" s="51">
        <f t="shared" si="219"/>
        <v>-0.0329061680493798</v>
      </c>
      <c r="H1296" s="52">
        <f t="shared" si="220"/>
        <v>0.000207690358613579</v>
      </c>
      <c r="I1296" s="84">
        <f t="shared" si="218"/>
        <v>-0.0326984776907663</v>
      </c>
      <c r="J1296" s="85">
        <f t="shared" si="212"/>
        <v>-3.26984776907663</v>
      </c>
      <c r="K1296" s="86">
        <f t="shared" si="221"/>
        <v>260.192654109288</v>
      </c>
      <c r="L1296" s="87">
        <f t="shared" si="213"/>
        <v>268.752204098376</v>
      </c>
      <c r="M1296" s="88">
        <f t="shared" si="214"/>
        <v>8.55954998908845</v>
      </c>
      <c r="N1296" s="86" t="str">
        <f t="shared" si="215"/>
        <v/>
      </c>
      <c r="O1296" s="48" t="str">
        <f t="shared" si="222"/>
        <v/>
      </c>
    </row>
    <row r="1297" spans="1:15">
      <c r="A1297" s="38">
        <f t="shared" si="216"/>
        <v>1281</v>
      </c>
      <c r="B1297" s="39">
        <v>41914</v>
      </c>
      <c r="C1297" s="40">
        <v>1946.170044</v>
      </c>
      <c r="D1297" s="53">
        <f t="shared" si="217"/>
        <v>5.14346190705339e-6</v>
      </c>
      <c r="E1297" s="54">
        <v>1</v>
      </c>
      <c r="F1297" s="55">
        <v>1.34134446012042</v>
      </c>
      <c r="G1297" s="56">
        <f t="shared" si="219"/>
        <v>0.00505388769430981</v>
      </c>
      <c r="H1297" s="57">
        <f t="shared" si="220"/>
        <v>0.000207690358613579</v>
      </c>
      <c r="I1297" s="90">
        <f t="shared" si="218"/>
        <v>0.00526157805292339</v>
      </c>
      <c r="J1297" s="91">
        <f t="shared" si="212"/>
        <v>0.526157805292339</v>
      </c>
      <c r="K1297" s="92">
        <f t="shared" si="221"/>
        <v>260.71881191458</v>
      </c>
      <c r="L1297" s="93">
        <f t="shared" si="213"/>
        <v>268.752204098376</v>
      </c>
      <c r="M1297" s="94">
        <f t="shared" si="214"/>
        <v>8.55954998908845</v>
      </c>
      <c r="N1297" s="92" t="str">
        <f t="shared" si="215"/>
        <v/>
      </c>
      <c r="O1297" s="53" t="str">
        <f t="shared" si="222"/>
        <v/>
      </c>
    </row>
    <row r="1298" spans="1:15">
      <c r="A1298" s="38">
        <f t="shared" si="216"/>
        <v>1282</v>
      </c>
      <c r="B1298" s="46">
        <v>41915</v>
      </c>
      <c r="C1298" s="47">
        <v>1967.900024</v>
      </c>
      <c r="D1298" s="48">
        <f t="shared" si="217"/>
        <v>0.0111655094409624</v>
      </c>
      <c r="E1298" s="49">
        <v>1</v>
      </c>
      <c r="F1298" s="50">
        <v>1.37658766985013</v>
      </c>
      <c r="G1298" s="51">
        <f t="shared" si="219"/>
        <v>0.03524320972971</v>
      </c>
      <c r="H1298" s="52">
        <f t="shared" si="220"/>
        <v>0.000207690358613579</v>
      </c>
      <c r="I1298" s="84">
        <f t="shared" si="218"/>
        <v>0.0354509000883235</v>
      </c>
      <c r="J1298" s="85">
        <f t="shared" ref="J1298:J1361" si="223">I1298*$K$17</f>
        <v>3.54509000883235</v>
      </c>
      <c r="K1298" s="86">
        <f t="shared" si="221"/>
        <v>264.263901923412</v>
      </c>
      <c r="L1298" s="87">
        <f t="shared" ref="L1298:L1361" si="224">MAX(K1298,L1297)</f>
        <v>268.752204098376</v>
      </c>
      <c r="M1298" s="88">
        <f t="shared" ref="M1298:M1361" si="225">IF(K1298=L1298,0,MAX(M1297,L1298-K1298))</f>
        <v>8.55954998908845</v>
      </c>
      <c r="N1298" s="86" t="str">
        <f t="shared" ref="N1298:N1361" si="226">IF(AND(M1297&gt;0,M1298=0),M1297,"")</f>
        <v/>
      </c>
      <c r="O1298" s="48" t="str">
        <f t="shared" si="222"/>
        <v/>
      </c>
    </row>
    <row r="1299" spans="1:15">
      <c r="A1299" s="38">
        <f t="shared" ref="A1299:A1362" si="227">A1298+1</f>
        <v>1283</v>
      </c>
      <c r="B1299" s="39">
        <v>41918</v>
      </c>
      <c r="C1299" s="40">
        <v>1964.819946</v>
      </c>
      <c r="D1299" s="53">
        <f t="shared" ref="D1299:D1362" si="228">C1299/C1298-1</f>
        <v>-0.00156515979594296</v>
      </c>
      <c r="E1299" s="54">
        <v>1</v>
      </c>
      <c r="F1299" s="55">
        <v>1.36846230891793</v>
      </c>
      <c r="G1299" s="56">
        <f t="shared" si="219"/>
        <v>-0.00812536093219984</v>
      </c>
      <c r="H1299" s="57">
        <f t="shared" si="220"/>
        <v>0.000207690358613579</v>
      </c>
      <c r="I1299" s="90">
        <f t="shared" ref="I1299:I1362" si="229">G1299+H1299</f>
        <v>-0.00791767057358627</v>
      </c>
      <c r="J1299" s="91">
        <f t="shared" si="223"/>
        <v>-0.791767057358627</v>
      </c>
      <c r="K1299" s="92">
        <f t="shared" si="221"/>
        <v>263.472134866054</v>
      </c>
      <c r="L1299" s="93">
        <f t="shared" si="224"/>
        <v>268.752204098376</v>
      </c>
      <c r="M1299" s="94">
        <f t="shared" si="225"/>
        <v>8.55954998908845</v>
      </c>
      <c r="N1299" s="92" t="str">
        <f t="shared" si="226"/>
        <v/>
      </c>
      <c r="O1299" s="53" t="str">
        <f t="shared" si="222"/>
        <v/>
      </c>
    </row>
    <row r="1300" spans="1:15">
      <c r="A1300" s="38">
        <f t="shared" si="227"/>
        <v>1284</v>
      </c>
      <c r="B1300" s="46">
        <v>41919</v>
      </c>
      <c r="C1300" s="47">
        <v>1935.099976</v>
      </c>
      <c r="D1300" s="48">
        <f t="shared" si="228"/>
        <v>-0.0151260526749559</v>
      </c>
      <c r="E1300" s="49">
        <v>1</v>
      </c>
      <c r="F1300" s="50">
        <v>1.32265062240874</v>
      </c>
      <c r="G1300" s="51">
        <f t="shared" ref="G1300:G1363" si="230">F1300-F1299</f>
        <v>-0.04581168650919</v>
      </c>
      <c r="H1300" s="52">
        <f t="shared" ref="H1300:H1363" si="231">H1299</f>
        <v>0.000207690358613579</v>
      </c>
      <c r="I1300" s="84">
        <f t="shared" si="229"/>
        <v>-0.0456039961505764</v>
      </c>
      <c r="J1300" s="85">
        <f t="shared" si="223"/>
        <v>-4.56039961505764</v>
      </c>
      <c r="K1300" s="86">
        <f t="shared" ref="K1300:K1363" si="232">K1299+J1300</f>
        <v>258.911735250996</v>
      </c>
      <c r="L1300" s="87">
        <f t="shared" si="224"/>
        <v>268.752204098376</v>
      </c>
      <c r="M1300" s="88">
        <f t="shared" si="225"/>
        <v>9.84046884738007</v>
      </c>
      <c r="N1300" s="86" t="str">
        <f t="shared" si="226"/>
        <v/>
      </c>
      <c r="O1300" s="48" t="str">
        <f t="shared" ref="O1300:O1363" si="233">IFERROR((N1300/L1300),"")</f>
        <v/>
      </c>
    </row>
    <row r="1301" spans="1:15">
      <c r="A1301" s="38">
        <f t="shared" si="227"/>
        <v>1285</v>
      </c>
      <c r="B1301" s="39">
        <v>41920</v>
      </c>
      <c r="C1301" s="40">
        <v>1968.890015</v>
      </c>
      <c r="D1301" s="53">
        <f t="shared" si="228"/>
        <v>0.0174616502604927</v>
      </c>
      <c r="E1301" s="54">
        <v>1</v>
      </c>
      <c r="F1301" s="55">
        <v>1.36280377232972</v>
      </c>
      <c r="G1301" s="56">
        <f t="shared" si="230"/>
        <v>0.04015314992098</v>
      </c>
      <c r="H1301" s="57">
        <f t="shared" si="231"/>
        <v>0.000207690358613579</v>
      </c>
      <c r="I1301" s="90">
        <f t="shared" si="229"/>
        <v>0.0403608402795935</v>
      </c>
      <c r="J1301" s="91">
        <f t="shared" si="223"/>
        <v>4.03608402795935</v>
      </c>
      <c r="K1301" s="92">
        <f t="shared" si="232"/>
        <v>262.947819278955</v>
      </c>
      <c r="L1301" s="93">
        <f t="shared" si="224"/>
        <v>268.752204098376</v>
      </c>
      <c r="M1301" s="94">
        <f t="shared" si="225"/>
        <v>9.84046884738007</v>
      </c>
      <c r="N1301" s="92" t="str">
        <f t="shared" si="226"/>
        <v/>
      </c>
      <c r="O1301" s="53" t="str">
        <f t="shared" si="233"/>
        <v/>
      </c>
    </row>
    <row r="1302" spans="1:15">
      <c r="A1302" s="38">
        <f t="shared" si="227"/>
        <v>1286</v>
      </c>
      <c r="B1302" s="46">
        <v>41921</v>
      </c>
      <c r="C1302" s="47">
        <v>1928.209961</v>
      </c>
      <c r="D1302" s="48">
        <f t="shared" si="228"/>
        <v>-0.0206614151578193</v>
      </c>
      <c r="E1302" s="49">
        <v>1</v>
      </c>
      <c r="F1302" s="50">
        <v>1.30681610360034</v>
      </c>
      <c r="G1302" s="51">
        <f t="shared" si="230"/>
        <v>-0.0559876687293799</v>
      </c>
      <c r="H1302" s="52">
        <f t="shared" si="231"/>
        <v>0.000207690358613579</v>
      </c>
      <c r="I1302" s="84">
        <f t="shared" si="229"/>
        <v>-0.0557799783707663</v>
      </c>
      <c r="J1302" s="85">
        <f t="shared" si="223"/>
        <v>-5.57799783707663</v>
      </c>
      <c r="K1302" s="86">
        <f t="shared" si="232"/>
        <v>257.369821441879</v>
      </c>
      <c r="L1302" s="87">
        <f t="shared" si="224"/>
        <v>268.752204098376</v>
      </c>
      <c r="M1302" s="88">
        <f t="shared" si="225"/>
        <v>11.3823826564973</v>
      </c>
      <c r="N1302" s="86" t="str">
        <f t="shared" si="226"/>
        <v/>
      </c>
      <c r="O1302" s="48" t="str">
        <f t="shared" si="233"/>
        <v/>
      </c>
    </row>
    <row r="1303" spans="1:15">
      <c r="A1303" s="38">
        <f t="shared" si="227"/>
        <v>1287</v>
      </c>
      <c r="B1303" s="39">
        <v>41922</v>
      </c>
      <c r="C1303" s="40">
        <v>1906.130005</v>
      </c>
      <c r="D1303" s="53">
        <f t="shared" si="228"/>
        <v>-0.0114510123101682</v>
      </c>
      <c r="E1303" s="54">
        <v>1</v>
      </c>
      <c r="F1303" s="55">
        <v>1.27674691906254</v>
      </c>
      <c r="G1303" s="56">
        <f t="shared" si="230"/>
        <v>-0.0300691845378001</v>
      </c>
      <c r="H1303" s="57">
        <f t="shared" si="231"/>
        <v>0.000207690358613579</v>
      </c>
      <c r="I1303" s="90">
        <f t="shared" si="229"/>
        <v>-0.0298614941791865</v>
      </c>
      <c r="J1303" s="91">
        <f t="shared" si="223"/>
        <v>-2.98614941791865</v>
      </c>
      <c r="K1303" s="92">
        <f t="shared" si="232"/>
        <v>254.38367202396</v>
      </c>
      <c r="L1303" s="93">
        <f t="shared" si="224"/>
        <v>268.752204098376</v>
      </c>
      <c r="M1303" s="94">
        <f t="shared" si="225"/>
        <v>14.368532074416</v>
      </c>
      <c r="N1303" s="92" t="str">
        <f t="shared" si="226"/>
        <v/>
      </c>
      <c r="O1303" s="53" t="str">
        <f t="shared" si="233"/>
        <v/>
      </c>
    </row>
    <row r="1304" spans="1:15">
      <c r="A1304" s="38">
        <f t="shared" si="227"/>
        <v>1288</v>
      </c>
      <c r="B1304" s="46">
        <v>41925</v>
      </c>
      <c r="C1304" s="47">
        <v>1874.73999</v>
      </c>
      <c r="D1304" s="48">
        <f t="shared" si="228"/>
        <v>-0.016467929741235</v>
      </c>
      <c r="E1304" s="49">
        <v>1</v>
      </c>
      <c r="F1304" s="50">
        <v>1.22867036991893</v>
      </c>
      <c r="G1304" s="51">
        <f t="shared" si="230"/>
        <v>-0.0480765491436099</v>
      </c>
      <c r="H1304" s="52">
        <f t="shared" si="231"/>
        <v>0.000207690358613579</v>
      </c>
      <c r="I1304" s="84">
        <f t="shared" si="229"/>
        <v>-0.0478688587849963</v>
      </c>
      <c r="J1304" s="85">
        <f t="shared" si="223"/>
        <v>-4.78688587849963</v>
      </c>
      <c r="K1304" s="86">
        <f t="shared" si="232"/>
        <v>249.59678614546</v>
      </c>
      <c r="L1304" s="87">
        <f t="shared" si="224"/>
        <v>268.752204098376</v>
      </c>
      <c r="M1304" s="88">
        <f t="shared" si="225"/>
        <v>19.1554179529156</v>
      </c>
      <c r="N1304" s="86" t="str">
        <f t="shared" si="226"/>
        <v/>
      </c>
      <c r="O1304" s="48" t="str">
        <f t="shared" si="233"/>
        <v/>
      </c>
    </row>
    <row r="1305" spans="1:15">
      <c r="A1305" s="38">
        <f t="shared" si="227"/>
        <v>1289</v>
      </c>
      <c r="B1305" s="39">
        <v>41926</v>
      </c>
      <c r="C1305" s="40">
        <v>1877.699951</v>
      </c>
      <c r="D1305" s="53">
        <f t="shared" si="228"/>
        <v>0.00157886481100777</v>
      </c>
      <c r="E1305" s="54">
        <v>1</v>
      </c>
      <c r="F1305" s="55">
        <v>1.25531784359994</v>
      </c>
      <c r="G1305" s="56">
        <f t="shared" si="230"/>
        <v>0.0266474736810101</v>
      </c>
      <c r="H1305" s="57">
        <f t="shared" si="231"/>
        <v>0.000207690358613579</v>
      </c>
      <c r="I1305" s="90">
        <f t="shared" si="229"/>
        <v>0.0268551640396236</v>
      </c>
      <c r="J1305" s="91">
        <f t="shared" si="223"/>
        <v>2.68551640396236</v>
      </c>
      <c r="K1305" s="92">
        <f t="shared" si="232"/>
        <v>252.282302549423</v>
      </c>
      <c r="L1305" s="93">
        <f t="shared" si="224"/>
        <v>268.752204098376</v>
      </c>
      <c r="M1305" s="94">
        <f t="shared" si="225"/>
        <v>19.1554179529156</v>
      </c>
      <c r="N1305" s="92" t="str">
        <f t="shared" si="226"/>
        <v/>
      </c>
      <c r="O1305" s="53" t="str">
        <f t="shared" si="233"/>
        <v/>
      </c>
    </row>
    <row r="1306" spans="1:15">
      <c r="A1306" s="38">
        <f t="shared" si="227"/>
        <v>1290</v>
      </c>
      <c r="B1306" s="46">
        <v>41927</v>
      </c>
      <c r="C1306" s="47">
        <v>1862.48999</v>
      </c>
      <c r="D1306" s="48">
        <f t="shared" si="228"/>
        <v>-0.00810031495814856</v>
      </c>
      <c r="E1306" s="49">
        <v>1</v>
      </c>
      <c r="F1306" s="50">
        <v>1.23282656808003</v>
      </c>
      <c r="G1306" s="51">
        <f t="shared" si="230"/>
        <v>-0.0224912755199103</v>
      </c>
      <c r="H1306" s="52">
        <f t="shared" si="231"/>
        <v>0.000207690358613579</v>
      </c>
      <c r="I1306" s="84">
        <f t="shared" si="229"/>
        <v>-0.0222835851612967</v>
      </c>
      <c r="J1306" s="85">
        <f t="shared" si="223"/>
        <v>-2.22835851612967</v>
      </c>
      <c r="K1306" s="86">
        <f t="shared" si="232"/>
        <v>250.053944033293</v>
      </c>
      <c r="L1306" s="87">
        <f t="shared" si="224"/>
        <v>268.752204098376</v>
      </c>
      <c r="M1306" s="88">
        <f t="shared" si="225"/>
        <v>19.1554179529156</v>
      </c>
      <c r="N1306" s="86" t="str">
        <f t="shared" si="226"/>
        <v/>
      </c>
      <c r="O1306" s="48" t="str">
        <f t="shared" si="233"/>
        <v/>
      </c>
    </row>
    <row r="1307" spans="1:15">
      <c r="A1307" s="38">
        <f t="shared" si="227"/>
        <v>1291</v>
      </c>
      <c r="B1307" s="39">
        <v>41928</v>
      </c>
      <c r="C1307" s="40">
        <v>1862.76001</v>
      </c>
      <c r="D1307" s="53">
        <f t="shared" si="228"/>
        <v>0.000144977960391479</v>
      </c>
      <c r="E1307" s="54">
        <v>1</v>
      </c>
      <c r="F1307" s="55">
        <v>1.24774141163901</v>
      </c>
      <c r="G1307" s="56">
        <f t="shared" si="230"/>
        <v>0.0149148435589801</v>
      </c>
      <c r="H1307" s="57">
        <f t="shared" si="231"/>
        <v>0.000207690358613579</v>
      </c>
      <c r="I1307" s="90">
        <f t="shared" si="229"/>
        <v>0.0151225339175937</v>
      </c>
      <c r="J1307" s="91">
        <f t="shared" si="223"/>
        <v>1.51225339175937</v>
      </c>
      <c r="K1307" s="92">
        <f t="shared" si="232"/>
        <v>251.566197425052</v>
      </c>
      <c r="L1307" s="93">
        <f t="shared" si="224"/>
        <v>268.752204098376</v>
      </c>
      <c r="M1307" s="94">
        <f t="shared" si="225"/>
        <v>19.1554179529156</v>
      </c>
      <c r="N1307" s="92" t="str">
        <f t="shared" si="226"/>
        <v/>
      </c>
      <c r="O1307" s="53" t="str">
        <f t="shared" si="233"/>
        <v/>
      </c>
    </row>
    <row r="1308" spans="1:15">
      <c r="A1308" s="38">
        <f t="shared" si="227"/>
        <v>1292</v>
      </c>
      <c r="B1308" s="46">
        <v>41929</v>
      </c>
      <c r="C1308" s="47">
        <v>1886.76001</v>
      </c>
      <c r="D1308" s="48">
        <f t="shared" si="228"/>
        <v>0.0128841073842894</v>
      </c>
      <c r="E1308" s="49">
        <v>1</v>
      </c>
      <c r="F1308" s="50">
        <v>1.28351385053006</v>
      </c>
      <c r="G1308" s="51">
        <f t="shared" si="230"/>
        <v>0.0357724388910501</v>
      </c>
      <c r="H1308" s="52">
        <f t="shared" si="231"/>
        <v>0.000207690358613579</v>
      </c>
      <c r="I1308" s="84">
        <f t="shared" si="229"/>
        <v>0.0359801292496637</v>
      </c>
      <c r="J1308" s="85">
        <f t="shared" si="223"/>
        <v>3.59801292496637</v>
      </c>
      <c r="K1308" s="86">
        <f t="shared" si="232"/>
        <v>255.164210350019</v>
      </c>
      <c r="L1308" s="87">
        <f t="shared" si="224"/>
        <v>268.752204098376</v>
      </c>
      <c r="M1308" s="88">
        <f t="shared" si="225"/>
        <v>19.1554179529156</v>
      </c>
      <c r="N1308" s="86" t="str">
        <f t="shared" si="226"/>
        <v/>
      </c>
      <c r="O1308" s="48" t="str">
        <f t="shared" si="233"/>
        <v/>
      </c>
    </row>
    <row r="1309" spans="1:15">
      <c r="A1309" s="38">
        <f t="shared" si="227"/>
        <v>1293</v>
      </c>
      <c r="B1309" s="39">
        <v>41932</v>
      </c>
      <c r="C1309" s="40">
        <v>1904.01001</v>
      </c>
      <c r="D1309" s="53">
        <f t="shared" si="228"/>
        <v>0.00914265720524776</v>
      </c>
      <c r="E1309" s="54">
        <v>1</v>
      </c>
      <c r="F1309" s="55">
        <v>1.3082775299966</v>
      </c>
      <c r="G1309" s="56">
        <f t="shared" si="230"/>
        <v>0.0247636794665398</v>
      </c>
      <c r="H1309" s="57">
        <f t="shared" si="231"/>
        <v>0.000207690358613579</v>
      </c>
      <c r="I1309" s="90">
        <f t="shared" si="229"/>
        <v>0.0249713698251534</v>
      </c>
      <c r="J1309" s="91">
        <f t="shared" si="223"/>
        <v>2.49713698251534</v>
      </c>
      <c r="K1309" s="92">
        <f t="shared" si="232"/>
        <v>257.661347332534</v>
      </c>
      <c r="L1309" s="93">
        <f t="shared" si="224"/>
        <v>268.752204098376</v>
      </c>
      <c r="M1309" s="94">
        <f t="shared" si="225"/>
        <v>19.1554179529156</v>
      </c>
      <c r="N1309" s="92" t="str">
        <f t="shared" si="226"/>
        <v/>
      </c>
      <c r="O1309" s="53" t="str">
        <f t="shared" si="233"/>
        <v/>
      </c>
    </row>
    <row r="1310" spans="1:15">
      <c r="A1310" s="38">
        <f t="shared" si="227"/>
        <v>1294</v>
      </c>
      <c r="B1310" s="46">
        <v>41933</v>
      </c>
      <c r="C1310" s="47">
        <v>1941.280029</v>
      </c>
      <c r="D1310" s="48">
        <f t="shared" si="228"/>
        <v>0.0195744869009382</v>
      </c>
      <c r="E1310" s="49">
        <v>1</v>
      </c>
      <c r="F1310" s="50">
        <v>1.36707668773193</v>
      </c>
      <c r="G1310" s="51">
        <f t="shared" si="230"/>
        <v>0.0587991577353302</v>
      </c>
      <c r="H1310" s="52">
        <f t="shared" si="231"/>
        <v>0.000207690358613579</v>
      </c>
      <c r="I1310" s="84">
        <f t="shared" si="229"/>
        <v>0.0590068480939438</v>
      </c>
      <c r="J1310" s="85">
        <f t="shared" si="223"/>
        <v>5.90068480939438</v>
      </c>
      <c r="K1310" s="86">
        <f t="shared" si="232"/>
        <v>263.562032141929</v>
      </c>
      <c r="L1310" s="87">
        <f t="shared" si="224"/>
        <v>268.752204098376</v>
      </c>
      <c r="M1310" s="88">
        <f t="shared" si="225"/>
        <v>19.1554179529156</v>
      </c>
      <c r="N1310" s="86" t="str">
        <f t="shared" si="226"/>
        <v/>
      </c>
      <c r="O1310" s="48" t="str">
        <f t="shared" si="233"/>
        <v/>
      </c>
    </row>
    <row r="1311" spans="1:15">
      <c r="A1311" s="38">
        <f t="shared" si="227"/>
        <v>1295</v>
      </c>
      <c r="B1311" s="39">
        <v>41934</v>
      </c>
      <c r="C1311" s="40">
        <v>1927.109985</v>
      </c>
      <c r="D1311" s="53">
        <f t="shared" si="228"/>
        <v>-0.00729933022970375</v>
      </c>
      <c r="E1311" s="54">
        <v>1</v>
      </c>
      <c r="F1311" s="55">
        <v>1.33484741455143</v>
      </c>
      <c r="G1311" s="56">
        <f t="shared" si="230"/>
        <v>-0.0322292731805001</v>
      </c>
      <c r="H1311" s="57">
        <f t="shared" si="231"/>
        <v>0.000207690358613579</v>
      </c>
      <c r="I1311" s="90">
        <f t="shared" si="229"/>
        <v>-0.0320215828218865</v>
      </c>
      <c r="J1311" s="91">
        <f t="shared" si="223"/>
        <v>-3.20215828218865</v>
      </c>
      <c r="K1311" s="92">
        <f t="shared" si="232"/>
        <v>260.35987385974</v>
      </c>
      <c r="L1311" s="93">
        <f t="shared" si="224"/>
        <v>268.752204098376</v>
      </c>
      <c r="M1311" s="94">
        <f t="shared" si="225"/>
        <v>19.1554179529156</v>
      </c>
      <c r="N1311" s="92" t="str">
        <f t="shared" si="226"/>
        <v/>
      </c>
      <c r="O1311" s="53" t="str">
        <f t="shared" si="233"/>
        <v/>
      </c>
    </row>
    <row r="1312" spans="1:15">
      <c r="A1312" s="38">
        <f t="shared" si="227"/>
        <v>1296</v>
      </c>
      <c r="B1312" s="46">
        <v>41935</v>
      </c>
      <c r="C1312" s="47">
        <v>1950.819946</v>
      </c>
      <c r="D1312" s="48">
        <f t="shared" si="228"/>
        <v>0.0123033771733583</v>
      </c>
      <c r="E1312" s="49">
        <v>1</v>
      </c>
      <c r="F1312" s="50">
        <v>1.36586114403373</v>
      </c>
      <c r="G1312" s="51">
        <f t="shared" si="230"/>
        <v>0.0310137294822999</v>
      </c>
      <c r="H1312" s="52">
        <f t="shared" si="231"/>
        <v>0.000207690358613579</v>
      </c>
      <c r="I1312" s="84">
        <f t="shared" si="229"/>
        <v>0.0312214198409134</v>
      </c>
      <c r="J1312" s="85">
        <f t="shared" si="223"/>
        <v>3.12214198409134</v>
      </c>
      <c r="K1312" s="86">
        <f t="shared" si="232"/>
        <v>263.482015843831</v>
      </c>
      <c r="L1312" s="87">
        <f t="shared" si="224"/>
        <v>268.752204098376</v>
      </c>
      <c r="M1312" s="88">
        <f t="shared" si="225"/>
        <v>19.1554179529156</v>
      </c>
      <c r="N1312" s="86" t="str">
        <f t="shared" si="226"/>
        <v/>
      </c>
      <c r="O1312" s="48" t="str">
        <f t="shared" si="233"/>
        <v/>
      </c>
    </row>
    <row r="1313" spans="1:15">
      <c r="A1313" s="38">
        <f t="shared" si="227"/>
        <v>1297</v>
      </c>
      <c r="B1313" s="39">
        <v>41936</v>
      </c>
      <c r="C1313" s="40">
        <v>1964.579956</v>
      </c>
      <c r="D1313" s="53">
        <f t="shared" si="228"/>
        <v>0.00705344951399223</v>
      </c>
      <c r="E1313" s="54">
        <v>1</v>
      </c>
      <c r="F1313" s="55">
        <v>1.38370685617682</v>
      </c>
      <c r="G1313" s="56">
        <f t="shared" si="230"/>
        <v>0.0178457121430902</v>
      </c>
      <c r="H1313" s="57">
        <f t="shared" si="231"/>
        <v>0.000207690358613579</v>
      </c>
      <c r="I1313" s="90">
        <f t="shared" si="229"/>
        <v>0.0180534025017037</v>
      </c>
      <c r="J1313" s="91">
        <f t="shared" si="223"/>
        <v>1.80534025017037</v>
      </c>
      <c r="K1313" s="92">
        <f t="shared" si="232"/>
        <v>265.287356094002</v>
      </c>
      <c r="L1313" s="93">
        <f t="shared" si="224"/>
        <v>268.752204098376</v>
      </c>
      <c r="M1313" s="94">
        <f t="shared" si="225"/>
        <v>19.1554179529156</v>
      </c>
      <c r="N1313" s="92" t="str">
        <f t="shared" si="226"/>
        <v/>
      </c>
      <c r="O1313" s="53" t="str">
        <f t="shared" si="233"/>
        <v/>
      </c>
    </row>
    <row r="1314" spans="1:15">
      <c r="A1314" s="38">
        <f t="shared" si="227"/>
        <v>1298</v>
      </c>
      <c r="B1314" s="46">
        <v>41939</v>
      </c>
      <c r="C1314" s="47">
        <v>1961.630005</v>
      </c>
      <c r="D1314" s="48">
        <f t="shared" si="228"/>
        <v>-0.00150156830776504</v>
      </c>
      <c r="E1314" s="49">
        <v>1</v>
      </c>
      <c r="F1314" s="50">
        <v>1.38330069815291</v>
      </c>
      <c r="G1314" s="51">
        <f t="shared" si="230"/>
        <v>-0.000406158023909864</v>
      </c>
      <c r="H1314" s="52">
        <f t="shared" si="231"/>
        <v>0.000207690358613579</v>
      </c>
      <c r="I1314" s="84">
        <f t="shared" si="229"/>
        <v>-0.000198467665296285</v>
      </c>
      <c r="J1314" s="85">
        <f t="shared" si="223"/>
        <v>-0.0198467665296285</v>
      </c>
      <c r="K1314" s="86">
        <f t="shared" si="232"/>
        <v>265.267509327472</v>
      </c>
      <c r="L1314" s="87">
        <f t="shared" si="224"/>
        <v>268.752204098376</v>
      </c>
      <c r="M1314" s="88">
        <f t="shared" si="225"/>
        <v>19.1554179529156</v>
      </c>
      <c r="N1314" s="86" t="str">
        <f t="shared" si="226"/>
        <v/>
      </c>
      <c r="O1314" s="48" t="str">
        <f t="shared" si="233"/>
        <v/>
      </c>
    </row>
    <row r="1315" spans="1:15">
      <c r="A1315" s="38">
        <f t="shared" si="227"/>
        <v>1299</v>
      </c>
      <c r="B1315" s="39">
        <v>41940</v>
      </c>
      <c r="C1315" s="40">
        <v>1985.050049</v>
      </c>
      <c r="D1315" s="53">
        <f t="shared" si="228"/>
        <v>0.0119390730873328</v>
      </c>
      <c r="E1315" s="54">
        <v>1</v>
      </c>
      <c r="F1315" s="55">
        <v>1.41549130485012</v>
      </c>
      <c r="G1315" s="56">
        <f t="shared" si="230"/>
        <v>0.03219060669721</v>
      </c>
      <c r="H1315" s="57">
        <f t="shared" si="231"/>
        <v>0.000207690358613579</v>
      </c>
      <c r="I1315" s="90">
        <f t="shared" si="229"/>
        <v>0.0323982970558235</v>
      </c>
      <c r="J1315" s="91">
        <f t="shared" si="223"/>
        <v>3.23982970558235</v>
      </c>
      <c r="K1315" s="92">
        <f t="shared" si="232"/>
        <v>268.507339033054</v>
      </c>
      <c r="L1315" s="93">
        <f t="shared" si="224"/>
        <v>268.752204098376</v>
      </c>
      <c r="M1315" s="94">
        <f t="shared" si="225"/>
        <v>19.1554179529156</v>
      </c>
      <c r="N1315" s="92" t="str">
        <f t="shared" si="226"/>
        <v/>
      </c>
      <c r="O1315" s="53" t="str">
        <f t="shared" si="233"/>
        <v/>
      </c>
    </row>
    <row r="1316" spans="1:15">
      <c r="A1316" s="38">
        <f t="shared" si="227"/>
        <v>1300</v>
      </c>
      <c r="B1316" s="46">
        <v>41941</v>
      </c>
      <c r="C1316" s="47">
        <v>1982.300049</v>
      </c>
      <c r="D1316" s="48">
        <f t="shared" si="228"/>
        <v>-0.00138535549840935</v>
      </c>
      <c r="E1316" s="49">
        <v>1</v>
      </c>
      <c r="F1316" s="50">
        <v>1.40623420508529</v>
      </c>
      <c r="G1316" s="51">
        <f t="shared" si="230"/>
        <v>-0.00925709976483025</v>
      </c>
      <c r="H1316" s="52">
        <f t="shared" si="231"/>
        <v>0.000207690358613579</v>
      </c>
      <c r="I1316" s="84">
        <f t="shared" si="229"/>
        <v>-0.00904940940621667</v>
      </c>
      <c r="J1316" s="85">
        <f t="shared" si="223"/>
        <v>-0.904940940621667</v>
      </c>
      <c r="K1316" s="86">
        <f t="shared" si="232"/>
        <v>267.602398092433</v>
      </c>
      <c r="L1316" s="87">
        <f t="shared" si="224"/>
        <v>268.752204098376</v>
      </c>
      <c r="M1316" s="88">
        <f t="shared" si="225"/>
        <v>19.1554179529156</v>
      </c>
      <c r="N1316" s="86" t="str">
        <f t="shared" si="226"/>
        <v/>
      </c>
      <c r="O1316" s="48" t="str">
        <f t="shared" si="233"/>
        <v/>
      </c>
    </row>
    <row r="1317" spans="1:15">
      <c r="A1317" s="38">
        <f t="shared" si="227"/>
        <v>1301</v>
      </c>
      <c r="B1317" s="39">
        <v>41942</v>
      </c>
      <c r="C1317" s="40">
        <v>1994.650024</v>
      </c>
      <c r="D1317" s="53">
        <f t="shared" si="228"/>
        <v>0.00623012394426881</v>
      </c>
      <c r="E1317" s="54">
        <v>1</v>
      </c>
      <c r="F1317" s="55">
        <v>1.42803721027407</v>
      </c>
      <c r="G1317" s="56">
        <f t="shared" si="230"/>
        <v>0.0218030051887801</v>
      </c>
      <c r="H1317" s="57">
        <f t="shared" si="231"/>
        <v>0.000207690358613579</v>
      </c>
      <c r="I1317" s="90">
        <f t="shared" si="229"/>
        <v>0.0220106955473937</v>
      </c>
      <c r="J1317" s="91">
        <f t="shared" si="223"/>
        <v>2.20106955473937</v>
      </c>
      <c r="K1317" s="92">
        <f t="shared" si="232"/>
        <v>269.803467647172</v>
      </c>
      <c r="L1317" s="93">
        <f t="shared" si="224"/>
        <v>269.803467647172</v>
      </c>
      <c r="M1317" s="94">
        <f t="shared" si="225"/>
        <v>0</v>
      </c>
      <c r="N1317" s="92">
        <f t="shared" si="226"/>
        <v>19.1554179529156</v>
      </c>
      <c r="O1317" s="53">
        <f t="shared" si="233"/>
        <v>0.07099767145308</v>
      </c>
    </row>
    <row r="1318" spans="1:15">
      <c r="A1318" s="38">
        <f t="shared" si="227"/>
        <v>1302</v>
      </c>
      <c r="B1318" s="46">
        <v>41943</v>
      </c>
      <c r="C1318" s="47">
        <v>2018.050049</v>
      </c>
      <c r="D1318" s="48">
        <f t="shared" si="228"/>
        <v>0.0117313938377392</v>
      </c>
      <c r="E1318" s="49"/>
      <c r="F1318" s="50">
        <v>1.45346937764083</v>
      </c>
      <c r="G1318" s="51">
        <f t="shared" si="230"/>
        <v>0.0254321673667601</v>
      </c>
      <c r="H1318" s="52">
        <f t="shared" si="231"/>
        <v>0.000207690358613579</v>
      </c>
      <c r="I1318" s="84">
        <f t="shared" si="229"/>
        <v>0.0256398577253737</v>
      </c>
      <c r="J1318" s="85">
        <f t="shared" si="223"/>
        <v>2.56398577253737</v>
      </c>
      <c r="K1318" s="86">
        <f t="shared" si="232"/>
        <v>272.367453419709</v>
      </c>
      <c r="L1318" s="87">
        <f t="shared" si="224"/>
        <v>272.367453419709</v>
      </c>
      <c r="M1318" s="88">
        <f t="shared" si="225"/>
        <v>0</v>
      </c>
      <c r="N1318" s="86" t="str">
        <f t="shared" si="226"/>
        <v/>
      </c>
      <c r="O1318" s="48" t="str">
        <f t="shared" si="233"/>
        <v/>
      </c>
    </row>
    <row r="1319" spans="1:15">
      <c r="A1319" s="38">
        <f t="shared" si="227"/>
        <v>1303</v>
      </c>
      <c r="B1319" s="39">
        <v>41946</v>
      </c>
      <c r="C1319" s="40">
        <v>2017.810059</v>
      </c>
      <c r="D1319" s="53">
        <f t="shared" si="228"/>
        <v>-0.00011892172848682</v>
      </c>
      <c r="E1319" s="54"/>
      <c r="F1319" s="55">
        <v>1.45338656969951</v>
      </c>
      <c r="G1319" s="56">
        <f t="shared" si="230"/>
        <v>-8.28079413202065e-5</v>
      </c>
      <c r="H1319" s="57">
        <f t="shared" si="231"/>
        <v>0.000207690358613579</v>
      </c>
      <c r="I1319" s="90">
        <f t="shared" si="229"/>
        <v>0.000124882417293372</v>
      </c>
      <c r="J1319" s="91">
        <f t="shared" si="223"/>
        <v>0.0124882417293372</v>
      </c>
      <c r="K1319" s="92">
        <f t="shared" si="232"/>
        <v>272.379941661439</v>
      </c>
      <c r="L1319" s="93">
        <f t="shared" si="224"/>
        <v>272.379941661439</v>
      </c>
      <c r="M1319" s="94">
        <f t="shared" si="225"/>
        <v>0</v>
      </c>
      <c r="N1319" s="92" t="str">
        <f t="shared" si="226"/>
        <v/>
      </c>
      <c r="O1319" s="53" t="str">
        <f t="shared" si="233"/>
        <v/>
      </c>
    </row>
    <row r="1320" spans="1:15">
      <c r="A1320" s="38">
        <f t="shared" si="227"/>
        <v>1304</v>
      </c>
      <c r="B1320" s="46">
        <v>41947</v>
      </c>
      <c r="C1320" s="47">
        <v>2012.099976</v>
      </c>
      <c r="D1320" s="48">
        <f t="shared" si="228"/>
        <v>-0.00282984167639133</v>
      </c>
      <c r="E1320" s="49"/>
      <c r="F1320" s="50">
        <v>1.43668434911782</v>
      </c>
      <c r="G1320" s="51">
        <f t="shared" si="230"/>
        <v>-0.01670222058169</v>
      </c>
      <c r="H1320" s="52">
        <f t="shared" si="231"/>
        <v>0.000207690358613579</v>
      </c>
      <c r="I1320" s="84">
        <f t="shared" si="229"/>
        <v>-0.0164945302230764</v>
      </c>
      <c r="J1320" s="85">
        <f t="shared" si="223"/>
        <v>-1.64945302230764</v>
      </c>
      <c r="K1320" s="86">
        <f t="shared" si="232"/>
        <v>270.730488639131</v>
      </c>
      <c r="L1320" s="87">
        <f t="shared" si="224"/>
        <v>272.379941661439</v>
      </c>
      <c r="M1320" s="88">
        <f t="shared" si="225"/>
        <v>1.64945302230763</v>
      </c>
      <c r="N1320" s="86" t="str">
        <f t="shared" si="226"/>
        <v/>
      </c>
      <c r="O1320" s="48" t="str">
        <f t="shared" si="233"/>
        <v/>
      </c>
    </row>
    <row r="1321" spans="1:15">
      <c r="A1321" s="38">
        <f t="shared" si="227"/>
        <v>1305</v>
      </c>
      <c r="B1321" s="39">
        <v>41948</v>
      </c>
      <c r="C1321" s="40">
        <v>2023.569946</v>
      </c>
      <c r="D1321" s="53">
        <f t="shared" si="228"/>
        <v>0.00570049706118581</v>
      </c>
      <c r="E1321" s="54"/>
      <c r="F1321" s="55">
        <v>1.45988698130227</v>
      </c>
      <c r="G1321" s="56">
        <f t="shared" si="230"/>
        <v>0.0232026321844501</v>
      </c>
      <c r="H1321" s="57">
        <f t="shared" si="231"/>
        <v>0.000207690358613579</v>
      </c>
      <c r="I1321" s="90">
        <f t="shared" si="229"/>
        <v>0.0234103225430636</v>
      </c>
      <c r="J1321" s="91">
        <f t="shared" si="223"/>
        <v>2.34103225430636</v>
      </c>
      <c r="K1321" s="92">
        <f t="shared" si="232"/>
        <v>273.071520893437</v>
      </c>
      <c r="L1321" s="93">
        <f t="shared" si="224"/>
        <v>273.071520893437</v>
      </c>
      <c r="M1321" s="94">
        <f t="shared" si="225"/>
        <v>0</v>
      </c>
      <c r="N1321" s="92">
        <f t="shared" si="226"/>
        <v>1.64945302230763</v>
      </c>
      <c r="O1321" s="53">
        <f t="shared" si="233"/>
        <v>0.00604036999871291</v>
      </c>
    </row>
    <row r="1322" spans="1:15">
      <c r="A1322" s="38">
        <f t="shared" si="227"/>
        <v>1306</v>
      </c>
      <c r="B1322" s="46">
        <v>41949</v>
      </c>
      <c r="C1322" s="47">
        <v>2031.209961</v>
      </c>
      <c r="D1322" s="48">
        <f t="shared" si="228"/>
        <v>0.00377551317912284</v>
      </c>
      <c r="E1322" s="49"/>
      <c r="F1322" s="50">
        <v>1.48518643529385</v>
      </c>
      <c r="G1322" s="51">
        <f t="shared" si="230"/>
        <v>0.0252994539915801</v>
      </c>
      <c r="H1322" s="52">
        <f t="shared" si="231"/>
        <v>0.000207690358613579</v>
      </c>
      <c r="I1322" s="84">
        <f t="shared" si="229"/>
        <v>0.0255071443501936</v>
      </c>
      <c r="J1322" s="85">
        <f t="shared" si="223"/>
        <v>2.55071443501936</v>
      </c>
      <c r="K1322" s="86">
        <f t="shared" si="232"/>
        <v>275.622235328457</v>
      </c>
      <c r="L1322" s="87">
        <f t="shared" si="224"/>
        <v>275.622235328457</v>
      </c>
      <c r="M1322" s="88">
        <f t="shared" si="225"/>
        <v>0</v>
      </c>
      <c r="N1322" s="86" t="str">
        <f t="shared" si="226"/>
        <v/>
      </c>
      <c r="O1322" s="48" t="str">
        <f t="shared" si="233"/>
        <v/>
      </c>
    </row>
    <row r="1323" spans="1:15">
      <c r="A1323" s="38">
        <f t="shared" si="227"/>
        <v>1307</v>
      </c>
      <c r="B1323" s="39">
        <v>41950</v>
      </c>
      <c r="C1323" s="40">
        <v>2031.920044</v>
      </c>
      <c r="D1323" s="53">
        <f t="shared" si="228"/>
        <v>0.000349586213948205</v>
      </c>
      <c r="E1323" s="54"/>
      <c r="F1323" s="55">
        <v>1.48224005087095</v>
      </c>
      <c r="G1323" s="56">
        <f t="shared" si="230"/>
        <v>-0.00294638442289985</v>
      </c>
      <c r="H1323" s="57">
        <f t="shared" si="231"/>
        <v>0.000207690358613579</v>
      </c>
      <c r="I1323" s="90">
        <f t="shared" si="229"/>
        <v>-0.00273869406428627</v>
      </c>
      <c r="J1323" s="91">
        <f t="shared" si="223"/>
        <v>-0.273869406428627</v>
      </c>
      <c r="K1323" s="92">
        <f t="shared" si="232"/>
        <v>275.348365922028</v>
      </c>
      <c r="L1323" s="93">
        <f t="shared" si="224"/>
        <v>275.622235328457</v>
      </c>
      <c r="M1323" s="94">
        <f t="shared" si="225"/>
        <v>0.273869406428616</v>
      </c>
      <c r="N1323" s="92" t="str">
        <f t="shared" si="226"/>
        <v/>
      </c>
      <c r="O1323" s="53" t="str">
        <f t="shared" si="233"/>
        <v/>
      </c>
    </row>
    <row r="1324" spans="1:15">
      <c r="A1324" s="38">
        <f t="shared" si="227"/>
        <v>1308</v>
      </c>
      <c r="B1324" s="46">
        <v>41953</v>
      </c>
      <c r="C1324" s="47">
        <v>2038.26001</v>
      </c>
      <c r="D1324" s="48">
        <f t="shared" si="228"/>
        <v>0.00312018478223153</v>
      </c>
      <c r="E1324" s="49"/>
      <c r="F1324" s="50">
        <v>1.49184889642836</v>
      </c>
      <c r="G1324" s="51">
        <f t="shared" si="230"/>
        <v>0.00960884555740993</v>
      </c>
      <c r="H1324" s="52">
        <f t="shared" si="231"/>
        <v>0.000207690358613579</v>
      </c>
      <c r="I1324" s="84">
        <f t="shared" si="229"/>
        <v>0.00981653591602351</v>
      </c>
      <c r="J1324" s="85">
        <f t="shared" si="223"/>
        <v>0.981653591602351</v>
      </c>
      <c r="K1324" s="86">
        <f t="shared" si="232"/>
        <v>276.330019513631</v>
      </c>
      <c r="L1324" s="87">
        <f t="shared" si="224"/>
        <v>276.330019513631</v>
      </c>
      <c r="M1324" s="88">
        <f t="shared" si="225"/>
        <v>0</v>
      </c>
      <c r="N1324" s="86">
        <f t="shared" si="226"/>
        <v>0.273869406428616</v>
      </c>
      <c r="O1324" s="48">
        <f t="shared" si="233"/>
        <v>0.000991095382653882</v>
      </c>
    </row>
    <row r="1325" spans="1:15">
      <c r="A1325" s="38">
        <f t="shared" si="227"/>
        <v>1309</v>
      </c>
      <c r="B1325" s="39">
        <v>41954</v>
      </c>
      <c r="C1325" s="40">
        <v>2039.680054</v>
      </c>
      <c r="D1325" s="53">
        <f t="shared" si="228"/>
        <v>0.000696694235786</v>
      </c>
      <c r="E1325" s="54"/>
      <c r="F1325" s="55">
        <v>1.4964004734334</v>
      </c>
      <c r="G1325" s="56">
        <f t="shared" si="230"/>
        <v>0.00455157700503994</v>
      </c>
      <c r="H1325" s="57">
        <f t="shared" si="231"/>
        <v>0.000207690358613579</v>
      </c>
      <c r="I1325" s="90">
        <f t="shared" si="229"/>
        <v>0.00475926736365352</v>
      </c>
      <c r="J1325" s="91">
        <f t="shared" si="223"/>
        <v>0.475926736365352</v>
      </c>
      <c r="K1325" s="92">
        <f t="shared" si="232"/>
        <v>276.805946249996</v>
      </c>
      <c r="L1325" s="93">
        <f t="shared" si="224"/>
        <v>276.805946249996</v>
      </c>
      <c r="M1325" s="94">
        <f t="shared" si="225"/>
        <v>0</v>
      </c>
      <c r="N1325" s="92" t="str">
        <f t="shared" si="226"/>
        <v/>
      </c>
      <c r="O1325" s="53" t="str">
        <f t="shared" si="233"/>
        <v/>
      </c>
    </row>
    <row r="1326" spans="1:15">
      <c r="A1326" s="38">
        <f t="shared" si="227"/>
        <v>1310</v>
      </c>
      <c r="B1326" s="46">
        <v>41955</v>
      </c>
      <c r="C1326" s="47">
        <v>2038.25</v>
      </c>
      <c r="D1326" s="48">
        <f t="shared" si="228"/>
        <v>-0.000701116823295655</v>
      </c>
      <c r="E1326" s="49"/>
      <c r="F1326" s="50">
        <v>1.50523210554586</v>
      </c>
      <c r="G1326" s="51">
        <f t="shared" si="230"/>
        <v>0.00883163211245996</v>
      </c>
      <c r="H1326" s="52">
        <f t="shared" si="231"/>
        <v>0.000207690358613579</v>
      </c>
      <c r="I1326" s="84">
        <f t="shared" si="229"/>
        <v>0.00903932247107354</v>
      </c>
      <c r="J1326" s="85">
        <f t="shared" si="223"/>
        <v>0.903932247107354</v>
      </c>
      <c r="K1326" s="86">
        <f t="shared" si="232"/>
        <v>277.709878497103</v>
      </c>
      <c r="L1326" s="87">
        <f t="shared" si="224"/>
        <v>277.709878497103</v>
      </c>
      <c r="M1326" s="88">
        <f t="shared" si="225"/>
        <v>0</v>
      </c>
      <c r="N1326" s="86" t="str">
        <f t="shared" si="226"/>
        <v/>
      </c>
      <c r="O1326" s="48" t="str">
        <f t="shared" si="233"/>
        <v/>
      </c>
    </row>
    <row r="1327" spans="1:15">
      <c r="A1327" s="38">
        <f t="shared" si="227"/>
        <v>1311</v>
      </c>
      <c r="B1327" s="39">
        <v>41956</v>
      </c>
      <c r="C1327" s="40">
        <v>2039.329956</v>
      </c>
      <c r="D1327" s="53">
        <f t="shared" si="228"/>
        <v>0.000529844719735051</v>
      </c>
      <c r="E1327" s="54"/>
      <c r="F1327" s="55">
        <v>1.50198991708811</v>
      </c>
      <c r="G1327" s="56">
        <f t="shared" si="230"/>
        <v>-0.00324218845774982</v>
      </c>
      <c r="H1327" s="57">
        <f t="shared" si="231"/>
        <v>0.000207690358613579</v>
      </c>
      <c r="I1327" s="90">
        <f t="shared" si="229"/>
        <v>-0.00303449809913624</v>
      </c>
      <c r="J1327" s="91">
        <f t="shared" si="223"/>
        <v>-0.303449809913624</v>
      </c>
      <c r="K1327" s="92">
        <f t="shared" si="232"/>
        <v>277.40642868719</v>
      </c>
      <c r="L1327" s="93">
        <f t="shared" si="224"/>
        <v>277.709878497103</v>
      </c>
      <c r="M1327" s="94">
        <f t="shared" si="225"/>
        <v>0.303449809913616</v>
      </c>
      <c r="N1327" s="92" t="str">
        <f t="shared" si="226"/>
        <v/>
      </c>
      <c r="O1327" s="53" t="str">
        <f t="shared" si="233"/>
        <v/>
      </c>
    </row>
    <row r="1328" spans="1:15">
      <c r="A1328" s="38">
        <f t="shared" si="227"/>
        <v>1312</v>
      </c>
      <c r="B1328" s="46">
        <v>41957</v>
      </c>
      <c r="C1328" s="47">
        <v>2039.819946</v>
      </c>
      <c r="D1328" s="48">
        <f t="shared" si="228"/>
        <v>0.000240270093889716</v>
      </c>
      <c r="E1328" s="49"/>
      <c r="F1328" s="50">
        <v>1.5003147209227</v>
      </c>
      <c r="G1328" s="51">
        <f t="shared" si="230"/>
        <v>-0.00167519616541001</v>
      </c>
      <c r="H1328" s="52">
        <f t="shared" si="231"/>
        <v>0.000207690358613579</v>
      </c>
      <c r="I1328" s="84">
        <f t="shared" si="229"/>
        <v>-0.00146750580679643</v>
      </c>
      <c r="J1328" s="85">
        <f t="shared" si="223"/>
        <v>-0.146750580679643</v>
      </c>
      <c r="K1328" s="86">
        <f t="shared" si="232"/>
        <v>277.25967810651</v>
      </c>
      <c r="L1328" s="87">
        <f t="shared" si="224"/>
        <v>277.709878497103</v>
      </c>
      <c r="M1328" s="88">
        <f t="shared" si="225"/>
        <v>0.450200390593238</v>
      </c>
      <c r="N1328" s="86" t="str">
        <f t="shared" si="226"/>
        <v/>
      </c>
      <c r="O1328" s="48" t="str">
        <f t="shared" si="233"/>
        <v/>
      </c>
    </row>
    <row r="1329" spans="1:15">
      <c r="A1329" s="38">
        <f t="shared" si="227"/>
        <v>1313</v>
      </c>
      <c r="B1329" s="39">
        <v>41960</v>
      </c>
      <c r="C1329" s="40">
        <v>2041.319946</v>
      </c>
      <c r="D1329" s="53">
        <f t="shared" si="228"/>
        <v>0.000735359021732052</v>
      </c>
      <c r="E1329" s="54"/>
      <c r="F1329" s="55">
        <v>1.49576797498825</v>
      </c>
      <c r="G1329" s="56">
        <f t="shared" si="230"/>
        <v>-0.00454674593445015</v>
      </c>
      <c r="H1329" s="57">
        <f t="shared" si="231"/>
        <v>0.000207690358613579</v>
      </c>
      <c r="I1329" s="90">
        <f t="shared" si="229"/>
        <v>-0.00433905557583657</v>
      </c>
      <c r="J1329" s="91">
        <f t="shared" si="223"/>
        <v>-0.433905557583657</v>
      </c>
      <c r="K1329" s="92">
        <f t="shared" si="232"/>
        <v>276.825772548926</v>
      </c>
      <c r="L1329" s="93">
        <f t="shared" si="224"/>
        <v>277.709878497103</v>
      </c>
      <c r="M1329" s="94">
        <f t="shared" si="225"/>
        <v>0.884105948176909</v>
      </c>
      <c r="N1329" s="92" t="str">
        <f t="shared" si="226"/>
        <v/>
      </c>
      <c r="O1329" s="53" t="str">
        <f t="shared" si="233"/>
        <v/>
      </c>
    </row>
    <row r="1330" spans="1:15">
      <c r="A1330" s="38">
        <f t="shared" si="227"/>
        <v>1314</v>
      </c>
      <c r="B1330" s="46">
        <v>41961</v>
      </c>
      <c r="C1330" s="47">
        <v>2051.800049</v>
      </c>
      <c r="D1330" s="48">
        <f t="shared" si="228"/>
        <v>0.00513398353870786</v>
      </c>
      <c r="E1330" s="49"/>
      <c r="F1330" s="50">
        <v>1.50982856475726</v>
      </c>
      <c r="G1330" s="51">
        <f t="shared" si="230"/>
        <v>0.01406058976901</v>
      </c>
      <c r="H1330" s="52">
        <f t="shared" si="231"/>
        <v>0.000207690358613579</v>
      </c>
      <c r="I1330" s="84">
        <f t="shared" si="229"/>
        <v>0.0142682801276236</v>
      </c>
      <c r="J1330" s="85">
        <f t="shared" si="223"/>
        <v>1.42682801276236</v>
      </c>
      <c r="K1330" s="86">
        <f t="shared" si="232"/>
        <v>278.252600561689</v>
      </c>
      <c r="L1330" s="87">
        <f t="shared" si="224"/>
        <v>278.252600561689</v>
      </c>
      <c r="M1330" s="88">
        <f t="shared" si="225"/>
        <v>0</v>
      </c>
      <c r="N1330" s="86">
        <f t="shared" si="226"/>
        <v>0.884105948176909</v>
      </c>
      <c r="O1330" s="48">
        <f t="shared" si="233"/>
        <v>0.00317735017172248</v>
      </c>
    </row>
    <row r="1331" spans="1:15">
      <c r="A1331" s="38">
        <f t="shared" si="227"/>
        <v>1315</v>
      </c>
      <c r="B1331" s="39">
        <v>41962</v>
      </c>
      <c r="C1331" s="40">
        <v>2048.719971</v>
      </c>
      <c r="D1331" s="53">
        <f t="shared" si="228"/>
        <v>-0.00150115894650704</v>
      </c>
      <c r="E1331" s="54"/>
      <c r="F1331" s="55">
        <v>1.50834228395838</v>
      </c>
      <c r="G1331" s="56">
        <f t="shared" si="230"/>
        <v>-0.0014862807988798</v>
      </c>
      <c r="H1331" s="57">
        <f t="shared" si="231"/>
        <v>0.000207690358613579</v>
      </c>
      <c r="I1331" s="90">
        <f t="shared" si="229"/>
        <v>-0.00127859044026622</v>
      </c>
      <c r="J1331" s="91">
        <f t="shared" si="223"/>
        <v>-0.127859044026622</v>
      </c>
      <c r="K1331" s="92">
        <f t="shared" si="232"/>
        <v>278.124741517662</v>
      </c>
      <c r="L1331" s="93">
        <f t="shared" si="224"/>
        <v>278.252600561689</v>
      </c>
      <c r="M1331" s="94">
        <f t="shared" si="225"/>
        <v>0.12785904402665</v>
      </c>
      <c r="N1331" s="92" t="str">
        <f t="shared" si="226"/>
        <v/>
      </c>
      <c r="O1331" s="53" t="str">
        <f t="shared" si="233"/>
        <v/>
      </c>
    </row>
    <row r="1332" spans="1:15">
      <c r="A1332" s="38">
        <f t="shared" si="227"/>
        <v>1316</v>
      </c>
      <c r="B1332" s="46">
        <v>41963</v>
      </c>
      <c r="C1332" s="47">
        <v>2052.75</v>
      </c>
      <c r="D1332" s="48">
        <f t="shared" si="228"/>
        <v>0.00196709606829915</v>
      </c>
      <c r="E1332" s="49"/>
      <c r="F1332" s="50">
        <v>1.51863149712574</v>
      </c>
      <c r="G1332" s="51">
        <f t="shared" si="230"/>
        <v>0.0102892131673598</v>
      </c>
      <c r="H1332" s="52">
        <f t="shared" si="231"/>
        <v>0.000207690358613579</v>
      </c>
      <c r="I1332" s="84">
        <f t="shared" si="229"/>
        <v>0.0104969035259733</v>
      </c>
      <c r="J1332" s="85">
        <f t="shared" si="223"/>
        <v>1.04969035259733</v>
      </c>
      <c r="K1332" s="86">
        <f t="shared" si="232"/>
        <v>279.174431870259</v>
      </c>
      <c r="L1332" s="87">
        <f t="shared" si="224"/>
        <v>279.174431870259</v>
      </c>
      <c r="M1332" s="88">
        <f t="shared" si="225"/>
        <v>0</v>
      </c>
      <c r="N1332" s="86">
        <f t="shared" si="226"/>
        <v>0.12785904402665</v>
      </c>
      <c r="O1332" s="48">
        <f t="shared" si="233"/>
        <v>0.000457989806480809</v>
      </c>
    </row>
    <row r="1333" spans="1:15">
      <c r="A1333" s="38">
        <f t="shared" si="227"/>
        <v>1317</v>
      </c>
      <c r="B1333" s="39">
        <v>41964</v>
      </c>
      <c r="C1333" s="40">
        <v>2063.5</v>
      </c>
      <c r="D1333" s="53">
        <f t="shared" si="228"/>
        <v>0.0052368773596394</v>
      </c>
      <c r="E1333" s="54"/>
      <c r="F1333" s="55">
        <v>1.54085455235983</v>
      </c>
      <c r="G1333" s="56">
        <f t="shared" si="230"/>
        <v>0.0222230552340901</v>
      </c>
      <c r="H1333" s="57">
        <f t="shared" si="231"/>
        <v>0.000207690358613579</v>
      </c>
      <c r="I1333" s="90">
        <f t="shared" si="229"/>
        <v>0.0224307455927037</v>
      </c>
      <c r="J1333" s="91">
        <f t="shared" si="223"/>
        <v>2.24307455927037</v>
      </c>
      <c r="K1333" s="92">
        <f t="shared" si="232"/>
        <v>281.41750642953</v>
      </c>
      <c r="L1333" s="93">
        <f t="shared" si="224"/>
        <v>281.41750642953</v>
      </c>
      <c r="M1333" s="94">
        <f t="shared" si="225"/>
        <v>0</v>
      </c>
      <c r="N1333" s="92" t="str">
        <f t="shared" si="226"/>
        <v/>
      </c>
      <c r="O1333" s="53" t="str">
        <f t="shared" si="233"/>
        <v/>
      </c>
    </row>
    <row r="1334" spans="1:15">
      <c r="A1334" s="38">
        <f t="shared" si="227"/>
        <v>1318</v>
      </c>
      <c r="B1334" s="46">
        <v>41967</v>
      </c>
      <c r="C1334" s="47">
        <v>2069.409912</v>
      </c>
      <c r="D1334" s="48">
        <f t="shared" si="228"/>
        <v>0.00286402326144897</v>
      </c>
      <c r="E1334" s="49"/>
      <c r="F1334" s="50">
        <v>1.55874975641968</v>
      </c>
      <c r="G1334" s="51">
        <f t="shared" si="230"/>
        <v>0.0178952040598501</v>
      </c>
      <c r="H1334" s="52">
        <f t="shared" si="231"/>
        <v>0.000207690358613579</v>
      </c>
      <c r="I1334" s="84">
        <f t="shared" si="229"/>
        <v>0.0181028944184637</v>
      </c>
      <c r="J1334" s="85">
        <f t="shared" si="223"/>
        <v>1.81028944184637</v>
      </c>
      <c r="K1334" s="86">
        <f t="shared" si="232"/>
        <v>283.227795871376</v>
      </c>
      <c r="L1334" s="87">
        <f t="shared" si="224"/>
        <v>283.227795871376</v>
      </c>
      <c r="M1334" s="88">
        <f t="shared" si="225"/>
        <v>0</v>
      </c>
      <c r="N1334" s="86" t="str">
        <f t="shared" si="226"/>
        <v/>
      </c>
      <c r="O1334" s="48" t="str">
        <f t="shared" si="233"/>
        <v/>
      </c>
    </row>
    <row r="1335" spans="1:15">
      <c r="A1335" s="38">
        <f t="shared" si="227"/>
        <v>1319</v>
      </c>
      <c r="B1335" s="39">
        <v>41968</v>
      </c>
      <c r="C1335" s="40">
        <v>2067.030029</v>
      </c>
      <c r="D1335" s="53">
        <f t="shared" si="228"/>
        <v>-0.00115002976751954</v>
      </c>
      <c r="E1335" s="54"/>
      <c r="F1335" s="55">
        <v>1.55917843760615</v>
      </c>
      <c r="G1335" s="56">
        <f t="shared" si="230"/>
        <v>0.00042868118646977</v>
      </c>
      <c r="H1335" s="57">
        <f t="shared" si="231"/>
        <v>0.000207690358613579</v>
      </c>
      <c r="I1335" s="90">
        <f t="shared" si="229"/>
        <v>0.000636371545083349</v>
      </c>
      <c r="J1335" s="91">
        <f t="shared" si="223"/>
        <v>0.0636371545083349</v>
      </c>
      <c r="K1335" s="92">
        <f t="shared" si="232"/>
        <v>283.291433025885</v>
      </c>
      <c r="L1335" s="93">
        <f t="shared" si="224"/>
        <v>283.291433025885</v>
      </c>
      <c r="M1335" s="94">
        <f t="shared" si="225"/>
        <v>0</v>
      </c>
      <c r="N1335" s="92" t="str">
        <f t="shared" si="226"/>
        <v/>
      </c>
      <c r="O1335" s="53" t="str">
        <f t="shared" si="233"/>
        <v/>
      </c>
    </row>
    <row r="1336" spans="1:15">
      <c r="A1336" s="38">
        <f t="shared" si="227"/>
        <v>1320</v>
      </c>
      <c r="B1336" s="46">
        <v>41969</v>
      </c>
      <c r="C1336" s="47">
        <v>2072.830078</v>
      </c>
      <c r="D1336" s="48">
        <f t="shared" si="228"/>
        <v>0.00280598197347226</v>
      </c>
      <c r="E1336" s="49"/>
      <c r="F1336" s="50">
        <v>1.56316809974315</v>
      </c>
      <c r="G1336" s="51">
        <f t="shared" si="230"/>
        <v>0.00398966213699992</v>
      </c>
      <c r="H1336" s="52">
        <f t="shared" si="231"/>
        <v>0.000207690358613579</v>
      </c>
      <c r="I1336" s="84">
        <f t="shared" si="229"/>
        <v>0.0041973524956135</v>
      </c>
      <c r="J1336" s="85">
        <f t="shared" si="223"/>
        <v>0.419735249561349</v>
      </c>
      <c r="K1336" s="86">
        <f t="shared" si="232"/>
        <v>283.711168275446</v>
      </c>
      <c r="L1336" s="87">
        <f t="shared" si="224"/>
        <v>283.711168275446</v>
      </c>
      <c r="M1336" s="88">
        <f t="shared" si="225"/>
        <v>0</v>
      </c>
      <c r="N1336" s="86" t="str">
        <f t="shared" si="226"/>
        <v/>
      </c>
      <c r="O1336" s="48" t="str">
        <f t="shared" si="233"/>
        <v/>
      </c>
    </row>
    <row r="1337" spans="1:15">
      <c r="A1337" s="38">
        <f t="shared" si="227"/>
        <v>1321</v>
      </c>
      <c r="B1337" s="39">
        <v>41971</v>
      </c>
      <c r="C1337" s="40">
        <v>2067.560059</v>
      </c>
      <c r="D1337" s="53">
        <f t="shared" si="228"/>
        <v>-0.00254242692439355</v>
      </c>
      <c r="E1337" s="54"/>
      <c r="F1337" s="55">
        <v>1.56169217553532</v>
      </c>
      <c r="G1337" s="56">
        <f t="shared" si="230"/>
        <v>-0.00147592420782972</v>
      </c>
      <c r="H1337" s="57">
        <f t="shared" si="231"/>
        <v>0.000207690358613579</v>
      </c>
      <c r="I1337" s="90">
        <f t="shared" si="229"/>
        <v>-0.00126823384921614</v>
      </c>
      <c r="J1337" s="91">
        <f t="shared" si="223"/>
        <v>-0.126823384921614</v>
      </c>
      <c r="K1337" s="92">
        <f t="shared" si="232"/>
        <v>283.584344890524</v>
      </c>
      <c r="L1337" s="93">
        <f t="shared" si="224"/>
        <v>283.711168275446</v>
      </c>
      <c r="M1337" s="94">
        <f t="shared" si="225"/>
        <v>0.126823384921636</v>
      </c>
      <c r="N1337" s="92" t="str">
        <f t="shared" si="226"/>
        <v/>
      </c>
      <c r="O1337" s="53" t="str">
        <f t="shared" si="233"/>
        <v/>
      </c>
    </row>
    <row r="1338" spans="1:15">
      <c r="A1338" s="38">
        <f t="shared" si="227"/>
        <v>1322</v>
      </c>
      <c r="B1338" s="46">
        <v>41974</v>
      </c>
      <c r="C1338" s="47">
        <v>2053.439941</v>
      </c>
      <c r="D1338" s="48">
        <f t="shared" si="228"/>
        <v>-0.00682936291912561</v>
      </c>
      <c r="E1338" s="49"/>
      <c r="F1338" s="50">
        <v>1.5306206309083</v>
      </c>
      <c r="G1338" s="51">
        <f t="shared" si="230"/>
        <v>-0.03107154462702</v>
      </c>
      <c r="H1338" s="52">
        <f t="shared" si="231"/>
        <v>0.000207690358613579</v>
      </c>
      <c r="I1338" s="84">
        <f t="shared" si="229"/>
        <v>-0.0308638542684064</v>
      </c>
      <c r="J1338" s="85">
        <f t="shared" si="223"/>
        <v>-3.08638542684064</v>
      </c>
      <c r="K1338" s="86">
        <f t="shared" si="232"/>
        <v>280.497959463684</v>
      </c>
      <c r="L1338" s="87">
        <f t="shared" si="224"/>
        <v>283.711168275446</v>
      </c>
      <c r="M1338" s="88">
        <f t="shared" si="225"/>
        <v>3.21320881176229</v>
      </c>
      <c r="N1338" s="86" t="str">
        <f t="shared" si="226"/>
        <v/>
      </c>
      <c r="O1338" s="48" t="str">
        <f t="shared" si="233"/>
        <v/>
      </c>
    </row>
    <row r="1339" spans="1:15">
      <c r="A1339" s="38">
        <f t="shared" si="227"/>
        <v>1323</v>
      </c>
      <c r="B1339" s="39">
        <v>41975</v>
      </c>
      <c r="C1339" s="40">
        <v>2066.550049</v>
      </c>
      <c r="D1339" s="53">
        <f t="shared" si="228"/>
        <v>0.00638446138026105</v>
      </c>
      <c r="E1339" s="54"/>
      <c r="F1339" s="55">
        <v>1.55033158443743</v>
      </c>
      <c r="G1339" s="56">
        <f t="shared" si="230"/>
        <v>0.0197109535291298</v>
      </c>
      <c r="H1339" s="57">
        <f t="shared" si="231"/>
        <v>0.000207690358613579</v>
      </c>
      <c r="I1339" s="90">
        <f t="shared" si="229"/>
        <v>0.0199186438877434</v>
      </c>
      <c r="J1339" s="91">
        <f t="shared" si="223"/>
        <v>1.99186438877434</v>
      </c>
      <c r="K1339" s="92">
        <f t="shared" si="232"/>
        <v>282.489823852458</v>
      </c>
      <c r="L1339" s="93">
        <f t="shared" si="224"/>
        <v>283.711168275446</v>
      </c>
      <c r="M1339" s="94">
        <f t="shared" si="225"/>
        <v>3.21320881176229</v>
      </c>
      <c r="N1339" s="92" t="str">
        <f t="shared" si="226"/>
        <v/>
      </c>
      <c r="O1339" s="53" t="str">
        <f t="shared" si="233"/>
        <v/>
      </c>
    </row>
    <row r="1340" spans="1:15">
      <c r="A1340" s="38">
        <f t="shared" si="227"/>
        <v>1324</v>
      </c>
      <c r="B1340" s="46">
        <v>41976</v>
      </c>
      <c r="C1340" s="47">
        <v>2074.330078</v>
      </c>
      <c r="D1340" s="48">
        <f t="shared" si="228"/>
        <v>0.00376474259782134</v>
      </c>
      <c r="E1340" s="49"/>
      <c r="F1340" s="50">
        <v>1.57773668143044</v>
      </c>
      <c r="G1340" s="51">
        <f t="shared" si="230"/>
        <v>0.0274050969930102</v>
      </c>
      <c r="H1340" s="52">
        <f t="shared" si="231"/>
        <v>0.000207690358613579</v>
      </c>
      <c r="I1340" s="84">
        <f t="shared" si="229"/>
        <v>0.0276127873516238</v>
      </c>
      <c r="J1340" s="85">
        <f t="shared" si="223"/>
        <v>2.76127873516238</v>
      </c>
      <c r="K1340" s="86">
        <f t="shared" si="232"/>
        <v>285.25110258762</v>
      </c>
      <c r="L1340" s="87">
        <f t="shared" si="224"/>
        <v>285.25110258762</v>
      </c>
      <c r="M1340" s="88">
        <f t="shared" si="225"/>
        <v>0</v>
      </c>
      <c r="N1340" s="86">
        <f t="shared" si="226"/>
        <v>3.21320881176229</v>
      </c>
      <c r="O1340" s="48">
        <f t="shared" si="233"/>
        <v>0.0112644921706316</v>
      </c>
    </row>
    <row r="1341" spans="1:15">
      <c r="A1341" s="38">
        <f t="shared" si="227"/>
        <v>1325</v>
      </c>
      <c r="B1341" s="39">
        <v>41977</v>
      </c>
      <c r="C1341" s="40">
        <v>2071.919922</v>
      </c>
      <c r="D1341" s="53">
        <f t="shared" si="228"/>
        <v>-0.00116189608662653</v>
      </c>
      <c r="E1341" s="54"/>
      <c r="F1341" s="55">
        <v>1.56882226366165</v>
      </c>
      <c r="G1341" s="56">
        <f t="shared" si="230"/>
        <v>-0.00891441776878987</v>
      </c>
      <c r="H1341" s="57">
        <f t="shared" si="231"/>
        <v>0.000207690358613579</v>
      </c>
      <c r="I1341" s="90">
        <f t="shared" si="229"/>
        <v>-0.00870672741017629</v>
      </c>
      <c r="J1341" s="91">
        <f t="shared" si="223"/>
        <v>-0.870672741017629</v>
      </c>
      <c r="K1341" s="92">
        <f t="shared" si="232"/>
        <v>284.380429846603</v>
      </c>
      <c r="L1341" s="93">
        <f t="shared" si="224"/>
        <v>285.25110258762</v>
      </c>
      <c r="M1341" s="94">
        <f t="shared" si="225"/>
        <v>0.870672741017643</v>
      </c>
      <c r="N1341" s="92" t="str">
        <f t="shared" si="226"/>
        <v/>
      </c>
      <c r="O1341" s="53" t="str">
        <f t="shared" si="233"/>
        <v/>
      </c>
    </row>
    <row r="1342" spans="1:15">
      <c r="A1342" s="38">
        <f t="shared" si="227"/>
        <v>1326</v>
      </c>
      <c r="B1342" s="46">
        <v>41978</v>
      </c>
      <c r="C1342" s="47">
        <v>2075.370117</v>
      </c>
      <c r="D1342" s="48">
        <f t="shared" si="228"/>
        <v>0.00166521638378248</v>
      </c>
      <c r="E1342" s="49"/>
      <c r="F1342" s="50">
        <v>1.57279085069836</v>
      </c>
      <c r="G1342" s="51">
        <f t="shared" si="230"/>
        <v>0.00396858703670966</v>
      </c>
      <c r="H1342" s="52">
        <f t="shared" si="231"/>
        <v>0.000207690358613579</v>
      </c>
      <c r="I1342" s="84">
        <f t="shared" si="229"/>
        <v>0.00417627739532324</v>
      </c>
      <c r="J1342" s="85">
        <f t="shared" si="223"/>
        <v>0.417627739532324</v>
      </c>
      <c r="K1342" s="86">
        <f t="shared" si="232"/>
        <v>284.798057586135</v>
      </c>
      <c r="L1342" s="87">
        <f t="shared" si="224"/>
        <v>285.25110258762</v>
      </c>
      <c r="M1342" s="88">
        <f t="shared" si="225"/>
        <v>0.870672741017643</v>
      </c>
      <c r="N1342" s="86" t="str">
        <f t="shared" si="226"/>
        <v/>
      </c>
      <c r="O1342" s="48" t="str">
        <f t="shared" si="233"/>
        <v/>
      </c>
    </row>
    <row r="1343" spans="1:15">
      <c r="A1343" s="38">
        <f t="shared" si="227"/>
        <v>1327</v>
      </c>
      <c r="B1343" s="39">
        <v>41981</v>
      </c>
      <c r="C1343" s="40">
        <v>2060.310059</v>
      </c>
      <c r="D1343" s="53">
        <f t="shared" si="228"/>
        <v>-0.00725656492624538</v>
      </c>
      <c r="E1343" s="54"/>
      <c r="F1343" s="55">
        <v>1.55172734640511</v>
      </c>
      <c r="G1343" s="56">
        <f t="shared" si="230"/>
        <v>-0.0210635042932499</v>
      </c>
      <c r="H1343" s="57">
        <f t="shared" si="231"/>
        <v>0.000207690358613579</v>
      </c>
      <c r="I1343" s="90">
        <f t="shared" si="229"/>
        <v>-0.0208558139346363</v>
      </c>
      <c r="J1343" s="91">
        <f t="shared" si="223"/>
        <v>-2.08558139346363</v>
      </c>
      <c r="K1343" s="92">
        <f t="shared" si="232"/>
        <v>282.712476192671</v>
      </c>
      <c r="L1343" s="93">
        <f t="shared" si="224"/>
        <v>285.25110258762</v>
      </c>
      <c r="M1343" s="94">
        <f t="shared" si="225"/>
        <v>2.53862639494895</v>
      </c>
      <c r="N1343" s="92" t="str">
        <f t="shared" si="226"/>
        <v/>
      </c>
      <c r="O1343" s="53" t="str">
        <f t="shared" si="233"/>
        <v/>
      </c>
    </row>
    <row r="1344" spans="1:15">
      <c r="A1344" s="38">
        <f t="shared" si="227"/>
        <v>1328</v>
      </c>
      <c r="B1344" s="46">
        <v>41982</v>
      </c>
      <c r="C1344" s="47">
        <v>2059.820068</v>
      </c>
      <c r="D1344" s="48">
        <f t="shared" si="228"/>
        <v>-0.000237823912890955</v>
      </c>
      <c r="E1344" s="49"/>
      <c r="F1344" s="50">
        <v>1.55006084860083</v>
      </c>
      <c r="G1344" s="51">
        <f t="shared" si="230"/>
        <v>-0.00166649780427996</v>
      </c>
      <c r="H1344" s="52">
        <f t="shared" si="231"/>
        <v>0.000207690358613579</v>
      </c>
      <c r="I1344" s="84">
        <f t="shared" si="229"/>
        <v>-0.00145880744566639</v>
      </c>
      <c r="J1344" s="85">
        <f t="shared" si="223"/>
        <v>-0.145880744566639</v>
      </c>
      <c r="K1344" s="86">
        <f t="shared" si="232"/>
        <v>282.566595448105</v>
      </c>
      <c r="L1344" s="87">
        <f t="shared" si="224"/>
        <v>285.25110258762</v>
      </c>
      <c r="M1344" s="88">
        <f t="shared" si="225"/>
        <v>2.68450713951557</v>
      </c>
      <c r="N1344" s="86" t="str">
        <f t="shared" si="226"/>
        <v/>
      </c>
      <c r="O1344" s="48" t="str">
        <f t="shared" si="233"/>
        <v/>
      </c>
    </row>
    <row r="1345" spans="1:15">
      <c r="A1345" s="38">
        <f t="shared" si="227"/>
        <v>1329</v>
      </c>
      <c r="B1345" s="39">
        <v>41983</v>
      </c>
      <c r="C1345" s="40">
        <v>2026.140015</v>
      </c>
      <c r="D1345" s="53">
        <f t="shared" si="228"/>
        <v>-0.0163509684769223</v>
      </c>
      <c r="E1345" s="54"/>
      <c r="F1345" s="55">
        <v>1.51429955157801</v>
      </c>
      <c r="G1345" s="56">
        <f t="shared" si="230"/>
        <v>-0.03576129702282</v>
      </c>
      <c r="H1345" s="57">
        <f t="shared" si="231"/>
        <v>0.000207690358613579</v>
      </c>
      <c r="I1345" s="90">
        <f t="shared" si="229"/>
        <v>-0.0355536066642065</v>
      </c>
      <c r="J1345" s="91">
        <f t="shared" si="223"/>
        <v>-3.55536066642065</v>
      </c>
      <c r="K1345" s="92">
        <f t="shared" si="232"/>
        <v>279.011234781684</v>
      </c>
      <c r="L1345" s="93">
        <f t="shared" si="224"/>
        <v>285.25110258762</v>
      </c>
      <c r="M1345" s="94">
        <f t="shared" si="225"/>
        <v>6.23986780593623</v>
      </c>
      <c r="N1345" s="92" t="str">
        <f t="shared" si="226"/>
        <v/>
      </c>
      <c r="O1345" s="53" t="str">
        <f t="shared" si="233"/>
        <v/>
      </c>
    </row>
    <row r="1346" spans="1:15">
      <c r="A1346" s="38">
        <f t="shared" si="227"/>
        <v>1330</v>
      </c>
      <c r="B1346" s="46">
        <v>41984</v>
      </c>
      <c r="C1346" s="47">
        <v>2035.329956</v>
      </c>
      <c r="D1346" s="48">
        <f t="shared" si="228"/>
        <v>0.00453568901061363</v>
      </c>
      <c r="E1346" s="49"/>
      <c r="F1346" s="50">
        <v>1.53327543730845</v>
      </c>
      <c r="G1346" s="51">
        <f t="shared" si="230"/>
        <v>0.0189758857304401</v>
      </c>
      <c r="H1346" s="52">
        <f t="shared" si="231"/>
        <v>0.000207690358613579</v>
      </c>
      <c r="I1346" s="84">
        <f t="shared" si="229"/>
        <v>0.0191835760890536</v>
      </c>
      <c r="J1346" s="85">
        <f t="shared" si="223"/>
        <v>1.91835760890536</v>
      </c>
      <c r="K1346" s="86">
        <f t="shared" si="232"/>
        <v>280.929592390589</v>
      </c>
      <c r="L1346" s="87">
        <f t="shared" si="224"/>
        <v>285.25110258762</v>
      </c>
      <c r="M1346" s="88">
        <f t="shared" si="225"/>
        <v>6.23986780593623</v>
      </c>
      <c r="N1346" s="86" t="str">
        <f t="shared" si="226"/>
        <v/>
      </c>
      <c r="O1346" s="48" t="str">
        <f t="shared" si="233"/>
        <v/>
      </c>
    </row>
    <row r="1347" spans="1:15">
      <c r="A1347" s="38">
        <f t="shared" si="227"/>
        <v>1331</v>
      </c>
      <c r="B1347" s="39">
        <v>41985</v>
      </c>
      <c r="C1347" s="40">
        <v>2002.329956</v>
      </c>
      <c r="D1347" s="53">
        <f t="shared" si="228"/>
        <v>-0.0162135873364014</v>
      </c>
      <c r="E1347" s="54"/>
      <c r="F1347" s="55">
        <v>1.49596016381531</v>
      </c>
      <c r="G1347" s="56">
        <f t="shared" si="230"/>
        <v>-0.0373152734931401</v>
      </c>
      <c r="H1347" s="57">
        <f t="shared" si="231"/>
        <v>0.000207690358613579</v>
      </c>
      <c r="I1347" s="90">
        <f t="shared" si="229"/>
        <v>-0.0371075831345265</v>
      </c>
      <c r="J1347" s="91">
        <f t="shared" si="223"/>
        <v>-3.71075831345265</v>
      </c>
      <c r="K1347" s="92">
        <f t="shared" si="232"/>
        <v>277.218834077137</v>
      </c>
      <c r="L1347" s="93">
        <f t="shared" si="224"/>
        <v>285.25110258762</v>
      </c>
      <c r="M1347" s="94">
        <f t="shared" si="225"/>
        <v>8.0322685104835</v>
      </c>
      <c r="N1347" s="92" t="str">
        <f t="shared" si="226"/>
        <v/>
      </c>
      <c r="O1347" s="53" t="str">
        <f t="shared" si="233"/>
        <v/>
      </c>
    </row>
    <row r="1348" spans="1:15">
      <c r="A1348" s="38">
        <f t="shared" si="227"/>
        <v>1332</v>
      </c>
      <c r="B1348" s="46">
        <v>41988</v>
      </c>
      <c r="C1348" s="47">
        <v>1989.630005</v>
      </c>
      <c r="D1348" s="48">
        <f t="shared" si="228"/>
        <v>-0.00634258652623387</v>
      </c>
      <c r="E1348" s="49"/>
      <c r="F1348" s="50">
        <v>1.49504027838764</v>
      </c>
      <c r="G1348" s="51">
        <f t="shared" si="230"/>
        <v>-0.000919885427669964</v>
      </c>
      <c r="H1348" s="52">
        <f t="shared" si="231"/>
        <v>0.000207690358613579</v>
      </c>
      <c r="I1348" s="84">
        <f t="shared" si="229"/>
        <v>-0.000712195069056385</v>
      </c>
      <c r="J1348" s="85">
        <f t="shared" si="223"/>
        <v>-0.0712195069056386</v>
      </c>
      <c r="K1348" s="86">
        <f t="shared" si="232"/>
        <v>277.147614570231</v>
      </c>
      <c r="L1348" s="87">
        <f t="shared" si="224"/>
        <v>285.25110258762</v>
      </c>
      <c r="M1348" s="88">
        <f t="shared" si="225"/>
        <v>8.10348801738917</v>
      </c>
      <c r="N1348" s="86" t="str">
        <f t="shared" si="226"/>
        <v/>
      </c>
      <c r="O1348" s="48" t="str">
        <f t="shared" si="233"/>
        <v/>
      </c>
    </row>
    <row r="1349" spans="1:15">
      <c r="A1349" s="38">
        <f t="shared" si="227"/>
        <v>1333</v>
      </c>
      <c r="B1349" s="39">
        <v>41989</v>
      </c>
      <c r="C1349" s="40">
        <v>1972.73999</v>
      </c>
      <c r="D1349" s="53">
        <f t="shared" si="228"/>
        <v>-0.00848902306336097</v>
      </c>
      <c r="E1349" s="54"/>
      <c r="F1349" s="55">
        <v>1.4707694687044</v>
      </c>
      <c r="G1349" s="56">
        <f t="shared" si="230"/>
        <v>-0.02427080968324</v>
      </c>
      <c r="H1349" s="57">
        <f t="shared" si="231"/>
        <v>0.000207690358613579</v>
      </c>
      <c r="I1349" s="90">
        <f t="shared" si="229"/>
        <v>-0.0240631193246264</v>
      </c>
      <c r="J1349" s="91">
        <f t="shared" si="223"/>
        <v>-2.40631193246264</v>
      </c>
      <c r="K1349" s="92">
        <f t="shared" si="232"/>
        <v>274.741302637769</v>
      </c>
      <c r="L1349" s="93">
        <f t="shared" si="224"/>
        <v>285.25110258762</v>
      </c>
      <c r="M1349" s="94">
        <f t="shared" si="225"/>
        <v>10.5097999498518</v>
      </c>
      <c r="N1349" s="92" t="str">
        <f t="shared" si="226"/>
        <v/>
      </c>
      <c r="O1349" s="53" t="str">
        <f t="shared" si="233"/>
        <v/>
      </c>
    </row>
    <row r="1350" spans="1:15">
      <c r="A1350" s="38">
        <f t="shared" si="227"/>
        <v>1334</v>
      </c>
      <c r="B1350" s="46">
        <v>41990</v>
      </c>
      <c r="C1350" s="47">
        <v>2012.890015</v>
      </c>
      <c r="D1350" s="48">
        <f t="shared" si="228"/>
        <v>0.0203524160322821</v>
      </c>
      <c r="E1350" s="49"/>
      <c r="F1350" s="50">
        <v>1.52210927887777</v>
      </c>
      <c r="G1350" s="51">
        <f t="shared" si="230"/>
        <v>0.05133981017337</v>
      </c>
      <c r="H1350" s="52">
        <f t="shared" si="231"/>
        <v>0.000207690358613579</v>
      </c>
      <c r="I1350" s="84">
        <f t="shared" si="229"/>
        <v>0.0515475005319836</v>
      </c>
      <c r="J1350" s="85">
        <f t="shared" si="223"/>
        <v>5.15475005319835</v>
      </c>
      <c r="K1350" s="86">
        <f t="shared" si="232"/>
        <v>279.896052690967</v>
      </c>
      <c r="L1350" s="87">
        <f t="shared" si="224"/>
        <v>285.25110258762</v>
      </c>
      <c r="M1350" s="88">
        <f t="shared" si="225"/>
        <v>10.5097999498518</v>
      </c>
      <c r="N1350" s="86" t="str">
        <f t="shared" si="226"/>
        <v/>
      </c>
      <c r="O1350" s="48" t="str">
        <f t="shared" si="233"/>
        <v/>
      </c>
    </row>
    <row r="1351" spans="1:15">
      <c r="A1351" s="38">
        <f t="shared" si="227"/>
        <v>1335</v>
      </c>
      <c r="B1351" s="39">
        <v>41991</v>
      </c>
      <c r="C1351" s="40">
        <v>2061.22998</v>
      </c>
      <c r="D1351" s="53">
        <f t="shared" si="228"/>
        <v>0.0240152043279922</v>
      </c>
      <c r="E1351" s="54"/>
      <c r="F1351" s="55">
        <v>1.5755429795992</v>
      </c>
      <c r="G1351" s="56">
        <f t="shared" si="230"/>
        <v>0.0534337007214301</v>
      </c>
      <c r="H1351" s="57">
        <f t="shared" si="231"/>
        <v>0.000207690358613579</v>
      </c>
      <c r="I1351" s="90">
        <f t="shared" si="229"/>
        <v>0.0536413910800436</v>
      </c>
      <c r="J1351" s="91">
        <f t="shared" si="223"/>
        <v>5.36413910800436</v>
      </c>
      <c r="K1351" s="92">
        <f t="shared" si="232"/>
        <v>285.260191798971</v>
      </c>
      <c r="L1351" s="93">
        <f t="shared" si="224"/>
        <v>285.260191798971</v>
      </c>
      <c r="M1351" s="94">
        <f t="shared" si="225"/>
        <v>0</v>
      </c>
      <c r="N1351" s="92">
        <f t="shared" si="226"/>
        <v>10.5097999498518</v>
      </c>
      <c r="O1351" s="53">
        <f t="shared" si="233"/>
        <v>0.0368428552318239</v>
      </c>
    </row>
    <row r="1352" spans="1:15">
      <c r="A1352" s="38">
        <f t="shared" si="227"/>
        <v>1336</v>
      </c>
      <c r="B1352" s="46">
        <v>41992</v>
      </c>
      <c r="C1352" s="47">
        <v>2070.649902</v>
      </c>
      <c r="D1352" s="48">
        <f t="shared" si="228"/>
        <v>0.00457004899569724</v>
      </c>
      <c r="E1352" s="49"/>
      <c r="F1352" s="50">
        <v>1.57615132468148</v>
      </c>
      <c r="G1352" s="51">
        <f t="shared" si="230"/>
        <v>0.000608345082280026</v>
      </c>
      <c r="H1352" s="52">
        <f t="shared" si="231"/>
        <v>0.000207690358613579</v>
      </c>
      <c r="I1352" s="84">
        <f t="shared" si="229"/>
        <v>0.000816035440893605</v>
      </c>
      <c r="J1352" s="85">
        <f t="shared" si="223"/>
        <v>0.0816035440893605</v>
      </c>
      <c r="K1352" s="86">
        <f t="shared" si="232"/>
        <v>285.341795343061</v>
      </c>
      <c r="L1352" s="87">
        <f t="shared" si="224"/>
        <v>285.341795343061</v>
      </c>
      <c r="M1352" s="88">
        <f t="shared" si="225"/>
        <v>0</v>
      </c>
      <c r="N1352" s="86" t="str">
        <f t="shared" si="226"/>
        <v/>
      </c>
      <c r="O1352" s="48" t="str">
        <f t="shared" si="233"/>
        <v/>
      </c>
    </row>
    <row r="1353" spans="1:15">
      <c r="A1353" s="38">
        <f t="shared" si="227"/>
        <v>1337</v>
      </c>
      <c r="B1353" s="39">
        <v>41995</v>
      </c>
      <c r="C1353" s="40">
        <v>2078.540039</v>
      </c>
      <c r="D1353" s="53">
        <f t="shared" si="228"/>
        <v>0.00381046404434615</v>
      </c>
      <c r="E1353" s="54"/>
      <c r="F1353" s="55">
        <v>1.59794907654308</v>
      </c>
      <c r="G1353" s="56">
        <f t="shared" si="230"/>
        <v>0.0217977518615999</v>
      </c>
      <c r="H1353" s="57">
        <f t="shared" si="231"/>
        <v>0.000207690358613579</v>
      </c>
      <c r="I1353" s="90">
        <f t="shared" si="229"/>
        <v>0.0220054422202135</v>
      </c>
      <c r="J1353" s="91">
        <f t="shared" si="223"/>
        <v>2.20054422202135</v>
      </c>
      <c r="K1353" s="92">
        <f t="shared" si="232"/>
        <v>287.542339565082</v>
      </c>
      <c r="L1353" s="93">
        <f t="shared" si="224"/>
        <v>287.542339565082</v>
      </c>
      <c r="M1353" s="94">
        <f t="shared" si="225"/>
        <v>0</v>
      </c>
      <c r="N1353" s="92" t="str">
        <f t="shared" si="226"/>
        <v/>
      </c>
      <c r="O1353" s="53" t="str">
        <f t="shared" si="233"/>
        <v/>
      </c>
    </row>
    <row r="1354" spans="1:15">
      <c r="A1354" s="38">
        <f t="shared" si="227"/>
        <v>1338</v>
      </c>
      <c r="B1354" s="46">
        <v>41996</v>
      </c>
      <c r="C1354" s="47">
        <v>2082.169922</v>
      </c>
      <c r="D1354" s="48">
        <f t="shared" si="228"/>
        <v>0.0017463618366218</v>
      </c>
      <c r="E1354" s="49"/>
      <c r="F1354" s="50">
        <v>1.61012361579566</v>
      </c>
      <c r="G1354" s="51">
        <f t="shared" si="230"/>
        <v>0.0121745392525801</v>
      </c>
      <c r="H1354" s="52">
        <f t="shared" si="231"/>
        <v>0.000207690358613579</v>
      </c>
      <c r="I1354" s="84">
        <f t="shared" si="229"/>
        <v>0.0123822296111936</v>
      </c>
      <c r="J1354" s="85">
        <f t="shared" si="223"/>
        <v>1.23822296111936</v>
      </c>
      <c r="K1354" s="86">
        <f t="shared" si="232"/>
        <v>288.780562526201</v>
      </c>
      <c r="L1354" s="87">
        <f t="shared" si="224"/>
        <v>288.780562526201</v>
      </c>
      <c r="M1354" s="88">
        <f t="shared" si="225"/>
        <v>0</v>
      </c>
      <c r="N1354" s="86" t="str">
        <f t="shared" si="226"/>
        <v/>
      </c>
      <c r="O1354" s="48" t="str">
        <f t="shared" si="233"/>
        <v/>
      </c>
    </row>
    <row r="1355" spans="1:15">
      <c r="A1355" s="38">
        <f t="shared" si="227"/>
        <v>1339</v>
      </c>
      <c r="B1355" s="39">
        <v>41997</v>
      </c>
      <c r="C1355" s="40">
        <v>2081.879883</v>
      </c>
      <c r="D1355" s="53">
        <f t="shared" si="228"/>
        <v>-0.000139296508385511</v>
      </c>
      <c r="E1355" s="54"/>
      <c r="F1355" s="55">
        <v>1.6136031616315</v>
      </c>
      <c r="G1355" s="56">
        <f t="shared" si="230"/>
        <v>0.00347954583584009</v>
      </c>
      <c r="H1355" s="57">
        <f t="shared" si="231"/>
        <v>0.000207690358613579</v>
      </c>
      <c r="I1355" s="90">
        <f t="shared" si="229"/>
        <v>0.00368723619445367</v>
      </c>
      <c r="J1355" s="91">
        <f t="shared" si="223"/>
        <v>0.368723619445367</v>
      </c>
      <c r="K1355" s="92">
        <f t="shared" si="232"/>
        <v>289.149286145647</v>
      </c>
      <c r="L1355" s="93">
        <f t="shared" si="224"/>
        <v>289.149286145647</v>
      </c>
      <c r="M1355" s="94">
        <f t="shared" si="225"/>
        <v>0</v>
      </c>
      <c r="N1355" s="92" t="str">
        <f t="shared" si="226"/>
        <v/>
      </c>
      <c r="O1355" s="53" t="str">
        <f t="shared" si="233"/>
        <v/>
      </c>
    </row>
    <row r="1356" spans="1:15">
      <c r="A1356" s="38">
        <f t="shared" si="227"/>
        <v>1340</v>
      </c>
      <c r="B1356" s="46">
        <v>41999</v>
      </c>
      <c r="C1356" s="47">
        <v>2088.77002</v>
      </c>
      <c r="D1356" s="48">
        <f t="shared" si="228"/>
        <v>0.0033095747051799</v>
      </c>
      <c r="E1356" s="49"/>
      <c r="F1356" s="50">
        <v>1.61565339878829</v>
      </c>
      <c r="G1356" s="51">
        <f t="shared" si="230"/>
        <v>0.00205023715679009</v>
      </c>
      <c r="H1356" s="52">
        <f t="shared" si="231"/>
        <v>0.000207690358613579</v>
      </c>
      <c r="I1356" s="84">
        <f t="shared" si="229"/>
        <v>0.00225792751540367</v>
      </c>
      <c r="J1356" s="85">
        <f t="shared" si="223"/>
        <v>0.225792751540367</v>
      </c>
      <c r="K1356" s="86">
        <f t="shared" si="232"/>
        <v>289.375078897187</v>
      </c>
      <c r="L1356" s="87">
        <f t="shared" si="224"/>
        <v>289.375078897187</v>
      </c>
      <c r="M1356" s="88">
        <f t="shared" si="225"/>
        <v>0</v>
      </c>
      <c r="N1356" s="86" t="str">
        <f t="shared" si="226"/>
        <v/>
      </c>
      <c r="O1356" s="48" t="str">
        <f t="shared" si="233"/>
        <v/>
      </c>
    </row>
    <row r="1357" spans="1:15">
      <c r="A1357" s="38">
        <f t="shared" si="227"/>
        <v>1341</v>
      </c>
      <c r="B1357" s="39">
        <v>42002</v>
      </c>
      <c r="C1357" s="40">
        <v>2090.570068</v>
      </c>
      <c r="D1357" s="53">
        <f t="shared" si="228"/>
        <v>0.000861774145915817</v>
      </c>
      <c r="E1357" s="54"/>
      <c r="F1357" s="55">
        <v>1.62126354581549</v>
      </c>
      <c r="G1357" s="56">
        <f t="shared" si="230"/>
        <v>0.00561014702719986</v>
      </c>
      <c r="H1357" s="57">
        <f t="shared" si="231"/>
        <v>0.000207690358613579</v>
      </c>
      <c r="I1357" s="90">
        <f t="shared" si="229"/>
        <v>0.00581783738581344</v>
      </c>
      <c r="J1357" s="91">
        <f t="shared" si="223"/>
        <v>0.581783738581344</v>
      </c>
      <c r="K1357" s="92">
        <f t="shared" si="232"/>
        <v>289.956862635768</v>
      </c>
      <c r="L1357" s="93">
        <f t="shared" si="224"/>
        <v>289.956862635768</v>
      </c>
      <c r="M1357" s="94">
        <f t="shared" si="225"/>
        <v>0</v>
      </c>
      <c r="N1357" s="92" t="str">
        <f t="shared" si="226"/>
        <v/>
      </c>
      <c r="O1357" s="53" t="str">
        <f t="shared" si="233"/>
        <v/>
      </c>
    </row>
    <row r="1358" spans="1:15">
      <c r="A1358" s="38">
        <f t="shared" si="227"/>
        <v>1342</v>
      </c>
      <c r="B1358" s="46">
        <v>42003</v>
      </c>
      <c r="C1358" s="47">
        <v>2080.350098</v>
      </c>
      <c r="D1358" s="48">
        <f t="shared" si="228"/>
        <v>-0.00488860438424688</v>
      </c>
      <c r="E1358" s="49"/>
      <c r="F1358" s="50">
        <v>1.61405250059</v>
      </c>
      <c r="G1358" s="51">
        <f t="shared" si="230"/>
        <v>-0.0072110452254901</v>
      </c>
      <c r="H1358" s="52">
        <f t="shared" si="231"/>
        <v>0.000207690358613579</v>
      </c>
      <c r="I1358" s="84">
        <f t="shared" si="229"/>
        <v>-0.00700335486687652</v>
      </c>
      <c r="J1358" s="85">
        <f t="shared" si="223"/>
        <v>-0.700335486687652</v>
      </c>
      <c r="K1358" s="86">
        <f t="shared" si="232"/>
        <v>289.256527149081</v>
      </c>
      <c r="L1358" s="87">
        <f t="shared" si="224"/>
        <v>289.956862635768</v>
      </c>
      <c r="M1358" s="88">
        <f t="shared" si="225"/>
        <v>0.700335486687663</v>
      </c>
      <c r="N1358" s="86" t="str">
        <f t="shared" si="226"/>
        <v/>
      </c>
      <c r="O1358" s="48" t="str">
        <f t="shared" si="233"/>
        <v/>
      </c>
    </row>
    <row r="1359" spans="1:15">
      <c r="A1359" s="38">
        <f t="shared" si="227"/>
        <v>1343</v>
      </c>
      <c r="B1359" s="39">
        <v>42004</v>
      </c>
      <c r="C1359" s="40">
        <v>2058.899902</v>
      </c>
      <c r="D1359" s="53">
        <f t="shared" si="228"/>
        <v>-0.0103108587446995</v>
      </c>
      <c r="E1359" s="54"/>
      <c r="F1359" s="55">
        <v>1.59328401159614</v>
      </c>
      <c r="G1359" s="56">
        <f t="shared" si="230"/>
        <v>-0.02076848899386</v>
      </c>
      <c r="H1359" s="57">
        <f t="shared" si="231"/>
        <v>0.000207690358613579</v>
      </c>
      <c r="I1359" s="90">
        <f t="shared" si="229"/>
        <v>-0.0205607986352464</v>
      </c>
      <c r="J1359" s="91">
        <f t="shared" si="223"/>
        <v>-2.05607986352464</v>
      </c>
      <c r="K1359" s="92">
        <f t="shared" si="232"/>
        <v>287.200447285556</v>
      </c>
      <c r="L1359" s="93">
        <f t="shared" si="224"/>
        <v>289.956862635768</v>
      </c>
      <c r="M1359" s="94">
        <f t="shared" si="225"/>
        <v>2.75641535021231</v>
      </c>
      <c r="N1359" s="92" t="str">
        <f t="shared" si="226"/>
        <v/>
      </c>
      <c r="O1359" s="53" t="str">
        <f t="shared" si="233"/>
        <v/>
      </c>
    </row>
    <row r="1360" spans="1:15">
      <c r="A1360" s="38">
        <f t="shared" si="227"/>
        <v>1344</v>
      </c>
      <c r="B1360" s="46">
        <v>42006</v>
      </c>
      <c r="C1360" s="47">
        <v>2058.199951</v>
      </c>
      <c r="D1360" s="48">
        <f t="shared" si="228"/>
        <v>-0.000339963588963266</v>
      </c>
      <c r="E1360" s="49"/>
      <c r="F1360" s="50">
        <v>1.58682149131573</v>
      </c>
      <c r="G1360" s="51">
        <f t="shared" si="230"/>
        <v>-0.00646252028041006</v>
      </c>
      <c r="H1360" s="52">
        <f t="shared" si="231"/>
        <v>0.000207690358613579</v>
      </c>
      <c r="I1360" s="84">
        <f t="shared" si="229"/>
        <v>-0.00625482992179648</v>
      </c>
      <c r="J1360" s="85">
        <f t="shared" si="223"/>
        <v>-0.625482992179648</v>
      </c>
      <c r="K1360" s="86">
        <f t="shared" si="232"/>
        <v>286.574964293376</v>
      </c>
      <c r="L1360" s="87">
        <f t="shared" si="224"/>
        <v>289.956862635768</v>
      </c>
      <c r="M1360" s="88">
        <f t="shared" si="225"/>
        <v>3.38189834239193</v>
      </c>
      <c r="N1360" s="86" t="str">
        <f t="shared" si="226"/>
        <v/>
      </c>
      <c r="O1360" s="48" t="str">
        <f t="shared" si="233"/>
        <v/>
      </c>
    </row>
    <row r="1361" spans="1:15">
      <c r="A1361" s="38">
        <f t="shared" si="227"/>
        <v>1345</v>
      </c>
      <c r="B1361" s="39">
        <v>42009</v>
      </c>
      <c r="C1361" s="40">
        <v>2020.579956</v>
      </c>
      <c r="D1361" s="53">
        <f t="shared" si="228"/>
        <v>-0.0182781050897032</v>
      </c>
      <c r="E1361" s="54"/>
      <c r="F1361" s="55">
        <v>1.54190360379617</v>
      </c>
      <c r="G1361" s="56">
        <f t="shared" si="230"/>
        <v>-0.0449178875195599</v>
      </c>
      <c r="H1361" s="57">
        <f t="shared" si="231"/>
        <v>0.000207690358613579</v>
      </c>
      <c r="I1361" s="90">
        <f t="shared" si="229"/>
        <v>-0.0447101971609464</v>
      </c>
      <c r="J1361" s="91">
        <f t="shared" si="223"/>
        <v>-4.47101971609464</v>
      </c>
      <c r="K1361" s="92">
        <f t="shared" si="232"/>
        <v>282.103944577282</v>
      </c>
      <c r="L1361" s="93">
        <f t="shared" si="224"/>
        <v>289.956862635768</v>
      </c>
      <c r="M1361" s="94">
        <f t="shared" si="225"/>
        <v>7.85291805848658</v>
      </c>
      <c r="N1361" s="92" t="str">
        <f t="shared" si="226"/>
        <v/>
      </c>
      <c r="O1361" s="53" t="str">
        <f t="shared" si="233"/>
        <v/>
      </c>
    </row>
    <row r="1362" spans="1:15">
      <c r="A1362" s="38">
        <f t="shared" si="227"/>
        <v>1346</v>
      </c>
      <c r="B1362" s="46">
        <v>42010</v>
      </c>
      <c r="C1362" s="47">
        <v>2002.609985</v>
      </c>
      <c r="D1362" s="48">
        <f t="shared" si="228"/>
        <v>-0.00889347187011291</v>
      </c>
      <c r="E1362" s="49"/>
      <c r="F1362" s="50">
        <v>1.51802906803295</v>
      </c>
      <c r="G1362" s="51">
        <f t="shared" si="230"/>
        <v>-0.02387453576322</v>
      </c>
      <c r="H1362" s="52">
        <f t="shared" si="231"/>
        <v>0.000207690358613579</v>
      </c>
      <c r="I1362" s="84">
        <f t="shared" si="229"/>
        <v>-0.0236668454046064</v>
      </c>
      <c r="J1362" s="85">
        <f t="shared" ref="J1362:J1425" si="234">I1362*$K$17</f>
        <v>-2.36668454046064</v>
      </c>
      <c r="K1362" s="86">
        <f t="shared" si="232"/>
        <v>279.737260036821</v>
      </c>
      <c r="L1362" s="87">
        <f t="shared" ref="L1362:L1425" si="235">MAX(K1362,L1361)</f>
        <v>289.956862635768</v>
      </c>
      <c r="M1362" s="88">
        <f t="shared" ref="M1362:M1425" si="236">IF(K1362=L1362,0,MAX(M1361,L1362-K1362))</f>
        <v>10.2196025989472</v>
      </c>
      <c r="N1362" s="86" t="str">
        <f t="shared" ref="N1362:N1425" si="237">IF(AND(M1361&gt;0,M1362=0),M1361,"")</f>
        <v/>
      </c>
      <c r="O1362" s="48" t="str">
        <f t="shared" si="233"/>
        <v/>
      </c>
    </row>
    <row r="1363" spans="1:15">
      <c r="A1363" s="38">
        <f t="shared" ref="A1363:A1426" si="238">A1362+1</f>
        <v>1347</v>
      </c>
      <c r="B1363" s="39">
        <v>42011</v>
      </c>
      <c r="C1363" s="40">
        <v>2025.900024</v>
      </c>
      <c r="D1363" s="53">
        <f t="shared" ref="D1363:D1426" si="239">C1363/C1362-1</f>
        <v>0.0116298426425752</v>
      </c>
      <c r="E1363" s="54"/>
      <c r="F1363" s="55">
        <v>1.55375097434999</v>
      </c>
      <c r="G1363" s="56">
        <f t="shared" si="230"/>
        <v>0.03572190631704</v>
      </c>
      <c r="H1363" s="57">
        <f t="shared" si="231"/>
        <v>0.000207690358613579</v>
      </c>
      <c r="I1363" s="90">
        <f t="shared" ref="I1363:I1426" si="240">G1363+H1363</f>
        <v>0.0359295966756536</v>
      </c>
      <c r="J1363" s="91">
        <f t="shared" si="234"/>
        <v>3.59295966756536</v>
      </c>
      <c r="K1363" s="92">
        <f t="shared" si="232"/>
        <v>283.330219704387</v>
      </c>
      <c r="L1363" s="93">
        <f t="shared" si="235"/>
        <v>289.956862635768</v>
      </c>
      <c r="M1363" s="94">
        <f t="shared" si="236"/>
        <v>10.2196025989472</v>
      </c>
      <c r="N1363" s="92" t="str">
        <f t="shared" si="237"/>
        <v/>
      </c>
      <c r="O1363" s="53" t="str">
        <f t="shared" si="233"/>
        <v/>
      </c>
    </row>
    <row r="1364" spans="1:15">
      <c r="A1364" s="38">
        <f t="shared" si="238"/>
        <v>1348</v>
      </c>
      <c r="B1364" s="46">
        <v>42012</v>
      </c>
      <c r="C1364" s="47">
        <v>2062.139893</v>
      </c>
      <c r="D1364" s="48">
        <f t="shared" si="239"/>
        <v>0.0178882810457976</v>
      </c>
      <c r="E1364" s="49"/>
      <c r="F1364" s="50">
        <v>1.60675137196622</v>
      </c>
      <c r="G1364" s="51">
        <f t="shared" ref="G1364:G1427" si="241">F1364-F1363</f>
        <v>0.0530003976162299</v>
      </c>
      <c r="H1364" s="52">
        <f t="shared" ref="H1364:H1427" si="242">H1363</f>
        <v>0.000207690358613579</v>
      </c>
      <c r="I1364" s="84">
        <f t="shared" si="240"/>
        <v>0.0532080879748435</v>
      </c>
      <c r="J1364" s="85">
        <f t="shared" si="234"/>
        <v>5.32080879748435</v>
      </c>
      <c r="K1364" s="86">
        <f t="shared" ref="K1364:K1427" si="243">K1363+J1364</f>
        <v>288.651028501871</v>
      </c>
      <c r="L1364" s="87">
        <f t="shared" si="235"/>
        <v>289.956862635768</v>
      </c>
      <c r="M1364" s="88">
        <f t="shared" si="236"/>
        <v>10.2196025989472</v>
      </c>
      <c r="N1364" s="86" t="str">
        <f t="shared" si="237"/>
        <v/>
      </c>
      <c r="O1364" s="48" t="str">
        <f t="shared" ref="O1364:O1427" si="244">IFERROR((N1364/L1364),"")</f>
        <v/>
      </c>
    </row>
    <row r="1365" spans="1:15">
      <c r="A1365" s="38">
        <f t="shared" si="238"/>
        <v>1349</v>
      </c>
      <c r="B1365" s="39">
        <v>42013</v>
      </c>
      <c r="C1365" s="40">
        <v>2044.810059</v>
      </c>
      <c r="D1365" s="53">
        <f t="shared" si="239"/>
        <v>-0.00840381104057331</v>
      </c>
      <c r="E1365" s="54"/>
      <c r="F1365" s="55">
        <v>1.5774737840222</v>
      </c>
      <c r="G1365" s="56">
        <f t="shared" si="241"/>
        <v>-0.0292775879440199</v>
      </c>
      <c r="H1365" s="57">
        <f t="shared" si="242"/>
        <v>0.000207690358613579</v>
      </c>
      <c r="I1365" s="90">
        <f t="shared" si="240"/>
        <v>-0.0290698975854063</v>
      </c>
      <c r="J1365" s="91">
        <f t="shared" si="234"/>
        <v>-2.90698975854063</v>
      </c>
      <c r="K1365" s="92">
        <f t="shared" si="243"/>
        <v>285.74403874333</v>
      </c>
      <c r="L1365" s="93">
        <f t="shared" si="235"/>
        <v>289.956862635768</v>
      </c>
      <c r="M1365" s="94">
        <f t="shared" si="236"/>
        <v>10.2196025989472</v>
      </c>
      <c r="N1365" s="92" t="str">
        <f t="shared" si="237"/>
        <v/>
      </c>
      <c r="O1365" s="53" t="str">
        <f t="shared" si="244"/>
        <v/>
      </c>
    </row>
    <row r="1366" spans="1:15">
      <c r="A1366" s="38">
        <f t="shared" si="238"/>
        <v>1350</v>
      </c>
      <c r="B1366" s="46">
        <v>42016</v>
      </c>
      <c r="C1366" s="47">
        <v>2028.26001</v>
      </c>
      <c r="D1366" s="48">
        <f t="shared" si="239"/>
        <v>-0.00809368524335885</v>
      </c>
      <c r="E1366" s="49"/>
      <c r="F1366" s="50">
        <v>1.56550443370188</v>
      </c>
      <c r="G1366" s="51">
        <f t="shared" si="241"/>
        <v>-0.01196935032032</v>
      </c>
      <c r="H1366" s="52">
        <f t="shared" si="242"/>
        <v>0.000207690358613579</v>
      </c>
      <c r="I1366" s="84">
        <f t="shared" si="240"/>
        <v>-0.0117616599617064</v>
      </c>
      <c r="J1366" s="85">
        <f t="shared" si="234"/>
        <v>-1.17616599617064</v>
      </c>
      <c r="K1366" s="86">
        <f t="shared" si="243"/>
        <v>284.56787274716</v>
      </c>
      <c r="L1366" s="87">
        <f t="shared" si="235"/>
        <v>289.956862635768</v>
      </c>
      <c r="M1366" s="88">
        <f t="shared" si="236"/>
        <v>10.2196025989472</v>
      </c>
      <c r="N1366" s="86" t="str">
        <f t="shared" si="237"/>
        <v/>
      </c>
      <c r="O1366" s="48" t="str">
        <f t="shared" si="244"/>
        <v/>
      </c>
    </row>
    <row r="1367" spans="1:15">
      <c r="A1367" s="38">
        <f t="shared" si="238"/>
        <v>1351</v>
      </c>
      <c r="B1367" s="39">
        <v>42017</v>
      </c>
      <c r="C1367" s="40">
        <v>2023.030029</v>
      </c>
      <c r="D1367" s="53">
        <f t="shared" si="239"/>
        <v>-0.00257855549792152</v>
      </c>
      <c r="E1367" s="54"/>
      <c r="F1367" s="55">
        <v>1.56449282472498</v>
      </c>
      <c r="G1367" s="56">
        <f t="shared" si="241"/>
        <v>-0.00101160897689989</v>
      </c>
      <c r="H1367" s="57">
        <f t="shared" si="242"/>
        <v>0.000207690358613579</v>
      </c>
      <c r="I1367" s="90">
        <f t="shared" si="240"/>
        <v>-0.000803918618286313</v>
      </c>
      <c r="J1367" s="91">
        <f t="shared" si="234"/>
        <v>-0.0803918618286313</v>
      </c>
      <c r="K1367" s="92">
        <f t="shared" si="243"/>
        <v>284.487480885331</v>
      </c>
      <c r="L1367" s="93">
        <f t="shared" si="235"/>
        <v>289.956862635768</v>
      </c>
      <c r="M1367" s="94">
        <f t="shared" si="236"/>
        <v>10.2196025989472</v>
      </c>
      <c r="N1367" s="92" t="str">
        <f t="shared" si="237"/>
        <v/>
      </c>
      <c r="O1367" s="53" t="str">
        <f t="shared" si="244"/>
        <v/>
      </c>
    </row>
    <row r="1368" spans="1:15">
      <c r="A1368" s="38">
        <f t="shared" si="238"/>
        <v>1352</v>
      </c>
      <c r="B1368" s="46">
        <v>42018</v>
      </c>
      <c r="C1368" s="47">
        <v>2011.27002</v>
      </c>
      <c r="D1368" s="48">
        <f t="shared" si="239"/>
        <v>-0.00581306694978379</v>
      </c>
      <c r="E1368" s="49"/>
      <c r="F1368" s="50">
        <v>1.53987012063999</v>
      </c>
      <c r="G1368" s="51">
        <f t="shared" si="241"/>
        <v>-0.02462270408499</v>
      </c>
      <c r="H1368" s="52">
        <f t="shared" si="242"/>
        <v>0.000207690358613579</v>
      </c>
      <c r="I1368" s="84">
        <f t="shared" si="240"/>
        <v>-0.0244150137263764</v>
      </c>
      <c r="J1368" s="85">
        <f t="shared" si="234"/>
        <v>-2.44150137263764</v>
      </c>
      <c r="K1368" s="86">
        <f t="shared" si="243"/>
        <v>282.045979512693</v>
      </c>
      <c r="L1368" s="87">
        <f t="shared" si="235"/>
        <v>289.956862635768</v>
      </c>
      <c r="M1368" s="88">
        <f t="shared" si="236"/>
        <v>10.2196025989472</v>
      </c>
      <c r="N1368" s="86" t="str">
        <f t="shared" si="237"/>
        <v/>
      </c>
      <c r="O1368" s="48" t="str">
        <f t="shared" si="244"/>
        <v/>
      </c>
    </row>
    <row r="1369" spans="1:15">
      <c r="A1369" s="38">
        <f t="shared" si="238"/>
        <v>1353</v>
      </c>
      <c r="B1369" s="39">
        <v>42019</v>
      </c>
      <c r="C1369" s="40">
        <v>1992.670044</v>
      </c>
      <c r="D1369" s="53">
        <f t="shared" si="239"/>
        <v>-0.00924787612555378</v>
      </c>
      <c r="E1369" s="54"/>
      <c r="F1369" s="55">
        <v>1.51440609113953</v>
      </c>
      <c r="G1369" s="56">
        <f t="shared" si="241"/>
        <v>-0.02546402950046</v>
      </c>
      <c r="H1369" s="57">
        <f t="shared" si="242"/>
        <v>0.000207690358613579</v>
      </c>
      <c r="I1369" s="90">
        <f t="shared" si="240"/>
        <v>-0.0252563391418464</v>
      </c>
      <c r="J1369" s="91">
        <f t="shared" si="234"/>
        <v>-2.52563391418464</v>
      </c>
      <c r="K1369" s="92">
        <f t="shared" si="243"/>
        <v>279.520345598509</v>
      </c>
      <c r="L1369" s="93">
        <f t="shared" si="235"/>
        <v>289.956862635768</v>
      </c>
      <c r="M1369" s="94">
        <f t="shared" si="236"/>
        <v>10.4365170372597</v>
      </c>
      <c r="N1369" s="92" t="str">
        <f t="shared" si="237"/>
        <v/>
      </c>
      <c r="O1369" s="53" t="str">
        <f t="shared" si="244"/>
        <v/>
      </c>
    </row>
    <row r="1370" spans="1:15">
      <c r="A1370" s="38">
        <f t="shared" si="238"/>
        <v>1354</v>
      </c>
      <c r="B1370" s="46">
        <v>42020</v>
      </c>
      <c r="C1370" s="47">
        <v>2019.420044</v>
      </c>
      <c r="D1370" s="48">
        <f t="shared" si="239"/>
        <v>0.013424199395452</v>
      </c>
      <c r="E1370" s="49"/>
      <c r="F1370" s="50">
        <v>1.55203576532808</v>
      </c>
      <c r="G1370" s="51">
        <f t="shared" si="241"/>
        <v>0.03762967418855</v>
      </c>
      <c r="H1370" s="52">
        <f t="shared" si="242"/>
        <v>0.000207690358613579</v>
      </c>
      <c r="I1370" s="84">
        <f t="shared" si="240"/>
        <v>0.0378373645471636</v>
      </c>
      <c r="J1370" s="85">
        <f t="shared" si="234"/>
        <v>3.78373645471636</v>
      </c>
      <c r="K1370" s="86">
        <f t="shared" si="243"/>
        <v>283.304082053225</v>
      </c>
      <c r="L1370" s="87">
        <f t="shared" si="235"/>
        <v>289.956862635768</v>
      </c>
      <c r="M1370" s="88">
        <f t="shared" si="236"/>
        <v>10.4365170372597</v>
      </c>
      <c r="N1370" s="86" t="str">
        <f t="shared" si="237"/>
        <v/>
      </c>
      <c r="O1370" s="48" t="str">
        <f t="shared" si="244"/>
        <v/>
      </c>
    </row>
    <row r="1371" spans="1:15">
      <c r="A1371" s="38">
        <f t="shared" si="238"/>
        <v>1355</v>
      </c>
      <c r="B1371" s="39">
        <v>42024</v>
      </c>
      <c r="C1371" s="40">
        <v>2022.550049</v>
      </c>
      <c r="D1371" s="53">
        <f t="shared" si="239"/>
        <v>0.00154995242782685</v>
      </c>
      <c r="E1371" s="54"/>
      <c r="F1371" s="55">
        <v>1.55211867377849</v>
      </c>
      <c r="G1371" s="56">
        <f t="shared" si="241"/>
        <v>8.29084504099242e-5</v>
      </c>
      <c r="H1371" s="57">
        <f t="shared" si="242"/>
        <v>0.000207690358613579</v>
      </c>
      <c r="I1371" s="90">
        <f t="shared" si="240"/>
        <v>0.000290598809023503</v>
      </c>
      <c r="J1371" s="91">
        <f t="shared" si="234"/>
        <v>0.0290598809023503</v>
      </c>
      <c r="K1371" s="92">
        <f t="shared" si="243"/>
        <v>283.333141934127</v>
      </c>
      <c r="L1371" s="93">
        <f t="shared" si="235"/>
        <v>289.956862635768</v>
      </c>
      <c r="M1371" s="94">
        <f t="shared" si="236"/>
        <v>10.4365170372597</v>
      </c>
      <c r="N1371" s="92" t="str">
        <f t="shared" si="237"/>
        <v/>
      </c>
      <c r="O1371" s="53" t="str">
        <f t="shared" si="244"/>
        <v/>
      </c>
    </row>
    <row r="1372" spans="1:15">
      <c r="A1372" s="38">
        <f t="shared" si="238"/>
        <v>1356</v>
      </c>
      <c r="B1372" s="46">
        <v>42025</v>
      </c>
      <c r="C1372" s="47">
        <v>2032.119995</v>
      </c>
      <c r="D1372" s="48">
        <f t="shared" si="239"/>
        <v>0.00473162382544334</v>
      </c>
      <c r="E1372" s="49"/>
      <c r="F1372" s="50">
        <v>1.57055225187287</v>
      </c>
      <c r="G1372" s="51">
        <f t="shared" si="241"/>
        <v>0.0184335780943798</v>
      </c>
      <c r="H1372" s="52">
        <f t="shared" si="242"/>
        <v>0.000207690358613579</v>
      </c>
      <c r="I1372" s="84">
        <f t="shared" si="240"/>
        <v>0.0186412684529934</v>
      </c>
      <c r="J1372" s="85">
        <f t="shared" si="234"/>
        <v>1.86412684529934</v>
      </c>
      <c r="K1372" s="86">
        <f t="shared" si="243"/>
        <v>285.197268779427</v>
      </c>
      <c r="L1372" s="87">
        <f t="shared" si="235"/>
        <v>289.956862635768</v>
      </c>
      <c r="M1372" s="88">
        <f t="shared" si="236"/>
        <v>10.4365170372597</v>
      </c>
      <c r="N1372" s="86" t="str">
        <f t="shared" si="237"/>
        <v/>
      </c>
      <c r="O1372" s="48" t="str">
        <f t="shared" si="244"/>
        <v/>
      </c>
    </row>
    <row r="1373" spans="1:15">
      <c r="A1373" s="38">
        <f t="shared" si="238"/>
        <v>1357</v>
      </c>
      <c r="B1373" s="39">
        <v>42026</v>
      </c>
      <c r="C1373" s="40">
        <v>2063.149902</v>
      </c>
      <c r="D1373" s="53">
        <f t="shared" si="239"/>
        <v>0.0152697218059705</v>
      </c>
      <c r="E1373" s="54"/>
      <c r="F1373" s="55">
        <v>1.63067312631494</v>
      </c>
      <c r="G1373" s="56">
        <f t="shared" si="241"/>
        <v>0.06012087444207</v>
      </c>
      <c r="H1373" s="57">
        <f t="shared" si="242"/>
        <v>0.000207690358613579</v>
      </c>
      <c r="I1373" s="90">
        <f t="shared" si="240"/>
        <v>0.0603285648006836</v>
      </c>
      <c r="J1373" s="91">
        <f t="shared" si="234"/>
        <v>6.03285648006836</v>
      </c>
      <c r="K1373" s="92">
        <f t="shared" si="243"/>
        <v>291.230125259495</v>
      </c>
      <c r="L1373" s="93">
        <f t="shared" si="235"/>
        <v>291.230125259495</v>
      </c>
      <c r="M1373" s="94">
        <f t="shared" si="236"/>
        <v>0</v>
      </c>
      <c r="N1373" s="92">
        <f t="shared" si="237"/>
        <v>10.4365170372597</v>
      </c>
      <c r="O1373" s="53">
        <f t="shared" si="244"/>
        <v>0.0358359803195512</v>
      </c>
    </row>
    <row r="1374" spans="1:15">
      <c r="A1374" s="38">
        <f t="shared" si="238"/>
        <v>1358</v>
      </c>
      <c r="B1374" s="46">
        <v>42027</v>
      </c>
      <c r="C1374" s="47">
        <v>2051.820068</v>
      </c>
      <c r="D1374" s="48">
        <f t="shared" si="239"/>
        <v>-0.00549152244779549</v>
      </c>
      <c r="E1374" s="49"/>
      <c r="F1374" s="50">
        <v>1.62351551189516</v>
      </c>
      <c r="G1374" s="51">
        <f t="shared" si="241"/>
        <v>-0.00715761441978002</v>
      </c>
      <c r="H1374" s="52">
        <f t="shared" si="242"/>
        <v>0.000207690358613579</v>
      </c>
      <c r="I1374" s="84">
        <f t="shared" si="240"/>
        <v>-0.00694992406116644</v>
      </c>
      <c r="J1374" s="85">
        <f t="shared" si="234"/>
        <v>-0.694992406116644</v>
      </c>
      <c r="K1374" s="86">
        <f t="shared" si="243"/>
        <v>290.535132853378</v>
      </c>
      <c r="L1374" s="87">
        <f t="shared" si="235"/>
        <v>291.230125259495</v>
      </c>
      <c r="M1374" s="88">
        <f t="shared" si="236"/>
        <v>0.694992406116626</v>
      </c>
      <c r="N1374" s="86" t="str">
        <f t="shared" si="237"/>
        <v/>
      </c>
      <c r="O1374" s="48" t="str">
        <f t="shared" si="244"/>
        <v/>
      </c>
    </row>
    <row r="1375" spans="1:15">
      <c r="A1375" s="38">
        <f t="shared" si="238"/>
        <v>1359</v>
      </c>
      <c r="B1375" s="39">
        <v>42030</v>
      </c>
      <c r="C1375" s="40">
        <v>2057.090088</v>
      </c>
      <c r="D1375" s="53">
        <f t="shared" si="239"/>
        <v>0.00256846108593578</v>
      </c>
      <c r="E1375" s="54"/>
      <c r="F1375" s="55">
        <v>1.63230376143848</v>
      </c>
      <c r="G1375" s="56">
        <f t="shared" si="241"/>
        <v>0.00878824954332003</v>
      </c>
      <c r="H1375" s="57">
        <f t="shared" si="242"/>
        <v>0.000207690358613579</v>
      </c>
      <c r="I1375" s="90">
        <f t="shared" si="240"/>
        <v>0.0089959399019336</v>
      </c>
      <c r="J1375" s="91">
        <f t="shared" si="234"/>
        <v>0.89959399019336</v>
      </c>
      <c r="K1375" s="92">
        <f t="shared" si="243"/>
        <v>291.434726843572</v>
      </c>
      <c r="L1375" s="93">
        <f t="shared" si="235"/>
        <v>291.434726843572</v>
      </c>
      <c r="M1375" s="94">
        <f t="shared" si="236"/>
        <v>0</v>
      </c>
      <c r="N1375" s="92">
        <f t="shared" si="237"/>
        <v>0.694992406116626</v>
      </c>
      <c r="O1375" s="53">
        <f t="shared" si="244"/>
        <v>0.00238472749505128</v>
      </c>
    </row>
    <row r="1376" spans="1:15">
      <c r="A1376" s="38">
        <f t="shared" si="238"/>
        <v>1360</v>
      </c>
      <c r="B1376" s="46">
        <v>42031</v>
      </c>
      <c r="C1376" s="47">
        <v>2029.550049</v>
      </c>
      <c r="D1376" s="48">
        <f t="shared" si="239"/>
        <v>-0.0133878623793164</v>
      </c>
      <c r="E1376" s="49"/>
      <c r="F1376" s="50">
        <v>1.61031236456875</v>
      </c>
      <c r="G1376" s="51">
        <f t="shared" si="241"/>
        <v>-0.0219913968697298</v>
      </c>
      <c r="H1376" s="52">
        <f t="shared" si="242"/>
        <v>0.000207690358613579</v>
      </c>
      <c r="I1376" s="84">
        <f t="shared" si="240"/>
        <v>-0.0217837065111163</v>
      </c>
      <c r="J1376" s="85">
        <f t="shared" si="234"/>
        <v>-2.17837065111163</v>
      </c>
      <c r="K1376" s="86">
        <f t="shared" si="243"/>
        <v>289.25635619246</v>
      </c>
      <c r="L1376" s="87">
        <f t="shared" si="235"/>
        <v>291.434726843572</v>
      </c>
      <c r="M1376" s="88">
        <f t="shared" si="236"/>
        <v>2.17837065111161</v>
      </c>
      <c r="N1376" s="86" t="str">
        <f t="shared" si="237"/>
        <v/>
      </c>
      <c r="O1376" s="48" t="str">
        <f t="shared" si="244"/>
        <v/>
      </c>
    </row>
    <row r="1377" spans="1:15">
      <c r="A1377" s="38">
        <f t="shared" si="238"/>
        <v>1361</v>
      </c>
      <c r="B1377" s="39">
        <v>42032</v>
      </c>
      <c r="C1377" s="40">
        <v>2002.160034</v>
      </c>
      <c r="D1377" s="53">
        <f t="shared" si="239"/>
        <v>-0.0134956095384273</v>
      </c>
      <c r="E1377" s="54"/>
      <c r="F1377" s="55">
        <v>1.58740062956807</v>
      </c>
      <c r="G1377" s="56">
        <f t="shared" si="241"/>
        <v>-0.02291173500068</v>
      </c>
      <c r="H1377" s="57">
        <f t="shared" si="242"/>
        <v>0.000207690358613579</v>
      </c>
      <c r="I1377" s="90">
        <f t="shared" si="240"/>
        <v>-0.0227040446420664</v>
      </c>
      <c r="J1377" s="91">
        <f t="shared" si="234"/>
        <v>-2.27040446420664</v>
      </c>
      <c r="K1377" s="92">
        <f t="shared" si="243"/>
        <v>286.985951728254</v>
      </c>
      <c r="L1377" s="93">
        <f t="shared" si="235"/>
        <v>291.434726843572</v>
      </c>
      <c r="M1377" s="94">
        <f t="shared" si="236"/>
        <v>4.44877511531826</v>
      </c>
      <c r="N1377" s="92" t="str">
        <f t="shared" si="237"/>
        <v/>
      </c>
      <c r="O1377" s="53" t="str">
        <f t="shared" si="244"/>
        <v/>
      </c>
    </row>
    <row r="1378" spans="1:15">
      <c r="A1378" s="38">
        <f t="shared" si="238"/>
        <v>1362</v>
      </c>
      <c r="B1378" s="46">
        <v>42033</v>
      </c>
      <c r="C1378" s="47">
        <v>2021.25</v>
      </c>
      <c r="D1378" s="48">
        <f t="shared" si="239"/>
        <v>0.00953468537770252</v>
      </c>
      <c r="E1378" s="49"/>
      <c r="F1378" s="50">
        <v>1.62091227014499</v>
      </c>
      <c r="G1378" s="51">
        <f t="shared" si="241"/>
        <v>0.03351164057692</v>
      </c>
      <c r="H1378" s="52">
        <f t="shared" si="242"/>
        <v>0.000207690358613579</v>
      </c>
      <c r="I1378" s="84">
        <f t="shared" si="240"/>
        <v>0.0337193309355336</v>
      </c>
      <c r="J1378" s="85">
        <f t="shared" si="234"/>
        <v>3.37193309355336</v>
      </c>
      <c r="K1378" s="86">
        <f t="shared" si="243"/>
        <v>290.357884821807</v>
      </c>
      <c r="L1378" s="87">
        <f t="shared" si="235"/>
        <v>291.434726843572</v>
      </c>
      <c r="M1378" s="88">
        <f t="shared" si="236"/>
        <v>4.44877511531826</v>
      </c>
      <c r="N1378" s="86" t="str">
        <f t="shared" si="237"/>
        <v/>
      </c>
      <c r="O1378" s="48" t="str">
        <f t="shared" si="244"/>
        <v/>
      </c>
    </row>
    <row r="1379" spans="1:15">
      <c r="A1379" s="38">
        <f t="shared" si="238"/>
        <v>1363</v>
      </c>
      <c r="B1379" s="39">
        <v>42034</v>
      </c>
      <c r="C1379" s="40">
        <v>1994.98999</v>
      </c>
      <c r="D1379" s="53">
        <f t="shared" si="239"/>
        <v>-0.0129919653679653</v>
      </c>
      <c r="E1379" s="54"/>
      <c r="F1379" s="55">
        <v>1.56975906296481</v>
      </c>
      <c r="G1379" s="56">
        <f t="shared" si="241"/>
        <v>-0.0511532071801799</v>
      </c>
      <c r="H1379" s="57">
        <f t="shared" si="242"/>
        <v>0.000207690358613579</v>
      </c>
      <c r="I1379" s="90">
        <f t="shared" si="240"/>
        <v>-0.0509455168215663</v>
      </c>
      <c r="J1379" s="91">
        <f t="shared" si="234"/>
        <v>-5.09455168215663</v>
      </c>
      <c r="K1379" s="92">
        <f t="shared" si="243"/>
        <v>285.26333313965</v>
      </c>
      <c r="L1379" s="93">
        <f t="shared" si="235"/>
        <v>291.434726843572</v>
      </c>
      <c r="M1379" s="94">
        <f t="shared" si="236"/>
        <v>6.17139370392152</v>
      </c>
      <c r="N1379" s="92" t="str">
        <f t="shared" si="237"/>
        <v/>
      </c>
      <c r="O1379" s="53" t="str">
        <f t="shared" si="244"/>
        <v/>
      </c>
    </row>
    <row r="1380" spans="1:15">
      <c r="A1380" s="38">
        <f t="shared" si="238"/>
        <v>1364</v>
      </c>
      <c r="B1380" s="46">
        <v>42037</v>
      </c>
      <c r="C1380" s="47">
        <v>2020.849976</v>
      </c>
      <c r="D1380" s="48">
        <f t="shared" si="239"/>
        <v>0.0129624640372255</v>
      </c>
      <c r="E1380" s="49"/>
      <c r="F1380" s="50">
        <v>1.58476525716266</v>
      </c>
      <c r="G1380" s="51">
        <f t="shared" si="241"/>
        <v>0.0150061941978499</v>
      </c>
      <c r="H1380" s="52">
        <f t="shared" si="242"/>
        <v>0.000207690358613579</v>
      </c>
      <c r="I1380" s="84">
        <f t="shared" si="240"/>
        <v>0.0152138845564635</v>
      </c>
      <c r="J1380" s="85">
        <f t="shared" si="234"/>
        <v>1.52138845564635</v>
      </c>
      <c r="K1380" s="86">
        <f t="shared" si="243"/>
        <v>286.784721595297</v>
      </c>
      <c r="L1380" s="87">
        <f t="shared" si="235"/>
        <v>291.434726843572</v>
      </c>
      <c r="M1380" s="88">
        <f t="shared" si="236"/>
        <v>6.17139370392152</v>
      </c>
      <c r="N1380" s="86" t="str">
        <f t="shared" si="237"/>
        <v/>
      </c>
      <c r="O1380" s="48" t="str">
        <f t="shared" si="244"/>
        <v/>
      </c>
    </row>
    <row r="1381" spans="1:15">
      <c r="A1381" s="38">
        <f t="shared" si="238"/>
        <v>1365</v>
      </c>
      <c r="B1381" s="39">
        <v>42038</v>
      </c>
      <c r="C1381" s="40">
        <v>2050.030029</v>
      </c>
      <c r="D1381" s="53">
        <f t="shared" si="239"/>
        <v>0.0144394949385396</v>
      </c>
      <c r="E1381" s="54"/>
      <c r="F1381" s="55">
        <v>1.62631956156328</v>
      </c>
      <c r="G1381" s="56">
        <f t="shared" si="241"/>
        <v>0.0415543044006199</v>
      </c>
      <c r="H1381" s="57">
        <f t="shared" si="242"/>
        <v>0.000207690358613579</v>
      </c>
      <c r="I1381" s="90">
        <f t="shared" si="240"/>
        <v>0.0417619947592335</v>
      </c>
      <c r="J1381" s="91">
        <f t="shared" si="234"/>
        <v>4.17619947592335</v>
      </c>
      <c r="K1381" s="92">
        <f t="shared" si="243"/>
        <v>290.96092107122</v>
      </c>
      <c r="L1381" s="93">
        <f t="shared" si="235"/>
        <v>291.434726843572</v>
      </c>
      <c r="M1381" s="94">
        <f t="shared" si="236"/>
        <v>6.17139370392152</v>
      </c>
      <c r="N1381" s="92" t="str">
        <f t="shared" si="237"/>
        <v/>
      </c>
      <c r="O1381" s="53" t="str">
        <f t="shared" si="244"/>
        <v/>
      </c>
    </row>
    <row r="1382" spans="1:15">
      <c r="A1382" s="38">
        <f t="shared" si="238"/>
        <v>1366</v>
      </c>
      <c r="B1382" s="46">
        <v>42039</v>
      </c>
      <c r="C1382" s="47">
        <v>2041.51001</v>
      </c>
      <c r="D1382" s="48">
        <f t="shared" si="239"/>
        <v>-0.00415604595029084</v>
      </c>
      <c r="E1382" s="49"/>
      <c r="F1382" s="50">
        <v>1.63004488601831</v>
      </c>
      <c r="G1382" s="51">
        <f t="shared" si="241"/>
        <v>0.00372532445503015</v>
      </c>
      <c r="H1382" s="52">
        <f t="shared" si="242"/>
        <v>0.000207690358613579</v>
      </c>
      <c r="I1382" s="84">
        <f t="shared" si="240"/>
        <v>0.00393301481364373</v>
      </c>
      <c r="J1382" s="85">
        <f t="shared" si="234"/>
        <v>0.393301481364373</v>
      </c>
      <c r="K1382" s="86">
        <f t="shared" si="243"/>
        <v>291.354222552584</v>
      </c>
      <c r="L1382" s="87">
        <f t="shared" si="235"/>
        <v>291.434726843572</v>
      </c>
      <c r="M1382" s="88">
        <f t="shared" si="236"/>
        <v>6.17139370392152</v>
      </c>
      <c r="N1382" s="86" t="str">
        <f t="shared" si="237"/>
        <v/>
      </c>
      <c r="O1382" s="48" t="str">
        <f t="shared" si="244"/>
        <v/>
      </c>
    </row>
    <row r="1383" spans="1:15">
      <c r="A1383" s="38">
        <f t="shared" si="238"/>
        <v>1367</v>
      </c>
      <c r="B1383" s="39">
        <v>42040</v>
      </c>
      <c r="C1383" s="40">
        <v>2062.52002</v>
      </c>
      <c r="D1383" s="53">
        <f t="shared" si="239"/>
        <v>0.0102914068004005</v>
      </c>
      <c r="E1383" s="54"/>
      <c r="F1383" s="55">
        <v>1.64008335174431</v>
      </c>
      <c r="G1383" s="56">
        <f t="shared" si="241"/>
        <v>0.010038465726</v>
      </c>
      <c r="H1383" s="57">
        <f t="shared" si="242"/>
        <v>0.000207690358613579</v>
      </c>
      <c r="I1383" s="90">
        <f t="shared" si="240"/>
        <v>0.0102461560846136</v>
      </c>
      <c r="J1383" s="91">
        <f t="shared" si="234"/>
        <v>1.02461560846136</v>
      </c>
      <c r="K1383" s="92">
        <f t="shared" si="243"/>
        <v>292.378838161046</v>
      </c>
      <c r="L1383" s="93">
        <f t="shared" si="235"/>
        <v>292.378838161046</v>
      </c>
      <c r="M1383" s="94">
        <f t="shared" si="236"/>
        <v>0</v>
      </c>
      <c r="N1383" s="92">
        <f t="shared" si="237"/>
        <v>6.17139370392152</v>
      </c>
      <c r="O1383" s="53">
        <f t="shared" si="244"/>
        <v>0.0211075252324597</v>
      </c>
    </row>
    <row r="1384" spans="1:15">
      <c r="A1384" s="38">
        <f t="shared" si="238"/>
        <v>1368</v>
      </c>
      <c r="B1384" s="46">
        <v>42041</v>
      </c>
      <c r="C1384" s="47">
        <v>2055.469971</v>
      </c>
      <c r="D1384" s="48">
        <f t="shared" si="239"/>
        <v>-0.00341817239669751</v>
      </c>
      <c r="E1384" s="49"/>
      <c r="F1384" s="50">
        <v>1.64783560710278</v>
      </c>
      <c r="G1384" s="51">
        <f t="shared" si="241"/>
        <v>0.00775225535847013</v>
      </c>
      <c r="H1384" s="52">
        <f t="shared" si="242"/>
        <v>0.000207690358613579</v>
      </c>
      <c r="I1384" s="84">
        <f t="shared" si="240"/>
        <v>0.00795994571708371</v>
      </c>
      <c r="J1384" s="85">
        <f t="shared" si="234"/>
        <v>0.795994571708371</v>
      </c>
      <c r="K1384" s="86">
        <f t="shared" si="243"/>
        <v>293.174832732754</v>
      </c>
      <c r="L1384" s="87">
        <f t="shared" si="235"/>
        <v>293.174832732754</v>
      </c>
      <c r="M1384" s="88">
        <f t="shared" si="236"/>
        <v>0</v>
      </c>
      <c r="N1384" s="86" t="str">
        <f t="shared" si="237"/>
        <v/>
      </c>
      <c r="O1384" s="48" t="str">
        <f t="shared" si="244"/>
        <v/>
      </c>
    </row>
    <row r="1385" spans="1:15">
      <c r="A1385" s="38">
        <f t="shared" si="238"/>
        <v>1369</v>
      </c>
      <c r="B1385" s="39">
        <v>42044</v>
      </c>
      <c r="C1385" s="40">
        <v>2046.73999</v>
      </c>
      <c r="D1385" s="53">
        <f t="shared" si="239"/>
        <v>-0.00424719461883105</v>
      </c>
      <c r="E1385" s="54"/>
      <c r="F1385" s="55">
        <v>1.63745427342102</v>
      </c>
      <c r="G1385" s="56">
        <f t="shared" si="241"/>
        <v>-0.0103813336817602</v>
      </c>
      <c r="H1385" s="57">
        <f t="shared" si="242"/>
        <v>0.000207690358613579</v>
      </c>
      <c r="I1385" s="90">
        <f t="shared" si="240"/>
        <v>-0.0101736433231466</v>
      </c>
      <c r="J1385" s="91">
        <f t="shared" si="234"/>
        <v>-1.01736433231466</v>
      </c>
      <c r="K1385" s="92">
        <f t="shared" si="243"/>
        <v>292.157468400439</v>
      </c>
      <c r="L1385" s="93">
        <f t="shared" si="235"/>
        <v>293.174832732754</v>
      </c>
      <c r="M1385" s="94">
        <f t="shared" si="236"/>
        <v>1.01736433231468</v>
      </c>
      <c r="N1385" s="92" t="str">
        <f t="shared" si="237"/>
        <v/>
      </c>
      <c r="O1385" s="53" t="str">
        <f t="shared" si="244"/>
        <v/>
      </c>
    </row>
    <row r="1386" spans="1:15">
      <c r="A1386" s="38">
        <f t="shared" si="238"/>
        <v>1370</v>
      </c>
      <c r="B1386" s="46">
        <v>42045</v>
      </c>
      <c r="C1386" s="47">
        <v>2068.590088</v>
      </c>
      <c r="D1386" s="48">
        <f t="shared" si="239"/>
        <v>0.0106755611884046</v>
      </c>
      <c r="E1386" s="49"/>
      <c r="F1386" s="50">
        <v>1.6656712334779</v>
      </c>
      <c r="G1386" s="51">
        <f t="shared" si="241"/>
        <v>0.0282169600568798</v>
      </c>
      <c r="H1386" s="52">
        <f t="shared" si="242"/>
        <v>0.000207690358613579</v>
      </c>
      <c r="I1386" s="84">
        <f t="shared" si="240"/>
        <v>0.0284246504154934</v>
      </c>
      <c r="J1386" s="85">
        <f t="shared" si="234"/>
        <v>2.84246504154934</v>
      </c>
      <c r="K1386" s="86">
        <f t="shared" si="243"/>
        <v>294.999933441989</v>
      </c>
      <c r="L1386" s="87">
        <f t="shared" si="235"/>
        <v>294.999933441989</v>
      </c>
      <c r="M1386" s="88">
        <f t="shared" si="236"/>
        <v>0</v>
      </c>
      <c r="N1386" s="86">
        <f t="shared" si="237"/>
        <v>1.01736433231468</v>
      </c>
      <c r="O1386" s="48">
        <f t="shared" si="244"/>
        <v>0.0034486934300097</v>
      </c>
    </row>
    <row r="1387" spans="1:15">
      <c r="A1387" s="38">
        <f t="shared" si="238"/>
        <v>1371</v>
      </c>
      <c r="B1387" s="39">
        <v>42046</v>
      </c>
      <c r="C1387" s="40">
        <v>2068.530029</v>
      </c>
      <c r="D1387" s="53">
        <f t="shared" si="239"/>
        <v>-2.90337850636924e-5</v>
      </c>
      <c r="E1387" s="54"/>
      <c r="F1387" s="55">
        <v>1.66896843492981</v>
      </c>
      <c r="G1387" s="56">
        <f t="shared" si="241"/>
        <v>0.00329720145191015</v>
      </c>
      <c r="H1387" s="57">
        <f t="shared" si="242"/>
        <v>0.000207690358613579</v>
      </c>
      <c r="I1387" s="90">
        <f t="shared" si="240"/>
        <v>0.00350489181052373</v>
      </c>
      <c r="J1387" s="91">
        <f t="shared" si="234"/>
        <v>0.350489181052373</v>
      </c>
      <c r="K1387" s="92">
        <f t="shared" si="243"/>
        <v>295.350422623041</v>
      </c>
      <c r="L1387" s="93">
        <f t="shared" si="235"/>
        <v>295.350422623041</v>
      </c>
      <c r="M1387" s="94">
        <f t="shared" si="236"/>
        <v>0</v>
      </c>
      <c r="N1387" s="92" t="str">
        <f t="shared" si="237"/>
        <v/>
      </c>
      <c r="O1387" s="53" t="str">
        <f t="shared" si="244"/>
        <v/>
      </c>
    </row>
    <row r="1388" spans="1:15">
      <c r="A1388" s="38">
        <f t="shared" si="238"/>
        <v>1372</v>
      </c>
      <c r="B1388" s="46">
        <v>42047</v>
      </c>
      <c r="C1388" s="47">
        <v>2088.47998</v>
      </c>
      <c r="D1388" s="48">
        <f t="shared" si="239"/>
        <v>0.00964450635006964</v>
      </c>
      <c r="E1388" s="49"/>
      <c r="F1388" s="50">
        <v>1.69998036255923</v>
      </c>
      <c r="G1388" s="51">
        <f t="shared" si="241"/>
        <v>0.0310119276294201</v>
      </c>
      <c r="H1388" s="52">
        <f t="shared" si="242"/>
        <v>0.000207690358613579</v>
      </c>
      <c r="I1388" s="84">
        <f t="shared" si="240"/>
        <v>0.0312196179880336</v>
      </c>
      <c r="J1388" s="85">
        <f t="shared" si="234"/>
        <v>3.12196179880336</v>
      </c>
      <c r="K1388" s="86">
        <f t="shared" si="243"/>
        <v>298.472384421844</v>
      </c>
      <c r="L1388" s="87">
        <f t="shared" si="235"/>
        <v>298.472384421844</v>
      </c>
      <c r="M1388" s="88">
        <f t="shared" si="236"/>
        <v>0</v>
      </c>
      <c r="N1388" s="86" t="str">
        <f t="shared" si="237"/>
        <v/>
      </c>
      <c r="O1388" s="48" t="str">
        <f t="shared" si="244"/>
        <v/>
      </c>
    </row>
    <row r="1389" spans="1:15">
      <c r="A1389" s="38">
        <f t="shared" si="238"/>
        <v>1373</v>
      </c>
      <c r="B1389" s="39">
        <v>42048</v>
      </c>
      <c r="C1389" s="40">
        <v>2096.98999</v>
      </c>
      <c r="D1389" s="53">
        <f t="shared" si="239"/>
        <v>0.00407473860486807</v>
      </c>
      <c r="E1389" s="54"/>
      <c r="F1389" s="55">
        <v>1.70207454929616</v>
      </c>
      <c r="G1389" s="56">
        <f t="shared" si="241"/>
        <v>0.00209418673692996</v>
      </c>
      <c r="H1389" s="57">
        <f t="shared" si="242"/>
        <v>0.000207690358613579</v>
      </c>
      <c r="I1389" s="90">
        <f t="shared" si="240"/>
        <v>0.00230187709554354</v>
      </c>
      <c r="J1389" s="91">
        <f t="shared" si="234"/>
        <v>0.230187709554354</v>
      </c>
      <c r="K1389" s="92">
        <f t="shared" si="243"/>
        <v>298.702572131399</v>
      </c>
      <c r="L1389" s="93">
        <f t="shared" si="235"/>
        <v>298.702572131399</v>
      </c>
      <c r="M1389" s="94">
        <f t="shared" si="236"/>
        <v>0</v>
      </c>
      <c r="N1389" s="92" t="str">
        <f t="shared" si="237"/>
        <v/>
      </c>
      <c r="O1389" s="53" t="str">
        <f t="shared" si="244"/>
        <v/>
      </c>
    </row>
    <row r="1390" spans="1:15">
      <c r="A1390" s="38">
        <f t="shared" si="238"/>
        <v>1374</v>
      </c>
      <c r="B1390" s="46">
        <v>42052</v>
      </c>
      <c r="C1390" s="47">
        <v>2100.340088</v>
      </c>
      <c r="D1390" s="48">
        <f t="shared" si="239"/>
        <v>0.00159757462647692</v>
      </c>
      <c r="E1390" s="49"/>
      <c r="F1390" s="50">
        <v>1.70129182263033</v>
      </c>
      <c r="G1390" s="51">
        <f t="shared" si="241"/>
        <v>-0.000782726665830014</v>
      </c>
      <c r="H1390" s="52">
        <f t="shared" si="242"/>
        <v>0.000207690358613579</v>
      </c>
      <c r="I1390" s="84">
        <f t="shared" si="240"/>
        <v>-0.000575036307216435</v>
      </c>
      <c r="J1390" s="85">
        <f t="shared" si="234"/>
        <v>-0.0575036307216435</v>
      </c>
      <c r="K1390" s="86">
        <f t="shared" si="243"/>
        <v>298.645068500677</v>
      </c>
      <c r="L1390" s="87">
        <f t="shared" si="235"/>
        <v>298.702572131399</v>
      </c>
      <c r="M1390" s="88">
        <f t="shared" si="236"/>
        <v>0.0575036307216692</v>
      </c>
      <c r="N1390" s="86" t="str">
        <f t="shared" si="237"/>
        <v/>
      </c>
      <c r="O1390" s="48" t="str">
        <f t="shared" si="244"/>
        <v/>
      </c>
    </row>
    <row r="1391" spans="1:15">
      <c r="A1391" s="38">
        <f t="shared" si="238"/>
        <v>1375</v>
      </c>
      <c r="B1391" s="39">
        <v>42053</v>
      </c>
      <c r="C1391" s="40">
        <v>2099.679932</v>
      </c>
      <c r="D1391" s="53">
        <f t="shared" si="239"/>
        <v>-0.000314309098689125</v>
      </c>
      <c r="E1391" s="54"/>
      <c r="F1391" s="55">
        <v>1.70549199538205</v>
      </c>
      <c r="G1391" s="56">
        <f t="shared" si="241"/>
        <v>0.00420017275172002</v>
      </c>
      <c r="H1391" s="57">
        <f t="shared" si="242"/>
        <v>0.000207690358613579</v>
      </c>
      <c r="I1391" s="90">
        <f t="shared" si="240"/>
        <v>0.0044078631103336</v>
      </c>
      <c r="J1391" s="91">
        <f t="shared" si="234"/>
        <v>0.44078631103336</v>
      </c>
      <c r="K1391" s="92">
        <f t="shared" si="243"/>
        <v>299.08585481171</v>
      </c>
      <c r="L1391" s="93">
        <f t="shared" si="235"/>
        <v>299.08585481171</v>
      </c>
      <c r="M1391" s="94">
        <f t="shared" si="236"/>
        <v>0</v>
      </c>
      <c r="N1391" s="92">
        <f t="shared" si="237"/>
        <v>0.0575036307216692</v>
      </c>
      <c r="O1391" s="53">
        <f t="shared" si="244"/>
        <v>0.000192264628355195</v>
      </c>
    </row>
    <row r="1392" spans="1:15">
      <c r="A1392" s="38">
        <f t="shared" si="238"/>
        <v>1376</v>
      </c>
      <c r="B1392" s="46">
        <v>42054</v>
      </c>
      <c r="C1392" s="47">
        <v>2097.449951</v>
      </c>
      <c r="D1392" s="48">
        <f t="shared" si="239"/>
        <v>-0.00106205758602262</v>
      </c>
      <c r="E1392" s="49"/>
      <c r="F1392" s="50">
        <v>1.70447643547015</v>
      </c>
      <c r="G1392" s="51">
        <f t="shared" si="241"/>
        <v>-0.00101555991190017</v>
      </c>
      <c r="H1392" s="52">
        <f t="shared" si="242"/>
        <v>0.000207690358613579</v>
      </c>
      <c r="I1392" s="84">
        <f t="shared" si="240"/>
        <v>-0.000807869553286587</v>
      </c>
      <c r="J1392" s="85">
        <f t="shared" si="234"/>
        <v>-0.0807869553286587</v>
      </c>
      <c r="K1392" s="86">
        <f t="shared" si="243"/>
        <v>299.005067856382</v>
      </c>
      <c r="L1392" s="87">
        <f t="shared" si="235"/>
        <v>299.08585481171</v>
      </c>
      <c r="M1392" s="88">
        <f t="shared" si="236"/>
        <v>0.0807869553286764</v>
      </c>
      <c r="N1392" s="86" t="str">
        <f t="shared" si="237"/>
        <v/>
      </c>
      <c r="O1392" s="48" t="str">
        <f t="shared" si="244"/>
        <v/>
      </c>
    </row>
    <row r="1393" spans="1:15">
      <c r="A1393" s="38">
        <f t="shared" si="238"/>
        <v>1377</v>
      </c>
      <c r="B1393" s="39">
        <v>42055</v>
      </c>
      <c r="C1393" s="40">
        <v>2110.300049</v>
      </c>
      <c r="D1393" s="53">
        <f t="shared" si="239"/>
        <v>0.00612653379112738</v>
      </c>
      <c r="E1393" s="54"/>
      <c r="F1393" s="55">
        <v>1.73414729400119</v>
      </c>
      <c r="G1393" s="56">
        <f t="shared" si="241"/>
        <v>0.0296708585310401</v>
      </c>
      <c r="H1393" s="57">
        <f t="shared" si="242"/>
        <v>0.000207690358613579</v>
      </c>
      <c r="I1393" s="90">
        <f t="shared" si="240"/>
        <v>0.0298785488896537</v>
      </c>
      <c r="J1393" s="91">
        <f t="shared" si="234"/>
        <v>2.98785488896537</v>
      </c>
      <c r="K1393" s="92">
        <f t="shared" si="243"/>
        <v>301.992922745347</v>
      </c>
      <c r="L1393" s="93">
        <f t="shared" si="235"/>
        <v>301.992922745347</v>
      </c>
      <c r="M1393" s="94">
        <f t="shared" si="236"/>
        <v>0</v>
      </c>
      <c r="N1393" s="92">
        <f t="shared" si="237"/>
        <v>0.0807869553286764</v>
      </c>
      <c r="O1393" s="53">
        <f t="shared" si="244"/>
        <v>0.000267512743657239</v>
      </c>
    </row>
    <row r="1394" spans="1:15">
      <c r="A1394" s="38">
        <f t="shared" si="238"/>
        <v>1378</v>
      </c>
      <c r="B1394" s="46">
        <v>42058</v>
      </c>
      <c r="C1394" s="47">
        <v>2109.659912</v>
      </c>
      <c r="D1394" s="48">
        <f t="shared" si="239"/>
        <v>-0.000303339328596053</v>
      </c>
      <c r="E1394" s="49"/>
      <c r="F1394" s="50">
        <v>1.7355641316138</v>
      </c>
      <c r="G1394" s="51">
        <f t="shared" si="241"/>
        <v>0.00141683761261002</v>
      </c>
      <c r="H1394" s="52">
        <f t="shared" si="242"/>
        <v>0.000207690358613579</v>
      </c>
      <c r="I1394" s="84">
        <f t="shared" si="240"/>
        <v>0.0016245279712236</v>
      </c>
      <c r="J1394" s="85">
        <f t="shared" si="234"/>
        <v>0.16245279712236</v>
      </c>
      <c r="K1394" s="86">
        <f t="shared" si="243"/>
        <v>302.15537554247</v>
      </c>
      <c r="L1394" s="87">
        <f t="shared" si="235"/>
        <v>302.15537554247</v>
      </c>
      <c r="M1394" s="88">
        <f t="shared" si="236"/>
        <v>0</v>
      </c>
      <c r="N1394" s="86" t="str">
        <f t="shared" si="237"/>
        <v/>
      </c>
      <c r="O1394" s="48" t="str">
        <f t="shared" si="244"/>
        <v/>
      </c>
    </row>
    <row r="1395" spans="1:15">
      <c r="A1395" s="38">
        <f t="shared" si="238"/>
        <v>1379</v>
      </c>
      <c r="B1395" s="39">
        <v>42059</v>
      </c>
      <c r="C1395" s="40">
        <v>2115.47998</v>
      </c>
      <c r="D1395" s="53">
        <f t="shared" si="239"/>
        <v>0.0027587707226624</v>
      </c>
      <c r="E1395" s="54"/>
      <c r="F1395" s="55">
        <v>1.73492868200931</v>
      </c>
      <c r="G1395" s="56">
        <f t="shared" si="241"/>
        <v>-0.000635449604489802</v>
      </c>
      <c r="H1395" s="57">
        <f t="shared" si="242"/>
        <v>0.000207690358613579</v>
      </c>
      <c r="I1395" s="90">
        <f t="shared" si="240"/>
        <v>-0.000427759245876223</v>
      </c>
      <c r="J1395" s="91">
        <f t="shared" si="234"/>
        <v>-0.0427759245876223</v>
      </c>
      <c r="K1395" s="92">
        <f t="shared" si="243"/>
        <v>302.112599617882</v>
      </c>
      <c r="L1395" s="93">
        <f t="shared" si="235"/>
        <v>302.15537554247</v>
      </c>
      <c r="M1395" s="94">
        <f t="shared" si="236"/>
        <v>0.0427759245876018</v>
      </c>
      <c r="N1395" s="92" t="str">
        <f t="shared" si="237"/>
        <v/>
      </c>
      <c r="O1395" s="53" t="str">
        <f t="shared" si="244"/>
        <v/>
      </c>
    </row>
    <row r="1396" spans="1:15">
      <c r="A1396" s="38">
        <f t="shared" si="238"/>
        <v>1380</v>
      </c>
      <c r="B1396" s="46">
        <v>42060</v>
      </c>
      <c r="C1396" s="47">
        <v>2113.860107</v>
      </c>
      <c r="D1396" s="48">
        <f t="shared" si="239"/>
        <v>-0.000765723625519743</v>
      </c>
      <c r="E1396" s="49"/>
      <c r="F1396" s="50">
        <v>1.73877632538861</v>
      </c>
      <c r="G1396" s="51">
        <f t="shared" si="241"/>
        <v>0.00384764337929999</v>
      </c>
      <c r="H1396" s="52">
        <f t="shared" si="242"/>
        <v>0.000207690358613579</v>
      </c>
      <c r="I1396" s="84">
        <f t="shared" si="240"/>
        <v>0.00405533373791357</v>
      </c>
      <c r="J1396" s="85">
        <f t="shared" si="234"/>
        <v>0.405533373791357</v>
      </c>
      <c r="K1396" s="86">
        <f t="shared" si="243"/>
        <v>302.518132991673</v>
      </c>
      <c r="L1396" s="87">
        <f t="shared" si="235"/>
        <v>302.518132991673</v>
      </c>
      <c r="M1396" s="88">
        <f t="shared" si="236"/>
        <v>0</v>
      </c>
      <c r="N1396" s="86">
        <f t="shared" si="237"/>
        <v>0.0427759245876018</v>
      </c>
      <c r="O1396" s="48">
        <f t="shared" si="244"/>
        <v>0.00014139953914359</v>
      </c>
    </row>
    <row r="1397" spans="1:15">
      <c r="A1397" s="38">
        <f t="shared" si="238"/>
        <v>1381</v>
      </c>
      <c r="B1397" s="39">
        <v>42061</v>
      </c>
      <c r="C1397" s="40">
        <v>2110.73999</v>
      </c>
      <c r="D1397" s="53">
        <f t="shared" si="239"/>
        <v>-0.00147602813907488</v>
      </c>
      <c r="E1397" s="54"/>
      <c r="F1397" s="55">
        <v>1.72434933019307</v>
      </c>
      <c r="G1397" s="56">
        <f t="shared" si="241"/>
        <v>-0.01442699519554</v>
      </c>
      <c r="H1397" s="57">
        <f t="shared" si="242"/>
        <v>0.000207690358613579</v>
      </c>
      <c r="I1397" s="90">
        <f t="shared" si="240"/>
        <v>-0.0142193048369264</v>
      </c>
      <c r="J1397" s="91">
        <f t="shared" si="234"/>
        <v>-1.42193048369264</v>
      </c>
      <c r="K1397" s="92">
        <f t="shared" si="243"/>
        <v>301.096202507981</v>
      </c>
      <c r="L1397" s="93">
        <f t="shared" si="235"/>
        <v>302.518132991673</v>
      </c>
      <c r="M1397" s="94">
        <f t="shared" si="236"/>
        <v>1.42193048369262</v>
      </c>
      <c r="N1397" s="92" t="str">
        <f t="shared" si="237"/>
        <v/>
      </c>
      <c r="O1397" s="53" t="str">
        <f t="shared" si="244"/>
        <v/>
      </c>
    </row>
    <row r="1398" spans="1:15">
      <c r="A1398" s="38">
        <f t="shared" si="238"/>
        <v>1382</v>
      </c>
      <c r="B1398" s="46">
        <v>42062</v>
      </c>
      <c r="C1398" s="47">
        <v>2104.5</v>
      </c>
      <c r="D1398" s="48">
        <f t="shared" si="239"/>
        <v>-0.00295630443804684</v>
      </c>
      <c r="E1398" s="49"/>
      <c r="F1398" s="50">
        <v>1.72185712321559</v>
      </c>
      <c r="G1398" s="51">
        <f t="shared" si="241"/>
        <v>-0.00249220697747998</v>
      </c>
      <c r="H1398" s="52">
        <f t="shared" si="242"/>
        <v>0.000207690358613579</v>
      </c>
      <c r="I1398" s="84">
        <f t="shared" si="240"/>
        <v>-0.0022845166188664</v>
      </c>
      <c r="J1398" s="85">
        <f t="shared" si="234"/>
        <v>-0.22845166188664</v>
      </c>
      <c r="K1398" s="86">
        <f t="shared" si="243"/>
        <v>300.867750846094</v>
      </c>
      <c r="L1398" s="87">
        <f t="shared" si="235"/>
        <v>302.518132991673</v>
      </c>
      <c r="M1398" s="88">
        <f t="shared" si="236"/>
        <v>1.65038214557927</v>
      </c>
      <c r="N1398" s="86" t="str">
        <f t="shared" si="237"/>
        <v/>
      </c>
      <c r="O1398" s="48" t="str">
        <f t="shared" si="244"/>
        <v/>
      </c>
    </row>
    <row r="1399" spans="1:15">
      <c r="A1399" s="38">
        <f t="shared" si="238"/>
        <v>1383</v>
      </c>
      <c r="B1399" s="39">
        <v>42065</v>
      </c>
      <c r="C1399" s="40">
        <v>2117.389893</v>
      </c>
      <c r="D1399" s="53">
        <f t="shared" si="239"/>
        <v>0.00612491945830373</v>
      </c>
      <c r="E1399" s="54"/>
      <c r="F1399" s="55">
        <v>1.7483899068891</v>
      </c>
      <c r="G1399" s="56">
        <f t="shared" si="241"/>
        <v>0.0265327836735099</v>
      </c>
      <c r="H1399" s="57">
        <f t="shared" si="242"/>
        <v>0.000207690358613579</v>
      </c>
      <c r="I1399" s="90">
        <f t="shared" si="240"/>
        <v>0.0267404740321234</v>
      </c>
      <c r="J1399" s="91">
        <f t="shared" si="234"/>
        <v>2.67404740321234</v>
      </c>
      <c r="K1399" s="92">
        <f t="shared" si="243"/>
        <v>303.541798249306</v>
      </c>
      <c r="L1399" s="93">
        <f t="shared" si="235"/>
        <v>303.541798249306</v>
      </c>
      <c r="M1399" s="94">
        <f t="shared" si="236"/>
        <v>0</v>
      </c>
      <c r="N1399" s="92">
        <f t="shared" si="237"/>
        <v>1.65038214557927</v>
      </c>
      <c r="O1399" s="53">
        <f t="shared" si="244"/>
        <v>0.00543708364086244</v>
      </c>
    </row>
    <row r="1400" spans="1:15">
      <c r="A1400" s="38">
        <f t="shared" si="238"/>
        <v>1384</v>
      </c>
      <c r="B1400" s="46">
        <v>42066</v>
      </c>
      <c r="C1400" s="47">
        <v>2107.780029</v>
      </c>
      <c r="D1400" s="48">
        <f t="shared" si="239"/>
        <v>-0.00453854249128605</v>
      </c>
      <c r="E1400" s="49"/>
      <c r="F1400" s="50">
        <v>1.73814060638569</v>
      </c>
      <c r="G1400" s="51">
        <f t="shared" si="241"/>
        <v>-0.0102493005034099</v>
      </c>
      <c r="H1400" s="52">
        <f t="shared" si="242"/>
        <v>0.000207690358613579</v>
      </c>
      <c r="I1400" s="84">
        <f t="shared" si="240"/>
        <v>-0.0100416101447963</v>
      </c>
      <c r="J1400" s="85">
        <f t="shared" si="234"/>
        <v>-1.00416101447963</v>
      </c>
      <c r="K1400" s="86">
        <f t="shared" si="243"/>
        <v>302.537637234827</v>
      </c>
      <c r="L1400" s="87">
        <f t="shared" si="235"/>
        <v>303.541798249306</v>
      </c>
      <c r="M1400" s="88">
        <f t="shared" si="236"/>
        <v>1.00416101447962</v>
      </c>
      <c r="N1400" s="86" t="str">
        <f t="shared" si="237"/>
        <v/>
      </c>
      <c r="O1400" s="48" t="str">
        <f t="shared" si="244"/>
        <v/>
      </c>
    </row>
    <row r="1401" spans="1:15">
      <c r="A1401" s="38">
        <f t="shared" si="238"/>
        <v>1385</v>
      </c>
      <c r="B1401" s="39">
        <v>42067</v>
      </c>
      <c r="C1401" s="40">
        <v>2098.530029</v>
      </c>
      <c r="D1401" s="53">
        <f t="shared" si="239"/>
        <v>-0.00438850348363373</v>
      </c>
      <c r="E1401" s="54"/>
      <c r="F1401" s="55">
        <v>1.72590895160385</v>
      </c>
      <c r="G1401" s="56">
        <f t="shared" si="241"/>
        <v>-0.0122316547818402</v>
      </c>
      <c r="H1401" s="57">
        <f t="shared" si="242"/>
        <v>0.000207690358613579</v>
      </c>
      <c r="I1401" s="90">
        <f t="shared" si="240"/>
        <v>-0.0120239644232266</v>
      </c>
      <c r="J1401" s="91">
        <f t="shared" si="234"/>
        <v>-1.20239644232266</v>
      </c>
      <c r="K1401" s="92">
        <f t="shared" si="243"/>
        <v>301.335240792504</v>
      </c>
      <c r="L1401" s="93">
        <f t="shared" si="235"/>
        <v>303.541798249306</v>
      </c>
      <c r="M1401" s="94">
        <f t="shared" si="236"/>
        <v>2.20655745680227</v>
      </c>
      <c r="N1401" s="92" t="str">
        <f t="shared" si="237"/>
        <v/>
      </c>
      <c r="O1401" s="53" t="str">
        <f t="shared" si="244"/>
        <v/>
      </c>
    </row>
    <row r="1402" spans="1:15">
      <c r="A1402" s="38">
        <f t="shared" si="238"/>
        <v>1386</v>
      </c>
      <c r="B1402" s="46">
        <v>42068</v>
      </c>
      <c r="C1402" s="47">
        <v>2101.040039</v>
      </c>
      <c r="D1402" s="48">
        <f t="shared" si="239"/>
        <v>0.00119608009669325</v>
      </c>
      <c r="E1402" s="49"/>
      <c r="F1402" s="50">
        <v>1.7405799141068</v>
      </c>
      <c r="G1402" s="51">
        <f t="shared" si="241"/>
        <v>0.01467096250295</v>
      </c>
      <c r="H1402" s="52">
        <f t="shared" si="242"/>
        <v>0.000207690358613579</v>
      </c>
      <c r="I1402" s="84">
        <f t="shared" si="240"/>
        <v>0.0148786528615635</v>
      </c>
      <c r="J1402" s="85">
        <f t="shared" si="234"/>
        <v>1.48786528615635</v>
      </c>
      <c r="K1402" s="86">
        <f t="shared" si="243"/>
        <v>302.82310607866</v>
      </c>
      <c r="L1402" s="87">
        <f t="shared" si="235"/>
        <v>303.541798249306</v>
      </c>
      <c r="M1402" s="88">
        <f t="shared" si="236"/>
        <v>2.20655745680227</v>
      </c>
      <c r="N1402" s="86" t="str">
        <f t="shared" si="237"/>
        <v/>
      </c>
      <c r="O1402" s="48" t="str">
        <f t="shared" si="244"/>
        <v/>
      </c>
    </row>
    <row r="1403" spans="1:15">
      <c r="A1403" s="38">
        <f t="shared" si="238"/>
        <v>1387</v>
      </c>
      <c r="B1403" s="39">
        <v>42069</v>
      </c>
      <c r="C1403" s="40">
        <v>2071.26001</v>
      </c>
      <c r="D1403" s="53">
        <f t="shared" si="239"/>
        <v>-0.0141739464490044</v>
      </c>
      <c r="E1403" s="54"/>
      <c r="F1403" s="55">
        <v>1.71121106709027</v>
      </c>
      <c r="G1403" s="56">
        <f t="shared" si="241"/>
        <v>-0.0293688470165299</v>
      </c>
      <c r="H1403" s="57">
        <f t="shared" si="242"/>
        <v>0.000207690358613579</v>
      </c>
      <c r="I1403" s="90">
        <f t="shared" si="240"/>
        <v>-0.0291611566579163</v>
      </c>
      <c r="J1403" s="91">
        <f t="shared" si="234"/>
        <v>-2.91611566579163</v>
      </c>
      <c r="K1403" s="92">
        <f t="shared" si="243"/>
        <v>299.906990412869</v>
      </c>
      <c r="L1403" s="93">
        <f t="shared" si="235"/>
        <v>303.541798249306</v>
      </c>
      <c r="M1403" s="94">
        <f t="shared" si="236"/>
        <v>3.63480783643752</v>
      </c>
      <c r="N1403" s="92" t="str">
        <f t="shared" si="237"/>
        <v/>
      </c>
      <c r="O1403" s="53" t="str">
        <f t="shared" si="244"/>
        <v/>
      </c>
    </row>
    <row r="1404" spans="1:15">
      <c r="A1404" s="38">
        <f t="shared" si="238"/>
        <v>1388</v>
      </c>
      <c r="B1404" s="46">
        <v>42072</v>
      </c>
      <c r="C1404" s="47">
        <v>2079.429932</v>
      </c>
      <c r="D1404" s="48">
        <f t="shared" si="239"/>
        <v>0.00394442125110128</v>
      </c>
      <c r="E1404" s="49"/>
      <c r="F1404" s="50">
        <v>1.72794366569321</v>
      </c>
      <c r="G1404" s="51">
        <f t="shared" si="241"/>
        <v>0.0167325986029399</v>
      </c>
      <c r="H1404" s="52">
        <f t="shared" si="242"/>
        <v>0.000207690358613579</v>
      </c>
      <c r="I1404" s="84">
        <f t="shared" si="240"/>
        <v>0.0169402889615534</v>
      </c>
      <c r="J1404" s="85">
        <f t="shared" si="234"/>
        <v>1.69402889615534</v>
      </c>
      <c r="K1404" s="86">
        <f t="shared" si="243"/>
        <v>301.601019309024</v>
      </c>
      <c r="L1404" s="87">
        <f t="shared" si="235"/>
        <v>303.541798249306</v>
      </c>
      <c r="M1404" s="88">
        <f t="shared" si="236"/>
        <v>3.63480783643752</v>
      </c>
      <c r="N1404" s="86" t="str">
        <f t="shared" si="237"/>
        <v/>
      </c>
      <c r="O1404" s="48" t="str">
        <f t="shared" si="244"/>
        <v/>
      </c>
    </row>
    <row r="1405" spans="1:15">
      <c r="A1405" s="38">
        <f t="shared" si="238"/>
        <v>1389</v>
      </c>
      <c r="B1405" s="39">
        <v>42073</v>
      </c>
      <c r="C1405" s="40">
        <v>2044.160034</v>
      </c>
      <c r="D1405" s="53">
        <f t="shared" si="239"/>
        <v>-0.0169613303421469</v>
      </c>
      <c r="E1405" s="54"/>
      <c r="F1405" s="55">
        <v>1.68562665101485</v>
      </c>
      <c r="G1405" s="56">
        <f t="shared" si="241"/>
        <v>-0.0423170146783598</v>
      </c>
      <c r="H1405" s="57">
        <f t="shared" si="242"/>
        <v>0.000207690358613579</v>
      </c>
      <c r="I1405" s="90">
        <f t="shared" si="240"/>
        <v>-0.0421093243197462</v>
      </c>
      <c r="J1405" s="91">
        <f t="shared" si="234"/>
        <v>-4.21093243197462</v>
      </c>
      <c r="K1405" s="92">
        <f t="shared" si="243"/>
        <v>297.390086877049</v>
      </c>
      <c r="L1405" s="93">
        <f t="shared" si="235"/>
        <v>303.541798249306</v>
      </c>
      <c r="M1405" s="94">
        <f t="shared" si="236"/>
        <v>6.15171137225684</v>
      </c>
      <c r="N1405" s="92" t="str">
        <f t="shared" si="237"/>
        <v/>
      </c>
      <c r="O1405" s="53" t="str">
        <f t="shared" si="244"/>
        <v/>
      </c>
    </row>
    <row r="1406" spans="1:15">
      <c r="A1406" s="38">
        <f t="shared" si="238"/>
        <v>1390</v>
      </c>
      <c r="B1406" s="46">
        <v>42074</v>
      </c>
      <c r="C1406" s="47">
        <v>2040.23999</v>
      </c>
      <c r="D1406" s="48">
        <f t="shared" si="239"/>
        <v>-0.0019176796017919</v>
      </c>
      <c r="E1406" s="49"/>
      <c r="F1406" s="50">
        <v>1.68448809642176</v>
      </c>
      <c r="G1406" s="51">
        <f t="shared" si="241"/>
        <v>-0.00113855459308998</v>
      </c>
      <c r="H1406" s="52">
        <f t="shared" si="242"/>
        <v>0.000207690358613579</v>
      </c>
      <c r="I1406" s="84">
        <f t="shared" si="240"/>
        <v>-0.000930864234476401</v>
      </c>
      <c r="J1406" s="85">
        <f t="shared" si="234"/>
        <v>-0.0930864234476401</v>
      </c>
      <c r="K1406" s="86">
        <f t="shared" si="243"/>
        <v>297.297000453602</v>
      </c>
      <c r="L1406" s="87">
        <f t="shared" si="235"/>
        <v>303.541798249306</v>
      </c>
      <c r="M1406" s="88">
        <f t="shared" si="236"/>
        <v>6.24479779570447</v>
      </c>
      <c r="N1406" s="86" t="str">
        <f t="shared" si="237"/>
        <v/>
      </c>
      <c r="O1406" s="48" t="str">
        <f t="shared" si="244"/>
        <v/>
      </c>
    </row>
    <row r="1407" spans="1:15">
      <c r="A1407" s="38">
        <f t="shared" si="238"/>
        <v>1391</v>
      </c>
      <c r="B1407" s="39">
        <v>42075</v>
      </c>
      <c r="C1407" s="40">
        <v>2065.949951</v>
      </c>
      <c r="D1407" s="53">
        <f t="shared" si="239"/>
        <v>0.0126014395982896</v>
      </c>
      <c r="E1407" s="54"/>
      <c r="F1407" s="55">
        <v>1.73290419192951</v>
      </c>
      <c r="G1407" s="56">
        <f t="shared" si="241"/>
        <v>0.0484160955077497</v>
      </c>
      <c r="H1407" s="57">
        <f t="shared" si="242"/>
        <v>0.000207690358613579</v>
      </c>
      <c r="I1407" s="90">
        <f t="shared" si="240"/>
        <v>0.0486237858663633</v>
      </c>
      <c r="J1407" s="91">
        <f t="shared" si="234"/>
        <v>4.86237858663633</v>
      </c>
      <c r="K1407" s="92">
        <f t="shared" si="243"/>
        <v>302.159379040238</v>
      </c>
      <c r="L1407" s="93">
        <f t="shared" si="235"/>
        <v>303.541798249306</v>
      </c>
      <c r="M1407" s="94">
        <f t="shared" si="236"/>
        <v>6.24479779570447</v>
      </c>
      <c r="N1407" s="92" t="str">
        <f t="shared" si="237"/>
        <v/>
      </c>
      <c r="O1407" s="53" t="str">
        <f t="shared" si="244"/>
        <v/>
      </c>
    </row>
    <row r="1408" spans="1:15">
      <c r="A1408" s="38">
        <f t="shared" si="238"/>
        <v>1392</v>
      </c>
      <c r="B1408" s="46">
        <v>42076</v>
      </c>
      <c r="C1408" s="47">
        <v>2053.399902</v>
      </c>
      <c r="D1408" s="48">
        <f t="shared" si="239"/>
        <v>-0.00607471105189417</v>
      </c>
      <c r="E1408" s="49"/>
      <c r="F1408" s="50">
        <v>1.71675495295087</v>
      </c>
      <c r="G1408" s="51">
        <f t="shared" si="241"/>
        <v>-0.01614923897864</v>
      </c>
      <c r="H1408" s="52">
        <f t="shared" si="242"/>
        <v>0.000207690358613579</v>
      </c>
      <c r="I1408" s="84">
        <f t="shared" si="240"/>
        <v>-0.0159415486200264</v>
      </c>
      <c r="J1408" s="85">
        <f t="shared" si="234"/>
        <v>-1.59415486200264</v>
      </c>
      <c r="K1408" s="86">
        <f t="shared" si="243"/>
        <v>300.565224178236</v>
      </c>
      <c r="L1408" s="87">
        <f t="shared" si="235"/>
        <v>303.541798249306</v>
      </c>
      <c r="M1408" s="88">
        <f t="shared" si="236"/>
        <v>6.24479779570447</v>
      </c>
      <c r="N1408" s="86" t="str">
        <f t="shared" si="237"/>
        <v/>
      </c>
      <c r="O1408" s="48" t="str">
        <f t="shared" si="244"/>
        <v/>
      </c>
    </row>
    <row r="1409" spans="1:15">
      <c r="A1409" s="38">
        <f t="shared" si="238"/>
        <v>1393</v>
      </c>
      <c r="B1409" s="39">
        <v>42079</v>
      </c>
      <c r="C1409" s="40">
        <v>2081.189941</v>
      </c>
      <c r="D1409" s="53">
        <f t="shared" si="239"/>
        <v>0.0135336711436154</v>
      </c>
      <c r="E1409" s="54"/>
      <c r="F1409" s="55">
        <v>1.75620889053698</v>
      </c>
      <c r="G1409" s="56">
        <f t="shared" si="241"/>
        <v>0.03945393758611</v>
      </c>
      <c r="H1409" s="57">
        <f t="shared" si="242"/>
        <v>0.000207690358613579</v>
      </c>
      <c r="I1409" s="90">
        <f t="shared" si="240"/>
        <v>0.0396616279447236</v>
      </c>
      <c r="J1409" s="91">
        <f t="shared" si="234"/>
        <v>3.96616279447236</v>
      </c>
      <c r="K1409" s="92">
        <f t="shared" si="243"/>
        <v>304.531386972708</v>
      </c>
      <c r="L1409" s="93">
        <f t="shared" si="235"/>
        <v>304.531386972708</v>
      </c>
      <c r="M1409" s="94">
        <f t="shared" si="236"/>
        <v>0</v>
      </c>
      <c r="N1409" s="92">
        <f t="shared" si="237"/>
        <v>6.24479779570447</v>
      </c>
      <c r="O1409" s="53">
        <f t="shared" si="244"/>
        <v>0.0205062534203219</v>
      </c>
    </row>
    <row r="1410" spans="1:15">
      <c r="A1410" s="38">
        <f t="shared" si="238"/>
        <v>1394</v>
      </c>
      <c r="B1410" s="46">
        <v>42080</v>
      </c>
      <c r="C1410" s="47">
        <v>2074.280029</v>
      </c>
      <c r="D1410" s="48">
        <f t="shared" si="239"/>
        <v>-0.00332017364867709</v>
      </c>
      <c r="E1410" s="49"/>
      <c r="F1410" s="50">
        <v>1.75437484438114</v>
      </c>
      <c r="G1410" s="51">
        <f t="shared" si="241"/>
        <v>-0.00183404615583971</v>
      </c>
      <c r="H1410" s="52">
        <f t="shared" si="242"/>
        <v>0.000207690358613579</v>
      </c>
      <c r="I1410" s="84">
        <f t="shared" si="240"/>
        <v>-0.00162635579722613</v>
      </c>
      <c r="J1410" s="85">
        <f t="shared" si="234"/>
        <v>-0.162635579722613</v>
      </c>
      <c r="K1410" s="86">
        <f t="shared" si="243"/>
        <v>304.368751392985</v>
      </c>
      <c r="L1410" s="87">
        <f t="shared" si="235"/>
        <v>304.531386972708</v>
      </c>
      <c r="M1410" s="88">
        <f t="shared" si="236"/>
        <v>0.162635579722632</v>
      </c>
      <c r="N1410" s="86" t="str">
        <f t="shared" si="237"/>
        <v/>
      </c>
      <c r="O1410" s="48" t="str">
        <f t="shared" si="244"/>
        <v/>
      </c>
    </row>
    <row r="1411" spans="1:15">
      <c r="A1411" s="38">
        <f t="shared" si="238"/>
        <v>1395</v>
      </c>
      <c r="B1411" s="39">
        <v>42081</v>
      </c>
      <c r="C1411" s="40">
        <v>2099.5</v>
      </c>
      <c r="D1411" s="53">
        <f t="shared" si="239"/>
        <v>0.0121584215474313</v>
      </c>
      <c r="E1411" s="54"/>
      <c r="F1411" s="55">
        <v>1.7714558936351</v>
      </c>
      <c r="G1411" s="56">
        <f t="shared" si="241"/>
        <v>0.0170810492539597</v>
      </c>
      <c r="H1411" s="57">
        <f t="shared" si="242"/>
        <v>0.000207690358613579</v>
      </c>
      <c r="I1411" s="90">
        <f t="shared" si="240"/>
        <v>0.0172887396125733</v>
      </c>
      <c r="J1411" s="91">
        <f t="shared" si="234"/>
        <v>1.72887396125733</v>
      </c>
      <c r="K1411" s="92">
        <f t="shared" si="243"/>
        <v>306.097625354243</v>
      </c>
      <c r="L1411" s="93">
        <f t="shared" si="235"/>
        <v>306.097625354243</v>
      </c>
      <c r="M1411" s="94">
        <f t="shared" si="236"/>
        <v>0</v>
      </c>
      <c r="N1411" s="92">
        <f t="shared" si="237"/>
        <v>0.162635579722632</v>
      </c>
      <c r="O1411" s="53">
        <f t="shared" si="244"/>
        <v>0.00053131931204764</v>
      </c>
    </row>
    <row r="1412" spans="1:15">
      <c r="A1412" s="38">
        <f t="shared" si="238"/>
        <v>1396</v>
      </c>
      <c r="B1412" s="46">
        <v>42082</v>
      </c>
      <c r="C1412" s="47">
        <v>2089.27002</v>
      </c>
      <c r="D1412" s="48">
        <f t="shared" si="239"/>
        <v>-0.00487257918552042</v>
      </c>
      <c r="E1412" s="49"/>
      <c r="F1412" s="50">
        <v>1.76562350827302</v>
      </c>
      <c r="G1412" s="51">
        <f t="shared" si="241"/>
        <v>-0.00583238536207986</v>
      </c>
      <c r="H1412" s="52">
        <f t="shared" si="242"/>
        <v>0.000207690358613579</v>
      </c>
      <c r="I1412" s="84">
        <f t="shared" si="240"/>
        <v>-0.00562469500346628</v>
      </c>
      <c r="J1412" s="85">
        <f t="shared" si="234"/>
        <v>-0.562469500346628</v>
      </c>
      <c r="K1412" s="86">
        <f t="shared" si="243"/>
        <v>305.535155853896</v>
      </c>
      <c r="L1412" s="87">
        <f t="shared" si="235"/>
        <v>306.097625354243</v>
      </c>
      <c r="M1412" s="88">
        <f t="shared" si="236"/>
        <v>0.562469500346651</v>
      </c>
      <c r="N1412" s="86" t="str">
        <f t="shared" si="237"/>
        <v/>
      </c>
      <c r="O1412" s="48" t="str">
        <f t="shared" si="244"/>
        <v/>
      </c>
    </row>
    <row r="1413" spans="1:15">
      <c r="A1413" s="38">
        <f t="shared" si="238"/>
        <v>1397</v>
      </c>
      <c r="B1413" s="39">
        <v>42083</v>
      </c>
      <c r="C1413" s="40">
        <v>2108.100098</v>
      </c>
      <c r="D1413" s="53">
        <f t="shared" si="239"/>
        <v>0.00901275460794682</v>
      </c>
      <c r="E1413" s="54"/>
      <c r="F1413" s="55">
        <v>1.78444126911686</v>
      </c>
      <c r="G1413" s="56">
        <f t="shared" si="241"/>
        <v>0.01881776084384</v>
      </c>
      <c r="H1413" s="57">
        <f t="shared" si="242"/>
        <v>0.000207690358613579</v>
      </c>
      <c r="I1413" s="90">
        <f t="shared" si="240"/>
        <v>0.0190254512024536</v>
      </c>
      <c r="J1413" s="91">
        <f t="shared" si="234"/>
        <v>1.90254512024536</v>
      </c>
      <c r="K1413" s="92">
        <f t="shared" si="243"/>
        <v>307.437700974141</v>
      </c>
      <c r="L1413" s="93">
        <f t="shared" si="235"/>
        <v>307.437700974141</v>
      </c>
      <c r="M1413" s="94">
        <f t="shared" si="236"/>
        <v>0</v>
      </c>
      <c r="N1413" s="92">
        <f t="shared" si="237"/>
        <v>0.562469500346651</v>
      </c>
      <c r="O1413" s="53">
        <f t="shared" si="244"/>
        <v>0.00182953976875452</v>
      </c>
    </row>
    <row r="1414" spans="1:15">
      <c r="A1414" s="38">
        <f t="shared" si="238"/>
        <v>1398</v>
      </c>
      <c r="B1414" s="46">
        <v>42086</v>
      </c>
      <c r="C1414" s="47">
        <v>2104.419922</v>
      </c>
      <c r="D1414" s="48">
        <f t="shared" si="239"/>
        <v>-0.00174573114601684</v>
      </c>
      <c r="E1414" s="49"/>
      <c r="F1414" s="50">
        <v>1.76429902706042</v>
      </c>
      <c r="G1414" s="51">
        <f t="shared" si="241"/>
        <v>-0.0201422420564401</v>
      </c>
      <c r="H1414" s="52">
        <f t="shared" si="242"/>
        <v>0.000207690358613579</v>
      </c>
      <c r="I1414" s="84">
        <f t="shared" si="240"/>
        <v>-0.0199345516978265</v>
      </c>
      <c r="J1414" s="85">
        <f t="shared" si="234"/>
        <v>-1.99345516978265</v>
      </c>
      <c r="K1414" s="86">
        <f t="shared" si="243"/>
        <v>305.444245804359</v>
      </c>
      <c r="L1414" s="87">
        <f t="shared" si="235"/>
        <v>307.437700974141</v>
      </c>
      <c r="M1414" s="88">
        <f t="shared" si="236"/>
        <v>1.99345516978264</v>
      </c>
      <c r="N1414" s="86" t="str">
        <f t="shared" si="237"/>
        <v/>
      </c>
      <c r="O1414" s="48" t="str">
        <f t="shared" si="244"/>
        <v/>
      </c>
    </row>
    <row r="1415" spans="1:15">
      <c r="A1415" s="38">
        <f t="shared" si="238"/>
        <v>1399</v>
      </c>
      <c r="B1415" s="39">
        <v>42087</v>
      </c>
      <c r="C1415" s="40">
        <v>2091.5</v>
      </c>
      <c r="D1415" s="53">
        <f t="shared" si="239"/>
        <v>-0.00613942201598305</v>
      </c>
      <c r="E1415" s="54"/>
      <c r="F1415" s="55">
        <v>1.75476758117409</v>
      </c>
      <c r="G1415" s="56">
        <f t="shared" si="241"/>
        <v>-0.00953144588633004</v>
      </c>
      <c r="H1415" s="57">
        <f t="shared" si="242"/>
        <v>0.000207690358613579</v>
      </c>
      <c r="I1415" s="90">
        <f t="shared" si="240"/>
        <v>-0.00932375552771646</v>
      </c>
      <c r="J1415" s="91">
        <f t="shared" si="234"/>
        <v>-0.932375552771646</v>
      </c>
      <c r="K1415" s="92">
        <f t="shared" si="243"/>
        <v>304.511870251587</v>
      </c>
      <c r="L1415" s="93">
        <f t="shared" si="235"/>
        <v>307.437700974141</v>
      </c>
      <c r="M1415" s="94">
        <f t="shared" si="236"/>
        <v>2.92583072255428</v>
      </c>
      <c r="N1415" s="92" t="str">
        <f t="shared" si="237"/>
        <v/>
      </c>
      <c r="O1415" s="53" t="str">
        <f t="shared" si="244"/>
        <v/>
      </c>
    </row>
    <row r="1416" spans="1:15">
      <c r="A1416" s="38">
        <f t="shared" si="238"/>
        <v>1400</v>
      </c>
      <c r="B1416" s="46">
        <v>42088</v>
      </c>
      <c r="C1416" s="47">
        <v>2061.050049</v>
      </c>
      <c r="D1416" s="48">
        <f t="shared" si="239"/>
        <v>-0.0145589055701649</v>
      </c>
      <c r="E1416" s="49"/>
      <c r="F1416" s="50">
        <v>1.7086652554918</v>
      </c>
      <c r="G1416" s="51">
        <f t="shared" si="241"/>
        <v>-0.0461023256822899</v>
      </c>
      <c r="H1416" s="52">
        <f t="shared" si="242"/>
        <v>0.000207690358613579</v>
      </c>
      <c r="I1416" s="84">
        <f t="shared" si="240"/>
        <v>-0.0458946353236763</v>
      </c>
      <c r="J1416" s="85">
        <f t="shared" si="234"/>
        <v>-4.58946353236763</v>
      </c>
      <c r="K1416" s="86">
        <f t="shared" si="243"/>
        <v>299.922406719219</v>
      </c>
      <c r="L1416" s="87">
        <f t="shared" si="235"/>
        <v>307.437700974141</v>
      </c>
      <c r="M1416" s="88">
        <f t="shared" si="236"/>
        <v>7.51529425492191</v>
      </c>
      <c r="N1416" s="86" t="str">
        <f t="shared" si="237"/>
        <v/>
      </c>
      <c r="O1416" s="48" t="str">
        <f t="shared" si="244"/>
        <v/>
      </c>
    </row>
    <row r="1417" spans="1:15">
      <c r="A1417" s="38">
        <f t="shared" si="238"/>
        <v>1401</v>
      </c>
      <c r="B1417" s="39">
        <v>42089</v>
      </c>
      <c r="C1417" s="40">
        <v>2056.149902</v>
      </c>
      <c r="D1417" s="53">
        <f t="shared" si="239"/>
        <v>-0.00237750024672001</v>
      </c>
      <c r="E1417" s="54"/>
      <c r="F1417" s="55">
        <v>1.69681231026011</v>
      </c>
      <c r="G1417" s="56">
        <f t="shared" si="241"/>
        <v>-0.01185294523169</v>
      </c>
      <c r="H1417" s="57">
        <f t="shared" si="242"/>
        <v>0.000207690358613579</v>
      </c>
      <c r="I1417" s="90">
        <f t="shared" si="240"/>
        <v>-0.0116452548730764</v>
      </c>
      <c r="J1417" s="91">
        <f t="shared" si="234"/>
        <v>-1.16452548730764</v>
      </c>
      <c r="K1417" s="92">
        <f t="shared" si="243"/>
        <v>298.757881231912</v>
      </c>
      <c r="L1417" s="93">
        <f t="shared" si="235"/>
        <v>307.437700974141</v>
      </c>
      <c r="M1417" s="94">
        <f t="shared" si="236"/>
        <v>8.67981974222954</v>
      </c>
      <c r="N1417" s="92" t="str">
        <f t="shared" si="237"/>
        <v/>
      </c>
      <c r="O1417" s="53" t="str">
        <f t="shared" si="244"/>
        <v/>
      </c>
    </row>
    <row r="1418" spans="1:15">
      <c r="A1418" s="38">
        <f t="shared" si="238"/>
        <v>1402</v>
      </c>
      <c r="B1418" s="46">
        <v>42090</v>
      </c>
      <c r="C1418" s="47">
        <v>2061.02002</v>
      </c>
      <c r="D1418" s="48">
        <f t="shared" si="239"/>
        <v>0.00236856174506661</v>
      </c>
      <c r="E1418" s="49"/>
      <c r="F1418" s="50">
        <v>1.70614959194171</v>
      </c>
      <c r="G1418" s="51">
        <f t="shared" si="241"/>
        <v>0.00933728168159997</v>
      </c>
      <c r="H1418" s="52">
        <f t="shared" si="242"/>
        <v>0.000207690358613579</v>
      </c>
      <c r="I1418" s="84">
        <f t="shared" si="240"/>
        <v>0.00954497204021355</v>
      </c>
      <c r="J1418" s="85">
        <f t="shared" si="234"/>
        <v>0.954497204021355</v>
      </c>
      <c r="K1418" s="86">
        <f t="shared" si="243"/>
        <v>299.712378435933</v>
      </c>
      <c r="L1418" s="87">
        <f t="shared" si="235"/>
        <v>307.437700974141</v>
      </c>
      <c r="M1418" s="88">
        <f t="shared" si="236"/>
        <v>8.67981974222954</v>
      </c>
      <c r="N1418" s="86" t="str">
        <f t="shared" si="237"/>
        <v/>
      </c>
      <c r="O1418" s="48" t="str">
        <f t="shared" si="244"/>
        <v/>
      </c>
    </row>
    <row r="1419" spans="1:15">
      <c r="A1419" s="38">
        <f t="shared" si="238"/>
        <v>1403</v>
      </c>
      <c r="B1419" s="39">
        <v>42093</v>
      </c>
      <c r="C1419" s="40">
        <v>2086.23999</v>
      </c>
      <c r="D1419" s="53">
        <f t="shared" si="239"/>
        <v>0.0122366448434597</v>
      </c>
      <c r="E1419" s="54"/>
      <c r="F1419" s="55">
        <v>1.74499301431302</v>
      </c>
      <c r="G1419" s="56">
        <f t="shared" si="241"/>
        <v>0.0388434223713101</v>
      </c>
      <c r="H1419" s="57">
        <f t="shared" si="242"/>
        <v>0.000207690358613579</v>
      </c>
      <c r="I1419" s="90">
        <f t="shared" si="240"/>
        <v>0.0390511127299237</v>
      </c>
      <c r="J1419" s="91">
        <f t="shared" si="234"/>
        <v>3.90511127299237</v>
      </c>
      <c r="K1419" s="92">
        <f t="shared" si="243"/>
        <v>303.617489708926</v>
      </c>
      <c r="L1419" s="93">
        <f t="shared" si="235"/>
        <v>307.437700974141</v>
      </c>
      <c r="M1419" s="94">
        <f t="shared" si="236"/>
        <v>8.67981974222954</v>
      </c>
      <c r="N1419" s="92" t="str">
        <f t="shared" si="237"/>
        <v/>
      </c>
      <c r="O1419" s="53" t="str">
        <f t="shared" si="244"/>
        <v/>
      </c>
    </row>
    <row r="1420" spans="1:15">
      <c r="A1420" s="38">
        <f t="shared" si="238"/>
        <v>1404</v>
      </c>
      <c r="B1420" s="46">
        <v>42094</v>
      </c>
      <c r="C1420" s="47">
        <v>2067.889893</v>
      </c>
      <c r="D1420" s="48">
        <f t="shared" si="239"/>
        <v>-0.00879577473730619</v>
      </c>
      <c r="E1420" s="49"/>
      <c r="F1420" s="50">
        <v>1.72194622651564</v>
      </c>
      <c r="G1420" s="51">
        <f t="shared" si="241"/>
        <v>-0.0230467877973801</v>
      </c>
      <c r="H1420" s="52">
        <f t="shared" si="242"/>
        <v>0.000207690358613579</v>
      </c>
      <c r="I1420" s="84">
        <f t="shared" si="240"/>
        <v>-0.0228390974387665</v>
      </c>
      <c r="J1420" s="85">
        <f t="shared" si="234"/>
        <v>-2.28390974387665</v>
      </c>
      <c r="K1420" s="86">
        <f t="shared" si="243"/>
        <v>301.333579965049</v>
      </c>
      <c r="L1420" s="87">
        <f t="shared" si="235"/>
        <v>307.437700974141</v>
      </c>
      <c r="M1420" s="88">
        <f t="shared" si="236"/>
        <v>8.67981974222954</v>
      </c>
      <c r="N1420" s="86" t="str">
        <f t="shared" si="237"/>
        <v/>
      </c>
      <c r="O1420" s="48" t="str">
        <f t="shared" si="244"/>
        <v/>
      </c>
    </row>
    <row r="1421" spans="1:15">
      <c r="A1421" s="38">
        <f t="shared" si="238"/>
        <v>1405</v>
      </c>
      <c r="B1421" s="39">
        <v>42095</v>
      </c>
      <c r="C1421" s="40">
        <v>2059.689941</v>
      </c>
      <c r="D1421" s="53">
        <f t="shared" si="239"/>
        <v>-0.00396537167078259</v>
      </c>
      <c r="E1421" s="54"/>
      <c r="F1421" s="55">
        <v>1.70757241533498</v>
      </c>
      <c r="G1421" s="56">
        <f t="shared" si="241"/>
        <v>-0.0143738111806602</v>
      </c>
      <c r="H1421" s="57">
        <f t="shared" si="242"/>
        <v>0.000207690358613579</v>
      </c>
      <c r="I1421" s="90">
        <f t="shared" si="240"/>
        <v>-0.0141661208220466</v>
      </c>
      <c r="J1421" s="91">
        <f t="shared" si="234"/>
        <v>-1.41661208220466</v>
      </c>
      <c r="K1421" s="92">
        <f t="shared" si="243"/>
        <v>299.916967882844</v>
      </c>
      <c r="L1421" s="93">
        <f t="shared" si="235"/>
        <v>307.437700974141</v>
      </c>
      <c r="M1421" s="94">
        <f t="shared" si="236"/>
        <v>8.67981974222954</v>
      </c>
      <c r="N1421" s="92" t="str">
        <f t="shared" si="237"/>
        <v/>
      </c>
      <c r="O1421" s="53" t="str">
        <f t="shared" si="244"/>
        <v/>
      </c>
    </row>
    <row r="1422" spans="1:15">
      <c r="A1422" s="38">
        <f t="shared" si="238"/>
        <v>1406</v>
      </c>
      <c r="B1422" s="46">
        <v>42096</v>
      </c>
      <c r="C1422" s="47">
        <v>2066.959961</v>
      </c>
      <c r="D1422" s="48">
        <f t="shared" si="239"/>
        <v>0.00352966718693115</v>
      </c>
      <c r="E1422" s="49"/>
      <c r="F1422" s="50">
        <v>1.72185661771495</v>
      </c>
      <c r="G1422" s="51">
        <f t="shared" si="241"/>
        <v>0.0142842023799703</v>
      </c>
      <c r="H1422" s="52">
        <f t="shared" si="242"/>
        <v>0.000207690358613579</v>
      </c>
      <c r="I1422" s="84">
        <f t="shared" si="240"/>
        <v>0.0144918927385839</v>
      </c>
      <c r="J1422" s="85">
        <f t="shared" si="234"/>
        <v>1.44918927385839</v>
      </c>
      <c r="K1422" s="86">
        <f t="shared" si="243"/>
        <v>301.366157156703</v>
      </c>
      <c r="L1422" s="87">
        <f t="shared" si="235"/>
        <v>307.437700974141</v>
      </c>
      <c r="M1422" s="88">
        <f t="shared" si="236"/>
        <v>8.67981974222954</v>
      </c>
      <c r="N1422" s="86" t="str">
        <f t="shared" si="237"/>
        <v/>
      </c>
      <c r="O1422" s="48" t="str">
        <f t="shared" si="244"/>
        <v/>
      </c>
    </row>
    <row r="1423" spans="1:15">
      <c r="A1423" s="38">
        <f t="shared" si="238"/>
        <v>1407</v>
      </c>
      <c r="B1423" s="39">
        <v>42100</v>
      </c>
      <c r="C1423" s="40">
        <v>2080.620117</v>
      </c>
      <c r="D1423" s="53">
        <f t="shared" si="239"/>
        <v>0.00660881500258537</v>
      </c>
      <c r="E1423" s="54"/>
      <c r="F1423" s="55">
        <v>1.72200179439619</v>
      </c>
      <c r="G1423" s="56">
        <f t="shared" si="241"/>
        <v>0.000145176681239922</v>
      </c>
      <c r="H1423" s="57">
        <f t="shared" si="242"/>
        <v>0.000207690358613579</v>
      </c>
      <c r="I1423" s="90">
        <f t="shared" si="240"/>
        <v>0.000352867039853501</v>
      </c>
      <c r="J1423" s="91">
        <f t="shared" si="234"/>
        <v>0.0352867039853501</v>
      </c>
      <c r="K1423" s="92">
        <f t="shared" si="243"/>
        <v>301.401443860688</v>
      </c>
      <c r="L1423" s="93">
        <f t="shared" si="235"/>
        <v>307.437700974141</v>
      </c>
      <c r="M1423" s="94">
        <f t="shared" si="236"/>
        <v>8.67981974222954</v>
      </c>
      <c r="N1423" s="92" t="str">
        <f t="shared" si="237"/>
        <v/>
      </c>
      <c r="O1423" s="53" t="str">
        <f t="shared" si="244"/>
        <v/>
      </c>
    </row>
    <row r="1424" spans="1:15">
      <c r="A1424" s="38">
        <f t="shared" si="238"/>
        <v>1408</v>
      </c>
      <c r="B1424" s="46">
        <v>42101</v>
      </c>
      <c r="C1424" s="47">
        <v>2076.330078</v>
      </c>
      <c r="D1424" s="48">
        <f t="shared" si="239"/>
        <v>-0.00206190402800954</v>
      </c>
      <c r="E1424" s="49"/>
      <c r="F1424" s="50">
        <v>1.71357398830027</v>
      </c>
      <c r="G1424" s="51">
        <f t="shared" si="241"/>
        <v>-0.0084278060959202</v>
      </c>
      <c r="H1424" s="52">
        <f t="shared" si="242"/>
        <v>0.000207690358613579</v>
      </c>
      <c r="I1424" s="84">
        <f t="shared" si="240"/>
        <v>-0.00822011573730662</v>
      </c>
      <c r="J1424" s="85">
        <f t="shared" si="234"/>
        <v>-0.822011573730662</v>
      </c>
      <c r="K1424" s="86">
        <f t="shared" si="243"/>
        <v>300.579432286957</v>
      </c>
      <c r="L1424" s="87">
        <f t="shared" si="235"/>
        <v>307.437700974141</v>
      </c>
      <c r="M1424" s="88">
        <f t="shared" si="236"/>
        <v>8.67981974222954</v>
      </c>
      <c r="N1424" s="86" t="str">
        <f t="shared" si="237"/>
        <v/>
      </c>
      <c r="O1424" s="48" t="str">
        <f t="shared" si="244"/>
        <v/>
      </c>
    </row>
    <row r="1425" spans="1:15">
      <c r="A1425" s="38">
        <f t="shared" si="238"/>
        <v>1409</v>
      </c>
      <c r="B1425" s="39">
        <v>42102</v>
      </c>
      <c r="C1425" s="40">
        <v>2081.899902</v>
      </c>
      <c r="D1425" s="53">
        <f t="shared" si="239"/>
        <v>0.00268253302257482</v>
      </c>
      <c r="E1425" s="54"/>
      <c r="F1425" s="55">
        <v>1.73854374419726</v>
      </c>
      <c r="G1425" s="56">
        <f t="shared" si="241"/>
        <v>0.0249697558969904</v>
      </c>
      <c r="H1425" s="57">
        <f t="shared" si="242"/>
        <v>0.000207690358613579</v>
      </c>
      <c r="I1425" s="90">
        <f t="shared" si="240"/>
        <v>0.0251774462556039</v>
      </c>
      <c r="J1425" s="91">
        <f t="shared" si="234"/>
        <v>2.51774462556039</v>
      </c>
      <c r="K1425" s="92">
        <f t="shared" si="243"/>
        <v>303.097176912518</v>
      </c>
      <c r="L1425" s="93">
        <f t="shared" si="235"/>
        <v>307.437700974141</v>
      </c>
      <c r="M1425" s="94">
        <f t="shared" si="236"/>
        <v>8.67981974222954</v>
      </c>
      <c r="N1425" s="92" t="str">
        <f t="shared" si="237"/>
        <v/>
      </c>
      <c r="O1425" s="53" t="str">
        <f t="shared" si="244"/>
        <v/>
      </c>
    </row>
    <row r="1426" spans="1:15">
      <c r="A1426" s="38">
        <f t="shared" si="238"/>
        <v>1410</v>
      </c>
      <c r="B1426" s="46">
        <v>42103</v>
      </c>
      <c r="C1426" s="47">
        <v>2091.179932</v>
      </c>
      <c r="D1426" s="48">
        <f t="shared" si="239"/>
        <v>0.00445748135685342</v>
      </c>
      <c r="E1426" s="49"/>
      <c r="F1426" s="50">
        <v>1.73449789722022</v>
      </c>
      <c r="G1426" s="51">
        <f t="shared" si="241"/>
        <v>-0.00404584697704036</v>
      </c>
      <c r="H1426" s="52">
        <f t="shared" si="242"/>
        <v>0.000207690358613579</v>
      </c>
      <c r="I1426" s="84">
        <f t="shared" si="240"/>
        <v>-0.00383815661842678</v>
      </c>
      <c r="J1426" s="85">
        <f t="shared" ref="J1426:J1489" si="245">I1426*$K$17</f>
        <v>-0.383815661842678</v>
      </c>
      <c r="K1426" s="86">
        <f t="shared" si="243"/>
        <v>302.713361250675</v>
      </c>
      <c r="L1426" s="87">
        <f t="shared" ref="L1426:L1489" si="246">MAX(K1426,L1425)</f>
        <v>307.437700974141</v>
      </c>
      <c r="M1426" s="88">
        <f t="shared" ref="M1426:M1489" si="247">IF(K1426=L1426,0,MAX(M1425,L1426-K1426))</f>
        <v>8.67981974222954</v>
      </c>
      <c r="N1426" s="86" t="str">
        <f t="shared" ref="N1426:N1489" si="248">IF(AND(M1425&gt;0,M1426=0),M1425,"")</f>
        <v/>
      </c>
      <c r="O1426" s="48" t="str">
        <f t="shared" si="244"/>
        <v/>
      </c>
    </row>
    <row r="1427" spans="1:15">
      <c r="A1427" s="38">
        <f t="shared" ref="A1427:A1490" si="249">A1426+1</f>
        <v>1411</v>
      </c>
      <c r="B1427" s="39">
        <v>42104</v>
      </c>
      <c r="C1427" s="40">
        <v>2102.060059</v>
      </c>
      <c r="D1427" s="53">
        <f t="shared" ref="D1427:D1490" si="250">C1427/C1426-1</f>
        <v>0.0052028650588638</v>
      </c>
      <c r="E1427" s="54"/>
      <c r="F1427" s="55">
        <v>1.73945119263812</v>
      </c>
      <c r="G1427" s="56">
        <f t="shared" si="241"/>
        <v>0.00495329541790013</v>
      </c>
      <c r="H1427" s="57">
        <f t="shared" si="242"/>
        <v>0.000207690358613579</v>
      </c>
      <c r="I1427" s="90">
        <f t="shared" ref="I1427:I1490" si="251">G1427+H1427</f>
        <v>0.00516098577651371</v>
      </c>
      <c r="J1427" s="91">
        <f t="shared" si="245"/>
        <v>0.516098577651371</v>
      </c>
      <c r="K1427" s="92">
        <f t="shared" si="243"/>
        <v>303.229459828326</v>
      </c>
      <c r="L1427" s="93">
        <f t="shared" si="246"/>
        <v>307.437700974141</v>
      </c>
      <c r="M1427" s="94">
        <f t="shared" si="247"/>
        <v>8.67981974222954</v>
      </c>
      <c r="N1427" s="92" t="str">
        <f t="shared" si="248"/>
        <v/>
      </c>
      <c r="O1427" s="53" t="str">
        <f t="shared" si="244"/>
        <v/>
      </c>
    </row>
    <row r="1428" spans="1:15">
      <c r="A1428" s="38">
        <f t="shared" si="249"/>
        <v>1412</v>
      </c>
      <c r="B1428" s="46">
        <v>42107</v>
      </c>
      <c r="C1428" s="47">
        <v>2092.429932</v>
      </c>
      <c r="D1428" s="48">
        <f t="shared" si="250"/>
        <v>-0.00458128061506535</v>
      </c>
      <c r="E1428" s="49"/>
      <c r="F1428" s="50">
        <v>1.73475598589714</v>
      </c>
      <c r="G1428" s="51">
        <f t="shared" ref="G1428:G1491" si="252">F1428-F1427</f>
        <v>-0.00469520674098001</v>
      </c>
      <c r="H1428" s="52">
        <f t="shared" ref="H1428:H1491" si="253">H1427</f>
        <v>0.000207690358613579</v>
      </c>
      <c r="I1428" s="84">
        <f t="shared" si="251"/>
        <v>-0.00448751638236643</v>
      </c>
      <c r="J1428" s="85">
        <f t="shared" si="245"/>
        <v>-0.448751638236643</v>
      </c>
      <c r="K1428" s="86">
        <f t="shared" ref="K1428:K1491" si="254">K1427+J1428</f>
        <v>302.78070819009</v>
      </c>
      <c r="L1428" s="87">
        <f t="shared" si="246"/>
        <v>307.437700974141</v>
      </c>
      <c r="M1428" s="88">
        <f t="shared" si="247"/>
        <v>8.67981974222954</v>
      </c>
      <c r="N1428" s="86" t="str">
        <f t="shared" si="248"/>
        <v/>
      </c>
      <c r="O1428" s="48" t="str">
        <f t="shared" ref="O1428:O1491" si="255">IFERROR((N1428/L1428),"")</f>
        <v/>
      </c>
    </row>
    <row r="1429" spans="1:15">
      <c r="A1429" s="38">
        <f t="shared" si="249"/>
        <v>1413</v>
      </c>
      <c r="B1429" s="39">
        <v>42108</v>
      </c>
      <c r="C1429" s="40">
        <v>2095.840088</v>
      </c>
      <c r="D1429" s="53">
        <f t="shared" si="250"/>
        <v>0.00162975875456928</v>
      </c>
      <c r="E1429" s="54"/>
      <c r="F1429" s="55">
        <v>1.73498117991282</v>
      </c>
      <c r="G1429" s="56">
        <f t="shared" si="252"/>
        <v>0.000225194015679886</v>
      </c>
      <c r="H1429" s="57">
        <f t="shared" si="253"/>
        <v>0.000207690358613579</v>
      </c>
      <c r="I1429" s="90">
        <f t="shared" si="251"/>
        <v>0.000432884374293465</v>
      </c>
      <c r="J1429" s="91">
        <f t="shared" si="245"/>
        <v>0.0432884374293465</v>
      </c>
      <c r="K1429" s="92">
        <f t="shared" si="254"/>
        <v>302.823996627519</v>
      </c>
      <c r="L1429" s="93">
        <f t="shared" si="246"/>
        <v>307.437700974141</v>
      </c>
      <c r="M1429" s="94">
        <f t="shared" si="247"/>
        <v>8.67981974222954</v>
      </c>
      <c r="N1429" s="92" t="str">
        <f t="shared" si="248"/>
        <v/>
      </c>
      <c r="O1429" s="53" t="str">
        <f t="shared" si="255"/>
        <v/>
      </c>
    </row>
    <row r="1430" spans="1:15">
      <c r="A1430" s="38">
        <f t="shared" si="249"/>
        <v>1414</v>
      </c>
      <c r="B1430" s="46">
        <v>42109</v>
      </c>
      <c r="C1430" s="47">
        <v>2106.629883</v>
      </c>
      <c r="D1430" s="48">
        <f t="shared" si="250"/>
        <v>0.00514819573391057</v>
      </c>
      <c r="E1430" s="49"/>
      <c r="F1430" s="50">
        <v>1.73040052028278</v>
      </c>
      <c r="G1430" s="51">
        <f t="shared" si="252"/>
        <v>-0.00458065963003973</v>
      </c>
      <c r="H1430" s="52">
        <f t="shared" si="253"/>
        <v>0.000207690358613579</v>
      </c>
      <c r="I1430" s="84">
        <f t="shared" si="251"/>
        <v>-0.00437296927142615</v>
      </c>
      <c r="J1430" s="85">
        <f t="shared" si="245"/>
        <v>-0.437296927142615</v>
      </c>
      <c r="K1430" s="86">
        <f t="shared" si="254"/>
        <v>302.386699700376</v>
      </c>
      <c r="L1430" s="87">
        <f t="shared" si="246"/>
        <v>307.437700974141</v>
      </c>
      <c r="M1430" s="88">
        <f t="shared" si="247"/>
        <v>8.67981974222954</v>
      </c>
      <c r="N1430" s="86" t="str">
        <f t="shared" si="248"/>
        <v/>
      </c>
      <c r="O1430" s="48" t="str">
        <f t="shared" si="255"/>
        <v/>
      </c>
    </row>
    <row r="1431" spans="1:15">
      <c r="A1431" s="38">
        <f t="shared" si="249"/>
        <v>1415</v>
      </c>
      <c r="B1431" s="39">
        <v>42110</v>
      </c>
      <c r="C1431" s="40">
        <v>2104.98999</v>
      </c>
      <c r="D1431" s="53">
        <f t="shared" si="250"/>
        <v>-0.000778443813616025</v>
      </c>
      <c r="E1431" s="54"/>
      <c r="F1431" s="55">
        <v>1.73037749680057</v>
      </c>
      <c r="G1431" s="56">
        <f t="shared" si="252"/>
        <v>-2.30234822100606e-5</v>
      </c>
      <c r="H1431" s="57">
        <f t="shared" si="253"/>
        <v>0.000207690358613579</v>
      </c>
      <c r="I1431" s="90">
        <f t="shared" si="251"/>
        <v>0.000184666876403518</v>
      </c>
      <c r="J1431" s="91">
        <f t="shared" si="245"/>
        <v>0.0184666876403518</v>
      </c>
      <c r="K1431" s="92">
        <f t="shared" si="254"/>
        <v>302.405166388017</v>
      </c>
      <c r="L1431" s="93">
        <f t="shared" si="246"/>
        <v>307.437700974141</v>
      </c>
      <c r="M1431" s="94">
        <f t="shared" si="247"/>
        <v>8.67981974222954</v>
      </c>
      <c r="N1431" s="92" t="str">
        <f t="shared" si="248"/>
        <v/>
      </c>
      <c r="O1431" s="53" t="str">
        <f t="shared" si="255"/>
        <v/>
      </c>
    </row>
    <row r="1432" spans="1:15">
      <c r="A1432" s="38">
        <f t="shared" si="249"/>
        <v>1416</v>
      </c>
      <c r="B1432" s="46">
        <v>42111</v>
      </c>
      <c r="C1432" s="47">
        <v>2081.179932</v>
      </c>
      <c r="D1432" s="48">
        <f t="shared" si="250"/>
        <v>-0.011311245237798</v>
      </c>
      <c r="E1432" s="49"/>
      <c r="F1432" s="50">
        <v>1.69023877316126</v>
      </c>
      <c r="G1432" s="51">
        <f t="shared" si="252"/>
        <v>-0.04013872363931</v>
      </c>
      <c r="H1432" s="52">
        <f t="shared" si="253"/>
        <v>0.000207690358613579</v>
      </c>
      <c r="I1432" s="84">
        <f t="shared" si="251"/>
        <v>-0.0399310332806965</v>
      </c>
      <c r="J1432" s="85">
        <f t="shared" si="245"/>
        <v>-3.99310332806965</v>
      </c>
      <c r="K1432" s="86">
        <f t="shared" si="254"/>
        <v>298.412063059947</v>
      </c>
      <c r="L1432" s="87">
        <f t="shared" si="246"/>
        <v>307.437700974141</v>
      </c>
      <c r="M1432" s="88">
        <f t="shared" si="247"/>
        <v>9.02563791419414</v>
      </c>
      <c r="N1432" s="86" t="str">
        <f t="shared" si="248"/>
        <v/>
      </c>
      <c r="O1432" s="48" t="str">
        <f t="shared" si="255"/>
        <v/>
      </c>
    </row>
    <row r="1433" spans="1:15">
      <c r="A1433" s="38">
        <f t="shared" si="249"/>
        <v>1417</v>
      </c>
      <c r="B1433" s="39">
        <v>42114</v>
      </c>
      <c r="C1433" s="40">
        <v>2100.399902</v>
      </c>
      <c r="D1433" s="53">
        <f t="shared" si="250"/>
        <v>0.00923513133318066</v>
      </c>
      <c r="E1433" s="54"/>
      <c r="F1433" s="55">
        <v>1.72136320933084</v>
      </c>
      <c r="G1433" s="56">
        <f t="shared" si="252"/>
        <v>0.0311244361695799</v>
      </c>
      <c r="H1433" s="57">
        <f t="shared" si="253"/>
        <v>0.000207690358613579</v>
      </c>
      <c r="I1433" s="90">
        <f t="shared" si="251"/>
        <v>0.0313321265281935</v>
      </c>
      <c r="J1433" s="91">
        <f t="shared" si="245"/>
        <v>3.13321265281935</v>
      </c>
      <c r="K1433" s="92">
        <f t="shared" si="254"/>
        <v>301.545275712767</v>
      </c>
      <c r="L1433" s="93">
        <f t="shared" si="246"/>
        <v>307.437700974141</v>
      </c>
      <c r="M1433" s="94">
        <f t="shared" si="247"/>
        <v>9.02563791419414</v>
      </c>
      <c r="N1433" s="92" t="str">
        <f t="shared" si="248"/>
        <v/>
      </c>
      <c r="O1433" s="53" t="str">
        <f t="shared" si="255"/>
        <v/>
      </c>
    </row>
    <row r="1434" spans="1:15">
      <c r="A1434" s="38">
        <f t="shared" si="249"/>
        <v>1418</v>
      </c>
      <c r="B1434" s="46">
        <v>42115</v>
      </c>
      <c r="C1434" s="47">
        <v>2097.290039</v>
      </c>
      <c r="D1434" s="48">
        <f t="shared" si="250"/>
        <v>-0.00148060519191551</v>
      </c>
      <c r="E1434" s="49"/>
      <c r="F1434" s="50">
        <v>1.72840998692592</v>
      </c>
      <c r="G1434" s="51">
        <f t="shared" si="252"/>
        <v>0.00704677759507999</v>
      </c>
      <c r="H1434" s="52">
        <f t="shared" si="253"/>
        <v>0.000207690358613579</v>
      </c>
      <c r="I1434" s="84">
        <f t="shared" si="251"/>
        <v>0.00725446795369357</v>
      </c>
      <c r="J1434" s="85">
        <f t="shared" si="245"/>
        <v>0.725446795369357</v>
      </c>
      <c r="K1434" s="86">
        <f t="shared" si="254"/>
        <v>302.270722508136</v>
      </c>
      <c r="L1434" s="87">
        <f t="shared" si="246"/>
        <v>307.437700974141</v>
      </c>
      <c r="M1434" s="88">
        <f t="shared" si="247"/>
        <v>9.02563791419414</v>
      </c>
      <c r="N1434" s="86" t="str">
        <f t="shared" si="248"/>
        <v/>
      </c>
      <c r="O1434" s="48" t="str">
        <f t="shared" si="255"/>
        <v/>
      </c>
    </row>
    <row r="1435" spans="1:15">
      <c r="A1435" s="38">
        <f t="shared" si="249"/>
        <v>1419</v>
      </c>
      <c r="B1435" s="39">
        <v>42116</v>
      </c>
      <c r="C1435" s="40">
        <v>2107.959961</v>
      </c>
      <c r="D1435" s="53">
        <f t="shared" si="250"/>
        <v>0.00508748041595974</v>
      </c>
      <c r="E1435" s="54"/>
      <c r="F1435" s="55">
        <v>1.73098495073517</v>
      </c>
      <c r="G1435" s="56">
        <f t="shared" si="252"/>
        <v>0.00257496380925004</v>
      </c>
      <c r="H1435" s="57">
        <f t="shared" si="253"/>
        <v>0.000207690358613579</v>
      </c>
      <c r="I1435" s="90">
        <f t="shared" si="251"/>
        <v>0.00278265416786362</v>
      </c>
      <c r="J1435" s="91">
        <f t="shared" si="245"/>
        <v>0.278265416786362</v>
      </c>
      <c r="K1435" s="92">
        <f t="shared" si="254"/>
        <v>302.548987924922</v>
      </c>
      <c r="L1435" s="93">
        <f t="shared" si="246"/>
        <v>307.437700974141</v>
      </c>
      <c r="M1435" s="94">
        <f t="shared" si="247"/>
        <v>9.02563791419414</v>
      </c>
      <c r="N1435" s="92" t="str">
        <f t="shared" si="248"/>
        <v/>
      </c>
      <c r="O1435" s="53" t="str">
        <f t="shared" si="255"/>
        <v/>
      </c>
    </row>
    <row r="1436" spans="1:15">
      <c r="A1436" s="38">
        <f t="shared" si="249"/>
        <v>1420</v>
      </c>
      <c r="B1436" s="46">
        <v>42117</v>
      </c>
      <c r="C1436" s="47">
        <v>2112.929932</v>
      </c>
      <c r="D1436" s="48">
        <f t="shared" si="250"/>
        <v>0.00235771603443657</v>
      </c>
      <c r="E1436" s="49"/>
      <c r="F1436" s="50">
        <v>1.74331272645264</v>
      </c>
      <c r="G1436" s="51">
        <f t="shared" si="252"/>
        <v>0.01232777571747</v>
      </c>
      <c r="H1436" s="52">
        <f t="shared" si="253"/>
        <v>0.000207690358613579</v>
      </c>
      <c r="I1436" s="84">
        <f t="shared" si="251"/>
        <v>0.0125354660760836</v>
      </c>
      <c r="J1436" s="85">
        <f t="shared" si="245"/>
        <v>1.25354660760836</v>
      </c>
      <c r="K1436" s="86">
        <f t="shared" si="254"/>
        <v>303.802534532531</v>
      </c>
      <c r="L1436" s="87">
        <f t="shared" si="246"/>
        <v>307.437700974141</v>
      </c>
      <c r="M1436" s="88">
        <f t="shared" si="247"/>
        <v>9.02563791419414</v>
      </c>
      <c r="N1436" s="86" t="str">
        <f t="shared" si="248"/>
        <v/>
      </c>
      <c r="O1436" s="48" t="str">
        <f t="shared" si="255"/>
        <v/>
      </c>
    </row>
    <row r="1437" spans="1:15">
      <c r="A1437" s="38">
        <f t="shared" si="249"/>
        <v>1421</v>
      </c>
      <c r="B1437" s="39">
        <v>42118</v>
      </c>
      <c r="C1437" s="40">
        <v>2117.689941</v>
      </c>
      <c r="D1437" s="53">
        <f t="shared" si="250"/>
        <v>0.00225280021259122</v>
      </c>
      <c r="E1437" s="54"/>
      <c r="F1437" s="55">
        <v>1.73581490476986</v>
      </c>
      <c r="G1437" s="56">
        <f t="shared" si="252"/>
        <v>-0.0074978216827799</v>
      </c>
      <c r="H1437" s="57">
        <f t="shared" si="253"/>
        <v>0.000207690358613579</v>
      </c>
      <c r="I1437" s="90">
        <f t="shared" si="251"/>
        <v>-0.00729013132416632</v>
      </c>
      <c r="J1437" s="91">
        <f t="shared" si="245"/>
        <v>-0.729013132416632</v>
      </c>
      <c r="K1437" s="92">
        <f t="shared" si="254"/>
        <v>303.073521400114</v>
      </c>
      <c r="L1437" s="93">
        <f t="shared" si="246"/>
        <v>307.437700974141</v>
      </c>
      <c r="M1437" s="94">
        <f t="shared" si="247"/>
        <v>9.02563791419414</v>
      </c>
      <c r="N1437" s="92" t="str">
        <f t="shared" si="248"/>
        <v/>
      </c>
      <c r="O1437" s="53" t="str">
        <f t="shared" si="255"/>
        <v/>
      </c>
    </row>
    <row r="1438" spans="1:15">
      <c r="A1438" s="38">
        <f t="shared" si="249"/>
        <v>1422</v>
      </c>
      <c r="B1438" s="46">
        <v>42121</v>
      </c>
      <c r="C1438" s="47">
        <v>2108.919922</v>
      </c>
      <c r="D1438" s="48">
        <f t="shared" si="250"/>
        <v>-0.00414131399984774</v>
      </c>
      <c r="E1438" s="49"/>
      <c r="F1438" s="50">
        <v>1.71488642623381</v>
      </c>
      <c r="G1438" s="51">
        <f t="shared" si="252"/>
        <v>-0.0209284785360502</v>
      </c>
      <c r="H1438" s="52">
        <f t="shared" si="253"/>
        <v>0.000207690358613579</v>
      </c>
      <c r="I1438" s="84">
        <f t="shared" si="251"/>
        <v>-0.0207207881774366</v>
      </c>
      <c r="J1438" s="85">
        <f t="shared" si="245"/>
        <v>-2.07207881774366</v>
      </c>
      <c r="K1438" s="86">
        <f t="shared" si="254"/>
        <v>301.00144258237</v>
      </c>
      <c r="L1438" s="87">
        <f t="shared" si="246"/>
        <v>307.437700974141</v>
      </c>
      <c r="M1438" s="88">
        <f t="shared" si="247"/>
        <v>9.02563791419414</v>
      </c>
      <c r="N1438" s="86" t="str">
        <f t="shared" si="248"/>
        <v/>
      </c>
      <c r="O1438" s="48" t="str">
        <f t="shared" si="255"/>
        <v/>
      </c>
    </row>
    <row r="1439" spans="1:15">
      <c r="A1439" s="38">
        <f t="shared" si="249"/>
        <v>1423</v>
      </c>
      <c r="B1439" s="39">
        <v>42122</v>
      </c>
      <c r="C1439" s="40">
        <v>2114.76001</v>
      </c>
      <c r="D1439" s="53">
        <f t="shared" si="250"/>
        <v>0.00276923174705535</v>
      </c>
      <c r="E1439" s="54"/>
      <c r="F1439" s="55">
        <v>1.71554831974012</v>
      </c>
      <c r="G1439" s="56">
        <f t="shared" si="252"/>
        <v>0.000661893506309852</v>
      </c>
      <c r="H1439" s="57">
        <f t="shared" si="253"/>
        <v>0.000207690358613579</v>
      </c>
      <c r="I1439" s="90">
        <f t="shared" si="251"/>
        <v>0.000869583864923431</v>
      </c>
      <c r="J1439" s="91">
        <f t="shared" si="245"/>
        <v>0.0869583864923431</v>
      </c>
      <c r="K1439" s="92">
        <f t="shared" si="254"/>
        <v>301.088400968863</v>
      </c>
      <c r="L1439" s="93">
        <f t="shared" si="246"/>
        <v>307.437700974141</v>
      </c>
      <c r="M1439" s="94">
        <f t="shared" si="247"/>
        <v>9.02563791419414</v>
      </c>
      <c r="N1439" s="92" t="str">
        <f t="shared" si="248"/>
        <v/>
      </c>
      <c r="O1439" s="53" t="str">
        <f t="shared" si="255"/>
        <v/>
      </c>
    </row>
    <row r="1440" spans="1:15">
      <c r="A1440" s="38">
        <f t="shared" si="249"/>
        <v>1424</v>
      </c>
      <c r="B1440" s="46">
        <v>42123</v>
      </c>
      <c r="C1440" s="47">
        <v>2106.850098</v>
      </c>
      <c r="D1440" s="48">
        <f t="shared" si="250"/>
        <v>-0.0037403355286636</v>
      </c>
      <c r="E1440" s="49"/>
      <c r="F1440" s="50">
        <v>1.68969869902364</v>
      </c>
      <c r="G1440" s="51">
        <f t="shared" si="252"/>
        <v>-0.0258496207164798</v>
      </c>
      <c r="H1440" s="52">
        <f t="shared" si="253"/>
        <v>0.000207690358613579</v>
      </c>
      <c r="I1440" s="84">
        <f t="shared" si="251"/>
        <v>-0.0256419303578662</v>
      </c>
      <c r="J1440" s="85">
        <f t="shared" si="245"/>
        <v>-2.56419303578662</v>
      </c>
      <c r="K1440" s="86">
        <f t="shared" si="254"/>
        <v>298.524207933076</v>
      </c>
      <c r="L1440" s="87">
        <f t="shared" si="246"/>
        <v>307.437700974141</v>
      </c>
      <c r="M1440" s="88">
        <f t="shared" si="247"/>
        <v>9.02563791419414</v>
      </c>
      <c r="N1440" s="86" t="str">
        <f t="shared" si="248"/>
        <v/>
      </c>
      <c r="O1440" s="48" t="str">
        <f t="shared" si="255"/>
        <v/>
      </c>
    </row>
    <row r="1441" spans="1:15">
      <c r="A1441" s="38">
        <f t="shared" si="249"/>
        <v>1425</v>
      </c>
      <c r="B1441" s="39">
        <v>42124</v>
      </c>
      <c r="C1441" s="40">
        <v>2085.51001</v>
      </c>
      <c r="D1441" s="53">
        <f t="shared" si="250"/>
        <v>-0.0101289066651006</v>
      </c>
      <c r="E1441" s="54"/>
      <c r="F1441" s="55">
        <v>1.6613831940092</v>
      </c>
      <c r="G1441" s="56">
        <f t="shared" si="252"/>
        <v>-0.0283155050144399</v>
      </c>
      <c r="H1441" s="57">
        <f t="shared" si="253"/>
        <v>0.000207690358613579</v>
      </c>
      <c r="I1441" s="90">
        <f t="shared" si="251"/>
        <v>-0.0281078146558263</v>
      </c>
      <c r="J1441" s="91">
        <f t="shared" si="245"/>
        <v>-2.81078146558263</v>
      </c>
      <c r="K1441" s="92">
        <f t="shared" si="254"/>
        <v>295.713426467493</v>
      </c>
      <c r="L1441" s="93">
        <f t="shared" si="246"/>
        <v>307.437700974141</v>
      </c>
      <c r="M1441" s="94">
        <f t="shared" si="247"/>
        <v>11.7242745066479</v>
      </c>
      <c r="N1441" s="92" t="str">
        <f t="shared" si="248"/>
        <v/>
      </c>
      <c r="O1441" s="53" t="str">
        <f t="shared" si="255"/>
        <v/>
      </c>
    </row>
    <row r="1442" spans="1:15">
      <c r="A1442" s="38">
        <f t="shared" si="249"/>
        <v>1426</v>
      </c>
      <c r="B1442" s="46">
        <v>42125</v>
      </c>
      <c r="C1442" s="47">
        <v>2108.290039</v>
      </c>
      <c r="D1442" s="48">
        <f t="shared" si="250"/>
        <v>0.0109230015155861</v>
      </c>
      <c r="E1442" s="49"/>
      <c r="F1442" s="50">
        <v>1.70335452663675</v>
      </c>
      <c r="G1442" s="51">
        <f t="shared" si="252"/>
        <v>0.0419713326275499</v>
      </c>
      <c r="H1442" s="52">
        <f t="shared" si="253"/>
        <v>0.000207690358613579</v>
      </c>
      <c r="I1442" s="84">
        <f t="shared" si="251"/>
        <v>0.0421790229861635</v>
      </c>
      <c r="J1442" s="85">
        <f t="shared" si="245"/>
        <v>4.21790229861635</v>
      </c>
      <c r="K1442" s="86">
        <f t="shared" si="254"/>
        <v>299.93132876611</v>
      </c>
      <c r="L1442" s="87">
        <f t="shared" si="246"/>
        <v>307.437700974141</v>
      </c>
      <c r="M1442" s="88">
        <f t="shared" si="247"/>
        <v>11.7242745066479</v>
      </c>
      <c r="N1442" s="86" t="str">
        <f t="shared" si="248"/>
        <v/>
      </c>
      <c r="O1442" s="48" t="str">
        <f t="shared" si="255"/>
        <v/>
      </c>
    </row>
    <row r="1443" spans="1:15">
      <c r="A1443" s="38">
        <f t="shared" si="249"/>
        <v>1427</v>
      </c>
      <c r="B1443" s="39">
        <v>42128</v>
      </c>
      <c r="C1443" s="40">
        <v>2114.48999</v>
      </c>
      <c r="D1443" s="53">
        <f t="shared" si="250"/>
        <v>0.00294074860920968</v>
      </c>
      <c r="E1443" s="54"/>
      <c r="F1443" s="55">
        <v>1.71139873977716</v>
      </c>
      <c r="G1443" s="56">
        <f t="shared" si="252"/>
        <v>0.00804421314041015</v>
      </c>
      <c r="H1443" s="57">
        <f t="shared" si="253"/>
        <v>0.000207690358613579</v>
      </c>
      <c r="I1443" s="90">
        <f t="shared" si="251"/>
        <v>0.00825190349902373</v>
      </c>
      <c r="J1443" s="91">
        <f t="shared" si="245"/>
        <v>0.825190349902373</v>
      </c>
      <c r="K1443" s="92">
        <f t="shared" si="254"/>
        <v>300.756519116012</v>
      </c>
      <c r="L1443" s="93">
        <f t="shared" si="246"/>
        <v>307.437700974141</v>
      </c>
      <c r="M1443" s="94">
        <f t="shared" si="247"/>
        <v>11.7242745066479</v>
      </c>
      <c r="N1443" s="92" t="str">
        <f t="shared" si="248"/>
        <v/>
      </c>
      <c r="O1443" s="53" t="str">
        <f t="shared" si="255"/>
        <v/>
      </c>
    </row>
    <row r="1444" spans="1:15">
      <c r="A1444" s="38">
        <f t="shared" si="249"/>
        <v>1428</v>
      </c>
      <c r="B1444" s="46">
        <v>42129</v>
      </c>
      <c r="C1444" s="47">
        <v>2089.459961</v>
      </c>
      <c r="D1444" s="48">
        <f t="shared" si="250"/>
        <v>-0.0118373835385241</v>
      </c>
      <c r="E1444" s="49"/>
      <c r="F1444" s="50">
        <v>1.68402477598898</v>
      </c>
      <c r="G1444" s="51">
        <f t="shared" si="252"/>
        <v>-0.0273739637881802</v>
      </c>
      <c r="H1444" s="52">
        <f t="shared" si="253"/>
        <v>0.000207690358613579</v>
      </c>
      <c r="I1444" s="84">
        <f t="shared" si="251"/>
        <v>-0.0271662734295667</v>
      </c>
      <c r="J1444" s="85">
        <f t="shared" si="245"/>
        <v>-2.71662734295667</v>
      </c>
      <c r="K1444" s="86">
        <f t="shared" si="254"/>
        <v>298.039891773056</v>
      </c>
      <c r="L1444" s="87">
        <f t="shared" si="246"/>
        <v>307.437700974141</v>
      </c>
      <c r="M1444" s="88">
        <f t="shared" si="247"/>
        <v>11.7242745066479</v>
      </c>
      <c r="N1444" s="86" t="str">
        <f t="shared" si="248"/>
        <v/>
      </c>
      <c r="O1444" s="48" t="str">
        <f t="shared" si="255"/>
        <v/>
      </c>
    </row>
    <row r="1445" spans="1:15">
      <c r="A1445" s="38">
        <f t="shared" si="249"/>
        <v>1429</v>
      </c>
      <c r="B1445" s="39">
        <v>42130</v>
      </c>
      <c r="C1445" s="40">
        <v>2080.149902</v>
      </c>
      <c r="D1445" s="53">
        <f t="shared" si="250"/>
        <v>-0.00445572500730962</v>
      </c>
      <c r="E1445" s="54"/>
      <c r="F1445" s="55">
        <v>1.68223061705989</v>
      </c>
      <c r="G1445" s="56">
        <f t="shared" si="252"/>
        <v>-0.00179415892908974</v>
      </c>
      <c r="H1445" s="57">
        <f t="shared" si="253"/>
        <v>0.000207690358613579</v>
      </c>
      <c r="I1445" s="90">
        <f t="shared" si="251"/>
        <v>-0.00158646857047616</v>
      </c>
      <c r="J1445" s="91">
        <f t="shared" si="245"/>
        <v>-0.158646857047616</v>
      </c>
      <c r="K1445" s="92">
        <f t="shared" si="254"/>
        <v>297.881244916008</v>
      </c>
      <c r="L1445" s="93">
        <f t="shared" si="246"/>
        <v>307.437700974141</v>
      </c>
      <c r="M1445" s="94">
        <f t="shared" si="247"/>
        <v>11.7242745066479</v>
      </c>
      <c r="N1445" s="92" t="str">
        <f t="shared" si="248"/>
        <v/>
      </c>
      <c r="O1445" s="53" t="str">
        <f t="shared" si="255"/>
        <v/>
      </c>
    </row>
    <row r="1446" spans="1:15">
      <c r="A1446" s="38">
        <f t="shared" si="249"/>
        <v>1430</v>
      </c>
      <c r="B1446" s="46">
        <v>42131</v>
      </c>
      <c r="C1446" s="47">
        <v>2088</v>
      </c>
      <c r="D1446" s="48">
        <f t="shared" si="250"/>
        <v>0.00377381360470808</v>
      </c>
      <c r="E1446" s="49"/>
      <c r="F1446" s="50">
        <v>1.69903483221713</v>
      </c>
      <c r="G1446" s="51">
        <f t="shared" si="252"/>
        <v>0.0168042151572398</v>
      </c>
      <c r="H1446" s="52">
        <f t="shared" si="253"/>
        <v>0.000207690358613579</v>
      </c>
      <c r="I1446" s="84">
        <f t="shared" si="251"/>
        <v>0.0170119055158534</v>
      </c>
      <c r="J1446" s="85">
        <f t="shared" si="245"/>
        <v>1.70119055158534</v>
      </c>
      <c r="K1446" s="86">
        <f t="shared" si="254"/>
        <v>299.582435467593</v>
      </c>
      <c r="L1446" s="87">
        <f t="shared" si="246"/>
        <v>307.437700974141</v>
      </c>
      <c r="M1446" s="88">
        <f t="shared" si="247"/>
        <v>11.7242745066479</v>
      </c>
      <c r="N1446" s="86" t="str">
        <f t="shared" si="248"/>
        <v/>
      </c>
      <c r="O1446" s="48" t="str">
        <f t="shared" si="255"/>
        <v/>
      </c>
    </row>
    <row r="1447" spans="1:15">
      <c r="A1447" s="38">
        <f t="shared" si="249"/>
        <v>1431</v>
      </c>
      <c r="B1447" s="39">
        <v>42132</v>
      </c>
      <c r="C1447" s="40">
        <v>2116.100098</v>
      </c>
      <c r="D1447" s="53">
        <f t="shared" si="250"/>
        <v>0.0134579013409961</v>
      </c>
      <c r="E1447" s="54"/>
      <c r="F1447" s="55">
        <v>1.73500357492609</v>
      </c>
      <c r="G1447" s="56">
        <f t="shared" si="252"/>
        <v>0.0359687427089599</v>
      </c>
      <c r="H1447" s="57">
        <f t="shared" si="253"/>
        <v>0.000207690358613579</v>
      </c>
      <c r="I1447" s="90">
        <f t="shared" si="251"/>
        <v>0.0361764330675735</v>
      </c>
      <c r="J1447" s="91">
        <f t="shared" si="245"/>
        <v>3.61764330675735</v>
      </c>
      <c r="K1447" s="92">
        <f t="shared" si="254"/>
        <v>303.200078774351</v>
      </c>
      <c r="L1447" s="93">
        <f t="shared" si="246"/>
        <v>307.437700974141</v>
      </c>
      <c r="M1447" s="94">
        <f t="shared" si="247"/>
        <v>11.7242745066479</v>
      </c>
      <c r="N1447" s="92" t="str">
        <f t="shared" si="248"/>
        <v/>
      </c>
      <c r="O1447" s="53" t="str">
        <f t="shared" si="255"/>
        <v/>
      </c>
    </row>
    <row r="1448" spans="1:15">
      <c r="A1448" s="38">
        <f t="shared" si="249"/>
        <v>1432</v>
      </c>
      <c r="B1448" s="46">
        <v>42135</v>
      </c>
      <c r="C1448" s="47">
        <v>2105.330078</v>
      </c>
      <c r="D1448" s="48">
        <f t="shared" si="250"/>
        <v>-0.00508956074912481</v>
      </c>
      <c r="E1448" s="49"/>
      <c r="F1448" s="50">
        <v>1.7268708136539</v>
      </c>
      <c r="G1448" s="51">
        <f t="shared" si="252"/>
        <v>-0.00813276127218998</v>
      </c>
      <c r="H1448" s="52">
        <f t="shared" si="253"/>
        <v>0.000207690358613579</v>
      </c>
      <c r="I1448" s="84">
        <f t="shared" si="251"/>
        <v>-0.0079250709135764</v>
      </c>
      <c r="J1448" s="85">
        <f t="shared" si="245"/>
        <v>-0.79250709135764</v>
      </c>
      <c r="K1448" s="86">
        <f t="shared" si="254"/>
        <v>302.407571682993</v>
      </c>
      <c r="L1448" s="87">
        <f t="shared" si="246"/>
        <v>307.437700974141</v>
      </c>
      <c r="M1448" s="88">
        <f t="shared" si="247"/>
        <v>11.7242745066479</v>
      </c>
      <c r="N1448" s="86" t="str">
        <f t="shared" si="248"/>
        <v/>
      </c>
      <c r="O1448" s="48" t="str">
        <f t="shared" si="255"/>
        <v/>
      </c>
    </row>
    <row r="1449" spans="1:15">
      <c r="A1449" s="38">
        <f t="shared" si="249"/>
        <v>1433</v>
      </c>
      <c r="B1449" s="39">
        <v>42136</v>
      </c>
      <c r="C1449" s="40">
        <v>2099.120117</v>
      </c>
      <c r="D1449" s="53">
        <f t="shared" si="250"/>
        <v>-0.00294963771471846</v>
      </c>
      <c r="E1449" s="54"/>
      <c r="F1449" s="55">
        <v>1.7162717732699</v>
      </c>
      <c r="G1449" s="56">
        <f t="shared" si="252"/>
        <v>-0.0105990403839999</v>
      </c>
      <c r="H1449" s="57">
        <f t="shared" si="253"/>
        <v>0.000207690358613579</v>
      </c>
      <c r="I1449" s="90">
        <f t="shared" si="251"/>
        <v>-0.0103913500253864</v>
      </c>
      <c r="J1449" s="91">
        <f t="shared" si="245"/>
        <v>-1.03913500253864</v>
      </c>
      <c r="K1449" s="92">
        <f t="shared" si="254"/>
        <v>301.368436680454</v>
      </c>
      <c r="L1449" s="93">
        <f t="shared" si="246"/>
        <v>307.437700974141</v>
      </c>
      <c r="M1449" s="94">
        <f t="shared" si="247"/>
        <v>11.7242745066479</v>
      </c>
      <c r="N1449" s="92" t="str">
        <f t="shared" si="248"/>
        <v/>
      </c>
      <c r="O1449" s="53" t="str">
        <f t="shared" si="255"/>
        <v/>
      </c>
    </row>
    <row r="1450" spans="1:15">
      <c r="A1450" s="38">
        <f t="shared" si="249"/>
        <v>1434</v>
      </c>
      <c r="B1450" s="46">
        <v>42137</v>
      </c>
      <c r="C1450" s="47">
        <v>2098.47998</v>
      </c>
      <c r="D1450" s="48">
        <f t="shared" si="250"/>
        <v>-0.000304954916498401</v>
      </c>
      <c r="E1450" s="49"/>
      <c r="F1450" s="50">
        <v>1.70386058620574</v>
      </c>
      <c r="G1450" s="51">
        <f t="shared" si="252"/>
        <v>-0.0124111870641599</v>
      </c>
      <c r="H1450" s="52">
        <f t="shared" si="253"/>
        <v>0.000207690358613579</v>
      </c>
      <c r="I1450" s="84">
        <f t="shared" si="251"/>
        <v>-0.0122034967055463</v>
      </c>
      <c r="J1450" s="85">
        <f t="shared" si="245"/>
        <v>-1.22034967055463</v>
      </c>
      <c r="K1450" s="86">
        <f t="shared" si="254"/>
        <v>300.1480870099</v>
      </c>
      <c r="L1450" s="87">
        <f t="shared" si="246"/>
        <v>307.437700974141</v>
      </c>
      <c r="M1450" s="88">
        <f t="shared" si="247"/>
        <v>11.7242745066479</v>
      </c>
      <c r="N1450" s="86" t="str">
        <f t="shared" si="248"/>
        <v/>
      </c>
      <c r="O1450" s="48" t="str">
        <f t="shared" si="255"/>
        <v/>
      </c>
    </row>
    <row r="1451" spans="1:15">
      <c r="A1451" s="38">
        <f t="shared" si="249"/>
        <v>1435</v>
      </c>
      <c r="B1451" s="39">
        <v>42138</v>
      </c>
      <c r="C1451" s="40">
        <v>2121.100098</v>
      </c>
      <c r="D1451" s="53">
        <f t="shared" si="250"/>
        <v>0.010779287015166</v>
      </c>
      <c r="E1451" s="54"/>
      <c r="F1451" s="55">
        <v>1.73257713398519</v>
      </c>
      <c r="G1451" s="56">
        <f t="shared" si="252"/>
        <v>0.02871654777945</v>
      </c>
      <c r="H1451" s="57">
        <f t="shared" si="253"/>
        <v>0.000207690358613579</v>
      </c>
      <c r="I1451" s="90">
        <f t="shared" si="251"/>
        <v>0.0289242381380636</v>
      </c>
      <c r="J1451" s="91">
        <f t="shared" si="245"/>
        <v>2.89242381380636</v>
      </c>
      <c r="K1451" s="92">
        <f t="shared" si="254"/>
        <v>303.040510823706</v>
      </c>
      <c r="L1451" s="93">
        <f t="shared" si="246"/>
        <v>307.437700974141</v>
      </c>
      <c r="M1451" s="94">
        <f t="shared" si="247"/>
        <v>11.7242745066479</v>
      </c>
      <c r="N1451" s="92" t="str">
        <f t="shared" si="248"/>
        <v/>
      </c>
      <c r="O1451" s="53" t="str">
        <f t="shared" si="255"/>
        <v/>
      </c>
    </row>
    <row r="1452" spans="1:15">
      <c r="A1452" s="38">
        <f t="shared" si="249"/>
        <v>1436</v>
      </c>
      <c r="B1452" s="46">
        <v>42139</v>
      </c>
      <c r="C1452" s="47">
        <v>2122.72998</v>
      </c>
      <c r="D1452" s="48">
        <f t="shared" si="250"/>
        <v>0.000768413523499989</v>
      </c>
      <c r="E1452" s="49"/>
      <c r="F1452" s="50">
        <v>1.74222108433795</v>
      </c>
      <c r="G1452" s="51">
        <f t="shared" si="252"/>
        <v>0.00964395035275989</v>
      </c>
      <c r="H1452" s="52">
        <f t="shared" si="253"/>
        <v>0.000207690358613579</v>
      </c>
      <c r="I1452" s="84">
        <f t="shared" si="251"/>
        <v>0.00985164071137347</v>
      </c>
      <c r="J1452" s="85">
        <f t="shared" si="245"/>
        <v>0.985164071137347</v>
      </c>
      <c r="K1452" s="86">
        <f t="shared" si="254"/>
        <v>304.025674894843</v>
      </c>
      <c r="L1452" s="87">
        <f t="shared" si="246"/>
        <v>307.437700974141</v>
      </c>
      <c r="M1452" s="88">
        <f t="shared" si="247"/>
        <v>11.7242745066479</v>
      </c>
      <c r="N1452" s="86" t="str">
        <f t="shared" si="248"/>
        <v/>
      </c>
      <c r="O1452" s="48" t="str">
        <f t="shared" si="255"/>
        <v/>
      </c>
    </row>
    <row r="1453" spans="1:15">
      <c r="A1453" s="38">
        <f t="shared" si="249"/>
        <v>1437</v>
      </c>
      <c r="B1453" s="39">
        <v>42142</v>
      </c>
      <c r="C1453" s="40">
        <v>2129.199951</v>
      </c>
      <c r="D1453" s="53">
        <f t="shared" si="250"/>
        <v>0.00304794818981158</v>
      </c>
      <c r="E1453" s="54"/>
      <c r="F1453" s="55">
        <v>1.76023406529059</v>
      </c>
      <c r="G1453" s="56">
        <f t="shared" si="252"/>
        <v>0.0180129809526401</v>
      </c>
      <c r="H1453" s="57">
        <f t="shared" si="253"/>
        <v>0.000207690358613579</v>
      </c>
      <c r="I1453" s="90">
        <f t="shared" si="251"/>
        <v>0.0182206713112537</v>
      </c>
      <c r="J1453" s="91">
        <f t="shared" si="245"/>
        <v>1.82206713112537</v>
      </c>
      <c r="K1453" s="92">
        <f t="shared" si="254"/>
        <v>305.847742025969</v>
      </c>
      <c r="L1453" s="93">
        <f t="shared" si="246"/>
        <v>307.437700974141</v>
      </c>
      <c r="M1453" s="94">
        <f t="shared" si="247"/>
        <v>11.7242745066479</v>
      </c>
      <c r="N1453" s="92" t="str">
        <f t="shared" si="248"/>
        <v/>
      </c>
      <c r="O1453" s="53" t="str">
        <f t="shared" si="255"/>
        <v/>
      </c>
    </row>
    <row r="1454" spans="1:15">
      <c r="A1454" s="38">
        <f t="shared" si="249"/>
        <v>1438</v>
      </c>
      <c r="B1454" s="46">
        <v>42143</v>
      </c>
      <c r="C1454" s="47">
        <v>2127.830078</v>
      </c>
      <c r="D1454" s="48">
        <f t="shared" si="250"/>
        <v>-0.000643374521663298</v>
      </c>
      <c r="E1454" s="49"/>
      <c r="F1454" s="50">
        <v>1.76513443837649</v>
      </c>
      <c r="G1454" s="51">
        <f t="shared" si="252"/>
        <v>0.00490037308589986</v>
      </c>
      <c r="H1454" s="52">
        <f t="shared" si="253"/>
        <v>0.000207690358613579</v>
      </c>
      <c r="I1454" s="84">
        <f t="shared" si="251"/>
        <v>0.00510806344451344</v>
      </c>
      <c r="J1454" s="85">
        <f t="shared" si="245"/>
        <v>0.510806344451344</v>
      </c>
      <c r="K1454" s="86">
        <f t="shared" si="254"/>
        <v>306.35854837042</v>
      </c>
      <c r="L1454" s="87">
        <f t="shared" si="246"/>
        <v>307.437700974141</v>
      </c>
      <c r="M1454" s="88">
        <f t="shared" si="247"/>
        <v>11.7242745066479</v>
      </c>
      <c r="N1454" s="86" t="str">
        <f t="shared" si="248"/>
        <v/>
      </c>
      <c r="O1454" s="48" t="str">
        <f t="shared" si="255"/>
        <v/>
      </c>
    </row>
    <row r="1455" spans="1:15">
      <c r="A1455" s="38">
        <f t="shared" si="249"/>
        <v>1439</v>
      </c>
      <c r="B1455" s="39">
        <v>42144</v>
      </c>
      <c r="C1455" s="40">
        <v>2125.850098</v>
      </c>
      <c r="D1455" s="53">
        <f t="shared" si="250"/>
        <v>-0.000930516031553141</v>
      </c>
      <c r="E1455" s="54"/>
      <c r="F1455" s="55">
        <v>1.7484781260979</v>
      </c>
      <c r="G1455" s="56">
        <f t="shared" si="252"/>
        <v>-0.0166563122785901</v>
      </c>
      <c r="H1455" s="57">
        <f t="shared" si="253"/>
        <v>0.000207690358613579</v>
      </c>
      <c r="I1455" s="90">
        <f t="shared" si="251"/>
        <v>-0.0164486219199765</v>
      </c>
      <c r="J1455" s="91">
        <f t="shared" si="245"/>
        <v>-1.64486219199765</v>
      </c>
      <c r="K1455" s="92">
        <f t="shared" si="254"/>
        <v>304.713686178422</v>
      </c>
      <c r="L1455" s="93">
        <f t="shared" si="246"/>
        <v>307.437700974141</v>
      </c>
      <c r="M1455" s="94">
        <f t="shared" si="247"/>
        <v>11.7242745066479</v>
      </c>
      <c r="N1455" s="92" t="str">
        <f t="shared" si="248"/>
        <v/>
      </c>
      <c r="O1455" s="53" t="str">
        <f t="shared" si="255"/>
        <v/>
      </c>
    </row>
    <row r="1456" spans="1:15">
      <c r="A1456" s="38">
        <f t="shared" si="249"/>
        <v>1440</v>
      </c>
      <c r="B1456" s="46">
        <v>42145</v>
      </c>
      <c r="C1456" s="47">
        <v>2130.820068</v>
      </c>
      <c r="D1456" s="48">
        <f t="shared" si="250"/>
        <v>0.00233787415428588</v>
      </c>
      <c r="E1456" s="49"/>
      <c r="F1456" s="50">
        <v>1.75177634736892</v>
      </c>
      <c r="G1456" s="51">
        <f t="shared" si="252"/>
        <v>0.0032982212710202</v>
      </c>
      <c r="H1456" s="52">
        <f t="shared" si="253"/>
        <v>0.000207690358613579</v>
      </c>
      <c r="I1456" s="84">
        <f t="shared" si="251"/>
        <v>0.00350591162963377</v>
      </c>
      <c r="J1456" s="85">
        <f t="shared" si="245"/>
        <v>0.350591162963378</v>
      </c>
      <c r="K1456" s="86">
        <f t="shared" si="254"/>
        <v>305.064277341386</v>
      </c>
      <c r="L1456" s="87">
        <f t="shared" si="246"/>
        <v>307.437700974141</v>
      </c>
      <c r="M1456" s="88">
        <f t="shared" si="247"/>
        <v>11.7242745066479</v>
      </c>
      <c r="N1456" s="86" t="str">
        <f t="shared" si="248"/>
        <v/>
      </c>
      <c r="O1456" s="48" t="str">
        <f t="shared" si="255"/>
        <v/>
      </c>
    </row>
    <row r="1457" spans="1:15">
      <c r="A1457" s="38">
        <f t="shared" si="249"/>
        <v>1441</v>
      </c>
      <c r="B1457" s="39">
        <v>42146</v>
      </c>
      <c r="C1457" s="40">
        <v>2126.060059</v>
      </c>
      <c r="D1457" s="53">
        <f t="shared" si="250"/>
        <v>-0.0022338859444232</v>
      </c>
      <c r="E1457" s="54"/>
      <c r="F1457" s="55">
        <v>1.74007168423586</v>
      </c>
      <c r="G1457" s="56">
        <f t="shared" si="252"/>
        <v>-0.0117046631330602</v>
      </c>
      <c r="H1457" s="57">
        <f t="shared" si="253"/>
        <v>0.000207690358613579</v>
      </c>
      <c r="I1457" s="90">
        <f t="shared" si="251"/>
        <v>-0.0114969727744466</v>
      </c>
      <c r="J1457" s="91">
        <f t="shared" si="245"/>
        <v>-1.14969727744466</v>
      </c>
      <c r="K1457" s="92">
        <f t="shared" si="254"/>
        <v>303.914580063941</v>
      </c>
      <c r="L1457" s="93">
        <f t="shared" si="246"/>
        <v>307.437700974141</v>
      </c>
      <c r="M1457" s="94">
        <f t="shared" si="247"/>
        <v>11.7242745066479</v>
      </c>
      <c r="N1457" s="92" t="str">
        <f t="shared" si="248"/>
        <v/>
      </c>
      <c r="O1457" s="53" t="str">
        <f t="shared" si="255"/>
        <v/>
      </c>
    </row>
    <row r="1458" spans="1:15">
      <c r="A1458" s="38">
        <f t="shared" si="249"/>
        <v>1442</v>
      </c>
      <c r="B1458" s="46">
        <v>42150</v>
      </c>
      <c r="C1458" s="47">
        <v>2104.199951</v>
      </c>
      <c r="D1458" s="48">
        <f t="shared" si="250"/>
        <v>-0.0102819804677963</v>
      </c>
      <c r="E1458" s="49"/>
      <c r="F1458" s="50">
        <v>1.70559142504111</v>
      </c>
      <c r="G1458" s="51">
        <f t="shared" si="252"/>
        <v>-0.0344802591947497</v>
      </c>
      <c r="H1458" s="52">
        <f t="shared" si="253"/>
        <v>0.000207690358613579</v>
      </c>
      <c r="I1458" s="84">
        <f t="shared" si="251"/>
        <v>-0.0342725688361361</v>
      </c>
      <c r="J1458" s="85">
        <f t="shared" si="245"/>
        <v>-3.42725688361361</v>
      </c>
      <c r="K1458" s="86">
        <f t="shared" si="254"/>
        <v>300.487323180328</v>
      </c>
      <c r="L1458" s="87">
        <f t="shared" si="246"/>
        <v>307.437700974141</v>
      </c>
      <c r="M1458" s="88">
        <f t="shared" si="247"/>
        <v>11.7242745066479</v>
      </c>
      <c r="N1458" s="86" t="str">
        <f t="shared" si="248"/>
        <v/>
      </c>
      <c r="O1458" s="48" t="str">
        <f t="shared" si="255"/>
        <v/>
      </c>
    </row>
    <row r="1459" spans="1:15">
      <c r="A1459" s="38">
        <f t="shared" si="249"/>
        <v>1443</v>
      </c>
      <c r="B1459" s="39">
        <v>42151</v>
      </c>
      <c r="C1459" s="40">
        <v>2123.47998</v>
      </c>
      <c r="D1459" s="53">
        <f t="shared" si="250"/>
        <v>0.00916264112202714</v>
      </c>
      <c r="E1459" s="54"/>
      <c r="F1459" s="55">
        <v>1.73119745093863</v>
      </c>
      <c r="G1459" s="56">
        <f t="shared" si="252"/>
        <v>0.0256060258975199</v>
      </c>
      <c r="H1459" s="57">
        <f t="shared" si="253"/>
        <v>0.000207690358613579</v>
      </c>
      <c r="I1459" s="90">
        <f t="shared" si="251"/>
        <v>0.0258137162561335</v>
      </c>
      <c r="J1459" s="91">
        <f t="shared" si="245"/>
        <v>2.58137162561335</v>
      </c>
      <c r="K1459" s="92">
        <f t="shared" si="254"/>
        <v>303.068694805941</v>
      </c>
      <c r="L1459" s="93">
        <f t="shared" si="246"/>
        <v>307.437700974141</v>
      </c>
      <c r="M1459" s="94">
        <f t="shared" si="247"/>
        <v>11.7242745066479</v>
      </c>
      <c r="N1459" s="92" t="str">
        <f t="shared" si="248"/>
        <v/>
      </c>
      <c r="O1459" s="53" t="str">
        <f t="shared" si="255"/>
        <v/>
      </c>
    </row>
    <row r="1460" spans="1:15">
      <c r="A1460" s="38">
        <f t="shared" si="249"/>
        <v>1444</v>
      </c>
      <c r="B1460" s="46">
        <v>42152</v>
      </c>
      <c r="C1460" s="47">
        <v>2120.790039</v>
      </c>
      <c r="D1460" s="48">
        <f t="shared" si="250"/>
        <v>-0.00126676070663967</v>
      </c>
      <c r="E1460" s="49"/>
      <c r="F1460" s="50">
        <v>1.72596772137871</v>
      </c>
      <c r="G1460" s="51">
        <f t="shared" si="252"/>
        <v>-0.00522972955992018</v>
      </c>
      <c r="H1460" s="52">
        <f t="shared" si="253"/>
        <v>0.000207690358613579</v>
      </c>
      <c r="I1460" s="84">
        <f t="shared" si="251"/>
        <v>-0.0050220392013066</v>
      </c>
      <c r="J1460" s="85">
        <f t="shared" si="245"/>
        <v>-0.50220392013066</v>
      </c>
      <c r="K1460" s="86">
        <f t="shared" si="254"/>
        <v>302.56649088581</v>
      </c>
      <c r="L1460" s="87">
        <f t="shared" si="246"/>
        <v>307.437700974141</v>
      </c>
      <c r="M1460" s="88">
        <f t="shared" si="247"/>
        <v>11.7242745066479</v>
      </c>
      <c r="N1460" s="86" t="str">
        <f t="shared" si="248"/>
        <v/>
      </c>
      <c r="O1460" s="48" t="str">
        <f t="shared" si="255"/>
        <v/>
      </c>
    </row>
    <row r="1461" spans="1:15">
      <c r="A1461" s="38">
        <f t="shared" si="249"/>
        <v>1445</v>
      </c>
      <c r="B1461" s="39">
        <v>42153</v>
      </c>
      <c r="C1461" s="40">
        <v>2107.389893</v>
      </c>
      <c r="D1461" s="53">
        <f t="shared" si="250"/>
        <v>-0.00631846894486476</v>
      </c>
      <c r="E1461" s="54"/>
      <c r="F1461" s="55">
        <v>1.70534070064527</v>
      </c>
      <c r="G1461" s="56">
        <f t="shared" si="252"/>
        <v>-0.02062702073344</v>
      </c>
      <c r="H1461" s="57">
        <f t="shared" si="253"/>
        <v>0.000207690358613579</v>
      </c>
      <c r="I1461" s="90">
        <f t="shared" si="251"/>
        <v>-0.0204193303748264</v>
      </c>
      <c r="J1461" s="91">
        <f t="shared" si="245"/>
        <v>-2.04193303748264</v>
      </c>
      <c r="K1461" s="92">
        <f t="shared" si="254"/>
        <v>300.524557848328</v>
      </c>
      <c r="L1461" s="93">
        <f t="shared" si="246"/>
        <v>307.437700974141</v>
      </c>
      <c r="M1461" s="94">
        <f t="shared" si="247"/>
        <v>11.7242745066479</v>
      </c>
      <c r="N1461" s="92" t="str">
        <f t="shared" si="248"/>
        <v/>
      </c>
      <c r="O1461" s="53" t="str">
        <f t="shared" si="255"/>
        <v/>
      </c>
    </row>
    <row r="1462" spans="1:15">
      <c r="A1462" s="38">
        <f t="shared" si="249"/>
        <v>1446</v>
      </c>
      <c r="B1462" s="46">
        <v>42156</v>
      </c>
      <c r="C1462" s="47">
        <v>2111.72998</v>
      </c>
      <c r="D1462" s="48">
        <f t="shared" si="250"/>
        <v>0.00205946085933895</v>
      </c>
      <c r="E1462" s="49"/>
      <c r="F1462" s="50">
        <v>1.71284724850069</v>
      </c>
      <c r="G1462" s="51">
        <f t="shared" si="252"/>
        <v>0.00750654785542015</v>
      </c>
      <c r="H1462" s="52">
        <f t="shared" si="253"/>
        <v>0.000207690358613579</v>
      </c>
      <c r="I1462" s="84">
        <f t="shared" si="251"/>
        <v>0.00771423821403373</v>
      </c>
      <c r="J1462" s="85">
        <f t="shared" si="245"/>
        <v>0.771423821403373</v>
      </c>
      <c r="K1462" s="86">
        <f t="shared" si="254"/>
        <v>301.295981669731</v>
      </c>
      <c r="L1462" s="87">
        <f t="shared" si="246"/>
        <v>307.437700974141</v>
      </c>
      <c r="M1462" s="88">
        <f t="shared" si="247"/>
        <v>11.7242745066479</v>
      </c>
      <c r="N1462" s="86" t="str">
        <f t="shared" si="248"/>
        <v/>
      </c>
      <c r="O1462" s="48" t="str">
        <f t="shared" si="255"/>
        <v/>
      </c>
    </row>
    <row r="1463" spans="1:15">
      <c r="A1463" s="38">
        <f t="shared" si="249"/>
        <v>1447</v>
      </c>
      <c r="B1463" s="39">
        <v>42157</v>
      </c>
      <c r="C1463" s="40">
        <v>2109.600098</v>
      </c>
      <c r="D1463" s="53">
        <f t="shared" si="250"/>
        <v>-0.00100859580541646</v>
      </c>
      <c r="E1463" s="54"/>
      <c r="F1463" s="55">
        <v>1.710846347026</v>
      </c>
      <c r="G1463" s="56">
        <f t="shared" si="252"/>
        <v>-0.00200090147469001</v>
      </c>
      <c r="H1463" s="57">
        <f t="shared" si="253"/>
        <v>0.000207690358613579</v>
      </c>
      <c r="I1463" s="90">
        <f t="shared" si="251"/>
        <v>-0.00179321111607643</v>
      </c>
      <c r="J1463" s="91">
        <f t="shared" si="245"/>
        <v>-0.179321111607643</v>
      </c>
      <c r="K1463" s="92">
        <f t="shared" si="254"/>
        <v>301.116660558123</v>
      </c>
      <c r="L1463" s="93">
        <f t="shared" si="246"/>
        <v>307.437700974141</v>
      </c>
      <c r="M1463" s="94">
        <f t="shared" si="247"/>
        <v>11.7242745066479</v>
      </c>
      <c r="N1463" s="92" t="str">
        <f t="shared" si="248"/>
        <v/>
      </c>
      <c r="O1463" s="53" t="str">
        <f t="shared" si="255"/>
        <v/>
      </c>
    </row>
    <row r="1464" spans="1:15">
      <c r="A1464" s="38">
        <f t="shared" si="249"/>
        <v>1448</v>
      </c>
      <c r="B1464" s="46">
        <v>42158</v>
      </c>
      <c r="C1464" s="47">
        <v>2114.070068</v>
      </c>
      <c r="D1464" s="48">
        <f t="shared" si="250"/>
        <v>0.00211887077756479</v>
      </c>
      <c r="E1464" s="49"/>
      <c r="F1464" s="50">
        <v>1.72534769952678</v>
      </c>
      <c r="G1464" s="51">
        <f t="shared" si="252"/>
        <v>0.01450135250078</v>
      </c>
      <c r="H1464" s="52">
        <f t="shared" si="253"/>
        <v>0.000207690358613579</v>
      </c>
      <c r="I1464" s="84">
        <f t="shared" si="251"/>
        <v>0.0147090428593936</v>
      </c>
      <c r="J1464" s="85">
        <f t="shared" si="245"/>
        <v>1.47090428593936</v>
      </c>
      <c r="K1464" s="86">
        <f t="shared" si="254"/>
        <v>302.587564844063</v>
      </c>
      <c r="L1464" s="87">
        <f t="shared" si="246"/>
        <v>307.437700974141</v>
      </c>
      <c r="M1464" s="88">
        <f t="shared" si="247"/>
        <v>11.7242745066479</v>
      </c>
      <c r="N1464" s="86" t="str">
        <f t="shared" si="248"/>
        <v/>
      </c>
      <c r="O1464" s="48" t="str">
        <f t="shared" si="255"/>
        <v/>
      </c>
    </row>
    <row r="1465" spans="1:15">
      <c r="A1465" s="38">
        <f t="shared" si="249"/>
        <v>1449</v>
      </c>
      <c r="B1465" s="39">
        <v>42159</v>
      </c>
      <c r="C1465" s="40">
        <v>2095.840088</v>
      </c>
      <c r="D1465" s="53">
        <f t="shared" si="250"/>
        <v>-0.00862316735662716</v>
      </c>
      <c r="E1465" s="54"/>
      <c r="F1465" s="55">
        <v>1.69471879090055</v>
      </c>
      <c r="G1465" s="56">
        <f t="shared" si="252"/>
        <v>-0.0306289086262299</v>
      </c>
      <c r="H1465" s="57">
        <f t="shared" si="253"/>
        <v>0.000207690358613579</v>
      </c>
      <c r="I1465" s="90">
        <f t="shared" si="251"/>
        <v>-0.0304212182676163</v>
      </c>
      <c r="J1465" s="91">
        <f t="shared" si="245"/>
        <v>-3.04212182676163</v>
      </c>
      <c r="K1465" s="92">
        <f t="shared" si="254"/>
        <v>299.545443017301</v>
      </c>
      <c r="L1465" s="93">
        <f t="shared" si="246"/>
        <v>307.437700974141</v>
      </c>
      <c r="M1465" s="94">
        <f t="shared" si="247"/>
        <v>11.7242745066479</v>
      </c>
      <c r="N1465" s="92" t="str">
        <f t="shared" si="248"/>
        <v/>
      </c>
      <c r="O1465" s="53" t="str">
        <f t="shared" si="255"/>
        <v/>
      </c>
    </row>
    <row r="1466" spans="1:15">
      <c r="A1466" s="38">
        <f t="shared" si="249"/>
        <v>1450</v>
      </c>
      <c r="B1466" s="46">
        <v>42160</v>
      </c>
      <c r="C1466" s="47">
        <v>2092.830078</v>
      </c>
      <c r="D1466" s="48">
        <f t="shared" si="250"/>
        <v>-0.00143618304527815</v>
      </c>
      <c r="E1466" s="49"/>
      <c r="F1466" s="50">
        <v>1.69384136130796</v>
      </c>
      <c r="G1466" s="51">
        <f t="shared" si="252"/>
        <v>-0.000877429592589962</v>
      </c>
      <c r="H1466" s="52">
        <f t="shared" si="253"/>
        <v>0.000207690358613579</v>
      </c>
      <c r="I1466" s="84">
        <f t="shared" si="251"/>
        <v>-0.000669739233976384</v>
      </c>
      <c r="J1466" s="85">
        <f t="shared" si="245"/>
        <v>-0.0669739233976384</v>
      </c>
      <c r="K1466" s="86">
        <f t="shared" si="254"/>
        <v>299.478469093903</v>
      </c>
      <c r="L1466" s="87">
        <f t="shared" si="246"/>
        <v>307.437700974141</v>
      </c>
      <c r="M1466" s="88">
        <f t="shared" si="247"/>
        <v>11.7242745066479</v>
      </c>
      <c r="N1466" s="86" t="str">
        <f t="shared" si="248"/>
        <v/>
      </c>
      <c r="O1466" s="48" t="str">
        <f t="shared" si="255"/>
        <v/>
      </c>
    </row>
    <row r="1467" spans="1:15">
      <c r="A1467" s="38">
        <f t="shared" si="249"/>
        <v>1451</v>
      </c>
      <c r="B1467" s="39">
        <v>42163</v>
      </c>
      <c r="C1467" s="40">
        <v>2079.280029</v>
      </c>
      <c r="D1467" s="53">
        <f t="shared" si="250"/>
        <v>-0.00647450987179476</v>
      </c>
      <c r="E1467" s="54"/>
      <c r="F1467" s="55">
        <v>1.67537038776274</v>
      </c>
      <c r="G1467" s="56">
        <f t="shared" si="252"/>
        <v>-0.0184709735452202</v>
      </c>
      <c r="H1467" s="57">
        <f t="shared" si="253"/>
        <v>0.000207690358613579</v>
      </c>
      <c r="I1467" s="90">
        <f t="shared" si="251"/>
        <v>-0.0182632831866066</v>
      </c>
      <c r="J1467" s="91">
        <f t="shared" si="245"/>
        <v>-1.82632831866066</v>
      </c>
      <c r="K1467" s="92">
        <f t="shared" si="254"/>
        <v>297.652140775243</v>
      </c>
      <c r="L1467" s="93">
        <f t="shared" si="246"/>
        <v>307.437700974141</v>
      </c>
      <c r="M1467" s="94">
        <f t="shared" si="247"/>
        <v>11.7242745066479</v>
      </c>
      <c r="N1467" s="92" t="str">
        <f t="shared" si="248"/>
        <v/>
      </c>
      <c r="O1467" s="53" t="str">
        <f t="shared" si="255"/>
        <v/>
      </c>
    </row>
    <row r="1468" spans="1:15">
      <c r="A1468" s="38">
        <f t="shared" si="249"/>
        <v>1452</v>
      </c>
      <c r="B1468" s="46">
        <v>42164</v>
      </c>
      <c r="C1468" s="47">
        <v>2080.149902</v>
      </c>
      <c r="D1468" s="48">
        <f t="shared" si="250"/>
        <v>0.000418352981737868</v>
      </c>
      <c r="E1468" s="49"/>
      <c r="F1468" s="50">
        <v>1.66886126353235</v>
      </c>
      <c r="G1468" s="51">
        <f t="shared" si="252"/>
        <v>-0.00650912423038985</v>
      </c>
      <c r="H1468" s="52">
        <f t="shared" si="253"/>
        <v>0.000207690358613579</v>
      </c>
      <c r="I1468" s="84">
        <f t="shared" si="251"/>
        <v>-0.00630143387177627</v>
      </c>
      <c r="J1468" s="85">
        <f t="shared" si="245"/>
        <v>-0.630143387177627</v>
      </c>
      <c r="K1468" s="86">
        <f t="shared" si="254"/>
        <v>297.021997388065</v>
      </c>
      <c r="L1468" s="87">
        <f t="shared" si="246"/>
        <v>307.437700974141</v>
      </c>
      <c r="M1468" s="88">
        <f t="shared" si="247"/>
        <v>11.7242745066479</v>
      </c>
      <c r="N1468" s="86" t="str">
        <f t="shared" si="248"/>
        <v/>
      </c>
      <c r="O1468" s="48" t="str">
        <f t="shared" si="255"/>
        <v/>
      </c>
    </row>
    <row r="1469" spans="1:15">
      <c r="A1469" s="38">
        <f t="shared" si="249"/>
        <v>1453</v>
      </c>
      <c r="B1469" s="39">
        <v>42165</v>
      </c>
      <c r="C1469" s="40">
        <v>2105.199951</v>
      </c>
      <c r="D1469" s="53">
        <f t="shared" si="250"/>
        <v>0.0120424249117408</v>
      </c>
      <c r="E1469" s="54"/>
      <c r="F1469" s="55">
        <v>1.6992573229202</v>
      </c>
      <c r="G1469" s="56">
        <f t="shared" si="252"/>
        <v>0.0303960593878498</v>
      </c>
      <c r="H1469" s="57">
        <f t="shared" si="253"/>
        <v>0.000207690358613579</v>
      </c>
      <c r="I1469" s="90">
        <f t="shared" si="251"/>
        <v>0.0306037497464634</v>
      </c>
      <c r="J1469" s="91">
        <f t="shared" si="245"/>
        <v>3.06037497464634</v>
      </c>
      <c r="K1469" s="92">
        <f t="shared" si="254"/>
        <v>300.082372362711</v>
      </c>
      <c r="L1469" s="93">
        <f t="shared" si="246"/>
        <v>307.437700974141</v>
      </c>
      <c r="M1469" s="94">
        <f t="shared" si="247"/>
        <v>11.7242745066479</v>
      </c>
      <c r="N1469" s="92" t="str">
        <f t="shared" si="248"/>
        <v/>
      </c>
      <c r="O1469" s="53" t="str">
        <f t="shared" si="255"/>
        <v/>
      </c>
    </row>
    <row r="1470" spans="1:15">
      <c r="A1470" s="38">
        <f t="shared" si="249"/>
        <v>1454</v>
      </c>
      <c r="B1470" s="46">
        <v>42166</v>
      </c>
      <c r="C1470" s="47">
        <v>2108.860107</v>
      </c>
      <c r="D1470" s="48">
        <f t="shared" si="250"/>
        <v>0.00173862629925536</v>
      </c>
      <c r="E1470" s="49"/>
      <c r="F1470" s="50">
        <v>1.7153654812435</v>
      </c>
      <c r="G1470" s="51">
        <f t="shared" si="252"/>
        <v>0.0161081583233</v>
      </c>
      <c r="H1470" s="52">
        <f t="shared" si="253"/>
        <v>0.000207690358613579</v>
      </c>
      <c r="I1470" s="84">
        <f t="shared" si="251"/>
        <v>0.0163158486819136</v>
      </c>
      <c r="J1470" s="85">
        <f t="shared" si="245"/>
        <v>1.63158486819136</v>
      </c>
      <c r="K1470" s="86">
        <f t="shared" si="254"/>
        <v>301.713957230903</v>
      </c>
      <c r="L1470" s="87">
        <f t="shared" si="246"/>
        <v>307.437700974141</v>
      </c>
      <c r="M1470" s="88">
        <f t="shared" si="247"/>
        <v>11.7242745066479</v>
      </c>
      <c r="N1470" s="86" t="str">
        <f t="shared" si="248"/>
        <v/>
      </c>
      <c r="O1470" s="48" t="str">
        <f t="shared" si="255"/>
        <v/>
      </c>
    </row>
    <row r="1471" spans="1:15">
      <c r="A1471" s="38">
        <f t="shared" si="249"/>
        <v>1455</v>
      </c>
      <c r="B1471" s="39">
        <v>42167</v>
      </c>
      <c r="C1471" s="40">
        <v>2094.110107</v>
      </c>
      <c r="D1471" s="53">
        <f t="shared" si="250"/>
        <v>-0.00699429988316436</v>
      </c>
      <c r="E1471" s="54"/>
      <c r="F1471" s="55">
        <v>1.70426894191797</v>
      </c>
      <c r="G1471" s="56">
        <f t="shared" si="252"/>
        <v>-0.01109653932553</v>
      </c>
      <c r="H1471" s="57">
        <f t="shared" si="253"/>
        <v>0.000207690358613579</v>
      </c>
      <c r="I1471" s="90">
        <f t="shared" si="251"/>
        <v>-0.0108888489669164</v>
      </c>
      <c r="J1471" s="91">
        <f t="shared" si="245"/>
        <v>-1.08888489669164</v>
      </c>
      <c r="K1471" s="92">
        <f t="shared" si="254"/>
        <v>300.625072334211</v>
      </c>
      <c r="L1471" s="93">
        <f t="shared" si="246"/>
        <v>307.437700974141</v>
      </c>
      <c r="M1471" s="94">
        <f t="shared" si="247"/>
        <v>11.7242745066479</v>
      </c>
      <c r="N1471" s="92" t="str">
        <f t="shared" si="248"/>
        <v/>
      </c>
      <c r="O1471" s="53" t="str">
        <f t="shared" si="255"/>
        <v/>
      </c>
    </row>
    <row r="1472" spans="1:15">
      <c r="A1472" s="38">
        <f t="shared" si="249"/>
        <v>1456</v>
      </c>
      <c r="B1472" s="46">
        <v>42170</v>
      </c>
      <c r="C1472" s="47">
        <v>2084.429932</v>
      </c>
      <c r="D1472" s="48">
        <f t="shared" si="250"/>
        <v>-0.00462257212151451</v>
      </c>
      <c r="E1472" s="49"/>
      <c r="F1472" s="50">
        <v>1.69336433487715</v>
      </c>
      <c r="G1472" s="51">
        <f t="shared" si="252"/>
        <v>-0.0109046070408201</v>
      </c>
      <c r="H1472" s="52">
        <f t="shared" si="253"/>
        <v>0.000207690358613579</v>
      </c>
      <c r="I1472" s="84">
        <f t="shared" si="251"/>
        <v>-0.0106969166822065</v>
      </c>
      <c r="J1472" s="85">
        <f t="shared" si="245"/>
        <v>-1.06969166822065</v>
      </c>
      <c r="K1472" s="86">
        <f t="shared" si="254"/>
        <v>299.55538066599</v>
      </c>
      <c r="L1472" s="87">
        <f t="shared" si="246"/>
        <v>307.437700974141</v>
      </c>
      <c r="M1472" s="88">
        <f t="shared" si="247"/>
        <v>11.7242745066479</v>
      </c>
      <c r="N1472" s="86" t="str">
        <f t="shared" si="248"/>
        <v/>
      </c>
      <c r="O1472" s="48" t="str">
        <f t="shared" si="255"/>
        <v/>
      </c>
    </row>
    <row r="1473" spans="1:15">
      <c r="A1473" s="38">
        <f t="shared" si="249"/>
        <v>1457</v>
      </c>
      <c r="B1473" s="39">
        <v>42171</v>
      </c>
      <c r="C1473" s="40">
        <v>2096.290039</v>
      </c>
      <c r="D1473" s="53">
        <f t="shared" si="250"/>
        <v>0.00568985640530517</v>
      </c>
      <c r="E1473" s="54"/>
      <c r="F1473" s="55">
        <v>1.70670740598009</v>
      </c>
      <c r="G1473" s="56">
        <f t="shared" si="252"/>
        <v>0.0133430711029401</v>
      </c>
      <c r="H1473" s="57">
        <f t="shared" si="253"/>
        <v>0.000207690358613579</v>
      </c>
      <c r="I1473" s="90">
        <f t="shared" si="251"/>
        <v>0.0135507614615537</v>
      </c>
      <c r="J1473" s="91">
        <f t="shared" si="245"/>
        <v>1.35507614615537</v>
      </c>
      <c r="K1473" s="92">
        <f t="shared" si="254"/>
        <v>300.910456812146</v>
      </c>
      <c r="L1473" s="93">
        <f t="shared" si="246"/>
        <v>307.437700974141</v>
      </c>
      <c r="M1473" s="94">
        <f t="shared" si="247"/>
        <v>11.7242745066479</v>
      </c>
      <c r="N1473" s="92" t="str">
        <f t="shared" si="248"/>
        <v/>
      </c>
      <c r="O1473" s="53" t="str">
        <f t="shared" si="255"/>
        <v/>
      </c>
    </row>
    <row r="1474" spans="1:15">
      <c r="A1474" s="38">
        <f t="shared" si="249"/>
        <v>1458</v>
      </c>
      <c r="B1474" s="46">
        <v>42172</v>
      </c>
      <c r="C1474" s="47">
        <v>2100.439941</v>
      </c>
      <c r="D1474" s="48">
        <f t="shared" si="250"/>
        <v>0.00197964113877092</v>
      </c>
      <c r="E1474" s="49"/>
      <c r="F1474" s="50">
        <v>1.71166505280582</v>
      </c>
      <c r="G1474" s="51">
        <f t="shared" si="252"/>
        <v>0.00495764682572997</v>
      </c>
      <c r="H1474" s="52">
        <f t="shared" si="253"/>
        <v>0.000207690358613579</v>
      </c>
      <c r="I1474" s="84">
        <f t="shared" si="251"/>
        <v>0.00516533718434355</v>
      </c>
      <c r="J1474" s="85">
        <f t="shared" si="245"/>
        <v>0.516533718434355</v>
      </c>
      <c r="K1474" s="86">
        <f t="shared" si="254"/>
        <v>301.42699053058</v>
      </c>
      <c r="L1474" s="87">
        <f t="shared" si="246"/>
        <v>307.437700974141</v>
      </c>
      <c r="M1474" s="88">
        <f t="shared" si="247"/>
        <v>11.7242745066479</v>
      </c>
      <c r="N1474" s="86" t="str">
        <f t="shared" si="248"/>
        <v/>
      </c>
      <c r="O1474" s="48" t="str">
        <f t="shared" si="255"/>
        <v/>
      </c>
    </row>
    <row r="1475" spans="1:15">
      <c r="A1475" s="38">
        <f t="shared" si="249"/>
        <v>1459</v>
      </c>
      <c r="B1475" s="39">
        <v>42173</v>
      </c>
      <c r="C1475" s="40">
        <v>2121.23999</v>
      </c>
      <c r="D1475" s="53">
        <f t="shared" si="250"/>
        <v>0.00990271066265147</v>
      </c>
      <c r="E1475" s="54"/>
      <c r="F1475" s="55">
        <v>1.74384549386068</v>
      </c>
      <c r="G1475" s="56">
        <f t="shared" si="252"/>
        <v>0.0321804410548598</v>
      </c>
      <c r="H1475" s="57">
        <f t="shared" si="253"/>
        <v>0.000207690358613579</v>
      </c>
      <c r="I1475" s="90">
        <f t="shared" si="251"/>
        <v>0.0323881314134734</v>
      </c>
      <c r="J1475" s="91">
        <f t="shared" si="245"/>
        <v>3.23881314134734</v>
      </c>
      <c r="K1475" s="92">
        <f t="shared" si="254"/>
        <v>304.665803671928</v>
      </c>
      <c r="L1475" s="93">
        <f t="shared" si="246"/>
        <v>307.437700974141</v>
      </c>
      <c r="M1475" s="94">
        <f t="shared" si="247"/>
        <v>11.7242745066479</v>
      </c>
      <c r="N1475" s="92" t="str">
        <f t="shared" si="248"/>
        <v/>
      </c>
      <c r="O1475" s="53" t="str">
        <f t="shared" si="255"/>
        <v/>
      </c>
    </row>
    <row r="1476" spans="1:15">
      <c r="A1476" s="38">
        <f t="shared" si="249"/>
        <v>1460</v>
      </c>
      <c r="B1476" s="46">
        <v>42174</v>
      </c>
      <c r="C1476" s="47">
        <v>2109.98999</v>
      </c>
      <c r="D1476" s="48">
        <f t="shared" si="250"/>
        <v>-0.00530350175040784</v>
      </c>
      <c r="E1476" s="49"/>
      <c r="F1476" s="50">
        <v>1.7348461268017</v>
      </c>
      <c r="G1476" s="51">
        <f t="shared" si="252"/>
        <v>-0.00899936705897986</v>
      </c>
      <c r="H1476" s="52">
        <f t="shared" si="253"/>
        <v>0.000207690358613579</v>
      </c>
      <c r="I1476" s="84">
        <f t="shared" si="251"/>
        <v>-0.00879167670036628</v>
      </c>
      <c r="J1476" s="85">
        <f t="shared" si="245"/>
        <v>-0.879167670036628</v>
      </c>
      <c r="K1476" s="86">
        <f t="shared" si="254"/>
        <v>303.786636001891</v>
      </c>
      <c r="L1476" s="87">
        <f t="shared" si="246"/>
        <v>307.437700974141</v>
      </c>
      <c r="M1476" s="88">
        <f t="shared" si="247"/>
        <v>11.7242745066479</v>
      </c>
      <c r="N1476" s="86" t="str">
        <f t="shared" si="248"/>
        <v/>
      </c>
      <c r="O1476" s="48" t="str">
        <f t="shared" si="255"/>
        <v/>
      </c>
    </row>
    <row r="1477" spans="1:15">
      <c r="A1477" s="38">
        <f t="shared" si="249"/>
        <v>1461</v>
      </c>
      <c r="B1477" s="39">
        <v>42177</v>
      </c>
      <c r="C1477" s="40">
        <v>2122.850098</v>
      </c>
      <c r="D1477" s="53">
        <f t="shared" si="250"/>
        <v>0.00609486682920224</v>
      </c>
      <c r="E1477" s="54"/>
      <c r="F1477" s="55">
        <v>1.75085416499617</v>
      </c>
      <c r="G1477" s="56">
        <f t="shared" si="252"/>
        <v>0.0160080381944701</v>
      </c>
      <c r="H1477" s="57">
        <f t="shared" si="253"/>
        <v>0.000207690358613579</v>
      </c>
      <c r="I1477" s="90">
        <f t="shared" si="251"/>
        <v>0.0162157285530836</v>
      </c>
      <c r="J1477" s="91">
        <f t="shared" si="245"/>
        <v>1.62157285530836</v>
      </c>
      <c r="K1477" s="92">
        <f t="shared" si="254"/>
        <v>305.408208857199</v>
      </c>
      <c r="L1477" s="93">
        <f t="shared" si="246"/>
        <v>307.437700974141</v>
      </c>
      <c r="M1477" s="94">
        <f t="shared" si="247"/>
        <v>11.7242745066479</v>
      </c>
      <c r="N1477" s="92" t="str">
        <f t="shared" si="248"/>
        <v/>
      </c>
      <c r="O1477" s="53" t="str">
        <f t="shared" si="255"/>
        <v/>
      </c>
    </row>
    <row r="1478" spans="1:15">
      <c r="A1478" s="38">
        <f t="shared" si="249"/>
        <v>1462</v>
      </c>
      <c r="B1478" s="46">
        <v>42178</v>
      </c>
      <c r="C1478" s="47">
        <v>2124.199951</v>
      </c>
      <c r="D1478" s="48">
        <f t="shared" si="250"/>
        <v>0.000635868260915773</v>
      </c>
      <c r="E1478" s="49"/>
      <c r="F1478" s="50">
        <v>1.75490264407963</v>
      </c>
      <c r="G1478" s="51">
        <f t="shared" si="252"/>
        <v>0.00404847908346007</v>
      </c>
      <c r="H1478" s="52">
        <f t="shared" si="253"/>
        <v>0.000207690358613579</v>
      </c>
      <c r="I1478" s="84">
        <f t="shared" si="251"/>
        <v>0.00425616944207364</v>
      </c>
      <c r="J1478" s="85">
        <f t="shared" si="245"/>
        <v>0.425616944207364</v>
      </c>
      <c r="K1478" s="86">
        <f t="shared" si="254"/>
        <v>305.833825801407</v>
      </c>
      <c r="L1478" s="87">
        <f t="shared" si="246"/>
        <v>307.437700974141</v>
      </c>
      <c r="M1478" s="88">
        <f t="shared" si="247"/>
        <v>11.7242745066479</v>
      </c>
      <c r="N1478" s="86" t="str">
        <f t="shared" si="248"/>
        <v/>
      </c>
      <c r="O1478" s="48" t="str">
        <f t="shared" si="255"/>
        <v/>
      </c>
    </row>
    <row r="1479" spans="1:15">
      <c r="A1479" s="38">
        <f t="shared" si="249"/>
        <v>1463</v>
      </c>
      <c r="B1479" s="39">
        <v>42179</v>
      </c>
      <c r="C1479" s="40">
        <v>2108.580078</v>
      </c>
      <c r="D1479" s="53">
        <f t="shared" si="250"/>
        <v>-0.00735329694017117</v>
      </c>
      <c r="E1479" s="54"/>
      <c r="F1479" s="55">
        <v>1.72954608236886</v>
      </c>
      <c r="G1479" s="56">
        <f t="shared" si="252"/>
        <v>-0.0253565617107701</v>
      </c>
      <c r="H1479" s="57">
        <f t="shared" si="253"/>
        <v>0.000207690358613579</v>
      </c>
      <c r="I1479" s="90">
        <f t="shared" si="251"/>
        <v>-0.0251488713521565</v>
      </c>
      <c r="J1479" s="91">
        <f t="shared" si="245"/>
        <v>-2.51488713521565</v>
      </c>
      <c r="K1479" s="92">
        <f t="shared" si="254"/>
        <v>303.318938666191</v>
      </c>
      <c r="L1479" s="93">
        <f t="shared" si="246"/>
        <v>307.437700974141</v>
      </c>
      <c r="M1479" s="94">
        <f t="shared" si="247"/>
        <v>11.7242745066479</v>
      </c>
      <c r="N1479" s="92" t="str">
        <f t="shared" si="248"/>
        <v/>
      </c>
      <c r="O1479" s="53" t="str">
        <f t="shared" si="255"/>
        <v/>
      </c>
    </row>
    <row r="1480" spans="1:15">
      <c r="A1480" s="38">
        <f t="shared" si="249"/>
        <v>1464</v>
      </c>
      <c r="B1480" s="46">
        <v>42180</v>
      </c>
      <c r="C1480" s="47">
        <v>2102.310059</v>
      </c>
      <c r="D1480" s="48">
        <f t="shared" si="250"/>
        <v>-0.00297357404891507</v>
      </c>
      <c r="E1480" s="49"/>
      <c r="F1480" s="50">
        <v>1.72444886895462</v>
      </c>
      <c r="G1480" s="51">
        <f t="shared" si="252"/>
        <v>-0.00509721341423996</v>
      </c>
      <c r="H1480" s="52">
        <f t="shared" si="253"/>
        <v>0.000207690358613579</v>
      </c>
      <c r="I1480" s="84">
        <f t="shared" si="251"/>
        <v>-0.00488952305562639</v>
      </c>
      <c r="J1480" s="85">
        <f t="shared" si="245"/>
        <v>-0.488952305562639</v>
      </c>
      <c r="K1480" s="86">
        <f t="shared" si="254"/>
        <v>302.829986360628</v>
      </c>
      <c r="L1480" s="87">
        <f t="shared" si="246"/>
        <v>307.437700974141</v>
      </c>
      <c r="M1480" s="88">
        <f t="shared" si="247"/>
        <v>11.7242745066479</v>
      </c>
      <c r="N1480" s="86" t="str">
        <f t="shared" si="248"/>
        <v/>
      </c>
      <c r="O1480" s="48" t="str">
        <f t="shared" si="255"/>
        <v/>
      </c>
    </row>
    <row r="1481" spans="1:15">
      <c r="A1481" s="38">
        <f t="shared" si="249"/>
        <v>1465</v>
      </c>
      <c r="B1481" s="39">
        <v>42181</v>
      </c>
      <c r="C1481" s="40">
        <v>2101.48999</v>
      </c>
      <c r="D1481" s="53">
        <f t="shared" si="250"/>
        <v>-0.000390079948715982</v>
      </c>
      <c r="E1481" s="54"/>
      <c r="F1481" s="55">
        <v>1.73276374644323</v>
      </c>
      <c r="G1481" s="56">
        <f t="shared" si="252"/>
        <v>0.00831487748860993</v>
      </c>
      <c r="H1481" s="57">
        <f t="shared" si="253"/>
        <v>0.000207690358613579</v>
      </c>
      <c r="I1481" s="90">
        <f t="shared" si="251"/>
        <v>0.00852256784722351</v>
      </c>
      <c r="J1481" s="91">
        <f t="shared" si="245"/>
        <v>0.852256784722351</v>
      </c>
      <c r="K1481" s="92">
        <f t="shared" si="254"/>
        <v>303.682243145351</v>
      </c>
      <c r="L1481" s="93">
        <f t="shared" si="246"/>
        <v>307.437700974141</v>
      </c>
      <c r="M1481" s="94">
        <f t="shared" si="247"/>
        <v>11.7242745066479</v>
      </c>
      <c r="N1481" s="92" t="str">
        <f t="shared" si="248"/>
        <v/>
      </c>
      <c r="O1481" s="53" t="str">
        <f t="shared" si="255"/>
        <v/>
      </c>
    </row>
    <row r="1482" spans="1:15">
      <c r="A1482" s="38">
        <f t="shared" si="249"/>
        <v>1466</v>
      </c>
      <c r="B1482" s="46">
        <v>42184</v>
      </c>
      <c r="C1482" s="47">
        <v>2057.639893</v>
      </c>
      <c r="D1482" s="48">
        <f t="shared" si="250"/>
        <v>-0.0208661936096113</v>
      </c>
      <c r="E1482" s="49"/>
      <c r="F1482" s="50">
        <v>1.67544120363787</v>
      </c>
      <c r="G1482" s="51">
        <f t="shared" si="252"/>
        <v>-0.0573225428053601</v>
      </c>
      <c r="H1482" s="52">
        <f t="shared" si="253"/>
        <v>0.000207690358613579</v>
      </c>
      <c r="I1482" s="84">
        <f t="shared" si="251"/>
        <v>-0.0571148524467465</v>
      </c>
      <c r="J1482" s="85">
        <f t="shared" si="245"/>
        <v>-5.71148524467465</v>
      </c>
      <c r="K1482" s="86">
        <f t="shared" si="254"/>
        <v>297.970757900676</v>
      </c>
      <c r="L1482" s="87">
        <f t="shared" si="246"/>
        <v>307.437700974141</v>
      </c>
      <c r="M1482" s="88">
        <f t="shared" si="247"/>
        <v>11.7242745066479</v>
      </c>
      <c r="N1482" s="86" t="str">
        <f t="shared" si="248"/>
        <v/>
      </c>
      <c r="O1482" s="48" t="str">
        <f t="shared" si="255"/>
        <v/>
      </c>
    </row>
    <row r="1483" spans="1:15">
      <c r="A1483" s="38">
        <f t="shared" si="249"/>
        <v>1467</v>
      </c>
      <c r="B1483" s="39">
        <v>42185</v>
      </c>
      <c r="C1483" s="40">
        <v>2063.110107</v>
      </c>
      <c r="D1483" s="53">
        <f t="shared" si="250"/>
        <v>0.00265848947554392</v>
      </c>
      <c r="E1483" s="54"/>
      <c r="F1483" s="55">
        <v>1.68423759161291</v>
      </c>
      <c r="G1483" s="56">
        <f t="shared" si="252"/>
        <v>0.00879638797504012</v>
      </c>
      <c r="H1483" s="57">
        <f t="shared" si="253"/>
        <v>0.000207690358613579</v>
      </c>
      <c r="I1483" s="90">
        <f t="shared" si="251"/>
        <v>0.0090040783336537</v>
      </c>
      <c r="J1483" s="91">
        <f t="shared" si="245"/>
        <v>0.90040783336537</v>
      </c>
      <c r="K1483" s="92">
        <f t="shared" si="254"/>
        <v>298.871165734041</v>
      </c>
      <c r="L1483" s="93">
        <f t="shared" si="246"/>
        <v>307.437700974141</v>
      </c>
      <c r="M1483" s="94">
        <f t="shared" si="247"/>
        <v>11.7242745066479</v>
      </c>
      <c r="N1483" s="92" t="str">
        <f t="shared" si="248"/>
        <v/>
      </c>
      <c r="O1483" s="53" t="str">
        <f t="shared" si="255"/>
        <v/>
      </c>
    </row>
    <row r="1484" spans="1:15">
      <c r="A1484" s="38">
        <f t="shared" si="249"/>
        <v>1468</v>
      </c>
      <c r="B1484" s="46">
        <v>42186</v>
      </c>
      <c r="C1484" s="47">
        <v>2077.419922</v>
      </c>
      <c r="D1484" s="48">
        <f t="shared" si="250"/>
        <v>0.00693604037489215</v>
      </c>
      <c r="E1484" s="49"/>
      <c r="F1484" s="50">
        <v>1.70603851223511</v>
      </c>
      <c r="G1484" s="51">
        <f t="shared" si="252"/>
        <v>0.0218009206221998</v>
      </c>
      <c r="H1484" s="52">
        <f t="shared" si="253"/>
        <v>0.000207690358613579</v>
      </c>
      <c r="I1484" s="84">
        <f t="shared" si="251"/>
        <v>0.0220086109808134</v>
      </c>
      <c r="J1484" s="85">
        <f t="shared" si="245"/>
        <v>2.20086109808134</v>
      </c>
      <c r="K1484" s="86">
        <f t="shared" si="254"/>
        <v>301.072026832123</v>
      </c>
      <c r="L1484" s="87">
        <f t="shared" si="246"/>
        <v>307.437700974141</v>
      </c>
      <c r="M1484" s="88">
        <f t="shared" si="247"/>
        <v>11.7242745066479</v>
      </c>
      <c r="N1484" s="86" t="str">
        <f t="shared" si="248"/>
        <v/>
      </c>
      <c r="O1484" s="48" t="str">
        <f t="shared" si="255"/>
        <v/>
      </c>
    </row>
    <row r="1485" spans="1:15">
      <c r="A1485" s="38">
        <f t="shared" si="249"/>
        <v>1469</v>
      </c>
      <c r="B1485" s="39">
        <v>42187</v>
      </c>
      <c r="C1485" s="40">
        <v>2076.780029</v>
      </c>
      <c r="D1485" s="53">
        <f t="shared" si="250"/>
        <v>-0.000308022943856234</v>
      </c>
      <c r="E1485" s="54"/>
      <c r="F1485" s="55">
        <v>1.69829992304514</v>
      </c>
      <c r="G1485" s="56">
        <f t="shared" si="252"/>
        <v>-0.00773858918996972</v>
      </c>
      <c r="H1485" s="57">
        <f t="shared" si="253"/>
        <v>0.000207690358613579</v>
      </c>
      <c r="I1485" s="90">
        <f t="shared" si="251"/>
        <v>-0.00753089883135615</v>
      </c>
      <c r="J1485" s="91">
        <f t="shared" si="245"/>
        <v>-0.753089883135615</v>
      </c>
      <c r="K1485" s="92">
        <f t="shared" si="254"/>
        <v>300.318936948987</v>
      </c>
      <c r="L1485" s="93">
        <f t="shared" si="246"/>
        <v>307.437700974141</v>
      </c>
      <c r="M1485" s="94">
        <f t="shared" si="247"/>
        <v>11.7242745066479</v>
      </c>
      <c r="N1485" s="92" t="str">
        <f t="shared" si="248"/>
        <v/>
      </c>
      <c r="O1485" s="53" t="str">
        <f t="shared" si="255"/>
        <v/>
      </c>
    </row>
    <row r="1486" spans="1:15">
      <c r="A1486" s="38">
        <f t="shared" si="249"/>
        <v>1470</v>
      </c>
      <c r="B1486" s="46">
        <v>42191</v>
      </c>
      <c r="C1486" s="47">
        <v>2068.76001</v>
      </c>
      <c r="D1486" s="48">
        <f t="shared" si="250"/>
        <v>-0.00386175660782995</v>
      </c>
      <c r="E1486" s="49"/>
      <c r="F1486" s="50">
        <v>1.69603343733889</v>
      </c>
      <c r="G1486" s="51">
        <f t="shared" si="252"/>
        <v>-0.00226648570624999</v>
      </c>
      <c r="H1486" s="52">
        <f t="shared" si="253"/>
        <v>0.000207690358613579</v>
      </c>
      <c r="I1486" s="84">
        <f t="shared" si="251"/>
        <v>-0.00205879534763641</v>
      </c>
      <c r="J1486" s="85">
        <f t="shared" si="245"/>
        <v>-0.205879534763641</v>
      </c>
      <c r="K1486" s="86">
        <f t="shared" si="254"/>
        <v>300.113057414224</v>
      </c>
      <c r="L1486" s="87">
        <f t="shared" si="246"/>
        <v>307.437700974141</v>
      </c>
      <c r="M1486" s="88">
        <f t="shared" si="247"/>
        <v>11.7242745066479</v>
      </c>
      <c r="N1486" s="86" t="str">
        <f t="shared" si="248"/>
        <v/>
      </c>
      <c r="O1486" s="48" t="str">
        <f t="shared" si="255"/>
        <v/>
      </c>
    </row>
    <row r="1487" spans="1:15">
      <c r="A1487" s="38">
        <f t="shared" si="249"/>
        <v>1471</v>
      </c>
      <c r="B1487" s="39">
        <v>42192</v>
      </c>
      <c r="C1487" s="40">
        <v>2081.340088</v>
      </c>
      <c r="D1487" s="53">
        <f t="shared" si="250"/>
        <v>0.0060809750474633</v>
      </c>
      <c r="E1487" s="54"/>
      <c r="F1487" s="55">
        <v>1.71455748265371</v>
      </c>
      <c r="G1487" s="56">
        <f t="shared" si="252"/>
        <v>0.0185240453148199</v>
      </c>
      <c r="H1487" s="57">
        <f t="shared" si="253"/>
        <v>0.000207690358613579</v>
      </c>
      <c r="I1487" s="90">
        <f t="shared" si="251"/>
        <v>0.0187317356734335</v>
      </c>
      <c r="J1487" s="91">
        <f t="shared" si="245"/>
        <v>1.87317356734335</v>
      </c>
      <c r="K1487" s="92">
        <f t="shared" si="254"/>
        <v>301.986230981567</v>
      </c>
      <c r="L1487" s="93">
        <f t="shared" si="246"/>
        <v>307.437700974141</v>
      </c>
      <c r="M1487" s="94">
        <f t="shared" si="247"/>
        <v>11.7242745066479</v>
      </c>
      <c r="N1487" s="92" t="str">
        <f t="shared" si="248"/>
        <v/>
      </c>
      <c r="O1487" s="53" t="str">
        <f t="shared" si="255"/>
        <v/>
      </c>
    </row>
    <row r="1488" spans="1:15">
      <c r="A1488" s="38">
        <f t="shared" si="249"/>
        <v>1472</v>
      </c>
      <c r="B1488" s="46">
        <v>42193</v>
      </c>
      <c r="C1488" s="47">
        <v>2046.680054</v>
      </c>
      <c r="D1488" s="48">
        <f t="shared" si="250"/>
        <v>-0.0166527489667994</v>
      </c>
      <c r="E1488" s="49"/>
      <c r="F1488" s="50">
        <v>1.66867095950792</v>
      </c>
      <c r="G1488" s="51">
        <f t="shared" si="252"/>
        <v>-0.0458865231457901</v>
      </c>
      <c r="H1488" s="52">
        <f t="shared" si="253"/>
        <v>0.000207690358613579</v>
      </c>
      <c r="I1488" s="84">
        <f t="shared" si="251"/>
        <v>-0.0456788327871765</v>
      </c>
      <c r="J1488" s="85">
        <f t="shared" si="245"/>
        <v>-4.56788327871765</v>
      </c>
      <c r="K1488" s="86">
        <f t="shared" si="254"/>
        <v>297.418347702849</v>
      </c>
      <c r="L1488" s="87">
        <f t="shared" si="246"/>
        <v>307.437700974141</v>
      </c>
      <c r="M1488" s="88">
        <f t="shared" si="247"/>
        <v>11.7242745066479</v>
      </c>
      <c r="N1488" s="86" t="str">
        <f t="shared" si="248"/>
        <v/>
      </c>
      <c r="O1488" s="48" t="str">
        <f t="shared" si="255"/>
        <v/>
      </c>
    </row>
    <row r="1489" spans="1:15">
      <c r="A1489" s="38">
        <f t="shared" si="249"/>
        <v>1473</v>
      </c>
      <c r="B1489" s="39">
        <v>42194</v>
      </c>
      <c r="C1489" s="40">
        <v>2051.310059</v>
      </c>
      <c r="D1489" s="53">
        <f t="shared" si="250"/>
        <v>0.00226220262954691</v>
      </c>
      <c r="E1489" s="54"/>
      <c r="F1489" s="55">
        <v>1.68406280678176</v>
      </c>
      <c r="G1489" s="56">
        <f t="shared" si="252"/>
        <v>0.0153918472738399</v>
      </c>
      <c r="H1489" s="57">
        <f t="shared" si="253"/>
        <v>0.000207690358613579</v>
      </c>
      <c r="I1489" s="90">
        <f t="shared" si="251"/>
        <v>0.0155995376324535</v>
      </c>
      <c r="J1489" s="91">
        <f t="shared" si="245"/>
        <v>1.55995376324535</v>
      </c>
      <c r="K1489" s="92">
        <f t="shared" si="254"/>
        <v>298.978301466095</v>
      </c>
      <c r="L1489" s="93">
        <f t="shared" si="246"/>
        <v>307.437700974141</v>
      </c>
      <c r="M1489" s="94">
        <f t="shared" si="247"/>
        <v>11.7242745066479</v>
      </c>
      <c r="N1489" s="92" t="str">
        <f t="shared" si="248"/>
        <v/>
      </c>
      <c r="O1489" s="53" t="str">
        <f t="shared" si="255"/>
        <v/>
      </c>
    </row>
    <row r="1490" spans="1:15">
      <c r="A1490" s="38">
        <f t="shared" si="249"/>
        <v>1474</v>
      </c>
      <c r="B1490" s="46">
        <v>42195</v>
      </c>
      <c r="C1490" s="47">
        <v>2076.620117</v>
      </c>
      <c r="D1490" s="48">
        <f t="shared" si="250"/>
        <v>0.0123384848082588</v>
      </c>
      <c r="E1490" s="49"/>
      <c r="F1490" s="50">
        <v>1.72337637207642</v>
      </c>
      <c r="G1490" s="51">
        <f t="shared" si="252"/>
        <v>0.0393135652946601</v>
      </c>
      <c r="H1490" s="52">
        <f t="shared" si="253"/>
        <v>0.000207690358613579</v>
      </c>
      <c r="I1490" s="84">
        <f t="shared" si="251"/>
        <v>0.0395212556532737</v>
      </c>
      <c r="J1490" s="85">
        <f t="shared" ref="J1490:J1553" si="256">I1490*$K$17</f>
        <v>3.95212556532737</v>
      </c>
      <c r="K1490" s="86">
        <f t="shared" si="254"/>
        <v>302.930427031422</v>
      </c>
      <c r="L1490" s="87">
        <f t="shared" ref="L1490:L1553" si="257">MAX(K1490,L1489)</f>
        <v>307.437700974141</v>
      </c>
      <c r="M1490" s="88">
        <f t="shared" ref="M1490:M1553" si="258">IF(K1490=L1490,0,MAX(M1489,L1490-K1490))</f>
        <v>11.7242745066479</v>
      </c>
      <c r="N1490" s="86" t="str">
        <f t="shared" ref="N1490:N1553" si="259">IF(AND(M1489&gt;0,M1490=0),M1489,"")</f>
        <v/>
      </c>
      <c r="O1490" s="48" t="str">
        <f t="shared" si="255"/>
        <v/>
      </c>
    </row>
    <row r="1491" spans="1:15">
      <c r="A1491" s="38">
        <f t="shared" ref="A1491:A1554" si="260">A1490+1</f>
        <v>1475</v>
      </c>
      <c r="B1491" s="39">
        <v>42198</v>
      </c>
      <c r="C1491" s="40">
        <v>2099.600098</v>
      </c>
      <c r="D1491" s="53">
        <f t="shared" ref="D1491:D1554" si="261">C1491/C1490-1</f>
        <v>0.0110660494964279</v>
      </c>
      <c r="E1491" s="54"/>
      <c r="F1491" s="55">
        <v>1.75588059410089</v>
      </c>
      <c r="G1491" s="56">
        <f t="shared" si="252"/>
        <v>0.03250422202447</v>
      </c>
      <c r="H1491" s="57">
        <f t="shared" si="253"/>
        <v>0.000207690358613579</v>
      </c>
      <c r="I1491" s="90">
        <f t="shared" ref="I1491:I1554" si="262">G1491+H1491</f>
        <v>0.0327119123830836</v>
      </c>
      <c r="J1491" s="91">
        <f t="shared" si="256"/>
        <v>3.27119123830836</v>
      </c>
      <c r="K1491" s="92">
        <f t="shared" si="254"/>
        <v>306.20161826973</v>
      </c>
      <c r="L1491" s="93">
        <f t="shared" si="257"/>
        <v>307.437700974141</v>
      </c>
      <c r="M1491" s="94">
        <f t="shared" si="258"/>
        <v>11.7242745066479</v>
      </c>
      <c r="N1491" s="92" t="str">
        <f t="shared" si="259"/>
        <v/>
      </c>
      <c r="O1491" s="53" t="str">
        <f t="shared" si="255"/>
        <v/>
      </c>
    </row>
    <row r="1492" spans="1:15">
      <c r="A1492" s="38">
        <f t="shared" si="260"/>
        <v>1476</v>
      </c>
      <c r="B1492" s="46">
        <v>42199</v>
      </c>
      <c r="C1492" s="47">
        <v>2108.949951</v>
      </c>
      <c r="D1492" s="48">
        <f t="shared" si="261"/>
        <v>0.00445315896532228</v>
      </c>
      <c r="E1492" s="49"/>
      <c r="F1492" s="50">
        <v>1.76276475134465</v>
      </c>
      <c r="G1492" s="51">
        <f t="shared" ref="G1492:G1555" si="263">F1492-F1491</f>
        <v>0.0068841572437599</v>
      </c>
      <c r="H1492" s="52">
        <f t="shared" ref="H1492:H1555" si="264">H1491</f>
        <v>0.000207690358613579</v>
      </c>
      <c r="I1492" s="84">
        <f t="shared" si="262"/>
        <v>0.00709184760237348</v>
      </c>
      <c r="J1492" s="85">
        <f t="shared" si="256"/>
        <v>0.709184760237348</v>
      </c>
      <c r="K1492" s="86">
        <f t="shared" ref="K1492:K1555" si="265">K1491+J1492</f>
        <v>306.910803029968</v>
      </c>
      <c r="L1492" s="87">
        <f t="shared" si="257"/>
        <v>307.437700974141</v>
      </c>
      <c r="M1492" s="88">
        <f t="shared" si="258"/>
        <v>11.7242745066479</v>
      </c>
      <c r="N1492" s="86" t="str">
        <f t="shared" si="259"/>
        <v/>
      </c>
      <c r="O1492" s="48" t="str">
        <f t="shared" ref="O1492:O1555" si="266">IFERROR((N1492/L1492),"")</f>
        <v/>
      </c>
    </row>
    <row r="1493" spans="1:15">
      <c r="A1493" s="38">
        <f t="shared" si="260"/>
        <v>1477</v>
      </c>
      <c r="B1493" s="39">
        <v>42200</v>
      </c>
      <c r="C1493" s="40">
        <v>2107.399902</v>
      </c>
      <c r="D1493" s="53">
        <f t="shared" si="261"/>
        <v>-0.000734986147615801</v>
      </c>
      <c r="E1493" s="54"/>
      <c r="F1493" s="55">
        <v>1.75963814232078</v>
      </c>
      <c r="G1493" s="56">
        <f t="shared" si="263"/>
        <v>-0.00312660902386996</v>
      </c>
      <c r="H1493" s="57">
        <f t="shared" si="264"/>
        <v>0.000207690358613579</v>
      </c>
      <c r="I1493" s="90">
        <f t="shared" si="262"/>
        <v>-0.00291891866525639</v>
      </c>
      <c r="J1493" s="91">
        <f t="shared" si="256"/>
        <v>-0.291891866525639</v>
      </c>
      <c r="K1493" s="92">
        <f t="shared" si="265"/>
        <v>306.618911163442</v>
      </c>
      <c r="L1493" s="93">
        <f t="shared" si="257"/>
        <v>307.437700974141</v>
      </c>
      <c r="M1493" s="94">
        <f t="shared" si="258"/>
        <v>11.7242745066479</v>
      </c>
      <c r="N1493" s="92" t="str">
        <f t="shared" si="259"/>
        <v/>
      </c>
      <c r="O1493" s="53" t="str">
        <f t="shared" si="266"/>
        <v/>
      </c>
    </row>
    <row r="1494" spans="1:15">
      <c r="A1494" s="38">
        <f t="shared" si="260"/>
        <v>1478</v>
      </c>
      <c r="B1494" s="46">
        <v>42201</v>
      </c>
      <c r="C1494" s="47">
        <v>2124.290039</v>
      </c>
      <c r="D1494" s="48">
        <f t="shared" si="261"/>
        <v>0.00801468054732779</v>
      </c>
      <c r="E1494" s="49"/>
      <c r="F1494" s="50">
        <v>1.77654915986152</v>
      </c>
      <c r="G1494" s="51">
        <f t="shared" si="263"/>
        <v>0.0169110175407401</v>
      </c>
      <c r="H1494" s="52">
        <f t="shared" si="264"/>
        <v>0.000207690358613579</v>
      </c>
      <c r="I1494" s="84">
        <f t="shared" si="262"/>
        <v>0.0171187078993537</v>
      </c>
      <c r="J1494" s="85">
        <f t="shared" si="256"/>
        <v>1.71187078993537</v>
      </c>
      <c r="K1494" s="86">
        <f t="shared" si="265"/>
        <v>308.330781953377</v>
      </c>
      <c r="L1494" s="87">
        <f t="shared" si="257"/>
        <v>308.330781953377</v>
      </c>
      <c r="M1494" s="88">
        <f t="shared" si="258"/>
        <v>0</v>
      </c>
      <c r="N1494" s="86">
        <f t="shared" si="259"/>
        <v>11.7242745066479</v>
      </c>
      <c r="O1494" s="48">
        <f t="shared" si="266"/>
        <v>0.0380249887227306</v>
      </c>
    </row>
    <row r="1495" spans="1:15">
      <c r="A1495" s="38">
        <f t="shared" si="260"/>
        <v>1479</v>
      </c>
      <c r="B1495" s="39">
        <v>42202</v>
      </c>
      <c r="C1495" s="40">
        <v>2126.639893</v>
      </c>
      <c r="D1495" s="53">
        <f t="shared" si="261"/>
        <v>0.00110618322209244</v>
      </c>
      <c r="E1495" s="54"/>
      <c r="F1495" s="55">
        <v>1.76731180815823</v>
      </c>
      <c r="G1495" s="56">
        <f t="shared" si="263"/>
        <v>-0.00923735170328999</v>
      </c>
      <c r="H1495" s="57">
        <f t="shared" si="264"/>
        <v>0.000207690358613579</v>
      </c>
      <c r="I1495" s="90">
        <f t="shared" si="262"/>
        <v>-0.00902966134467641</v>
      </c>
      <c r="J1495" s="91">
        <f t="shared" si="256"/>
        <v>-0.902966134467641</v>
      </c>
      <c r="K1495" s="92">
        <f t="shared" si="265"/>
        <v>307.42781581891</v>
      </c>
      <c r="L1495" s="93">
        <f t="shared" si="257"/>
        <v>308.330781953377</v>
      </c>
      <c r="M1495" s="94">
        <f t="shared" si="258"/>
        <v>0.902966134467647</v>
      </c>
      <c r="N1495" s="92" t="str">
        <f t="shared" si="259"/>
        <v/>
      </c>
      <c r="O1495" s="53" t="str">
        <f t="shared" si="266"/>
        <v/>
      </c>
    </row>
    <row r="1496" spans="1:15">
      <c r="A1496" s="38">
        <f t="shared" si="260"/>
        <v>1480</v>
      </c>
      <c r="B1496" s="46">
        <v>42205</v>
      </c>
      <c r="C1496" s="47">
        <v>2128.280029</v>
      </c>
      <c r="D1496" s="48">
        <f t="shared" si="261"/>
        <v>0.000771233533894744</v>
      </c>
      <c r="E1496" s="49"/>
      <c r="F1496" s="50">
        <v>1.77191459720849</v>
      </c>
      <c r="G1496" s="51">
        <f t="shared" si="263"/>
        <v>0.00460278905026001</v>
      </c>
      <c r="H1496" s="52">
        <f t="shared" si="264"/>
        <v>0.000207690358613579</v>
      </c>
      <c r="I1496" s="84">
        <f t="shared" si="262"/>
        <v>0.00481047940887359</v>
      </c>
      <c r="J1496" s="85">
        <f t="shared" si="256"/>
        <v>0.481047940887359</v>
      </c>
      <c r="K1496" s="86">
        <f t="shared" si="265"/>
        <v>307.908863759797</v>
      </c>
      <c r="L1496" s="87">
        <f t="shared" si="257"/>
        <v>308.330781953377</v>
      </c>
      <c r="M1496" s="88">
        <f t="shared" si="258"/>
        <v>0.902966134467647</v>
      </c>
      <c r="N1496" s="86" t="str">
        <f t="shared" si="259"/>
        <v/>
      </c>
      <c r="O1496" s="48" t="str">
        <f t="shared" si="266"/>
        <v/>
      </c>
    </row>
    <row r="1497" spans="1:15">
      <c r="A1497" s="38">
        <f t="shared" si="260"/>
        <v>1481</v>
      </c>
      <c r="B1497" s="39">
        <v>42206</v>
      </c>
      <c r="C1497" s="40">
        <v>2119.209961</v>
      </c>
      <c r="D1497" s="53">
        <f t="shared" si="261"/>
        <v>-0.00426168919334435</v>
      </c>
      <c r="E1497" s="54"/>
      <c r="F1497" s="55">
        <v>1.76343622057764</v>
      </c>
      <c r="G1497" s="56">
        <f t="shared" si="263"/>
        <v>-0.00847837663084983</v>
      </c>
      <c r="H1497" s="57">
        <f t="shared" si="264"/>
        <v>0.000207690358613579</v>
      </c>
      <c r="I1497" s="90">
        <f t="shared" si="262"/>
        <v>-0.00827068627223625</v>
      </c>
      <c r="J1497" s="91">
        <f t="shared" si="256"/>
        <v>-0.827068627223625</v>
      </c>
      <c r="K1497" s="92">
        <f t="shared" si="265"/>
        <v>307.081795132573</v>
      </c>
      <c r="L1497" s="93">
        <f t="shared" si="257"/>
        <v>308.330781953377</v>
      </c>
      <c r="M1497" s="94">
        <f t="shared" si="258"/>
        <v>1.24898682080391</v>
      </c>
      <c r="N1497" s="92" t="str">
        <f t="shared" si="259"/>
        <v/>
      </c>
      <c r="O1497" s="53" t="str">
        <f t="shared" si="266"/>
        <v/>
      </c>
    </row>
    <row r="1498" spans="1:15">
      <c r="A1498" s="38">
        <f t="shared" si="260"/>
        <v>1482</v>
      </c>
      <c r="B1498" s="46">
        <v>42207</v>
      </c>
      <c r="C1498" s="47">
        <v>2114.149902</v>
      </c>
      <c r="D1498" s="48">
        <f t="shared" si="261"/>
        <v>-0.00238771008683458</v>
      </c>
      <c r="E1498" s="49"/>
      <c r="F1498" s="50">
        <v>1.78046923396659</v>
      </c>
      <c r="G1498" s="51">
        <f t="shared" si="263"/>
        <v>0.0170330133889498</v>
      </c>
      <c r="H1498" s="52">
        <f t="shared" si="264"/>
        <v>0.000207690358613579</v>
      </c>
      <c r="I1498" s="84">
        <f t="shared" si="262"/>
        <v>0.0172407037475634</v>
      </c>
      <c r="J1498" s="85">
        <f t="shared" si="256"/>
        <v>1.72407037475634</v>
      </c>
      <c r="K1498" s="86">
        <f t="shared" si="265"/>
        <v>308.80586550733</v>
      </c>
      <c r="L1498" s="87">
        <f t="shared" si="257"/>
        <v>308.80586550733</v>
      </c>
      <c r="M1498" s="88">
        <f t="shared" si="258"/>
        <v>0</v>
      </c>
      <c r="N1498" s="86">
        <f t="shared" si="259"/>
        <v>1.24898682080391</v>
      </c>
      <c r="O1498" s="48">
        <f t="shared" si="266"/>
        <v>0.00404456961577455</v>
      </c>
    </row>
    <row r="1499" spans="1:15">
      <c r="A1499" s="38">
        <f t="shared" si="260"/>
        <v>1483</v>
      </c>
      <c r="B1499" s="39">
        <v>42208</v>
      </c>
      <c r="C1499" s="40">
        <v>2102.149902</v>
      </c>
      <c r="D1499" s="53">
        <f t="shared" si="261"/>
        <v>-0.00567604027919111</v>
      </c>
      <c r="E1499" s="54"/>
      <c r="F1499" s="55">
        <v>1.76360019951345</v>
      </c>
      <c r="G1499" s="56">
        <f t="shared" si="263"/>
        <v>-0.0168690344531399</v>
      </c>
      <c r="H1499" s="57">
        <f t="shared" si="264"/>
        <v>0.000207690358613579</v>
      </c>
      <c r="I1499" s="90">
        <f t="shared" si="262"/>
        <v>-0.0166613440945263</v>
      </c>
      <c r="J1499" s="91">
        <f t="shared" si="256"/>
        <v>-1.66613440945263</v>
      </c>
      <c r="K1499" s="92">
        <f t="shared" si="265"/>
        <v>307.139731097877</v>
      </c>
      <c r="L1499" s="93">
        <f t="shared" si="257"/>
        <v>308.80586550733</v>
      </c>
      <c r="M1499" s="94">
        <f t="shared" si="258"/>
        <v>1.66613440945264</v>
      </c>
      <c r="N1499" s="92" t="str">
        <f t="shared" si="259"/>
        <v/>
      </c>
      <c r="O1499" s="53" t="str">
        <f t="shared" si="266"/>
        <v/>
      </c>
    </row>
    <row r="1500" spans="1:15">
      <c r="A1500" s="38">
        <f t="shared" si="260"/>
        <v>1484</v>
      </c>
      <c r="B1500" s="46">
        <v>42209</v>
      </c>
      <c r="C1500" s="47">
        <v>2079.649902</v>
      </c>
      <c r="D1500" s="48">
        <f t="shared" si="261"/>
        <v>-0.0107033280445858</v>
      </c>
      <c r="E1500" s="49"/>
      <c r="F1500" s="50">
        <v>1.74525031651705</v>
      </c>
      <c r="G1500" s="51">
        <f t="shared" si="263"/>
        <v>-0.0183498829963999</v>
      </c>
      <c r="H1500" s="52">
        <f t="shared" si="264"/>
        <v>0.000207690358613579</v>
      </c>
      <c r="I1500" s="84">
        <f t="shared" si="262"/>
        <v>-0.0181421926377864</v>
      </c>
      <c r="J1500" s="85">
        <f t="shared" si="256"/>
        <v>-1.81421926377864</v>
      </c>
      <c r="K1500" s="86">
        <f t="shared" si="265"/>
        <v>305.325511834099</v>
      </c>
      <c r="L1500" s="87">
        <f t="shared" si="257"/>
        <v>308.80586550733</v>
      </c>
      <c r="M1500" s="88">
        <f t="shared" si="258"/>
        <v>3.48035367323126</v>
      </c>
      <c r="N1500" s="86" t="str">
        <f t="shared" si="259"/>
        <v/>
      </c>
      <c r="O1500" s="48" t="str">
        <f t="shared" si="266"/>
        <v/>
      </c>
    </row>
    <row r="1501" spans="1:15">
      <c r="A1501" s="38">
        <f t="shared" si="260"/>
        <v>1485</v>
      </c>
      <c r="B1501" s="39">
        <v>42212</v>
      </c>
      <c r="C1501" s="40">
        <v>2067.639893</v>
      </c>
      <c r="D1501" s="53">
        <f t="shared" si="261"/>
        <v>-0.0057750148178547</v>
      </c>
      <c r="E1501" s="54"/>
      <c r="F1501" s="55">
        <v>1.72164385633234</v>
      </c>
      <c r="G1501" s="56">
        <f t="shared" si="263"/>
        <v>-0.0236064601847101</v>
      </c>
      <c r="H1501" s="57">
        <f t="shared" si="264"/>
        <v>0.000207690358613579</v>
      </c>
      <c r="I1501" s="90">
        <f t="shared" si="262"/>
        <v>-0.0233987698260966</v>
      </c>
      <c r="J1501" s="91">
        <f t="shared" si="256"/>
        <v>-2.33987698260966</v>
      </c>
      <c r="K1501" s="92">
        <f t="shared" si="265"/>
        <v>302.985634851489</v>
      </c>
      <c r="L1501" s="93">
        <f t="shared" si="257"/>
        <v>308.80586550733</v>
      </c>
      <c r="M1501" s="94">
        <f t="shared" si="258"/>
        <v>5.82023065584093</v>
      </c>
      <c r="N1501" s="92" t="str">
        <f t="shared" si="259"/>
        <v/>
      </c>
      <c r="O1501" s="53" t="str">
        <f t="shared" si="266"/>
        <v/>
      </c>
    </row>
    <row r="1502" spans="1:15">
      <c r="A1502" s="38">
        <f t="shared" si="260"/>
        <v>1486</v>
      </c>
      <c r="B1502" s="46">
        <v>42213</v>
      </c>
      <c r="C1502" s="47">
        <v>2093.25</v>
      </c>
      <c r="D1502" s="48">
        <f t="shared" si="261"/>
        <v>0.0123861544201691</v>
      </c>
      <c r="E1502" s="49"/>
      <c r="F1502" s="50">
        <v>1.74679111656263</v>
      </c>
      <c r="G1502" s="51">
        <f t="shared" si="263"/>
        <v>0.02514726023029</v>
      </c>
      <c r="H1502" s="52">
        <f t="shared" si="264"/>
        <v>0.000207690358613579</v>
      </c>
      <c r="I1502" s="84">
        <f t="shared" si="262"/>
        <v>0.0253549505889036</v>
      </c>
      <c r="J1502" s="85">
        <f t="shared" si="256"/>
        <v>2.53549505889036</v>
      </c>
      <c r="K1502" s="86">
        <f t="shared" si="265"/>
        <v>305.521129910379</v>
      </c>
      <c r="L1502" s="87">
        <f t="shared" si="257"/>
        <v>308.80586550733</v>
      </c>
      <c r="M1502" s="88">
        <f t="shared" si="258"/>
        <v>5.82023065584093</v>
      </c>
      <c r="N1502" s="86" t="str">
        <f t="shared" si="259"/>
        <v/>
      </c>
      <c r="O1502" s="48" t="str">
        <f t="shared" si="266"/>
        <v/>
      </c>
    </row>
    <row r="1503" spans="1:15">
      <c r="A1503" s="38">
        <f t="shared" si="260"/>
        <v>1487</v>
      </c>
      <c r="B1503" s="39">
        <v>42214</v>
      </c>
      <c r="C1503" s="40">
        <v>2108.570068</v>
      </c>
      <c r="D1503" s="53">
        <f t="shared" si="261"/>
        <v>0.00731879517496714</v>
      </c>
      <c r="E1503" s="54"/>
      <c r="F1503" s="55">
        <v>1.77732959618561</v>
      </c>
      <c r="G1503" s="56">
        <f t="shared" si="263"/>
        <v>0.0305384796229802</v>
      </c>
      <c r="H1503" s="57">
        <f t="shared" si="264"/>
        <v>0.000207690358613579</v>
      </c>
      <c r="I1503" s="90">
        <f t="shared" si="262"/>
        <v>0.0307461699815938</v>
      </c>
      <c r="J1503" s="91">
        <f t="shared" si="256"/>
        <v>3.07461699815938</v>
      </c>
      <c r="K1503" s="92">
        <f t="shared" si="265"/>
        <v>308.595746908539</v>
      </c>
      <c r="L1503" s="93">
        <f t="shared" si="257"/>
        <v>308.80586550733</v>
      </c>
      <c r="M1503" s="94">
        <f t="shared" si="258"/>
        <v>5.82023065584093</v>
      </c>
      <c r="N1503" s="92" t="str">
        <f t="shared" si="259"/>
        <v/>
      </c>
      <c r="O1503" s="53" t="str">
        <f t="shared" si="266"/>
        <v/>
      </c>
    </row>
    <row r="1504" spans="1:15">
      <c r="A1504" s="38">
        <f t="shared" si="260"/>
        <v>1488</v>
      </c>
      <c r="B1504" s="46">
        <v>42215</v>
      </c>
      <c r="C1504" s="47">
        <v>2108.629883</v>
      </c>
      <c r="D1504" s="48">
        <f t="shared" si="261"/>
        <v>2.8367565729992e-5</v>
      </c>
      <c r="E1504" s="49"/>
      <c r="F1504" s="50">
        <v>1.77797503078308</v>
      </c>
      <c r="G1504" s="51">
        <f t="shared" si="263"/>
        <v>0.000645434597470018</v>
      </c>
      <c r="H1504" s="52">
        <f t="shared" si="264"/>
        <v>0.000207690358613579</v>
      </c>
      <c r="I1504" s="84">
        <f t="shared" si="262"/>
        <v>0.000853124956083597</v>
      </c>
      <c r="J1504" s="85">
        <f t="shared" si="256"/>
        <v>0.0853124956083597</v>
      </c>
      <c r="K1504" s="86">
        <f t="shared" si="265"/>
        <v>308.681059404147</v>
      </c>
      <c r="L1504" s="87">
        <f t="shared" si="257"/>
        <v>308.80586550733</v>
      </c>
      <c r="M1504" s="88">
        <f t="shared" si="258"/>
        <v>5.82023065584093</v>
      </c>
      <c r="N1504" s="86" t="str">
        <f t="shared" si="259"/>
        <v/>
      </c>
      <c r="O1504" s="48" t="str">
        <f t="shared" si="266"/>
        <v/>
      </c>
    </row>
    <row r="1505" spans="1:15">
      <c r="A1505" s="38">
        <f t="shared" si="260"/>
        <v>1489</v>
      </c>
      <c r="B1505" s="39">
        <v>42216</v>
      </c>
      <c r="C1505" s="40">
        <v>2103.840088</v>
      </c>
      <c r="D1505" s="53">
        <f t="shared" si="261"/>
        <v>-0.00227152002284325</v>
      </c>
      <c r="E1505" s="54"/>
      <c r="F1505" s="55">
        <v>1.77544991031952</v>
      </c>
      <c r="G1505" s="56">
        <f t="shared" si="263"/>
        <v>-0.00252512046356013</v>
      </c>
      <c r="H1505" s="57">
        <f t="shared" si="264"/>
        <v>0.000207690358613579</v>
      </c>
      <c r="I1505" s="90">
        <f t="shared" si="262"/>
        <v>-0.00231743010494655</v>
      </c>
      <c r="J1505" s="91">
        <f t="shared" si="256"/>
        <v>-0.231743010494655</v>
      </c>
      <c r="K1505" s="92">
        <f t="shared" si="265"/>
        <v>308.449316393652</v>
      </c>
      <c r="L1505" s="93">
        <f t="shared" si="257"/>
        <v>308.80586550733</v>
      </c>
      <c r="M1505" s="94">
        <f t="shared" si="258"/>
        <v>5.82023065584093</v>
      </c>
      <c r="N1505" s="92" t="str">
        <f t="shared" si="259"/>
        <v/>
      </c>
      <c r="O1505" s="53" t="str">
        <f t="shared" si="266"/>
        <v/>
      </c>
    </row>
    <row r="1506" spans="1:15">
      <c r="A1506" s="38">
        <f t="shared" si="260"/>
        <v>1490</v>
      </c>
      <c r="B1506" s="46">
        <v>42219</v>
      </c>
      <c r="C1506" s="47">
        <v>2098.040039</v>
      </c>
      <c r="D1506" s="48">
        <f t="shared" si="261"/>
        <v>-0.00275688681524922</v>
      </c>
      <c r="E1506" s="49"/>
      <c r="F1506" s="50">
        <v>1.77290139501813</v>
      </c>
      <c r="G1506" s="51">
        <f t="shared" si="263"/>
        <v>-0.00254851530139</v>
      </c>
      <c r="H1506" s="52">
        <f t="shared" si="264"/>
        <v>0.000207690358613579</v>
      </c>
      <c r="I1506" s="84">
        <f t="shared" si="262"/>
        <v>-0.00234082494277642</v>
      </c>
      <c r="J1506" s="85">
        <f t="shared" si="256"/>
        <v>-0.234082494277642</v>
      </c>
      <c r="K1506" s="86">
        <f t="shared" si="265"/>
        <v>308.215233899375</v>
      </c>
      <c r="L1506" s="87">
        <f t="shared" si="257"/>
        <v>308.80586550733</v>
      </c>
      <c r="M1506" s="88">
        <f t="shared" si="258"/>
        <v>5.82023065584093</v>
      </c>
      <c r="N1506" s="86" t="str">
        <f t="shared" si="259"/>
        <v/>
      </c>
      <c r="O1506" s="48" t="str">
        <f t="shared" si="266"/>
        <v/>
      </c>
    </row>
    <row r="1507" spans="1:15">
      <c r="A1507" s="38">
        <f t="shared" si="260"/>
        <v>1491</v>
      </c>
      <c r="B1507" s="39">
        <v>42220</v>
      </c>
      <c r="C1507" s="40">
        <v>2093.320068</v>
      </c>
      <c r="D1507" s="53">
        <f t="shared" si="261"/>
        <v>-0.00224970492090781</v>
      </c>
      <c r="E1507" s="54"/>
      <c r="F1507" s="55">
        <v>1.77782552262893</v>
      </c>
      <c r="G1507" s="56">
        <f t="shared" si="263"/>
        <v>0.00492412761080008</v>
      </c>
      <c r="H1507" s="57">
        <f t="shared" si="264"/>
        <v>0.000207690358613579</v>
      </c>
      <c r="I1507" s="90">
        <f t="shared" si="262"/>
        <v>0.00513181796941366</v>
      </c>
      <c r="J1507" s="91">
        <f t="shared" si="256"/>
        <v>0.513181796941366</v>
      </c>
      <c r="K1507" s="92">
        <f t="shared" si="265"/>
        <v>308.728415696316</v>
      </c>
      <c r="L1507" s="93">
        <f t="shared" si="257"/>
        <v>308.80586550733</v>
      </c>
      <c r="M1507" s="94">
        <f t="shared" si="258"/>
        <v>5.82023065584093</v>
      </c>
      <c r="N1507" s="92" t="str">
        <f t="shared" si="259"/>
        <v/>
      </c>
      <c r="O1507" s="53" t="str">
        <f t="shared" si="266"/>
        <v/>
      </c>
    </row>
    <row r="1508" spans="1:15">
      <c r="A1508" s="38">
        <f t="shared" si="260"/>
        <v>1492</v>
      </c>
      <c r="B1508" s="46">
        <v>42221</v>
      </c>
      <c r="C1508" s="47">
        <v>2099.840088</v>
      </c>
      <c r="D1508" s="48">
        <f t="shared" si="261"/>
        <v>0.00311467897321083</v>
      </c>
      <c r="E1508" s="49"/>
      <c r="F1508" s="50">
        <v>1.78762291688549</v>
      </c>
      <c r="G1508" s="51">
        <f t="shared" si="263"/>
        <v>0.0097973942565599</v>
      </c>
      <c r="H1508" s="52">
        <f t="shared" si="264"/>
        <v>0.000207690358613579</v>
      </c>
      <c r="I1508" s="84">
        <f t="shared" si="262"/>
        <v>0.0100050846151735</v>
      </c>
      <c r="J1508" s="85">
        <f t="shared" si="256"/>
        <v>1.00050846151735</v>
      </c>
      <c r="K1508" s="86">
        <f t="shared" si="265"/>
        <v>309.728924157833</v>
      </c>
      <c r="L1508" s="87">
        <f t="shared" si="257"/>
        <v>309.728924157833</v>
      </c>
      <c r="M1508" s="88">
        <f t="shared" si="258"/>
        <v>0</v>
      </c>
      <c r="N1508" s="86">
        <f t="shared" si="259"/>
        <v>5.82023065584093</v>
      </c>
      <c r="O1508" s="48">
        <f t="shared" si="266"/>
        <v>0.01879136949081</v>
      </c>
    </row>
    <row r="1509" spans="1:15">
      <c r="A1509" s="38">
        <f t="shared" si="260"/>
        <v>1493</v>
      </c>
      <c r="B1509" s="39">
        <v>42222</v>
      </c>
      <c r="C1509" s="40">
        <v>2083.560059</v>
      </c>
      <c r="D1509" s="53">
        <f t="shared" si="261"/>
        <v>-0.00775298514064748</v>
      </c>
      <c r="E1509" s="54"/>
      <c r="F1509" s="55">
        <v>1.75429039314542</v>
      </c>
      <c r="G1509" s="56">
        <f t="shared" si="263"/>
        <v>-0.0333325237400701</v>
      </c>
      <c r="H1509" s="57">
        <f t="shared" si="264"/>
        <v>0.000207690358613579</v>
      </c>
      <c r="I1509" s="90">
        <f t="shared" si="262"/>
        <v>-0.0331248333814565</v>
      </c>
      <c r="J1509" s="91">
        <f t="shared" si="256"/>
        <v>-3.31248333814565</v>
      </c>
      <c r="K1509" s="92">
        <f t="shared" si="265"/>
        <v>306.416440819688</v>
      </c>
      <c r="L1509" s="93">
        <f t="shared" si="257"/>
        <v>309.728924157833</v>
      </c>
      <c r="M1509" s="94">
        <f t="shared" si="258"/>
        <v>3.31248333814563</v>
      </c>
      <c r="N1509" s="92" t="str">
        <f t="shared" si="259"/>
        <v/>
      </c>
      <c r="O1509" s="53" t="str">
        <f t="shared" si="266"/>
        <v/>
      </c>
    </row>
    <row r="1510" spans="1:15">
      <c r="A1510" s="38">
        <f t="shared" si="260"/>
        <v>1494</v>
      </c>
      <c r="B1510" s="46">
        <v>42223</v>
      </c>
      <c r="C1510" s="47">
        <v>2077.570068</v>
      </c>
      <c r="D1510" s="48">
        <f t="shared" si="261"/>
        <v>-0.00287488281133341</v>
      </c>
      <c r="E1510" s="49"/>
      <c r="F1510" s="50">
        <v>1.75038835284164</v>
      </c>
      <c r="G1510" s="51">
        <f t="shared" si="263"/>
        <v>-0.00390204030377972</v>
      </c>
      <c r="H1510" s="52">
        <f t="shared" si="264"/>
        <v>0.000207690358613579</v>
      </c>
      <c r="I1510" s="84">
        <f t="shared" si="262"/>
        <v>-0.00369434994516614</v>
      </c>
      <c r="J1510" s="85">
        <f t="shared" si="256"/>
        <v>-0.369434994516614</v>
      </c>
      <c r="K1510" s="86">
        <f t="shared" si="265"/>
        <v>306.047005825171</v>
      </c>
      <c r="L1510" s="87">
        <f t="shared" si="257"/>
        <v>309.728924157833</v>
      </c>
      <c r="M1510" s="88">
        <f t="shared" si="258"/>
        <v>3.68191833266223</v>
      </c>
      <c r="N1510" s="86" t="str">
        <f t="shared" si="259"/>
        <v/>
      </c>
      <c r="O1510" s="48" t="str">
        <f t="shared" si="266"/>
        <v/>
      </c>
    </row>
    <row r="1511" spans="1:15">
      <c r="A1511" s="38">
        <f t="shared" si="260"/>
        <v>1495</v>
      </c>
      <c r="B1511" s="39">
        <v>42226</v>
      </c>
      <c r="C1511" s="40">
        <v>2104.179932</v>
      </c>
      <c r="D1511" s="53">
        <f t="shared" si="261"/>
        <v>0.0128081668146174</v>
      </c>
      <c r="E1511" s="54"/>
      <c r="F1511" s="55">
        <v>1.78216103913678</v>
      </c>
      <c r="G1511" s="56">
        <f t="shared" si="263"/>
        <v>0.03177268629514</v>
      </c>
      <c r="H1511" s="57">
        <f t="shared" si="264"/>
        <v>0.000207690358613579</v>
      </c>
      <c r="I1511" s="90">
        <f t="shared" si="262"/>
        <v>0.0319803766537535</v>
      </c>
      <c r="J1511" s="91">
        <f t="shared" si="256"/>
        <v>3.19803766537535</v>
      </c>
      <c r="K1511" s="92">
        <f t="shared" si="265"/>
        <v>309.245043490547</v>
      </c>
      <c r="L1511" s="93">
        <f t="shared" si="257"/>
        <v>309.728924157833</v>
      </c>
      <c r="M1511" s="94">
        <f t="shared" si="258"/>
        <v>3.68191833266223</v>
      </c>
      <c r="N1511" s="92" t="str">
        <f t="shared" si="259"/>
        <v/>
      </c>
      <c r="O1511" s="53" t="str">
        <f t="shared" si="266"/>
        <v/>
      </c>
    </row>
    <row r="1512" spans="1:15">
      <c r="A1512" s="38">
        <f t="shared" si="260"/>
        <v>1496</v>
      </c>
      <c r="B1512" s="46">
        <v>42227</v>
      </c>
      <c r="C1512" s="47">
        <v>2084.070068</v>
      </c>
      <c r="D1512" s="48">
        <f t="shared" si="261"/>
        <v>-0.00955710283810463</v>
      </c>
      <c r="E1512" s="49"/>
      <c r="F1512" s="50">
        <v>1.75960587446833</v>
      </c>
      <c r="G1512" s="51">
        <f t="shared" si="263"/>
        <v>-0.0225551646684503</v>
      </c>
      <c r="H1512" s="52">
        <f t="shared" si="264"/>
        <v>0.000207690358613579</v>
      </c>
      <c r="I1512" s="84">
        <f t="shared" si="262"/>
        <v>-0.0223474743098367</v>
      </c>
      <c r="J1512" s="85">
        <f t="shared" si="256"/>
        <v>-2.23474743098367</v>
      </c>
      <c r="K1512" s="86">
        <f t="shared" si="265"/>
        <v>307.010296059563</v>
      </c>
      <c r="L1512" s="87">
        <f t="shared" si="257"/>
        <v>309.728924157833</v>
      </c>
      <c r="M1512" s="88">
        <f t="shared" si="258"/>
        <v>3.68191833266223</v>
      </c>
      <c r="N1512" s="86" t="str">
        <f t="shared" si="259"/>
        <v/>
      </c>
      <c r="O1512" s="48" t="str">
        <f t="shared" si="266"/>
        <v/>
      </c>
    </row>
    <row r="1513" spans="1:15">
      <c r="A1513" s="38">
        <f t="shared" si="260"/>
        <v>1497</v>
      </c>
      <c r="B1513" s="39">
        <v>42228</v>
      </c>
      <c r="C1513" s="40">
        <v>2086.050049</v>
      </c>
      <c r="D1513" s="53">
        <f t="shared" si="261"/>
        <v>0.000950054909574227</v>
      </c>
      <c r="E1513" s="54"/>
      <c r="F1513" s="55">
        <v>1.75186409399615</v>
      </c>
      <c r="G1513" s="56">
        <f t="shared" si="263"/>
        <v>-0.00774178047217977</v>
      </c>
      <c r="H1513" s="57">
        <f t="shared" si="264"/>
        <v>0.000207690358613579</v>
      </c>
      <c r="I1513" s="90">
        <f t="shared" si="262"/>
        <v>-0.00753409011356619</v>
      </c>
      <c r="J1513" s="91">
        <f t="shared" si="256"/>
        <v>-0.753409011356619</v>
      </c>
      <c r="K1513" s="92">
        <f t="shared" si="265"/>
        <v>306.256887048206</v>
      </c>
      <c r="L1513" s="93">
        <f t="shared" si="257"/>
        <v>309.728924157833</v>
      </c>
      <c r="M1513" s="94">
        <f t="shared" si="258"/>
        <v>3.68191833266223</v>
      </c>
      <c r="N1513" s="92" t="str">
        <f t="shared" si="259"/>
        <v/>
      </c>
      <c r="O1513" s="53" t="str">
        <f t="shared" si="266"/>
        <v/>
      </c>
    </row>
    <row r="1514" spans="1:15">
      <c r="A1514" s="38">
        <f t="shared" si="260"/>
        <v>1498</v>
      </c>
      <c r="B1514" s="46">
        <v>42229</v>
      </c>
      <c r="C1514" s="47">
        <v>2083.389893</v>
      </c>
      <c r="D1514" s="48">
        <f t="shared" si="261"/>
        <v>-0.00127521197359337</v>
      </c>
      <c r="E1514" s="49"/>
      <c r="F1514" s="50">
        <v>1.76083563241754</v>
      </c>
      <c r="G1514" s="51">
        <f t="shared" si="263"/>
        <v>0.00897153842138998</v>
      </c>
      <c r="H1514" s="52">
        <f t="shared" si="264"/>
        <v>0.000207690358613579</v>
      </c>
      <c r="I1514" s="84">
        <f t="shared" si="262"/>
        <v>0.00917922878000356</v>
      </c>
      <c r="J1514" s="85">
        <f t="shared" si="256"/>
        <v>0.917922878000356</v>
      </c>
      <c r="K1514" s="86">
        <f t="shared" si="265"/>
        <v>307.174809926207</v>
      </c>
      <c r="L1514" s="87">
        <f t="shared" si="257"/>
        <v>309.728924157833</v>
      </c>
      <c r="M1514" s="88">
        <f t="shared" si="258"/>
        <v>3.68191833266223</v>
      </c>
      <c r="N1514" s="86" t="str">
        <f t="shared" si="259"/>
        <v/>
      </c>
      <c r="O1514" s="48" t="str">
        <f t="shared" si="266"/>
        <v/>
      </c>
    </row>
    <row r="1515" spans="1:15">
      <c r="A1515" s="38">
        <f t="shared" si="260"/>
        <v>1499</v>
      </c>
      <c r="B1515" s="39">
        <v>42230</v>
      </c>
      <c r="C1515" s="40">
        <v>2091.540039</v>
      </c>
      <c r="D1515" s="53">
        <f t="shared" si="261"/>
        <v>0.00391196387550097</v>
      </c>
      <c r="E1515" s="54"/>
      <c r="F1515" s="55">
        <v>1.77139749811944</v>
      </c>
      <c r="G1515" s="56">
        <f t="shared" si="263"/>
        <v>0.0105618657019</v>
      </c>
      <c r="H1515" s="57">
        <f t="shared" si="264"/>
        <v>0.000207690358613579</v>
      </c>
      <c r="I1515" s="90">
        <f t="shared" si="262"/>
        <v>0.0107695560605136</v>
      </c>
      <c r="J1515" s="91">
        <f t="shared" si="256"/>
        <v>1.07695560605136</v>
      </c>
      <c r="K1515" s="92">
        <f t="shared" si="265"/>
        <v>308.251765532258</v>
      </c>
      <c r="L1515" s="93">
        <f t="shared" si="257"/>
        <v>309.728924157833</v>
      </c>
      <c r="M1515" s="94">
        <f t="shared" si="258"/>
        <v>3.68191833266223</v>
      </c>
      <c r="N1515" s="92" t="str">
        <f t="shared" si="259"/>
        <v/>
      </c>
      <c r="O1515" s="53" t="str">
        <f t="shared" si="266"/>
        <v/>
      </c>
    </row>
    <row r="1516" spans="1:15">
      <c r="A1516" s="38">
        <f t="shared" si="260"/>
        <v>1500</v>
      </c>
      <c r="B1516" s="46">
        <v>42233</v>
      </c>
      <c r="C1516" s="47">
        <v>2102.439941</v>
      </c>
      <c r="D1516" s="48">
        <f t="shared" si="261"/>
        <v>0.00521142402093888</v>
      </c>
      <c r="E1516" s="49"/>
      <c r="F1516" s="50">
        <v>1.79473126293058</v>
      </c>
      <c r="G1516" s="51">
        <f t="shared" si="263"/>
        <v>0.0233337648111398</v>
      </c>
      <c r="H1516" s="52">
        <f t="shared" si="264"/>
        <v>0.000207690358613579</v>
      </c>
      <c r="I1516" s="84">
        <f t="shared" si="262"/>
        <v>0.0235414551697534</v>
      </c>
      <c r="J1516" s="85">
        <f t="shared" si="256"/>
        <v>2.35414551697534</v>
      </c>
      <c r="K1516" s="86">
        <f t="shared" si="265"/>
        <v>310.605911049233</v>
      </c>
      <c r="L1516" s="87">
        <f t="shared" si="257"/>
        <v>310.605911049233</v>
      </c>
      <c r="M1516" s="88">
        <f t="shared" si="258"/>
        <v>0</v>
      </c>
      <c r="N1516" s="86">
        <f t="shared" si="259"/>
        <v>3.68191833266223</v>
      </c>
      <c r="O1516" s="48">
        <f t="shared" si="266"/>
        <v>0.0118539866811441</v>
      </c>
    </row>
    <row r="1517" spans="1:15">
      <c r="A1517" s="38">
        <f t="shared" si="260"/>
        <v>1501</v>
      </c>
      <c r="B1517" s="39">
        <v>42234</v>
      </c>
      <c r="C1517" s="40">
        <v>2096.919922</v>
      </c>
      <c r="D1517" s="53">
        <f t="shared" si="261"/>
        <v>-0.00262552993422227</v>
      </c>
      <c r="E1517" s="54"/>
      <c r="F1517" s="55">
        <v>1.80888526315818</v>
      </c>
      <c r="G1517" s="56">
        <f t="shared" si="263"/>
        <v>0.0141540002276004</v>
      </c>
      <c r="H1517" s="57">
        <f t="shared" si="264"/>
        <v>0.000207690358613579</v>
      </c>
      <c r="I1517" s="90">
        <f t="shared" si="262"/>
        <v>0.014361690586214</v>
      </c>
      <c r="J1517" s="91">
        <f t="shared" si="256"/>
        <v>1.4361690586214</v>
      </c>
      <c r="K1517" s="92">
        <f t="shared" si="265"/>
        <v>312.042080107855</v>
      </c>
      <c r="L1517" s="93">
        <f t="shared" si="257"/>
        <v>312.042080107855</v>
      </c>
      <c r="M1517" s="94">
        <f t="shared" si="258"/>
        <v>0</v>
      </c>
      <c r="N1517" s="92" t="str">
        <f t="shared" si="259"/>
        <v/>
      </c>
      <c r="O1517" s="53" t="str">
        <f t="shared" si="266"/>
        <v/>
      </c>
    </row>
    <row r="1518" spans="1:15">
      <c r="A1518" s="38">
        <f t="shared" si="260"/>
        <v>1502</v>
      </c>
      <c r="B1518" s="46">
        <v>42235</v>
      </c>
      <c r="C1518" s="47">
        <v>2079.610107</v>
      </c>
      <c r="D1518" s="48">
        <f t="shared" si="261"/>
        <v>-0.00825487650643819</v>
      </c>
      <c r="E1518" s="49">
        <v>1</v>
      </c>
      <c r="F1518" s="50">
        <v>1.78733170225764</v>
      </c>
      <c r="G1518" s="51">
        <f t="shared" si="263"/>
        <v>-0.0215535609005402</v>
      </c>
      <c r="H1518" s="52">
        <f t="shared" si="264"/>
        <v>0.000207690358613579</v>
      </c>
      <c r="I1518" s="84">
        <f t="shared" si="262"/>
        <v>-0.0213458705419266</v>
      </c>
      <c r="J1518" s="85">
        <f t="shared" si="256"/>
        <v>-2.13458705419266</v>
      </c>
      <c r="K1518" s="86">
        <f t="shared" si="265"/>
        <v>309.907493053662</v>
      </c>
      <c r="L1518" s="87">
        <f t="shared" si="257"/>
        <v>312.042080107855</v>
      </c>
      <c r="M1518" s="88">
        <f t="shared" si="258"/>
        <v>2.13458705419265</v>
      </c>
      <c r="N1518" s="86" t="str">
        <f t="shared" si="259"/>
        <v/>
      </c>
      <c r="O1518" s="48" t="str">
        <f t="shared" si="266"/>
        <v/>
      </c>
    </row>
    <row r="1519" spans="1:15">
      <c r="A1519" s="38">
        <f t="shared" si="260"/>
        <v>1503</v>
      </c>
      <c r="B1519" s="39">
        <v>42236</v>
      </c>
      <c r="C1519" s="40">
        <v>2035.72998</v>
      </c>
      <c r="D1519" s="53">
        <f t="shared" si="261"/>
        <v>-0.0211001701002985</v>
      </c>
      <c r="E1519" s="54">
        <v>1</v>
      </c>
      <c r="F1519" s="55">
        <v>1.72442012695594</v>
      </c>
      <c r="G1519" s="56">
        <f t="shared" si="263"/>
        <v>-0.0629115753017</v>
      </c>
      <c r="H1519" s="57">
        <f t="shared" si="264"/>
        <v>0.000207690358613579</v>
      </c>
      <c r="I1519" s="90">
        <f t="shared" si="262"/>
        <v>-0.0627038849430864</v>
      </c>
      <c r="J1519" s="91">
        <f t="shared" si="256"/>
        <v>-6.27038849430864</v>
      </c>
      <c r="K1519" s="92">
        <f t="shared" si="265"/>
        <v>303.637104559353</v>
      </c>
      <c r="L1519" s="93">
        <f t="shared" si="257"/>
        <v>312.042080107855</v>
      </c>
      <c r="M1519" s="94">
        <f t="shared" si="258"/>
        <v>8.40497554850128</v>
      </c>
      <c r="N1519" s="92" t="str">
        <f t="shared" si="259"/>
        <v/>
      </c>
      <c r="O1519" s="53" t="str">
        <f t="shared" si="266"/>
        <v/>
      </c>
    </row>
    <row r="1520" spans="1:15">
      <c r="A1520" s="38">
        <f t="shared" si="260"/>
        <v>1504</v>
      </c>
      <c r="B1520" s="46">
        <v>42237</v>
      </c>
      <c r="C1520" s="47">
        <v>1970.890015</v>
      </c>
      <c r="D1520" s="48">
        <f t="shared" si="261"/>
        <v>-0.031850965323014</v>
      </c>
      <c r="E1520" s="49">
        <v>1</v>
      </c>
      <c r="F1520" s="50">
        <v>1.6285641900849</v>
      </c>
      <c r="G1520" s="51">
        <f t="shared" si="263"/>
        <v>-0.0958559368710399</v>
      </c>
      <c r="H1520" s="52">
        <f t="shared" si="264"/>
        <v>0.000207690358613579</v>
      </c>
      <c r="I1520" s="84">
        <f t="shared" si="262"/>
        <v>-0.0956482465124263</v>
      </c>
      <c r="J1520" s="85">
        <f t="shared" si="256"/>
        <v>-9.56482465124263</v>
      </c>
      <c r="K1520" s="86">
        <f t="shared" si="265"/>
        <v>294.072279908111</v>
      </c>
      <c r="L1520" s="87">
        <f t="shared" si="257"/>
        <v>312.042080107855</v>
      </c>
      <c r="M1520" s="88">
        <f t="shared" si="258"/>
        <v>17.9698001997439</v>
      </c>
      <c r="N1520" s="86" t="str">
        <f t="shared" si="259"/>
        <v/>
      </c>
      <c r="O1520" s="48" t="str">
        <f t="shared" si="266"/>
        <v/>
      </c>
    </row>
    <row r="1521" spans="1:15">
      <c r="A1521" s="38">
        <f t="shared" si="260"/>
        <v>1505</v>
      </c>
      <c r="B1521" s="39">
        <v>42240</v>
      </c>
      <c r="C1521" s="40">
        <v>1893.209961</v>
      </c>
      <c r="D1521" s="53">
        <f t="shared" si="261"/>
        <v>-0.0394136930061011</v>
      </c>
      <c r="E1521" s="54">
        <v>1</v>
      </c>
      <c r="F1521" s="55">
        <v>1.53153411809903</v>
      </c>
      <c r="G1521" s="56">
        <f t="shared" si="263"/>
        <v>-0.0970300719858703</v>
      </c>
      <c r="H1521" s="57">
        <f t="shared" si="264"/>
        <v>0.000207690358613579</v>
      </c>
      <c r="I1521" s="90">
        <f t="shared" si="262"/>
        <v>-0.0968223816272567</v>
      </c>
      <c r="J1521" s="91">
        <f t="shared" si="256"/>
        <v>-9.68223816272567</v>
      </c>
      <c r="K1521" s="92">
        <f t="shared" si="265"/>
        <v>284.390041745385</v>
      </c>
      <c r="L1521" s="93">
        <f t="shared" si="257"/>
        <v>312.042080107855</v>
      </c>
      <c r="M1521" s="94">
        <f t="shared" si="258"/>
        <v>27.6520383624696</v>
      </c>
      <c r="N1521" s="92" t="str">
        <f t="shared" si="259"/>
        <v/>
      </c>
      <c r="O1521" s="53" t="str">
        <f t="shared" si="266"/>
        <v/>
      </c>
    </row>
    <row r="1522" spans="1:15">
      <c r="A1522" s="38">
        <f t="shared" si="260"/>
        <v>1506</v>
      </c>
      <c r="B1522" s="46">
        <v>42241</v>
      </c>
      <c r="C1522" s="47">
        <v>1867.609985</v>
      </c>
      <c r="D1522" s="48">
        <f t="shared" si="261"/>
        <v>-0.0135219951972353</v>
      </c>
      <c r="E1522" s="49">
        <v>1</v>
      </c>
      <c r="F1522" s="50">
        <v>1.50667777243027</v>
      </c>
      <c r="G1522" s="51">
        <f t="shared" si="263"/>
        <v>-0.02485634566876</v>
      </c>
      <c r="H1522" s="52">
        <f t="shared" si="264"/>
        <v>0.000207690358613579</v>
      </c>
      <c r="I1522" s="84">
        <f t="shared" si="262"/>
        <v>-0.0246486553101465</v>
      </c>
      <c r="J1522" s="85">
        <f t="shared" si="256"/>
        <v>-2.46486553101465</v>
      </c>
      <c r="K1522" s="86">
        <f t="shared" si="265"/>
        <v>281.92517621437</v>
      </c>
      <c r="L1522" s="87">
        <f t="shared" si="257"/>
        <v>312.042080107855</v>
      </c>
      <c r="M1522" s="88">
        <f t="shared" si="258"/>
        <v>30.1169038934843</v>
      </c>
      <c r="N1522" s="86" t="str">
        <f t="shared" si="259"/>
        <v/>
      </c>
      <c r="O1522" s="48" t="str">
        <f t="shared" si="266"/>
        <v/>
      </c>
    </row>
    <row r="1523" spans="1:15">
      <c r="A1523" s="38">
        <f t="shared" si="260"/>
        <v>1507</v>
      </c>
      <c r="B1523" s="39">
        <v>42242</v>
      </c>
      <c r="C1523" s="40">
        <v>1940.51001</v>
      </c>
      <c r="D1523" s="53">
        <f t="shared" si="261"/>
        <v>0.0390338590955863</v>
      </c>
      <c r="E1523" s="54">
        <v>1</v>
      </c>
      <c r="F1523" s="55">
        <v>1.5928508250671</v>
      </c>
      <c r="G1523" s="56">
        <f t="shared" si="263"/>
        <v>0.0861730526368303</v>
      </c>
      <c r="H1523" s="57">
        <f t="shared" si="264"/>
        <v>0.000207690358613579</v>
      </c>
      <c r="I1523" s="90">
        <f t="shared" si="262"/>
        <v>0.0863807429954439</v>
      </c>
      <c r="J1523" s="91">
        <f t="shared" si="256"/>
        <v>8.63807429954439</v>
      </c>
      <c r="K1523" s="92">
        <f t="shared" si="265"/>
        <v>290.563250513915</v>
      </c>
      <c r="L1523" s="93">
        <f t="shared" si="257"/>
        <v>312.042080107855</v>
      </c>
      <c r="M1523" s="94">
        <f t="shared" si="258"/>
        <v>30.1169038934843</v>
      </c>
      <c r="N1523" s="92" t="str">
        <f t="shared" si="259"/>
        <v/>
      </c>
      <c r="O1523" s="53" t="str">
        <f t="shared" si="266"/>
        <v/>
      </c>
    </row>
    <row r="1524" spans="1:15">
      <c r="A1524" s="38">
        <f t="shared" si="260"/>
        <v>1508</v>
      </c>
      <c r="B1524" s="46">
        <v>42243</v>
      </c>
      <c r="C1524" s="47">
        <v>1987.660034</v>
      </c>
      <c r="D1524" s="48">
        <f t="shared" si="261"/>
        <v>0.0242977484048124</v>
      </c>
      <c r="E1524" s="49">
        <v>1</v>
      </c>
      <c r="F1524" s="50">
        <v>1.64967162905304</v>
      </c>
      <c r="G1524" s="51">
        <f t="shared" si="263"/>
        <v>0.0568208039859399</v>
      </c>
      <c r="H1524" s="52">
        <f t="shared" si="264"/>
        <v>0.000207690358613579</v>
      </c>
      <c r="I1524" s="84">
        <f t="shared" si="262"/>
        <v>0.0570284943445535</v>
      </c>
      <c r="J1524" s="85">
        <f t="shared" si="256"/>
        <v>5.70284943445535</v>
      </c>
      <c r="K1524" s="86">
        <f t="shared" si="265"/>
        <v>296.26609994837</v>
      </c>
      <c r="L1524" s="87">
        <f t="shared" si="257"/>
        <v>312.042080107855</v>
      </c>
      <c r="M1524" s="88">
        <f t="shared" si="258"/>
        <v>30.1169038934843</v>
      </c>
      <c r="N1524" s="86" t="str">
        <f t="shared" si="259"/>
        <v/>
      </c>
      <c r="O1524" s="48" t="str">
        <f t="shared" si="266"/>
        <v/>
      </c>
    </row>
    <row r="1525" spans="1:15">
      <c r="A1525" s="38">
        <f t="shared" si="260"/>
        <v>1509</v>
      </c>
      <c r="B1525" s="39">
        <v>42244</v>
      </c>
      <c r="C1525" s="40">
        <v>1988.869995</v>
      </c>
      <c r="D1525" s="53">
        <f t="shared" si="261"/>
        <v>0.000608736393197473</v>
      </c>
      <c r="E1525" s="54">
        <v>1</v>
      </c>
      <c r="F1525" s="55">
        <v>1.6402866695621</v>
      </c>
      <c r="G1525" s="56">
        <f t="shared" si="263"/>
        <v>-0.00938495949093987</v>
      </c>
      <c r="H1525" s="57">
        <f t="shared" si="264"/>
        <v>0.000207690358613579</v>
      </c>
      <c r="I1525" s="90">
        <f t="shared" si="262"/>
        <v>-0.00917726913232629</v>
      </c>
      <c r="J1525" s="91">
        <f t="shared" si="256"/>
        <v>-0.917726913232629</v>
      </c>
      <c r="K1525" s="92">
        <f t="shared" si="265"/>
        <v>295.348373035138</v>
      </c>
      <c r="L1525" s="93">
        <f t="shared" si="257"/>
        <v>312.042080107855</v>
      </c>
      <c r="M1525" s="94">
        <f t="shared" si="258"/>
        <v>30.1169038934843</v>
      </c>
      <c r="N1525" s="92" t="str">
        <f t="shared" si="259"/>
        <v/>
      </c>
      <c r="O1525" s="53" t="str">
        <f t="shared" si="266"/>
        <v/>
      </c>
    </row>
    <row r="1526" spans="1:15">
      <c r="A1526" s="38">
        <f t="shared" si="260"/>
        <v>1510</v>
      </c>
      <c r="B1526" s="46">
        <v>42247</v>
      </c>
      <c r="C1526" s="47">
        <v>1972.180054</v>
      </c>
      <c r="D1526" s="48">
        <f t="shared" si="261"/>
        <v>-0.00839167016544995</v>
      </c>
      <c r="E1526" s="49">
        <v>1</v>
      </c>
      <c r="F1526" s="50">
        <v>1.61177481029427</v>
      </c>
      <c r="G1526" s="51">
        <f t="shared" si="263"/>
        <v>-0.02851185926783</v>
      </c>
      <c r="H1526" s="52">
        <f t="shared" si="264"/>
        <v>0.000207690358613579</v>
      </c>
      <c r="I1526" s="84">
        <f t="shared" si="262"/>
        <v>-0.0283041689092164</v>
      </c>
      <c r="J1526" s="85">
        <f t="shared" si="256"/>
        <v>-2.83041689092164</v>
      </c>
      <c r="K1526" s="86">
        <f t="shared" si="265"/>
        <v>292.517956144216</v>
      </c>
      <c r="L1526" s="87">
        <f t="shared" si="257"/>
        <v>312.042080107855</v>
      </c>
      <c r="M1526" s="88">
        <f t="shared" si="258"/>
        <v>30.1169038934843</v>
      </c>
      <c r="N1526" s="86" t="str">
        <f t="shared" si="259"/>
        <v/>
      </c>
      <c r="O1526" s="48" t="str">
        <f t="shared" si="266"/>
        <v/>
      </c>
    </row>
    <row r="1527" spans="1:15">
      <c r="A1527" s="38">
        <f t="shared" si="260"/>
        <v>1511</v>
      </c>
      <c r="B1527" s="39">
        <v>42248</v>
      </c>
      <c r="C1527" s="40">
        <v>1913.849976</v>
      </c>
      <c r="D1527" s="53">
        <f t="shared" si="261"/>
        <v>-0.0295764465732701</v>
      </c>
      <c r="E1527" s="54">
        <v>1</v>
      </c>
      <c r="F1527" s="55">
        <v>1.54312155675689</v>
      </c>
      <c r="G1527" s="56">
        <f t="shared" si="263"/>
        <v>-0.0686532535373801</v>
      </c>
      <c r="H1527" s="57">
        <f t="shared" si="264"/>
        <v>0.000207690358613579</v>
      </c>
      <c r="I1527" s="90">
        <f t="shared" si="262"/>
        <v>-0.0684455631787665</v>
      </c>
      <c r="J1527" s="91">
        <f t="shared" si="256"/>
        <v>-6.84455631787665</v>
      </c>
      <c r="K1527" s="92">
        <f t="shared" si="265"/>
        <v>285.673399826339</v>
      </c>
      <c r="L1527" s="93">
        <f t="shared" si="257"/>
        <v>312.042080107855</v>
      </c>
      <c r="M1527" s="94">
        <f t="shared" si="258"/>
        <v>30.1169038934843</v>
      </c>
      <c r="N1527" s="92" t="str">
        <f t="shared" si="259"/>
        <v/>
      </c>
      <c r="O1527" s="53" t="str">
        <f t="shared" si="266"/>
        <v/>
      </c>
    </row>
    <row r="1528" spans="1:15">
      <c r="A1528" s="38">
        <f t="shared" si="260"/>
        <v>1512</v>
      </c>
      <c r="B1528" s="46">
        <v>42249</v>
      </c>
      <c r="C1528" s="47">
        <v>1948.859985</v>
      </c>
      <c r="D1528" s="48">
        <f t="shared" si="261"/>
        <v>0.0182929746004292</v>
      </c>
      <c r="E1528" s="49">
        <v>1</v>
      </c>
      <c r="F1528" s="50">
        <v>1.59513895056983</v>
      </c>
      <c r="G1528" s="51">
        <f t="shared" si="263"/>
        <v>0.0520173938129398</v>
      </c>
      <c r="H1528" s="52">
        <f t="shared" si="264"/>
        <v>0.000207690358613579</v>
      </c>
      <c r="I1528" s="84">
        <f t="shared" si="262"/>
        <v>0.0522250841715534</v>
      </c>
      <c r="J1528" s="85">
        <f t="shared" si="256"/>
        <v>5.22250841715534</v>
      </c>
      <c r="K1528" s="86">
        <f t="shared" si="265"/>
        <v>290.895908243495</v>
      </c>
      <c r="L1528" s="87">
        <f t="shared" si="257"/>
        <v>312.042080107855</v>
      </c>
      <c r="M1528" s="88">
        <f t="shared" si="258"/>
        <v>30.1169038934843</v>
      </c>
      <c r="N1528" s="86" t="str">
        <f t="shared" si="259"/>
        <v/>
      </c>
      <c r="O1528" s="48" t="str">
        <f t="shared" si="266"/>
        <v/>
      </c>
    </row>
    <row r="1529" spans="1:15">
      <c r="A1529" s="38">
        <f t="shared" si="260"/>
        <v>1513</v>
      </c>
      <c r="B1529" s="39">
        <v>42250</v>
      </c>
      <c r="C1529" s="40">
        <v>1951.130005</v>
      </c>
      <c r="D1529" s="53">
        <f t="shared" si="261"/>
        <v>0.00116479378583989</v>
      </c>
      <c r="E1529" s="54">
        <v>1</v>
      </c>
      <c r="F1529" s="55">
        <v>1.60181324194441</v>
      </c>
      <c r="G1529" s="56">
        <f t="shared" si="263"/>
        <v>0.00667429137458009</v>
      </c>
      <c r="H1529" s="57">
        <f t="shared" si="264"/>
        <v>0.000207690358613579</v>
      </c>
      <c r="I1529" s="90">
        <f t="shared" si="262"/>
        <v>0.00688198173319367</v>
      </c>
      <c r="J1529" s="91">
        <f t="shared" si="256"/>
        <v>0.688198173319367</v>
      </c>
      <c r="K1529" s="92">
        <f t="shared" si="265"/>
        <v>291.584106416814</v>
      </c>
      <c r="L1529" s="93">
        <f t="shared" si="257"/>
        <v>312.042080107855</v>
      </c>
      <c r="M1529" s="94">
        <f t="shared" si="258"/>
        <v>30.1169038934843</v>
      </c>
      <c r="N1529" s="92" t="str">
        <f t="shared" si="259"/>
        <v/>
      </c>
      <c r="O1529" s="53" t="str">
        <f t="shared" si="266"/>
        <v/>
      </c>
    </row>
    <row r="1530" spans="1:15">
      <c r="A1530" s="38">
        <f t="shared" si="260"/>
        <v>1514</v>
      </c>
      <c r="B1530" s="46">
        <v>42251</v>
      </c>
      <c r="C1530" s="47">
        <v>1921.219971</v>
      </c>
      <c r="D1530" s="48">
        <f t="shared" si="261"/>
        <v>-0.0153295956309175</v>
      </c>
      <c r="E1530" s="49">
        <v>1</v>
      </c>
      <c r="F1530" s="50">
        <v>1.56924944620425</v>
      </c>
      <c r="G1530" s="51">
        <f t="shared" si="263"/>
        <v>-0.0325637957401599</v>
      </c>
      <c r="H1530" s="52">
        <f t="shared" si="264"/>
        <v>0.000207690358613579</v>
      </c>
      <c r="I1530" s="84">
        <f t="shared" si="262"/>
        <v>-0.0323561053815463</v>
      </c>
      <c r="J1530" s="85">
        <f t="shared" si="256"/>
        <v>-3.23561053815463</v>
      </c>
      <c r="K1530" s="86">
        <f t="shared" si="265"/>
        <v>288.348495878659</v>
      </c>
      <c r="L1530" s="87">
        <f t="shared" si="257"/>
        <v>312.042080107855</v>
      </c>
      <c r="M1530" s="88">
        <f t="shared" si="258"/>
        <v>30.1169038934843</v>
      </c>
      <c r="N1530" s="86" t="str">
        <f t="shared" si="259"/>
        <v/>
      </c>
      <c r="O1530" s="48" t="str">
        <f t="shared" si="266"/>
        <v/>
      </c>
    </row>
    <row r="1531" spans="1:15">
      <c r="A1531" s="38">
        <f t="shared" si="260"/>
        <v>1515</v>
      </c>
      <c r="B1531" s="39">
        <v>42255</v>
      </c>
      <c r="C1531" s="40">
        <v>1969.410034</v>
      </c>
      <c r="D1531" s="53">
        <f t="shared" si="261"/>
        <v>0.0250830533345523</v>
      </c>
      <c r="E1531" s="54">
        <v>1</v>
      </c>
      <c r="F1531" s="55">
        <v>1.63274482296274</v>
      </c>
      <c r="G1531" s="56">
        <f t="shared" si="263"/>
        <v>0.0634953767584898</v>
      </c>
      <c r="H1531" s="57">
        <f t="shared" si="264"/>
        <v>0.000207690358613579</v>
      </c>
      <c r="I1531" s="90">
        <f t="shared" si="262"/>
        <v>0.0637030671171034</v>
      </c>
      <c r="J1531" s="91">
        <f t="shared" si="256"/>
        <v>6.37030671171034</v>
      </c>
      <c r="K1531" s="92">
        <f t="shared" si="265"/>
        <v>294.71880259037</v>
      </c>
      <c r="L1531" s="93">
        <f t="shared" si="257"/>
        <v>312.042080107855</v>
      </c>
      <c r="M1531" s="94">
        <f t="shared" si="258"/>
        <v>30.1169038934843</v>
      </c>
      <c r="N1531" s="92" t="str">
        <f t="shared" si="259"/>
        <v/>
      </c>
      <c r="O1531" s="53" t="str">
        <f t="shared" si="266"/>
        <v/>
      </c>
    </row>
    <row r="1532" spans="1:15">
      <c r="A1532" s="38">
        <f t="shared" si="260"/>
        <v>1516</v>
      </c>
      <c r="B1532" s="46">
        <v>42256</v>
      </c>
      <c r="C1532" s="47">
        <v>1942.040039</v>
      </c>
      <c r="D1532" s="48">
        <f t="shared" si="261"/>
        <v>-0.013897560450837</v>
      </c>
      <c r="E1532" s="49">
        <v>1</v>
      </c>
      <c r="F1532" s="50">
        <v>1.60372486227334</v>
      </c>
      <c r="G1532" s="51">
        <f t="shared" si="263"/>
        <v>-0.0290199606893999</v>
      </c>
      <c r="H1532" s="52">
        <f t="shared" si="264"/>
        <v>0.000207690358613579</v>
      </c>
      <c r="I1532" s="84">
        <f t="shared" si="262"/>
        <v>-0.0288122703307864</v>
      </c>
      <c r="J1532" s="85">
        <f t="shared" si="256"/>
        <v>-2.88122703307864</v>
      </c>
      <c r="K1532" s="86">
        <f t="shared" si="265"/>
        <v>291.837575557291</v>
      </c>
      <c r="L1532" s="87">
        <f t="shared" si="257"/>
        <v>312.042080107855</v>
      </c>
      <c r="M1532" s="88">
        <f t="shared" si="258"/>
        <v>30.1169038934843</v>
      </c>
      <c r="N1532" s="86" t="str">
        <f t="shared" si="259"/>
        <v/>
      </c>
      <c r="O1532" s="48" t="str">
        <f t="shared" si="266"/>
        <v/>
      </c>
    </row>
    <row r="1533" spans="1:15">
      <c r="A1533" s="38">
        <f t="shared" si="260"/>
        <v>1517</v>
      </c>
      <c r="B1533" s="39">
        <v>42257</v>
      </c>
      <c r="C1533" s="40">
        <v>1952.290039</v>
      </c>
      <c r="D1533" s="53">
        <f t="shared" si="261"/>
        <v>0.00527795503396411</v>
      </c>
      <c r="E1533" s="54">
        <v>1</v>
      </c>
      <c r="F1533" s="55">
        <v>1.61521676015443</v>
      </c>
      <c r="G1533" s="56">
        <f t="shared" si="263"/>
        <v>0.0114918978810901</v>
      </c>
      <c r="H1533" s="57">
        <f t="shared" si="264"/>
        <v>0.000207690358613579</v>
      </c>
      <c r="I1533" s="90">
        <f t="shared" si="262"/>
        <v>0.0116995882397036</v>
      </c>
      <c r="J1533" s="91">
        <f t="shared" si="256"/>
        <v>1.16995882397036</v>
      </c>
      <c r="K1533" s="92">
        <f t="shared" si="265"/>
        <v>293.007534381261</v>
      </c>
      <c r="L1533" s="93">
        <f t="shared" si="257"/>
        <v>312.042080107855</v>
      </c>
      <c r="M1533" s="94">
        <f t="shared" si="258"/>
        <v>30.1169038934843</v>
      </c>
      <c r="N1533" s="92" t="str">
        <f t="shared" si="259"/>
        <v/>
      </c>
      <c r="O1533" s="53" t="str">
        <f t="shared" si="266"/>
        <v/>
      </c>
    </row>
    <row r="1534" spans="1:15">
      <c r="A1534" s="38">
        <f t="shared" si="260"/>
        <v>1518</v>
      </c>
      <c r="B1534" s="46">
        <v>42258</v>
      </c>
      <c r="C1534" s="47">
        <v>1961.050049</v>
      </c>
      <c r="D1534" s="48">
        <f t="shared" si="261"/>
        <v>0.00448704333116767</v>
      </c>
      <c r="E1534" s="49">
        <v>1</v>
      </c>
      <c r="F1534" s="50">
        <v>1.63695556542807</v>
      </c>
      <c r="G1534" s="51">
        <f t="shared" si="263"/>
        <v>0.02173880527364</v>
      </c>
      <c r="H1534" s="52">
        <f t="shared" si="264"/>
        <v>0.000207690358613579</v>
      </c>
      <c r="I1534" s="84">
        <f t="shared" si="262"/>
        <v>0.0219464956322536</v>
      </c>
      <c r="J1534" s="85">
        <f t="shared" si="256"/>
        <v>2.19464956322536</v>
      </c>
      <c r="K1534" s="86">
        <f t="shared" si="265"/>
        <v>295.202183944487</v>
      </c>
      <c r="L1534" s="87">
        <f t="shared" si="257"/>
        <v>312.042080107855</v>
      </c>
      <c r="M1534" s="88">
        <f t="shared" si="258"/>
        <v>30.1169038934843</v>
      </c>
      <c r="N1534" s="86" t="str">
        <f t="shared" si="259"/>
        <v/>
      </c>
      <c r="O1534" s="48" t="str">
        <f t="shared" si="266"/>
        <v/>
      </c>
    </row>
    <row r="1535" spans="1:15">
      <c r="A1535" s="38">
        <f t="shared" si="260"/>
        <v>1519</v>
      </c>
      <c r="B1535" s="39">
        <v>42261</v>
      </c>
      <c r="C1535" s="40">
        <v>1953.030029</v>
      </c>
      <c r="D1535" s="53">
        <f t="shared" si="261"/>
        <v>-0.00408965594941835</v>
      </c>
      <c r="E1535" s="54">
        <v>1</v>
      </c>
      <c r="F1535" s="55">
        <v>1.62294436698504</v>
      </c>
      <c r="G1535" s="56">
        <f t="shared" si="263"/>
        <v>-0.01401119844303</v>
      </c>
      <c r="H1535" s="57">
        <f t="shared" si="264"/>
        <v>0.000207690358613579</v>
      </c>
      <c r="I1535" s="90">
        <f t="shared" si="262"/>
        <v>-0.0138035080844164</v>
      </c>
      <c r="J1535" s="91">
        <f t="shared" si="256"/>
        <v>-1.38035080844164</v>
      </c>
      <c r="K1535" s="92">
        <f t="shared" si="265"/>
        <v>293.821833136045</v>
      </c>
      <c r="L1535" s="93">
        <f t="shared" si="257"/>
        <v>312.042080107855</v>
      </c>
      <c r="M1535" s="94">
        <f t="shared" si="258"/>
        <v>30.1169038934843</v>
      </c>
      <c r="N1535" s="92" t="str">
        <f t="shared" si="259"/>
        <v/>
      </c>
      <c r="O1535" s="53" t="str">
        <f t="shared" si="266"/>
        <v/>
      </c>
    </row>
    <row r="1536" spans="1:15">
      <c r="A1536" s="38">
        <f t="shared" si="260"/>
        <v>1520</v>
      </c>
      <c r="B1536" s="46">
        <v>42262</v>
      </c>
      <c r="C1536" s="47">
        <v>1978.089966</v>
      </c>
      <c r="D1536" s="48">
        <f t="shared" si="261"/>
        <v>0.0128313116684802</v>
      </c>
      <c r="E1536" s="49">
        <v>1</v>
      </c>
      <c r="F1536" s="50">
        <v>1.65320054870137</v>
      </c>
      <c r="G1536" s="51">
        <f t="shared" si="263"/>
        <v>0.0302561817163298</v>
      </c>
      <c r="H1536" s="52">
        <f t="shared" si="264"/>
        <v>0.000207690358613579</v>
      </c>
      <c r="I1536" s="84">
        <f t="shared" si="262"/>
        <v>0.0304638720749434</v>
      </c>
      <c r="J1536" s="85">
        <f t="shared" si="256"/>
        <v>3.04638720749434</v>
      </c>
      <c r="K1536" s="86">
        <f t="shared" si="265"/>
        <v>296.86822034354</v>
      </c>
      <c r="L1536" s="87">
        <f t="shared" si="257"/>
        <v>312.042080107855</v>
      </c>
      <c r="M1536" s="88">
        <f t="shared" si="258"/>
        <v>30.1169038934843</v>
      </c>
      <c r="N1536" s="86" t="str">
        <f t="shared" si="259"/>
        <v/>
      </c>
      <c r="O1536" s="48" t="str">
        <f t="shared" si="266"/>
        <v/>
      </c>
    </row>
    <row r="1537" spans="1:15">
      <c r="A1537" s="38">
        <f t="shared" si="260"/>
        <v>1521</v>
      </c>
      <c r="B1537" s="39">
        <v>42263</v>
      </c>
      <c r="C1537" s="40">
        <v>1995.310059</v>
      </c>
      <c r="D1537" s="53">
        <f t="shared" si="261"/>
        <v>0.00870541446343887</v>
      </c>
      <c r="E1537" s="54">
        <v>1</v>
      </c>
      <c r="F1537" s="55">
        <v>1.67424907189146</v>
      </c>
      <c r="G1537" s="56">
        <f t="shared" si="263"/>
        <v>0.0210485231900903</v>
      </c>
      <c r="H1537" s="57">
        <f t="shared" si="264"/>
        <v>0.000207690358613579</v>
      </c>
      <c r="I1537" s="90">
        <f t="shared" si="262"/>
        <v>0.0212562135487039</v>
      </c>
      <c r="J1537" s="91">
        <f t="shared" si="256"/>
        <v>2.12562135487039</v>
      </c>
      <c r="K1537" s="92">
        <f t="shared" si="265"/>
        <v>298.99384169841</v>
      </c>
      <c r="L1537" s="93">
        <f t="shared" si="257"/>
        <v>312.042080107855</v>
      </c>
      <c r="M1537" s="94">
        <f t="shared" si="258"/>
        <v>30.1169038934843</v>
      </c>
      <c r="N1537" s="92" t="str">
        <f t="shared" si="259"/>
        <v/>
      </c>
      <c r="O1537" s="53" t="str">
        <f t="shared" si="266"/>
        <v/>
      </c>
    </row>
    <row r="1538" spans="1:15">
      <c r="A1538" s="38">
        <f t="shared" si="260"/>
        <v>1522</v>
      </c>
      <c r="B1538" s="46">
        <v>42264</v>
      </c>
      <c r="C1538" s="47">
        <v>1990.199951</v>
      </c>
      <c r="D1538" s="48">
        <f t="shared" si="261"/>
        <v>-0.00256105960923236</v>
      </c>
      <c r="E1538" s="49">
        <v>1</v>
      </c>
      <c r="F1538" s="50">
        <v>1.67137228312992</v>
      </c>
      <c r="G1538" s="51">
        <f t="shared" si="263"/>
        <v>-0.00287678876154018</v>
      </c>
      <c r="H1538" s="52">
        <f t="shared" si="264"/>
        <v>0.000207690358613579</v>
      </c>
      <c r="I1538" s="84">
        <f t="shared" si="262"/>
        <v>-0.0026690984029266</v>
      </c>
      <c r="J1538" s="85">
        <f t="shared" si="256"/>
        <v>-0.26690984029266</v>
      </c>
      <c r="K1538" s="86">
        <f t="shared" si="265"/>
        <v>298.726931858117</v>
      </c>
      <c r="L1538" s="87">
        <f t="shared" si="257"/>
        <v>312.042080107855</v>
      </c>
      <c r="M1538" s="88">
        <f t="shared" si="258"/>
        <v>30.1169038934843</v>
      </c>
      <c r="N1538" s="86" t="str">
        <f t="shared" si="259"/>
        <v/>
      </c>
      <c r="O1538" s="48" t="str">
        <f t="shared" si="266"/>
        <v/>
      </c>
    </row>
    <row r="1539" spans="1:15">
      <c r="A1539" s="38">
        <f t="shared" si="260"/>
        <v>1523</v>
      </c>
      <c r="B1539" s="39">
        <v>42265</v>
      </c>
      <c r="C1539" s="40">
        <v>1958.030029</v>
      </c>
      <c r="D1539" s="53">
        <f t="shared" si="261"/>
        <v>-0.0161641658084837</v>
      </c>
      <c r="E1539" s="54">
        <v>1</v>
      </c>
      <c r="F1539" s="55">
        <v>1.6266956986177</v>
      </c>
      <c r="G1539" s="56">
        <f t="shared" si="263"/>
        <v>-0.0446765845122201</v>
      </c>
      <c r="H1539" s="57">
        <f t="shared" si="264"/>
        <v>0.000207690358613579</v>
      </c>
      <c r="I1539" s="90">
        <f t="shared" si="262"/>
        <v>-0.0444688941536065</v>
      </c>
      <c r="J1539" s="91">
        <f t="shared" si="256"/>
        <v>-4.44688941536065</v>
      </c>
      <c r="K1539" s="92">
        <f t="shared" si="265"/>
        <v>294.280042442757</v>
      </c>
      <c r="L1539" s="93">
        <f t="shared" si="257"/>
        <v>312.042080107855</v>
      </c>
      <c r="M1539" s="94">
        <f t="shared" si="258"/>
        <v>30.1169038934843</v>
      </c>
      <c r="N1539" s="92" t="str">
        <f t="shared" si="259"/>
        <v/>
      </c>
      <c r="O1539" s="53" t="str">
        <f t="shared" si="266"/>
        <v/>
      </c>
    </row>
    <row r="1540" spans="1:15">
      <c r="A1540" s="38">
        <f t="shared" si="260"/>
        <v>1524</v>
      </c>
      <c r="B1540" s="46">
        <v>42268</v>
      </c>
      <c r="C1540" s="47">
        <v>1966.969971</v>
      </c>
      <c r="D1540" s="48">
        <f t="shared" si="261"/>
        <v>0.0045657839091291</v>
      </c>
      <c r="E1540" s="49">
        <v>1</v>
      </c>
      <c r="F1540" s="50">
        <v>1.64146650602415</v>
      </c>
      <c r="G1540" s="51">
        <f t="shared" si="263"/>
        <v>0.0147708074064501</v>
      </c>
      <c r="H1540" s="52">
        <f t="shared" si="264"/>
        <v>0.000207690358613579</v>
      </c>
      <c r="I1540" s="84">
        <f t="shared" si="262"/>
        <v>0.0149784977650637</v>
      </c>
      <c r="J1540" s="85">
        <f t="shared" si="256"/>
        <v>1.49784977650637</v>
      </c>
      <c r="K1540" s="86">
        <f t="shared" si="265"/>
        <v>295.777892219263</v>
      </c>
      <c r="L1540" s="87">
        <f t="shared" si="257"/>
        <v>312.042080107855</v>
      </c>
      <c r="M1540" s="88">
        <f t="shared" si="258"/>
        <v>30.1169038934843</v>
      </c>
      <c r="N1540" s="86" t="str">
        <f t="shared" si="259"/>
        <v/>
      </c>
      <c r="O1540" s="48" t="str">
        <f t="shared" si="266"/>
        <v/>
      </c>
    </row>
    <row r="1541" spans="1:15">
      <c r="A1541" s="38">
        <f t="shared" si="260"/>
        <v>1525</v>
      </c>
      <c r="B1541" s="39">
        <v>42269</v>
      </c>
      <c r="C1541" s="40">
        <v>1942.73999</v>
      </c>
      <c r="D1541" s="53">
        <f t="shared" si="261"/>
        <v>-0.0123184295425118</v>
      </c>
      <c r="E1541" s="54">
        <v>1</v>
      </c>
      <c r="F1541" s="55">
        <v>1.60631855724509</v>
      </c>
      <c r="G1541" s="56">
        <f t="shared" si="263"/>
        <v>-0.03514794877906</v>
      </c>
      <c r="H1541" s="57">
        <f t="shared" si="264"/>
        <v>0.000207690358613579</v>
      </c>
      <c r="I1541" s="90">
        <f t="shared" si="262"/>
        <v>-0.0349402584204464</v>
      </c>
      <c r="J1541" s="91">
        <f t="shared" si="256"/>
        <v>-3.49402584204464</v>
      </c>
      <c r="K1541" s="92">
        <f t="shared" si="265"/>
        <v>292.283866377218</v>
      </c>
      <c r="L1541" s="93">
        <f t="shared" si="257"/>
        <v>312.042080107855</v>
      </c>
      <c r="M1541" s="94">
        <f t="shared" si="258"/>
        <v>30.1169038934843</v>
      </c>
      <c r="N1541" s="92" t="str">
        <f t="shared" si="259"/>
        <v/>
      </c>
      <c r="O1541" s="53" t="str">
        <f t="shared" si="266"/>
        <v/>
      </c>
    </row>
    <row r="1542" spans="1:15">
      <c r="A1542" s="38">
        <f t="shared" si="260"/>
        <v>1526</v>
      </c>
      <c r="B1542" s="46">
        <v>42270</v>
      </c>
      <c r="C1542" s="47">
        <v>1938.76001</v>
      </c>
      <c r="D1542" s="48">
        <f t="shared" si="261"/>
        <v>-0.0020486426492925</v>
      </c>
      <c r="E1542" s="49">
        <v>1</v>
      </c>
      <c r="F1542" s="50">
        <v>1.60517741807445</v>
      </c>
      <c r="G1542" s="51">
        <f t="shared" si="263"/>
        <v>-0.00114113917063996</v>
      </c>
      <c r="H1542" s="52">
        <f t="shared" si="264"/>
        <v>0.000207690358613579</v>
      </c>
      <c r="I1542" s="84">
        <f t="shared" si="262"/>
        <v>-0.000933448812026381</v>
      </c>
      <c r="J1542" s="85">
        <f t="shared" si="256"/>
        <v>-0.0933448812026381</v>
      </c>
      <c r="K1542" s="86">
        <f t="shared" si="265"/>
        <v>292.190521496016</v>
      </c>
      <c r="L1542" s="87">
        <f t="shared" si="257"/>
        <v>312.042080107855</v>
      </c>
      <c r="M1542" s="88">
        <f t="shared" si="258"/>
        <v>30.1169038934843</v>
      </c>
      <c r="N1542" s="86" t="str">
        <f t="shared" si="259"/>
        <v/>
      </c>
      <c r="O1542" s="48" t="str">
        <f t="shared" si="266"/>
        <v/>
      </c>
    </row>
    <row r="1543" spans="1:15">
      <c r="A1543" s="38">
        <f t="shared" si="260"/>
        <v>1527</v>
      </c>
      <c r="B1543" s="39">
        <v>42271</v>
      </c>
      <c r="C1543" s="40">
        <v>1932.23999</v>
      </c>
      <c r="D1543" s="53">
        <f t="shared" si="261"/>
        <v>-0.00336298457074113</v>
      </c>
      <c r="E1543" s="54">
        <v>1</v>
      </c>
      <c r="F1543" s="55">
        <v>1.58873209395225</v>
      </c>
      <c r="G1543" s="56">
        <f t="shared" si="263"/>
        <v>-0.0164453241222002</v>
      </c>
      <c r="H1543" s="57">
        <f t="shared" si="264"/>
        <v>0.000207690358613579</v>
      </c>
      <c r="I1543" s="90">
        <f t="shared" si="262"/>
        <v>-0.0162376337635867</v>
      </c>
      <c r="J1543" s="91">
        <f t="shared" si="256"/>
        <v>-1.62376337635867</v>
      </c>
      <c r="K1543" s="92">
        <f t="shared" si="265"/>
        <v>290.566758119657</v>
      </c>
      <c r="L1543" s="93">
        <f t="shared" si="257"/>
        <v>312.042080107855</v>
      </c>
      <c r="M1543" s="94">
        <f t="shared" si="258"/>
        <v>30.1169038934843</v>
      </c>
      <c r="N1543" s="92" t="str">
        <f t="shared" si="259"/>
        <v/>
      </c>
      <c r="O1543" s="53" t="str">
        <f t="shared" si="266"/>
        <v/>
      </c>
    </row>
    <row r="1544" spans="1:15">
      <c r="A1544" s="38">
        <f t="shared" si="260"/>
        <v>1528</v>
      </c>
      <c r="B1544" s="46">
        <v>42272</v>
      </c>
      <c r="C1544" s="47">
        <v>1931.339966</v>
      </c>
      <c r="D1544" s="48">
        <f t="shared" si="261"/>
        <v>-0.000465793071594556</v>
      </c>
      <c r="E1544" s="49">
        <v>1</v>
      </c>
      <c r="F1544" s="50">
        <v>1.59410236182973</v>
      </c>
      <c r="G1544" s="51">
        <f t="shared" si="263"/>
        <v>0.00537026787748007</v>
      </c>
      <c r="H1544" s="52">
        <f t="shared" si="264"/>
        <v>0.000207690358613579</v>
      </c>
      <c r="I1544" s="84">
        <f t="shared" si="262"/>
        <v>0.00557795823609365</v>
      </c>
      <c r="J1544" s="85">
        <f t="shared" si="256"/>
        <v>0.557795823609365</v>
      </c>
      <c r="K1544" s="86">
        <f t="shared" si="265"/>
        <v>291.124553943266</v>
      </c>
      <c r="L1544" s="87">
        <f t="shared" si="257"/>
        <v>312.042080107855</v>
      </c>
      <c r="M1544" s="88">
        <f t="shared" si="258"/>
        <v>30.1169038934843</v>
      </c>
      <c r="N1544" s="86" t="str">
        <f t="shared" si="259"/>
        <v/>
      </c>
      <c r="O1544" s="48" t="str">
        <f t="shared" si="266"/>
        <v/>
      </c>
    </row>
    <row r="1545" spans="1:15">
      <c r="A1545" s="38">
        <f t="shared" si="260"/>
        <v>1529</v>
      </c>
      <c r="B1545" s="39">
        <v>42275</v>
      </c>
      <c r="C1545" s="40">
        <v>1881.77002</v>
      </c>
      <c r="D1545" s="53">
        <f t="shared" si="261"/>
        <v>-0.0256660903169028</v>
      </c>
      <c r="E1545" s="54">
        <v>1</v>
      </c>
      <c r="F1545" s="55">
        <v>1.5225058777319</v>
      </c>
      <c r="G1545" s="56">
        <f t="shared" si="263"/>
        <v>-0.0715964840978298</v>
      </c>
      <c r="H1545" s="57">
        <f t="shared" si="264"/>
        <v>0.000207690358613579</v>
      </c>
      <c r="I1545" s="90">
        <f t="shared" si="262"/>
        <v>-0.0713887937392162</v>
      </c>
      <c r="J1545" s="91">
        <f t="shared" si="256"/>
        <v>-7.13887937392162</v>
      </c>
      <c r="K1545" s="92">
        <f t="shared" si="265"/>
        <v>283.985674569345</v>
      </c>
      <c r="L1545" s="93">
        <f t="shared" si="257"/>
        <v>312.042080107855</v>
      </c>
      <c r="M1545" s="94">
        <f t="shared" si="258"/>
        <v>30.1169038934843</v>
      </c>
      <c r="N1545" s="92" t="str">
        <f t="shared" si="259"/>
        <v/>
      </c>
      <c r="O1545" s="53" t="str">
        <f t="shared" si="266"/>
        <v/>
      </c>
    </row>
    <row r="1546" spans="1:15">
      <c r="A1546" s="38">
        <f t="shared" si="260"/>
        <v>1530</v>
      </c>
      <c r="B1546" s="46">
        <v>42276</v>
      </c>
      <c r="C1546" s="47">
        <v>1884.089966</v>
      </c>
      <c r="D1546" s="48">
        <f t="shared" si="261"/>
        <v>0.001232853098595</v>
      </c>
      <c r="E1546" s="49">
        <v>1</v>
      </c>
      <c r="F1546" s="50">
        <v>1.53210628931238</v>
      </c>
      <c r="G1546" s="51">
        <f t="shared" si="263"/>
        <v>0.00960041158047997</v>
      </c>
      <c r="H1546" s="52">
        <f t="shared" si="264"/>
        <v>0.000207690358613579</v>
      </c>
      <c r="I1546" s="84">
        <f t="shared" si="262"/>
        <v>0.00980810193909355</v>
      </c>
      <c r="J1546" s="85">
        <f t="shared" si="256"/>
        <v>0.980810193909355</v>
      </c>
      <c r="K1546" s="86">
        <f t="shared" si="265"/>
        <v>284.966484763254</v>
      </c>
      <c r="L1546" s="87">
        <f t="shared" si="257"/>
        <v>312.042080107855</v>
      </c>
      <c r="M1546" s="88">
        <f t="shared" si="258"/>
        <v>30.1169038934843</v>
      </c>
      <c r="N1546" s="86" t="str">
        <f t="shared" si="259"/>
        <v/>
      </c>
      <c r="O1546" s="48" t="str">
        <f t="shared" si="266"/>
        <v/>
      </c>
    </row>
    <row r="1547" spans="1:15">
      <c r="A1547" s="38">
        <f t="shared" si="260"/>
        <v>1531</v>
      </c>
      <c r="B1547" s="39">
        <v>42277</v>
      </c>
      <c r="C1547" s="40">
        <v>1920.030029</v>
      </c>
      <c r="D1547" s="53">
        <f t="shared" si="261"/>
        <v>0.0190755556521021</v>
      </c>
      <c r="E1547" s="54">
        <v>1</v>
      </c>
      <c r="F1547" s="55">
        <v>1.57492168752598</v>
      </c>
      <c r="G1547" s="56">
        <f t="shared" si="263"/>
        <v>0.0428153982135999</v>
      </c>
      <c r="H1547" s="57">
        <f t="shared" si="264"/>
        <v>0.000207690358613579</v>
      </c>
      <c r="I1547" s="90">
        <f t="shared" si="262"/>
        <v>0.0430230885722135</v>
      </c>
      <c r="J1547" s="91">
        <f t="shared" si="256"/>
        <v>4.30230885722135</v>
      </c>
      <c r="K1547" s="92">
        <f t="shared" si="265"/>
        <v>289.268793620475</v>
      </c>
      <c r="L1547" s="93">
        <f t="shared" si="257"/>
        <v>312.042080107855</v>
      </c>
      <c r="M1547" s="94">
        <f t="shared" si="258"/>
        <v>30.1169038934843</v>
      </c>
      <c r="N1547" s="92" t="str">
        <f t="shared" si="259"/>
        <v/>
      </c>
      <c r="O1547" s="53" t="str">
        <f t="shared" si="266"/>
        <v/>
      </c>
    </row>
    <row r="1548" spans="1:15">
      <c r="A1548" s="38">
        <f t="shared" si="260"/>
        <v>1532</v>
      </c>
      <c r="B1548" s="46">
        <v>42278</v>
      </c>
      <c r="C1548" s="47">
        <v>1923.819946</v>
      </c>
      <c r="D1548" s="48">
        <f t="shared" si="261"/>
        <v>0.00197388423241174</v>
      </c>
      <c r="E1548" s="49">
        <v>1</v>
      </c>
      <c r="F1548" s="50">
        <v>1.58211083436099</v>
      </c>
      <c r="G1548" s="51">
        <f t="shared" si="263"/>
        <v>0.00718914683501004</v>
      </c>
      <c r="H1548" s="52">
        <f t="shared" si="264"/>
        <v>0.000207690358613579</v>
      </c>
      <c r="I1548" s="84">
        <f t="shared" si="262"/>
        <v>0.00739683719362362</v>
      </c>
      <c r="J1548" s="85">
        <f t="shared" si="256"/>
        <v>0.739683719362362</v>
      </c>
      <c r="K1548" s="86">
        <f t="shared" si="265"/>
        <v>290.008477339838</v>
      </c>
      <c r="L1548" s="87">
        <f t="shared" si="257"/>
        <v>312.042080107855</v>
      </c>
      <c r="M1548" s="88">
        <f t="shared" si="258"/>
        <v>30.1169038934843</v>
      </c>
      <c r="N1548" s="86" t="str">
        <f t="shared" si="259"/>
        <v/>
      </c>
      <c r="O1548" s="48" t="str">
        <f t="shared" si="266"/>
        <v/>
      </c>
    </row>
    <row r="1549" spans="1:15">
      <c r="A1549" s="38">
        <f t="shared" si="260"/>
        <v>1533</v>
      </c>
      <c r="B1549" s="39">
        <v>42279</v>
      </c>
      <c r="C1549" s="40">
        <v>1951.359985</v>
      </c>
      <c r="D1549" s="53">
        <f t="shared" si="261"/>
        <v>0.0143152892542056</v>
      </c>
      <c r="E1549" s="54">
        <v>1</v>
      </c>
      <c r="F1549" s="55">
        <v>1.61276934112419</v>
      </c>
      <c r="G1549" s="56">
        <f t="shared" si="263"/>
        <v>0.0306585067632001</v>
      </c>
      <c r="H1549" s="57">
        <f t="shared" si="264"/>
        <v>0.000207690358613579</v>
      </c>
      <c r="I1549" s="90">
        <f t="shared" si="262"/>
        <v>0.0308661971218137</v>
      </c>
      <c r="J1549" s="91">
        <f t="shared" si="256"/>
        <v>3.08661971218137</v>
      </c>
      <c r="K1549" s="92">
        <f t="shared" si="265"/>
        <v>293.095097052019</v>
      </c>
      <c r="L1549" s="93">
        <f t="shared" si="257"/>
        <v>312.042080107855</v>
      </c>
      <c r="M1549" s="94">
        <f t="shared" si="258"/>
        <v>30.1169038934843</v>
      </c>
      <c r="N1549" s="92" t="str">
        <f t="shared" si="259"/>
        <v/>
      </c>
      <c r="O1549" s="53" t="str">
        <f t="shared" si="266"/>
        <v/>
      </c>
    </row>
    <row r="1550" spans="1:15">
      <c r="A1550" s="38">
        <f t="shared" si="260"/>
        <v>1534</v>
      </c>
      <c r="B1550" s="46">
        <v>42282</v>
      </c>
      <c r="C1550" s="47">
        <v>1987.050049</v>
      </c>
      <c r="D1550" s="48">
        <f t="shared" si="261"/>
        <v>0.018289841072046</v>
      </c>
      <c r="E1550" s="49">
        <v>1</v>
      </c>
      <c r="F1550" s="50">
        <v>1.65668330941708</v>
      </c>
      <c r="G1550" s="51">
        <f t="shared" si="263"/>
        <v>0.04391396829289</v>
      </c>
      <c r="H1550" s="52">
        <f t="shared" si="264"/>
        <v>0.000207690358613579</v>
      </c>
      <c r="I1550" s="84">
        <f t="shared" si="262"/>
        <v>0.0441216586515035</v>
      </c>
      <c r="J1550" s="85">
        <f t="shared" si="256"/>
        <v>4.41216586515035</v>
      </c>
      <c r="K1550" s="86">
        <f t="shared" si="265"/>
        <v>297.507262917169</v>
      </c>
      <c r="L1550" s="87">
        <f t="shared" si="257"/>
        <v>312.042080107855</v>
      </c>
      <c r="M1550" s="88">
        <f t="shared" si="258"/>
        <v>30.1169038934843</v>
      </c>
      <c r="N1550" s="86" t="str">
        <f t="shared" si="259"/>
        <v/>
      </c>
      <c r="O1550" s="48" t="str">
        <f t="shared" si="266"/>
        <v/>
      </c>
    </row>
    <row r="1551" spans="1:15">
      <c r="A1551" s="38">
        <f t="shared" si="260"/>
        <v>1535</v>
      </c>
      <c r="B1551" s="39">
        <v>42283</v>
      </c>
      <c r="C1551" s="40">
        <v>1979.920044</v>
      </c>
      <c r="D1551" s="53">
        <f t="shared" si="261"/>
        <v>-0.00358823624175353</v>
      </c>
      <c r="E1551" s="54">
        <v>1</v>
      </c>
      <c r="F1551" s="55">
        <v>1.6267777379283</v>
      </c>
      <c r="G1551" s="56">
        <f t="shared" si="263"/>
        <v>-0.0299055714887799</v>
      </c>
      <c r="H1551" s="57">
        <f t="shared" si="264"/>
        <v>0.000207690358613579</v>
      </c>
      <c r="I1551" s="90">
        <f t="shared" si="262"/>
        <v>-0.0296978811301663</v>
      </c>
      <c r="J1551" s="91">
        <f t="shared" si="256"/>
        <v>-2.96978811301663</v>
      </c>
      <c r="K1551" s="92">
        <f t="shared" si="265"/>
        <v>294.537474804153</v>
      </c>
      <c r="L1551" s="93">
        <f t="shared" si="257"/>
        <v>312.042080107855</v>
      </c>
      <c r="M1551" s="94">
        <f t="shared" si="258"/>
        <v>30.1169038934843</v>
      </c>
      <c r="N1551" s="92" t="str">
        <f t="shared" si="259"/>
        <v/>
      </c>
      <c r="O1551" s="53" t="str">
        <f t="shared" si="266"/>
        <v/>
      </c>
    </row>
    <row r="1552" spans="1:15">
      <c r="A1552" s="38">
        <f t="shared" si="260"/>
        <v>1536</v>
      </c>
      <c r="B1552" s="46">
        <v>42284</v>
      </c>
      <c r="C1552" s="47">
        <v>1995.829956</v>
      </c>
      <c r="D1552" s="48">
        <f t="shared" si="261"/>
        <v>0.0080356335844034</v>
      </c>
      <c r="E1552" s="49">
        <v>1</v>
      </c>
      <c r="F1552" s="50">
        <v>1.65488832597616</v>
      </c>
      <c r="G1552" s="51">
        <f t="shared" si="263"/>
        <v>0.02811058804786</v>
      </c>
      <c r="H1552" s="52">
        <f t="shared" si="264"/>
        <v>0.000207690358613579</v>
      </c>
      <c r="I1552" s="84">
        <f t="shared" si="262"/>
        <v>0.0283182784064736</v>
      </c>
      <c r="J1552" s="85">
        <f t="shared" si="256"/>
        <v>2.83182784064736</v>
      </c>
      <c r="K1552" s="86">
        <f t="shared" si="265"/>
        <v>297.3693026448</v>
      </c>
      <c r="L1552" s="87">
        <f t="shared" si="257"/>
        <v>312.042080107855</v>
      </c>
      <c r="M1552" s="88">
        <f t="shared" si="258"/>
        <v>30.1169038934843</v>
      </c>
      <c r="N1552" s="86" t="str">
        <f t="shared" si="259"/>
        <v/>
      </c>
      <c r="O1552" s="48" t="str">
        <f t="shared" si="266"/>
        <v/>
      </c>
    </row>
    <row r="1553" spans="1:15">
      <c r="A1553" s="38">
        <f t="shared" si="260"/>
        <v>1537</v>
      </c>
      <c r="B1553" s="39">
        <v>42285</v>
      </c>
      <c r="C1553" s="40">
        <v>2013.430054</v>
      </c>
      <c r="D1553" s="53">
        <f t="shared" si="261"/>
        <v>0.00881843563229889</v>
      </c>
      <c r="E1553" s="54">
        <v>1</v>
      </c>
      <c r="F1553" s="55">
        <v>1.67909354374808</v>
      </c>
      <c r="G1553" s="56">
        <f t="shared" si="263"/>
        <v>0.0242052177719199</v>
      </c>
      <c r="H1553" s="57">
        <f t="shared" si="264"/>
        <v>0.000207690358613579</v>
      </c>
      <c r="I1553" s="90">
        <f t="shared" si="262"/>
        <v>0.0244129081305334</v>
      </c>
      <c r="J1553" s="91">
        <f t="shared" si="256"/>
        <v>2.44129081305334</v>
      </c>
      <c r="K1553" s="92">
        <f t="shared" si="265"/>
        <v>299.810593457854</v>
      </c>
      <c r="L1553" s="93">
        <f t="shared" si="257"/>
        <v>312.042080107855</v>
      </c>
      <c r="M1553" s="94">
        <f t="shared" si="258"/>
        <v>30.1169038934843</v>
      </c>
      <c r="N1553" s="92" t="str">
        <f t="shared" si="259"/>
        <v/>
      </c>
      <c r="O1553" s="53" t="str">
        <f t="shared" si="266"/>
        <v/>
      </c>
    </row>
    <row r="1554" spans="1:15">
      <c r="A1554" s="38">
        <f t="shared" si="260"/>
        <v>1538</v>
      </c>
      <c r="B1554" s="46">
        <v>42286</v>
      </c>
      <c r="C1554" s="47">
        <v>2014.890015</v>
      </c>
      <c r="D1554" s="48">
        <f t="shared" si="261"/>
        <v>0.000725111357655406</v>
      </c>
      <c r="E1554" s="49">
        <v>1</v>
      </c>
      <c r="F1554" s="50">
        <v>1.69061774810265</v>
      </c>
      <c r="G1554" s="51">
        <f t="shared" si="263"/>
        <v>0.01152420435457</v>
      </c>
      <c r="H1554" s="52">
        <f t="shared" si="264"/>
        <v>0.000207690358613579</v>
      </c>
      <c r="I1554" s="84">
        <f t="shared" si="262"/>
        <v>0.0117318947131836</v>
      </c>
      <c r="J1554" s="85">
        <f t="shared" ref="J1554:J1617" si="267">I1554*$K$17</f>
        <v>1.17318947131836</v>
      </c>
      <c r="K1554" s="86">
        <f t="shared" si="265"/>
        <v>300.983782929172</v>
      </c>
      <c r="L1554" s="87">
        <f t="shared" ref="L1554:L1617" si="268">MAX(K1554,L1553)</f>
        <v>312.042080107855</v>
      </c>
      <c r="M1554" s="88">
        <f t="shared" ref="M1554:M1617" si="269">IF(K1554=L1554,0,MAX(M1553,L1554-K1554))</f>
        <v>30.1169038934843</v>
      </c>
      <c r="N1554" s="86" t="str">
        <f t="shared" ref="N1554:N1617" si="270">IF(AND(M1553&gt;0,M1554=0),M1553,"")</f>
        <v/>
      </c>
      <c r="O1554" s="48" t="str">
        <f t="shared" si="266"/>
        <v/>
      </c>
    </row>
    <row r="1555" spans="1:15">
      <c r="A1555" s="38">
        <f t="shared" ref="A1555:A1618" si="271">A1554+1</f>
        <v>1539</v>
      </c>
      <c r="B1555" s="39">
        <v>42289</v>
      </c>
      <c r="C1555" s="40">
        <v>2017.459961</v>
      </c>
      <c r="D1555" s="53">
        <f t="shared" ref="D1555:D1618" si="272">C1555/C1554-1</f>
        <v>0.00127547706369469</v>
      </c>
      <c r="E1555" s="54">
        <v>1</v>
      </c>
      <c r="F1555" s="55">
        <v>1.70723238384067</v>
      </c>
      <c r="G1555" s="56">
        <f t="shared" si="263"/>
        <v>0.0166146357380199</v>
      </c>
      <c r="H1555" s="57">
        <f t="shared" si="264"/>
        <v>0.000207690358613579</v>
      </c>
      <c r="I1555" s="90">
        <f t="shared" ref="I1555:I1618" si="273">G1555+H1555</f>
        <v>0.0168223260966335</v>
      </c>
      <c r="J1555" s="91">
        <f t="shared" si="267"/>
        <v>1.68223260966335</v>
      </c>
      <c r="K1555" s="92">
        <f t="shared" si="265"/>
        <v>302.666015538835</v>
      </c>
      <c r="L1555" s="93">
        <f t="shared" si="268"/>
        <v>312.042080107855</v>
      </c>
      <c r="M1555" s="94">
        <f t="shared" si="269"/>
        <v>30.1169038934843</v>
      </c>
      <c r="N1555" s="92" t="str">
        <f t="shared" si="270"/>
        <v/>
      </c>
      <c r="O1555" s="53" t="str">
        <f t="shared" si="266"/>
        <v/>
      </c>
    </row>
    <row r="1556" spans="1:15">
      <c r="A1556" s="38">
        <f t="shared" si="271"/>
        <v>1540</v>
      </c>
      <c r="B1556" s="46">
        <v>42290</v>
      </c>
      <c r="C1556" s="47">
        <v>2003.689941</v>
      </c>
      <c r="D1556" s="48">
        <f t="shared" si="272"/>
        <v>-0.00682542418000431</v>
      </c>
      <c r="E1556" s="49">
        <v>1</v>
      </c>
      <c r="F1556" s="50">
        <v>1.68762695500931</v>
      </c>
      <c r="G1556" s="51">
        <f t="shared" ref="G1556:G1619" si="274">F1556-F1555</f>
        <v>-0.0196054288313601</v>
      </c>
      <c r="H1556" s="52">
        <f t="shared" ref="H1556:H1619" si="275">H1555</f>
        <v>0.000207690358613579</v>
      </c>
      <c r="I1556" s="84">
        <f t="shared" si="273"/>
        <v>-0.0193977384727465</v>
      </c>
      <c r="J1556" s="85">
        <f t="shared" si="267"/>
        <v>-1.93977384727465</v>
      </c>
      <c r="K1556" s="86">
        <f t="shared" ref="K1556:K1619" si="276">K1555+J1556</f>
        <v>300.726241691561</v>
      </c>
      <c r="L1556" s="87">
        <f t="shared" si="268"/>
        <v>312.042080107855</v>
      </c>
      <c r="M1556" s="88">
        <f t="shared" si="269"/>
        <v>30.1169038934843</v>
      </c>
      <c r="N1556" s="86" t="str">
        <f t="shared" si="270"/>
        <v/>
      </c>
      <c r="O1556" s="48" t="str">
        <f t="shared" ref="O1556:O1619" si="277">IFERROR((N1556/L1556),"")</f>
        <v/>
      </c>
    </row>
    <row r="1557" spans="1:15">
      <c r="A1557" s="38">
        <f t="shared" si="271"/>
        <v>1541</v>
      </c>
      <c r="B1557" s="39">
        <v>42291</v>
      </c>
      <c r="C1557" s="40">
        <v>1994.23999</v>
      </c>
      <c r="D1557" s="53">
        <f t="shared" si="272"/>
        <v>-0.00471627411339093</v>
      </c>
      <c r="E1557" s="54">
        <v>1</v>
      </c>
      <c r="F1557" s="55">
        <v>1.65713086281449</v>
      </c>
      <c r="G1557" s="56">
        <f t="shared" si="274"/>
        <v>-0.0304960921948201</v>
      </c>
      <c r="H1557" s="57">
        <f t="shared" si="275"/>
        <v>0.000207690358613579</v>
      </c>
      <c r="I1557" s="90">
        <f t="shared" si="273"/>
        <v>-0.0302884018362065</v>
      </c>
      <c r="J1557" s="91">
        <f t="shared" si="267"/>
        <v>-3.02884018362065</v>
      </c>
      <c r="K1557" s="92">
        <f t="shared" si="276"/>
        <v>297.69740150794</v>
      </c>
      <c r="L1557" s="93">
        <f t="shared" si="268"/>
        <v>312.042080107855</v>
      </c>
      <c r="M1557" s="94">
        <f t="shared" si="269"/>
        <v>30.1169038934843</v>
      </c>
      <c r="N1557" s="92" t="str">
        <f t="shared" si="270"/>
        <v/>
      </c>
      <c r="O1557" s="53" t="str">
        <f t="shared" si="277"/>
        <v/>
      </c>
    </row>
    <row r="1558" spans="1:15">
      <c r="A1558" s="38">
        <f t="shared" si="271"/>
        <v>1542</v>
      </c>
      <c r="B1558" s="46">
        <v>42292</v>
      </c>
      <c r="C1558" s="47">
        <v>2023.859985</v>
      </c>
      <c r="D1558" s="48">
        <f t="shared" si="272"/>
        <v>0.0148527735621229</v>
      </c>
      <c r="E1558" s="49">
        <v>1</v>
      </c>
      <c r="F1558" s="50">
        <v>1.69266378412945</v>
      </c>
      <c r="G1558" s="51">
        <f t="shared" si="274"/>
        <v>0.03553292131496</v>
      </c>
      <c r="H1558" s="52">
        <f t="shared" si="275"/>
        <v>0.000207690358613579</v>
      </c>
      <c r="I1558" s="84">
        <f t="shared" si="273"/>
        <v>0.0357406116735736</v>
      </c>
      <c r="J1558" s="85">
        <f t="shared" si="267"/>
        <v>3.57406116735736</v>
      </c>
      <c r="K1558" s="86">
        <f t="shared" si="276"/>
        <v>301.271462675297</v>
      </c>
      <c r="L1558" s="87">
        <f t="shared" si="268"/>
        <v>312.042080107855</v>
      </c>
      <c r="M1558" s="88">
        <f t="shared" si="269"/>
        <v>30.1169038934843</v>
      </c>
      <c r="N1558" s="86" t="str">
        <f t="shared" si="270"/>
        <v/>
      </c>
      <c r="O1558" s="48" t="str">
        <f t="shared" si="277"/>
        <v/>
      </c>
    </row>
    <row r="1559" spans="1:15">
      <c r="A1559" s="38">
        <f t="shared" si="271"/>
        <v>1543</v>
      </c>
      <c r="B1559" s="39">
        <v>42293</v>
      </c>
      <c r="C1559" s="40">
        <v>2033.109985</v>
      </c>
      <c r="D1559" s="53">
        <f t="shared" si="272"/>
        <v>0.00457047427616386</v>
      </c>
      <c r="E1559" s="54">
        <v>1</v>
      </c>
      <c r="F1559" s="55">
        <v>1.7045521781537</v>
      </c>
      <c r="G1559" s="56">
        <f t="shared" si="274"/>
        <v>0.01188839402425</v>
      </c>
      <c r="H1559" s="57">
        <f t="shared" si="275"/>
        <v>0.000207690358613579</v>
      </c>
      <c r="I1559" s="90">
        <f t="shared" si="273"/>
        <v>0.0120960843828636</v>
      </c>
      <c r="J1559" s="91">
        <f t="shared" si="267"/>
        <v>1.20960843828636</v>
      </c>
      <c r="K1559" s="92">
        <f t="shared" si="276"/>
        <v>302.481071113584</v>
      </c>
      <c r="L1559" s="93">
        <f t="shared" si="268"/>
        <v>312.042080107855</v>
      </c>
      <c r="M1559" s="94">
        <f t="shared" si="269"/>
        <v>30.1169038934843</v>
      </c>
      <c r="N1559" s="92" t="str">
        <f t="shared" si="270"/>
        <v/>
      </c>
      <c r="O1559" s="53" t="str">
        <f t="shared" si="277"/>
        <v/>
      </c>
    </row>
    <row r="1560" spans="1:15">
      <c r="A1560" s="38">
        <f t="shared" si="271"/>
        <v>1544</v>
      </c>
      <c r="B1560" s="46">
        <v>42296</v>
      </c>
      <c r="C1560" s="47">
        <v>2033.660034</v>
      </c>
      <c r="D1560" s="48">
        <f t="shared" si="272"/>
        <v>0.00027054561930151</v>
      </c>
      <c r="E1560" s="49">
        <v>1</v>
      </c>
      <c r="F1560" s="50">
        <v>1.71638687618043</v>
      </c>
      <c r="G1560" s="51">
        <f t="shared" si="274"/>
        <v>0.0118346980267303</v>
      </c>
      <c r="H1560" s="52">
        <f t="shared" si="275"/>
        <v>0.000207690358613579</v>
      </c>
      <c r="I1560" s="84">
        <f t="shared" si="273"/>
        <v>0.0120423883853439</v>
      </c>
      <c r="J1560" s="85">
        <f t="shared" si="267"/>
        <v>1.20423883853439</v>
      </c>
      <c r="K1560" s="86">
        <f t="shared" si="276"/>
        <v>303.685309952118</v>
      </c>
      <c r="L1560" s="87">
        <f t="shared" si="268"/>
        <v>312.042080107855</v>
      </c>
      <c r="M1560" s="88">
        <f t="shared" si="269"/>
        <v>30.1169038934843</v>
      </c>
      <c r="N1560" s="86" t="str">
        <f t="shared" si="270"/>
        <v/>
      </c>
      <c r="O1560" s="48" t="str">
        <f t="shared" si="277"/>
        <v/>
      </c>
    </row>
    <row r="1561" spans="1:15">
      <c r="A1561" s="38">
        <f t="shared" si="271"/>
        <v>1545</v>
      </c>
      <c r="B1561" s="39">
        <v>42297</v>
      </c>
      <c r="C1561" s="40">
        <v>2030.77002</v>
      </c>
      <c r="D1561" s="53">
        <f t="shared" si="272"/>
        <v>-0.00142109003062607</v>
      </c>
      <c r="E1561" s="54">
        <v>1</v>
      </c>
      <c r="F1561" s="55">
        <v>1.71983847321263</v>
      </c>
      <c r="G1561" s="56">
        <f t="shared" si="274"/>
        <v>0.00345159703219977</v>
      </c>
      <c r="H1561" s="57">
        <f t="shared" si="275"/>
        <v>0.000207690358613579</v>
      </c>
      <c r="I1561" s="90">
        <f t="shared" si="273"/>
        <v>0.00365928739081335</v>
      </c>
      <c r="J1561" s="91">
        <f t="shared" si="267"/>
        <v>0.365928739081335</v>
      </c>
      <c r="K1561" s="92">
        <f t="shared" si="276"/>
        <v>304.051238691199</v>
      </c>
      <c r="L1561" s="93">
        <f t="shared" si="268"/>
        <v>312.042080107855</v>
      </c>
      <c r="M1561" s="94">
        <f t="shared" si="269"/>
        <v>30.1169038934843</v>
      </c>
      <c r="N1561" s="92" t="str">
        <f t="shared" si="270"/>
        <v/>
      </c>
      <c r="O1561" s="53" t="str">
        <f t="shared" si="277"/>
        <v/>
      </c>
    </row>
    <row r="1562" spans="1:15">
      <c r="A1562" s="38">
        <f t="shared" si="271"/>
        <v>1546</v>
      </c>
      <c r="B1562" s="46">
        <v>42298</v>
      </c>
      <c r="C1562" s="47">
        <v>2018.939941</v>
      </c>
      <c r="D1562" s="48">
        <f t="shared" si="272"/>
        <v>-0.00582541542542558</v>
      </c>
      <c r="E1562" s="49">
        <v>1</v>
      </c>
      <c r="F1562" s="50">
        <v>1.70038456467771</v>
      </c>
      <c r="G1562" s="51">
        <f t="shared" si="274"/>
        <v>-0.0194539085349199</v>
      </c>
      <c r="H1562" s="52">
        <f t="shared" si="275"/>
        <v>0.000207690358613579</v>
      </c>
      <c r="I1562" s="84">
        <f t="shared" si="273"/>
        <v>-0.0192462181763063</v>
      </c>
      <c r="J1562" s="85">
        <f t="shared" si="267"/>
        <v>-1.92462181763063</v>
      </c>
      <c r="K1562" s="86">
        <f t="shared" si="276"/>
        <v>302.126616873569</v>
      </c>
      <c r="L1562" s="87">
        <f t="shared" si="268"/>
        <v>312.042080107855</v>
      </c>
      <c r="M1562" s="88">
        <f t="shared" si="269"/>
        <v>30.1169038934843</v>
      </c>
      <c r="N1562" s="86" t="str">
        <f t="shared" si="270"/>
        <v/>
      </c>
      <c r="O1562" s="48" t="str">
        <f t="shared" si="277"/>
        <v/>
      </c>
    </row>
    <row r="1563" spans="1:15">
      <c r="A1563" s="38">
        <f t="shared" si="271"/>
        <v>1547</v>
      </c>
      <c r="B1563" s="39">
        <v>42299</v>
      </c>
      <c r="C1563" s="40">
        <v>2052.51001</v>
      </c>
      <c r="D1563" s="53">
        <f t="shared" si="272"/>
        <v>0.0166275718847646</v>
      </c>
      <c r="E1563" s="54">
        <v>1</v>
      </c>
      <c r="F1563" s="55">
        <v>1.75732126638992</v>
      </c>
      <c r="G1563" s="56">
        <f t="shared" si="274"/>
        <v>0.05693670171221</v>
      </c>
      <c r="H1563" s="57">
        <f t="shared" si="275"/>
        <v>0.000207690358613579</v>
      </c>
      <c r="I1563" s="90">
        <f t="shared" si="273"/>
        <v>0.0571443920708236</v>
      </c>
      <c r="J1563" s="91">
        <f t="shared" si="267"/>
        <v>5.71443920708236</v>
      </c>
      <c r="K1563" s="92">
        <f t="shared" si="276"/>
        <v>307.841056080651</v>
      </c>
      <c r="L1563" s="93">
        <f t="shared" si="268"/>
        <v>312.042080107855</v>
      </c>
      <c r="M1563" s="94">
        <f t="shared" si="269"/>
        <v>30.1169038934843</v>
      </c>
      <c r="N1563" s="92" t="str">
        <f t="shared" si="270"/>
        <v/>
      </c>
      <c r="O1563" s="53" t="str">
        <f t="shared" si="277"/>
        <v/>
      </c>
    </row>
    <row r="1564" spans="1:15">
      <c r="A1564" s="38">
        <f t="shared" si="271"/>
        <v>1548</v>
      </c>
      <c r="B1564" s="46">
        <v>42300</v>
      </c>
      <c r="C1564" s="47">
        <v>2075.149902</v>
      </c>
      <c r="D1564" s="48">
        <f t="shared" si="272"/>
        <v>0.0110303442563966</v>
      </c>
      <c r="E1564" s="49">
        <v>1</v>
      </c>
      <c r="F1564" s="50">
        <v>1.77048540577251</v>
      </c>
      <c r="G1564" s="51">
        <f t="shared" si="274"/>
        <v>0.0131641393825901</v>
      </c>
      <c r="H1564" s="52">
        <f t="shared" si="275"/>
        <v>0.000207690358613579</v>
      </c>
      <c r="I1564" s="84">
        <f t="shared" si="273"/>
        <v>0.0133718297412037</v>
      </c>
      <c r="J1564" s="85">
        <f t="shared" si="267"/>
        <v>1.33718297412037</v>
      </c>
      <c r="K1564" s="86">
        <f t="shared" si="276"/>
        <v>309.178239054771</v>
      </c>
      <c r="L1564" s="87">
        <f t="shared" si="268"/>
        <v>312.042080107855</v>
      </c>
      <c r="M1564" s="88">
        <f t="shared" si="269"/>
        <v>30.1169038934843</v>
      </c>
      <c r="N1564" s="86" t="str">
        <f t="shared" si="270"/>
        <v/>
      </c>
      <c r="O1564" s="48" t="str">
        <f t="shared" si="277"/>
        <v/>
      </c>
    </row>
    <row r="1565" spans="1:15">
      <c r="A1565" s="38">
        <f t="shared" si="271"/>
        <v>1549</v>
      </c>
      <c r="B1565" s="39">
        <v>42303</v>
      </c>
      <c r="C1565" s="40">
        <v>2071.179932</v>
      </c>
      <c r="D1565" s="53">
        <f t="shared" si="272"/>
        <v>-0.00191310034815984</v>
      </c>
      <c r="E1565" s="54">
        <v>1</v>
      </c>
      <c r="F1565" s="55">
        <v>1.77652328596687</v>
      </c>
      <c r="G1565" s="56">
        <f t="shared" si="274"/>
        <v>0.00603788019435991</v>
      </c>
      <c r="H1565" s="57">
        <f t="shared" si="275"/>
        <v>0.000207690358613579</v>
      </c>
      <c r="I1565" s="90">
        <f t="shared" si="273"/>
        <v>0.00624557055297349</v>
      </c>
      <c r="J1565" s="91">
        <f t="shared" si="267"/>
        <v>0.624557055297349</v>
      </c>
      <c r="K1565" s="92">
        <f t="shared" si="276"/>
        <v>309.802796110069</v>
      </c>
      <c r="L1565" s="93">
        <f t="shared" si="268"/>
        <v>312.042080107855</v>
      </c>
      <c r="M1565" s="94">
        <f t="shared" si="269"/>
        <v>30.1169038934843</v>
      </c>
      <c r="N1565" s="92" t="str">
        <f t="shared" si="270"/>
        <v/>
      </c>
      <c r="O1565" s="53" t="str">
        <f t="shared" si="277"/>
        <v/>
      </c>
    </row>
    <row r="1566" spans="1:15">
      <c r="A1566" s="38">
        <f t="shared" si="271"/>
        <v>1550</v>
      </c>
      <c r="B1566" s="46">
        <v>42304</v>
      </c>
      <c r="C1566" s="47">
        <v>2065.889893</v>
      </c>
      <c r="D1566" s="48">
        <f t="shared" si="272"/>
        <v>-0.00255411850910114</v>
      </c>
      <c r="E1566" s="49">
        <v>1</v>
      </c>
      <c r="F1566" s="50">
        <v>1.76632830196652</v>
      </c>
      <c r="G1566" s="51">
        <f t="shared" si="274"/>
        <v>-0.0101949840003499</v>
      </c>
      <c r="H1566" s="52">
        <f t="shared" si="275"/>
        <v>0.000207690358613579</v>
      </c>
      <c r="I1566" s="84">
        <f t="shared" si="273"/>
        <v>-0.00998729364173633</v>
      </c>
      <c r="J1566" s="85">
        <f t="shared" si="267"/>
        <v>-0.998729364173633</v>
      </c>
      <c r="K1566" s="86">
        <f t="shared" si="276"/>
        <v>308.804066745895</v>
      </c>
      <c r="L1566" s="87">
        <f t="shared" si="268"/>
        <v>312.042080107855</v>
      </c>
      <c r="M1566" s="88">
        <f t="shared" si="269"/>
        <v>30.1169038934843</v>
      </c>
      <c r="N1566" s="86" t="str">
        <f t="shared" si="270"/>
        <v/>
      </c>
      <c r="O1566" s="48" t="str">
        <f t="shared" si="277"/>
        <v/>
      </c>
    </row>
    <row r="1567" spans="1:15">
      <c r="A1567" s="38">
        <f t="shared" si="271"/>
        <v>1551</v>
      </c>
      <c r="B1567" s="39">
        <v>42305</v>
      </c>
      <c r="C1567" s="40">
        <v>2090.350098</v>
      </c>
      <c r="D1567" s="53">
        <f t="shared" si="272"/>
        <v>0.0118400332384025</v>
      </c>
      <c r="E1567" s="54">
        <v>1</v>
      </c>
      <c r="F1567" s="55">
        <v>1.78835019565699</v>
      </c>
      <c r="G1567" s="56">
        <f t="shared" si="274"/>
        <v>0.0220218936904699</v>
      </c>
      <c r="H1567" s="57">
        <f t="shared" si="275"/>
        <v>0.000207690358613579</v>
      </c>
      <c r="I1567" s="90">
        <f t="shared" si="273"/>
        <v>0.0222295840490835</v>
      </c>
      <c r="J1567" s="91">
        <f t="shared" si="267"/>
        <v>2.22295840490835</v>
      </c>
      <c r="K1567" s="92">
        <f t="shared" si="276"/>
        <v>311.027025150804</v>
      </c>
      <c r="L1567" s="93">
        <f t="shared" si="268"/>
        <v>312.042080107855</v>
      </c>
      <c r="M1567" s="94">
        <f t="shared" si="269"/>
        <v>30.1169038934843</v>
      </c>
      <c r="N1567" s="92" t="str">
        <f t="shared" si="270"/>
        <v/>
      </c>
      <c r="O1567" s="53" t="str">
        <f t="shared" si="277"/>
        <v/>
      </c>
    </row>
    <row r="1568" spans="1:15">
      <c r="A1568" s="38">
        <f t="shared" si="271"/>
        <v>1552</v>
      </c>
      <c r="B1568" s="46">
        <v>42306</v>
      </c>
      <c r="C1568" s="47">
        <v>2089.409912</v>
      </c>
      <c r="D1568" s="48">
        <f t="shared" si="272"/>
        <v>-0.000449774418600724</v>
      </c>
      <c r="E1568" s="49">
        <v>1</v>
      </c>
      <c r="F1568" s="50">
        <v>1.79076843535211</v>
      </c>
      <c r="G1568" s="51">
        <f t="shared" si="274"/>
        <v>0.00241823969512001</v>
      </c>
      <c r="H1568" s="52">
        <f t="shared" si="275"/>
        <v>0.000207690358613579</v>
      </c>
      <c r="I1568" s="84">
        <f t="shared" si="273"/>
        <v>0.00262593005373358</v>
      </c>
      <c r="J1568" s="85">
        <f t="shared" si="267"/>
        <v>0.262593005373358</v>
      </c>
      <c r="K1568" s="86">
        <f t="shared" si="276"/>
        <v>311.289618156177</v>
      </c>
      <c r="L1568" s="87">
        <f t="shared" si="268"/>
        <v>312.042080107855</v>
      </c>
      <c r="M1568" s="88">
        <f t="shared" si="269"/>
        <v>30.1169038934843</v>
      </c>
      <c r="N1568" s="86" t="str">
        <f t="shared" si="270"/>
        <v/>
      </c>
      <c r="O1568" s="48" t="str">
        <f t="shared" si="277"/>
        <v/>
      </c>
    </row>
    <row r="1569" spans="1:15">
      <c r="A1569" s="38">
        <f t="shared" si="271"/>
        <v>1553</v>
      </c>
      <c r="B1569" s="39">
        <v>42307</v>
      </c>
      <c r="C1569" s="40">
        <v>2079.360107</v>
      </c>
      <c r="D1569" s="53">
        <f t="shared" si="272"/>
        <v>-0.00480987715348802</v>
      </c>
      <c r="E1569" s="54">
        <v>1</v>
      </c>
      <c r="F1569" s="55">
        <v>1.77094383621643</v>
      </c>
      <c r="G1569" s="56">
        <f t="shared" si="274"/>
        <v>-0.01982459913568</v>
      </c>
      <c r="H1569" s="57">
        <f t="shared" si="275"/>
        <v>0.000207690358613579</v>
      </c>
      <c r="I1569" s="90">
        <f t="shared" si="273"/>
        <v>-0.0196169087770664</v>
      </c>
      <c r="J1569" s="91">
        <f t="shared" si="267"/>
        <v>-1.96169087770664</v>
      </c>
      <c r="K1569" s="92">
        <f t="shared" si="276"/>
        <v>309.32792727847</v>
      </c>
      <c r="L1569" s="93">
        <f t="shared" si="268"/>
        <v>312.042080107855</v>
      </c>
      <c r="M1569" s="94">
        <f t="shared" si="269"/>
        <v>30.1169038934843</v>
      </c>
      <c r="N1569" s="92" t="str">
        <f t="shared" si="270"/>
        <v/>
      </c>
      <c r="O1569" s="53" t="str">
        <f t="shared" si="277"/>
        <v/>
      </c>
    </row>
    <row r="1570" spans="1:15">
      <c r="A1570" s="38">
        <f t="shared" si="271"/>
        <v>1554</v>
      </c>
      <c r="B1570" s="46">
        <v>42310</v>
      </c>
      <c r="C1570" s="47">
        <v>2104.050049</v>
      </c>
      <c r="D1570" s="48">
        <f t="shared" si="272"/>
        <v>0.0118738172945048</v>
      </c>
      <c r="E1570" s="49">
        <v>1</v>
      </c>
      <c r="F1570" s="50">
        <v>1.79166819329245</v>
      </c>
      <c r="G1570" s="51">
        <f t="shared" si="274"/>
        <v>0.0207243570760198</v>
      </c>
      <c r="H1570" s="52">
        <f t="shared" si="275"/>
        <v>0.000207690358613579</v>
      </c>
      <c r="I1570" s="84">
        <f t="shared" si="273"/>
        <v>0.0209320474346334</v>
      </c>
      <c r="J1570" s="85">
        <f t="shared" si="267"/>
        <v>2.09320474346334</v>
      </c>
      <c r="K1570" s="86">
        <f t="shared" si="276"/>
        <v>311.421132021934</v>
      </c>
      <c r="L1570" s="87">
        <f t="shared" si="268"/>
        <v>312.042080107855</v>
      </c>
      <c r="M1570" s="88">
        <f t="shared" si="269"/>
        <v>30.1169038934843</v>
      </c>
      <c r="N1570" s="86" t="str">
        <f t="shared" si="270"/>
        <v/>
      </c>
      <c r="O1570" s="48" t="str">
        <f t="shared" si="277"/>
        <v/>
      </c>
    </row>
    <row r="1571" spans="1:15">
      <c r="A1571" s="38">
        <f t="shared" si="271"/>
        <v>1555</v>
      </c>
      <c r="B1571" s="39">
        <v>42311</v>
      </c>
      <c r="C1571" s="40">
        <v>2109.790039</v>
      </c>
      <c r="D1571" s="53">
        <f t="shared" si="272"/>
        <v>0.00272806723524854</v>
      </c>
      <c r="E1571" s="54">
        <v>1</v>
      </c>
      <c r="F1571" s="55">
        <v>1.80214745906344</v>
      </c>
      <c r="G1571" s="56">
        <f t="shared" si="274"/>
        <v>0.0104792657709902</v>
      </c>
      <c r="H1571" s="57">
        <f t="shared" si="275"/>
        <v>0.000207690358613579</v>
      </c>
      <c r="I1571" s="90">
        <f t="shared" si="273"/>
        <v>0.0106869561296038</v>
      </c>
      <c r="J1571" s="91">
        <f t="shared" si="267"/>
        <v>1.06869561296038</v>
      </c>
      <c r="K1571" s="92">
        <f t="shared" si="276"/>
        <v>312.489827634894</v>
      </c>
      <c r="L1571" s="93">
        <f t="shared" si="268"/>
        <v>312.489827634894</v>
      </c>
      <c r="M1571" s="94">
        <f t="shared" si="269"/>
        <v>0</v>
      </c>
      <c r="N1571" s="92">
        <f t="shared" si="270"/>
        <v>30.1169038934843</v>
      </c>
      <c r="O1571" s="53">
        <f t="shared" si="277"/>
        <v>0.0963772296891283</v>
      </c>
    </row>
    <row r="1572" spans="1:15">
      <c r="A1572" s="38">
        <f t="shared" si="271"/>
        <v>1556</v>
      </c>
      <c r="B1572" s="46">
        <v>42312</v>
      </c>
      <c r="C1572" s="47">
        <v>2102.310059</v>
      </c>
      <c r="D1572" s="48">
        <f t="shared" si="272"/>
        <v>-0.00354536700891117</v>
      </c>
      <c r="E1572" s="49"/>
      <c r="F1572" s="50">
        <v>1.7907580466884</v>
      </c>
      <c r="G1572" s="51">
        <f t="shared" si="274"/>
        <v>-0.0113894123750402</v>
      </c>
      <c r="H1572" s="52">
        <f t="shared" si="275"/>
        <v>0.000207690358613579</v>
      </c>
      <c r="I1572" s="84">
        <f t="shared" si="273"/>
        <v>-0.0111817220164266</v>
      </c>
      <c r="J1572" s="85">
        <f t="shared" si="267"/>
        <v>-1.11817220164266</v>
      </c>
      <c r="K1572" s="86">
        <f t="shared" si="276"/>
        <v>311.371655433251</v>
      </c>
      <c r="L1572" s="87">
        <f t="shared" si="268"/>
        <v>312.489827634894</v>
      </c>
      <c r="M1572" s="88">
        <f t="shared" si="269"/>
        <v>1.11817220164266</v>
      </c>
      <c r="N1572" s="86" t="str">
        <f t="shared" si="270"/>
        <v/>
      </c>
      <c r="O1572" s="48" t="str">
        <f t="shared" si="277"/>
        <v/>
      </c>
    </row>
    <row r="1573" spans="1:15">
      <c r="A1573" s="38">
        <f t="shared" si="271"/>
        <v>1557</v>
      </c>
      <c r="B1573" s="39">
        <v>42313</v>
      </c>
      <c r="C1573" s="40">
        <v>2099.929932</v>
      </c>
      <c r="D1573" s="53">
        <f t="shared" si="272"/>
        <v>-0.00113214841445985</v>
      </c>
      <c r="E1573" s="54"/>
      <c r="F1573" s="55">
        <v>1.79817319151788</v>
      </c>
      <c r="G1573" s="56">
        <f t="shared" si="274"/>
        <v>0.00741514482948014</v>
      </c>
      <c r="H1573" s="57">
        <f t="shared" si="275"/>
        <v>0.000207690358613579</v>
      </c>
      <c r="I1573" s="90">
        <f t="shared" si="273"/>
        <v>0.00762283518809371</v>
      </c>
      <c r="J1573" s="91">
        <f t="shared" si="267"/>
        <v>0.762283518809372</v>
      </c>
      <c r="K1573" s="92">
        <f t="shared" si="276"/>
        <v>312.133938952061</v>
      </c>
      <c r="L1573" s="93">
        <f t="shared" si="268"/>
        <v>312.489827634894</v>
      </c>
      <c r="M1573" s="94">
        <f t="shared" si="269"/>
        <v>1.11817220164266</v>
      </c>
      <c r="N1573" s="92" t="str">
        <f t="shared" si="270"/>
        <v/>
      </c>
      <c r="O1573" s="53" t="str">
        <f t="shared" si="277"/>
        <v/>
      </c>
    </row>
    <row r="1574" spans="1:15">
      <c r="A1574" s="38">
        <f t="shared" si="271"/>
        <v>1558</v>
      </c>
      <c r="B1574" s="46">
        <v>42314</v>
      </c>
      <c r="C1574" s="47">
        <v>2099.199951</v>
      </c>
      <c r="D1574" s="48">
        <f t="shared" si="272"/>
        <v>-0.000347621598642878</v>
      </c>
      <c r="E1574" s="49"/>
      <c r="F1574" s="50">
        <v>1.79580449860164</v>
      </c>
      <c r="G1574" s="51">
        <f t="shared" si="274"/>
        <v>-0.00236869291623987</v>
      </c>
      <c r="H1574" s="52">
        <f t="shared" si="275"/>
        <v>0.000207690358613579</v>
      </c>
      <c r="I1574" s="84">
        <f t="shared" si="273"/>
        <v>-0.00216100255762629</v>
      </c>
      <c r="J1574" s="85">
        <f t="shared" si="267"/>
        <v>-0.216100255762629</v>
      </c>
      <c r="K1574" s="86">
        <f t="shared" si="276"/>
        <v>311.917838696298</v>
      </c>
      <c r="L1574" s="87">
        <f t="shared" si="268"/>
        <v>312.489827634894</v>
      </c>
      <c r="M1574" s="88">
        <f t="shared" si="269"/>
        <v>1.11817220164266</v>
      </c>
      <c r="N1574" s="86" t="str">
        <f t="shared" si="270"/>
        <v/>
      </c>
      <c r="O1574" s="48" t="str">
        <f t="shared" si="277"/>
        <v/>
      </c>
    </row>
    <row r="1575" spans="1:15">
      <c r="A1575" s="38">
        <f t="shared" si="271"/>
        <v>1559</v>
      </c>
      <c r="B1575" s="39">
        <v>42317</v>
      </c>
      <c r="C1575" s="40">
        <v>2078.580078</v>
      </c>
      <c r="D1575" s="53">
        <f t="shared" si="272"/>
        <v>-0.00982272936419293</v>
      </c>
      <c r="E1575" s="54"/>
      <c r="F1575" s="55">
        <v>1.76867079448056</v>
      </c>
      <c r="G1575" s="56">
        <f t="shared" si="274"/>
        <v>-0.0271337041210802</v>
      </c>
      <c r="H1575" s="57">
        <f t="shared" si="275"/>
        <v>0.000207690358613579</v>
      </c>
      <c r="I1575" s="90">
        <f t="shared" si="273"/>
        <v>-0.0269260137624666</v>
      </c>
      <c r="J1575" s="91">
        <f t="shared" si="267"/>
        <v>-2.69260137624666</v>
      </c>
      <c r="K1575" s="92">
        <f t="shared" si="276"/>
        <v>309.225237320051</v>
      </c>
      <c r="L1575" s="93">
        <f t="shared" si="268"/>
        <v>312.489827634894</v>
      </c>
      <c r="M1575" s="94">
        <f t="shared" si="269"/>
        <v>3.26459031484256</v>
      </c>
      <c r="N1575" s="92" t="str">
        <f t="shared" si="270"/>
        <v/>
      </c>
      <c r="O1575" s="53" t="str">
        <f t="shared" si="277"/>
        <v/>
      </c>
    </row>
    <row r="1576" spans="1:15">
      <c r="A1576" s="38">
        <f t="shared" si="271"/>
        <v>1560</v>
      </c>
      <c r="B1576" s="46">
        <v>42318</v>
      </c>
      <c r="C1576" s="47">
        <v>2081.719971</v>
      </c>
      <c r="D1576" s="48">
        <f t="shared" si="272"/>
        <v>0.00151059515735441</v>
      </c>
      <c r="E1576" s="49"/>
      <c r="F1576" s="50">
        <v>1.77815735422073</v>
      </c>
      <c r="G1576" s="51">
        <f t="shared" si="274"/>
        <v>0.0094865597401701</v>
      </c>
      <c r="H1576" s="52">
        <f t="shared" si="275"/>
        <v>0.000207690358613579</v>
      </c>
      <c r="I1576" s="84">
        <f t="shared" si="273"/>
        <v>0.00969425009878368</v>
      </c>
      <c r="J1576" s="85">
        <f t="shared" si="267"/>
        <v>0.969425009878368</v>
      </c>
      <c r="K1576" s="86">
        <f t="shared" si="276"/>
        <v>310.19466232993</v>
      </c>
      <c r="L1576" s="87">
        <f t="shared" si="268"/>
        <v>312.489827634894</v>
      </c>
      <c r="M1576" s="88">
        <f t="shared" si="269"/>
        <v>3.26459031484256</v>
      </c>
      <c r="N1576" s="86" t="str">
        <f t="shared" si="270"/>
        <v/>
      </c>
      <c r="O1576" s="48" t="str">
        <f t="shared" si="277"/>
        <v/>
      </c>
    </row>
    <row r="1577" spans="1:15">
      <c r="A1577" s="38">
        <f t="shared" si="271"/>
        <v>1561</v>
      </c>
      <c r="B1577" s="39">
        <v>42319</v>
      </c>
      <c r="C1577" s="40">
        <v>2075</v>
      </c>
      <c r="D1577" s="53">
        <f t="shared" si="272"/>
        <v>-0.00322808595469826</v>
      </c>
      <c r="E1577" s="54"/>
      <c r="F1577" s="55">
        <v>1.76479330217292</v>
      </c>
      <c r="G1577" s="56">
        <f t="shared" si="274"/>
        <v>-0.0133640520478102</v>
      </c>
      <c r="H1577" s="57">
        <f t="shared" si="275"/>
        <v>0.000207690358613579</v>
      </c>
      <c r="I1577" s="90">
        <f t="shared" si="273"/>
        <v>-0.0131563616891966</v>
      </c>
      <c r="J1577" s="91">
        <f t="shared" si="267"/>
        <v>-1.31563616891966</v>
      </c>
      <c r="K1577" s="92">
        <f t="shared" si="276"/>
        <v>308.87902616101</v>
      </c>
      <c r="L1577" s="93">
        <f t="shared" si="268"/>
        <v>312.489827634894</v>
      </c>
      <c r="M1577" s="94">
        <f t="shared" si="269"/>
        <v>3.61080147388384</v>
      </c>
      <c r="N1577" s="92" t="str">
        <f t="shared" si="270"/>
        <v/>
      </c>
      <c r="O1577" s="53" t="str">
        <f t="shared" si="277"/>
        <v/>
      </c>
    </row>
    <row r="1578" spans="1:15">
      <c r="A1578" s="38">
        <f t="shared" si="271"/>
        <v>1562</v>
      </c>
      <c r="B1578" s="46">
        <v>42320</v>
      </c>
      <c r="C1578" s="47">
        <v>2045.969971</v>
      </c>
      <c r="D1578" s="48">
        <f t="shared" si="272"/>
        <v>-0.0139903754216868</v>
      </c>
      <c r="E1578" s="49"/>
      <c r="F1578" s="50">
        <v>1.73094625988999</v>
      </c>
      <c r="G1578" s="51">
        <f t="shared" si="274"/>
        <v>-0.0338470422829298</v>
      </c>
      <c r="H1578" s="52">
        <f t="shared" si="275"/>
        <v>0.000207690358613579</v>
      </c>
      <c r="I1578" s="84">
        <f t="shared" si="273"/>
        <v>-0.0336393519243162</v>
      </c>
      <c r="J1578" s="85">
        <f t="shared" si="267"/>
        <v>-3.36393519243162</v>
      </c>
      <c r="K1578" s="86">
        <f t="shared" si="276"/>
        <v>305.515090968578</v>
      </c>
      <c r="L1578" s="87">
        <f t="shared" si="268"/>
        <v>312.489827634894</v>
      </c>
      <c r="M1578" s="88">
        <f t="shared" si="269"/>
        <v>6.97473666631544</v>
      </c>
      <c r="N1578" s="86" t="str">
        <f t="shared" si="270"/>
        <v/>
      </c>
      <c r="O1578" s="48" t="str">
        <f t="shared" si="277"/>
        <v/>
      </c>
    </row>
    <row r="1579" spans="1:15">
      <c r="A1579" s="38">
        <f t="shared" si="271"/>
        <v>1563</v>
      </c>
      <c r="B1579" s="39">
        <v>42321</v>
      </c>
      <c r="C1579" s="40">
        <v>2023.040039</v>
      </c>
      <c r="D1579" s="53">
        <f t="shared" si="272"/>
        <v>-0.0112073648807234</v>
      </c>
      <c r="E1579" s="54"/>
      <c r="F1579" s="55">
        <v>1.68184271549569</v>
      </c>
      <c r="G1579" s="56">
        <f t="shared" si="274"/>
        <v>-0.0491035443943002</v>
      </c>
      <c r="H1579" s="57">
        <f t="shared" si="275"/>
        <v>0.000207690358613579</v>
      </c>
      <c r="I1579" s="90">
        <f t="shared" si="273"/>
        <v>-0.0488958540356866</v>
      </c>
      <c r="J1579" s="91">
        <f t="shared" si="267"/>
        <v>-4.88958540356866</v>
      </c>
      <c r="K1579" s="92">
        <f t="shared" si="276"/>
        <v>300.62550556501</v>
      </c>
      <c r="L1579" s="93">
        <f t="shared" si="268"/>
        <v>312.489827634894</v>
      </c>
      <c r="M1579" s="94">
        <f t="shared" si="269"/>
        <v>11.8643220698841</v>
      </c>
      <c r="N1579" s="92" t="str">
        <f t="shared" si="270"/>
        <v/>
      </c>
      <c r="O1579" s="53" t="str">
        <f t="shared" si="277"/>
        <v/>
      </c>
    </row>
    <row r="1580" spans="1:15">
      <c r="A1580" s="38">
        <f t="shared" si="271"/>
        <v>1564</v>
      </c>
      <c r="B1580" s="46">
        <v>42324</v>
      </c>
      <c r="C1580" s="47">
        <v>2053.189941</v>
      </c>
      <c r="D1580" s="48">
        <f t="shared" si="272"/>
        <v>0.0149032650954863</v>
      </c>
      <c r="E1580" s="49"/>
      <c r="F1580" s="50">
        <v>1.723029715788</v>
      </c>
      <c r="G1580" s="51">
        <f t="shared" si="274"/>
        <v>0.04118700029231</v>
      </c>
      <c r="H1580" s="52">
        <f t="shared" si="275"/>
        <v>0.000207690358613579</v>
      </c>
      <c r="I1580" s="84">
        <f t="shared" si="273"/>
        <v>0.0413946906509236</v>
      </c>
      <c r="J1580" s="85">
        <f t="shared" si="267"/>
        <v>4.13946906509236</v>
      </c>
      <c r="K1580" s="86">
        <f t="shared" si="276"/>
        <v>304.764974630102</v>
      </c>
      <c r="L1580" s="87">
        <f t="shared" si="268"/>
        <v>312.489827634894</v>
      </c>
      <c r="M1580" s="88">
        <f t="shared" si="269"/>
        <v>11.8643220698841</v>
      </c>
      <c r="N1580" s="86" t="str">
        <f t="shared" si="270"/>
        <v/>
      </c>
      <c r="O1580" s="48" t="str">
        <f t="shared" si="277"/>
        <v/>
      </c>
    </row>
    <row r="1581" spans="1:15">
      <c r="A1581" s="38">
        <f t="shared" si="271"/>
        <v>1565</v>
      </c>
      <c r="B1581" s="39">
        <v>42325</v>
      </c>
      <c r="C1581" s="40">
        <v>2050.439941</v>
      </c>
      <c r="D1581" s="53">
        <f t="shared" si="272"/>
        <v>-0.00133937924840044</v>
      </c>
      <c r="E1581" s="54"/>
      <c r="F1581" s="55">
        <v>1.74165826034501</v>
      </c>
      <c r="G1581" s="56">
        <f t="shared" si="274"/>
        <v>0.0186285445570102</v>
      </c>
      <c r="H1581" s="57">
        <f t="shared" si="275"/>
        <v>0.000207690358613579</v>
      </c>
      <c r="I1581" s="90">
        <f t="shared" si="273"/>
        <v>0.0188362349156238</v>
      </c>
      <c r="J1581" s="91">
        <f t="shared" si="267"/>
        <v>1.88362349156238</v>
      </c>
      <c r="K1581" s="92">
        <f t="shared" si="276"/>
        <v>306.648598121665</v>
      </c>
      <c r="L1581" s="93">
        <f t="shared" si="268"/>
        <v>312.489827634894</v>
      </c>
      <c r="M1581" s="94">
        <f t="shared" si="269"/>
        <v>11.8643220698841</v>
      </c>
      <c r="N1581" s="92" t="str">
        <f t="shared" si="270"/>
        <v/>
      </c>
      <c r="O1581" s="53" t="str">
        <f t="shared" si="277"/>
        <v/>
      </c>
    </row>
    <row r="1582" spans="1:15">
      <c r="A1582" s="38">
        <f t="shared" si="271"/>
        <v>1566</v>
      </c>
      <c r="B1582" s="46">
        <v>42326</v>
      </c>
      <c r="C1582" s="47">
        <v>2083.580078</v>
      </c>
      <c r="D1582" s="48">
        <f t="shared" si="272"/>
        <v>0.0161624519388934</v>
      </c>
      <c r="E1582" s="49"/>
      <c r="F1582" s="50">
        <v>1.78372946412451</v>
      </c>
      <c r="G1582" s="51">
        <f t="shared" si="274"/>
        <v>0.0420712037794999</v>
      </c>
      <c r="H1582" s="52">
        <f t="shared" si="275"/>
        <v>0.000207690358613579</v>
      </c>
      <c r="I1582" s="84">
        <f t="shared" si="273"/>
        <v>0.0422788941381135</v>
      </c>
      <c r="J1582" s="85">
        <f t="shared" si="267"/>
        <v>4.22788941381135</v>
      </c>
      <c r="K1582" s="86">
        <f t="shared" si="276"/>
        <v>310.876487535476</v>
      </c>
      <c r="L1582" s="87">
        <f t="shared" si="268"/>
        <v>312.489827634894</v>
      </c>
      <c r="M1582" s="88">
        <f t="shared" si="269"/>
        <v>11.8643220698841</v>
      </c>
      <c r="N1582" s="86" t="str">
        <f t="shared" si="270"/>
        <v/>
      </c>
      <c r="O1582" s="48" t="str">
        <f t="shared" si="277"/>
        <v/>
      </c>
    </row>
    <row r="1583" spans="1:15">
      <c r="A1583" s="38">
        <f t="shared" si="271"/>
        <v>1567</v>
      </c>
      <c r="B1583" s="39">
        <v>42327</v>
      </c>
      <c r="C1583" s="40">
        <v>2081.23999</v>
      </c>
      <c r="D1583" s="53">
        <f t="shared" si="272"/>
        <v>-0.00112310922181891</v>
      </c>
      <c r="E1583" s="54"/>
      <c r="F1583" s="55">
        <v>1.77147503059206</v>
      </c>
      <c r="G1583" s="56">
        <f t="shared" si="274"/>
        <v>-0.0122544335324499</v>
      </c>
      <c r="H1583" s="57">
        <f t="shared" si="275"/>
        <v>0.000207690358613579</v>
      </c>
      <c r="I1583" s="90">
        <f t="shared" si="273"/>
        <v>-0.0120467431738363</v>
      </c>
      <c r="J1583" s="91">
        <f t="shared" si="267"/>
        <v>-1.20467431738363</v>
      </c>
      <c r="K1583" s="92">
        <f t="shared" si="276"/>
        <v>309.671813218092</v>
      </c>
      <c r="L1583" s="93">
        <f t="shared" si="268"/>
        <v>312.489827634894</v>
      </c>
      <c r="M1583" s="94">
        <f t="shared" si="269"/>
        <v>11.8643220698841</v>
      </c>
      <c r="N1583" s="92" t="str">
        <f t="shared" si="270"/>
        <v/>
      </c>
      <c r="O1583" s="53" t="str">
        <f t="shared" si="277"/>
        <v/>
      </c>
    </row>
    <row r="1584" spans="1:15">
      <c r="A1584" s="38">
        <f t="shared" si="271"/>
        <v>1568</v>
      </c>
      <c r="B1584" s="46">
        <v>42328</v>
      </c>
      <c r="C1584" s="47">
        <v>2089.169922</v>
      </c>
      <c r="D1584" s="48">
        <f t="shared" si="272"/>
        <v>0.00381019586309228</v>
      </c>
      <c r="E1584" s="49"/>
      <c r="F1584" s="50">
        <v>1.80340126563069</v>
      </c>
      <c r="G1584" s="51">
        <f t="shared" si="274"/>
        <v>0.0319262350386298</v>
      </c>
      <c r="H1584" s="52">
        <f t="shared" si="275"/>
        <v>0.000207690358613579</v>
      </c>
      <c r="I1584" s="84">
        <f t="shared" si="273"/>
        <v>0.0321339253972434</v>
      </c>
      <c r="J1584" s="85">
        <f t="shared" si="267"/>
        <v>3.21339253972434</v>
      </c>
      <c r="K1584" s="86">
        <f t="shared" si="276"/>
        <v>312.885205757817</v>
      </c>
      <c r="L1584" s="87">
        <f t="shared" si="268"/>
        <v>312.885205757817</v>
      </c>
      <c r="M1584" s="88">
        <f t="shared" si="269"/>
        <v>0</v>
      </c>
      <c r="N1584" s="86">
        <f t="shared" si="270"/>
        <v>11.8643220698841</v>
      </c>
      <c r="O1584" s="48">
        <f t="shared" si="277"/>
        <v>0.037919089338687</v>
      </c>
    </row>
    <row r="1585" spans="1:15">
      <c r="A1585" s="38">
        <f t="shared" si="271"/>
        <v>1569</v>
      </c>
      <c r="B1585" s="39">
        <v>42331</v>
      </c>
      <c r="C1585" s="40">
        <v>2086.590088</v>
      </c>
      <c r="D1585" s="53">
        <f t="shared" si="272"/>
        <v>-0.00123486078027124</v>
      </c>
      <c r="E1585" s="54"/>
      <c r="F1585" s="55">
        <v>1.80697748577036</v>
      </c>
      <c r="G1585" s="56">
        <f t="shared" si="274"/>
        <v>0.00357622013967007</v>
      </c>
      <c r="H1585" s="57">
        <f t="shared" si="275"/>
        <v>0.000207690358613579</v>
      </c>
      <c r="I1585" s="90">
        <f t="shared" si="273"/>
        <v>0.00378391049828365</v>
      </c>
      <c r="J1585" s="91">
        <f t="shared" si="267"/>
        <v>0.378391049828365</v>
      </c>
      <c r="K1585" s="92">
        <f t="shared" si="276"/>
        <v>313.263596807645</v>
      </c>
      <c r="L1585" s="93">
        <f t="shared" si="268"/>
        <v>313.263596807645</v>
      </c>
      <c r="M1585" s="94">
        <f t="shared" si="269"/>
        <v>0</v>
      </c>
      <c r="N1585" s="92" t="str">
        <f t="shared" si="270"/>
        <v/>
      </c>
      <c r="O1585" s="53" t="str">
        <f t="shared" si="277"/>
        <v/>
      </c>
    </row>
    <row r="1586" spans="1:15">
      <c r="A1586" s="38">
        <f t="shared" si="271"/>
        <v>1570</v>
      </c>
      <c r="B1586" s="46">
        <v>42332</v>
      </c>
      <c r="C1586" s="47">
        <v>2089.139893</v>
      </c>
      <c r="D1586" s="48">
        <f t="shared" si="272"/>
        <v>0.00122199612404184</v>
      </c>
      <c r="E1586" s="49"/>
      <c r="F1586" s="50">
        <v>1.80286122420306</v>
      </c>
      <c r="G1586" s="51">
        <f t="shared" si="274"/>
        <v>-0.00411626156730005</v>
      </c>
      <c r="H1586" s="52">
        <f t="shared" si="275"/>
        <v>0.000207690358613579</v>
      </c>
      <c r="I1586" s="84">
        <f t="shared" si="273"/>
        <v>-0.00390857120868647</v>
      </c>
      <c r="J1586" s="85">
        <f t="shared" si="267"/>
        <v>-0.390857120868647</v>
      </c>
      <c r="K1586" s="86">
        <f t="shared" si="276"/>
        <v>312.872739686776</v>
      </c>
      <c r="L1586" s="87">
        <f t="shared" si="268"/>
        <v>313.263596807645</v>
      </c>
      <c r="M1586" s="88">
        <f t="shared" si="269"/>
        <v>0.390857120868645</v>
      </c>
      <c r="N1586" s="86" t="str">
        <f t="shared" si="270"/>
        <v/>
      </c>
      <c r="O1586" s="48" t="str">
        <f t="shared" si="277"/>
        <v/>
      </c>
    </row>
    <row r="1587" spans="1:15">
      <c r="A1587" s="38">
        <f t="shared" si="271"/>
        <v>1571</v>
      </c>
      <c r="B1587" s="39">
        <v>42333</v>
      </c>
      <c r="C1587" s="40">
        <v>2088.870117</v>
      </c>
      <c r="D1587" s="53">
        <f t="shared" si="272"/>
        <v>-0.000129132568337798</v>
      </c>
      <c r="E1587" s="54"/>
      <c r="F1587" s="55">
        <v>1.81594486148479</v>
      </c>
      <c r="G1587" s="56">
        <f t="shared" si="274"/>
        <v>0.0130836372817302</v>
      </c>
      <c r="H1587" s="57">
        <f t="shared" si="275"/>
        <v>0.000207690358613579</v>
      </c>
      <c r="I1587" s="90">
        <f t="shared" si="273"/>
        <v>0.0132913276403438</v>
      </c>
      <c r="J1587" s="91">
        <f t="shared" si="267"/>
        <v>1.32913276403438</v>
      </c>
      <c r="K1587" s="92">
        <f t="shared" si="276"/>
        <v>314.201872450811</v>
      </c>
      <c r="L1587" s="93">
        <f t="shared" si="268"/>
        <v>314.201872450811</v>
      </c>
      <c r="M1587" s="94">
        <f t="shared" si="269"/>
        <v>0</v>
      </c>
      <c r="N1587" s="92">
        <f t="shared" si="270"/>
        <v>0.390857120868645</v>
      </c>
      <c r="O1587" s="53">
        <f t="shared" si="277"/>
        <v>0.00124396814640191</v>
      </c>
    </row>
    <row r="1588" spans="1:15">
      <c r="A1588" s="38">
        <f t="shared" si="271"/>
        <v>1572</v>
      </c>
      <c r="B1588" s="46">
        <v>42335</v>
      </c>
      <c r="C1588" s="47">
        <v>2090.110107</v>
      </c>
      <c r="D1588" s="48">
        <f t="shared" si="272"/>
        <v>0.000593617568612093</v>
      </c>
      <c r="E1588" s="49"/>
      <c r="F1588" s="50">
        <v>1.81924387219726</v>
      </c>
      <c r="G1588" s="51">
        <f t="shared" si="274"/>
        <v>0.00329901071246974</v>
      </c>
      <c r="H1588" s="52">
        <f t="shared" si="275"/>
        <v>0.000207690358613579</v>
      </c>
      <c r="I1588" s="84">
        <f t="shared" si="273"/>
        <v>0.00350670107108332</v>
      </c>
      <c r="J1588" s="85">
        <f t="shared" si="267"/>
        <v>0.350670107108332</v>
      </c>
      <c r="K1588" s="86">
        <f t="shared" si="276"/>
        <v>314.552542557919</v>
      </c>
      <c r="L1588" s="87">
        <f t="shared" si="268"/>
        <v>314.552542557919</v>
      </c>
      <c r="M1588" s="88">
        <f t="shared" si="269"/>
        <v>0</v>
      </c>
      <c r="N1588" s="86" t="str">
        <f t="shared" si="270"/>
        <v/>
      </c>
      <c r="O1588" s="48" t="str">
        <f t="shared" si="277"/>
        <v/>
      </c>
    </row>
    <row r="1589" spans="1:15">
      <c r="A1589" s="38">
        <f t="shared" si="271"/>
        <v>1573</v>
      </c>
      <c r="B1589" s="39">
        <v>42338</v>
      </c>
      <c r="C1589" s="40">
        <v>2080.409912</v>
      </c>
      <c r="D1589" s="53">
        <f t="shared" si="272"/>
        <v>-0.00464099712618626</v>
      </c>
      <c r="E1589" s="54"/>
      <c r="F1589" s="55">
        <v>1.79958533154661</v>
      </c>
      <c r="G1589" s="56">
        <f t="shared" si="274"/>
        <v>-0.0196585406506498</v>
      </c>
      <c r="H1589" s="57">
        <f t="shared" si="275"/>
        <v>0.000207690358613579</v>
      </c>
      <c r="I1589" s="90">
        <f t="shared" si="273"/>
        <v>-0.0194508502920362</v>
      </c>
      <c r="J1589" s="91">
        <f t="shared" si="267"/>
        <v>-1.94508502920362</v>
      </c>
      <c r="K1589" s="92">
        <f t="shared" si="276"/>
        <v>312.607457528715</v>
      </c>
      <c r="L1589" s="93">
        <f t="shared" si="268"/>
        <v>314.552542557919</v>
      </c>
      <c r="M1589" s="94">
        <f t="shared" si="269"/>
        <v>1.9450850292036</v>
      </c>
      <c r="N1589" s="92" t="str">
        <f t="shared" si="270"/>
        <v/>
      </c>
      <c r="O1589" s="53" t="str">
        <f t="shared" si="277"/>
        <v/>
      </c>
    </row>
    <row r="1590" spans="1:15">
      <c r="A1590" s="38">
        <f t="shared" si="271"/>
        <v>1574</v>
      </c>
      <c r="B1590" s="46">
        <v>42339</v>
      </c>
      <c r="C1590" s="47">
        <v>2102.629883</v>
      </c>
      <c r="D1590" s="48">
        <f t="shared" si="272"/>
        <v>0.0106805735118993</v>
      </c>
      <c r="E1590" s="49"/>
      <c r="F1590" s="50">
        <v>1.82798520879281</v>
      </c>
      <c r="G1590" s="51">
        <f t="shared" si="274"/>
        <v>0.0283998772461997</v>
      </c>
      <c r="H1590" s="52">
        <f t="shared" si="275"/>
        <v>0.000207690358613579</v>
      </c>
      <c r="I1590" s="84">
        <f t="shared" si="273"/>
        <v>0.0286075676048133</v>
      </c>
      <c r="J1590" s="85">
        <f t="shared" si="267"/>
        <v>2.86075676048133</v>
      </c>
      <c r="K1590" s="86">
        <f t="shared" si="276"/>
        <v>315.468214289197</v>
      </c>
      <c r="L1590" s="87">
        <f t="shared" si="268"/>
        <v>315.468214289197</v>
      </c>
      <c r="M1590" s="88">
        <f t="shared" si="269"/>
        <v>0</v>
      </c>
      <c r="N1590" s="86">
        <f t="shared" si="270"/>
        <v>1.9450850292036</v>
      </c>
      <c r="O1590" s="48">
        <f t="shared" si="277"/>
        <v>0.00616570843305467</v>
      </c>
    </row>
    <row r="1591" spans="1:15">
      <c r="A1591" s="38">
        <f t="shared" si="271"/>
        <v>1575</v>
      </c>
      <c r="B1591" s="39">
        <v>42340</v>
      </c>
      <c r="C1591" s="40">
        <v>2079.51001</v>
      </c>
      <c r="D1591" s="53">
        <f t="shared" si="272"/>
        <v>-0.0109956931492922</v>
      </c>
      <c r="E1591" s="54"/>
      <c r="F1591" s="55">
        <v>1.81394819490284</v>
      </c>
      <c r="G1591" s="56">
        <f t="shared" si="274"/>
        <v>-0.0140370138899699</v>
      </c>
      <c r="H1591" s="57">
        <f t="shared" si="275"/>
        <v>0.000207690358613579</v>
      </c>
      <c r="I1591" s="90">
        <f t="shared" si="273"/>
        <v>-0.0138293235313563</v>
      </c>
      <c r="J1591" s="91">
        <f t="shared" si="267"/>
        <v>-1.38293235313563</v>
      </c>
      <c r="K1591" s="92">
        <f t="shared" si="276"/>
        <v>314.085281936061</v>
      </c>
      <c r="L1591" s="93">
        <f t="shared" si="268"/>
        <v>315.468214289197</v>
      </c>
      <c r="M1591" s="94">
        <f t="shared" si="269"/>
        <v>1.38293235313563</v>
      </c>
      <c r="N1591" s="92" t="str">
        <f t="shared" si="270"/>
        <v/>
      </c>
      <c r="O1591" s="53" t="str">
        <f t="shared" si="277"/>
        <v/>
      </c>
    </row>
    <row r="1592" spans="1:15">
      <c r="A1592" s="38">
        <f t="shared" si="271"/>
        <v>1576</v>
      </c>
      <c r="B1592" s="46">
        <v>42341</v>
      </c>
      <c r="C1592" s="47">
        <v>2049.620117</v>
      </c>
      <c r="D1592" s="48">
        <f t="shared" si="272"/>
        <v>-0.0143735268675144</v>
      </c>
      <c r="E1592" s="49"/>
      <c r="F1592" s="50">
        <v>1.76875199017853</v>
      </c>
      <c r="G1592" s="51">
        <f t="shared" si="274"/>
        <v>-0.04519620472431</v>
      </c>
      <c r="H1592" s="52">
        <f t="shared" si="275"/>
        <v>0.000207690358613579</v>
      </c>
      <c r="I1592" s="84">
        <f t="shared" si="273"/>
        <v>-0.0449885143656964</v>
      </c>
      <c r="J1592" s="85">
        <f t="shared" si="267"/>
        <v>-4.49885143656964</v>
      </c>
      <c r="K1592" s="86">
        <f t="shared" si="276"/>
        <v>309.586430499491</v>
      </c>
      <c r="L1592" s="87">
        <f t="shared" si="268"/>
        <v>315.468214289197</v>
      </c>
      <c r="M1592" s="88">
        <f t="shared" si="269"/>
        <v>5.88178378970525</v>
      </c>
      <c r="N1592" s="86" t="str">
        <f t="shared" si="270"/>
        <v/>
      </c>
      <c r="O1592" s="48" t="str">
        <f t="shared" si="277"/>
        <v/>
      </c>
    </row>
    <row r="1593" spans="1:15">
      <c r="A1593" s="38">
        <f t="shared" si="271"/>
        <v>1577</v>
      </c>
      <c r="B1593" s="39">
        <v>42342</v>
      </c>
      <c r="C1593" s="40">
        <v>2091.689941</v>
      </c>
      <c r="D1593" s="53">
        <f t="shared" si="272"/>
        <v>0.0205256689525359</v>
      </c>
      <c r="E1593" s="54"/>
      <c r="F1593" s="55">
        <v>1.8362105414399</v>
      </c>
      <c r="G1593" s="56">
        <f t="shared" si="274"/>
        <v>0.0674585512613699</v>
      </c>
      <c r="H1593" s="57">
        <f t="shared" si="275"/>
        <v>0.000207690358613579</v>
      </c>
      <c r="I1593" s="90">
        <f t="shared" si="273"/>
        <v>0.0676662416199835</v>
      </c>
      <c r="J1593" s="91">
        <f t="shared" si="267"/>
        <v>6.76662416199835</v>
      </c>
      <c r="K1593" s="92">
        <f t="shared" si="276"/>
        <v>316.35305466149</v>
      </c>
      <c r="L1593" s="93">
        <f t="shared" si="268"/>
        <v>316.35305466149</v>
      </c>
      <c r="M1593" s="94">
        <f t="shared" si="269"/>
        <v>0</v>
      </c>
      <c r="N1593" s="92">
        <f t="shared" si="270"/>
        <v>5.88178378970525</v>
      </c>
      <c r="O1593" s="53">
        <f t="shared" si="277"/>
        <v>0.018592467191439</v>
      </c>
    </row>
    <row r="1594" spans="1:15">
      <c r="A1594" s="38">
        <f t="shared" si="271"/>
        <v>1578</v>
      </c>
      <c r="B1594" s="46">
        <v>42345</v>
      </c>
      <c r="C1594" s="47">
        <v>2077.070068</v>
      </c>
      <c r="D1594" s="48">
        <f t="shared" si="272"/>
        <v>-0.0069895029437349</v>
      </c>
      <c r="E1594" s="49">
        <v>1</v>
      </c>
      <c r="F1594" s="50">
        <v>1.82710594847783</v>
      </c>
      <c r="G1594" s="51">
        <f t="shared" si="274"/>
        <v>-0.00910459296206989</v>
      </c>
      <c r="H1594" s="52">
        <f t="shared" si="275"/>
        <v>0.000207690358613579</v>
      </c>
      <c r="I1594" s="84">
        <f t="shared" si="273"/>
        <v>-0.00889690260345631</v>
      </c>
      <c r="J1594" s="85">
        <f t="shared" si="267"/>
        <v>-0.889690260345631</v>
      </c>
      <c r="K1594" s="86">
        <f t="shared" si="276"/>
        <v>315.463364401144</v>
      </c>
      <c r="L1594" s="87">
        <f t="shared" si="268"/>
        <v>316.35305466149</v>
      </c>
      <c r="M1594" s="88">
        <f t="shared" si="269"/>
        <v>0.889690260345617</v>
      </c>
      <c r="N1594" s="86" t="str">
        <f t="shared" si="270"/>
        <v/>
      </c>
      <c r="O1594" s="48" t="str">
        <f t="shared" si="277"/>
        <v/>
      </c>
    </row>
    <row r="1595" spans="1:15">
      <c r="A1595" s="38">
        <f t="shared" si="271"/>
        <v>1579</v>
      </c>
      <c r="B1595" s="39">
        <v>42346</v>
      </c>
      <c r="C1595" s="40">
        <v>2063.590088</v>
      </c>
      <c r="D1595" s="53">
        <f t="shared" si="272"/>
        <v>-0.00648990142782224</v>
      </c>
      <c r="E1595" s="54">
        <v>1</v>
      </c>
      <c r="F1595" s="55">
        <v>1.80122111327718</v>
      </c>
      <c r="G1595" s="56">
        <f t="shared" si="274"/>
        <v>-0.0258848352006502</v>
      </c>
      <c r="H1595" s="57">
        <f t="shared" si="275"/>
        <v>0.000207690358613579</v>
      </c>
      <c r="I1595" s="90">
        <f t="shared" si="273"/>
        <v>-0.0256771448420366</v>
      </c>
      <c r="J1595" s="91">
        <f t="shared" si="267"/>
        <v>-2.56771448420366</v>
      </c>
      <c r="K1595" s="92">
        <f t="shared" si="276"/>
        <v>312.89564991694</v>
      </c>
      <c r="L1595" s="93">
        <f t="shared" si="268"/>
        <v>316.35305466149</v>
      </c>
      <c r="M1595" s="94">
        <f t="shared" si="269"/>
        <v>3.45740474454931</v>
      </c>
      <c r="N1595" s="92" t="str">
        <f t="shared" si="270"/>
        <v/>
      </c>
      <c r="O1595" s="53" t="str">
        <f t="shared" si="277"/>
        <v/>
      </c>
    </row>
    <row r="1596" spans="1:15">
      <c r="A1596" s="38">
        <f t="shared" si="271"/>
        <v>1580</v>
      </c>
      <c r="B1596" s="46">
        <v>42347</v>
      </c>
      <c r="C1596" s="47">
        <v>2047.619995</v>
      </c>
      <c r="D1596" s="48">
        <f t="shared" si="272"/>
        <v>-0.00773898512736015</v>
      </c>
      <c r="E1596" s="49">
        <v>1</v>
      </c>
      <c r="F1596" s="50">
        <v>1.77537548041922</v>
      </c>
      <c r="G1596" s="51">
        <f t="shared" si="274"/>
        <v>-0.0258456328579597</v>
      </c>
      <c r="H1596" s="52">
        <f t="shared" si="275"/>
        <v>0.000207690358613579</v>
      </c>
      <c r="I1596" s="84">
        <f t="shared" si="273"/>
        <v>-0.0256379424993461</v>
      </c>
      <c r="J1596" s="85">
        <f t="shared" si="267"/>
        <v>-2.56379424993461</v>
      </c>
      <c r="K1596" s="86">
        <f t="shared" si="276"/>
        <v>310.331855667006</v>
      </c>
      <c r="L1596" s="87">
        <f t="shared" si="268"/>
        <v>316.35305466149</v>
      </c>
      <c r="M1596" s="88">
        <f t="shared" si="269"/>
        <v>6.02119899448394</v>
      </c>
      <c r="N1596" s="86" t="str">
        <f t="shared" si="270"/>
        <v/>
      </c>
      <c r="O1596" s="48" t="str">
        <f t="shared" si="277"/>
        <v/>
      </c>
    </row>
    <row r="1597" spans="1:15">
      <c r="A1597" s="38">
        <f t="shared" si="271"/>
        <v>1581</v>
      </c>
      <c r="B1597" s="39">
        <v>42348</v>
      </c>
      <c r="C1597" s="40">
        <v>2052.22998</v>
      </c>
      <c r="D1597" s="53">
        <f t="shared" si="272"/>
        <v>0.00225138698159677</v>
      </c>
      <c r="E1597" s="54">
        <v>1</v>
      </c>
      <c r="F1597" s="55">
        <v>1.78879923373683</v>
      </c>
      <c r="G1597" s="56">
        <f t="shared" si="274"/>
        <v>0.0134237533176098</v>
      </c>
      <c r="H1597" s="57">
        <f t="shared" si="275"/>
        <v>0.000207690358613579</v>
      </c>
      <c r="I1597" s="90">
        <f t="shared" si="273"/>
        <v>0.0136314436762234</v>
      </c>
      <c r="J1597" s="91">
        <f t="shared" si="267"/>
        <v>1.36314436762234</v>
      </c>
      <c r="K1597" s="92">
        <f t="shared" si="276"/>
        <v>311.695000034628</v>
      </c>
      <c r="L1597" s="93">
        <f t="shared" si="268"/>
        <v>316.35305466149</v>
      </c>
      <c r="M1597" s="94">
        <f t="shared" si="269"/>
        <v>6.02119899448394</v>
      </c>
      <c r="N1597" s="92" t="str">
        <f t="shared" si="270"/>
        <v/>
      </c>
      <c r="O1597" s="53" t="str">
        <f t="shared" si="277"/>
        <v/>
      </c>
    </row>
    <row r="1598" spans="1:15">
      <c r="A1598" s="38">
        <f t="shared" si="271"/>
        <v>1582</v>
      </c>
      <c r="B1598" s="46">
        <v>42349</v>
      </c>
      <c r="C1598" s="47">
        <v>2012.369995</v>
      </c>
      <c r="D1598" s="48">
        <f t="shared" si="272"/>
        <v>-0.0194227671306118</v>
      </c>
      <c r="E1598" s="49">
        <v>1</v>
      </c>
      <c r="F1598" s="50">
        <v>1.73921253094536</v>
      </c>
      <c r="G1598" s="51">
        <f t="shared" si="274"/>
        <v>-0.0495867027914698</v>
      </c>
      <c r="H1598" s="52">
        <f t="shared" si="275"/>
        <v>0.000207690358613579</v>
      </c>
      <c r="I1598" s="84">
        <f t="shared" si="273"/>
        <v>-0.0493790124328562</v>
      </c>
      <c r="J1598" s="85">
        <f t="shared" si="267"/>
        <v>-4.93790124328562</v>
      </c>
      <c r="K1598" s="86">
        <f t="shared" si="276"/>
        <v>306.757098791343</v>
      </c>
      <c r="L1598" s="87">
        <f t="shared" si="268"/>
        <v>316.35305466149</v>
      </c>
      <c r="M1598" s="88">
        <f t="shared" si="269"/>
        <v>9.59595587014724</v>
      </c>
      <c r="N1598" s="86" t="str">
        <f t="shared" si="270"/>
        <v/>
      </c>
      <c r="O1598" s="48" t="str">
        <f t="shared" si="277"/>
        <v/>
      </c>
    </row>
    <row r="1599" spans="1:15">
      <c r="A1599" s="38">
        <f t="shared" si="271"/>
        <v>1583</v>
      </c>
      <c r="B1599" s="39">
        <v>42352</v>
      </c>
      <c r="C1599" s="40">
        <v>2021.939941</v>
      </c>
      <c r="D1599" s="53">
        <f t="shared" si="272"/>
        <v>0.00475555987406784</v>
      </c>
      <c r="E1599" s="54">
        <v>1</v>
      </c>
      <c r="F1599" s="55">
        <v>1.75814350436027</v>
      </c>
      <c r="G1599" s="56">
        <f t="shared" si="274"/>
        <v>0.0189309734149101</v>
      </c>
      <c r="H1599" s="57">
        <f t="shared" si="275"/>
        <v>0.000207690358613579</v>
      </c>
      <c r="I1599" s="90">
        <f t="shared" si="273"/>
        <v>0.0191386637735237</v>
      </c>
      <c r="J1599" s="91">
        <f t="shared" si="267"/>
        <v>1.91386637735237</v>
      </c>
      <c r="K1599" s="92">
        <f t="shared" si="276"/>
        <v>308.670965168695</v>
      </c>
      <c r="L1599" s="93">
        <f t="shared" si="268"/>
        <v>316.35305466149</v>
      </c>
      <c r="M1599" s="94">
        <f t="shared" si="269"/>
        <v>9.59595587014724</v>
      </c>
      <c r="N1599" s="92" t="str">
        <f t="shared" si="270"/>
        <v/>
      </c>
      <c r="O1599" s="53" t="str">
        <f t="shared" si="277"/>
        <v/>
      </c>
    </row>
    <row r="1600" spans="1:15">
      <c r="A1600" s="38">
        <f t="shared" si="271"/>
        <v>1584</v>
      </c>
      <c r="B1600" s="46">
        <v>42353</v>
      </c>
      <c r="C1600" s="47">
        <v>2043.410034</v>
      </c>
      <c r="D1600" s="48">
        <f t="shared" si="272"/>
        <v>0.0106185611969174</v>
      </c>
      <c r="E1600" s="49">
        <v>1</v>
      </c>
      <c r="F1600" s="50">
        <v>1.77871689033965</v>
      </c>
      <c r="G1600" s="51">
        <f t="shared" si="274"/>
        <v>0.0205733859793797</v>
      </c>
      <c r="H1600" s="52">
        <f t="shared" si="275"/>
        <v>0.000207690358613579</v>
      </c>
      <c r="I1600" s="84">
        <f t="shared" si="273"/>
        <v>0.0207810763379933</v>
      </c>
      <c r="J1600" s="85">
        <f t="shared" si="267"/>
        <v>2.07810763379933</v>
      </c>
      <c r="K1600" s="86">
        <f t="shared" si="276"/>
        <v>310.749072802494</v>
      </c>
      <c r="L1600" s="87">
        <f t="shared" si="268"/>
        <v>316.35305466149</v>
      </c>
      <c r="M1600" s="88">
        <f t="shared" si="269"/>
        <v>9.59595587014724</v>
      </c>
      <c r="N1600" s="86" t="str">
        <f t="shared" si="270"/>
        <v/>
      </c>
      <c r="O1600" s="48" t="str">
        <f t="shared" si="277"/>
        <v/>
      </c>
    </row>
    <row r="1601" spans="1:15">
      <c r="A1601" s="38">
        <f t="shared" si="271"/>
        <v>1585</v>
      </c>
      <c r="B1601" s="39">
        <v>42354</v>
      </c>
      <c r="C1601" s="40">
        <v>2073.070068</v>
      </c>
      <c r="D1601" s="53">
        <f t="shared" si="272"/>
        <v>0.0145149693436417</v>
      </c>
      <c r="E1601" s="54">
        <v>1</v>
      </c>
      <c r="F1601" s="55">
        <v>1.81626973891691</v>
      </c>
      <c r="G1601" s="56">
        <f t="shared" si="274"/>
        <v>0.03755284857726</v>
      </c>
      <c r="H1601" s="57">
        <f t="shared" si="275"/>
        <v>0.000207690358613579</v>
      </c>
      <c r="I1601" s="90">
        <f t="shared" si="273"/>
        <v>0.0377605389358736</v>
      </c>
      <c r="J1601" s="91">
        <f t="shared" si="267"/>
        <v>3.77605389358736</v>
      </c>
      <c r="K1601" s="92">
        <f t="shared" si="276"/>
        <v>314.525126696082</v>
      </c>
      <c r="L1601" s="93">
        <f t="shared" si="268"/>
        <v>316.35305466149</v>
      </c>
      <c r="M1601" s="94">
        <f t="shared" si="269"/>
        <v>9.59595587014724</v>
      </c>
      <c r="N1601" s="92" t="str">
        <f t="shared" si="270"/>
        <v/>
      </c>
      <c r="O1601" s="53" t="str">
        <f t="shared" si="277"/>
        <v/>
      </c>
    </row>
    <row r="1602" spans="1:15">
      <c r="A1602" s="38">
        <f t="shared" si="271"/>
        <v>1586</v>
      </c>
      <c r="B1602" s="46">
        <v>42355</v>
      </c>
      <c r="C1602" s="47">
        <v>2041.890015</v>
      </c>
      <c r="D1602" s="48">
        <f t="shared" si="272"/>
        <v>-0.0150405205696116</v>
      </c>
      <c r="E1602" s="49">
        <v>1</v>
      </c>
      <c r="F1602" s="50">
        <v>1.77340494638993</v>
      </c>
      <c r="G1602" s="51">
        <f t="shared" si="274"/>
        <v>-0.0428647925269801</v>
      </c>
      <c r="H1602" s="52">
        <f t="shared" si="275"/>
        <v>0.000207690358613579</v>
      </c>
      <c r="I1602" s="84">
        <f t="shared" si="273"/>
        <v>-0.0426571021683665</v>
      </c>
      <c r="J1602" s="85">
        <f t="shared" si="267"/>
        <v>-4.26571021683665</v>
      </c>
      <c r="K1602" s="86">
        <f t="shared" si="276"/>
        <v>310.259416479245</v>
      </c>
      <c r="L1602" s="87">
        <f t="shared" si="268"/>
        <v>316.35305466149</v>
      </c>
      <c r="M1602" s="88">
        <f t="shared" si="269"/>
        <v>9.59595587014724</v>
      </c>
      <c r="N1602" s="86" t="str">
        <f t="shared" si="270"/>
        <v/>
      </c>
      <c r="O1602" s="48" t="str">
        <f t="shared" si="277"/>
        <v/>
      </c>
    </row>
    <row r="1603" spans="1:15">
      <c r="A1603" s="38">
        <f t="shared" si="271"/>
        <v>1587</v>
      </c>
      <c r="B1603" s="39">
        <v>42356</v>
      </c>
      <c r="C1603" s="40">
        <v>2005.550049</v>
      </c>
      <c r="D1603" s="53">
        <f t="shared" si="272"/>
        <v>-0.0177972200917001</v>
      </c>
      <c r="E1603" s="54">
        <v>1</v>
      </c>
      <c r="F1603" s="55">
        <v>1.72226048175165</v>
      </c>
      <c r="G1603" s="56">
        <f t="shared" si="274"/>
        <v>-0.0511444646382799</v>
      </c>
      <c r="H1603" s="57">
        <f t="shared" si="275"/>
        <v>0.000207690358613579</v>
      </c>
      <c r="I1603" s="90">
        <f t="shared" si="273"/>
        <v>-0.0509367742796663</v>
      </c>
      <c r="J1603" s="91">
        <f t="shared" si="267"/>
        <v>-5.09367742796664</v>
      </c>
      <c r="K1603" s="92">
        <f t="shared" si="276"/>
        <v>305.165739051278</v>
      </c>
      <c r="L1603" s="93">
        <f t="shared" si="268"/>
        <v>316.35305466149</v>
      </c>
      <c r="M1603" s="94">
        <f t="shared" si="269"/>
        <v>11.1873156102114</v>
      </c>
      <c r="N1603" s="92" t="str">
        <f t="shared" si="270"/>
        <v/>
      </c>
      <c r="O1603" s="53" t="str">
        <f t="shared" si="277"/>
        <v/>
      </c>
    </row>
    <row r="1604" spans="1:15">
      <c r="A1604" s="38">
        <f t="shared" si="271"/>
        <v>1588</v>
      </c>
      <c r="B1604" s="46">
        <v>42359</v>
      </c>
      <c r="C1604" s="47">
        <v>2021.150024</v>
      </c>
      <c r="D1604" s="48">
        <f t="shared" si="272"/>
        <v>0.00777840224320436</v>
      </c>
      <c r="E1604" s="49">
        <v>1</v>
      </c>
      <c r="F1604" s="50">
        <v>1.744571027079</v>
      </c>
      <c r="G1604" s="51">
        <f t="shared" si="274"/>
        <v>0.02231054532735</v>
      </c>
      <c r="H1604" s="52">
        <f t="shared" si="275"/>
        <v>0.000207690358613579</v>
      </c>
      <c r="I1604" s="84">
        <f t="shared" si="273"/>
        <v>0.0225182356859636</v>
      </c>
      <c r="J1604" s="85">
        <f t="shared" si="267"/>
        <v>2.25182356859636</v>
      </c>
      <c r="K1604" s="86">
        <f t="shared" si="276"/>
        <v>307.417562619875</v>
      </c>
      <c r="L1604" s="87">
        <f t="shared" si="268"/>
        <v>316.35305466149</v>
      </c>
      <c r="M1604" s="88">
        <f t="shared" si="269"/>
        <v>11.1873156102114</v>
      </c>
      <c r="N1604" s="86" t="str">
        <f t="shared" si="270"/>
        <v/>
      </c>
      <c r="O1604" s="48" t="str">
        <f t="shared" si="277"/>
        <v/>
      </c>
    </row>
    <row r="1605" spans="1:15">
      <c r="A1605" s="38">
        <f t="shared" si="271"/>
        <v>1589</v>
      </c>
      <c r="B1605" s="39">
        <v>42360</v>
      </c>
      <c r="C1605" s="40">
        <v>2038.969971</v>
      </c>
      <c r="D1605" s="53">
        <f t="shared" si="272"/>
        <v>0.00881673640669822</v>
      </c>
      <c r="E1605" s="54">
        <v>1</v>
      </c>
      <c r="F1605" s="55">
        <v>1.77009152059379</v>
      </c>
      <c r="G1605" s="56">
        <f t="shared" si="274"/>
        <v>0.0255204935147901</v>
      </c>
      <c r="H1605" s="57">
        <f t="shared" si="275"/>
        <v>0.000207690358613579</v>
      </c>
      <c r="I1605" s="90">
        <f t="shared" si="273"/>
        <v>0.0257281838734037</v>
      </c>
      <c r="J1605" s="91">
        <f t="shared" si="267"/>
        <v>2.57281838734037</v>
      </c>
      <c r="K1605" s="92">
        <f t="shared" si="276"/>
        <v>309.990381007215</v>
      </c>
      <c r="L1605" s="93">
        <f t="shared" si="268"/>
        <v>316.35305466149</v>
      </c>
      <c r="M1605" s="94">
        <f t="shared" si="269"/>
        <v>11.1873156102114</v>
      </c>
      <c r="N1605" s="92" t="str">
        <f t="shared" si="270"/>
        <v/>
      </c>
      <c r="O1605" s="53" t="str">
        <f t="shared" si="277"/>
        <v/>
      </c>
    </row>
    <row r="1606" spans="1:15">
      <c r="A1606" s="38">
        <f t="shared" si="271"/>
        <v>1590</v>
      </c>
      <c r="B1606" s="46">
        <v>42361</v>
      </c>
      <c r="C1606" s="47">
        <v>2064.290039</v>
      </c>
      <c r="D1606" s="48">
        <f t="shared" si="272"/>
        <v>0.0124180681226913</v>
      </c>
      <c r="E1606" s="49">
        <v>1</v>
      </c>
      <c r="F1606" s="50">
        <v>1.78787011384795</v>
      </c>
      <c r="G1606" s="51">
        <f t="shared" si="274"/>
        <v>0.0177785932541599</v>
      </c>
      <c r="H1606" s="52">
        <f t="shared" si="275"/>
        <v>0.000207690358613579</v>
      </c>
      <c r="I1606" s="84">
        <f t="shared" si="273"/>
        <v>0.0179862836127734</v>
      </c>
      <c r="J1606" s="85">
        <f t="shared" si="267"/>
        <v>1.79862836127734</v>
      </c>
      <c r="K1606" s="86">
        <f t="shared" si="276"/>
        <v>311.789009368492</v>
      </c>
      <c r="L1606" s="87">
        <f t="shared" si="268"/>
        <v>316.35305466149</v>
      </c>
      <c r="M1606" s="88">
        <f t="shared" si="269"/>
        <v>11.1873156102114</v>
      </c>
      <c r="N1606" s="86" t="str">
        <f t="shared" si="270"/>
        <v/>
      </c>
      <c r="O1606" s="48" t="str">
        <f t="shared" si="277"/>
        <v/>
      </c>
    </row>
    <row r="1607" spans="1:15">
      <c r="A1607" s="38">
        <f t="shared" si="271"/>
        <v>1591</v>
      </c>
      <c r="B1607" s="39">
        <v>42362</v>
      </c>
      <c r="C1607" s="40">
        <v>2060.98999</v>
      </c>
      <c r="D1607" s="53">
        <f t="shared" si="272"/>
        <v>-0.0015986363048085</v>
      </c>
      <c r="E1607" s="54">
        <v>1</v>
      </c>
      <c r="F1607" s="55">
        <v>1.78819914842495</v>
      </c>
      <c r="G1607" s="56">
        <f t="shared" si="274"/>
        <v>0.000329034576999954</v>
      </c>
      <c r="H1607" s="57">
        <f t="shared" si="275"/>
        <v>0.000207690358613579</v>
      </c>
      <c r="I1607" s="90">
        <f t="shared" si="273"/>
        <v>0.000536724935613532</v>
      </c>
      <c r="J1607" s="91">
        <f t="shared" si="267"/>
        <v>0.0536724935613532</v>
      </c>
      <c r="K1607" s="92">
        <f t="shared" si="276"/>
        <v>311.842681862054</v>
      </c>
      <c r="L1607" s="93">
        <f t="shared" si="268"/>
        <v>316.35305466149</v>
      </c>
      <c r="M1607" s="94">
        <f t="shared" si="269"/>
        <v>11.1873156102114</v>
      </c>
      <c r="N1607" s="92" t="str">
        <f t="shared" si="270"/>
        <v/>
      </c>
      <c r="O1607" s="53" t="str">
        <f t="shared" si="277"/>
        <v/>
      </c>
    </row>
    <row r="1608" spans="1:15">
      <c r="A1608" s="38">
        <f t="shared" si="271"/>
        <v>1592</v>
      </c>
      <c r="B1608" s="46">
        <v>42366</v>
      </c>
      <c r="C1608" s="47">
        <v>2056.5</v>
      </c>
      <c r="D1608" s="48">
        <f t="shared" si="272"/>
        <v>-0.00217855982891024</v>
      </c>
      <c r="E1608" s="49">
        <v>1</v>
      </c>
      <c r="F1608" s="50">
        <v>1.78743782122311</v>
      </c>
      <c r="G1608" s="51">
        <f t="shared" si="274"/>
        <v>-0.000761327201840079</v>
      </c>
      <c r="H1608" s="52">
        <f t="shared" si="275"/>
        <v>0.000207690358613579</v>
      </c>
      <c r="I1608" s="84">
        <f t="shared" si="273"/>
        <v>-0.0005536368432265</v>
      </c>
      <c r="J1608" s="85">
        <f t="shared" si="267"/>
        <v>-0.05536368432265</v>
      </c>
      <c r="K1608" s="86">
        <f t="shared" si="276"/>
        <v>311.787318177731</v>
      </c>
      <c r="L1608" s="87">
        <f t="shared" si="268"/>
        <v>316.35305466149</v>
      </c>
      <c r="M1608" s="88">
        <f t="shared" si="269"/>
        <v>11.1873156102114</v>
      </c>
      <c r="N1608" s="86" t="str">
        <f t="shared" si="270"/>
        <v/>
      </c>
      <c r="O1608" s="48" t="str">
        <f t="shared" si="277"/>
        <v/>
      </c>
    </row>
    <row r="1609" spans="1:15">
      <c r="A1609" s="38">
        <f t="shared" si="271"/>
        <v>1593</v>
      </c>
      <c r="B1609" s="39">
        <v>42367</v>
      </c>
      <c r="C1609" s="40">
        <v>2078.360107</v>
      </c>
      <c r="D1609" s="53">
        <f t="shared" si="272"/>
        <v>0.0106297627036227</v>
      </c>
      <c r="E1609" s="54">
        <v>1</v>
      </c>
      <c r="F1609" s="55">
        <v>1.81621619967216</v>
      </c>
      <c r="G1609" s="56">
        <f t="shared" si="274"/>
        <v>0.0287783784490501</v>
      </c>
      <c r="H1609" s="57">
        <f t="shared" si="275"/>
        <v>0.000207690358613579</v>
      </c>
      <c r="I1609" s="90">
        <f t="shared" si="273"/>
        <v>0.0289860688076636</v>
      </c>
      <c r="J1609" s="91">
        <f t="shared" si="267"/>
        <v>2.89860688076636</v>
      </c>
      <c r="K1609" s="92">
        <f t="shared" si="276"/>
        <v>314.685925058498</v>
      </c>
      <c r="L1609" s="93">
        <f t="shared" si="268"/>
        <v>316.35305466149</v>
      </c>
      <c r="M1609" s="94">
        <f t="shared" si="269"/>
        <v>11.1873156102114</v>
      </c>
      <c r="N1609" s="92" t="str">
        <f t="shared" si="270"/>
        <v/>
      </c>
      <c r="O1609" s="53" t="str">
        <f t="shared" si="277"/>
        <v/>
      </c>
    </row>
    <row r="1610" spans="1:15">
      <c r="A1610" s="38">
        <f t="shared" si="271"/>
        <v>1594</v>
      </c>
      <c r="B1610" s="46">
        <v>42368</v>
      </c>
      <c r="C1610" s="47">
        <v>2063.360107</v>
      </c>
      <c r="D1610" s="48">
        <f t="shared" si="272"/>
        <v>-0.0072172285974309</v>
      </c>
      <c r="E1610" s="49">
        <v>1</v>
      </c>
      <c r="F1610" s="50">
        <v>1.79595759289204</v>
      </c>
      <c r="G1610" s="51">
        <f t="shared" si="274"/>
        <v>-0.0202586067801198</v>
      </c>
      <c r="H1610" s="52">
        <f t="shared" si="275"/>
        <v>0.000207690358613579</v>
      </c>
      <c r="I1610" s="84">
        <f t="shared" si="273"/>
        <v>-0.0200509164215062</v>
      </c>
      <c r="J1610" s="85">
        <f t="shared" si="267"/>
        <v>-2.00509164215062</v>
      </c>
      <c r="K1610" s="86">
        <f t="shared" si="276"/>
        <v>312.680833416347</v>
      </c>
      <c r="L1610" s="87">
        <f t="shared" si="268"/>
        <v>316.35305466149</v>
      </c>
      <c r="M1610" s="88">
        <f t="shared" si="269"/>
        <v>11.1873156102114</v>
      </c>
      <c r="N1610" s="86" t="str">
        <f t="shared" si="270"/>
        <v/>
      </c>
      <c r="O1610" s="48" t="str">
        <f t="shared" si="277"/>
        <v/>
      </c>
    </row>
    <row r="1611" spans="1:15">
      <c r="A1611" s="38">
        <f t="shared" si="271"/>
        <v>1595</v>
      </c>
      <c r="B1611" s="39">
        <v>42369</v>
      </c>
      <c r="C1611" s="40">
        <v>2043.939941</v>
      </c>
      <c r="D1611" s="53">
        <f t="shared" si="272"/>
        <v>-0.0094119130897784</v>
      </c>
      <c r="E1611" s="54">
        <v>1</v>
      </c>
      <c r="F1611" s="55">
        <v>1.76767294023016</v>
      </c>
      <c r="G1611" s="56">
        <f t="shared" si="274"/>
        <v>-0.0282846526618801</v>
      </c>
      <c r="H1611" s="57">
        <f t="shared" si="275"/>
        <v>0.000207690358613579</v>
      </c>
      <c r="I1611" s="90">
        <f t="shared" si="273"/>
        <v>-0.0280769623032665</v>
      </c>
      <c r="J1611" s="91">
        <f t="shared" si="267"/>
        <v>-2.80769623032665</v>
      </c>
      <c r="K1611" s="92">
        <f t="shared" si="276"/>
        <v>309.87313718602</v>
      </c>
      <c r="L1611" s="93">
        <f t="shared" si="268"/>
        <v>316.35305466149</v>
      </c>
      <c r="M1611" s="94">
        <f t="shared" si="269"/>
        <v>11.1873156102114</v>
      </c>
      <c r="N1611" s="92" t="str">
        <f t="shared" si="270"/>
        <v/>
      </c>
      <c r="O1611" s="53" t="str">
        <f t="shared" si="277"/>
        <v/>
      </c>
    </row>
    <row r="1612" spans="1:15">
      <c r="A1612" s="38">
        <f t="shared" si="271"/>
        <v>1596</v>
      </c>
      <c r="B1612" s="46">
        <v>42373</v>
      </c>
      <c r="C1612" s="47">
        <v>2012.660034</v>
      </c>
      <c r="D1612" s="48">
        <f t="shared" si="272"/>
        <v>-0.0153037309817902</v>
      </c>
      <c r="E1612" s="49">
        <v>1</v>
      </c>
      <c r="F1612" s="50">
        <v>1.72231221455348</v>
      </c>
      <c r="G1612" s="51">
        <f t="shared" si="274"/>
        <v>-0.0453607256766801</v>
      </c>
      <c r="H1612" s="52">
        <f t="shared" si="275"/>
        <v>0.000207690358613579</v>
      </c>
      <c r="I1612" s="84">
        <f t="shared" si="273"/>
        <v>-0.0451530353180666</v>
      </c>
      <c r="J1612" s="85">
        <f t="shared" si="267"/>
        <v>-4.51530353180666</v>
      </c>
      <c r="K1612" s="86">
        <f t="shared" si="276"/>
        <v>305.357833654214</v>
      </c>
      <c r="L1612" s="87">
        <f t="shared" si="268"/>
        <v>316.35305466149</v>
      </c>
      <c r="M1612" s="88">
        <f t="shared" si="269"/>
        <v>11.1873156102114</v>
      </c>
      <c r="N1612" s="86" t="str">
        <f t="shared" si="270"/>
        <v/>
      </c>
      <c r="O1612" s="48" t="str">
        <f t="shared" si="277"/>
        <v/>
      </c>
    </row>
    <row r="1613" spans="1:15">
      <c r="A1613" s="38">
        <f t="shared" si="271"/>
        <v>1597</v>
      </c>
      <c r="B1613" s="39">
        <v>42374</v>
      </c>
      <c r="C1613" s="40">
        <v>2016.709961</v>
      </c>
      <c r="D1613" s="53">
        <f t="shared" si="272"/>
        <v>0.00201222607473905</v>
      </c>
      <c r="E1613" s="54">
        <v>1</v>
      </c>
      <c r="F1613" s="55">
        <v>1.73247747995965</v>
      </c>
      <c r="G1613" s="56">
        <f t="shared" si="274"/>
        <v>0.0101652654061701</v>
      </c>
      <c r="H1613" s="57">
        <f t="shared" si="275"/>
        <v>0.000207690358613579</v>
      </c>
      <c r="I1613" s="90">
        <f t="shared" si="273"/>
        <v>0.0103729557647837</v>
      </c>
      <c r="J1613" s="91">
        <f t="shared" si="267"/>
        <v>1.03729557647837</v>
      </c>
      <c r="K1613" s="92">
        <f t="shared" si="276"/>
        <v>306.395129230692</v>
      </c>
      <c r="L1613" s="93">
        <f t="shared" si="268"/>
        <v>316.35305466149</v>
      </c>
      <c r="M1613" s="94">
        <f t="shared" si="269"/>
        <v>11.1873156102114</v>
      </c>
      <c r="N1613" s="92" t="str">
        <f t="shared" si="270"/>
        <v/>
      </c>
      <c r="O1613" s="53" t="str">
        <f t="shared" si="277"/>
        <v/>
      </c>
    </row>
    <row r="1614" spans="1:15">
      <c r="A1614" s="38">
        <f t="shared" si="271"/>
        <v>1598</v>
      </c>
      <c r="B1614" s="46">
        <v>42375</v>
      </c>
      <c r="C1614" s="47">
        <v>1990.26001</v>
      </c>
      <c r="D1614" s="48">
        <f t="shared" si="272"/>
        <v>-0.0131153966170151</v>
      </c>
      <c r="E1614" s="49">
        <v>1</v>
      </c>
      <c r="F1614" s="50">
        <v>1.6991842489</v>
      </c>
      <c r="G1614" s="51">
        <f t="shared" si="274"/>
        <v>-0.0332932310596499</v>
      </c>
      <c r="H1614" s="52">
        <f t="shared" si="275"/>
        <v>0.000207690358613579</v>
      </c>
      <c r="I1614" s="84">
        <f t="shared" si="273"/>
        <v>-0.0330855407010363</v>
      </c>
      <c r="J1614" s="85">
        <f t="shared" si="267"/>
        <v>-3.30855407010363</v>
      </c>
      <c r="K1614" s="86">
        <f t="shared" si="276"/>
        <v>303.086575160588</v>
      </c>
      <c r="L1614" s="87">
        <f t="shared" si="268"/>
        <v>316.35305466149</v>
      </c>
      <c r="M1614" s="88">
        <f t="shared" si="269"/>
        <v>13.2664795009015</v>
      </c>
      <c r="N1614" s="86" t="str">
        <f t="shared" si="270"/>
        <v/>
      </c>
      <c r="O1614" s="48" t="str">
        <f t="shared" si="277"/>
        <v/>
      </c>
    </row>
    <row r="1615" spans="1:15">
      <c r="A1615" s="38">
        <f t="shared" si="271"/>
        <v>1599</v>
      </c>
      <c r="B1615" s="39">
        <v>42376</v>
      </c>
      <c r="C1615" s="40">
        <v>1943.089966</v>
      </c>
      <c r="D1615" s="53">
        <f t="shared" si="272"/>
        <v>-0.0237004430390981</v>
      </c>
      <c r="E1615" s="54">
        <v>1</v>
      </c>
      <c r="F1615" s="55">
        <v>1.64266929093685</v>
      </c>
      <c r="G1615" s="56">
        <f t="shared" si="274"/>
        <v>-0.0565149579631501</v>
      </c>
      <c r="H1615" s="57">
        <f t="shared" si="275"/>
        <v>0.000207690358613579</v>
      </c>
      <c r="I1615" s="90">
        <f t="shared" si="273"/>
        <v>-0.0563072676045365</v>
      </c>
      <c r="J1615" s="91">
        <f t="shared" si="267"/>
        <v>-5.63072676045365</v>
      </c>
      <c r="K1615" s="92">
        <f t="shared" si="276"/>
        <v>297.455848400135</v>
      </c>
      <c r="L1615" s="93">
        <f t="shared" si="268"/>
        <v>316.35305466149</v>
      </c>
      <c r="M1615" s="94">
        <f t="shared" si="269"/>
        <v>18.8972062613551</v>
      </c>
      <c r="N1615" s="92" t="str">
        <f t="shared" si="270"/>
        <v/>
      </c>
      <c r="O1615" s="53" t="str">
        <f t="shared" si="277"/>
        <v/>
      </c>
    </row>
    <row r="1616" spans="1:15">
      <c r="A1616" s="38">
        <f t="shared" si="271"/>
        <v>1600</v>
      </c>
      <c r="B1616" s="46">
        <v>42377</v>
      </c>
      <c r="C1616" s="47">
        <v>1922.030029</v>
      </c>
      <c r="D1616" s="48">
        <f t="shared" si="272"/>
        <v>-0.0108383746344763</v>
      </c>
      <c r="E1616" s="49">
        <v>1</v>
      </c>
      <c r="F1616" s="50">
        <v>1.60839239570243</v>
      </c>
      <c r="G1616" s="51">
        <f t="shared" si="274"/>
        <v>-0.0342768952344201</v>
      </c>
      <c r="H1616" s="52">
        <f t="shared" si="275"/>
        <v>0.000207690358613579</v>
      </c>
      <c r="I1616" s="84">
        <f t="shared" si="273"/>
        <v>-0.0340692048758065</v>
      </c>
      <c r="J1616" s="85">
        <f t="shared" si="267"/>
        <v>-3.40692048758065</v>
      </c>
      <c r="K1616" s="86">
        <f t="shared" si="276"/>
        <v>294.048927912554</v>
      </c>
      <c r="L1616" s="87">
        <f t="shared" si="268"/>
        <v>316.35305466149</v>
      </c>
      <c r="M1616" s="88">
        <f t="shared" si="269"/>
        <v>22.3041267489357</v>
      </c>
      <c r="N1616" s="86" t="str">
        <f t="shared" si="270"/>
        <v/>
      </c>
      <c r="O1616" s="48" t="str">
        <f t="shared" si="277"/>
        <v/>
      </c>
    </row>
    <row r="1617" spans="1:15">
      <c r="A1617" s="38">
        <f t="shared" si="271"/>
        <v>1601</v>
      </c>
      <c r="B1617" s="39">
        <v>42380</v>
      </c>
      <c r="C1617" s="40">
        <v>1923.670044</v>
      </c>
      <c r="D1617" s="53">
        <f t="shared" si="272"/>
        <v>0.000853272308577457</v>
      </c>
      <c r="E1617" s="54">
        <v>1</v>
      </c>
      <c r="F1617" s="55">
        <v>1.60778066684875</v>
      </c>
      <c r="G1617" s="56">
        <f t="shared" si="274"/>
        <v>-0.000611728853679994</v>
      </c>
      <c r="H1617" s="57">
        <f t="shared" si="275"/>
        <v>0.000207690358613579</v>
      </c>
      <c r="I1617" s="90">
        <f t="shared" si="273"/>
        <v>-0.000404038495066415</v>
      </c>
      <c r="J1617" s="91">
        <f t="shared" si="267"/>
        <v>-0.0404038495066415</v>
      </c>
      <c r="K1617" s="92">
        <f t="shared" si="276"/>
        <v>294.008524063047</v>
      </c>
      <c r="L1617" s="93">
        <f t="shared" si="268"/>
        <v>316.35305466149</v>
      </c>
      <c r="M1617" s="94">
        <f t="shared" si="269"/>
        <v>22.3445305984424</v>
      </c>
      <c r="N1617" s="92" t="str">
        <f t="shared" si="270"/>
        <v/>
      </c>
      <c r="O1617" s="53" t="str">
        <f t="shared" si="277"/>
        <v/>
      </c>
    </row>
    <row r="1618" spans="1:15">
      <c r="A1618" s="38">
        <f t="shared" si="271"/>
        <v>1602</v>
      </c>
      <c r="B1618" s="46">
        <v>42381</v>
      </c>
      <c r="C1618" s="47">
        <v>1938.680054</v>
      </c>
      <c r="D1618" s="48">
        <f t="shared" si="272"/>
        <v>0.00780279863837197</v>
      </c>
      <c r="E1618" s="49">
        <v>1</v>
      </c>
      <c r="F1618" s="50">
        <v>1.64605520118742</v>
      </c>
      <c r="G1618" s="51">
        <f t="shared" si="274"/>
        <v>0.0382745343386699</v>
      </c>
      <c r="H1618" s="52">
        <f t="shared" si="275"/>
        <v>0.000207690358613579</v>
      </c>
      <c r="I1618" s="84">
        <f t="shared" si="273"/>
        <v>0.0384822246972835</v>
      </c>
      <c r="J1618" s="85">
        <f t="shared" ref="J1618:J1681" si="278">I1618*$K$17</f>
        <v>3.84822246972835</v>
      </c>
      <c r="K1618" s="86">
        <f t="shared" si="276"/>
        <v>297.856746532776</v>
      </c>
      <c r="L1618" s="87">
        <f t="shared" ref="L1618:L1681" si="279">MAX(K1618,L1617)</f>
        <v>316.35305466149</v>
      </c>
      <c r="M1618" s="88">
        <f t="shared" ref="M1618:M1681" si="280">IF(K1618=L1618,0,MAX(M1617,L1618-K1618))</f>
        <v>22.3445305984424</v>
      </c>
      <c r="N1618" s="86" t="str">
        <f t="shared" ref="N1618:N1681" si="281">IF(AND(M1617&gt;0,M1618=0),M1617,"")</f>
        <v/>
      </c>
      <c r="O1618" s="48" t="str">
        <f t="shared" si="277"/>
        <v/>
      </c>
    </row>
    <row r="1619" spans="1:15">
      <c r="A1619" s="38">
        <f t="shared" ref="A1619:A1682" si="282">A1618+1</f>
        <v>1603</v>
      </c>
      <c r="B1619" s="39">
        <v>42382</v>
      </c>
      <c r="C1619" s="40">
        <v>1890.280029</v>
      </c>
      <c r="D1619" s="53">
        <f t="shared" ref="D1619:D1682" si="283">C1619/C1618-1</f>
        <v>-0.0249654526027325</v>
      </c>
      <c r="E1619" s="54">
        <v>1</v>
      </c>
      <c r="F1619" s="55">
        <v>1.57311281429987</v>
      </c>
      <c r="G1619" s="56">
        <f t="shared" si="274"/>
        <v>-0.0729423868875501</v>
      </c>
      <c r="H1619" s="57">
        <f t="shared" si="275"/>
        <v>0.000207690358613579</v>
      </c>
      <c r="I1619" s="90">
        <f t="shared" ref="I1619:I1682" si="284">G1619+H1619</f>
        <v>-0.0727346965289365</v>
      </c>
      <c r="J1619" s="91">
        <f t="shared" si="278"/>
        <v>-7.27346965289365</v>
      </c>
      <c r="K1619" s="92">
        <f t="shared" si="276"/>
        <v>290.583276879882</v>
      </c>
      <c r="L1619" s="93">
        <f t="shared" si="279"/>
        <v>316.35305466149</v>
      </c>
      <c r="M1619" s="94">
        <f t="shared" si="280"/>
        <v>25.7697777816077</v>
      </c>
      <c r="N1619" s="92" t="str">
        <f t="shared" si="281"/>
        <v/>
      </c>
      <c r="O1619" s="53" t="str">
        <f t="shared" si="277"/>
        <v/>
      </c>
    </row>
    <row r="1620" spans="1:15">
      <c r="A1620" s="38">
        <f t="shared" si="282"/>
        <v>1604</v>
      </c>
      <c r="B1620" s="46">
        <v>42383</v>
      </c>
      <c r="C1620" s="47">
        <v>1921.839966</v>
      </c>
      <c r="D1620" s="48">
        <f t="shared" si="283"/>
        <v>0.0166959056413964</v>
      </c>
      <c r="E1620" s="49">
        <v>1</v>
      </c>
      <c r="F1620" s="50">
        <v>1.59854853596716</v>
      </c>
      <c r="G1620" s="51">
        <f t="shared" ref="G1620:G1683" si="285">F1620-F1619</f>
        <v>0.0254357216672902</v>
      </c>
      <c r="H1620" s="52">
        <f t="shared" ref="H1620:H1683" si="286">H1619</f>
        <v>0.000207690358613579</v>
      </c>
      <c r="I1620" s="84">
        <f t="shared" si="284"/>
        <v>0.0256434120259038</v>
      </c>
      <c r="J1620" s="85">
        <f t="shared" si="278"/>
        <v>2.56434120259038</v>
      </c>
      <c r="K1620" s="86">
        <f t="shared" ref="K1620:K1683" si="287">K1619+J1620</f>
        <v>293.147618082472</v>
      </c>
      <c r="L1620" s="87">
        <f t="shared" si="279"/>
        <v>316.35305466149</v>
      </c>
      <c r="M1620" s="88">
        <f t="shared" si="280"/>
        <v>25.7697777816077</v>
      </c>
      <c r="N1620" s="86" t="str">
        <f t="shared" si="281"/>
        <v/>
      </c>
      <c r="O1620" s="48" t="str">
        <f t="shared" ref="O1620:O1683" si="288">IFERROR((N1620/L1620),"")</f>
        <v/>
      </c>
    </row>
    <row r="1621" spans="1:15">
      <c r="A1621" s="38">
        <f t="shared" si="282"/>
        <v>1605</v>
      </c>
      <c r="B1621" s="39">
        <v>42384</v>
      </c>
      <c r="C1621" s="40">
        <v>1880.329956</v>
      </c>
      <c r="D1621" s="53">
        <f t="shared" si="283"/>
        <v>-0.021599098121784</v>
      </c>
      <c r="E1621" s="54">
        <v>1</v>
      </c>
      <c r="F1621" s="55">
        <v>1.54979999707392</v>
      </c>
      <c r="G1621" s="56">
        <f t="shared" si="285"/>
        <v>-0.04874853889324</v>
      </c>
      <c r="H1621" s="57">
        <f t="shared" si="286"/>
        <v>0.000207690358613579</v>
      </c>
      <c r="I1621" s="90">
        <f t="shared" si="284"/>
        <v>-0.0485408485346265</v>
      </c>
      <c r="J1621" s="91">
        <f t="shared" si="278"/>
        <v>-4.85408485346265</v>
      </c>
      <c r="K1621" s="92">
        <f t="shared" si="287"/>
        <v>288.29353322901</v>
      </c>
      <c r="L1621" s="93">
        <f t="shared" si="279"/>
        <v>316.35305466149</v>
      </c>
      <c r="M1621" s="94">
        <f t="shared" si="280"/>
        <v>28.05952143248</v>
      </c>
      <c r="N1621" s="92" t="str">
        <f t="shared" si="281"/>
        <v/>
      </c>
      <c r="O1621" s="53" t="str">
        <f t="shared" si="288"/>
        <v/>
      </c>
    </row>
    <row r="1622" spans="1:15">
      <c r="A1622" s="38">
        <f t="shared" si="282"/>
        <v>1606</v>
      </c>
      <c r="B1622" s="46">
        <v>42388</v>
      </c>
      <c r="C1622" s="47">
        <v>1881.329956</v>
      </c>
      <c r="D1622" s="48">
        <f t="shared" si="283"/>
        <v>0.000531821554408118</v>
      </c>
      <c r="E1622" s="49">
        <v>1</v>
      </c>
      <c r="F1622" s="50">
        <v>1.55332740428701</v>
      </c>
      <c r="G1622" s="51">
        <f t="shared" si="285"/>
        <v>0.00352740721308975</v>
      </c>
      <c r="H1622" s="52">
        <f t="shared" si="286"/>
        <v>0.000207690358613579</v>
      </c>
      <c r="I1622" s="84">
        <f t="shared" si="284"/>
        <v>0.00373509757170333</v>
      </c>
      <c r="J1622" s="85">
        <f t="shared" si="278"/>
        <v>0.373509757170333</v>
      </c>
      <c r="K1622" s="86">
        <f t="shared" si="287"/>
        <v>288.66704298618</v>
      </c>
      <c r="L1622" s="87">
        <f t="shared" si="279"/>
        <v>316.35305466149</v>
      </c>
      <c r="M1622" s="88">
        <f t="shared" si="280"/>
        <v>28.05952143248</v>
      </c>
      <c r="N1622" s="86" t="str">
        <f t="shared" si="281"/>
        <v/>
      </c>
      <c r="O1622" s="48" t="str">
        <f t="shared" si="288"/>
        <v/>
      </c>
    </row>
    <row r="1623" spans="1:15">
      <c r="A1623" s="38">
        <f t="shared" si="282"/>
        <v>1607</v>
      </c>
      <c r="B1623" s="39">
        <v>42389</v>
      </c>
      <c r="C1623" s="40">
        <v>1859.329956</v>
      </c>
      <c r="D1623" s="53">
        <f t="shared" si="283"/>
        <v>-0.0116938551527535</v>
      </c>
      <c r="E1623" s="54">
        <v>1</v>
      </c>
      <c r="F1623" s="55">
        <v>1.52771481105317</v>
      </c>
      <c r="G1623" s="56">
        <f t="shared" si="285"/>
        <v>-0.0256125932338398</v>
      </c>
      <c r="H1623" s="57">
        <f t="shared" si="286"/>
        <v>0.000207690358613579</v>
      </c>
      <c r="I1623" s="90">
        <f t="shared" si="284"/>
        <v>-0.0254049028752262</v>
      </c>
      <c r="J1623" s="91">
        <f t="shared" si="278"/>
        <v>-2.54049028752262</v>
      </c>
      <c r="K1623" s="92">
        <f t="shared" si="287"/>
        <v>286.126552698658</v>
      </c>
      <c r="L1623" s="93">
        <f t="shared" si="279"/>
        <v>316.35305466149</v>
      </c>
      <c r="M1623" s="94">
        <f t="shared" si="280"/>
        <v>30.2265019628323</v>
      </c>
      <c r="N1623" s="92" t="str">
        <f t="shared" si="281"/>
        <v/>
      </c>
      <c r="O1623" s="53" t="str">
        <f t="shared" si="288"/>
        <v/>
      </c>
    </row>
    <row r="1624" spans="1:15">
      <c r="A1624" s="38">
        <f t="shared" si="282"/>
        <v>1608</v>
      </c>
      <c r="B1624" s="46">
        <v>42390</v>
      </c>
      <c r="C1624" s="47">
        <v>1868.98999</v>
      </c>
      <c r="D1624" s="48">
        <f t="shared" si="283"/>
        <v>0.0051954382646433</v>
      </c>
      <c r="E1624" s="49">
        <v>1</v>
      </c>
      <c r="F1624" s="50">
        <v>1.54202094936475</v>
      </c>
      <c r="G1624" s="51">
        <f t="shared" si="285"/>
        <v>0.0143061383115799</v>
      </c>
      <c r="H1624" s="52">
        <f t="shared" si="286"/>
        <v>0.000207690358613579</v>
      </c>
      <c r="I1624" s="84">
        <f t="shared" si="284"/>
        <v>0.0145138286701935</v>
      </c>
      <c r="J1624" s="85">
        <f t="shared" si="278"/>
        <v>1.45138286701935</v>
      </c>
      <c r="K1624" s="86">
        <f t="shared" si="287"/>
        <v>287.577935565677</v>
      </c>
      <c r="L1624" s="87">
        <f t="shared" si="279"/>
        <v>316.35305466149</v>
      </c>
      <c r="M1624" s="88">
        <f t="shared" si="280"/>
        <v>30.2265019628323</v>
      </c>
      <c r="N1624" s="86" t="str">
        <f t="shared" si="281"/>
        <v/>
      </c>
      <c r="O1624" s="48" t="str">
        <f t="shared" si="288"/>
        <v/>
      </c>
    </row>
    <row r="1625" spans="1:15">
      <c r="A1625" s="38">
        <f t="shared" si="282"/>
        <v>1609</v>
      </c>
      <c r="B1625" s="39">
        <v>42391</v>
      </c>
      <c r="C1625" s="40">
        <v>1906.900024</v>
      </c>
      <c r="D1625" s="53">
        <f t="shared" si="283"/>
        <v>0.0202837009308969</v>
      </c>
      <c r="E1625" s="54">
        <v>1</v>
      </c>
      <c r="F1625" s="55">
        <v>1.57927748830283</v>
      </c>
      <c r="G1625" s="56">
        <f t="shared" si="285"/>
        <v>0.0372565389380801</v>
      </c>
      <c r="H1625" s="57">
        <f t="shared" si="286"/>
        <v>0.000207690358613579</v>
      </c>
      <c r="I1625" s="90">
        <f t="shared" si="284"/>
        <v>0.0374642292966937</v>
      </c>
      <c r="J1625" s="91">
        <f t="shared" si="278"/>
        <v>3.74642292966937</v>
      </c>
      <c r="K1625" s="92">
        <f t="shared" si="287"/>
        <v>291.324358495346</v>
      </c>
      <c r="L1625" s="93">
        <f t="shared" si="279"/>
        <v>316.35305466149</v>
      </c>
      <c r="M1625" s="94">
        <f t="shared" si="280"/>
        <v>30.2265019628323</v>
      </c>
      <c r="N1625" s="92" t="str">
        <f t="shared" si="281"/>
        <v/>
      </c>
      <c r="O1625" s="53" t="str">
        <f t="shared" si="288"/>
        <v/>
      </c>
    </row>
    <row r="1626" spans="1:15">
      <c r="A1626" s="38">
        <f t="shared" si="282"/>
        <v>1610</v>
      </c>
      <c r="B1626" s="46">
        <v>42394</v>
      </c>
      <c r="C1626" s="47">
        <v>1877.079956</v>
      </c>
      <c r="D1626" s="48">
        <f t="shared" si="283"/>
        <v>-0.0156379818683142</v>
      </c>
      <c r="E1626" s="49">
        <v>1</v>
      </c>
      <c r="F1626" s="50">
        <v>1.55037718355422</v>
      </c>
      <c r="G1626" s="51">
        <f t="shared" si="285"/>
        <v>-0.0289003047486101</v>
      </c>
      <c r="H1626" s="52">
        <f t="shared" si="286"/>
        <v>0.000207690358613579</v>
      </c>
      <c r="I1626" s="84">
        <f t="shared" si="284"/>
        <v>-0.0286926143899965</v>
      </c>
      <c r="J1626" s="85">
        <f t="shared" si="278"/>
        <v>-2.86926143899965</v>
      </c>
      <c r="K1626" s="86">
        <f t="shared" si="287"/>
        <v>288.455097056347</v>
      </c>
      <c r="L1626" s="87">
        <f t="shared" si="279"/>
        <v>316.35305466149</v>
      </c>
      <c r="M1626" s="88">
        <f t="shared" si="280"/>
        <v>30.2265019628323</v>
      </c>
      <c r="N1626" s="86" t="str">
        <f t="shared" si="281"/>
        <v/>
      </c>
      <c r="O1626" s="48" t="str">
        <f t="shared" si="288"/>
        <v/>
      </c>
    </row>
    <row r="1627" spans="1:15">
      <c r="A1627" s="38">
        <f t="shared" si="282"/>
        <v>1611</v>
      </c>
      <c r="B1627" s="39">
        <v>42395</v>
      </c>
      <c r="C1627" s="40">
        <v>1903.630005</v>
      </c>
      <c r="D1627" s="53">
        <f t="shared" si="283"/>
        <v>0.0141443356822035</v>
      </c>
      <c r="E1627" s="54">
        <v>1</v>
      </c>
      <c r="F1627" s="55">
        <v>1.57685379760712</v>
      </c>
      <c r="G1627" s="56">
        <f t="shared" si="285"/>
        <v>0.0264766140529002</v>
      </c>
      <c r="H1627" s="57">
        <f t="shared" si="286"/>
        <v>0.000207690358613579</v>
      </c>
      <c r="I1627" s="90">
        <f t="shared" si="284"/>
        <v>0.0266843044115138</v>
      </c>
      <c r="J1627" s="91">
        <f t="shared" si="278"/>
        <v>2.66843044115138</v>
      </c>
      <c r="K1627" s="92">
        <f t="shared" si="287"/>
        <v>291.123527497498</v>
      </c>
      <c r="L1627" s="93">
        <f t="shared" si="279"/>
        <v>316.35305466149</v>
      </c>
      <c r="M1627" s="94">
        <f t="shared" si="280"/>
        <v>30.2265019628323</v>
      </c>
      <c r="N1627" s="92" t="str">
        <f t="shared" si="281"/>
        <v/>
      </c>
      <c r="O1627" s="53" t="str">
        <f t="shared" si="288"/>
        <v/>
      </c>
    </row>
    <row r="1628" spans="1:15">
      <c r="A1628" s="38">
        <f t="shared" si="282"/>
        <v>1612</v>
      </c>
      <c r="B1628" s="46">
        <v>42396</v>
      </c>
      <c r="C1628" s="47">
        <v>1882.949951</v>
      </c>
      <c r="D1628" s="48">
        <f t="shared" si="283"/>
        <v>-0.0108634839468187</v>
      </c>
      <c r="E1628" s="49">
        <v>1</v>
      </c>
      <c r="F1628" s="50">
        <v>1.54199945735062</v>
      </c>
      <c r="G1628" s="51">
        <f t="shared" si="285"/>
        <v>-0.0348543402565002</v>
      </c>
      <c r="H1628" s="52">
        <f t="shared" si="286"/>
        <v>0.000207690358613579</v>
      </c>
      <c r="I1628" s="84">
        <f t="shared" si="284"/>
        <v>-0.0346466498978867</v>
      </c>
      <c r="J1628" s="85">
        <f t="shared" si="278"/>
        <v>-3.46466498978867</v>
      </c>
      <c r="K1628" s="86">
        <f t="shared" si="287"/>
        <v>287.658862507709</v>
      </c>
      <c r="L1628" s="87">
        <f t="shared" si="279"/>
        <v>316.35305466149</v>
      </c>
      <c r="M1628" s="88">
        <f t="shared" si="280"/>
        <v>30.2265019628323</v>
      </c>
      <c r="N1628" s="86" t="str">
        <f t="shared" si="281"/>
        <v/>
      </c>
      <c r="O1628" s="48" t="str">
        <f t="shared" si="288"/>
        <v/>
      </c>
    </row>
    <row r="1629" spans="1:15">
      <c r="A1629" s="38">
        <f t="shared" si="282"/>
        <v>1613</v>
      </c>
      <c r="B1629" s="39">
        <v>42397</v>
      </c>
      <c r="C1629" s="40">
        <v>1893.359985</v>
      </c>
      <c r="D1629" s="53">
        <f t="shared" si="283"/>
        <v>0.00552857711086352</v>
      </c>
      <c r="E1629" s="54">
        <v>1</v>
      </c>
      <c r="F1629" s="55">
        <v>1.54144205502832</v>
      </c>
      <c r="G1629" s="56">
        <f t="shared" si="285"/>
        <v>-0.00055740232230006</v>
      </c>
      <c r="H1629" s="57">
        <f t="shared" si="286"/>
        <v>0.000207690358613579</v>
      </c>
      <c r="I1629" s="90">
        <f t="shared" si="284"/>
        <v>-0.000349711963686482</v>
      </c>
      <c r="J1629" s="91">
        <f t="shared" si="278"/>
        <v>-0.0349711963686481</v>
      </c>
      <c r="K1629" s="92">
        <f t="shared" si="287"/>
        <v>287.623891311341</v>
      </c>
      <c r="L1629" s="93">
        <f t="shared" si="279"/>
        <v>316.35305466149</v>
      </c>
      <c r="M1629" s="94">
        <f t="shared" si="280"/>
        <v>30.2265019628323</v>
      </c>
      <c r="N1629" s="92" t="str">
        <f t="shared" si="281"/>
        <v/>
      </c>
      <c r="O1629" s="53" t="str">
        <f t="shared" si="288"/>
        <v/>
      </c>
    </row>
    <row r="1630" spans="1:15">
      <c r="A1630" s="38">
        <f t="shared" si="282"/>
        <v>1614</v>
      </c>
      <c r="B1630" s="46">
        <v>42398</v>
      </c>
      <c r="C1630" s="47">
        <v>1940.23999</v>
      </c>
      <c r="D1630" s="48">
        <f t="shared" si="283"/>
        <v>0.0247602174818329</v>
      </c>
      <c r="E1630" s="49">
        <v>1</v>
      </c>
      <c r="F1630" s="50">
        <v>1.61849853736562</v>
      </c>
      <c r="G1630" s="51">
        <f t="shared" si="285"/>
        <v>0.0770564823373003</v>
      </c>
      <c r="H1630" s="52">
        <f t="shared" si="286"/>
        <v>0.000207690358613579</v>
      </c>
      <c r="I1630" s="84">
        <f t="shared" si="284"/>
        <v>0.0772641726959139</v>
      </c>
      <c r="J1630" s="85">
        <f t="shared" si="278"/>
        <v>7.72641726959139</v>
      </c>
      <c r="K1630" s="86">
        <f t="shared" si="287"/>
        <v>295.350308580932</v>
      </c>
      <c r="L1630" s="87">
        <f t="shared" si="279"/>
        <v>316.35305466149</v>
      </c>
      <c r="M1630" s="88">
        <f t="shared" si="280"/>
        <v>30.2265019628323</v>
      </c>
      <c r="N1630" s="86" t="str">
        <f t="shared" si="281"/>
        <v/>
      </c>
      <c r="O1630" s="48" t="str">
        <f t="shared" si="288"/>
        <v/>
      </c>
    </row>
    <row r="1631" spans="1:15">
      <c r="A1631" s="38">
        <f t="shared" si="282"/>
        <v>1615</v>
      </c>
      <c r="B1631" s="39">
        <v>42401</v>
      </c>
      <c r="C1631" s="40">
        <v>1939.380005</v>
      </c>
      <c r="D1631" s="53">
        <f t="shared" si="283"/>
        <v>-0.00044323640602828</v>
      </c>
      <c r="E1631" s="54">
        <v>1</v>
      </c>
      <c r="F1631" s="55">
        <v>1.62540340189725</v>
      </c>
      <c r="G1631" s="56">
        <f t="shared" si="285"/>
        <v>0.00690486453162964</v>
      </c>
      <c r="H1631" s="57">
        <f t="shared" si="286"/>
        <v>0.000207690358613579</v>
      </c>
      <c r="I1631" s="90">
        <f t="shared" si="284"/>
        <v>0.00711255489024322</v>
      </c>
      <c r="J1631" s="91">
        <f t="shared" si="278"/>
        <v>0.711255489024322</v>
      </c>
      <c r="K1631" s="92">
        <f t="shared" si="287"/>
        <v>296.061564069956</v>
      </c>
      <c r="L1631" s="93">
        <f t="shared" si="279"/>
        <v>316.35305466149</v>
      </c>
      <c r="M1631" s="94">
        <f t="shared" si="280"/>
        <v>30.2265019628323</v>
      </c>
      <c r="N1631" s="92" t="str">
        <f t="shared" si="281"/>
        <v/>
      </c>
      <c r="O1631" s="53" t="str">
        <f t="shared" si="288"/>
        <v/>
      </c>
    </row>
    <row r="1632" spans="1:15">
      <c r="A1632" s="38">
        <f t="shared" si="282"/>
        <v>1616</v>
      </c>
      <c r="B1632" s="46">
        <v>42402</v>
      </c>
      <c r="C1632" s="47">
        <v>1903.030029</v>
      </c>
      <c r="D1632" s="48">
        <f t="shared" si="283"/>
        <v>-0.0187430910426448</v>
      </c>
      <c r="E1632" s="49">
        <v>1</v>
      </c>
      <c r="F1632" s="50">
        <v>1.57899534955755</v>
      </c>
      <c r="G1632" s="51">
        <f t="shared" si="285"/>
        <v>-0.0464080523396999</v>
      </c>
      <c r="H1632" s="52">
        <f t="shared" si="286"/>
        <v>0.000207690358613579</v>
      </c>
      <c r="I1632" s="84">
        <f t="shared" si="284"/>
        <v>-0.0462003619810863</v>
      </c>
      <c r="J1632" s="85">
        <f t="shared" si="278"/>
        <v>-4.62003619810863</v>
      </c>
      <c r="K1632" s="86">
        <f t="shared" si="287"/>
        <v>291.441527871848</v>
      </c>
      <c r="L1632" s="87">
        <f t="shared" si="279"/>
        <v>316.35305466149</v>
      </c>
      <c r="M1632" s="88">
        <f t="shared" si="280"/>
        <v>30.2265019628323</v>
      </c>
      <c r="N1632" s="86" t="str">
        <f t="shared" si="281"/>
        <v/>
      </c>
      <c r="O1632" s="48" t="str">
        <f t="shared" si="288"/>
        <v/>
      </c>
    </row>
    <row r="1633" spans="1:15">
      <c r="A1633" s="38">
        <f t="shared" si="282"/>
        <v>1617</v>
      </c>
      <c r="B1633" s="39">
        <v>42403</v>
      </c>
      <c r="C1633" s="40">
        <v>1912.530029</v>
      </c>
      <c r="D1633" s="53">
        <f t="shared" si="283"/>
        <v>0.00499203893539812</v>
      </c>
      <c r="E1633" s="54">
        <v>1</v>
      </c>
      <c r="F1633" s="55">
        <v>1.57752340098737</v>
      </c>
      <c r="G1633" s="56">
        <f t="shared" si="285"/>
        <v>-0.00147194857017996</v>
      </c>
      <c r="H1633" s="57">
        <f t="shared" si="286"/>
        <v>0.000207690358613579</v>
      </c>
      <c r="I1633" s="90">
        <f t="shared" si="284"/>
        <v>-0.00126425821156638</v>
      </c>
      <c r="J1633" s="91">
        <f t="shared" si="278"/>
        <v>-0.126425821156638</v>
      </c>
      <c r="K1633" s="92">
        <f t="shared" si="287"/>
        <v>291.315102050691</v>
      </c>
      <c r="L1633" s="93">
        <f t="shared" si="279"/>
        <v>316.35305466149</v>
      </c>
      <c r="M1633" s="94">
        <f t="shared" si="280"/>
        <v>30.2265019628323</v>
      </c>
      <c r="N1633" s="92" t="str">
        <f t="shared" si="281"/>
        <v/>
      </c>
      <c r="O1633" s="53" t="str">
        <f t="shared" si="288"/>
        <v/>
      </c>
    </row>
    <row r="1634" spans="1:15">
      <c r="A1634" s="38">
        <f t="shared" si="282"/>
        <v>1618</v>
      </c>
      <c r="B1634" s="46">
        <v>42404</v>
      </c>
      <c r="C1634" s="47">
        <v>1915.449951</v>
      </c>
      <c r="D1634" s="48">
        <f t="shared" si="283"/>
        <v>0.00152673262940972</v>
      </c>
      <c r="E1634" s="49">
        <v>1</v>
      </c>
      <c r="F1634" s="50">
        <v>1.56281927741869</v>
      </c>
      <c r="G1634" s="51">
        <f t="shared" si="285"/>
        <v>-0.01470412356868</v>
      </c>
      <c r="H1634" s="52">
        <f t="shared" si="286"/>
        <v>0.000207690358613579</v>
      </c>
      <c r="I1634" s="84">
        <f t="shared" si="284"/>
        <v>-0.0144964332100664</v>
      </c>
      <c r="J1634" s="85">
        <f t="shared" si="278"/>
        <v>-1.44964332100664</v>
      </c>
      <c r="K1634" s="86">
        <f t="shared" si="287"/>
        <v>289.865458729684</v>
      </c>
      <c r="L1634" s="87">
        <f t="shared" si="279"/>
        <v>316.35305466149</v>
      </c>
      <c r="M1634" s="88">
        <f t="shared" si="280"/>
        <v>30.2265019628323</v>
      </c>
      <c r="N1634" s="86" t="str">
        <f t="shared" si="281"/>
        <v/>
      </c>
      <c r="O1634" s="48" t="str">
        <f t="shared" si="288"/>
        <v/>
      </c>
    </row>
    <row r="1635" spans="1:15">
      <c r="A1635" s="38">
        <f t="shared" si="282"/>
        <v>1619</v>
      </c>
      <c r="B1635" s="39">
        <v>42405</v>
      </c>
      <c r="C1635" s="40">
        <v>1880.050049</v>
      </c>
      <c r="D1635" s="53">
        <f t="shared" si="283"/>
        <v>-0.0184812461330659</v>
      </c>
      <c r="E1635" s="54">
        <v>1</v>
      </c>
      <c r="F1635" s="55">
        <v>1.52303016818215</v>
      </c>
      <c r="G1635" s="56">
        <f t="shared" si="285"/>
        <v>-0.0397891092365399</v>
      </c>
      <c r="H1635" s="57">
        <f t="shared" si="286"/>
        <v>0.000207690358613579</v>
      </c>
      <c r="I1635" s="90">
        <f t="shared" si="284"/>
        <v>-0.0395814188779263</v>
      </c>
      <c r="J1635" s="91">
        <f t="shared" si="278"/>
        <v>-3.95814188779263</v>
      </c>
      <c r="K1635" s="92">
        <f t="shared" si="287"/>
        <v>285.907316841892</v>
      </c>
      <c r="L1635" s="93">
        <f t="shared" si="279"/>
        <v>316.35305466149</v>
      </c>
      <c r="M1635" s="94">
        <f t="shared" si="280"/>
        <v>30.445737819598</v>
      </c>
      <c r="N1635" s="92" t="str">
        <f t="shared" si="281"/>
        <v/>
      </c>
      <c r="O1635" s="53" t="str">
        <f t="shared" si="288"/>
        <v/>
      </c>
    </row>
    <row r="1636" spans="1:15">
      <c r="A1636" s="38">
        <f t="shared" si="282"/>
        <v>1620</v>
      </c>
      <c r="B1636" s="46">
        <v>42408</v>
      </c>
      <c r="C1636" s="47">
        <v>1853.439941</v>
      </c>
      <c r="D1636" s="48">
        <f t="shared" si="283"/>
        <v>-0.0141539359625845</v>
      </c>
      <c r="E1636" s="49">
        <v>1</v>
      </c>
      <c r="F1636" s="50">
        <v>1.49019377248602</v>
      </c>
      <c r="G1636" s="51">
        <f t="shared" si="285"/>
        <v>-0.0328363956961299</v>
      </c>
      <c r="H1636" s="52">
        <f t="shared" si="286"/>
        <v>0.000207690358613579</v>
      </c>
      <c r="I1636" s="84">
        <f t="shared" si="284"/>
        <v>-0.0326287053375164</v>
      </c>
      <c r="J1636" s="85">
        <f t="shared" si="278"/>
        <v>-3.26287053375164</v>
      </c>
      <c r="K1636" s="86">
        <f t="shared" si="287"/>
        <v>282.64444630814</v>
      </c>
      <c r="L1636" s="87">
        <f t="shared" si="279"/>
        <v>316.35305466149</v>
      </c>
      <c r="M1636" s="88">
        <f t="shared" si="280"/>
        <v>33.7086083533497</v>
      </c>
      <c r="N1636" s="86" t="str">
        <f t="shared" si="281"/>
        <v/>
      </c>
      <c r="O1636" s="48" t="str">
        <f t="shared" si="288"/>
        <v/>
      </c>
    </row>
    <row r="1637" spans="1:15">
      <c r="A1637" s="38">
        <f t="shared" si="282"/>
        <v>1621</v>
      </c>
      <c r="B1637" s="39">
        <v>42409</v>
      </c>
      <c r="C1637" s="40">
        <v>1852.209961</v>
      </c>
      <c r="D1637" s="53">
        <f t="shared" si="283"/>
        <v>-0.000663620100544771</v>
      </c>
      <c r="E1637" s="54">
        <v>1</v>
      </c>
      <c r="F1637" s="55">
        <v>1.51325316121966</v>
      </c>
      <c r="G1637" s="56">
        <f t="shared" si="285"/>
        <v>0.0230593887336399</v>
      </c>
      <c r="H1637" s="57">
        <f t="shared" si="286"/>
        <v>0.000207690358613579</v>
      </c>
      <c r="I1637" s="90">
        <f t="shared" si="284"/>
        <v>0.0232670790922535</v>
      </c>
      <c r="J1637" s="91">
        <f t="shared" si="278"/>
        <v>2.32670790922535</v>
      </c>
      <c r="K1637" s="92">
        <f t="shared" si="287"/>
        <v>284.971154217365</v>
      </c>
      <c r="L1637" s="93">
        <f t="shared" si="279"/>
        <v>316.35305466149</v>
      </c>
      <c r="M1637" s="94">
        <f t="shared" si="280"/>
        <v>33.7086083533497</v>
      </c>
      <c r="N1637" s="92" t="str">
        <f t="shared" si="281"/>
        <v/>
      </c>
      <c r="O1637" s="53" t="str">
        <f t="shared" si="288"/>
        <v/>
      </c>
    </row>
    <row r="1638" spans="1:15">
      <c r="A1638" s="38">
        <f t="shared" si="282"/>
        <v>1622</v>
      </c>
      <c r="B1638" s="46">
        <v>42410</v>
      </c>
      <c r="C1638" s="47">
        <v>1851.859985</v>
      </c>
      <c r="D1638" s="48">
        <f t="shared" si="283"/>
        <v>-0.000188950500952356</v>
      </c>
      <c r="E1638" s="49">
        <v>1</v>
      </c>
      <c r="F1638" s="50">
        <v>1.52512326780287</v>
      </c>
      <c r="G1638" s="51">
        <f t="shared" si="285"/>
        <v>0.0118701065832099</v>
      </c>
      <c r="H1638" s="52">
        <f t="shared" si="286"/>
        <v>0.000207690358613579</v>
      </c>
      <c r="I1638" s="84">
        <f t="shared" si="284"/>
        <v>0.0120777969418234</v>
      </c>
      <c r="J1638" s="85">
        <f t="shared" si="278"/>
        <v>1.20777969418234</v>
      </c>
      <c r="K1638" s="86">
        <f t="shared" si="287"/>
        <v>286.178933911548</v>
      </c>
      <c r="L1638" s="87">
        <f t="shared" si="279"/>
        <v>316.35305466149</v>
      </c>
      <c r="M1638" s="88">
        <f t="shared" si="280"/>
        <v>33.7086083533497</v>
      </c>
      <c r="N1638" s="86" t="str">
        <f t="shared" si="281"/>
        <v/>
      </c>
      <c r="O1638" s="48" t="str">
        <f t="shared" si="288"/>
        <v/>
      </c>
    </row>
    <row r="1639" spans="1:15">
      <c r="A1639" s="38">
        <f t="shared" si="282"/>
        <v>1623</v>
      </c>
      <c r="B1639" s="39">
        <v>42411</v>
      </c>
      <c r="C1639" s="40">
        <v>1829.079956</v>
      </c>
      <c r="D1639" s="53">
        <f t="shared" si="283"/>
        <v>-0.0123011616345282</v>
      </c>
      <c r="E1639" s="54">
        <v>1</v>
      </c>
      <c r="F1639" s="55">
        <v>1.48701925159819</v>
      </c>
      <c r="G1639" s="56">
        <f t="shared" si="285"/>
        <v>-0.0381040162046797</v>
      </c>
      <c r="H1639" s="57">
        <f t="shared" si="286"/>
        <v>0.000207690358613579</v>
      </c>
      <c r="I1639" s="90">
        <f t="shared" si="284"/>
        <v>-0.0378963258460662</v>
      </c>
      <c r="J1639" s="91">
        <f t="shared" si="278"/>
        <v>-3.78963258460662</v>
      </c>
      <c r="K1639" s="92">
        <f t="shared" si="287"/>
        <v>282.389301326941</v>
      </c>
      <c r="L1639" s="93">
        <f t="shared" si="279"/>
        <v>316.35305466149</v>
      </c>
      <c r="M1639" s="94">
        <f t="shared" si="280"/>
        <v>33.9637533345486</v>
      </c>
      <c r="N1639" s="92" t="str">
        <f t="shared" si="281"/>
        <v/>
      </c>
      <c r="O1639" s="53" t="str">
        <f t="shared" si="288"/>
        <v/>
      </c>
    </row>
    <row r="1640" spans="1:15">
      <c r="A1640" s="38">
        <f t="shared" si="282"/>
        <v>1624</v>
      </c>
      <c r="B1640" s="46">
        <v>42412</v>
      </c>
      <c r="C1640" s="47">
        <v>1864.780029</v>
      </c>
      <c r="D1640" s="48">
        <f t="shared" si="283"/>
        <v>0.0195180494340292</v>
      </c>
      <c r="E1640" s="49">
        <v>1</v>
      </c>
      <c r="F1640" s="50">
        <v>1.53285048179677</v>
      </c>
      <c r="G1640" s="51">
        <f t="shared" si="285"/>
        <v>0.0458312301985799</v>
      </c>
      <c r="H1640" s="52">
        <f t="shared" si="286"/>
        <v>0.000207690358613579</v>
      </c>
      <c r="I1640" s="84">
        <f t="shared" si="284"/>
        <v>0.0460389205571935</v>
      </c>
      <c r="J1640" s="85">
        <f t="shared" si="278"/>
        <v>4.60389205571935</v>
      </c>
      <c r="K1640" s="86">
        <f t="shared" si="287"/>
        <v>286.993193382661</v>
      </c>
      <c r="L1640" s="87">
        <f t="shared" si="279"/>
        <v>316.35305466149</v>
      </c>
      <c r="M1640" s="88">
        <f t="shared" si="280"/>
        <v>33.9637533345486</v>
      </c>
      <c r="N1640" s="86" t="str">
        <f t="shared" si="281"/>
        <v/>
      </c>
      <c r="O1640" s="48" t="str">
        <f t="shared" si="288"/>
        <v/>
      </c>
    </row>
    <row r="1641" spans="1:15">
      <c r="A1641" s="38">
        <f t="shared" si="282"/>
        <v>1625</v>
      </c>
      <c r="B1641" s="39">
        <v>42416</v>
      </c>
      <c r="C1641" s="40">
        <v>1895.579956</v>
      </c>
      <c r="D1641" s="53">
        <f t="shared" si="283"/>
        <v>0.0165166542546666</v>
      </c>
      <c r="E1641" s="54">
        <v>1</v>
      </c>
      <c r="F1641" s="55">
        <v>1.5869792351015</v>
      </c>
      <c r="G1641" s="56">
        <f t="shared" si="285"/>
        <v>0.0541287533047299</v>
      </c>
      <c r="H1641" s="57">
        <f t="shared" si="286"/>
        <v>0.000207690358613579</v>
      </c>
      <c r="I1641" s="90">
        <f t="shared" si="284"/>
        <v>0.0543364436633435</v>
      </c>
      <c r="J1641" s="91">
        <f t="shared" si="278"/>
        <v>5.43364436633435</v>
      </c>
      <c r="K1641" s="92">
        <f t="shared" si="287"/>
        <v>292.426837748995</v>
      </c>
      <c r="L1641" s="93">
        <f t="shared" si="279"/>
        <v>316.35305466149</v>
      </c>
      <c r="M1641" s="94">
        <f t="shared" si="280"/>
        <v>33.9637533345486</v>
      </c>
      <c r="N1641" s="92" t="str">
        <f t="shared" si="281"/>
        <v/>
      </c>
      <c r="O1641" s="53" t="str">
        <f t="shared" si="288"/>
        <v/>
      </c>
    </row>
    <row r="1642" spans="1:15">
      <c r="A1642" s="38">
        <f t="shared" si="282"/>
        <v>1626</v>
      </c>
      <c r="B1642" s="46">
        <v>42417</v>
      </c>
      <c r="C1642" s="47">
        <v>1926.819946</v>
      </c>
      <c r="D1642" s="48">
        <f t="shared" si="283"/>
        <v>0.0164804390873186</v>
      </c>
      <c r="E1642" s="49">
        <v>1</v>
      </c>
      <c r="F1642" s="50">
        <v>1.6301221160638</v>
      </c>
      <c r="G1642" s="51">
        <f t="shared" si="285"/>
        <v>0.0431428809623</v>
      </c>
      <c r="H1642" s="52">
        <f t="shared" si="286"/>
        <v>0.000207690358613579</v>
      </c>
      <c r="I1642" s="84">
        <f t="shared" si="284"/>
        <v>0.0433505713209136</v>
      </c>
      <c r="J1642" s="85">
        <f t="shared" si="278"/>
        <v>4.33505713209136</v>
      </c>
      <c r="K1642" s="86">
        <f t="shared" si="287"/>
        <v>296.761894881086</v>
      </c>
      <c r="L1642" s="87">
        <f t="shared" si="279"/>
        <v>316.35305466149</v>
      </c>
      <c r="M1642" s="88">
        <f t="shared" si="280"/>
        <v>33.9637533345486</v>
      </c>
      <c r="N1642" s="86" t="str">
        <f t="shared" si="281"/>
        <v/>
      </c>
      <c r="O1642" s="48" t="str">
        <f t="shared" si="288"/>
        <v/>
      </c>
    </row>
    <row r="1643" spans="1:15">
      <c r="A1643" s="38">
        <f t="shared" si="282"/>
        <v>1627</v>
      </c>
      <c r="B1643" s="39">
        <v>42418</v>
      </c>
      <c r="C1643" s="40">
        <v>1917.829956</v>
      </c>
      <c r="D1643" s="53">
        <f t="shared" si="283"/>
        <v>-0.00466571358608925</v>
      </c>
      <c r="E1643" s="54">
        <v>1</v>
      </c>
      <c r="F1643" s="55">
        <v>1.61308440083947</v>
      </c>
      <c r="G1643" s="56">
        <f t="shared" si="285"/>
        <v>-0.01703771522433</v>
      </c>
      <c r="H1643" s="57">
        <f t="shared" si="286"/>
        <v>0.000207690358613579</v>
      </c>
      <c r="I1643" s="90">
        <f t="shared" si="284"/>
        <v>-0.0168300248657164</v>
      </c>
      <c r="J1643" s="91">
        <f t="shared" si="278"/>
        <v>-1.68300248657164</v>
      </c>
      <c r="K1643" s="92">
        <f t="shared" si="287"/>
        <v>295.078892394515</v>
      </c>
      <c r="L1643" s="93">
        <f t="shared" si="279"/>
        <v>316.35305466149</v>
      </c>
      <c r="M1643" s="94">
        <f t="shared" si="280"/>
        <v>33.9637533345486</v>
      </c>
      <c r="N1643" s="92" t="str">
        <f t="shared" si="281"/>
        <v/>
      </c>
      <c r="O1643" s="53" t="str">
        <f t="shared" si="288"/>
        <v/>
      </c>
    </row>
    <row r="1644" spans="1:15">
      <c r="A1644" s="38">
        <f t="shared" si="282"/>
        <v>1628</v>
      </c>
      <c r="B1644" s="46">
        <v>42419</v>
      </c>
      <c r="C1644" s="47">
        <v>1917.780029</v>
      </c>
      <c r="D1644" s="48">
        <f t="shared" si="283"/>
        <v>-2.60330692216648e-5</v>
      </c>
      <c r="E1644" s="49">
        <v>1</v>
      </c>
      <c r="F1644" s="50">
        <v>1.6150265977634</v>
      </c>
      <c r="G1644" s="51">
        <f t="shared" si="285"/>
        <v>0.00194219692393016</v>
      </c>
      <c r="H1644" s="52">
        <f t="shared" si="286"/>
        <v>0.000207690358613579</v>
      </c>
      <c r="I1644" s="84">
        <f t="shared" si="284"/>
        <v>0.00214988728254374</v>
      </c>
      <c r="J1644" s="85">
        <f t="shared" si="278"/>
        <v>0.214988728254374</v>
      </c>
      <c r="K1644" s="86">
        <f t="shared" si="287"/>
        <v>295.293881122769</v>
      </c>
      <c r="L1644" s="87">
        <f t="shared" si="279"/>
        <v>316.35305466149</v>
      </c>
      <c r="M1644" s="88">
        <f t="shared" si="280"/>
        <v>33.9637533345486</v>
      </c>
      <c r="N1644" s="86" t="str">
        <f t="shared" si="281"/>
        <v/>
      </c>
      <c r="O1644" s="48" t="str">
        <f t="shared" si="288"/>
        <v/>
      </c>
    </row>
    <row r="1645" spans="1:15">
      <c r="A1645" s="38">
        <f t="shared" si="282"/>
        <v>1629</v>
      </c>
      <c r="B1645" s="39">
        <v>42422</v>
      </c>
      <c r="C1645" s="40">
        <v>1945.5</v>
      </c>
      <c r="D1645" s="53">
        <f t="shared" si="283"/>
        <v>0.0144541973431929</v>
      </c>
      <c r="E1645" s="54">
        <v>1</v>
      </c>
      <c r="F1645" s="55">
        <v>1.64948700648153</v>
      </c>
      <c r="G1645" s="56">
        <f t="shared" si="285"/>
        <v>0.0344604087181297</v>
      </c>
      <c r="H1645" s="57">
        <f t="shared" si="286"/>
        <v>0.000207690358613579</v>
      </c>
      <c r="I1645" s="90">
        <f t="shared" si="284"/>
        <v>0.0346680990767433</v>
      </c>
      <c r="J1645" s="91">
        <f t="shared" si="278"/>
        <v>3.46680990767433</v>
      </c>
      <c r="K1645" s="92">
        <f t="shared" si="287"/>
        <v>298.760691030443</v>
      </c>
      <c r="L1645" s="93">
        <f t="shared" si="279"/>
        <v>316.35305466149</v>
      </c>
      <c r="M1645" s="94">
        <f t="shared" si="280"/>
        <v>33.9637533345486</v>
      </c>
      <c r="N1645" s="92" t="str">
        <f t="shared" si="281"/>
        <v/>
      </c>
      <c r="O1645" s="53" t="str">
        <f t="shared" si="288"/>
        <v/>
      </c>
    </row>
    <row r="1646" spans="1:15">
      <c r="A1646" s="38">
        <f t="shared" si="282"/>
        <v>1630</v>
      </c>
      <c r="B1646" s="46">
        <v>42423</v>
      </c>
      <c r="C1646" s="47">
        <v>1921.27002</v>
      </c>
      <c r="D1646" s="48">
        <f t="shared" si="283"/>
        <v>-0.0124543716268312</v>
      </c>
      <c r="E1646" s="49">
        <v>1</v>
      </c>
      <c r="F1646" s="50">
        <v>1.64271395214652</v>
      </c>
      <c r="G1646" s="51">
        <f t="shared" si="285"/>
        <v>-0.00677305433500996</v>
      </c>
      <c r="H1646" s="52">
        <f t="shared" si="286"/>
        <v>0.000207690358613579</v>
      </c>
      <c r="I1646" s="84">
        <f t="shared" si="284"/>
        <v>-0.00656536397639639</v>
      </c>
      <c r="J1646" s="85">
        <f t="shared" si="278"/>
        <v>-0.656536397639639</v>
      </c>
      <c r="K1646" s="86">
        <f t="shared" si="287"/>
        <v>298.104154632804</v>
      </c>
      <c r="L1646" s="87">
        <f t="shared" si="279"/>
        <v>316.35305466149</v>
      </c>
      <c r="M1646" s="88">
        <f t="shared" si="280"/>
        <v>33.9637533345486</v>
      </c>
      <c r="N1646" s="86" t="str">
        <f t="shared" si="281"/>
        <v/>
      </c>
      <c r="O1646" s="48" t="str">
        <f t="shared" si="288"/>
        <v/>
      </c>
    </row>
    <row r="1647" spans="1:15">
      <c r="A1647" s="38">
        <f t="shared" si="282"/>
        <v>1631</v>
      </c>
      <c r="B1647" s="39">
        <v>42424</v>
      </c>
      <c r="C1647" s="40">
        <v>1929.800049</v>
      </c>
      <c r="D1647" s="53">
        <f t="shared" si="283"/>
        <v>0.00443978665736955</v>
      </c>
      <c r="E1647" s="54">
        <v>1</v>
      </c>
      <c r="F1647" s="55">
        <v>1.64861774864114</v>
      </c>
      <c r="G1647" s="56">
        <f t="shared" si="285"/>
        <v>0.00590379649462025</v>
      </c>
      <c r="H1647" s="57">
        <f t="shared" si="286"/>
        <v>0.000207690358613579</v>
      </c>
      <c r="I1647" s="90">
        <f t="shared" si="284"/>
        <v>0.00611148685323383</v>
      </c>
      <c r="J1647" s="91">
        <f t="shared" si="278"/>
        <v>0.611148685323383</v>
      </c>
      <c r="K1647" s="92">
        <f t="shared" si="287"/>
        <v>298.715303318127</v>
      </c>
      <c r="L1647" s="93">
        <f t="shared" si="279"/>
        <v>316.35305466149</v>
      </c>
      <c r="M1647" s="94">
        <f t="shared" si="280"/>
        <v>33.9637533345486</v>
      </c>
      <c r="N1647" s="92" t="str">
        <f t="shared" si="281"/>
        <v/>
      </c>
      <c r="O1647" s="53" t="str">
        <f t="shared" si="288"/>
        <v/>
      </c>
    </row>
    <row r="1648" spans="1:15">
      <c r="A1648" s="38">
        <f t="shared" si="282"/>
        <v>1632</v>
      </c>
      <c r="B1648" s="46">
        <v>42425</v>
      </c>
      <c r="C1648" s="47">
        <v>1951.699951</v>
      </c>
      <c r="D1648" s="48">
        <f t="shared" si="283"/>
        <v>0.0113482751808138</v>
      </c>
      <c r="E1648" s="49">
        <v>1</v>
      </c>
      <c r="F1648" s="50">
        <v>1.67275178950331</v>
      </c>
      <c r="G1648" s="51">
        <f t="shared" si="285"/>
        <v>0.0241340408621697</v>
      </c>
      <c r="H1648" s="52">
        <f t="shared" si="286"/>
        <v>0.000207690358613579</v>
      </c>
      <c r="I1648" s="84">
        <f t="shared" si="284"/>
        <v>0.0243417312207833</v>
      </c>
      <c r="J1648" s="85">
        <f t="shared" si="278"/>
        <v>2.43417312207833</v>
      </c>
      <c r="K1648" s="86">
        <f t="shared" si="287"/>
        <v>301.149476440205</v>
      </c>
      <c r="L1648" s="87">
        <f t="shared" si="279"/>
        <v>316.35305466149</v>
      </c>
      <c r="M1648" s="88">
        <f t="shared" si="280"/>
        <v>33.9637533345486</v>
      </c>
      <c r="N1648" s="86" t="str">
        <f t="shared" si="281"/>
        <v/>
      </c>
      <c r="O1648" s="48" t="str">
        <f t="shared" si="288"/>
        <v/>
      </c>
    </row>
    <row r="1649" spans="1:15">
      <c r="A1649" s="38">
        <f t="shared" si="282"/>
        <v>1633</v>
      </c>
      <c r="B1649" s="39">
        <v>42426</v>
      </c>
      <c r="C1649" s="40">
        <v>1948.050049</v>
      </c>
      <c r="D1649" s="53">
        <f t="shared" si="283"/>
        <v>-0.00187011430631534</v>
      </c>
      <c r="E1649" s="54">
        <v>1</v>
      </c>
      <c r="F1649" s="55">
        <v>1.66867393695642</v>
      </c>
      <c r="G1649" s="56">
        <f t="shared" si="285"/>
        <v>-0.00407785254689008</v>
      </c>
      <c r="H1649" s="57">
        <f t="shared" si="286"/>
        <v>0.000207690358613579</v>
      </c>
      <c r="I1649" s="90">
        <f t="shared" si="284"/>
        <v>-0.0038701621882765</v>
      </c>
      <c r="J1649" s="91">
        <f t="shared" si="278"/>
        <v>-0.38701621882765</v>
      </c>
      <c r="K1649" s="92">
        <f t="shared" si="287"/>
        <v>300.762460221378</v>
      </c>
      <c r="L1649" s="93">
        <f t="shared" si="279"/>
        <v>316.35305466149</v>
      </c>
      <c r="M1649" s="94">
        <f t="shared" si="280"/>
        <v>33.9637533345486</v>
      </c>
      <c r="N1649" s="92" t="str">
        <f t="shared" si="281"/>
        <v/>
      </c>
      <c r="O1649" s="53" t="str">
        <f t="shared" si="288"/>
        <v/>
      </c>
    </row>
    <row r="1650" spans="1:15">
      <c r="A1650" s="38">
        <f t="shared" si="282"/>
        <v>1634</v>
      </c>
      <c r="B1650" s="46">
        <v>42429</v>
      </c>
      <c r="C1650" s="47">
        <v>1932.22998</v>
      </c>
      <c r="D1650" s="48">
        <f t="shared" si="283"/>
        <v>-0.0081209766700403</v>
      </c>
      <c r="E1650" s="49">
        <v>1</v>
      </c>
      <c r="F1650" s="50">
        <v>1.6462558087285</v>
      </c>
      <c r="G1650" s="51">
        <f t="shared" si="285"/>
        <v>-0.0224181282279197</v>
      </c>
      <c r="H1650" s="52">
        <f t="shared" si="286"/>
        <v>0.000207690358613579</v>
      </c>
      <c r="I1650" s="84">
        <f t="shared" si="284"/>
        <v>-0.0222104378693061</v>
      </c>
      <c r="J1650" s="85">
        <f t="shared" si="278"/>
        <v>-2.22104378693061</v>
      </c>
      <c r="K1650" s="86">
        <f t="shared" si="287"/>
        <v>298.541416434447</v>
      </c>
      <c r="L1650" s="87">
        <f t="shared" si="279"/>
        <v>316.35305466149</v>
      </c>
      <c r="M1650" s="88">
        <f t="shared" si="280"/>
        <v>33.9637533345486</v>
      </c>
      <c r="N1650" s="86" t="str">
        <f t="shared" si="281"/>
        <v/>
      </c>
      <c r="O1650" s="48" t="str">
        <f t="shared" si="288"/>
        <v/>
      </c>
    </row>
    <row r="1651" spans="1:15">
      <c r="A1651" s="38">
        <f t="shared" si="282"/>
        <v>1635</v>
      </c>
      <c r="B1651" s="39">
        <v>42430</v>
      </c>
      <c r="C1651" s="40">
        <v>1978.349976</v>
      </c>
      <c r="D1651" s="53">
        <f t="shared" si="283"/>
        <v>0.0238687922645728</v>
      </c>
      <c r="E1651" s="54">
        <v>1</v>
      </c>
      <c r="F1651" s="55">
        <v>1.69577490543941</v>
      </c>
      <c r="G1651" s="56">
        <f t="shared" si="285"/>
        <v>0.0495190967109098</v>
      </c>
      <c r="H1651" s="57">
        <f t="shared" si="286"/>
        <v>0.000207690358613579</v>
      </c>
      <c r="I1651" s="90">
        <f t="shared" si="284"/>
        <v>0.0497267870695234</v>
      </c>
      <c r="J1651" s="91">
        <f t="shared" si="278"/>
        <v>4.97267870695234</v>
      </c>
      <c r="K1651" s="92">
        <f t="shared" si="287"/>
        <v>303.514095141399</v>
      </c>
      <c r="L1651" s="93">
        <f t="shared" si="279"/>
        <v>316.35305466149</v>
      </c>
      <c r="M1651" s="94">
        <f t="shared" si="280"/>
        <v>33.9637533345486</v>
      </c>
      <c r="N1651" s="92" t="str">
        <f t="shared" si="281"/>
        <v/>
      </c>
      <c r="O1651" s="53" t="str">
        <f t="shared" si="288"/>
        <v/>
      </c>
    </row>
    <row r="1652" spans="1:15">
      <c r="A1652" s="38">
        <f t="shared" si="282"/>
        <v>1636</v>
      </c>
      <c r="B1652" s="46">
        <v>42431</v>
      </c>
      <c r="C1652" s="47">
        <v>1986.449951</v>
      </c>
      <c r="D1652" s="48">
        <f t="shared" si="283"/>
        <v>0.00409430843797276</v>
      </c>
      <c r="E1652" s="49">
        <v>1</v>
      </c>
      <c r="F1652" s="50">
        <v>1.69925542159683</v>
      </c>
      <c r="G1652" s="51">
        <f t="shared" si="285"/>
        <v>0.00348051615742007</v>
      </c>
      <c r="H1652" s="52">
        <f t="shared" si="286"/>
        <v>0.000207690358613579</v>
      </c>
      <c r="I1652" s="84">
        <f t="shared" si="284"/>
        <v>0.00368820651603364</v>
      </c>
      <c r="J1652" s="85">
        <f t="shared" si="278"/>
        <v>0.368820651603364</v>
      </c>
      <c r="K1652" s="86">
        <f t="shared" si="287"/>
        <v>303.882915793003</v>
      </c>
      <c r="L1652" s="87">
        <f t="shared" si="279"/>
        <v>316.35305466149</v>
      </c>
      <c r="M1652" s="88">
        <f t="shared" si="280"/>
        <v>33.9637533345486</v>
      </c>
      <c r="N1652" s="86" t="str">
        <f t="shared" si="281"/>
        <v/>
      </c>
      <c r="O1652" s="48" t="str">
        <f t="shared" si="288"/>
        <v/>
      </c>
    </row>
    <row r="1653" spans="1:15">
      <c r="A1653" s="38">
        <f t="shared" si="282"/>
        <v>1637</v>
      </c>
      <c r="B1653" s="39">
        <v>42432</v>
      </c>
      <c r="C1653" s="40">
        <v>1993.400024</v>
      </c>
      <c r="D1653" s="53">
        <f t="shared" si="283"/>
        <v>0.0034987405529654</v>
      </c>
      <c r="E1653" s="54">
        <v>1</v>
      </c>
      <c r="F1653" s="55">
        <v>1.70085367571751</v>
      </c>
      <c r="G1653" s="56">
        <f t="shared" si="285"/>
        <v>0.00159825412067982</v>
      </c>
      <c r="H1653" s="57">
        <f t="shared" si="286"/>
        <v>0.000207690358613579</v>
      </c>
      <c r="I1653" s="90">
        <f t="shared" si="284"/>
        <v>0.0018059444792934</v>
      </c>
      <c r="J1653" s="91">
        <f t="shared" si="278"/>
        <v>0.18059444792934</v>
      </c>
      <c r="K1653" s="92">
        <f t="shared" si="287"/>
        <v>304.063510240932</v>
      </c>
      <c r="L1653" s="93">
        <f t="shared" si="279"/>
        <v>316.35305466149</v>
      </c>
      <c r="M1653" s="94">
        <f t="shared" si="280"/>
        <v>33.9637533345486</v>
      </c>
      <c r="N1653" s="92" t="str">
        <f t="shared" si="281"/>
        <v/>
      </c>
      <c r="O1653" s="53" t="str">
        <f t="shared" si="288"/>
        <v/>
      </c>
    </row>
    <row r="1654" spans="1:15">
      <c r="A1654" s="38">
        <f t="shared" si="282"/>
        <v>1638</v>
      </c>
      <c r="B1654" s="46">
        <v>42433</v>
      </c>
      <c r="C1654" s="47">
        <v>1999.98999</v>
      </c>
      <c r="D1654" s="48">
        <f t="shared" si="283"/>
        <v>0.00330589240526669</v>
      </c>
      <c r="E1654" s="49">
        <v>1</v>
      </c>
      <c r="F1654" s="50">
        <v>1.69358996966986</v>
      </c>
      <c r="G1654" s="51">
        <f t="shared" si="285"/>
        <v>-0.0072637060476497</v>
      </c>
      <c r="H1654" s="52">
        <f t="shared" si="286"/>
        <v>0.000207690358613579</v>
      </c>
      <c r="I1654" s="84">
        <f t="shared" si="284"/>
        <v>-0.00705601568903612</v>
      </c>
      <c r="J1654" s="85">
        <f t="shared" si="278"/>
        <v>-0.705601568903612</v>
      </c>
      <c r="K1654" s="86">
        <f t="shared" si="287"/>
        <v>303.357908672029</v>
      </c>
      <c r="L1654" s="87">
        <f t="shared" si="279"/>
        <v>316.35305466149</v>
      </c>
      <c r="M1654" s="88">
        <f t="shared" si="280"/>
        <v>33.9637533345486</v>
      </c>
      <c r="N1654" s="86" t="str">
        <f t="shared" si="281"/>
        <v/>
      </c>
      <c r="O1654" s="48" t="str">
        <f t="shared" si="288"/>
        <v/>
      </c>
    </row>
    <row r="1655" spans="1:15">
      <c r="A1655" s="38">
        <f t="shared" si="282"/>
        <v>1639</v>
      </c>
      <c r="B1655" s="39">
        <v>42436</v>
      </c>
      <c r="C1655" s="40">
        <v>2001.76001</v>
      </c>
      <c r="D1655" s="53">
        <f t="shared" si="283"/>
        <v>0.000885014429497177</v>
      </c>
      <c r="E1655" s="54">
        <v>1</v>
      </c>
      <c r="F1655" s="55">
        <v>1.6956021104943</v>
      </c>
      <c r="G1655" s="56">
        <f t="shared" si="285"/>
        <v>0.00201214082443979</v>
      </c>
      <c r="H1655" s="57">
        <f t="shared" si="286"/>
        <v>0.000207690358613579</v>
      </c>
      <c r="I1655" s="90">
        <f t="shared" si="284"/>
        <v>0.00221983118305337</v>
      </c>
      <c r="J1655" s="91">
        <f t="shared" si="278"/>
        <v>0.221983118305337</v>
      </c>
      <c r="K1655" s="92">
        <f t="shared" si="287"/>
        <v>303.579891790334</v>
      </c>
      <c r="L1655" s="93">
        <f t="shared" si="279"/>
        <v>316.35305466149</v>
      </c>
      <c r="M1655" s="94">
        <f t="shared" si="280"/>
        <v>33.9637533345486</v>
      </c>
      <c r="N1655" s="92" t="str">
        <f t="shared" si="281"/>
        <v/>
      </c>
      <c r="O1655" s="53" t="str">
        <f t="shared" si="288"/>
        <v/>
      </c>
    </row>
    <row r="1656" spans="1:15">
      <c r="A1656" s="38">
        <f t="shared" si="282"/>
        <v>1640</v>
      </c>
      <c r="B1656" s="46">
        <v>42437</v>
      </c>
      <c r="C1656" s="47">
        <v>1979.26001</v>
      </c>
      <c r="D1656" s="48">
        <f t="shared" si="283"/>
        <v>-0.011240108648189</v>
      </c>
      <c r="E1656" s="49">
        <v>1</v>
      </c>
      <c r="F1656" s="50">
        <v>1.68065885875593</v>
      </c>
      <c r="G1656" s="51">
        <f t="shared" si="285"/>
        <v>-0.0149432517383699</v>
      </c>
      <c r="H1656" s="52">
        <f t="shared" si="286"/>
        <v>0.000207690358613579</v>
      </c>
      <c r="I1656" s="84">
        <f t="shared" si="284"/>
        <v>-0.0147355613797563</v>
      </c>
      <c r="J1656" s="85">
        <f t="shared" si="278"/>
        <v>-1.47355613797563</v>
      </c>
      <c r="K1656" s="86">
        <f t="shared" si="287"/>
        <v>302.106335652358</v>
      </c>
      <c r="L1656" s="87">
        <f t="shared" si="279"/>
        <v>316.35305466149</v>
      </c>
      <c r="M1656" s="88">
        <f t="shared" si="280"/>
        <v>33.9637533345486</v>
      </c>
      <c r="N1656" s="86" t="str">
        <f t="shared" si="281"/>
        <v/>
      </c>
      <c r="O1656" s="48" t="str">
        <f t="shared" si="288"/>
        <v/>
      </c>
    </row>
    <row r="1657" spans="1:15">
      <c r="A1657" s="38">
        <f t="shared" si="282"/>
        <v>1641</v>
      </c>
      <c r="B1657" s="39">
        <v>42438</v>
      </c>
      <c r="C1657" s="40">
        <v>1989.26001</v>
      </c>
      <c r="D1657" s="53">
        <f t="shared" si="283"/>
        <v>0.0050523932931883</v>
      </c>
      <c r="E1657" s="54">
        <v>1</v>
      </c>
      <c r="F1657" s="55">
        <v>1.68364056106698</v>
      </c>
      <c r="G1657" s="56">
        <f t="shared" si="285"/>
        <v>0.00298170231104988</v>
      </c>
      <c r="H1657" s="57">
        <f t="shared" si="286"/>
        <v>0.000207690358613579</v>
      </c>
      <c r="I1657" s="90">
        <f t="shared" si="284"/>
        <v>0.00318939266966346</v>
      </c>
      <c r="J1657" s="91">
        <f t="shared" si="278"/>
        <v>0.318939266966346</v>
      </c>
      <c r="K1657" s="92">
        <f t="shared" si="287"/>
        <v>302.425274919325</v>
      </c>
      <c r="L1657" s="93">
        <f t="shared" si="279"/>
        <v>316.35305466149</v>
      </c>
      <c r="M1657" s="94">
        <f t="shared" si="280"/>
        <v>33.9637533345486</v>
      </c>
      <c r="N1657" s="92" t="str">
        <f t="shared" si="281"/>
        <v/>
      </c>
      <c r="O1657" s="53" t="str">
        <f t="shared" si="288"/>
        <v/>
      </c>
    </row>
    <row r="1658" spans="1:15">
      <c r="A1658" s="38">
        <f t="shared" si="282"/>
        <v>1642</v>
      </c>
      <c r="B1658" s="46">
        <v>42439</v>
      </c>
      <c r="C1658" s="47">
        <v>1989.569946</v>
      </c>
      <c r="D1658" s="48">
        <f t="shared" si="283"/>
        <v>0.000155804670300519</v>
      </c>
      <c r="E1658" s="49">
        <v>1</v>
      </c>
      <c r="F1658" s="50">
        <v>1.68539287591654</v>
      </c>
      <c r="G1658" s="51">
        <f t="shared" si="285"/>
        <v>0.00175231484955995</v>
      </c>
      <c r="H1658" s="52">
        <f t="shared" si="286"/>
        <v>0.000207690358613579</v>
      </c>
      <c r="I1658" s="84">
        <f t="shared" si="284"/>
        <v>0.00196000520817353</v>
      </c>
      <c r="J1658" s="85">
        <f t="shared" si="278"/>
        <v>0.196000520817353</v>
      </c>
      <c r="K1658" s="86">
        <f t="shared" si="287"/>
        <v>302.621275440142</v>
      </c>
      <c r="L1658" s="87">
        <f t="shared" si="279"/>
        <v>316.35305466149</v>
      </c>
      <c r="M1658" s="88">
        <f t="shared" si="280"/>
        <v>33.9637533345486</v>
      </c>
      <c r="N1658" s="86" t="str">
        <f t="shared" si="281"/>
        <v/>
      </c>
      <c r="O1658" s="48" t="str">
        <f t="shared" si="288"/>
        <v/>
      </c>
    </row>
    <row r="1659" spans="1:15">
      <c r="A1659" s="38">
        <f t="shared" si="282"/>
        <v>1643</v>
      </c>
      <c r="B1659" s="39">
        <v>42440</v>
      </c>
      <c r="C1659" s="40">
        <v>2022.189941</v>
      </c>
      <c r="D1659" s="53">
        <f t="shared" si="283"/>
        <v>0.0163955004776695</v>
      </c>
      <c r="E1659" s="54">
        <v>1</v>
      </c>
      <c r="F1659" s="55">
        <v>1.72937156608766</v>
      </c>
      <c r="G1659" s="56">
        <f t="shared" si="285"/>
        <v>0.0439786901711201</v>
      </c>
      <c r="H1659" s="57">
        <f t="shared" si="286"/>
        <v>0.000207690358613579</v>
      </c>
      <c r="I1659" s="90">
        <f t="shared" si="284"/>
        <v>0.0441863805297337</v>
      </c>
      <c r="J1659" s="91">
        <f t="shared" si="278"/>
        <v>4.41863805297337</v>
      </c>
      <c r="K1659" s="92">
        <f t="shared" si="287"/>
        <v>307.039913493115</v>
      </c>
      <c r="L1659" s="93">
        <f t="shared" si="279"/>
        <v>316.35305466149</v>
      </c>
      <c r="M1659" s="94">
        <f t="shared" si="280"/>
        <v>33.9637533345486</v>
      </c>
      <c r="N1659" s="92" t="str">
        <f t="shared" si="281"/>
        <v/>
      </c>
      <c r="O1659" s="53" t="str">
        <f t="shared" si="288"/>
        <v/>
      </c>
    </row>
    <row r="1660" spans="1:15">
      <c r="A1660" s="38">
        <f t="shared" si="282"/>
        <v>1644</v>
      </c>
      <c r="B1660" s="46">
        <v>42443</v>
      </c>
      <c r="C1660" s="47">
        <v>2019.640015</v>
      </c>
      <c r="D1660" s="48">
        <f t="shared" si="283"/>
        <v>-0.00126097254679214</v>
      </c>
      <c r="E1660" s="49">
        <v>1</v>
      </c>
      <c r="F1660" s="50">
        <v>1.73555330462496</v>
      </c>
      <c r="G1660" s="51">
        <f t="shared" si="285"/>
        <v>0.00618173853729975</v>
      </c>
      <c r="H1660" s="52">
        <f t="shared" si="286"/>
        <v>0.000207690358613579</v>
      </c>
      <c r="I1660" s="84">
        <f t="shared" si="284"/>
        <v>0.00638942889591333</v>
      </c>
      <c r="J1660" s="85">
        <f t="shared" si="278"/>
        <v>0.638942889591333</v>
      </c>
      <c r="K1660" s="86">
        <f t="shared" si="287"/>
        <v>307.678856382707</v>
      </c>
      <c r="L1660" s="87">
        <f t="shared" si="279"/>
        <v>316.35305466149</v>
      </c>
      <c r="M1660" s="88">
        <f t="shared" si="280"/>
        <v>33.9637533345486</v>
      </c>
      <c r="N1660" s="86" t="str">
        <f t="shared" si="281"/>
        <v/>
      </c>
      <c r="O1660" s="48" t="str">
        <f t="shared" si="288"/>
        <v/>
      </c>
    </row>
    <row r="1661" spans="1:15">
      <c r="A1661" s="38">
        <f t="shared" si="282"/>
        <v>1645</v>
      </c>
      <c r="B1661" s="39">
        <v>42444</v>
      </c>
      <c r="C1661" s="40">
        <v>2015.930054</v>
      </c>
      <c r="D1661" s="53">
        <f t="shared" si="283"/>
        <v>-0.00183694171854687</v>
      </c>
      <c r="E1661" s="54">
        <v>1</v>
      </c>
      <c r="F1661" s="55">
        <v>1.72999211981051</v>
      </c>
      <c r="G1661" s="56">
        <f t="shared" si="285"/>
        <v>-0.00556118481444989</v>
      </c>
      <c r="H1661" s="57">
        <f t="shared" si="286"/>
        <v>0.000207690358613579</v>
      </c>
      <c r="I1661" s="90">
        <f t="shared" si="284"/>
        <v>-0.00535349445583631</v>
      </c>
      <c r="J1661" s="91">
        <f t="shared" si="278"/>
        <v>-0.535349445583631</v>
      </c>
      <c r="K1661" s="92">
        <f t="shared" si="287"/>
        <v>307.143506937123</v>
      </c>
      <c r="L1661" s="93">
        <f t="shared" si="279"/>
        <v>316.35305466149</v>
      </c>
      <c r="M1661" s="94">
        <f t="shared" si="280"/>
        <v>33.9637533345486</v>
      </c>
      <c r="N1661" s="92" t="str">
        <f t="shared" si="281"/>
        <v/>
      </c>
      <c r="O1661" s="53" t="str">
        <f t="shared" si="288"/>
        <v/>
      </c>
    </row>
    <row r="1662" spans="1:15">
      <c r="A1662" s="38">
        <f t="shared" si="282"/>
        <v>1646</v>
      </c>
      <c r="B1662" s="46">
        <v>42445</v>
      </c>
      <c r="C1662" s="47">
        <v>2027.219971</v>
      </c>
      <c r="D1662" s="48">
        <f t="shared" si="283"/>
        <v>0.00560035154870508</v>
      </c>
      <c r="E1662" s="49">
        <v>1</v>
      </c>
      <c r="F1662" s="50">
        <v>1.74239497489821</v>
      </c>
      <c r="G1662" s="51">
        <f t="shared" si="285"/>
        <v>0.0124028550877</v>
      </c>
      <c r="H1662" s="52">
        <f t="shared" si="286"/>
        <v>0.000207690358613579</v>
      </c>
      <c r="I1662" s="84">
        <f t="shared" si="284"/>
        <v>0.0126105454463136</v>
      </c>
      <c r="J1662" s="85">
        <f t="shared" si="278"/>
        <v>1.26105454463136</v>
      </c>
      <c r="K1662" s="86">
        <f t="shared" si="287"/>
        <v>308.404561481754</v>
      </c>
      <c r="L1662" s="87">
        <f t="shared" si="279"/>
        <v>316.35305466149</v>
      </c>
      <c r="M1662" s="88">
        <f t="shared" si="280"/>
        <v>33.9637533345486</v>
      </c>
      <c r="N1662" s="86" t="str">
        <f t="shared" si="281"/>
        <v/>
      </c>
      <c r="O1662" s="48" t="str">
        <f t="shared" si="288"/>
        <v/>
      </c>
    </row>
    <row r="1663" spans="1:15">
      <c r="A1663" s="38">
        <f t="shared" si="282"/>
        <v>1647</v>
      </c>
      <c r="B1663" s="39">
        <v>42446</v>
      </c>
      <c r="C1663" s="40">
        <v>2040.589966</v>
      </c>
      <c r="D1663" s="53">
        <f t="shared" si="283"/>
        <v>0.00659523642784787</v>
      </c>
      <c r="E1663" s="54">
        <v>1</v>
      </c>
      <c r="F1663" s="55">
        <v>1.75189898407513</v>
      </c>
      <c r="G1663" s="56">
        <f t="shared" si="285"/>
        <v>0.00950400917692007</v>
      </c>
      <c r="H1663" s="57">
        <f t="shared" si="286"/>
        <v>0.000207690358613579</v>
      </c>
      <c r="I1663" s="90">
        <f t="shared" si="284"/>
        <v>0.00971169953553365</v>
      </c>
      <c r="J1663" s="91">
        <f t="shared" si="278"/>
        <v>0.971169953553365</v>
      </c>
      <c r="K1663" s="92">
        <f t="shared" si="287"/>
        <v>309.375731435308</v>
      </c>
      <c r="L1663" s="93">
        <f t="shared" si="279"/>
        <v>316.35305466149</v>
      </c>
      <c r="M1663" s="94">
        <f t="shared" si="280"/>
        <v>33.9637533345486</v>
      </c>
      <c r="N1663" s="92" t="str">
        <f t="shared" si="281"/>
        <v/>
      </c>
      <c r="O1663" s="53" t="str">
        <f t="shared" si="288"/>
        <v/>
      </c>
    </row>
    <row r="1664" spans="1:15">
      <c r="A1664" s="38">
        <f t="shared" si="282"/>
        <v>1648</v>
      </c>
      <c r="B1664" s="46">
        <v>42447</v>
      </c>
      <c r="C1664" s="47">
        <v>2049.580078</v>
      </c>
      <c r="D1664" s="48">
        <f t="shared" si="283"/>
        <v>0.00440564353926653</v>
      </c>
      <c r="E1664" s="49">
        <v>1</v>
      </c>
      <c r="F1664" s="50">
        <v>1.77411531605568</v>
      </c>
      <c r="G1664" s="51">
        <f t="shared" si="285"/>
        <v>0.02221633198055</v>
      </c>
      <c r="H1664" s="52">
        <f t="shared" si="286"/>
        <v>0.000207690358613579</v>
      </c>
      <c r="I1664" s="84">
        <f t="shared" si="284"/>
        <v>0.0224240223391635</v>
      </c>
      <c r="J1664" s="85">
        <f t="shared" si="278"/>
        <v>2.24240223391635</v>
      </c>
      <c r="K1664" s="86">
        <f t="shared" si="287"/>
        <v>311.618133669224</v>
      </c>
      <c r="L1664" s="87">
        <f t="shared" si="279"/>
        <v>316.35305466149</v>
      </c>
      <c r="M1664" s="88">
        <f t="shared" si="280"/>
        <v>33.9637533345486</v>
      </c>
      <c r="N1664" s="86" t="str">
        <f t="shared" si="281"/>
        <v/>
      </c>
      <c r="O1664" s="48" t="str">
        <f t="shared" si="288"/>
        <v/>
      </c>
    </row>
    <row r="1665" spans="1:15">
      <c r="A1665" s="38">
        <f t="shared" si="282"/>
        <v>1649</v>
      </c>
      <c r="B1665" s="39">
        <v>42450</v>
      </c>
      <c r="C1665" s="40">
        <v>2051.600098</v>
      </c>
      <c r="D1665" s="53">
        <f t="shared" si="283"/>
        <v>0.000985577495450141</v>
      </c>
      <c r="E1665" s="54">
        <v>1</v>
      </c>
      <c r="F1665" s="55">
        <v>1.76901302366745</v>
      </c>
      <c r="G1665" s="56">
        <f t="shared" si="285"/>
        <v>-0.00510229238823001</v>
      </c>
      <c r="H1665" s="57">
        <f t="shared" si="286"/>
        <v>0.000207690358613579</v>
      </c>
      <c r="I1665" s="90">
        <f t="shared" si="284"/>
        <v>-0.00489460202961643</v>
      </c>
      <c r="J1665" s="91">
        <f t="shared" si="278"/>
        <v>-0.489460202961643</v>
      </c>
      <c r="K1665" s="92">
        <f t="shared" si="287"/>
        <v>311.128673466263</v>
      </c>
      <c r="L1665" s="93">
        <f t="shared" si="279"/>
        <v>316.35305466149</v>
      </c>
      <c r="M1665" s="94">
        <f t="shared" si="280"/>
        <v>33.9637533345486</v>
      </c>
      <c r="N1665" s="92" t="str">
        <f t="shared" si="281"/>
        <v/>
      </c>
      <c r="O1665" s="53" t="str">
        <f t="shared" si="288"/>
        <v/>
      </c>
    </row>
    <row r="1666" spans="1:15">
      <c r="A1666" s="38">
        <f t="shared" si="282"/>
        <v>1650</v>
      </c>
      <c r="B1666" s="46">
        <v>42451</v>
      </c>
      <c r="C1666" s="47">
        <v>2049.800049</v>
      </c>
      <c r="D1666" s="48">
        <f t="shared" si="283"/>
        <v>-0.000877387850465983</v>
      </c>
      <c r="E1666" s="49">
        <v>1</v>
      </c>
      <c r="F1666" s="50">
        <v>1.76738693823197</v>
      </c>
      <c r="G1666" s="51">
        <f t="shared" si="285"/>
        <v>-0.00162608543547993</v>
      </c>
      <c r="H1666" s="52">
        <f t="shared" si="286"/>
        <v>0.000207690358613579</v>
      </c>
      <c r="I1666" s="84">
        <f t="shared" si="284"/>
        <v>-0.00141839507686635</v>
      </c>
      <c r="J1666" s="85">
        <f t="shared" si="278"/>
        <v>-0.141839507686635</v>
      </c>
      <c r="K1666" s="86">
        <f t="shared" si="287"/>
        <v>310.986833958576</v>
      </c>
      <c r="L1666" s="87">
        <f t="shared" si="279"/>
        <v>316.35305466149</v>
      </c>
      <c r="M1666" s="88">
        <f t="shared" si="280"/>
        <v>33.9637533345486</v>
      </c>
      <c r="N1666" s="86" t="str">
        <f t="shared" si="281"/>
        <v/>
      </c>
      <c r="O1666" s="48" t="str">
        <f t="shared" si="288"/>
        <v/>
      </c>
    </row>
    <row r="1667" spans="1:15">
      <c r="A1667" s="38">
        <f t="shared" si="282"/>
        <v>1651</v>
      </c>
      <c r="B1667" s="39">
        <v>42452</v>
      </c>
      <c r="C1667" s="40">
        <v>2036.709961</v>
      </c>
      <c r="D1667" s="53">
        <f t="shared" si="283"/>
        <v>-0.00638603165532459</v>
      </c>
      <c r="E1667" s="54">
        <v>1</v>
      </c>
      <c r="F1667" s="55">
        <v>1.75521727856819</v>
      </c>
      <c r="G1667" s="56">
        <f t="shared" si="285"/>
        <v>-0.0121696596637799</v>
      </c>
      <c r="H1667" s="57">
        <f t="shared" si="286"/>
        <v>0.000207690358613579</v>
      </c>
      <c r="I1667" s="90">
        <f t="shared" si="284"/>
        <v>-0.0119619693051663</v>
      </c>
      <c r="J1667" s="91">
        <f t="shared" si="278"/>
        <v>-1.19619693051663</v>
      </c>
      <c r="K1667" s="92">
        <f t="shared" si="287"/>
        <v>309.790637028059</v>
      </c>
      <c r="L1667" s="93">
        <f t="shared" si="279"/>
        <v>316.35305466149</v>
      </c>
      <c r="M1667" s="94">
        <f t="shared" si="280"/>
        <v>33.9637533345486</v>
      </c>
      <c r="N1667" s="92" t="str">
        <f t="shared" si="281"/>
        <v/>
      </c>
      <c r="O1667" s="53" t="str">
        <f t="shared" si="288"/>
        <v/>
      </c>
    </row>
    <row r="1668" spans="1:15">
      <c r="A1668" s="38">
        <f t="shared" si="282"/>
        <v>1652</v>
      </c>
      <c r="B1668" s="46">
        <v>42453</v>
      </c>
      <c r="C1668" s="47">
        <v>2035.939941</v>
      </c>
      <c r="D1668" s="48">
        <f t="shared" si="283"/>
        <v>-0.000378070522924046</v>
      </c>
      <c r="E1668" s="49">
        <v>1</v>
      </c>
      <c r="F1668" s="50">
        <v>1.74697676300461</v>
      </c>
      <c r="G1668" s="51">
        <f t="shared" si="285"/>
        <v>-0.00824051556358008</v>
      </c>
      <c r="H1668" s="52">
        <f t="shared" si="286"/>
        <v>0.000207690358613579</v>
      </c>
      <c r="I1668" s="84">
        <f t="shared" si="284"/>
        <v>-0.0080328252049665</v>
      </c>
      <c r="J1668" s="85">
        <f t="shared" si="278"/>
        <v>-0.80328252049665</v>
      </c>
      <c r="K1668" s="86">
        <f t="shared" si="287"/>
        <v>308.987354507563</v>
      </c>
      <c r="L1668" s="87">
        <f t="shared" si="279"/>
        <v>316.35305466149</v>
      </c>
      <c r="M1668" s="88">
        <f t="shared" si="280"/>
        <v>33.9637533345486</v>
      </c>
      <c r="N1668" s="86" t="str">
        <f t="shared" si="281"/>
        <v/>
      </c>
      <c r="O1668" s="48" t="str">
        <f t="shared" si="288"/>
        <v/>
      </c>
    </row>
    <row r="1669" spans="1:15">
      <c r="A1669" s="38">
        <f t="shared" si="282"/>
        <v>1653</v>
      </c>
      <c r="B1669" s="39">
        <v>42457</v>
      </c>
      <c r="C1669" s="40">
        <v>2037.050049</v>
      </c>
      <c r="D1669" s="53">
        <f t="shared" si="283"/>
        <v>0.000545255769899944</v>
      </c>
      <c r="E1669" s="54">
        <v>1</v>
      </c>
      <c r="F1669" s="55">
        <v>1.75826917731763</v>
      </c>
      <c r="G1669" s="56">
        <f t="shared" si="285"/>
        <v>0.01129241431302</v>
      </c>
      <c r="H1669" s="57">
        <f t="shared" si="286"/>
        <v>0.000207690358613579</v>
      </c>
      <c r="I1669" s="90">
        <f t="shared" si="284"/>
        <v>0.0115001046716335</v>
      </c>
      <c r="J1669" s="91">
        <f t="shared" si="278"/>
        <v>1.15001046716335</v>
      </c>
      <c r="K1669" s="92">
        <f t="shared" si="287"/>
        <v>310.137364974726</v>
      </c>
      <c r="L1669" s="93">
        <f t="shared" si="279"/>
        <v>316.35305466149</v>
      </c>
      <c r="M1669" s="94">
        <f t="shared" si="280"/>
        <v>33.9637533345486</v>
      </c>
      <c r="N1669" s="92" t="str">
        <f t="shared" si="281"/>
        <v/>
      </c>
      <c r="O1669" s="53" t="str">
        <f t="shared" si="288"/>
        <v/>
      </c>
    </row>
    <row r="1670" spans="1:15">
      <c r="A1670" s="38">
        <f t="shared" si="282"/>
        <v>1654</v>
      </c>
      <c r="B1670" s="46">
        <v>42458</v>
      </c>
      <c r="C1670" s="47">
        <v>2055.01001</v>
      </c>
      <c r="D1670" s="48">
        <f t="shared" si="283"/>
        <v>0.00881665180922608</v>
      </c>
      <c r="E1670" s="49">
        <v>1</v>
      </c>
      <c r="F1670" s="50">
        <v>1.77458077548461</v>
      </c>
      <c r="G1670" s="51">
        <f t="shared" si="285"/>
        <v>0.0163115981669801</v>
      </c>
      <c r="H1670" s="52">
        <f t="shared" si="286"/>
        <v>0.000207690358613579</v>
      </c>
      <c r="I1670" s="84">
        <f t="shared" si="284"/>
        <v>0.0165192885255937</v>
      </c>
      <c r="J1670" s="85">
        <f t="shared" si="278"/>
        <v>1.65192885255937</v>
      </c>
      <c r="K1670" s="86">
        <f t="shared" si="287"/>
        <v>311.789293827285</v>
      </c>
      <c r="L1670" s="87">
        <f t="shared" si="279"/>
        <v>316.35305466149</v>
      </c>
      <c r="M1670" s="88">
        <f t="shared" si="280"/>
        <v>33.9637533345486</v>
      </c>
      <c r="N1670" s="86" t="str">
        <f t="shared" si="281"/>
        <v/>
      </c>
      <c r="O1670" s="48" t="str">
        <f t="shared" si="288"/>
        <v/>
      </c>
    </row>
    <row r="1671" spans="1:15">
      <c r="A1671" s="38">
        <f t="shared" si="282"/>
        <v>1655</v>
      </c>
      <c r="B1671" s="39">
        <v>42459</v>
      </c>
      <c r="C1671" s="40">
        <v>2063.949951</v>
      </c>
      <c r="D1671" s="53">
        <f t="shared" si="283"/>
        <v>0.00435031506245553</v>
      </c>
      <c r="E1671" s="54">
        <v>1</v>
      </c>
      <c r="F1671" s="55">
        <v>1.78450472463712</v>
      </c>
      <c r="G1671" s="56">
        <f t="shared" si="285"/>
        <v>0.00992394915250983</v>
      </c>
      <c r="H1671" s="57">
        <f t="shared" si="286"/>
        <v>0.000207690358613579</v>
      </c>
      <c r="I1671" s="90">
        <f t="shared" si="284"/>
        <v>0.0101316395111234</v>
      </c>
      <c r="J1671" s="91">
        <f t="shared" si="278"/>
        <v>1.01316395111234</v>
      </c>
      <c r="K1671" s="92">
        <f t="shared" si="287"/>
        <v>312.802457778398</v>
      </c>
      <c r="L1671" s="93">
        <f t="shared" si="279"/>
        <v>316.35305466149</v>
      </c>
      <c r="M1671" s="94">
        <f t="shared" si="280"/>
        <v>33.9637533345486</v>
      </c>
      <c r="N1671" s="92" t="str">
        <f t="shared" si="281"/>
        <v/>
      </c>
      <c r="O1671" s="53" t="str">
        <f t="shared" si="288"/>
        <v/>
      </c>
    </row>
    <row r="1672" spans="1:15">
      <c r="A1672" s="38">
        <f t="shared" si="282"/>
        <v>1656</v>
      </c>
      <c r="B1672" s="46">
        <v>42460</v>
      </c>
      <c r="C1672" s="47">
        <v>2059.73999</v>
      </c>
      <c r="D1672" s="48">
        <f t="shared" si="283"/>
        <v>-0.00203975924801869</v>
      </c>
      <c r="E1672" s="49">
        <v>1</v>
      </c>
      <c r="F1672" s="50">
        <v>1.77454492950325</v>
      </c>
      <c r="G1672" s="51">
        <f t="shared" si="285"/>
        <v>-0.00995979513386991</v>
      </c>
      <c r="H1672" s="52">
        <f t="shared" si="286"/>
        <v>0.000207690358613579</v>
      </c>
      <c r="I1672" s="84">
        <f t="shared" si="284"/>
        <v>-0.00975210477525633</v>
      </c>
      <c r="J1672" s="85">
        <f t="shared" si="278"/>
        <v>-0.975210477525633</v>
      </c>
      <c r="K1672" s="86">
        <f t="shared" si="287"/>
        <v>311.827247300872</v>
      </c>
      <c r="L1672" s="87">
        <f t="shared" si="279"/>
        <v>316.35305466149</v>
      </c>
      <c r="M1672" s="88">
        <f t="shared" si="280"/>
        <v>33.9637533345486</v>
      </c>
      <c r="N1672" s="86" t="str">
        <f t="shared" si="281"/>
        <v/>
      </c>
      <c r="O1672" s="48" t="str">
        <f t="shared" si="288"/>
        <v/>
      </c>
    </row>
    <row r="1673" spans="1:15">
      <c r="A1673" s="38">
        <f t="shared" si="282"/>
        <v>1657</v>
      </c>
      <c r="B1673" s="39">
        <v>42461</v>
      </c>
      <c r="C1673" s="40">
        <v>2072.780029</v>
      </c>
      <c r="D1673" s="53">
        <f t="shared" si="283"/>
        <v>0.00633091509768668</v>
      </c>
      <c r="E1673" s="54">
        <v>1</v>
      </c>
      <c r="F1673" s="55">
        <v>1.80089799183701</v>
      </c>
      <c r="G1673" s="56">
        <f t="shared" si="285"/>
        <v>0.0263530623337598</v>
      </c>
      <c r="H1673" s="57">
        <f t="shared" si="286"/>
        <v>0.000207690358613579</v>
      </c>
      <c r="I1673" s="90">
        <f t="shared" si="284"/>
        <v>0.0265607526923734</v>
      </c>
      <c r="J1673" s="91">
        <f t="shared" si="278"/>
        <v>2.65607526923734</v>
      </c>
      <c r="K1673" s="92">
        <f t="shared" si="287"/>
        <v>314.483322570109</v>
      </c>
      <c r="L1673" s="93">
        <f t="shared" si="279"/>
        <v>316.35305466149</v>
      </c>
      <c r="M1673" s="94">
        <f t="shared" si="280"/>
        <v>33.9637533345486</v>
      </c>
      <c r="N1673" s="92" t="str">
        <f t="shared" si="281"/>
        <v/>
      </c>
      <c r="O1673" s="53" t="str">
        <f t="shared" si="288"/>
        <v/>
      </c>
    </row>
    <row r="1674" spans="1:15">
      <c r="A1674" s="38">
        <f t="shared" si="282"/>
        <v>1658</v>
      </c>
      <c r="B1674" s="46">
        <v>42464</v>
      </c>
      <c r="C1674" s="47">
        <v>2066.129883</v>
      </c>
      <c r="D1674" s="48">
        <f t="shared" si="283"/>
        <v>-0.00320832211182986</v>
      </c>
      <c r="E1674" s="49">
        <v>1</v>
      </c>
      <c r="F1674" s="50">
        <v>1.78484455659967</v>
      </c>
      <c r="G1674" s="51">
        <f t="shared" si="285"/>
        <v>-0.0160534352373398</v>
      </c>
      <c r="H1674" s="52">
        <f t="shared" si="286"/>
        <v>0.000207690358613579</v>
      </c>
      <c r="I1674" s="84">
        <f t="shared" si="284"/>
        <v>-0.0158457448787262</v>
      </c>
      <c r="J1674" s="85">
        <f t="shared" si="278"/>
        <v>-1.58457448787262</v>
      </c>
      <c r="K1674" s="86">
        <f t="shared" si="287"/>
        <v>312.898748082237</v>
      </c>
      <c r="L1674" s="87">
        <f t="shared" si="279"/>
        <v>316.35305466149</v>
      </c>
      <c r="M1674" s="88">
        <f t="shared" si="280"/>
        <v>33.9637533345486</v>
      </c>
      <c r="N1674" s="86" t="str">
        <f t="shared" si="281"/>
        <v/>
      </c>
      <c r="O1674" s="48" t="str">
        <f t="shared" si="288"/>
        <v/>
      </c>
    </row>
    <row r="1675" spans="1:15">
      <c r="A1675" s="38">
        <f t="shared" si="282"/>
        <v>1659</v>
      </c>
      <c r="B1675" s="39">
        <v>42465</v>
      </c>
      <c r="C1675" s="40">
        <v>2045.170044</v>
      </c>
      <c r="D1675" s="53">
        <f t="shared" si="283"/>
        <v>-0.0101444924505746</v>
      </c>
      <c r="E1675" s="54">
        <v>1</v>
      </c>
      <c r="F1675" s="55">
        <v>1.75402473928253</v>
      </c>
      <c r="G1675" s="56">
        <f t="shared" si="285"/>
        <v>-0.0308198173171401</v>
      </c>
      <c r="H1675" s="57">
        <f t="shared" si="286"/>
        <v>0.000207690358613579</v>
      </c>
      <c r="I1675" s="90">
        <f t="shared" si="284"/>
        <v>-0.0306121269585265</v>
      </c>
      <c r="J1675" s="91">
        <f t="shared" si="278"/>
        <v>-3.06121269585265</v>
      </c>
      <c r="K1675" s="92">
        <f t="shared" si="287"/>
        <v>309.837535386384</v>
      </c>
      <c r="L1675" s="93">
        <f t="shared" si="279"/>
        <v>316.35305466149</v>
      </c>
      <c r="M1675" s="94">
        <f t="shared" si="280"/>
        <v>33.9637533345486</v>
      </c>
      <c r="N1675" s="92" t="str">
        <f t="shared" si="281"/>
        <v/>
      </c>
      <c r="O1675" s="53" t="str">
        <f t="shared" si="288"/>
        <v/>
      </c>
    </row>
    <row r="1676" spans="1:15">
      <c r="A1676" s="38">
        <f t="shared" si="282"/>
        <v>1660</v>
      </c>
      <c r="B1676" s="46">
        <v>42466</v>
      </c>
      <c r="C1676" s="47">
        <v>2066.659912</v>
      </c>
      <c r="D1676" s="48">
        <f t="shared" si="283"/>
        <v>0.0105076191894389</v>
      </c>
      <c r="E1676" s="49">
        <v>1</v>
      </c>
      <c r="F1676" s="50">
        <v>1.78141202842826</v>
      </c>
      <c r="G1676" s="51">
        <f t="shared" si="285"/>
        <v>0.0273872891457301</v>
      </c>
      <c r="H1676" s="52">
        <f t="shared" si="286"/>
        <v>0.000207690358613579</v>
      </c>
      <c r="I1676" s="84">
        <f t="shared" si="284"/>
        <v>0.0275949795043437</v>
      </c>
      <c r="J1676" s="85">
        <f t="shared" si="278"/>
        <v>2.75949795043437</v>
      </c>
      <c r="K1676" s="86">
        <f t="shared" si="287"/>
        <v>312.597033336819</v>
      </c>
      <c r="L1676" s="87">
        <f t="shared" si="279"/>
        <v>316.35305466149</v>
      </c>
      <c r="M1676" s="88">
        <f t="shared" si="280"/>
        <v>33.9637533345486</v>
      </c>
      <c r="N1676" s="86" t="str">
        <f t="shared" si="281"/>
        <v/>
      </c>
      <c r="O1676" s="48" t="str">
        <f t="shared" si="288"/>
        <v/>
      </c>
    </row>
    <row r="1677" spans="1:15">
      <c r="A1677" s="38">
        <f t="shared" si="282"/>
        <v>1661</v>
      </c>
      <c r="B1677" s="39">
        <v>42467</v>
      </c>
      <c r="C1677" s="40">
        <v>2041.910034</v>
      </c>
      <c r="D1677" s="53">
        <f t="shared" si="283"/>
        <v>-0.0119757865608612</v>
      </c>
      <c r="E1677" s="54">
        <v>1</v>
      </c>
      <c r="F1677" s="55">
        <v>1.75056239263699</v>
      </c>
      <c r="G1677" s="56">
        <f t="shared" si="285"/>
        <v>-0.0308496357912698</v>
      </c>
      <c r="H1677" s="57">
        <f t="shared" si="286"/>
        <v>0.000207690358613579</v>
      </c>
      <c r="I1677" s="90">
        <f t="shared" si="284"/>
        <v>-0.0306419454326562</v>
      </c>
      <c r="J1677" s="91">
        <f t="shared" si="278"/>
        <v>-3.06419454326562</v>
      </c>
      <c r="K1677" s="92">
        <f t="shared" si="287"/>
        <v>309.532838793553</v>
      </c>
      <c r="L1677" s="93">
        <f t="shared" si="279"/>
        <v>316.35305466149</v>
      </c>
      <c r="M1677" s="94">
        <f t="shared" si="280"/>
        <v>33.9637533345486</v>
      </c>
      <c r="N1677" s="92" t="str">
        <f t="shared" si="281"/>
        <v/>
      </c>
      <c r="O1677" s="53" t="str">
        <f t="shared" si="288"/>
        <v/>
      </c>
    </row>
    <row r="1678" spans="1:15">
      <c r="A1678" s="38">
        <f t="shared" si="282"/>
        <v>1662</v>
      </c>
      <c r="B1678" s="46">
        <v>42468</v>
      </c>
      <c r="C1678" s="47">
        <v>2047.599976</v>
      </c>
      <c r="D1678" s="48">
        <f t="shared" si="283"/>
        <v>0.00278657820631478</v>
      </c>
      <c r="E1678" s="49">
        <v>1</v>
      </c>
      <c r="F1678" s="50">
        <v>1.75268025374745</v>
      </c>
      <c r="G1678" s="51">
        <f t="shared" si="285"/>
        <v>0.00211786111045997</v>
      </c>
      <c r="H1678" s="52">
        <f t="shared" si="286"/>
        <v>0.000207690358613579</v>
      </c>
      <c r="I1678" s="84">
        <f t="shared" si="284"/>
        <v>0.00232555146907355</v>
      </c>
      <c r="J1678" s="85">
        <f t="shared" si="278"/>
        <v>0.232555146907355</v>
      </c>
      <c r="K1678" s="86">
        <f t="shared" si="287"/>
        <v>309.76539394046</v>
      </c>
      <c r="L1678" s="87">
        <f t="shared" si="279"/>
        <v>316.35305466149</v>
      </c>
      <c r="M1678" s="88">
        <f t="shared" si="280"/>
        <v>33.9637533345486</v>
      </c>
      <c r="N1678" s="86" t="str">
        <f t="shared" si="281"/>
        <v/>
      </c>
      <c r="O1678" s="48" t="str">
        <f t="shared" si="288"/>
        <v/>
      </c>
    </row>
    <row r="1679" spans="1:15">
      <c r="A1679" s="38">
        <f t="shared" si="282"/>
        <v>1663</v>
      </c>
      <c r="B1679" s="39">
        <v>42471</v>
      </c>
      <c r="C1679" s="40">
        <v>2041.98999</v>
      </c>
      <c r="D1679" s="53">
        <f t="shared" si="283"/>
        <v>-0.00273978612314651</v>
      </c>
      <c r="E1679" s="54">
        <v>1</v>
      </c>
      <c r="F1679" s="55">
        <v>1.74087454072159</v>
      </c>
      <c r="G1679" s="56">
        <f t="shared" si="285"/>
        <v>-0.0118057130258602</v>
      </c>
      <c r="H1679" s="57">
        <f t="shared" si="286"/>
        <v>0.000207690358613579</v>
      </c>
      <c r="I1679" s="90">
        <f t="shared" si="284"/>
        <v>-0.0115980226672466</v>
      </c>
      <c r="J1679" s="91">
        <f t="shared" si="278"/>
        <v>-1.15980226672466</v>
      </c>
      <c r="K1679" s="92">
        <f t="shared" si="287"/>
        <v>308.605591673736</v>
      </c>
      <c r="L1679" s="93">
        <f t="shared" si="279"/>
        <v>316.35305466149</v>
      </c>
      <c r="M1679" s="94">
        <f t="shared" si="280"/>
        <v>33.9637533345486</v>
      </c>
      <c r="N1679" s="92" t="str">
        <f t="shared" si="281"/>
        <v/>
      </c>
      <c r="O1679" s="53" t="str">
        <f t="shared" si="288"/>
        <v/>
      </c>
    </row>
    <row r="1680" spans="1:15">
      <c r="A1680" s="38">
        <f t="shared" si="282"/>
        <v>1664</v>
      </c>
      <c r="B1680" s="46">
        <v>42472</v>
      </c>
      <c r="C1680" s="47">
        <v>2061.719971</v>
      </c>
      <c r="D1680" s="48">
        <f t="shared" si="283"/>
        <v>0.00966213404405569</v>
      </c>
      <c r="E1680" s="49">
        <v>1</v>
      </c>
      <c r="F1680" s="50">
        <v>1.75521574616743</v>
      </c>
      <c r="G1680" s="51">
        <f t="shared" si="285"/>
        <v>0.0143412054458401</v>
      </c>
      <c r="H1680" s="52">
        <f t="shared" si="286"/>
        <v>0.000207690358613579</v>
      </c>
      <c r="I1680" s="84">
        <f t="shared" si="284"/>
        <v>0.0145488958044536</v>
      </c>
      <c r="J1680" s="85">
        <f t="shared" si="278"/>
        <v>1.45488958044536</v>
      </c>
      <c r="K1680" s="86">
        <f t="shared" si="287"/>
        <v>310.060481254181</v>
      </c>
      <c r="L1680" s="87">
        <f t="shared" si="279"/>
        <v>316.35305466149</v>
      </c>
      <c r="M1680" s="88">
        <f t="shared" si="280"/>
        <v>33.9637533345486</v>
      </c>
      <c r="N1680" s="86" t="str">
        <f t="shared" si="281"/>
        <v/>
      </c>
      <c r="O1680" s="48" t="str">
        <f t="shared" si="288"/>
        <v/>
      </c>
    </row>
    <row r="1681" spans="1:15">
      <c r="A1681" s="38">
        <f t="shared" si="282"/>
        <v>1665</v>
      </c>
      <c r="B1681" s="39">
        <v>42473</v>
      </c>
      <c r="C1681" s="40">
        <v>2082.419922</v>
      </c>
      <c r="D1681" s="53">
        <f t="shared" si="283"/>
        <v>0.0100401370172303</v>
      </c>
      <c r="E1681" s="54">
        <v>1</v>
      </c>
      <c r="F1681" s="55">
        <v>1.77381058652414</v>
      </c>
      <c r="G1681" s="56">
        <f t="shared" si="285"/>
        <v>0.01859484035671</v>
      </c>
      <c r="H1681" s="57">
        <f t="shared" si="286"/>
        <v>0.000207690358613579</v>
      </c>
      <c r="I1681" s="90">
        <f t="shared" si="284"/>
        <v>0.0188025307153236</v>
      </c>
      <c r="J1681" s="91">
        <f t="shared" si="278"/>
        <v>1.88025307153236</v>
      </c>
      <c r="K1681" s="92">
        <f t="shared" si="287"/>
        <v>311.940734325713</v>
      </c>
      <c r="L1681" s="93">
        <f t="shared" si="279"/>
        <v>316.35305466149</v>
      </c>
      <c r="M1681" s="94">
        <f t="shared" si="280"/>
        <v>33.9637533345486</v>
      </c>
      <c r="N1681" s="92" t="str">
        <f t="shared" si="281"/>
        <v/>
      </c>
      <c r="O1681" s="53" t="str">
        <f t="shared" si="288"/>
        <v/>
      </c>
    </row>
    <row r="1682" spans="1:15">
      <c r="A1682" s="38">
        <f t="shared" si="282"/>
        <v>1666</v>
      </c>
      <c r="B1682" s="46">
        <v>42474</v>
      </c>
      <c r="C1682" s="47">
        <v>2082.780029</v>
      </c>
      <c r="D1682" s="48">
        <f t="shared" si="283"/>
        <v>0.000172927177749083</v>
      </c>
      <c r="E1682" s="49">
        <v>1</v>
      </c>
      <c r="F1682" s="50">
        <v>1.77339329534524</v>
      </c>
      <c r="G1682" s="51">
        <f t="shared" si="285"/>
        <v>-0.000417291178899992</v>
      </c>
      <c r="H1682" s="52">
        <f t="shared" si="286"/>
        <v>0.000207690358613579</v>
      </c>
      <c r="I1682" s="84">
        <f t="shared" si="284"/>
        <v>-0.000209600820286414</v>
      </c>
      <c r="J1682" s="85">
        <f t="shared" ref="J1682:J1745" si="289">I1682*$K$17</f>
        <v>-0.0209600820286414</v>
      </c>
      <c r="K1682" s="86">
        <f t="shared" si="287"/>
        <v>311.919774243685</v>
      </c>
      <c r="L1682" s="87">
        <f t="shared" ref="L1682:L1745" si="290">MAX(K1682,L1681)</f>
        <v>316.35305466149</v>
      </c>
      <c r="M1682" s="88">
        <f t="shared" ref="M1682:M1745" si="291">IF(K1682=L1682,0,MAX(M1681,L1682-K1682))</f>
        <v>33.9637533345486</v>
      </c>
      <c r="N1682" s="86" t="str">
        <f t="shared" ref="N1682:N1745" si="292">IF(AND(M1681&gt;0,M1682=0),M1681,"")</f>
        <v/>
      </c>
      <c r="O1682" s="48" t="str">
        <f t="shared" si="288"/>
        <v/>
      </c>
    </row>
    <row r="1683" spans="1:15">
      <c r="A1683" s="38">
        <f t="shared" ref="A1683:A1746" si="293">A1682+1</f>
        <v>1667</v>
      </c>
      <c r="B1683" s="39">
        <v>42475</v>
      </c>
      <c r="C1683" s="40">
        <v>2080.72998</v>
      </c>
      <c r="D1683" s="53">
        <f t="shared" ref="D1683:D1746" si="294">C1683/C1682-1</f>
        <v>-0.000984284932376789</v>
      </c>
      <c r="E1683" s="54">
        <v>1</v>
      </c>
      <c r="F1683" s="55">
        <v>1.77553137711758</v>
      </c>
      <c r="G1683" s="56">
        <f t="shared" si="285"/>
        <v>0.00213808177233998</v>
      </c>
      <c r="H1683" s="57">
        <f t="shared" si="286"/>
        <v>0.000207690358613579</v>
      </c>
      <c r="I1683" s="90">
        <f t="shared" ref="I1683:I1746" si="295">G1683+H1683</f>
        <v>0.00234577213095356</v>
      </c>
      <c r="J1683" s="91">
        <f t="shared" si="289"/>
        <v>0.234577213095356</v>
      </c>
      <c r="K1683" s="92">
        <f t="shared" si="287"/>
        <v>312.15435145678</v>
      </c>
      <c r="L1683" s="93">
        <f t="shared" si="290"/>
        <v>316.35305466149</v>
      </c>
      <c r="M1683" s="94">
        <f t="shared" si="291"/>
        <v>33.9637533345486</v>
      </c>
      <c r="N1683" s="92" t="str">
        <f t="shared" si="292"/>
        <v/>
      </c>
      <c r="O1683" s="53" t="str">
        <f t="shared" si="288"/>
        <v/>
      </c>
    </row>
    <row r="1684" spans="1:15">
      <c r="A1684" s="38">
        <f t="shared" si="293"/>
        <v>1668</v>
      </c>
      <c r="B1684" s="46">
        <v>42478</v>
      </c>
      <c r="C1684" s="47">
        <v>2094.340088</v>
      </c>
      <c r="D1684" s="48">
        <f t="shared" si="294"/>
        <v>0.00654102556834402</v>
      </c>
      <c r="E1684" s="49">
        <v>1</v>
      </c>
      <c r="F1684" s="50">
        <v>1.79524079082032</v>
      </c>
      <c r="G1684" s="51">
        <f t="shared" ref="G1684:G1747" si="296">F1684-F1683</f>
        <v>0.0197094137027398</v>
      </c>
      <c r="H1684" s="52">
        <f t="shared" ref="H1684:H1747" si="297">H1683</f>
        <v>0.000207690358613579</v>
      </c>
      <c r="I1684" s="84">
        <f t="shared" si="295"/>
        <v>0.0199171040613534</v>
      </c>
      <c r="J1684" s="85">
        <f t="shared" si="289"/>
        <v>1.99171040613534</v>
      </c>
      <c r="K1684" s="86">
        <f t="shared" ref="K1684:K1747" si="298">K1683+J1684</f>
        <v>314.146061862915</v>
      </c>
      <c r="L1684" s="87">
        <f t="shared" si="290"/>
        <v>316.35305466149</v>
      </c>
      <c r="M1684" s="88">
        <f t="shared" si="291"/>
        <v>33.9637533345486</v>
      </c>
      <c r="N1684" s="86" t="str">
        <f t="shared" si="292"/>
        <v/>
      </c>
      <c r="O1684" s="48" t="str">
        <f t="shared" ref="O1684:O1747" si="299">IFERROR((N1684/L1684),"")</f>
        <v/>
      </c>
    </row>
    <row r="1685" spans="1:15">
      <c r="A1685" s="38">
        <f t="shared" si="293"/>
        <v>1669</v>
      </c>
      <c r="B1685" s="39">
        <v>42479</v>
      </c>
      <c r="C1685" s="40">
        <v>2100.800049</v>
      </c>
      <c r="D1685" s="53">
        <f t="shared" si="294"/>
        <v>0.00308448519751581</v>
      </c>
      <c r="E1685" s="54">
        <v>1</v>
      </c>
      <c r="F1685" s="55">
        <v>1.79812911022791</v>
      </c>
      <c r="G1685" s="56">
        <f t="shared" si="296"/>
        <v>0.00288831940759038</v>
      </c>
      <c r="H1685" s="57">
        <f t="shared" si="297"/>
        <v>0.000207690358613579</v>
      </c>
      <c r="I1685" s="90">
        <f t="shared" si="295"/>
        <v>0.00309600976620396</v>
      </c>
      <c r="J1685" s="91">
        <f t="shared" si="289"/>
        <v>0.309600976620396</v>
      </c>
      <c r="K1685" s="92">
        <f t="shared" si="298"/>
        <v>314.455662839536</v>
      </c>
      <c r="L1685" s="93">
        <f t="shared" si="290"/>
        <v>316.35305466149</v>
      </c>
      <c r="M1685" s="94">
        <f t="shared" si="291"/>
        <v>33.9637533345486</v>
      </c>
      <c r="N1685" s="92" t="str">
        <f t="shared" si="292"/>
        <v/>
      </c>
      <c r="O1685" s="53" t="str">
        <f t="shared" si="299"/>
        <v/>
      </c>
    </row>
    <row r="1686" spans="1:15">
      <c r="A1686" s="38">
        <f t="shared" si="293"/>
        <v>1670</v>
      </c>
      <c r="B1686" s="46">
        <v>42480</v>
      </c>
      <c r="C1686" s="47">
        <v>2102.399902</v>
      </c>
      <c r="D1686" s="48">
        <f t="shared" si="294"/>
        <v>0.000761544631894706</v>
      </c>
      <c r="E1686" s="49">
        <v>1</v>
      </c>
      <c r="F1686" s="50">
        <v>1.79807710600386</v>
      </c>
      <c r="G1686" s="51">
        <f t="shared" si="296"/>
        <v>-5.20042240501617e-5</v>
      </c>
      <c r="H1686" s="52">
        <f t="shared" si="297"/>
        <v>0.000207690358613579</v>
      </c>
      <c r="I1686" s="84">
        <f t="shared" si="295"/>
        <v>0.000155686134563417</v>
      </c>
      <c r="J1686" s="85">
        <f t="shared" si="289"/>
        <v>0.0155686134563417</v>
      </c>
      <c r="K1686" s="86">
        <f t="shared" si="298"/>
        <v>314.471231452992</v>
      </c>
      <c r="L1686" s="87">
        <f t="shared" si="290"/>
        <v>316.35305466149</v>
      </c>
      <c r="M1686" s="88">
        <f t="shared" si="291"/>
        <v>33.9637533345486</v>
      </c>
      <c r="N1686" s="86" t="str">
        <f t="shared" si="292"/>
        <v/>
      </c>
      <c r="O1686" s="48" t="str">
        <f t="shared" si="299"/>
        <v/>
      </c>
    </row>
    <row r="1687" spans="1:15">
      <c r="A1687" s="38">
        <f t="shared" si="293"/>
        <v>1671</v>
      </c>
      <c r="B1687" s="39">
        <v>42481</v>
      </c>
      <c r="C1687" s="40">
        <v>2091.47998</v>
      </c>
      <c r="D1687" s="53">
        <f t="shared" si="294"/>
        <v>-0.00519402706859529</v>
      </c>
      <c r="E1687" s="54">
        <v>1</v>
      </c>
      <c r="F1687" s="55">
        <v>1.79313931858091</v>
      </c>
      <c r="G1687" s="56">
        <f t="shared" si="296"/>
        <v>-0.00493778742295015</v>
      </c>
      <c r="H1687" s="57">
        <f t="shared" si="297"/>
        <v>0.000207690358613579</v>
      </c>
      <c r="I1687" s="90">
        <f t="shared" si="295"/>
        <v>-0.00473009706433657</v>
      </c>
      <c r="J1687" s="91">
        <f t="shared" si="289"/>
        <v>-0.473009706433657</v>
      </c>
      <c r="K1687" s="92">
        <f t="shared" si="298"/>
        <v>313.998221746558</v>
      </c>
      <c r="L1687" s="93">
        <f t="shared" si="290"/>
        <v>316.35305466149</v>
      </c>
      <c r="M1687" s="94">
        <f t="shared" si="291"/>
        <v>33.9637533345486</v>
      </c>
      <c r="N1687" s="92" t="str">
        <f t="shared" si="292"/>
        <v/>
      </c>
      <c r="O1687" s="53" t="str">
        <f t="shared" si="299"/>
        <v/>
      </c>
    </row>
    <row r="1688" spans="1:15">
      <c r="A1688" s="38">
        <f t="shared" si="293"/>
        <v>1672</v>
      </c>
      <c r="B1688" s="46">
        <v>42482</v>
      </c>
      <c r="C1688" s="47">
        <v>2091.580078</v>
      </c>
      <c r="D1688" s="48">
        <f t="shared" si="294"/>
        <v>4.78598891489046e-5</v>
      </c>
      <c r="E1688" s="49">
        <v>1</v>
      </c>
      <c r="F1688" s="50">
        <v>1.78262922586646</v>
      </c>
      <c r="G1688" s="51">
        <f t="shared" si="296"/>
        <v>-0.0105100927144499</v>
      </c>
      <c r="H1688" s="52">
        <f t="shared" si="297"/>
        <v>0.000207690358613579</v>
      </c>
      <c r="I1688" s="84">
        <f t="shared" si="295"/>
        <v>-0.0103024023558363</v>
      </c>
      <c r="J1688" s="85">
        <f t="shared" si="289"/>
        <v>-1.03024023558363</v>
      </c>
      <c r="K1688" s="86">
        <f t="shared" si="298"/>
        <v>312.967981510975</v>
      </c>
      <c r="L1688" s="87">
        <f t="shared" si="290"/>
        <v>316.35305466149</v>
      </c>
      <c r="M1688" s="88">
        <f t="shared" si="291"/>
        <v>33.9637533345486</v>
      </c>
      <c r="N1688" s="86" t="str">
        <f t="shared" si="292"/>
        <v/>
      </c>
      <c r="O1688" s="48" t="str">
        <f t="shared" si="299"/>
        <v/>
      </c>
    </row>
    <row r="1689" spans="1:15">
      <c r="A1689" s="38">
        <f t="shared" si="293"/>
        <v>1673</v>
      </c>
      <c r="B1689" s="39">
        <v>42485</v>
      </c>
      <c r="C1689" s="40">
        <v>2087.790039</v>
      </c>
      <c r="D1689" s="53">
        <f t="shared" si="294"/>
        <v>-0.00181204584986494</v>
      </c>
      <c r="E1689" s="54">
        <v>1</v>
      </c>
      <c r="F1689" s="55">
        <v>1.78953695085487</v>
      </c>
      <c r="G1689" s="56">
        <f t="shared" si="296"/>
        <v>0.00690772498840997</v>
      </c>
      <c r="H1689" s="57">
        <f t="shared" si="297"/>
        <v>0.000207690358613579</v>
      </c>
      <c r="I1689" s="90">
        <f t="shared" si="295"/>
        <v>0.00711541534702355</v>
      </c>
      <c r="J1689" s="91">
        <f t="shared" si="289"/>
        <v>0.711541534702355</v>
      </c>
      <c r="K1689" s="92">
        <f t="shared" si="298"/>
        <v>313.679523045677</v>
      </c>
      <c r="L1689" s="93">
        <f t="shared" si="290"/>
        <v>316.35305466149</v>
      </c>
      <c r="M1689" s="94">
        <f t="shared" si="291"/>
        <v>33.9637533345486</v>
      </c>
      <c r="N1689" s="92" t="str">
        <f t="shared" si="292"/>
        <v/>
      </c>
      <c r="O1689" s="53" t="str">
        <f t="shared" si="299"/>
        <v/>
      </c>
    </row>
    <row r="1690" spans="1:15">
      <c r="A1690" s="38">
        <f t="shared" si="293"/>
        <v>1674</v>
      </c>
      <c r="B1690" s="46">
        <v>42486</v>
      </c>
      <c r="C1690" s="47">
        <v>2091.699951</v>
      </c>
      <c r="D1690" s="48">
        <f t="shared" si="294"/>
        <v>0.00187275153485866</v>
      </c>
      <c r="E1690" s="49">
        <v>1</v>
      </c>
      <c r="F1690" s="50">
        <v>1.79651784856766</v>
      </c>
      <c r="G1690" s="51">
        <f t="shared" si="296"/>
        <v>0.00698089771279009</v>
      </c>
      <c r="H1690" s="52">
        <f t="shared" si="297"/>
        <v>0.000207690358613579</v>
      </c>
      <c r="I1690" s="84">
        <f t="shared" si="295"/>
        <v>0.00718858807140367</v>
      </c>
      <c r="J1690" s="85">
        <f t="shared" si="289"/>
        <v>0.718858807140367</v>
      </c>
      <c r="K1690" s="86">
        <f t="shared" si="298"/>
        <v>314.398381852818</v>
      </c>
      <c r="L1690" s="87">
        <f t="shared" si="290"/>
        <v>316.35305466149</v>
      </c>
      <c r="M1690" s="88">
        <f t="shared" si="291"/>
        <v>33.9637533345486</v>
      </c>
      <c r="N1690" s="86" t="str">
        <f t="shared" si="292"/>
        <v/>
      </c>
      <c r="O1690" s="48" t="str">
        <f t="shared" si="299"/>
        <v/>
      </c>
    </row>
    <row r="1691" spans="1:15">
      <c r="A1691" s="38">
        <f t="shared" si="293"/>
        <v>1675</v>
      </c>
      <c r="B1691" s="39">
        <v>42487</v>
      </c>
      <c r="C1691" s="40">
        <v>2095.149902</v>
      </c>
      <c r="D1691" s="53">
        <f t="shared" si="294"/>
        <v>0.00164935271827615</v>
      </c>
      <c r="E1691" s="54">
        <v>1</v>
      </c>
      <c r="F1691" s="55">
        <v>1.80030750516982</v>
      </c>
      <c r="G1691" s="56">
        <f t="shared" si="296"/>
        <v>0.00378965660216002</v>
      </c>
      <c r="H1691" s="57">
        <f t="shared" si="297"/>
        <v>0.000207690358613579</v>
      </c>
      <c r="I1691" s="90">
        <f t="shared" si="295"/>
        <v>0.0039973469607736</v>
      </c>
      <c r="J1691" s="91">
        <f t="shared" si="289"/>
        <v>0.39973469607736</v>
      </c>
      <c r="K1691" s="92">
        <f t="shared" si="298"/>
        <v>314.798116548895</v>
      </c>
      <c r="L1691" s="93">
        <f t="shared" si="290"/>
        <v>316.35305466149</v>
      </c>
      <c r="M1691" s="94">
        <f t="shared" si="291"/>
        <v>33.9637533345486</v>
      </c>
      <c r="N1691" s="92" t="str">
        <f t="shared" si="292"/>
        <v/>
      </c>
      <c r="O1691" s="53" t="str">
        <f t="shared" si="299"/>
        <v/>
      </c>
    </row>
    <row r="1692" spans="1:15">
      <c r="A1692" s="38">
        <f t="shared" si="293"/>
        <v>1676</v>
      </c>
      <c r="B1692" s="46">
        <v>42488</v>
      </c>
      <c r="C1692" s="47">
        <v>2075.810059</v>
      </c>
      <c r="D1692" s="48">
        <f t="shared" si="294"/>
        <v>-0.00923076815722768</v>
      </c>
      <c r="E1692" s="49">
        <v>1</v>
      </c>
      <c r="F1692" s="50">
        <v>1.76351102898637</v>
      </c>
      <c r="G1692" s="51">
        <f t="shared" si="296"/>
        <v>-0.0367964761834501</v>
      </c>
      <c r="H1692" s="52">
        <f t="shared" si="297"/>
        <v>0.000207690358613579</v>
      </c>
      <c r="I1692" s="84">
        <f t="shared" si="295"/>
        <v>-0.0365887858248365</v>
      </c>
      <c r="J1692" s="85">
        <f t="shared" si="289"/>
        <v>-3.65887858248365</v>
      </c>
      <c r="K1692" s="86">
        <f t="shared" si="298"/>
        <v>311.139237966411</v>
      </c>
      <c r="L1692" s="87">
        <f t="shared" si="290"/>
        <v>316.35305466149</v>
      </c>
      <c r="M1692" s="88">
        <f t="shared" si="291"/>
        <v>33.9637533345486</v>
      </c>
      <c r="N1692" s="86" t="str">
        <f t="shared" si="292"/>
        <v/>
      </c>
      <c r="O1692" s="48" t="str">
        <f t="shared" si="299"/>
        <v/>
      </c>
    </row>
    <row r="1693" spans="1:15">
      <c r="A1693" s="38">
        <f t="shared" si="293"/>
        <v>1677</v>
      </c>
      <c r="B1693" s="39">
        <v>42489</v>
      </c>
      <c r="C1693" s="40">
        <v>2065.300049</v>
      </c>
      <c r="D1693" s="53">
        <f t="shared" si="294"/>
        <v>-0.00506308848173853</v>
      </c>
      <c r="E1693" s="54">
        <v>1</v>
      </c>
      <c r="F1693" s="55">
        <v>1.75408062451643</v>
      </c>
      <c r="G1693" s="56">
        <f t="shared" si="296"/>
        <v>-0.00943040446994003</v>
      </c>
      <c r="H1693" s="57">
        <f t="shared" si="297"/>
        <v>0.000207690358613579</v>
      </c>
      <c r="I1693" s="90">
        <f t="shared" si="295"/>
        <v>-0.00922271411132646</v>
      </c>
      <c r="J1693" s="91">
        <f t="shared" si="289"/>
        <v>-0.922271411132646</v>
      </c>
      <c r="K1693" s="92">
        <f t="shared" si="298"/>
        <v>310.216966555279</v>
      </c>
      <c r="L1693" s="93">
        <f t="shared" si="290"/>
        <v>316.35305466149</v>
      </c>
      <c r="M1693" s="94">
        <f t="shared" si="291"/>
        <v>33.9637533345486</v>
      </c>
      <c r="N1693" s="92" t="str">
        <f t="shared" si="292"/>
        <v/>
      </c>
      <c r="O1693" s="53" t="str">
        <f t="shared" si="299"/>
        <v/>
      </c>
    </row>
    <row r="1694" spans="1:15">
      <c r="A1694" s="38">
        <f t="shared" si="293"/>
        <v>1678</v>
      </c>
      <c r="B1694" s="46">
        <v>42492</v>
      </c>
      <c r="C1694" s="47">
        <v>2081.429932</v>
      </c>
      <c r="D1694" s="48">
        <f t="shared" si="294"/>
        <v>0.00780994655367873</v>
      </c>
      <c r="E1694" s="49">
        <v>1</v>
      </c>
      <c r="F1694" s="50">
        <v>1.77147302277521</v>
      </c>
      <c r="G1694" s="51">
        <f t="shared" si="296"/>
        <v>0.01739239825878</v>
      </c>
      <c r="H1694" s="52">
        <f t="shared" si="297"/>
        <v>0.000207690358613579</v>
      </c>
      <c r="I1694" s="84">
        <f t="shared" si="295"/>
        <v>0.0176000886173936</v>
      </c>
      <c r="J1694" s="85">
        <f t="shared" si="289"/>
        <v>1.76000886173936</v>
      </c>
      <c r="K1694" s="86">
        <f t="shared" si="298"/>
        <v>311.976975417018</v>
      </c>
      <c r="L1694" s="87">
        <f t="shared" si="290"/>
        <v>316.35305466149</v>
      </c>
      <c r="M1694" s="88">
        <f t="shared" si="291"/>
        <v>33.9637533345486</v>
      </c>
      <c r="N1694" s="86" t="str">
        <f t="shared" si="292"/>
        <v/>
      </c>
      <c r="O1694" s="48" t="str">
        <f t="shared" si="299"/>
        <v/>
      </c>
    </row>
    <row r="1695" spans="1:15">
      <c r="A1695" s="38">
        <f t="shared" si="293"/>
        <v>1679</v>
      </c>
      <c r="B1695" s="39">
        <v>42493</v>
      </c>
      <c r="C1695" s="40">
        <v>2063.370117</v>
      </c>
      <c r="D1695" s="53">
        <f t="shared" si="294"/>
        <v>-0.00867663846010269</v>
      </c>
      <c r="E1695" s="54">
        <v>1</v>
      </c>
      <c r="F1695" s="55">
        <v>1.75086188448872</v>
      </c>
      <c r="G1695" s="56">
        <f t="shared" si="296"/>
        <v>-0.02061113828649</v>
      </c>
      <c r="H1695" s="57">
        <f t="shared" si="297"/>
        <v>0.000207690358613579</v>
      </c>
      <c r="I1695" s="90">
        <f t="shared" si="295"/>
        <v>-0.0204034479278764</v>
      </c>
      <c r="J1695" s="91">
        <f t="shared" si="289"/>
        <v>-2.04034479278764</v>
      </c>
      <c r="K1695" s="92">
        <f t="shared" si="298"/>
        <v>309.93663062423</v>
      </c>
      <c r="L1695" s="93">
        <f t="shared" si="290"/>
        <v>316.35305466149</v>
      </c>
      <c r="M1695" s="94">
        <f t="shared" si="291"/>
        <v>33.9637533345486</v>
      </c>
      <c r="N1695" s="92" t="str">
        <f t="shared" si="292"/>
        <v/>
      </c>
      <c r="O1695" s="53" t="str">
        <f t="shared" si="299"/>
        <v/>
      </c>
    </row>
    <row r="1696" spans="1:15">
      <c r="A1696" s="38">
        <f t="shared" si="293"/>
        <v>1680</v>
      </c>
      <c r="B1696" s="46">
        <v>42494</v>
      </c>
      <c r="C1696" s="47">
        <v>2051.120117</v>
      </c>
      <c r="D1696" s="48">
        <f t="shared" si="294"/>
        <v>-0.005936889314754</v>
      </c>
      <c r="E1696" s="49">
        <v>1</v>
      </c>
      <c r="F1696" s="50">
        <v>1.73781161020085</v>
      </c>
      <c r="G1696" s="51">
        <f t="shared" si="296"/>
        <v>-0.0130502742878702</v>
      </c>
      <c r="H1696" s="52">
        <f t="shared" si="297"/>
        <v>0.000207690358613579</v>
      </c>
      <c r="I1696" s="84">
        <f t="shared" si="295"/>
        <v>-0.0128425839292566</v>
      </c>
      <c r="J1696" s="85">
        <f t="shared" si="289"/>
        <v>-1.28425839292566</v>
      </c>
      <c r="K1696" s="86">
        <f t="shared" si="298"/>
        <v>308.652372231305</v>
      </c>
      <c r="L1696" s="87">
        <f t="shared" si="290"/>
        <v>316.35305466149</v>
      </c>
      <c r="M1696" s="88">
        <f t="shared" si="291"/>
        <v>33.9637533345486</v>
      </c>
      <c r="N1696" s="86" t="str">
        <f t="shared" si="292"/>
        <v/>
      </c>
      <c r="O1696" s="48" t="str">
        <f t="shared" si="299"/>
        <v/>
      </c>
    </row>
    <row r="1697" spans="1:15">
      <c r="A1697" s="38">
        <f t="shared" si="293"/>
        <v>1681</v>
      </c>
      <c r="B1697" s="39">
        <v>42495</v>
      </c>
      <c r="C1697" s="40">
        <v>2050.629883</v>
      </c>
      <c r="D1697" s="53">
        <f t="shared" si="294"/>
        <v>-0.000239007942995029</v>
      </c>
      <c r="E1697" s="54">
        <v>1</v>
      </c>
      <c r="F1697" s="55">
        <v>1.72680328360185</v>
      </c>
      <c r="G1697" s="56">
        <f t="shared" si="296"/>
        <v>-0.0110083265989998</v>
      </c>
      <c r="H1697" s="57">
        <f t="shared" si="297"/>
        <v>0.000207690358613579</v>
      </c>
      <c r="I1697" s="90">
        <f t="shared" si="295"/>
        <v>-0.0108006362403862</v>
      </c>
      <c r="J1697" s="91">
        <f t="shared" si="289"/>
        <v>-1.08006362403862</v>
      </c>
      <c r="K1697" s="92">
        <f t="shared" si="298"/>
        <v>307.572308607266</v>
      </c>
      <c r="L1697" s="93">
        <f t="shared" si="290"/>
        <v>316.35305466149</v>
      </c>
      <c r="M1697" s="94">
        <f t="shared" si="291"/>
        <v>33.9637533345486</v>
      </c>
      <c r="N1697" s="92" t="str">
        <f t="shared" si="292"/>
        <v/>
      </c>
      <c r="O1697" s="53" t="str">
        <f t="shared" si="299"/>
        <v/>
      </c>
    </row>
    <row r="1698" spans="1:15">
      <c r="A1698" s="38">
        <f t="shared" si="293"/>
        <v>1682</v>
      </c>
      <c r="B1698" s="46">
        <v>42496</v>
      </c>
      <c r="C1698" s="47">
        <v>2057.139893</v>
      </c>
      <c r="D1698" s="48">
        <f t="shared" si="294"/>
        <v>0.00317463919450733</v>
      </c>
      <c r="E1698" s="49">
        <v>1</v>
      </c>
      <c r="F1698" s="50">
        <v>1.73679965122059</v>
      </c>
      <c r="G1698" s="51">
        <f t="shared" si="296"/>
        <v>0.00999636761874001</v>
      </c>
      <c r="H1698" s="52">
        <f t="shared" si="297"/>
        <v>0.000207690358613579</v>
      </c>
      <c r="I1698" s="84">
        <f t="shared" si="295"/>
        <v>0.0102040579773536</v>
      </c>
      <c r="J1698" s="85">
        <f t="shared" si="289"/>
        <v>1.02040579773536</v>
      </c>
      <c r="K1698" s="86">
        <f t="shared" si="298"/>
        <v>308.592714405001</v>
      </c>
      <c r="L1698" s="87">
        <f t="shared" si="290"/>
        <v>316.35305466149</v>
      </c>
      <c r="M1698" s="88">
        <f t="shared" si="291"/>
        <v>33.9637533345486</v>
      </c>
      <c r="N1698" s="86" t="str">
        <f t="shared" si="292"/>
        <v/>
      </c>
      <c r="O1698" s="48" t="str">
        <f t="shared" si="299"/>
        <v/>
      </c>
    </row>
    <row r="1699" spans="1:15">
      <c r="A1699" s="38">
        <f t="shared" si="293"/>
        <v>1683</v>
      </c>
      <c r="B1699" s="39">
        <v>42499</v>
      </c>
      <c r="C1699" s="40">
        <v>2058.689941</v>
      </c>
      <c r="D1699" s="53">
        <f t="shared" si="294"/>
        <v>0.000753496641271001</v>
      </c>
      <c r="E1699" s="54">
        <v>1</v>
      </c>
      <c r="F1699" s="55">
        <v>1.75439074068573</v>
      </c>
      <c r="G1699" s="56">
        <f t="shared" si="296"/>
        <v>0.0175910894651399</v>
      </c>
      <c r="H1699" s="57">
        <f t="shared" si="297"/>
        <v>0.000207690358613579</v>
      </c>
      <c r="I1699" s="90">
        <f t="shared" si="295"/>
        <v>0.0177987798237535</v>
      </c>
      <c r="J1699" s="91">
        <f t="shared" si="289"/>
        <v>1.77987798237535</v>
      </c>
      <c r="K1699" s="92">
        <f t="shared" si="298"/>
        <v>310.372592387377</v>
      </c>
      <c r="L1699" s="93">
        <f t="shared" si="290"/>
        <v>316.35305466149</v>
      </c>
      <c r="M1699" s="94">
        <f t="shared" si="291"/>
        <v>33.9637533345486</v>
      </c>
      <c r="N1699" s="92" t="str">
        <f t="shared" si="292"/>
        <v/>
      </c>
      <c r="O1699" s="53" t="str">
        <f t="shared" si="299"/>
        <v/>
      </c>
    </row>
    <row r="1700" spans="1:15">
      <c r="A1700" s="38">
        <f t="shared" si="293"/>
        <v>1684</v>
      </c>
      <c r="B1700" s="46">
        <v>42500</v>
      </c>
      <c r="C1700" s="47">
        <v>2084.389893</v>
      </c>
      <c r="D1700" s="48">
        <f t="shared" si="294"/>
        <v>0.0124836438397888</v>
      </c>
      <c r="E1700" s="49">
        <v>1</v>
      </c>
      <c r="F1700" s="50">
        <v>1.78025053834812</v>
      </c>
      <c r="G1700" s="51">
        <f t="shared" si="296"/>
        <v>0.0258597976623902</v>
      </c>
      <c r="H1700" s="52">
        <f t="shared" si="297"/>
        <v>0.000207690358613579</v>
      </c>
      <c r="I1700" s="84">
        <f t="shared" si="295"/>
        <v>0.0260674880210038</v>
      </c>
      <c r="J1700" s="85">
        <f t="shared" si="289"/>
        <v>2.60674880210038</v>
      </c>
      <c r="K1700" s="86">
        <f t="shared" si="298"/>
        <v>312.979341189477</v>
      </c>
      <c r="L1700" s="87">
        <f t="shared" si="290"/>
        <v>316.35305466149</v>
      </c>
      <c r="M1700" s="88">
        <f t="shared" si="291"/>
        <v>33.9637533345486</v>
      </c>
      <c r="N1700" s="86" t="str">
        <f t="shared" si="292"/>
        <v/>
      </c>
      <c r="O1700" s="48" t="str">
        <f t="shared" si="299"/>
        <v/>
      </c>
    </row>
    <row r="1701" spans="1:15">
      <c r="A1701" s="38">
        <f t="shared" si="293"/>
        <v>1685</v>
      </c>
      <c r="B1701" s="39">
        <v>42501</v>
      </c>
      <c r="C1701" s="40">
        <v>2064.459961</v>
      </c>
      <c r="D1701" s="53">
        <f t="shared" si="294"/>
        <v>-0.00956151824902363</v>
      </c>
      <c r="E1701" s="54">
        <v>1</v>
      </c>
      <c r="F1701" s="55">
        <v>1.73808216414669</v>
      </c>
      <c r="G1701" s="56">
        <f t="shared" si="296"/>
        <v>-0.04216837420143</v>
      </c>
      <c r="H1701" s="57">
        <f t="shared" si="297"/>
        <v>0.000207690358613579</v>
      </c>
      <c r="I1701" s="90">
        <f t="shared" si="295"/>
        <v>-0.0419606838428165</v>
      </c>
      <c r="J1701" s="91">
        <f t="shared" si="289"/>
        <v>-4.19606838428165</v>
      </c>
      <c r="K1701" s="92">
        <f t="shared" si="298"/>
        <v>308.783272805195</v>
      </c>
      <c r="L1701" s="93">
        <f t="shared" si="290"/>
        <v>316.35305466149</v>
      </c>
      <c r="M1701" s="94">
        <f t="shared" si="291"/>
        <v>33.9637533345486</v>
      </c>
      <c r="N1701" s="92" t="str">
        <f t="shared" si="292"/>
        <v/>
      </c>
      <c r="O1701" s="53" t="str">
        <f t="shared" si="299"/>
        <v/>
      </c>
    </row>
    <row r="1702" spans="1:15">
      <c r="A1702" s="38">
        <f t="shared" si="293"/>
        <v>1686</v>
      </c>
      <c r="B1702" s="46">
        <v>42502</v>
      </c>
      <c r="C1702" s="47">
        <v>2064.110107</v>
      </c>
      <c r="D1702" s="48">
        <f t="shared" si="294"/>
        <v>-0.000169465141784841</v>
      </c>
      <c r="E1702" s="49">
        <v>1</v>
      </c>
      <c r="F1702" s="50">
        <v>1.74274545965787</v>
      </c>
      <c r="G1702" s="51">
        <f t="shared" si="296"/>
        <v>0.00466329551118005</v>
      </c>
      <c r="H1702" s="52">
        <f t="shared" si="297"/>
        <v>0.000207690358613579</v>
      </c>
      <c r="I1702" s="84">
        <f t="shared" si="295"/>
        <v>0.00487098586979363</v>
      </c>
      <c r="J1702" s="85">
        <f t="shared" si="289"/>
        <v>0.487098586979363</v>
      </c>
      <c r="K1702" s="86">
        <f t="shared" si="298"/>
        <v>309.270371392175</v>
      </c>
      <c r="L1702" s="87">
        <f t="shared" si="290"/>
        <v>316.35305466149</v>
      </c>
      <c r="M1702" s="88">
        <f t="shared" si="291"/>
        <v>33.9637533345486</v>
      </c>
      <c r="N1702" s="86" t="str">
        <f t="shared" si="292"/>
        <v/>
      </c>
      <c r="O1702" s="48" t="str">
        <f t="shared" si="299"/>
        <v/>
      </c>
    </row>
    <row r="1703" spans="1:15">
      <c r="A1703" s="38">
        <f t="shared" si="293"/>
        <v>1687</v>
      </c>
      <c r="B1703" s="39">
        <v>42503</v>
      </c>
      <c r="C1703" s="40">
        <v>2046.609985</v>
      </c>
      <c r="D1703" s="53">
        <f t="shared" si="294"/>
        <v>-0.00847828899274894</v>
      </c>
      <c r="E1703" s="54">
        <v>1</v>
      </c>
      <c r="F1703" s="55">
        <v>1.72606907687755</v>
      </c>
      <c r="G1703" s="56">
        <f t="shared" si="296"/>
        <v>-0.01667638278032</v>
      </c>
      <c r="H1703" s="57">
        <f t="shared" si="297"/>
        <v>0.000207690358613579</v>
      </c>
      <c r="I1703" s="90">
        <f t="shared" si="295"/>
        <v>-0.0164686924217064</v>
      </c>
      <c r="J1703" s="91">
        <f t="shared" si="289"/>
        <v>-1.64686924217064</v>
      </c>
      <c r="K1703" s="92">
        <f t="shared" si="298"/>
        <v>307.623502150004</v>
      </c>
      <c r="L1703" s="93">
        <f t="shared" si="290"/>
        <v>316.35305466149</v>
      </c>
      <c r="M1703" s="94">
        <f t="shared" si="291"/>
        <v>33.9637533345486</v>
      </c>
      <c r="N1703" s="92" t="str">
        <f t="shared" si="292"/>
        <v/>
      </c>
      <c r="O1703" s="53" t="str">
        <f t="shared" si="299"/>
        <v/>
      </c>
    </row>
    <row r="1704" spans="1:15">
      <c r="A1704" s="38">
        <f t="shared" si="293"/>
        <v>1688</v>
      </c>
      <c r="B1704" s="46">
        <v>42506</v>
      </c>
      <c r="C1704" s="47">
        <v>2066.659912</v>
      </c>
      <c r="D1704" s="48">
        <f t="shared" si="294"/>
        <v>0.00979665258498197</v>
      </c>
      <c r="E1704" s="49">
        <v>1</v>
      </c>
      <c r="F1704" s="50">
        <v>1.74956604445994</v>
      </c>
      <c r="G1704" s="51">
        <f t="shared" si="296"/>
        <v>0.0234969675823899</v>
      </c>
      <c r="H1704" s="52">
        <f t="shared" si="297"/>
        <v>0.000207690358613579</v>
      </c>
      <c r="I1704" s="84">
        <f t="shared" si="295"/>
        <v>0.0237046579410035</v>
      </c>
      <c r="J1704" s="85">
        <f t="shared" si="289"/>
        <v>2.37046579410035</v>
      </c>
      <c r="K1704" s="86">
        <f t="shared" si="298"/>
        <v>309.993967944105</v>
      </c>
      <c r="L1704" s="87">
        <f t="shared" si="290"/>
        <v>316.35305466149</v>
      </c>
      <c r="M1704" s="88">
        <f t="shared" si="291"/>
        <v>33.9637533345486</v>
      </c>
      <c r="N1704" s="86" t="str">
        <f t="shared" si="292"/>
        <v/>
      </c>
      <c r="O1704" s="48" t="str">
        <f t="shared" si="299"/>
        <v/>
      </c>
    </row>
    <row r="1705" spans="1:15">
      <c r="A1705" s="38">
        <f t="shared" si="293"/>
        <v>1689</v>
      </c>
      <c r="B1705" s="39">
        <v>42507</v>
      </c>
      <c r="C1705" s="40">
        <v>2047.209961</v>
      </c>
      <c r="D1705" s="53">
        <f t="shared" si="294"/>
        <v>-0.00941129737266611</v>
      </c>
      <c r="E1705" s="54">
        <v>1</v>
      </c>
      <c r="F1705" s="55">
        <v>1.71919993104711</v>
      </c>
      <c r="G1705" s="56">
        <f t="shared" si="296"/>
        <v>-0.0303661134128299</v>
      </c>
      <c r="H1705" s="57">
        <f t="shared" si="297"/>
        <v>0.000207690358613579</v>
      </c>
      <c r="I1705" s="90">
        <f t="shared" si="295"/>
        <v>-0.0301584230542163</v>
      </c>
      <c r="J1705" s="91">
        <f t="shared" si="289"/>
        <v>-3.01584230542163</v>
      </c>
      <c r="K1705" s="92">
        <f t="shared" si="298"/>
        <v>306.978125638683</v>
      </c>
      <c r="L1705" s="93">
        <f t="shared" si="290"/>
        <v>316.35305466149</v>
      </c>
      <c r="M1705" s="94">
        <f t="shared" si="291"/>
        <v>33.9637533345486</v>
      </c>
      <c r="N1705" s="92" t="str">
        <f t="shared" si="292"/>
        <v/>
      </c>
      <c r="O1705" s="53" t="str">
        <f t="shared" si="299"/>
        <v/>
      </c>
    </row>
    <row r="1706" spans="1:15">
      <c r="A1706" s="38">
        <f t="shared" si="293"/>
        <v>1690</v>
      </c>
      <c r="B1706" s="46">
        <v>42508</v>
      </c>
      <c r="C1706" s="47">
        <v>2047.630005</v>
      </c>
      <c r="D1706" s="48">
        <f t="shared" si="294"/>
        <v>0.000205178759385749</v>
      </c>
      <c r="E1706" s="49">
        <v>1</v>
      </c>
      <c r="F1706" s="50">
        <v>1.7077722502515</v>
      </c>
      <c r="G1706" s="51">
        <f t="shared" si="296"/>
        <v>-0.0114276807956104</v>
      </c>
      <c r="H1706" s="52">
        <f t="shared" si="297"/>
        <v>0.000207690358613579</v>
      </c>
      <c r="I1706" s="84">
        <f t="shared" si="295"/>
        <v>-0.0112199904369968</v>
      </c>
      <c r="J1706" s="85">
        <f t="shared" si="289"/>
        <v>-1.12199904369968</v>
      </c>
      <c r="K1706" s="86">
        <f t="shared" si="298"/>
        <v>305.856126594983</v>
      </c>
      <c r="L1706" s="87">
        <f t="shared" si="290"/>
        <v>316.35305466149</v>
      </c>
      <c r="M1706" s="88">
        <f t="shared" si="291"/>
        <v>33.9637533345486</v>
      </c>
      <c r="N1706" s="86" t="str">
        <f t="shared" si="292"/>
        <v/>
      </c>
      <c r="O1706" s="48" t="str">
        <f t="shared" si="299"/>
        <v/>
      </c>
    </row>
    <row r="1707" spans="1:15">
      <c r="A1707" s="38">
        <f t="shared" si="293"/>
        <v>1691</v>
      </c>
      <c r="B1707" s="39">
        <v>42509</v>
      </c>
      <c r="C1707" s="40">
        <v>2040.040039</v>
      </c>
      <c r="D1707" s="53">
        <f t="shared" si="294"/>
        <v>-0.00370670774576776</v>
      </c>
      <c r="E1707" s="54">
        <v>1</v>
      </c>
      <c r="F1707" s="55">
        <v>1.70255018654173</v>
      </c>
      <c r="G1707" s="56">
        <f t="shared" si="296"/>
        <v>-0.00522206370976974</v>
      </c>
      <c r="H1707" s="57">
        <f t="shared" si="297"/>
        <v>0.000207690358613579</v>
      </c>
      <c r="I1707" s="90">
        <f t="shared" si="295"/>
        <v>-0.00501437335115616</v>
      </c>
      <c r="J1707" s="91">
        <f t="shared" si="289"/>
        <v>-0.501437335115616</v>
      </c>
      <c r="K1707" s="92">
        <f t="shared" si="298"/>
        <v>305.354689259868</v>
      </c>
      <c r="L1707" s="93">
        <f t="shared" si="290"/>
        <v>316.35305466149</v>
      </c>
      <c r="M1707" s="94">
        <f t="shared" si="291"/>
        <v>33.9637533345486</v>
      </c>
      <c r="N1707" s="92" t="str">
        <f t="shared" si="292"/>
        <v/>
      </c>
      <c r="O1707" s="53" t="str">
        <f t="shared" si="299"/>
        <v/>
      </c>
    </row>
    <row r="1708" spans="1:15">
      <c r="A1708" s="38">
        <f t="shared" si="293"/>
        <v>1692</v>
      </c>
      <c r="B1708" s="46">
        <v>42510</v>
      </c>
      <c r="C1708" s="47">
        <v>2052.320068</v>
      </c>
      <c r="D1708" s="48">
        <f t="shared" si="294"/>
        <v>0.00601950391425632</v>
      </c>
      <c r="E1708" s="49">
        <v>1</v>
      </c>
      <c r="F1708" s="50">
        <v>1.70514072109759</v>
      </c>
      <c r="G1708" s="51">
        <f t="shared" si="296"/>
        <v>0.00259053455586011</v>
      </c>
      <c r="H1708" s="52">
        <f t="shared" si="297"/>
        <v>0.000207690358613579</v>
      </c>
      <c r="I1708" s="84">
        <f t="shared" si="295"/>
        <v>0.00279822491447369</v>
      </c>
      <c r="J1708" s="85">
        <f t="shared" si="289"/>
        <v>0.279822491447369</v>
      </c>
      <c r="K1708" s="86">
        <f t="shared" si="298"/>
        <v>305.634511751315</v>
      </c>
      <c r="L1708" s="87">
        <f t="shared" si="290"/>
        <v>316.35305466149</v>
      </c>
      <c r="M1708" s="88">
        <f t="shared" si="291"/>
        <v>33.9637533345486</v>
      </c>
      <c r="N1708" s="86" t="str">
        <f t="shared" si="292"/>
        <v/>
      </c>
      <c r="O1708" s="48" t="str">
        <f t="shared" si="299"/>
        <v/>
      </c>
    </row>
    <row r="1709" spans="1:15">
      <c r="A1709" s="38">
        <f t="shared" si="293"/>
        <v>1693</v>
      </c>
      <c r="B1709" s="39">
        <v>42513</v>
      </c>
      <c r="C1709" s="40">
        <v>2048.040039</v>
      </c>
      <c r="D1709" s="53">
        <f t="shared" si="294"/>
        <v>-0.00208545882620104</v>
      </c>
      <c r="E1709" s="54">
        <v>1</v>
      </c>
      <c r="F1709" s="55">
        <v>1.69300162749901</v>
      </c>
      <c r="G1709" s="56">
        <f t="shared" si="296"/>
        <v>-0.0121390935985801</v>
      </c>
      <c r="H1709" s="57">
        <f t="shared" si="297"/>
        <v>0.000207690358613579</v>
      </c>
      <c r="I1709" s="90">
        <f t="shared" si="295"/>
        <v>-0.0119314032399665</v>
      </c>
      <c r="J1709" s="91">
        <f t="shared" si="289"/>
        <v>-1.19314032399665</v>
      </c>
      <c r="K1709" s="92">
        <f t="shared" si="298"/>
        <v>304.441371427318</v>
      </c>
      <c r="L1709" s="93">
        <f t="shared" si="290"/>
        <v>316.35305466149</v>
      </c>
      <c r="M1709" s="94">
        <f t="shared" si="291"/>
        <v>33.9637533345486</v>
      </c>
      <c r="N1709" s="92" t="str">
        <f t="shared" si="292"/>
        <v/>
      </c>
      <c r="O1709" s="53" t="str">
        <f t="shared" si="299"/>
        <v/>
      </c>
    </row>
    <row r="1710" spans="1:15">
      <c r="A1710" s="38">
        <f t="shared" si="293"/>
        <v>1694</v>
      </c>
      <c r="B1710" s="46">
        <v>42514</v>
      </c>
      <c r="C1710" s="47">
        <v>2076.060059</v>
      </c>
      <c r="D1710" s="48">
        <f t="shared" si="294"/>
        <v>0.0136813829155809</v>
      </c>
      <c r="E1710" s="49">
        <v>1</v>
      </c>
      <c r="F1710" s="50">
        <v>1.72449274982725</v>
      </c>
      <c r="G1710" s="51">
        <f t="shared" si="296"/>
        <v>0.0314911223282399</v>
      </c>
      <c r="H1710" s="52">
        <f t="shared" si="297"/>
        <v>0.000207690358613579</v>
      </c>
      <c r="I1710" s="84">
        <f t="shared" si="295"/>
        <v>0.0316988126868535</v>
      </c>
      <c r="J1710" s="85">
        <f t="shared" si="289"/>
        <v>3.16988126868535</v>
      </c>
      <c r="K1710" s="86">
        <f t="shared" si="298"/>
        <v>307.611252696004</v>
      </c>
      <c r="L1710" s="87">
        <f t="shared" si="290"/>
        <v>316.35305466149</v>
      </c>
      <c r="M1710" s="88">
        <f t="shared" si="291"/>
        <v>33.9637533345486</v>
      </c>
      <c r="N1710" s="86" t="str">
        <f t="shared" si="292"/>
        <v/>
      </c>
      <c r="O1710" s="48" t="str">
        <f t="shared" si="299"/>
        <v/>
      </c>
    </row>
    <row r="1711" spans="1:15">
      <c r="A1711" s="38">
        <f t="shared" si="293"/>
        <v>1695</v>
      </c>
      <c r="B1711" s="39">
        <v>42515</v>
      </c>
      <c r="C1711" s="40">
        <v>2090.540039</v>
      </c>
      <c r="D1711" s="53">
        <f t="shared" si="294"/>
        <v>0.00697474041621637</v>
      </c>
      <c r="E1711" s="54">
        <v>1</v>
      </c>
      <c r="F1711" s="55">
        <v>1.72463241641134</v>
      </c>
      <c r="G1711" s="56">
        <f t="shared" si="296"/>
        <v>0.000139666584090037</v>
      </c>
      <c r="H1711" s="57">
        <f t="shared" si="297"/>
        <v>0.000207690358613579</v>
      </c>
      <c r="I1711" s="90">
        <f t="shared" si="295"/>
        <v>0.000347356942703615</v>
      </c>
      <c r="J1711" s="91">
        <f t="shared" si="289"/>
        <v>0.0347356942703616</v>
      </c>
      <c r="K1711" s="92">
        <f t="shared" si="298"/>
        <v>307.645988390274</v>
      </c>
      <c r="L1711" s="93">
        <f t="shared" si="290"/>
        <v>316.35305466149</v>
      </c>
      <c r="M1711" s="94">
        <f t="shared" si="291"/>
        <v>33.9637533345486</v>
      </c>
      <c r="N1711" s="92" t="str">
        <f t="shared" si="292"/>
        <v/>
      </c>
      <c r="O1711" s="53" t="str">
        <f t="shared" si="299"/>
        <v/>
      </c>
    </row>
    <row r="1712" spans="1:15">
      <c r="A1712" s="38">
        <f t="shared" si="293"/>
        <v>1696</v>
      </c>
      <c r="B1712" s="46">
        <v>42516</v>
      </c>
      <c r="C1712" s="47">
        <v>2090.100098</v>
      </c>
      <c r="D1712" s="48">
        <f t="shared" si="294"/>
        <v>-0.000210443709181773</v>
      </c>
      <c r="E1712" s="49">
        <v>1</v>
      </c>
      <c r="F1712" s="50">
        <v>1.72630226185352</v>
      </c>
      <c r="G1712" s="51">
        <f t="shared" si="296"/>
        <v>0.00166984544217996</v>
      </c>
      <c r="H1712" s="52">
        <f t="shared" si="297"/>
        <v>0.000207690358613579</v>
      </c>
      <c r="I1712" s="84">
        <f t="shared" si="295"/>
        <v>0.00187753580079354</v>
      </c>
      <c r="J1712" s="85">
        <f t="shared" si="289"/>
        <v>0.187753580079354</v>
      </c>
      <c r="K1712" s="86">
        <f t="shared" si="298"/>
        <v>307.833741970353</v>
      </c>
      <c r="L1712" s="87">
        <f t="shared" si="290"/>
        <v>316.35305466149</v>
      </c>
      <c r="M1712" s="88">
        <f t="shared" si="291"/>
        <v>33.9637533345486</v>
      </c>
      <c r="N1712" s="86" t="str">
        <f t="shared" si="292"/>
        <v/>
      </c>
      <c r="O1712" s="48" t="str">
        <f t="shared" si="299"/>
        <v/>
      </c>
    </row>
    <row r="1713" spans="1:15">
      <c r="A1713" s="38">
        <f t="shared" si="293"/>
        <v>1697</v>
      </c>
      <c r="B1713" s="39">
        <v>42517</v>
      </c>
      <c r="C1713" s="40">
        <v>2099.060059</v>
      </c>
      <c r="D1713" s="53">
        <f t="shared" si="294"/>
        <v>0.00428685736562273</v>
      </c>
      <c r="E1713" s="54">
        <v>1</v>
      </c>
      <c r="F1713" s="55">
        <v>1.73625243789942</v>
      </c>
      <c r="G1713" s="56">
        <f t="shared" si="296"/>
        <v>0.00995017604589998</v>
      </c>
      <c r="H1713" s="57">
        <f t="shared" si="297"/>
        <v>0.000207690358613579</v>
      </c>
      <c r="I1713" s="90">
        <f t="shared" si="295"/>
        <v>0.0101578664045136</v>
      </c>
      <c r="J1713" s="91">
        <f t="shared" si="289"/>
        <v>1.01578664045136</v>
      </c>
      <c r="K1713" s="92">
        <f t="shared" si="298"/>
        <v>308.849528610805</v>
      </c>
      <c r="L1713" s="93">
        <f t="shared" si="290"/>
        <v>316.35305466149</v>
      </c>
      <c r="M1713" s="94">
        <f t="shared" si="291"/>
        <v>33.9637533345486</v>
      </c>
      <c r="N1713" s="92" t="str">
        <f t="shared" si="292"/>
        <v/>
      </c>
      <c r="O1713" s="53" t="str">
        <f t="shared" si="299"/>
        <v/>
      </c>
    </row>
    <row r="1714" spans="1:15">
      <c r="A1714" s="38">
        <f t="shared" si="293"/>
        <v>1698</v>
      </c>
      <c r="B1714" s="46">
        <v>42521</v>
      </c>
      <c r="C1714" s="47">
        <v>2096.949951</v>
      </c>
      <c r="D1714" s="48">
        <f t="shared" si="294"/>
        <v>-0.00100526328008221</v>
      </c>
      <c r="E1714" s="49">
        <v>1</v>
      </c>
      <c r="F1714" s="50">
        <v>1.73625243789942</v>
      </c>
      <c r="G1714" s="51">
        <f t="shared" si="296"/>
        <v>0</v>
      </c>
      <c r="H1714" s="52">
        <f t="shared" si="297"/>
        <v>0.000207690358613579</v>
      </c>
      <c r="I1714" s="84">
        <f t="shared" si="295"/>
        <v>0.000207690358613579</v>
      </c>
      <c r="J1714" s="85">
        <f t="shared" si="289"/>
        <v>0.0207690358613579</v>
      </c>
      <c r="K1714" s="86">
        <f t="shared" si="298"/>
        <v>308.870297646666</v>
      </c>
      <c r="L1714" s="87">
        <f t="shared" si="290"/>
        <v>316.35305466149</v>
      </c>
      <c r="M1714" s="88">
        <f t="shared" si="291"/>
        <v>33.9637533345486</v>
      </c>
      <c r="N1714" s="86" t="str">
        <f t="shared" si="292"/>
        <v/>
      </c>
      <c r="O1714" s="48" t="str">
        <f t="shared" si="299"/>
        <v/>
      </c>
    </row>
    <row r="1715" spans="1:15">
      <c r="A1715" s="38">
        <f t="shared" si="293"/>
        <v>1699</v>
      </c>
      <c r="B1715" s="39">
        <v>42522</v>
      </c>
      <c r="C1715" s="40">
        <v>2099.330078</v>
      </c>
      <c r="D1715" s="53">
        <f t="shared" si="294"/>
        <v>0.00113504234989725</v>
      </c>
      <c r="E1715" s="54">
        <v>1</v>
      </c>
      <c r="F1715" s="55">
        <v>1.72869311734366</v>
      </c>
      <c r="G1715" s="56">
        <f t="shared" si="296"/>
        <v>-0.00755932055576003</v>
      </c>
      <c r="H1715" s="57">
        <f t="shared" si="297"/>
        <v>0.000207690358613579</v>
      </c>
      <c r="I1715" s="90">
        <f t="shared" si="295"/>
        <v>-0.00735163019714645</v>
      </c>
      <c r="J1715" s="91">
        <f t="shared" si="289"/>
        <v>-0.735163019714645</v>
      </c>
      <c r="K1715" s="92">
        <f t="shared" si="298"/>
        <v>308.135134626951</v>
      </c>
      <c r="L1715" s="93">
        <f t="shared" si="290"/>
        <v>316.35305466149</v>
      </c>
      <c r="M1715" s="94">
        <f t="shared" si="291"/>
        <v>33.9637533345486</v>
      </c>
      <c r="N1715" s="92" t="str">
        <f t="shared" si="292"/>
        <v/>
      </c>
      <c r="O1715" s="53" t="str">
        <f t="shared" si="299"/>
        <v/>
      </c>
    </row>
    <row r="1716" spans="1:15">
      <c r="A1716" s="38">
        <f t="shared" si="293"/>
        <v>1700</v>
      </c>
      <c r="B1716" s="46">
        <v>42523</v>
      </c>
      <c r="C1716" s="47">
        <v>2105.26001</v>
      </c>
      <c r="D1716" s="48">
        <f t="shared" si="294"/>
        <v>0.00282467824480914</v>
      </c>
      <c r="E1716" s="49">
        <v>1</v>
      </c>
      <c r="F1716" s="50">
        <v>1.73145982756954</v>
      </c>
      <c r="G1716" s="51">
        <f t="shared" si="296"/>
        <v>0.00276671022588015</v>
      </c>
      <c r="H1716" s="52">
        <f t="shared" si="297"/>
        <v>0.000207690358613579</v>
      </c>
      <c r="I1716" s="84">
        <f t="shared" si="295"/>
        <v>0.00297440058449373</v>
      </c>
      <c r="J1716" s="85">
        <f t="shared" si="289"/>
        <v>0.297440058449373</v>
      </c>
      <c r="K1716" s="86">
        <f t="shared" si="298"/>
        <v>308.432574685401</v>
      </c>
      <c r="L1716" s="87">
        <f t="shared" si="290"/>
        <v>316.35305466149</v>
      </c>
      <c r="M1716" s="88">
        <f t="shared" si="291"/>
        <v>33.9637533345486</v>
      </c>
      <c r="N1716" s="86" t="str">
        <f t="shared" si="292"/>
        <v/>
      </c>
      <c r="O1716" s="48" t="str">
        <f t="shared" si="299"/>
        <v/>
      </c>
    </row>
    <row r="1717" spans="1:15">
      <c r="A1717" s="38">
        <f t="shared" si="293"/>
        <v>1701</v>
      </c>
      <c r="B1717" s="39">
        <v>42524</v>
      </c>
      <c r="C1717" s="40">
        <v>2099.129883</v>
      </c>
      <c r="D1717" s="53">
        <f t="shared" si="294"/>
        <v>-0.0029118146788909</v>
      </c>
      <c r="E1717" s="54">
        <v>1</v>
      </c>
      <c r="F1717" s="55">
        <v>1.72435731750624</v>
      </c>
      <c r="G1717" s="56">
        <f t="shared" si="296"/>
        <v>-0.00710251006329998</v>
      </c>
      <c r="H1717" s="57">
        <f t="shared" si="297"/>
        <v>0.000207690358613579</v>
      </c>
      <c r="I1717" s="90">
        <f t="shared" si="295"/>
        <v>-0.0068948197046864</v>
      </c>
      <c r="J1717" s="91">
        <f t="shared" si="289"/>
        <v>-0.68948197046864</v>
      </c>
      <c r="K1717" s="92">
        <f t="shared" si="298"/>
        <v>307.743092714932</v>
      </c>
      <c r="L1717" s="93">
        <f t="shared" si="290"/>
        <v>316.35305466149</v>
      </c>
      <c r="M1717" s="94">
        <f t="shared" si="291"/>
        <v>33.9637533345486</v>
      </c>
      <c r="N1717" s="92" t="str">
        <f t="shared" si="292"/>
        <v/>
      </c>
      <c r="O1717" s="53" t="str">
        <f t="shared" si="299"/>
        <v/>
      </c>
    </row>
    <row r="1718" spans="1:15">
      <c r="A1718" s="38">
        <f t="shared" si="293"/>
        <v>1702</v>
      </c>
      <c r="B1718" s="46">
        <v>42527</v>
      </c>
      <c r="C1718" s="47">
        <v>2109.409912</v>
      </c>
      <c r="D1718" s="48">
        <f t="shared" si="294"/>
        <v>0.0048972810511887</v>
      </c>
      <c r="E1718" s="49">
        <v>1</v>
      </c>
      <c r="F1718" s="50">
        <v>1.72771597514468</v>
      </c>
      <c r="G1718" s="51">
        <f t="shared" si="296"/>
        <v>0.0033586576384399</v>
      </c>
      <c r="H1718" s="52">
        <f t="shared" si="297"/>
        <v>0.000207690358613579</v>
      </c>
      <c r="I1718" s="84">
        <f t="shared" si="295"/>
        <v>0.00356634799705348</v>
      </c>
      <c r="J1718" s="85">
        <f t="shared" si="289"/>
        <v>0.356634799705348</v>
      </c>
      <c r="K1718" s="86">
        <f t="shared" si="298"/>
        <v>308.099727514637</v>
      </c>
      <c r="L1718" s="87">
        <f t="shared" si="290"/>
        <v>316.35305466149</v>
      </c>
      <c r="M1718" s="88">
        <f t="shared" si="291"/>
        <v>33.9637533345486</v>
      </c>
      <c r="N1718" s="86" t="str">
        <f t="shared" si="292"/>
        <v/>
      </c>
      <c r="O1718" s="48" t="str">
        <f t="shared" si="299"/>
        <v/>
      </c>
    </row>
    <row r="1719" spans="1:15">
      <c r="A1719" s="38">
        <f t="shared" si="293"/>
        <v>1703</v>
      </c>
      <c r="B1719" s="39">
        <v>42528</v>
      </c>
      <c r="C1719" s="40">
        <v>2112.129883</v>
      </c>
      <c r="D1719" s="53">
        <f t="shared" si="294"/>
        <v>0.00128944639186845</v>
      </c>
      <c r="E1719" s="54">
        <v>1</v>
      </c>
      <c r="F1719" s="55">
        <v>1.73456440439062</v>
      </c>
      <c r="G1719" s="56">
        <f t="shared" si="296"/>
        <v>0.00684842924593987</v>
      </c>
      <c r="H1719" s="57">
        <f t="shared" si="297"/>
        <v>0.000207690358613579</v>
      </c>
      <c r="I1719" s="90">
        <f t="shared" si="295"/>
        <v>0.00705611960455345</v>
      </c>
      <c r="J1719" s="91">
        <f t="shared" si="289"/>
        <v>0.705611960455345</v>
      </c>
      <c r="K1719" s="92">
        <f t="shared" si="298"/>
        <v>308.805339475093</v>
      </c>
      <c r="L1719" s="93">
        <f t="shared" si="290"/>
        <v>316.35305466149</v>
      </c>
      <c r="M1719" s="94">
        <f t="shared" si="291"/>
        <v>33.9637533345486</v>
      </c>
      <c r="N1719" s="92" t="str">
        <f t="shared" si="292"/>
        <v/>
      </c>
      <c r="O1719" s="53" t="str">
        <f t="shared" si="299"/>
        <v/>
      </c>
    </row>
    <row r="1720" spans="1:15">
      <c r="A1720" s="38">
        <f t="shared" si="293"/>
        <v>1704</v>
      </c>
      <c r="B1720" s="46">
        <v>42529</v>
      </c>
      <c r="C1720" s="47">
        <v>2119.120117</v>
      </c>
      <c r="D1720" s="48">
        <f t="shared" si="294"/>
        <v>0.00330956635586777</v>
      </c>
      <c r="E1720" s="49">
        <v>1</v>
      </c>
      <c r="F1720" s="50">
        <v>1.74138956851882</v>
      </c>
      <c r="G1720" s="51">
        <f t="shared" si="296"/>
        <v>0.00682516412820022</v>
      </c>
      <c r="H1720" s="52">
        <f t="shared" si="297"/>
        <v>0.000207690358613579</v>
      </c>
      <c r="I1720" s="84">
        <f t="shared" si="295"/>
        <v>0.0070328544868138</v>
      </c>
      <c r="J1720" s="85">
        <f t="shared" si="289"/>
        <v>0.70328544868138</v>
      </c>
      <c r="K1720" s="86">
        <f t="shared" si="298"/>
        <v>309.508624923774</v>
      </c>
      <c r="L1720" s="87">
        <f t="shared" si="290"/>
        <v>316.35305466149</v>
      </c>
      <c r="M1720" s="88">
        <f t="shared" si="291"/>
        <v>33.9637533345486</v>
      </c>
      <c r="N1720" s="86" t="str">
        <f t="shared" si="292"/>
        <v/>
      </c>
      <c r="O1720" s="48" t="str">
        <f t="shared" si="299"/>
        <v/>
      </c>
    </row>
    <row r="1721" spans="1:15">
      <c r="A1721" s="38">
        <f t="shared" si="293"/>
        <v>1705</v>
      </c>
      <c r="B1721" s="39">
        <v>42530</v>
      </c>
      <c r="C1721" s="40">
        <v>2115.47998</v>
      </c>
      <c r="D1721" s="53">
        <f t="shared" si="294"/>
        <v>-0.00171775869182589</v>
      </c>
      <c r="E1721" s="54">
        <v>1</v>
      </c>
      <c r="F1721" s="55">
        <v>1.74752916384607</v>
      </c>
      <c r="G1721" s="56">
        <f t="shared" si="296"/>
        <v>0.00613959532725006</v>
      </c>
      <c r="H1721" s="57">
        <f t="shared" si="297"/>
        <v>0.000207690358613579</v>
      </c>
      <c r="I1721" s="90">
        <f t="shared" si="295"/>
        <v>0.00634728568586364</v>
      </c>
      <c r="J1721" s="91">
        <f t="shared" si="289"/>
        <v>0.634728568586364</v>
      </c>
      <c r="K1721" s="92">
        <f t="shared" si="298"/>
        <v>310.143353492361</v>
      </c>
      <c r="L1721" s="93">
        <f t="shared" si="290"/>
        <v>316.35305466149</v>
      </c>
      <c r="M1721" s="94">
        <f t="shared" si="291"/>
        <v>33.9637533345486</v>
      </c>
      <c r="N1721" s="92" t="str">
        <f t="shared" si="292"/>
        <v/>
      </c>
      <c r="O1721" s="53" t="str">
        <f t="shared" si="299"/>
        <v/>
      </c>
    </row>
    <row r="1722" spans="1:15">
      <c r="A1722" s="38">
        <f t="shared" si="293"/>
        <v>1706</v>
      </c>
      <c r="B1722" s="46">
        <v>42531</v>
      </c>
      <c r="C1722" s="47">
        <v>2096.070068</v>
      </c>
      <c r="D1722" s="48">
        <f t="shared" si="294"/>
        <v>-0.00917518113312521</v>
      </c>
      <c r="E1722" s="49">
        <v>1</v>
      </c>
      <c r="F1722" s="50">
        <v>1.72284281902506</v>
      </c>
      <c r="G1722" s="51">
        <f t="shared" si="296"/>
        <v>-0.0246863448210102</v>
      </c>
      <c r="H1722" s="52">
        <f t="shared" si="297"/>
        <v>0.000207690358613579</v>
      </c>
      <c r="I1722" s="84">
        <f t="shared" si="295"/>
        <v>-0.0244786544623966</v>
      </c>
      <c r="J1722" s="85">
        <f t="shared" si="289"/>
        <v>-2.44786544623966</v>
      </c>
      <c r="K1722" s="86">
        <f t="shared" si="298"/>
        <v>307.695488046121</v>
      </c>
      <c r="L1722" s="87">
        <f t="shared" si="290"/>
        <v>316.35305466149</v>
      </c>
      <c r="M1722" s="88">
        <f t="shared" si="291"/>
        <v>33.9637533345486</v>
      </c>
      <c r="N1722" s="86" t="str">
        <f t="shared" si="292"/>
        <v/>
      </c>
      <c r="O1722" s="48" t="str">
        <f t="shared" si="299"/>
        <v/>
      </c>
    </row>
    <row r="1723" spans="1:15">
      <c r="A1723" s="38">
        <f t="shared" si="293"/>
        <v>1707</v>
      </c>
      <c r="B1723" s="39">
        <v>42534</v>
      </c>
      <c r="C1723" s="40">
        <v>2079.060059</v>
      </c>
      <c r="D1723" s="53">
        <f t="shared" si="294"/>
        <v>-0.00811519102328029</v>
      </c>
      <c r="E1723" s="54">
        <v>1</v>
      </c>
      <c r="F1723" s="55">
        <v>1.69424307221377</v>
      </c>
      <c r="G1723" s="56">
        <f t="shared" si="296"/>
        <v>-0.02859974681129</v>
      </c>
      <c r="H1723" s="57">
        <f t="shared" si="297"/>
        <v>0.000207690358613579</v>
      </c>
      <c r="I1723" s="90">
        <f t="shared" si="295"/>
        <v>-0.0283920564526764</v>
      </c>
      <c r="J1723" s="91">
        <f t="shared" si="289"/>
        <v>-2.83920564526764</v>
      </c>
      <c r="K1723" s="92">
        <f t="shared" si="298"/>
        <v>304.856282400853</v>
      </c>
      <c r="L1723" s="93">
        <f t="shared" si="290"/>
        <v>316.35305466149</v>
      </c>
      <c r="M1723" s="94">
        <f t="shared" si="291"/>
        <v>33.9637533345486</v>
      </c>
      <c r="N1723" s="92" t="str">
        <f t="shared" si="292"/>
        <v/>
      </c>
      <c r="O1723" s="53" t="str">
        <f t="shared" si="299"/>
        <v/>
      </c>
    </row>
    <row r="1724" spans="1:15">
      <c r="A1724" s="38">
        <f t="shared" si="293"/>
        <v>1708</v>
      </c>
      <c r="B1724" s="46">
        <v>42535</v>
      </c>
      <c r="C1724" s="47">
        <v>2075.320068</v>
      </c>
      <c r="D1724" s="48">
        <f t="shared" si="294"/>
        <v>-0.00179888550299923</v>
      </c>
      <c r="E1724" s="49">
        <v>1</v>
      </c>
      <c r="F1724" s="50">
        <v>1.68862890707465</v>
      </c>
      <c r="G1724" s="51">
        <f t="shared" si="296"/>
        <v>-0.00561416513911994</v>
      </c>
      <c r="H1724" s="52">
        <f t="shared" si="297"/>
        <v>0.000207690358613579</v>
      </c>
      <c r="I1724" s="84">
        <f t="shared" si="295"/>
        <v>-0.00540647478050636</v>
      </c>
      <c r="J1724" s="85">
        <f t="shared" si="289"/>
        <v>-0.540647478050636</v>
      </c>
      <c r="K1724" s="86">
        <f t="shared" si="298"/>
        <v>304.315634922803</v>
      </c>
      <c r="L1724" s="87">
        <f t="shared" si="290"/>
        <v>316.35305466149</v>
      </c>
      <c r="M1724" s="88">
        <f t="shared" si="291"/>
        <v>33.9637533345486</v>
      </c>
      <c r="N1724" s="86" t="str">
        <f t="shared" si="292"/>
        <v/>
      </c>
      <c r="O1724" s="48" t="str">
        <f t="shared" si="299"/>
        <v/>
      </c>
    </row>
    <row r="1725" spans="1:15">
      <c r="A1725" s="38">
        <f t="shared" si="293"/>
        <v>1709</v>
      </c>
      <c r="B1725" s="39">
        <v>42536</v>
      </c>
      <c r="C1725" s="40">
        <v>2071.5</v>
      </c>
      <c r="D1725" s="53">
        <f t="shared" si="294"/>
        <v>-0.00184071269723773</v>
      </c>
      <c r="E1725" s="54">
        <v>1</v>
      </c>
      <c r="F1725" s="55">
        <v>1.68339004208085</v>
      </c>
      <c r="G1725" s="56">
        <f t="shared" si="296"/>
        <v>-0.00523886499380022</v>
      </c>
      <c r="H1725" s="57">
        <f t="shared" si="297"/>
        <v>0.000207690358613579</v>
      </c>
      <c r="I1725" s="90">
        <f t="shared" si="295"/>
        <v>-0.00503117463518664</v>
      </c>
      <c r="J1725" s="91">
        <f t="shared" si="289"/>
        <v>-0.503117463518664</v>
      </c>
      <c r="K1725" s="92">
        <f t="shared" si="298"/>
        <v>303.812517459284</v>
      </c>
      <c r="L1725" s="93">
        <f t="shared" si="290"/>
        <v>316.35305466149</v>
      </c>
      <c r="M1725" s="94">
        <f t="shared" si="291"/>
        <v>33.9637533345486</v>
      </c>
      <c r="N1725" s="92" t="str">
        <f t="shared" si="292"/>
        <v/>
      </c>
      <c r="O1725" s="53" t="str">
        <f t="shared" si="299"/>
        <v/>
      </c>
    </row>
    <row r="1726" spans="1:15">
      <c r="A1726" s="38">
        <f t="shared" si="293"/>
        <v>1710</v>
      </c>
      <c r="B1726" s="46">
        <v>42537</v>
      </c>
      <c r="C1726" s="47">
        <v>2077.98999</v>
      </c>
      <c r="D1726" s="48">
        <f t="shared" si="294"/>
        <v>0.0031329905865316</v>
      </c>
      <c r="E1726" s="49">
        <v>1</v>
      </c>
      <c r="F1726" s="50">
        <v>1.69342925205633</v>
      </c>
      <c r="G1726" s="51">
        <f t="shared" si="296"/>
        <v>0.0100392099754802</v>
      </c>
      <c r="H1726" s="52">
        <f t="shared" si="297"/>
        <v>0.000207690358613579</v>
      </c>
      <c r="I1726" s="84">
        <f t="shared" si="295"/>
        <v>0.0102469003340938</v>
      </c>
      <c r="J1726" s="85">
        <f t="shared" si="289"/>
        <v>1.02469003340938</v>
      </c>
      <c r="K1726" s="86">
        <f t="shared" si="298"/>
        <v>304.837207492693</v>
      </c>
      <c r="L1726" s="87">
        <f t="shared" si="290"/>
        <v>316.35305466149</v>
      </c>
      <c r="M1726" s="88">
        <f t="shared" si="291"/>
        <v>33.9637533345486</v>
      </c>
      <c r="N1726" s="86" t="str">
        <f t="shared" si="292"/>
        <v/>
      </c>
      <c r="O1726" s="48" t="str">
        <f t="shared" si="299"/>
        <v/>
      </c>
    </row>
    <row r="1727" spans="1:15">
      <c r="A1727" s="38">
        <f t="shared" si="293"/>
        <v>1711</v>
      </c>
      <c r="B1727" s="39">
        <v>42538</v>
      </c>
      <c r="C1727" s="40">
        <v>2071.219971</v>
      </c>
      <c r="D1727" s="53">
        <f t="shared" si="294"/>
        <v>-0.00325796516469268</v>
      </c>
      <c r="E1727" s="54">
        <v>1</v>
      </c>
      <c r="F1727" s="55">
        <v>1.68505712274016</v>
      </c>
      <c r="G1727" s="56">
        <f t="shared" si="296"/>
        <v>-0.00837212931617026</v>
      </c>
      <c r="H1727" s="57">
        <f t="shared" si="297"/>
        <v>0.000207690358613579</v>
      </c>
      <c r="I1727" s="90">
        <f t="shared" si="295"/>
        <v>-0.00816443895755668</v>
      </c>
      <c r="J1727" s="91">
        <f t="shared" si="289"/>
        <v>-0.816443895755668</v>
      </c>
      <c r="K1727" s="92">
        <f t="shared" si="298"/>
        <v>304.020763596938</v>
      </c>
      <c r="L1727" s="93">
        <f t="shared" si="290"/>
        <v>316.35305466149</v>
      </c>
      <c r="M1727" s="94">
        <f t="shared" si="291"/>
        <v>33.9637533345486</v>
      </c>
      <c r="N1727" s="92" t="str">
        <f t="shared" si="292"/>
        <v/>
      </c>
      <c r="O1727" s="53" t="str">
        <f t="shared" si="299"/>
        <v/>
      </c>
    </row>
    <row r="1728" spans="1:15">
      <c r="A1728" s="38">
        <f t="shared" si="293"/>
        <v>1712</v>
      </c>
      <c r="B1728" s="46">
        <v>42541</v>
      </c>
      <c r="C1728" s="47">
        <v>2083.25</v>
      </c>
      <c r="D1728" s="48">
        <f t="shared" si="294"/>
        <v>0.00580818511236725</v>
      </c>
      <c r="E1728" s="49">
        <v>1</v>
      </c>
      <c r="F1728" s="50">
        <v>1.69434336097038</v>
      </c>
      <c r="G1728" s="51">
        <f t="shared" si="296"/>
        <v>0.00928623823022012</v>
      </c>
      <c r="H1728" s="52">
        <f t="shared" si="297"/>
        <v>0.000207690358613579</v>
      </c>
      <c r="I1728" s="84">
        <f t="shared" si="295"/>
        <v>0.0094939285888337</v>
      </c>
      <c r="J1728" s="85">
        <f t="shared" si="289"/>
        <v>0.94939285888337</v>
      </c>
      <c r="K1728" s="86">
        <f t="shared" si="298"/>
        <v>304.970156455821</v>
      </c>
      <c r="L1728" s="87">
        <f t="shared" si="290"/>
        <v>316.35305466149</v>
      </c>
      <c r="M1728" s="88">
        <f t="shared" si="291"/>
        <v>33.9637533345486</v>
      </c>
      <c r="N1728" s="86" t="str">
        <f t="shared" si="292"/>
        <v/>
      </c>
      <c r="O1728" s="48" t="str">
        <f t="shared" si="299"/>
        <v/>
      </c>
    </row>
    <row r="1729" spans="1:15">
      <c r="A1729" s="38">
        <f t="shared" si="293"/>
        <v>1713</v>
      </c>
      <c r="B1729" s="39">
        <v>42542</v>
      </c>
      <c r="C1729" s="40">
        <v>2088.899902</v>
      </c>
      <c r="D1729" s="53">
        <f t="shared" si="294"/>
        <v>0.00271206144245784</v>
      </c>
      <c r="E1729" s="54">
        <v>1</v>
      </c>
      <c r="F1729" s="55">
        <v>1.69793131600675</v>
      </c>
      <c r="G1729" s="56">
        <f t="shared" si="296"/>
        <v>0.00358795503636999</v>
      </c>
      <c r="H1729" s="57">
        <f t="shared" si="297"/>
        <v>0.000207690358613579</v>
      </c>
      <c r="I1729" s="90">
        <f t="shared" si="295"/>
        <v>0.00379564539498357</v>
      </c>
      <c r="J1729" s="91">
        <f t="shared" si="289"/>
        <v>0.379564539498357</v>
      </c>
      <c r="K1729" s="92">
        <f t="shared" si="298"/>
        <v>305.349720995319</v>
      </c>
      <c r="L1729" s="93">
        <f t="shared" si="290"/>
        <v>316.35305466149</v>
      </c>
      <c r="M1729" s="94">
        <f t="shared" si="291"/>
        <v>33.9637533345486</v>
      </c>
      <c r="N1729" s="92" t="str">
        <f t="shared" si="292"/>
        <v/>
      </c>
      <c r="O1729" s="53" t="str">
        <f t="shared" si="299"/>
        <v/>
      </c>
    </row>
    <row r="1730" spans="1:15">
      <c r="A1730" s="38">
        <f t="shared" si="293"/>
        <v>1714</v>
      </c>
      <c r="B1730" s="46">
        <v>42543</v>
      </c>
      <c r="C1730" s="47">
        <v>2085.449951</v>
      </c>
      <c r="D1730" s="48">
        <f t="shared" si="294"/>
        <v>-0.00165156357980434</v>
      </c>
      <c r="E1730" s="49">
        <v>1</v>
      </c>
      <c r="F1730" s="50">
        <v>1.69157988394317</v>
      </c>
      <c r="G1730" s="51">
        <f t="shared" si="296"/>
        <v>-0.00635143206358002</v>
      </c>
      <c r="H1730" s="52">
        <f t="shared" si="297"/>
        <v>0.000207690358613579</v>
      </c>
      <c r="I1730" s="84">
        <f t="shared" si="295"/>
        <v>-0.00614374170496644</v>
      </c>
      <c r="J1730" s="85">
        <f t="shared" si="289"/>
        <v>-0.614374170496644</v>
      </c>
      <c r="K1730" s="86">
        <f t="shared" si="298"/>
        <v>304.735346824823</v>
      </c>
      <c r="L1730" s="87">
        <f t="shared" si="290"/>
        <v>316.35305466149</v>
      </c>
      <c r="M1730" s="88">
        <f t="shared" si="291"/>
        <v>33.9637533345486</v>
      </c>
      <c r="N1730" s="86" t="str">
        <f t="shared" si="292"/>
        <v/>
      </c>
      <c r="O1730" s="48" t="str">
        <f t="shared" si="299"/>
        <v/>
      </c>
    </row>
    <row r="1731" spans="1:15">
      <c r="A1731" s="38">
        <f t="shared" si="293"/>
        <v>1715</v>
      </c>
      <c r="B1731" s="39">
        <v>42544</v>
      </c>
      <c r="C1731" s="40">
        <v>2113.320068</v>
      </c>
      <c r="D1731" s="53">
        <f t="shared" si="294"/>
        <v>0.0133640785704954</v>
      </c>
      <c r="E1731" s="54">
        <v>1</v>
      </c>
      <c r="F1731" s="55">
        <v>1.71570183068173</v>
      </c>
      <c r="G1731" s="56">
        <f t="shared" si="296"/>
        <v>0.0241219467385601</v>
      </c>
      <c r="H1731" s="57">
        <f t="shared" si="297"/>
        <v>0.000207690358613579</v>
      </c>
      <c r="I1731" s="90">
        <f t="shared" si="295"/>
        <v>0.0243296370971736</v>
      </c>
      <c r="J1731" s="91">
        <f t="shared" si="289"/>
        <v>2.43296370971736</v>
      </c>
      <c r="K1731" s="92">
        <f t="shared" si="298"/>
        <v>307.16831053454</v>
      </c>
      <c r="L1731" s="93">
        <f t="shared" si="290"/>
        <v>316.35305466149</v>
      </c>
      <c r="M1731" s="94">
        <f t="shared" si="291"/>
        <v>33.9637533345486</v>
      </c>
      <c r="N1731" s="92" t="str">
        <f t="shared" si="292"/>
        <v/>
      </c>
      <c r="O1731" s="53" t="str">
        <f t="shared" si="299"/>
        <v/>
      </c>
    </row>
    <row r="1732" spans="1:15">
      <c r="A1732" s="38">
        <f t="shared" si="293"/>
        <v>1716</v>
      </c>
      <c r="B1732" s="46">
        <v>42545</v>
      </c>
      <c r="C1732" s="47">
        <v>2037.410034</v>
      </c>
      <c r="D1732" s="48">
        <f t="shared" si="294"/>
        <v>-0.0359197999155138</v>
      </c>
      <c r="E1732" s="49">
        <v>1</v>
      </c>
      <c r="F1732" s="50">
        <v>1.65282758987941</v>
      </c>
      <c r="G1732" s="51">
        <f t="shared" si="296"/>
        <v>-0.06287424080232</v>
      </c>
      <c r="H1732" s="52">
        <f t="shared" si="297"/>
        <v>0.000207690358613579</v>
      </c>
      <c r="I1732" s="84">
        <f t="shared" si="295"/>
        <v>-0.0626665504437064</v>
      </c>
      <c r="J1732" s="85">
        <f t="shared" si="289"/>
        <v>-6.26665504437064</v>
      </c>
      <c r="K1732" s="86">
        <f t="shared" si="298"/>
        <v>300.90165549017</v>
      </c>
      <c r="L1732" s="87">
        <f t="shared" si="290"/>
        <v>316.35305466149</v>
      </c>
      <c r="M1732" s="88">
        <f t="shared" si="291"/>
        <v>33.9637533345486</v>
      </c>
      <c r="N1732" s="86" t="str">
        <f t="shared" si="292"/>
        <v/>
      </c>
      <c r="O1732" s="48" t="str">
        <f t="shared" si="299"/>
        <v/>
      </c>
    </row>
    <row r="1733" spans="1:15">
      <c r="A1733" s="38">
        <f t="shared" si="293"/>
        <v>1717</v>
      </c>
      <c r="B1733" s="39">
        <v>42548</v>
      </c>
      <c r="C1733" s="40">
        <v>2000.540039</v>
      </c>
      <c r="D1733" s="53">
        <f t="shared" si="294"/>
        <v>-0.0180965021202011</v>
      </c>
      <c r="E1733" s="54">
        <v>1</v>
      </c>
      <c r="F1733" s="55">
        <v>1.62691996161729</v>
      </c>
      <c r="G1733" s="56">
        <f t="shared" si="296"/>
        <v>-0.02590762826212</v>
      </c>
      <c r="H1733" s="57">
        <f t="shared" si="297"/>
        <v>0.000207690358613579</v>
      </c>
      <c r="I1733" s="90">
        <f t="shared" si="295"/>
        <v>-0.0256999379035064</v>
      </c>
      <c r="J1733" s="91">
        <f t="shared" si="289"/>
        <v>-2.56999379035064</v>
      </c>
      <c r="K1733" s="92">
        <f t="shared" si="298"/>
        <v>298.331661699819</v>
      </c>
      <c r="L1733" s="93">
        <f t="shared" si="290"/>
        <v>316.35305466149</v>
      </c>
      <c r="M1733" s="94">
        <f t="shared" si="291"/>
        <v>33.9637533345486</v>
      </c>
      <c r="N1733" s="92" t="str">
        <f t="shared" si="292"/>
        <v/>
      </c>
      <c r="O1733" s="53" t="str">
        <f t="shared" si="299"/>
        <v/>
      </c>
    </row>
    <row r="1734" spans="1:15">
      <c r="A1734" s="38">
        <f t="shared" si="293"/>
        <v>1718</v>
      </c>
      <c r="B1734" s="46">
        <v>42549</v>
      </c>
      <c r="C1734" s="47">
        <v>2036.089966</v>
      </c>
      <c r="D1734" s="48">
        <f t="shared" si="294"/>
        <v>0.0177701652088753</v>
      </c>
      <c r="E1734" s="49">
        <v>1</v>
      </c>
      <c r="F1734" s="50">
        <v>1.65268331947679</v>
      </c>
      <c r="G1734" s="51">
        <f t="shared" si="296"/>
        <v>0.0257633578595</v>
      </c>
      <c r="H1734" s="52">
        <f t="shared" si="297"/>
        <v>0.000207690358613579</v>
      </c>
      <c r="I1734" s="84">
        <f t="shared" si="295"/>
        <v>0.0259710482181136</v>
      </c>
      <c r="J1734" s="85">
        <f t="shared" si="289"/>
        <v>2.59710482181136</v>
      </c>
      <c r="K1734" s="86">
        <f t="shared" si="298"/>
        <v>300.92876652163</v>
      </c>
      <c r="L1734" s="87">
        <f t="shared" si="290"/>
        <v>316.35305466149</v>
      </c>
      <c r="M1734" s="88">
        <f t="shared" si="291"/>
        <v>33.9637533345486</v>
      </c>
      <c r="N1734" s="86" t="str">
        <f t="shared" si="292"/>
        <v/>
      </c>
      <c r="O1734" s="48" t="str">
        <f t="shared" si="299"/>
        <v/>
      </c>
    </row>
    <row r="1735" spans="1:15">
      <c r="A1735" s="38">
        <f t="shared" si="293"/>
        <v>1719</v>
      </c>
      <c r="B1735" s="39">
        <v>42550</v>
      </c>
      <c r="C1735" s="40">
        <v>2036.089966</v>
      </c>
      <c r="D1735" s="53">
        <f t="shared" si="294"/>
        <v>0</v>
      </c>
      <c r="E1735" s="54">
        <v>1</v>
      </c>
      <c r="F1735" s="55">
        <v>1.69094585821889</v>
      </c>
      <c r="G1735" s="56">
        <f t="shared" si="296"/>
        <v>0.0382625387421001</v>
      </c>
      <c r="H1735" s="57">
        <f t="shared" si="297"/>
        <v>0.000207690358613579</v>
      </c>
      <c r="I1735" s="90">
        <f t="shared" si="295"/>
        <v>0.0384702291007136</v>
      </c>
      <c r="J1735" s="91">
        <f t="shared" si="289"/>
        <v>3.84702291007136</v>
      </c>
      <c r="K1735" s="92">
        <f t="shared" si="298"/>
        <v>304.775789431702</v>
      </c>
      <c r="L1735" s="93">
        <f t="shared" si="290"/>
        <v>316.35305466149</v>
      </c>
      <c r="M1735" s="94">
        <f t="shared" si="291"/>
        <v>33.9637533345486</v>
      </c>
      <c r="N1735" s="92" t="str">
        <f t="shared" si="292"/>
        <v/>
      </c>
      <c r="O1735" s="53" t="str">
        <f t="shared" si="299"/>
        <v/>
      </c>
    </row>
    <row r="1736" spans="1:15">
      <c r="A1736" s="38">
        <f t="shared" si="293"/>
        <v>1720</v>
      </c>
      <c r="B1736" s="46">
        <v>42551</v>
      </c>
      <c r="C1736" s="47">
        <v>2098.860107</v>
      </c>
      <c r="D1736" s="48">
        <f t="shared" si="294"/>
        <v>0.0308287659426538</v>
      </c>
      <c r="E1736" s="49">
        <v>1</v>
      </c>
      <c r="F1736" s="50">
        <v>1.72094879615929</v>
      </c>
      <c r="G1736" s="51">
        <f t="shared" si="296"/>
        <v>0.0300029379403999</v>
      </c>
      <c r="H1736" s="52">
        <f t="shared" si="297"/>
        <v>0.000207690358613579</v>
      </c>
      <c r="I1736" s="84">
        <f t="shared" si="295"/>
        <v>0.0302106282990135</v>
      </c>
      <c r="J1736" s="85">
        <f t="shared" si="289"/>
        <v>3.02106282990135</v>
      </c>
      <c r="K1736" s="86">
        <f t="shared" si="298"/>
        <v>307.796852261603</v>
      </c>
      <c r="L1736" s="87">
        <f t="shared" si="290"/>
        <v>316.35305466149</v>
      </c>
      <c r="M1736" s="88">
        <f t="shared" si="291"/>
        <v>33.9637533345486</v>
      </c>
      <c r="N1736" s="86" t="str">
        <f t="shared" si="292"/>
        <v/>
      </c>
      <c r="O1736" s="48" t="str">
        <f t="shared" si="299"/>
        <v/>
      </c>
    </row>
    <row r="1737" spans="1:15">
      <c r="A1737" s="38">
        <f t="shared" si="293"/>
        <v>1721</v>
      </c>
      <c r="B1737" s="39">
        <v>42552</v>
      </c>
      <c r="C1737" s="40">
        <v>2102.949951</v>
      </c>
      <c r="D1737" s="53">
        <f t="shared" si="294"/>
        <v>0.00194860247539119</v>
      </c>
      <c r="E1737" s="54">
        <v>1</v>
      </c>
      <c r="F1737" s="55">
        <v>1.72399394811639</v>
      </c>
      <c r="G1737" s="56">
        <f t="shared" si="296"/>
        <v>0.0030451519571002</v>
      </c>
      <c r="H1737" s="57">
        <f t="shared" si="297"/>
        <v>0.000207690358613579</v>
      </c>
      <c r="I1737" s="90">
        <f t="shared" si="295"/>
        <v>0.00325284231571378</v>
      </c>
      <c r="J1737" s="91">
        <f t="shared" si="289"/>
        <v>0.325284231571378</v>
      </c>
      <c r="K1737" s="92">
        <f t="shared" si="298"/>
        <v>308.122136493174</v>
      </c>
      <c r="L1737" s="93">
        <f t="shared" si="290"/>
        <v>316.35305466149</v>
      </c>
      <c r="M1737" s="94">
        <f t="shared" si="291"/>
        <v>33.9637533345486</v>
      </c>
      <c r="N1737" s="92" t="str">
        <f t="shared" si="292"/>
        <v/>
      </c>
      <c r="O1737" s="53" t="str">
        <f t="shared" si="299"/>
        <v/>
      </c>
    </row>
    <row r="1738" spans="1:15">
      <c r="A1738" s="38">
        <f t="shared" si="293"/>
        <v>1722</v>
      </c>
      <c r="B1738" s="46">
        <v>42556</v>
      </c>
      <c r="C1738" s="47">
        <v>2088.550049</v>
      </c>
      <c r="D1738" s="48">
        <f t="shared" si="294"/>
        <v>-0.00684747727503099</v>
      </c>
      <c r="E1738" s="49">
        <v>1</v>
      </c>
      <c r="F1738" s="50">
        <v>1.71471704392923</v>
      </c>
      <c r="G1738" s="51">
        <f t="shared" si="296"/>
        <v>-0.00927690418716032</v>
      </c>
      <c r="H1738" s="52">
        <f t="shared" si="297"/>
        <v>0.000207690358613579</v>
      </c>
      <c r="I1738" s="84">
        <f t="shared" si="295"/>
        <v>-0.00906921382854674</v>
      </c>
      <c r="J1738" s="85">
        <f t="shared" si="289"/>
        <v>-0.906921382854674</v>
      </c>
      <c r="K1738" s="86">
        <f t="shared" si="298"/>
        <v>307.21521511032</v>
      </c>
      <c r="L1738" s="87">
        <f t="shared" si="290"/>
        <v>316.35305466149</v>
      </c>
      <c r="M1738" s="88">
        <f t="shared" si="291"/>
        <v>33.9637533345486</v>
      </c>
      <c r="N1738" s="86" t="str">
        <f t="shared" si="292"/>
        <v/>
      </c>
      <c r="O1738" s="48" t="str">
        <f t="shared" si="299"/>
        <v/>
      </c>
    </row>
    <row r="1739" spans="1:15">
      <c r="A1739" s="38">
        <f t="shared" si="293"/>
        <v>1723</v>
      </c>
      <c r="B1739" s="39">
        <v>42557</v>
      </c>
      <c r="C1739" s="40">
        <v>2099.72998</v>
      </c>
      <c r="D1739" s="53">
        <f t="shared" si="294"/>
        <v>0.00535296293490939</v>
      </c>
      <c r="E1739" s="54">
        <v>1</v>
      </c>
      <c r="F1739" s="55">
        <v>1.72716209218999</v>
      </c>
      <c r="G1739" s="56">
        <f t="shared" si="296"/>
        <v>0.0124450482607603</v>
      </c>
      <c r="H1739" s="57">
        <f t="shared" si="297"/>
        <v>0.000207690358613579</v>
      </c>
      <c r="I1739" s="90">
        <f t="shared" si="295"/>
        <v>0.0126527386193739</v>
      </c>
      <c r="J1739" s="91">
        <f t="shared" si="289"/>
        <v>1.26527386193739</v>
      </c>
      <c r="K1739" s="92">
        <f t="shared" si="298"/>
        <v>308.480488972257</v>
      </c>
      <c r="L1739" s="93">
        <f t="shared" si="290"/>
        <v>316.35305466149</v>
      </c>
      <c r="M1739" s="94">
        <f t="shared" si="291"/>
        <v>33.9637533345486</v>
      </c>
      <c r="N1739" s="92" t="str">
        <f t="shared" si="292"/>
        <v/>
      </c>
      <c r="O1739" s="53" t="str">
        <f t="shared" si="299"/>
        <v/>
      </c>
    </row>
    <row r="1740" spans="1:15">
      <c r="A1740" s="38">
        <f t="shared" si="293"/>
        <v>1724</v>
      </c>
      <c r="B1740" s="46">
        <v>42558</v>
      </c>
      <c r="C1740" s="47">
        <v>2097.899902</v>
      </c>
      <c r="D1740" s="48">
        <f t="shared" si="294"/>
        <v>-0.000871577782587063</v>
      </c>
      <c r="E1740" s="49">
        <v>1</v>
      </c>
      <c r="F1740" s="50">
        <v>1.72862092757058</v>
      </c>
      <c r="G1740" s="51">
        <f t="shared" si="296"/>
        <v>0.00145883538059</v>
      </c>
      <c r="H1740" s="52">
        <f t="shared" si="297"/>
        <v>0.000207690358613579</v>
      </c>
      <c r="I1740" s="84">
        <f t="shared" si="295"/>
        <v>0.00166652573920357</v>
      </c>
      <c r="J1740" s="85">
        <f t="shared" si="289"/>
        <v>0.166652573920357</v>
      </c>
      <c r="K1740" s="86">
        <f t="shared" si="298"/>
        <v>308.647141546177</v>
      </c>
      <c r="L1740" s="87">
        <f t="shared" si="290"/>
        <v>316.35305466149</v>
      </c>
      <c r="M1740" s="88">
        <f t="shared" si="291"/>
        <v>33.9637533345486</v>
      </c>
      <c r="N1740" s="86" t="str">
        <f t="shared" si="292"/>
        <v/>
      </c>
      <c r="O1740" s="48" t="str">
        <f t="shared" si="299"/>
        <v/>
      </c>
    </row>
    <row r="1741" spans="1:15">
      <c r="A1741" s="38">
        <f t="shared" si="293"/>
        <v>1725</v>
      </c>
      <c r="B1741" s="39">
        <v>42559</v>
      </c>
      <c r="C1741" s="40">
        <v>2129.899902</v>
      </c>
      <c r="D1741" s="53">
        <f t="shared" si="294"/>
        <v>0.0152533492992175</v>
      </c>
      <c r="E1741" s="54">
        <v>1</v>
      </c>
      <c r="F1741" s="55">
        <v>1.77036452053247</v>
      </c>
      <c r="G1741" s="56">
        <f t="shared" si="296"/>
        <v>0.0417435929618897</v>
      </c>
      <c r="H1741" s="57">
        <f t="shared" si="297"/>
        <v>0.000207690358613579</v>
      </c>
      <c r="I1741" s="90">
        <f t="shared" si="295"/>
        <v>0.0419512833205033</v>
      </c>
      <c r="J1741" s="91">
        <f t="shared" si="289"/>
        <v>4.19512833205033</v>
      </c>
      <c r="K1741" s="92">
        <f t="shared" si="298"/>
        <v>312.842269878228</v>
      </c>
      <c r="L1741" s="93">
        <f t="shared" si="290"/>
        <v>316.35305466149</v>
      </c>
      <c r="M1741" s="94">
        <f t="shared" si="291"/>
        <v>33.9637533345486</v>
      </c>
      <c r="N1741" s="92" t="str">
        <f t="shared" si="292"/>
        <v/>
      </c>
      <c r="O1741" s="53" t="str">
        <f t="shared" si="299"/>
        <v/>
      </c>
    </row>
    <row r="1742" spans="1:15">
      <c r="A1742" s="38">
        <f t="shared" si="293"/>
        <v>1726</v>
      </c>
      <c r="B1742" s="46">
        <v>42562</v>
      </c>
      <c r="C1742" s="47">
        <v>2137.159912</v>
      </c>
      <c r="D1742" s="48">
        <f t="shared" si="294"/>
        <v>0.00340861558479011</v>
      </c>
      <c r="E1742" s="49">
        <v>1</v>
      </c>
      <c r="F1742" s="50">
        <v>1.76996968457451</v>
      </c>
      <c r="G1742" s="51">
        <f t="shared" si="296"/>
        <v>-0.000394835957959749</v>
      </c>
      <c r="H1742" s="52">
        <f t="shared" si="297"/>
        <v>0.000207690358613579</v>
      </c>
      <c r="I1742" s="84">
        <f t="shared" si="295"/>
        <v>-0.000187145599346171</v>
      </c>
      <c r="J1742" s="85">
        <f t="shared" si="289"/>
        <v>-0.0187145599346171</v>
      </c>
      <c r="K1742" s="86">
        <f t="shared" si="298"/>
        <v>312.823555318293</v>
      </c>
      <c r="L1742" s="87">
        <f t="shared" si="290"/>
        <v>316.35305466149</v>
      </c>
      <c r="M1742" s="88">
        <f t="shared" si="291"/>
        <v>33.9637533345486</v>
      </c>
      <c r="N1742" s="86" t="str">
        <f t="shared" si="292"/>
        <v/>
      </c>
      <c r="O1742" s="48" t="str">
        <f t="shared" si="299"/>
        <v/>
      </c>
    </row>
    <row r="1743" spans="1:15">
      <c r="A1743" s="38">
        <f t="shared" si="293"/>
        <v>1727</v>
      </c>
      <c r="B1743" s="39">
        <v>42563</v>
      </c>
      <c r="C1743" s="40">
        <v>2152.139893</v>
      </c>
      <c r="D1743" s="53">
        <f t="shared" si="294"/>
        <v>0.0070092934627346</v>
      </c>
      <c r="E1743" s="54">
        <v>1</v>
      </c>
      <c r="F1743" s="55">
        <v>1.78569408205655</v>
      </c>
      <c r="G1743" s="56">
        <f t="shared" si="296"/>
        <v>0.01572439748204</v>
      </c>
      <c r="H1743" s="57">
        <f t="shared" si="297"/>
        <v>0.000207690358613579</v>
      </c>
      <c r="I1743" s="90">
        <f t="shared" si="295"/>
        <v>0.0159320878406536</v>
      </c>
      <c r="J1743" s="91">
        <f t="shared" si="289"/>
        <v>1.59320878406536</v>
      </c>
      <c r="K1743" s="92">
        <f t="shared" si="298"/>
        <v>314.416764102359</v>
      </c>
      <c r="L1743" s="93">
        <f t="shared" si="290"/>
        <v>316.35305466149</v>
      </c>
      <c r="M1743" s="94">
        <f t="shared" si="291"/>
        <v>33.9637533345486</v>
      </c>
      <c r="N1743" s="92" t="str">
        <f t="shared" si="292"/>
        <v/>
      </c>
      <c r="O1743" s="53" t="str">
        <f t="shared" si="299"/>
        <v/>
      </c>
    </row>
    <row r="1744" spans="1:15">
      <c r="A1744" s="38">
        <f t="shared" si="293"/>
        <v>1728</v>
      </c>
      <c r="B1744" s="46">
        <v>42564</v>
      </c>
      <c r="C1744" s="47">
        <v>2152.429932</v>
      </c>
      <c r="D1744" s="48">
        <f t="shared" si="294"/>
        <v>0.000134767726272411</v>
      </c>
      <c r="E1744" s="49">
        <v>1</v>
      </c>
      <c r="F1744" s="50">
        <v>1.78492110773188</v>
      </c>
      <c r="G1744" s="51">
        <f t="shared" si="296"/>
        <v>-0.000772974324670272</v>
      </c>
      <c r="H1744" s="52">
        <f t="shared" si="297"/>
        <v>0.000207690358613579</v>
      </c>
      <c r="I1744" s="84">
        <f t="shared" si="295"/>
        <v>-0.000565283966056694</v>
      </c>
      <c r="J1744" s="85">
        <f t="shared" si="289"/>
        <v>-0.0565283966056694</v>
      </c>
      <c r="K1744" s="86">
        <f t="shared" si="298"/>
        <v>314.360235705753</v>
      </c>
      <c r="L1744" s="87">
        <f t="shared" si="290"/>
        <v>316.35305466149</v>
      </c>
      <c r="M1744" s="88">
        <f t="shared" si="291"/>
        <v>33.9637533345486</v>
      </c>
      <c r="N1744" s="86" t="str">
        <f t="shared" si="292"/>
        <v/>
      </c>
      <c r="O1744" s="48" t="str">
        <f t="shared" si="299"/>
        <v/>
      </c>
    </row>
    <row r="1745" spans="1:15">
      <c r="A1745" s="38">
        <f t="shared" si="293"/>
        <v>1729</v>
      </c>
      <c r="B1745" s="39">
        <v>42565</v>
      </c>
      <c r="C1745" s="40">
        <v>2163.75</v>
      </c>
      <c r="D1745" s="53">
        <f t="shared" si="294"/>
        <v>0.00525920394978052</v>
      </c>
      <c r="E1745" s="54">
        <v>1</v>
      </c>
      <c r="F1745" s="55">
        <v>1.79987326486109</v>
      </c>
      <c r="G1745" s="56">
        <f t="shared" si="296"/>
        <v>0.0149521571292102</v>
      </c>
      <c r="H1745" s="57">
        <f t="shared" si="297"/>
        <v>0.000207690358613579</v>
      </c>
      <c r="I1745" s="90">
        <f t="shared" si="295"/>
        <v>0.0151598474878237</v>
      </c>
      <c r="J1745" s="91">
        <f t="shared" si="289"/>
        <v>1.51598474878237</v>
      </c>
      <c r="K1745" s="92">
        <f t="shared" si="298"/>
        <v>315.876220454535</v>
      </c>
      <c r="L1745" s="93">
        <f t="shared" si="290"/>
        <v>316.35305466149</v>
      </c>
      <c r="M1745" s="94">
        <f t="shared" si="291"/>
        <v>33.9637533345486</v>
      </c>
      <c r="N1745" s="92" t="str">
        <f t="shared" si="292"/>
        <v/>
      </c>
      <c r="O1745" s="53" t="str">
        <f t="shared" si="299"/>
        <v/>
      </c>
    </row>
    <row r="1746" spans="1:15">
      <c r="A1746" s="38">
        <f t="shared" si="293"/>
        <v>1730</v>
      </c>
      <c r="B1746" s="46">
        <v>42566</v>
      </c>
      <c r="C1746" s="47">
        <v>2161.73999</v>
      </c>
      <c r="D1746" s="48">
        <f t="shared" si="294"/>
        <v>-0.000928947429231664</v>
      </c>
      <c r="E1746" s="49">
        <v>1</v>
      </c>
      <c r="F1746" s="50">
        <v>1.79615667022613</v>
      </c>
      <c r="G1746" s="51">
        <f t="shared" si="296"/>
        <v>-0.00371659463495999</v>
      </c>
      <c r="H1746" s="52">
        <f t="shared" si="297"/>
        <v>0.000207690358613579</v>
      </c>
      <c r="I1746" s="84">
        <f t="shared" si="295"/>
        <v>-0.00350890427634641</v>
      </c>
      <c r="J1746" s="85">
        <f t="shared" ref="J1746:J1809" si="300">I1746*$K$17</f>
        <v>-0.350890427634641</v>
      </c>
      <c r="K1746" s="86">
        <f t="shared" si="298"/>
        <v>315.525330026901</v>
      </c>
      <c r="L1746" s="87">
        <f t="shared" ref="L1746:L1809" si="301">MAX(K1746,L1745)</f>
        <v>316.35305466149</v>
      </c>
      <c r="M1746" s="88">
        <f t="shared" ref="M1746:M1809" si="302">IF(K1746=L1746,0,MAX(M1745,L1746-K1746))</f>
        <v>33.9637533345486</v>
      </c>
      <c r="N1746" s="86" t="str">
        <f t="shared" ref="N1746:N1809" si="303">IF(AND(M1745&gt;0,M1746=0),M1745,"")</f>
        <v/>
      </c>
      <c r="O1746" s="48" t="str">
        <f t="shared" si="299"/>
        <v/>
      </c>
    </row>
    <row r="1747" spans="1:15">
      <c r="A1747" s="38">
        <f t="shared" ref="A1747:A1810" si="304">A1746+1</f>
        <v>1731</v>
      </c>
      <c r="B1747" s="39">
        <v>42569</v>
      </c>
      <c r="C1747" s="40">
        <v>2166.889893</v>
      </c>
      <c r="D1747" s="53">
        <f t="shared" ref="D1747:D1810" si="305">C1747/C1746-1</f>
        <v>0.00238229529167389</v>
      </c>
      <c r="E1747" s="54">
        <v>1</v>
      </c>
      <c r="F1747" s="55">
        <v>1.8003874761333</v>
      </c>
      <c r="G1747" s="56">
        <f t="shared" si="296"/>
        <v>0.00423080590717007</v>
      </c>
      <c r="H1747" s="57">
        <f t="shared" si="297"/>
        <v>0.000207690358613579</v>
      </c>
      <c r="I1747" s="90">
        <f t="shared" ref="I1747:I1810" si="306">G1747+H1747</f>
        <v>0.00443849626578364</v>
      </c>
      <c r="J1747" s="91">
        <f t="shared" si="300"/>
        <v>0.443849626578364</v>
      </c>
      <c r="K1747" s="92">
        <f t="shared" si="298"/>
        <v>315.969179653479</v>
      </c>
      <c r="L1747" s="93">
        <f t="shared" si="301"/>
        <v>316.35305466149</v>
      </c>
      <c r="M1747" s="94">
        <f t="shared" si="302"/>
        <v>33.9637533345486</v>
      </c>
      <c r="N1747" s="92" t="str">
        <f t="shared" si="303"/>
        <v/>
      </c>
      <c r="O1747" s="53" t="str">
        <f t="shared" si="299"/>
        <v/>
      </c>
    </row>
    <row r="1748" spans="1:15">
      <c r="A1748" s="38">
        <f t="shared" si="304"/>
        <v>1732</v>
      </c>
      <c r="B1748" s="46">
        <v>42570</v>
      </c>
      <c r="C1748" s="47">
        <v>2163.780029</v>
      </c>
      <c r="D1748" s="48">
        <f t="shared" si="305"/>
        <v>-0.00143517398371107</v>
      </c>
      <c r="E1748" s="49">
        <v>1</v>
      </c>
      <c r="F1748" s="50">
        <v>1.80382694090887</v>
      </c>
      <c r="G1748" s="51">
        <f t="shared" ref="G1748:G1811" si="307">F1748-F1747</f>
        <v>0.00343946477556978</v>
      </c>
      <c r="H1748" s="52">
        <f t="shared" ref="H1748:H1811" si="308">H1747</f>
        <v>0.000207690358613579</v>
      </c>
      <c r="I1748" s="84">
        <f t="shared" si="306"/>
        <v>0.00364715513418336</v>
      </c>
      <c r="J1748" s="85">
        <f t="shared" si="300"/>
        <v>0.364715513418336</v>
      </c>
      <c r="K1748" s="86">
        <f t="shared" ref="K1748:K1811" si="309">K1747+J1748</f>
        <v>316.333895166897</v>
      </c>
      <c r="L1748" s="87">
        <f t="shared" si="301"/>
        <v>316.35305466149</v>
      </c>
      <c r="M1748" s="88">
        <f t="shared" si="302"/>
        <v>33.9637533345486</v>
      </c>
      <c r="N1748" s="86" t="str">
        <f t="shared" si="303"/>
        <v/>
      </c>
      <c r="O1748" s="48" t="str">
        <f t="shared" ref="O1748:O1811" si="310">IFERROR((N1748/L1748),"")</f>
        <v/>
      </c>
    </row>
    <row r="1749" spans="1:15">
      <c r="A1749" s="38">
        <f t="shared" si="304"/>
        <v>1733</v>
      </c>
      <c r="B1749" s="39">
        <v>42571</v>
      </c>
      <c r="C1749" s="40">
        <v>2173.02002</v>
      </c>
      <c r="D1749" s="53">
        <f t="shared" si="305"/>
        <v>0.0042703005278546</v>
      </c>
      <c r="E1749" s="54">
        <v>1</v>
      </c>
      <c r="F1749" s="55">
        <v>1.82569693769333</v>
      </c>
      <c r="G1749" s="56">
        <f t="shared" si="307"/>
        <v>0.0218699967844602</v>
      </c>
      <c r="H1749" s="57">
        <f t="shared" si="308"/>
        <v>0.000207690358613579</v>
      </c>
      <c r="I1749" s="90">
        <f t="shared" si="306"/>
        <v>0.0220776871430738</v>
      </c>
      <c r="J1749" s="91">
        <f t="shared" si="300"/>
        <v>2.20776871430738</v>
      </c>
      <c r="K1749" s="92">
        <f t="shared" si="309"/>
        <v>318.541663881205</v>
      </c>
      <c r="L1749" s="93">
        <f t="shared" si="301"/>
        <v>318.541663881205</v>
      </c>
      <c r="M1749" s="94">
        <f t="shared" si="302"/>
        <v>0</v>
      </c>
      <c r="N1749" s="92">
        <f t="shared" si="303"/>
        <v>33.9637533345486</v>
      </c>
      <c r="O1749" s="53">
        <f t="shared" si="310"/>
        <v>0.106622640569916</v>
      </c>
    </row>
    <row r="1750" spans="1:15">
      <c r="A1750" s="38">
        <f t="shared" si="304"/>
        <v>1734</v>
      </c>
      <c r="B1750" s="46">
        <v>42572</v>
      </c>
      <c r="C1750" s="47">
        <v>2165.169922</v>
      </c>
      <c r="D1750" s="48">
        <f t="shared" si="305"/>
        <v>-0.00361252907370813</v>
      </c>
      <c r="E1750" s="49"/>
      <c r="F1750" s="50">
        <v>1.79547089451173</v>
      </c>
      <c r="G1750" s="51">
        <f t="shared" si="307"/>
        <v>-0.0302260431815999</v>
      </c>
      <c r="H1750" s="52">
        <f t="shared" si="308"/>
        <v>0.000207690358613579</v>
      </c>
      <c r="I1750" s="84">
        <f t="shared" si="306"/>
        <v>-0.0300183528229864</v>
      </c>
      <c r="J1750" s="85">
        <f t="shared" si="300"/>
        <v>-3.00183528229864</v>
      </c>
      <c r="K1750" s="86">
        <f t="shared" si="309"/>
        <v>315.539828598906</v>
      </c>
      <c r="L1750" s="87">
        <f t="shared" si="301"/>
        <v>318.541663881205</v>
      </c>
      <c r="M1750" s="88">
        <f t="shared" si="302"/>
        <v>3.00183528229866</v>
      </c>
      <c r="N1750" s="86" t="str">
        <f t="shared" si="303"/>
        <v/>
      </c>
      <c r="O1750" s="48" t="str">
        <f t="shared" si="310"/>
        <v/>
      </c>
    </row>
    <row r="1751" spans="1:15">
      <c r="A1751" s="38">
        <f t="shared" si="304"/>
        <v>1735</v>
      </c>
      <c r="B1751" s="39">
        <v>42573</v>
      </c>
      <c r="C1751" s="40">
        <v>2175.030029</v>
      </c>
      <c r="D1751" s="53">
        <f t="shared" si="305"/>
        <v>0.00455396451789425</v>
      </c>
      <c r="E1751" s="54"/>
      <c r="F1751" s="55">
        <v>1.81428469222772</v>
      </c>
      <c r="G1751" s="56">
        <f t="shared" si="307"/>
        <v>0.0188137977159899</v>
      </c>
      <c r="H1751" s="57">
        <f t="shared" si="308"/>
        <v>0.000207690358613579</v>
      </c>
      <c r="I1751" s="90">
        <f t="shared" si="306"/>
        <v>0.0190214880746035</v>
      </c>
      <c r="J1751" s="91">
        <f t="shared" si="300"/>
        <v>1.90214880746035</v>
      </c>
      <c r="K1751" s="92">
        <f t="shared" si="309"/>
        <v>317.441977406366</v>
      </c>
      <c r="L1751" s="93">
        <f t="shared" si="301"/>
        <v>318.541663881205</v>
      </c>
      <c r="M1751" s="94">
        <f t="shared" si="302"/>
        <v>3.00183528229866</v>
      </c>
      <c r="N1751" s="92" t="str">
        <f t="shared" si="303"/>
        <v/>
      </c>
      <c r="O1751" s="53" t="str">
        <f t="shared" si="310"/>
        <v/>
      </c>
    </row>
    <row r="1752" spans="1:15">
      <c r="A1752" s="38">
        <f t="shared" si="304"/>
        <v>1736</v>
      </c>
      <c r="B1752" s="46">
        <v>42576</v>
      </c>
      <c r="C1752" s="47">
        <v>2168.47998</v>
      </c>
      <c r="D1752" s="48">
        <f t="shared" si="305"/>
        <v>-0.00301147520386713</v>
      </c>
      <c r="E1752" s="49"/>
      <c r="F1752" s="50">
        <v>1.8020761380924</v>
      </c>
      <c r="G1752" s="51">
        <f t="shared" si="307"/>
        <v>-0.0122085541353201</v>
      </c>
      <c r="H1752" s="52">
        <f t="shared" si="308"/>
        <v>0.000207690358613579</v>
      </c>
      <c r="I1752" s="84">
        <f t="shared" si="306"/>
        <v>-0.0120008637767065</v>
      </c>
      <c r="J1752" s="85">
        <f t="shared" si="300"/>
        <v>-1.20008637767065</v>
      </c>
      <c r="K1752" s="86">
        <f t="shared" si="309"/>
        <v>316.241891028696</v>
      </c>
      <c r="L1752" s="87">
        <f t="shared" si="301"/>
        <v>318.541663881205</v>
      </c>
      <c r="M1752" s="88">
        <f t="shared" si="302"/>
        <v>3.00183528229866</v>
      </c>
      <c r="N1752" s="86" t="str">
        <f t="shared" si="303"/>
        <v/>
      </c>
      <c r="O1752" s="48" t="str">
        <f t="shared" si="310"/>
        <v/>
      </c>
    </row>
    <row r="1753" spans="1:15">
      <c r="A1753" s="38">
        <f t="shared" si="304"/>
        <v>1737</v>
      </c>
      <c r="B1753" s="39">
        <v>42577</v>
      </c>
      <c r="C1753" s="40">
        <v>2169.179932</v>
      </c>
      <c r="D1753" s="53">
        <f t="shared" si="305"/>
        <v>0.000322784626307637</v>
      </c>
      <c r="E1753" s="54"/>
      <c r="F1753" s="55">
        <v>1.8130308826828</v>
      </c>
      <c r="G1753" s="56">
        <f t="shared" si="307"/>
        <v>0.0109547445903999</v>
      </c>
      <c r="H1753" s="57">
        <f t="shared" si="308"/>
        <v>0.000207690358613579</v>
      </c>
      <c r="I1753" s="90">
        <f t="shared" si="306"/>
        <v>0.0111624349490135</v>
      </c>
      <c r="J1753" s="91">
        <f t="shared" si="300"/>
        <v>1.11624349490135</v>
      </c>
      <c r="K1753" s="92">
        <f t="shared" si="309"/>
        <v>317.358134523597</v>
      </c>
      <c r="L1753" s="93">
        <f t="shared" si="301"/>
        <v>318.541663881205</v>
      </c>
      <c r="M1753" s="94">
        <f t="shared" si="302"/>
        <v>3.00183528229866</v>
      </c>
      <c r="N1753" s="92" t="str">
        <f t="shared" si="303"/>
        <v/>
      </c>
      <c r="O1753" s="53" t="str">
        <f t="shared" si="310"/>
        <v/>
      </c>
    </row>
    <row r="1754" spans="1:15">
      <c r="A1754" s="38">
        <f t="shared" si="304"/>
        <v>1738</v>
      </c>
      <c r="B1754" s="46">
        <v>42578</v>
      </c>
      <c r="C1754" s="47">
        <v>2166.580078</v>
      </c>
      <c r="D1754" s="48">
        <f t="shared" si="305"/>
        <v>-0.0011985423438815</v>
      </c>
      <c r="E1754" s="49"/>
      <c r="F1754" s="50">
        <v>1.8021515886378</v>
      </c>
      <c r="G1754" s="51">
        <f t="shared" si="307"/>
        <v>-0.0108792940449998</v>
      </c>
      <c r="H1754" s="52">
        <f t="shared" si="308"/>
        <v>0.000207690358613579</v>
      </c>
      <c r="I1754" s="84">
        <f t="shared" si="306"/>
        <v>-0.0106716036863862</v>
      </c>
      <c r="J1754" s="85">
        <f t="shared" si="300"/>
        <v>-1.06716036863862</v>
      </c>
      <c r="K1754" s="86">
        <f t="shared" si="309"/>
        <v>316.290974154959</v>
      </c>
      <c r="L1754" s="87">
        <f t="shared" si="301"/>
        <v>318.541663881205</v>
      </c>
      <c r="M1754" s="88">
        <f t="shared" si="302"/>
        <v>3.00183528229866</v>
      </c>
      <c r="N1754" s="86" t="str">
        <f t="shared" si="303"/>
        <v/>
      </c>
      <c r="O1754" s="48" t="str">
        <f t="shared" si="310"/>
        <v/>
      </c>
    </row>
    <row r="1755" spans="1:15">
      <c r="A1755" s="38">
        <f t="shared" si="304"/>
        <v>1739</v>
      </c>
      <c r="B1755" s="39">
        <v>42579</v>
      </c>
      <c r="C1755" s="40">
        <v>2170.060059</v>
      </c>
      <c r="D1755" s="53">
        <f t="shared" si="305"/>
        <v>0.00160620926747024</v>
      </c>
      <c r="E1755" s="54"/>
      <c r="F1755" s="55">
        <v>1.80703240706537</v>
      </c>
      <c r="G1755" s="56">
        <f t="shared" si="307"/>
        <v>0.00488081842756993</v>
      </c>
      <c r="H1755" s="57">
        <f t="shared" si="308"/>
        <v>0.000207690358613579</v>
      </c>
      <c r="I1755" s="90">
        <f t="shared" si="306"/>
        <v>0.00508850878618351</v>
      </c>
      <c r="J1755" s="91">
        <f t="shared" si="300"/>
        <v>0.508850878618351</v>
      </c>
      <c r="K1755" s="92">
        <f t="shared" si="309"/>
        <v>316.799825033577</v>
      </c>
      <c r="L1755" s="93">
        <f t="shared" si="301"/>
        <v>318.541663881205</v>
      </c>
      <c r="M1755" s="94">
        <f t="shared" si="302"/>
        <v>3.00183528229866</v>
      </c>
      <c r="N1755" s="92" t="str">
        <f t="shared" si="303"/>
        <v/>
      </c>
      <c r="O1755" s="53" t="str">
        <f t="shared" si="310"/>
        <v/>
      </c>
    </row>
    <row r="1756" spans="1:15">
      <c r="A1756" s="38">
        <f t="shared" si="304"/>
        <v>1740</v>
      </c>
      <c r="B1756" s="46">
        <v>42580</v>
      </c>
      <c r="C1756" s="47">
        <v>2173.600098</v>
      </c>
      <c r="D1756" s="48">
        <f t="shared" si="305"/>
        <v>0.00163130922820232</v>
      </c>
      <c r="E1756" s="49"/>
      <c r="F1756" s="50">
        <v>1.80863729663496</v>
      </c>
      <c r="G1756" s="51">
        <f t="shared" si="307"/>
        <v>0.00160488956958993</v>
      </c>
      <c r="H1756" s="52">
        <f t="shared" si="308"/>
        <v>0.000207690358613579</v>
      </c>
      <c r="I1756" s="84">
        <f t="shared" si="306"/>
        <v>0.00181257992820351</v>
      </c>
      <c r="J1756" s="85">
        <f t="shared" si="300"/>
        <v>0.181257992820351</v>
      </c>
      <c r="K1756" s="86">
        <f t="shared" si="309"/>
        <v>316.981083026397</v>
      </c>
      <c r="L1756" s="87">
        <f t="shared" si="301"/>
        <v>318.541663881205</v>
      </c>
      <c r="M1756" s="88">
        <f t="shared" si="302"/>
        <v>3.00183528229866</v>
      </c>
      <c r="N1756" s="86" t="str">
        <f t="shared" si="303"/>
        <v/>
      </c>
      <c r="O1756" s="48" t="str">
        <f t="shared" si="310"/>
        <v/>
      </c>
    </row>
    <row r="1757" spans="1:15">
      <c r="A1757" s="38">
        <f t="shared" si="304"/>
        <v>1741</v>
      </c>
      <c r="B1757" s="39">
        <v>42583</v>
      </c>
      <c r="C1757" s="40">
        <v>2170.840088</v>
      </c>
      <c r="D1757" s="53">
        <f t="shared" si="305"/>
        <v>-0.00126978739214245</v>
      </c>
      <c r="E1757" s="54"/>
      <c r="F1757" s="55">
        <v>1.81349376535582</v>
      </c>
      <c r="G1757" s="56">
        <f t="shared" si="307"/>
        <v>0.00485646872085987</v>
      </c>
      <c r="H1757" s="57">
        <f t="shared" si="308"/>
        <v>0.000207690358613579</v>
      </c>
      <c r="I1757" s="90">
        <f t="shared" si="306"/>
        <v>0.00506415907947345</v>
      </c>
      <c r="J1757" s="91">
        <f t="shared" si="300"/>
        <v>0.506415907947345</v>
      </c>
      <c r="K1757" s="92">
        <f t="shared" si="309"/>
        <v>317.487498934345</v>
      </c>
      <c r="L1757" s="93">
        <f t="shared" si="301"/>
        <v>318.541663881205</v>
      </c>
      <c r="M1757" s="94">
        <f t="shared" si="302"/>
        <v>3.00183528229866</v>
      </c>
      <c r="N1757" s="92" t="str">
        <f t="shared" si="303"/>
        <v/>
      </c>
      <c r="O1757" s="53" t="str">
        <f t="shared" si="310"/>
        <v/>
      </c>
    </row>
    <row r="1758" spans="1:15">
      <c r="A1758" s="38">
        <f t="shared" si="304"/>
        <v>1742</v>
      </c>
      <c r="B1758" s="46">
        <v>42584</v>
      </c>
      <c r="C1758" s="47">
        <v>2157.030029</v>
      </c>
      <c r="D1758" s="48">
        <f t="shared" si="305"/>
        <v>-0.00636161966804438</v>
      </c>
      <c r="E1758" s="49"/>
      <c r="F1758" s="50">
        <v>1.78808223665552</v>
      </c>
      <c r="G1758" s="51">
        <f t="shared" si="307"/>
        <v>-0.0254115287002998</v>
      </c>
      <c r="H1758" s="52">
        <f t="shared" si="308"/>
        <v>0.000207690358613579</v>
      </c>
      <c r="I1758" s="84">
        <f t="shared" si="306"/>
        <v>-0.0252038383416863</v>
      </c>
      <c r="J1758" s="85">
        <f t="shared" si="300"/>
        <v>-2.52038383416863</v>
      </c>
      <c r="K1758" s="86">
        <f t="shared" si="309"/>
        <v>314.967115100176</v>
      </c>
      <c r="L1758" s="87">
        <f t="shared" si="301"/>
        <v>318.541663881205</v>
      </c>
      <c r="M1758" s="88">
        <f t="shared" si="302"/>
        <v>3.57454878102874</v>
      </c>
      <c r="N1758" s="86" t="str">
        <f t="shared" si="303"/>
        <v/>
      </c>
      <c r="O1758" s="48" t="str">
        <f t="shared" si="310"/>
        <v/>
      </c>
    </row>
    <row r="1759" spans="1:15">
      <c r="A1759" s="38">
        <f t="shared" si="304"/>
        <v>1743</v>
      </c>
      <c r="B1759" s="39">
        <v>42585</v>
      </c>
      <c r="C1759" s="40">
        <v>2163.790039</v>
      </c>
      <c r="D1759" s="53">
        <f t="shared" si="305"/>
        <v>0.00313394338934359</v>
      </c>
      <c r="E1759" s="54"/>
      <c r="F1759" s="55">
        <v>1.79031113871482</v>
      </c>
      <c r="G1759" s="56">
        <f t="shared" si="307"/>
        <v>0.00222890205930004</v>
      </c>
      <c r="H1759" s="57">
        <f t="shared" si="308"/>
        <v>0.000207690358613579</v>
      </c>
      <c r="I1759" s="90">
        <f t="shared" si="306"/>
        <v>0.00243659241791362</v>
      </c>
      <c r="J1759" s="91">
        <f t="shared" si="300"/>
        <v>0.243659241791362</v>
      </c>
      <c r="K1759" s="92">
        <f t="shared" si="309"/>
        <v>315.210774341967</v>
      </c>
      <c r="L1759" s="93">
        <f t="shared" si="301"/>
        <v>318.541663881205</v>
      </c>
      <c r="M1759" s="94">
        <f t="shared" si="302"/>
        <v>3.57454878102874</v>
      </c>
      <c r="N1759" s="92" t="str">
        <f t="shared" si="303"/>
        <v/>
      </c>
      <c r="O1759" s="53" t="str">
        <f t="shared" si="310"/>
        <v/>
      </c>
    </row>
    <row r="1760" spans="1:15">
      <c r="A1760" s="38">
        <f t="shared" si="304"/>
        <v>1744</v>
      </c>
      <c r="B1760" s="46">
        <v>42586</v>
      </c>
      <c r="C1760" s="47">
        <v>2164.25</v>
      </c>
      <c r="D1760" s="48">
        <f t="shared" si="305"/>
        <v>0.000212571918582594</v>
      </c>
      <c r="E1760" s="49"/>
      <c r="F1760" s="50">
        <v>1.78216487229229</v>
      </c>
      <c r="G1760" s="51">
        <f t="shared" si="307"/>
        <v>-0.00814626642253025</v>
      </c>
      <c r="H1760" s="52">
        <f t="shared" si="308"/>
        <v>0.000207690358613579</v>
      </c>
      <c r="I1760" s="84">
        <f t="shared" si="306"/>
        <v>-0.00793857606391667</v>
      </c>
      <c r="J1760" s="85">
        <f t="shared" si="300"/>
        <v>-0.793857606391667</v>
      </c>
      <c r="K1760" s="86">
        <f t="shared" si="309"/>
        <v>314.416916735576</v>
      </c>
      <c r="L1760" s="87">
        <f t="shared" si="301"/>
        <v>318.541663881205</v>
      </c>
      <c r="M1760" s="88">
        <f t="shared" si="302"/>
        <v>4.12474714562904</v>
      </c>
      <c r="N1760" s="86" t="str">
        <f t="shared" si="303"/>
        <v/>
      </c>
      <c r="O1760" s="48" t="str">
        <f t="shared" si="310"/>
        <v/>
      </c>
    </row>
    <row r="1761" spans="1:15">
      <c r="A1761" s="38">
        <f t="shared" si="304"/>
        <v>1745</v>
      </c>
      <c r="B1761" s="39">
        <v>42587</v>
      </c>
      <c r="C1761" s="40">
        <v>2182.870117</v>
      </c>
      <c r="D1761" s="53">
        <f t="shared" si="305"/>
        <v>0.00860349636132596</v>
      </c>
      <c r="E1761" s="54"/>
      <c r="F1761" s="55">
        <v>1.8029095769752</v>
      </c>
      <c r="G1761" s="56">
        <f t="shared" si="307"/>
        <v>0.0207447046829103</v>
      </c>
      <c r="H1761" s="57">
        <f t="shared" si="308"/>
        <v>0.000207690358613579</v>
      </c>
      <c r="I1761" s="90">
        <f t="shared" si="306"/>
        <v>0.0209523950415239</v>
      </c>
      <c r="J1761" s="91">
        <f t="shared" si="300"/>
        <v>2.09523950415239</v>
      </c>
      <c r="K1761" s="92">
        <f t="shared" si="309"/>
        <v>316.512156239728</v>
      </c>
      <c r="L1761" s="93">
        <f t="shared" si="301"/>
        <v>318.541663881205</v>
      </c>
      <c r="M1761" s="94">
        <f t="shared" si="302"/>
        <v>4.12474714562904</v>
      </c>
      <c r="N1761" s="92" t="str">
        <f t="shared" si="303"/>
        <v/>
      </c>
      <c r="O1761" s="53" t="str">
        <f t="shared" si="310"/>
        <v/>
      </c>
    </row>
    <row r="1762" spans="1:15">
      <c r="A1762" s="38">
        <f t="shared" si="304"/>
        <v>1746</v>
      </c>
      <c r="B1762" s="46">
        <v>42590</v>
      </c>
      <c r="C1762" s="47">
        <v>2180.889893</v>
      </c>
      <c r="D1762" s="48">
        <f t="shared" si="305"/>
        <v>-0.000907165288753564</v>
      </c>
      <c r="E1762" s="49"/>
      <c r="F1762" s="50">
        <v>1.79230721499073</v>
      </c>
      <c r="G1762" s="51">
        <f t="shared" si="307"/>
        <v>-0.01060236198447</v>
      </c>
      <c r="H1762" s="52">
        <f t="shared" si="308"/>
        <v>0.000207690358613579</v>
      </c>
      <c r="I1762" s="84">
        <f t="shared" si="306"/>
        <v>-0.0103946716258564</v>
      </c>
      <c r="J1762" s="85">
        <f t="shared" si="300"/>
        <v>-1.03946716258564</v>
      </c>
      <c r="K1762" s="86">
        <f t="shared" si="309"/>
        <v>315.472689077142</v>
      </c>
      <c r="L1762" s="87">
        <f t="shared" si="301"/>
        <v>318.541663881205</v>
      </c>
      <c r="M1762" s="88">
        <f t="shared" si="302"/>
        <v>4.12474714562904</v>
      </c>
      <c r="N1762" s="86" t="str">
        <f t="shared" si="303"/>
        <v/>
      </c>
      <c r="O1762" s="48" t="str">
        <f t="shared" si="310"/>
        <v/>
      </c>
    </row>
    <row r="1763" spans="1:15">
      <c r="A1763" s="38">
        <f t="shared" si="304"/>
        <v>1747</v>
      </c>
      <c r="B1763" s="39">
        <v>42591</v>
      </c>
      <c r="C1763" s="40">
        <v>2181.73999</v>
      </c>
      <c r="D1763" s="53">
        <f t="shared" si="305"/>
        <v>0.000389793635491964</v>
      </c>
      <c r="E1763" s="54"/>
      <c r="F1763" s="55">
        <v>1.79368848225852</v>
      </c>
      <c r="G1763" s="56">
        <f t="shared" si="307"/>
        <v>0.00138126726778975</v>
      </c>
      <c r="H1763" s="57">
        <f t="shared" si="308"/>
        <v>0.000207690358613579</v>
      </c>
      <c r="I1763" s="90">
        <f t="shared" si="306"/>
        <v>0.00158895762640333</v>
      </c>
      <c r="J1763" s="91">
        <f t="shared" si="300"/>
        <v>0.158895762640333</v>
      </c>
      <c r="K1763" s="92">
        <f t="shared" si="309"/>
        <v>315.631584839783</v>
      </c>
      <c r="L1763" s="93">
        <f t="shared" si="301"/>
        <v>318.541663881205</v>
      </c>
      <c r="M1763" s="94">
        <f t="shared" si="302"/>
        <v>4.12474714562904</v>
      </c>
      <c r="N1763" s="92" t="str">
        <f t="shared" si="303"/>
        <v/>
      </c>
      <c r="O1763" s="53" t="str">
        <f t="shared" si="310"/>
        <v/>
      </c>
    </row>
    <row r="1764" spans="1:15">
      <c r="A1764" s="38">
        <f t="shared" si="304"/>
        <v>1748</v>
      </c>
      <c r="B1764" s="46">
        <v>42592</v>
      </c>
      <c r="C1764" s="47">
        <v>2175.48999</v>
      </c>
      <c r="D1764" s="48">
        <f t="shared" si="305"/>
        <v>-0.00286468599771139</v>
      </c>
      <c r="E1764" s="49"/>
      <c r="F1764" s="50">
        <v>1.79600707604063</v>
      </c>
      <c r="G1764" s="51">
        <f t="shared" si="307"/>
        <v>0.00231859378210997</v>
      </c>
      <c r="H1764" s="52">
        <f t="shared" si="308"/>
        <v>0.000207690358613579</v>
      </c>
      <c r="I1764" s="84">
        <f t="shared" si="306"/>
        <v>0.00252628414072355</v>
      </c>
      <c r="J1764" s="85">
        <f t="shared" si="300"/>
        <v>0.252628414072355</v>
      </c>
      <c r="K1764" s="86">
        <f t="shared" si="309"/>
        <v>315.884213253855</v>
      </c>
      <c r="L1764" s="87">
        <f t="shared" si="301"/>
        <v>318.541663881205</v>
      </c>
      <c r="M1764" s="88">
        <f t="shared" si="302"/>
        <v>4.12474714562904</v>
      </c>
      <c r="N1764" s="86" t="str">
        <f t="shared" si="303"/>
        <v/>
      </c>
      <c r="O1764" s="48" t="str">
        <f t="shared" si="310"/>
        <v/>
      </c>
    </row>
    <row r="1765" spans="1:15">
      <c r="A1765" s="38">
        <f t="shared" si="304"/>
        <v>1749</v>
      </c>
      <c r="B1765" s="39">
        <v>42593</v>
      </c>
      <c r="C1765" s="40">
        <v>2185.790039</v>
      </c>
      <c r="D1765" s="53">
        <f t="shared" si="305"/>
        <v>0.00473458809157745</v>
      </c>
      <c r="E1765" s="54"/>
      <c r="F1765" s="55">
        <v>1.80824064818054</v>
      </c>
      <c r="G1765" s="56">
        <f t="shared" si="307"/>
        <v>0.0122335721399103</v>
      </c>
      <c r="H1765" s="57">
        <f t="shared" si="308"/>
        <v>0.000207690358613579</v>
      </c>
      <c r="I1765" s="90">
        <f t="shared" si="306"/>
        <v>0.0124412624985239</v>
      </c>
      <c r="J1765" s="91">
        <f t="shared" si="300"/>
        <v>1.24412624985239</v>
      </c>
      <c r="K1765" s="92">
        <f t="shared" si="309"/>
        <v>317.128339503708</v>
      </c>
      <c r="L1765" s="93">
        <f t="shared" si="301"/>
        <v>318.541663881205</v>
      </c>
      <c r="M1765" s="94">
        <f t="shared" si="302"/>
        <v>4.12474714562904</v>
      </c>
      <c r="N1765" s="92" t="str">
        <f t="shared" si="303"/>
        <v/>
      </c>
      <c r="O1765" s="53" t="str">
        <f t="shared" si="310"/>
        <v/>
      </c>
    </row>
    <row r="1766" spans="1:15">
      <c r="A1766" s="38">
        <f t="shared" si="304"/>
        <v>1750</v>
      </c>
      <c r="B1766" s="46">
        <v>42594</v>
      </c>
      <c r="C1766" s="47">
        <v>2184.050049</v>
      </c>
      <c r="D1766" s="48">
        <f t="shared" si="305"/>
        <v>-0.00079604626654628</v>
      </c>
      <c r="E1766" s="49"/>
      <c r="F1766" s="50">
        <v>1.80565787829396</v>
      </c>
      <c r="G1766" s="51">
        <f t="shared" si="307"/>
        <v>-0.00258276988658035</v>
      </c>
      <c r="H1766" s="52">
        <f t="shared" si="308"/>
        <v>0.000207690358613579</v>
      </c>
      <c r="I1766" s="84">
        <f t="shared" si="306"/>
        <v>-0.00237507952796677</v>
      </c>
      <c r="J1766" s="85">
        <f t="shared" si="300"/>
        <v>-0.237507952796677</v>
      </c>
      <c r="K1766" s="86">
        <f t="shared" si="309"/>
        <v>316.890831550911</v>
      </c>
      <c r="L1766" s="87">
        <f t="shared" si="301"/>
        <v>318.541663881205</v>
      </c>
      <c r="M1766" s="88">
        <f t="shared" si="302"/>
        <v>4.12474714562904</v>
      </c>
      <c r="N1766" s="86" t="str">
        <f t="shared" si="303"/>
        <v/>
      </c>
      <c r="O1766" s="48" t="str">
        <f t="shared" si="310"/>
        <v/>
      </c>
    </row>
    <row r="1767" spans="1:15">
      <c r="A1767" s="38">
        <f t="shared" si="304"/>
        <v>1751</v>
      </c>
      <c r="B1767" s="39">
        <v>42597</v>
      </c>
      <c r="C1767" s="40">
        <v>2190.149902</v>
      </c>
      <c r="D1767" s="53">
        <f t="shared" si="305"/>
        <v>0.00279290898246276</v>
      </c>
      <c r="E1767" s="54"/>
      <c r="F1767" s="55">
        <v>1.81312032395491</v>
      </c>
      <c r="G1767" s="56">
        <f t="shared" si="307"/>
        <v>0.00746244566095022</v>
      </c>
      <c r="H1767" s="57">
        <f t="shared" si="308"/>
        <v>0.000207690358613579</v>
      </c>
      <c r="I1767" s="90">
        <f t="shared" si="306"/>
        <v>0.0076701360195638</v>
      </c>
      <c r="J1767" s="91">
        <f t="shared" si="300"/>
        <v>0.76701360195638</v>
      </c>
      <c r="K1767" s="92">
        <f t="shared" si="309"/>
        <v>317.657845152867</v>
      </c>
      <c r="L1767" s="93">
        <f t="shared" si="301"/>
        <v>318.541663881205</v>
      </c>
      <c r="M1767" s="94">
        <f t="shared" si="302"/>
        <v>4.12474714562904</v>
      </c>
      <c r="N1767" s="92" t="str">
        <f t="shared" si="303"/>
        <v/>
      </c>
      <c r="O1767" s="53" t="str">
        <f t="shared" si="310"/>
        <v/>
      </c>
    </row>
    <row r="1768" spans="1:15">
      <c r="A1768" s="38">
        <f t="shared" si="304"/>
        <v>1752</v>
      </c>
      <c r="B1768" s="46">
        <v>42598</v>
      </c>
      <c r="C1768" s="47">
        <v>2178.149902</v>
      </c>
      <c r="D1768" s="48">
        <f t="shared" si="305"/>
        <v>-0.00547907702072892</v>
      </c>
      <c r="E1768" s="49"/>
      <c r="F1768" s="50">
        <v>1.80153633553849</v>
      </c>
      <c r="G1768" s="51">
        <f t="shared" si="307"/>
        <v>-0.0115839884164199</v>
      </c>
      <c r="H1768" s="52">
        <f t="shared" si="308"/>
        <v>0.000207690358613579</v>
      </c>
      <c r="I1768" s="84">
        <f t="shared" si="306"/>
        <v>-0.0113762980578064</v>
      </c>
      <c r="J1768" s="85">
        <f t="shared" si="300"/>
        <v>-1.13762980578064</v>
      </c>
      <c r="K1768" s="86">
        <f t="shared" si="309"/>
        <v>316.520215347087</v>
      </c>
      <c r="L1768" s="87">
        <f t="shared" si="301"/>
        <v>318.541663881205</v>
      </c>
      <c r="M1768" s="88">
        <f t="shared" si="302"/>
        <v>4.12474714562904</v>
      </c>
      <c r="N1768" s="86" t="str">
        <f t="shared" si="303"/>
        <v/>
      </c>
      <c r="O1768" s="48" t="str">
        <f t="shared" si="310"/>
        <v/>
      </c>
    </row>
    <row r="1769" spans="1:15">
      <c r="A1769" s="38">
        <f t="shared" si="304"/>
        <v>1753</v>
      </c>
      <c r="B1769" s="39">
        <v>42599</v>
      </c>
      <c r="C1769" s="40">
        <v>2182.219971</v>
      </c>
      <c r="D1769" s="53">
        <f t="shared" si="305"/>
        <v>0.00186858994243821</v>
      </c>
      <c r="E1769" s="54"/>
      <c r="F1769" s="55">
        <v>1.81086542435894</v>
      </c>
      <c r="G1769" s="56">
        <f t="shared" si="307"/>
        <v>0.0093290888204498</v>
      </c>
      <c r="H1769" s="57">
        <f t="shared" si="308"/>
        <v>0.000207690358613579</v>
      </c>
      <c r="I1769" s="90">
        <f t="shared" si="306"/>
        <v>0.00953677917906338</v>
      </c>
      <c r="J1769" s="91">
        <f t="shared" si="300"/>
        <v>0.953677917906338</v>
      </c>
      <c r="K1769" s="92">
        <f t="shared" si="309"/>
        <v>317.473893264993</v>
      </c>
      <c r="L1769" s="93">
        <f t="shared" si="301"/>
        <v>318.541663881205</v>
      </c>
      <c r="M1769" s="94">
        <f t="shared" si="302"/>
        <v>4.12474714562904</v>
      </c>
      <c r="N1769" s="92" t="str">
        <f t="shared" si="303"/>
        <v/>
      </c>
      <c r="O1769" s="53" t="str">
        <f t="shared" si="310"/>
        <v/>
      </c>
    </row>
    <row r="1770" spans="1:15">
      <c r="A1770" s="38">
        <f t="shared" si="304"/>
        <v>1754</v>
      </c>
      <c r="B1770" s="46">
        <v>42600</v>
      </c>
      <c r="C1770" s="47">
        <v>2187.02002</v>
      </c>
      <c r="D1770" s="48">
        <f t="shared" si="305"/>
        <v>0.00219961739136698</v>
      </c>
      <c r="E1770" s="49"/>
      <c r="F1770" s="50">
        <v>1.80967754459873</v>
      </c>
      <c r="G1770" s="51">
        <f t="shared" si="307"/>
        <v>-0.00118787976021006</v>
      </c>
      <c r="H1770" s="52">
        <f t="shared" si="308"/>
        <v>0.000207690358613579</v>
      </c>
      <c r="I1770" s="84">
        <f t="shared" si="306"/>
        <v>-0.000980189401596486</v>
      </c>
      <c r="J1770" s="85">
        <f t="shared" si="300"/>
        <v>-0.0980189401596486</v>
      </c>
      <c r="K1770" s="86">
        <f t="shared" si="309"/>
        <v>317.375874324833</v>
      </c>
      <c r="L1770" s="87">
        <f t="shared" si="301"/>
        <v>318.541663881205</v>
      </c>
      <c r="M1770" s="88">
        <f t="shared" si="302"/>
        <v>4.12474714562904</v>
      </c>
      <c r="N1770" s="86" t="str">
        <f t="shared" si="303"/>
        <v/>
      </c>
      <c r="O1770" s="48" t="str">
        <f t="shared" si="310"/>
        <v/>
      </c>
    </row>
    <row r="1771" spans="1:15">
      <c r="A1771" s="38">
        <f t="shared" si="304"/>
        <v>1755</v>
      </c>
      <c r="B1771" s="39">
        <v>42601</v>
      </c>
      <c r="C1771" s="40">
        <v>2183.870117</v>
      </c>
      <c r="D1771" s="53">
        <f t="shared" si="305"/>
        <v>-0.00144027168073202</v>
      </c>
      <c r="E1771" s="54"/>
      <c r="F1771" s="55">
        <v>1.82246621243974</v>
      </c>
      <c r="G1771" s="56">
        <f t="shared" si="307"/>
        <v>0.0127886678410101</v>
      </c>
      <c r="H1771" s="57">
        <f t="shared" si="308"/>
        <v>0.000207690358613579</v>
      </c>
      <c r="I1771" s="90">
        <f t="shared" si="306"/>
        <v>0.0129963581996236</v>
      </c>
      <c r="J1771" s="91">
        <f t="shared" si="300"/>
        <v>1.29963581996236</v>
      </c>
      <c r="K1771" s="92">
        <f t="shared" si="309"/>
        <v>318.675510144796</v>
      </c>
      <c r="L1771" s="93">
        <f t="shared" si="301"/>
        <v>318.675510144796</v>
      </c>
      <c r="M1771" s="94">
        <f t="shared" si="302"/>
        <v>0</v>
      </c>
      <c r="N1771" s="92">
        <f t="shared" si="303"/>
        <v>4.12474714562904</v>
      </c>
      <c r="O1771" s="53">
        <f t="shared" si="310"/>
        <v>0.0129434079944044</v>
      </c>
    </row>
    <row r="1772" spans="1:15">
      <c r="A1772" s="38">
        <f t="shared" si="304"/>
        <v>1756</v>
      </c>
      <c r="B1772" s="46">
        <v>42604</v>
      </c>
      <c r="C1772" s="47">
        <v>2182.639893</v>
      </c>
      <c r="D1772" s="48">
        <f t="shared" si="305"/>
        <v>-0.000563322878235017</v>
      </c>
      <c r="E1772" s="49"/>
      <c r="F1772" s="50">
        <v>1.83241757289064</v>
      </c>
      <c r="G1772" s="51">
        <f t="shared" si="307"/>
        <v>0.00995136045090006</v>
      </c>
      <c r="H1772" s="52">
        <f t="shared" si="308"/>
        <v>0.000207690358613579</v>
      </c>
      <c r="I1772" s="84">
        <f t="shared" si="306"/>
        <v>0.0101590508095136</v>
      </c>
      <c r="J1772" s="85">
        <f t="shared" si="300"/>
        <v>1.01590508095136</v>
      </c>
      <c r="K1772" s="86">
        <f t="shared" si="309"/>
        <v>319.691415225747</v>
      </c>
      <c r="L1772" s="87">
        <f t="shared" si="301"/>
        <v>319.691415225747</v>
      </c>
      <c r="M1772" s="88">
        <f t="shared" si="302"/>
        <v>0</v>
      </c>
      <c r="N1772" s="86" t="str">
        <f t="shared" si="303"/>
        <v/>
      </c>
      <c r="O1772" s="48" t="str">
        <f t="shared" si="310"/>
        <v/>
      </c>
    </row>
    <row r="1773" spans="1:15">
      <c r="A1773" s="38">
        <f t="shared" si="304"/>
        <v>1757</v>
      </c>
      <c r="B1773" s="39">
        <v>42605</v>
      </c>
      <c r="C1773" s="40">
        <v>2186.899902</v>
      </c>
      <c r="D1773" s="53">
        <f t="shared" si="305"/>
        <v>0.00195176905437422</v>
      </c>
      <c r="E1773" s="54"/>
      <c r="F1773" s="55">
        <v>1.83338701404657</v>
      </c>
      <c r="G1773" s="56">
        <f t="shared" si="307"/>
        <v>0.000969441155930006</v>
      </c>
      <c r="H1773" s="57">
        <f t="shared" si="308"/>
        <v>0.000207690358613579</v>
      </c>
      <c r="I1773" s="90">
        <f t="shared" si="306"/>
        <v>0.00117713151454359</v>
      </c>
      <c r="J1773" s="91">
        <f t="shared" si="300"/>
        <v>0.117713151454359</v>
      </c>
      <c r="K1773" s="92">
        <f t="shared" si="309"/>
        <v>319.809128377201</v>
      </c>
      <c r="L1773" s="93">
        <f t="shared" si="301"/>
        <v>319.809128377201</v>
      </c>
      <c r="M1773" s="94">
        <f t="shared" si="302"/>
        <v>0</v>
      </c>
      <c r="N1773" s="92" t="str">
        <f t="shared" si="303"/>
        <v/>
      </c>
      <c r="O1773" s="53" t="str">
        <f t="shared" si="310"/>
        <v/>
      </c>
    </row>
    <row r="1774" spans="1:15">
      <c r="A1774" s="38">
        <f t="shared" si="304"/>
        <v>1758</v>
      </c>
      <c r="B1774" s="46">
        <v>42606</v>
      </c>
      <c r="C1774" s="47">
        <v>2175.439941</v>
      </c>
      <c r="D1774" s="48">
        <f t="shared" si="305"/>
        <v>-0.0052402768821378</v>
      </c>
      <c r="E1774" s="49"/>
      <c r="F1774" s="50">
        <v>1.82167269922402</v>
      </c>
      <c r="G1774" s="51">
        <f t="shared" si="307"/>
        <v>-0.01171431482255</v>
      </c>
      <c r="H1774" s="52">
        <f t="shared" si="308"/>
        <v>0.000207690358613579</v>
      </c>
      <c r="I1774" s="84">
        <f t="shared" si="306"/>
        <v>-0.0115066244639365</v>
      </c>
      <c r="J1774" s="85">
        <f t="shared" si="300"/>
        <v>-1.15066244639365</v>
      </c>
      <c r="K1774" s="86">
        <f t="shared" si="309"/>
        <v>318.658465930808</v>
      </c>
      <c r="L1774" s="87">
        <f t="shared" si="301"/>
        <v>319.809128377201</v>
      </c>
      <c r="M1774" s="88">
        <f t="shared" si="302"/>
        <v>1.15066244639365</v>
      </c>
      <c r="N1774" s="86" t="str">
        <f t="shared" si="303"/>
        <v/>
      </c>
      <c r="O1774" s="48" t="str">
        <f t="shared" si="310"/>
        <v/>
      </c>
    </row>
    <row r="1775" spans="1:15">
      <c r="A1775" s="38">
        <f t="shared" si="304"/>
        <v>1759</v>
      </c>
      <c r="B1775" s="39">
        <v>42607</v>
      </c>
      <c r="C1775" s="40">
        <v>2172.469971</v>
      </c>
      <c r="D1775" s="53">
        <f t="shared" si="305"/>
        <v>-0.00136522730139577</v>
      </c>
      <c r="E1775" s="54"/>
      <c r="F1775" s="55">
        <v>1.82015242327595</v>
      </c>
      <c r="G1775" s="56">
        <f t="shared" si="307"/>
        <v>-0.00152027594807014</v>
      </c>
      <c r="H1775" s="57">
        <f t="shared" si="308"/>
        <v>0.000207690358613579</v>
      </c>
      <c r="I1775" s="90">
        <f t="shared" si="306"/>
        <v>-0.00131258558945656</v>
      </c>
      <c r="J1775" s="91">
        <f t="shared" si="300"/>
        <v>-0.131258558945656</v>
      </c>
      <c r="K1775" s="92">
        <f t="shared" si="309"/>
        <v>318.527207371862</v>
      </c>
      <c r="L1775" s="93">
        <f t="shared" si="301"/>
        <v>319.809128377201</v>
      </c>
      <c r="M1775" s="94">
        <f t="shared" si="302"/>
        <v>1.28192100533931</v>
      </c>
      <c r="N1775" s="92" t="str">
        <f t="shared" si="303"/>
        <v/>
      </c>
      <c r="O1775" s="53" t="str">
        <f t="shared" si="310"/>
        <v/>
      </c>
    </row>
    <row r="1776" spans="1:15">
      <c r="A1776" s="38">
        <f t="shared" si="304"/>
        <v>1760</v>
      </c>
      <c r="B1776" s="46">
        <v>42608</v>
      </c>
      <c r="C1776" s="47">
        <v>2169.040039</v>
      </c>
      <c r="D1776" s="48">
        <f t="shared" si="305"/>
        <v>-0.00157881675962646</v>
      </c>
      <c r="E1776" s="49"/>
      <c r="F1776" s="50">
        <v>1.81359094675735</v>
      </c>
      <c r="G1776" s="51">
        <f t="shared" si="307"/>
        <v>-0.00656147651859973</v>
      </c>
      <c r="H1776" s="52">
        <f t="shared" si="308"/>
        <v>0.000207690358613579</v>
      </c>
      <c r="I1776" s="84">
        <f t="shared" si="306"/>
        <v>-0.00635378615998615</v>
      </c>
      <c r="J1776" s="85">
        <f t="shared" si="300"/>
        <v>-0.635378615998615</v>
      </c>
      <c r="K1776" s="86">
        <f t="shared" si="309"/>
        <v>317.891828755863</v>
      </c>
      <c r="L1776" s="87">
        <f t="shared" si="301"/>
        <v>319.809128377201</v>
      </c>
      <c r="M1776" s="88">
        <f t="shared" si="302"/>
        <v>1.91729962133792</v>
      </c>
      <c r="N1776" s="86" t="str">
        <f t="shared" si="303"/>
        <v/>
      </c>
      <c r="O1776" s="48" t="str">
        <f t="shared" si="310"/>
        <v/>
      </c>
    </row>
    <row r="1777" spans="1:15">
      <c r="A1777" s="38">
        <f t="shared" si="304"/>
        <v>1761</v>
      </c>
      <c r="B1777" s="39">
        <v>42611</v>
      </c>
      <c r="C1777" s="40">
        <v>2180.379883</v>
      </c>
      <c r="D1777" s="53">
        <f t="shared" si="305"/>
        <v>0.00522804733711979</v>
      </c>
      <c r="E1777" s="54"/>
      <c r="F1777" s="55">
        <v>1.82534700577882</v>
      </c>
      <c r="G1777" s="56">
        <f t="shared" si="307"/>
        <v>0.01175605902147</v>
      </c>
      <c r="H1777" s="57">
        <f t="shared" si="308"/>
        <v>0.000207690358613579</v>
      </c>
      <c r="I1777" s="90">
        <f t="shared" si="306"/>
        <v>0.0119637493800836</v>
      </c>
      <c r="J1777" s="91">
        <f t="shared" si="300"/>
        <v>1.19637493800836</v>
      </c>
      <c r="K1777" s="92">
        <f t="shared" si="309"/>
        <v>319.088203693872</v>
      </c>
      <c r="L1777" s="93">
        <f t="shared" si="301"/>
        <v>319.809128377201</v>
      </c>
      <c r="M1777" s="94">
        <f t="shared" si="302"/>
        <v>1.91729962133792</v>
      </c>
      <c r="N1777" s="92" t="str">
        <f t="shared" si="303"/>
        <v/>
      </c>
      <c r="O1777" s="53" t="str">
        <f t="shared" si="310"/>
        <v/>
      </c>
    </row>
    <row r="1778" spans="1:15">
      <c r="A1778" s="38">
        <f t="shared" si="304"/>
        <v>1762</v>
      </c>
      <c r="B1778" s="46">
        <v>42612</v>
      </c>
      <c r="C1778" s="47">
        <v>2176.120117</v>
      </c>
      <c r="D1778" s="48">
        <f t="shared" si="305"/>
        <v>-0.00195368065593193</v>
      </c>
      <c r="E1778" s="49"/>
      <c r="F1778" s="50">
        <v>1.81416688459845</v>
      </c>
      <c r="G1778" s="51">
        <f t="shared" si="307"/>
        <v>-0.0111801211803702</v>
      </c>
      <c r="H1778" s="52">
        <f t="shared" si="308"/>
        <v>0.000207690358613579</v>
      </c>
      <c r="I1778" s="84">
        <f t="shared" si="306"/>
        <v>-0.0109724308217566</v>
      </c>
      <c r="J1778" s="85">
        <f t="shared" si="300"/>
        <v>-1.09724308217566</v>
      </c>
      <c r="K1778" s="86">
        <f t="shared" si="309"/>
        <v>317.990960611696</v>
      </c>
      <c r="L1778" s="87">
        <f t="shared" si="301"/>
        <v>319.809128377201</v>
      </c>
      <c r="M1778" s="88">
        <f t="shared" si="302"/>
        <v>1.91729962133792</v>
      </c>
      <c r="N1778" s="86" t="str">
        <f t="shared" si="303"/>
        <v/>
      </c>
      <c r="O1778" s="48" t="str">
        <f t="shared" si="310"/>
        <v/>
      </c>
    </row>
    <row r="1779" spans="1:15">
      <c r="A1779" s="38">
        <f t="shared" si="304"/>
        <v>1763</v>
      </c>
      <c r="B1779" s="39">
        <v>42613</v>
      </c>
      <c r="C1779" s="40">
        <v>2170.949951</v>
      </c>
      <c r="D1779" s="53">
        <f t="shared" si="305"/>
        <v>-0.00237586425473957</v>
      </c>
      <c r="E1779" s="54"/>
      <c r="F1779" s="55">
        <v>1.80868970344854</v>
      </c>
      <c r="G1779" s="56">
        <f t="shared" si="307"/>
        <v>-0.00547718114990992</v>
      </c>
      <c r="H1779" s="57">
        <f t="shared" si="308"/>
        <v>0.000207690358613579</v>
      </c>
      <c r="I1779" s="90">
        <f t="shared" si="306"/>
        <v>-0.00526949079129634</v>
      </c>
      <c r="J1779" s="91">
        <f t="shared" si="300"/>
        <v>-0.526949079129634</v>
      </c>
      <c r="K1779" s="92">
        <f t="shared" si="309"/>
        <v>317.464011532567</v>
      </c>
      <c r="L1779" s="93">
        <f t="shared" si="301"/>
        <v>319.809128377201</v>
      </c>
      <c r="M1779" s="94">
        <f t="shared" si="302"/>
        <v>2.34511684463484</v>
      </c>
      <c r="N1779" s="92" t="str">
        <f t="shared" si="303"/>
        <v/>
      </c>
      <c r="O1779" s="53" t="str">
        <f t="shared" si="310"/>
        <v/>
      </c>
    </row>
    <row r="1780" spans="1:15">
      <c r="A1780" s="38">
        <f t="shared" si="304"/>
        <v>1764</v>
      </c>
      <c r="B1780" s="46">
        <v>42614</v>
      </c>
      <c r="C1780" s="47">
        <v>2170.860107</v>
      </c>
      <c r="D1780" s="48">
        <f t="shared" si="305"/>
        <v>-4.13846482083535e-5</v>
      </c>
      <c r="E1780" s="49"/>
      <c r="F1780" s="50">
        <v>1.81213704991085</v>
      </c>
      <c r="G1780" s="51">
        <f t="shared" si="307"/>
        <v>0.00344734646230993</v>
      </c>
      <c r="H1780" s="52">
        <f t="shared" si="308"/>
        <v>0.000207690358613579</v>
      </c>
      <c r="I1780" s="84">
        <f t="shared" si="306"/>
        <v>0.00365503682092351</v>
      </c>
      <c r="J1780" s="85">
        <f t="shared" si="300"/>
        <v>0.365503682092351</v>
      </c>
      <c r="K1780" s="86">
        <f t="shared" si="309"/>
        <v>317.829515214659</v>
      </c>
      <c r="L1780" s="87">
        <f t="shared" si="301"/>
        <v>319.809128377201</v>
      </c>
      <c r="M1780" s="88">
        <f t="shared" si="302"/>
        <v>2.34511684463484</v>
      </c>
      <c r="N1780" s="86" t="str">
        <f t="shared" si="303"/>
        <v/>
      </c>
      <c r="O1780" s="48" t="str">
        <f t="shared" si="310"/>
        <v/>
      </c>
    </row>
    <row r="1781" spans="1:15">
      <c r="A1781" s="38">
        <f t="shared" si="304"/>
        <v>1765</v>
      </c>
      <c r="B1781" s="39">
        <v>42615</v>
      </c>
      <c r="C1781" s="40">
        <v>2179.97998</v>
      </c>
      <c r="D1781" s="53">
        <f t="shared" si="305"/>
        <v>0.00420104131564858</v>
      </c>
      <c r="E1781" s="54"/>
      <c r="F1781" s="55">
        <v>1.82931298228044</v>
      </c>
      <c r="G1781" s="56">
        <f t="shared" si="307"/>
        <v>0.0171759323695899</v>
      </c>
      <c r="H1781" s="57">
        <f t="shared" si="308"/>
        <v>0.000207690358613579</v>
      </c>
      <c r="I1781" s="90">
        <f t="shared" si="306"/>
        <v>0.0173836227282035</v>
      </c>
      <c r="J1781" s="91">
        <f t="shared" si="300"/>
        <v>1.73836227282035</v>
      </c>
      <c r="K1781" s="92">
        <f t="shared" si="309"/>
        <v>319.567877487479</v>
      </c>
      <c r="L1781" s="93">
        <f t="shared" si="301"/>
        <v>319.809128377201</v>
      </c>
      <c r="M1781" s="94">
        <f t="shared" si="302"/>
        <v>2.34511684463484</v>
      </c>
      <c r="N1781" s="92" t="str">
        <f t="shared" si="303"/>
        <v/>
      </c>
      <c r="O1781" s="53" t="str">
        <f t="shared" si="310"/>
        <v/>
      </c>
    </row>
    <row r="1782" spans="1:15">
      <c r="A1782" s="38">
        <f t="shared" si="304"/>
        <v>1766</v>
      </c>
      <c r="B1782" s="46">
        <v>42619</v>
      </c>
      <c r="C1782" s="47">
        <v>2186.47998</v>
      </c>
      <c r="D1782" s="48">
        <f t="shared" si="305"/>
        <v>0.00298167875835254</v>
      </c>
      <c r="E1782" s="49"/>
      <c r="F1782" s="50">
        <v>1.82329124664169</v>
      </c>
      <c r="G1782" s="51">
        <f t="shared" si="307"/>
        <v>-0.00602173563874997</v>
      </c>
      <c r="H1782" s="52">
        <f t="shared" si="308"/>
        <v>0.000207690358613579</v>
      </c>
      <c r="I1782" s="84">
        <f t="shared" si="306"/>
        <v>-0.00581404528013639</v>
      </c>
      <c r="J1782" s="85">
        <f t="shared" si="300"/>
        <v>-0.581404528013639</v>
      </c>
      <c r="K1782" s="86">
        <f t="shared" si="309"/>
        <v>318.986472959466</v>
      </c>
      <c r="L1782" s="87">
        <f t="shared" si="301"/>
        <v>319.809128377201</v>
      </c>
      <c r="M1782" s="88">
        <f t="shared" si="302"/>
        <v>2.34511684463484</v>
      </c>
      <c r="N1782" s="86" t="str">
        <f t="shared" si="303"/>
        <v/>
      </c>
      <c r="O1782" s="48" t="str">
        <f t="shared" si="310"/>
        <v/>
      </c>
    </row>
    <row r="1783" spans="1:15">
      <c r="A1783" s="38">
        <f t="shared" si="304"/>
        <v>1767</v>
      </c>
      <c r="B1783" s="39">
        <v>42620</v>
      </c>
      <c r="C1783" s="40">
        <v>2186.159912</v>
      </c>
      <c r="D1783" s="53">
        <f t="shared" si="305"/>
        <v>-0.000146385058599985</v>
      </c>
      <c r="E1783" s="54"/>
      <c r="F1783" s="55">
        <v>1.81730402847087</v>
      </c>
      <c r="G1783" s="56">
        <f t="shared" si="307"/>
        <v>-0.00598721817082004</v>
      </c>
      <c r="H1783" s="57">
        <f t="shared" si="308"/>
        <v>0.000207690358613579</v>
      </c>
      <c r="I1783" s="90">
        <f t="shared" si="306"/>
        <v>-0.00577952781220646</v>
      </c>
      <c r="J1783" s="91">
        <f t="shared" si="300"/>
        <v>-0.577952781220646</v>
      </c>
      <c r="K1783" s="92">
        <f t="shared" si="309"/>
        <v>318.408520178245</v>
      </c>
      <c r="L1783" s="93">
        <f t="shared" si="301"/>
        <v>319.809128377201</v>
      </c>
      <c r="M1783" s="94">
        <f t="shared" si="302"/>
        <v>2.34511684463484</v>
      </c>
      <c r="N1783" s="92" t="str">
        <f t="shared" si="303"/>
        <v/>
      </c>
      <c r="O1783" s="53" t="str">
        <f t="shared" si="310"/>
        <v/>
      </c>
    </row>
    <row r="1784" spans="1:15">
      <c r="A1784" s="38">
        <f t="shared" si="304"/>
        <v>1768</v>
      </c>
      <c r="B1784" s="46">
        <v>42621</v>
      </c>
      <c r="C1784" s="47">
        <v>2181.300049</v>
      </c>
      <c r="D1784" s="48">
        <f t="shared" si="305"/>
        <v>-0.00222301350112775</v>
      </c>
      <c r="E1784" s="49"/>
      <c r="F1784" s="50">
        <v>1.78899378258156</v>
      </c>
      <c r="G1784" s="51">
        <f t="shared" si="307"/>
        <v>-0.0283102458893101</v>
      </c>
      <c r="H1784" s="52">
        <f t="shared" si="308"/>
        <v>0.000207690358613579</v>
      </c>
      <c r="I1784" s="84">
        <f t="shared" si="306"/>
        <v>-0.0281025555306965</v>
      </c>
      <c r="J1784" s="85">
        <f t="shared" si="300"/>
        <v>-2.81025555306965</v>
      </c>
      <c r="K1784" s="86">
        <f t="shared" si="309"/>
        <v>315.598264625175</v>
      </c>
      <c r="L1784" s="87">
        <f t="shared" si="301"/>
        <v>319.809128377201</v>
      </c>
      <c r="M1784" s="88">
        <f t="shared" si="302"/>
        <v>4.21086375202606</v>
      </c>
      <c r="N1784" s="86" t="str">
        <f t="shared" si="303"/>
        <v/>
      </c>
      <c r="O1784" s="48" t="str">
        <f t="shared" si="310"/>
        <v/>
      </c>
    </row>
    <row r="1785" spans="1:15">
      <c r="A1785" s="38">
        <f t="shared" si="304"/>
        <v>1769</v>
      </c>
      <c r="B1785" s="39">
        <v>42622</v>
      </c>
      <c r="C1785" s="40">
        <v>2127.810059</v>
      </c>
      <c r="D1785" s="53">
        <f t="shared" si="305"/>
        <v>-0.0245220688572955</v>
      </c>
      <c r="E1785" s="54"/>
      <c r="F1785" s="55">
        <v>1.72076002933847</v>
      </c>
      <c r="G1785" s="56">
        <f t="shared" si="307"/>
        <v>-0.0682337532430897</v>
      </c>
      <c r="H1785" s="57">
        <f t="shared" si="308"/>
        <v>0.000207690358613579</v>
      </c>
      <c r="I1785" s="90">
        <f t="shared" si="306"/>
        <v>-0.0680260628844761</v>
      </c>
      <c r="J1785" s="91">
        <f t="shared" si="300"/>
        <v>-6.80260628844761</v>
      </c>
      <c r="K1785" s="92">
        <f t="shared" si="309"/>
        <v>308.795658336728</v>
      </c>
      <c r="L1785" s="93">
        <f t="shared" si="301"/>
        <v>319.809128377201</v>
      </c>
      <c r="M1785" s="94">
        <f t="shared" si="302"/>
        <v>11.0134700404737</v>
      </c>
      <c r="N1785" s="92" t="str">
        <f t="shared" si="303"/>
        <v/>
      </c>
      <c r="O1785" s="53" t="str">
        <f t="shared" si="310"/>
        <v/>
      </c>
    </row>
    <row r="1786" spans="1:15">
      <c r="A1786" s="38">
        <f t="shared" si="304"/>
        <v>1770</v>
      </c>
      <c r="B1786" s="46">
        <v>42625</v>
      </c>
      <c r="C1786" s="47">
        <v>2159.040039</v>
      </c>
      <c r="D1786" s="48">
        <f t="shared" si="305"/>
        <v>0.0146770525253919</v>
      </c>
      <c r="E1786" s="49"/>
      <c r="F1786" s="50">
        <v>1.75136373825334</v>
      </c>
      <c r="G1786" s="51">
        <f t="shared" si="307"/>
        <v>0.0306037089148699</v>
      </c>
      <c r="H1786" s="52">
        <f t="shared" si="308"/>
        <v>0.000207690358613579</v>
      </c>
      <c r="I1786" s="84">
        <f t="shared" si="306"/>
        <v>0.0308113992734834</v>
      </c>
      <c r="J1786" s="85">
        <f t="shared" si="300"/>
        <v>3.08113992734834</v>
      </c>
      <c r="K1786" s="86">
        <f t="shared" si="309"/>
        <v>311.876798264076</v>
      </c>
      <c r="L1786" s="87">
        <f t="shared" si="301"/>
        <v>319.809128377201</v>
      </c>
      <c r="M1786" s="88">
        <f t="shared" si="302"/>
        <v>11.0134700404737</v>
      </c>
      <c r="N1786" s="86" t="str">
        <f t="shared" si="303"/>
        <v/>
      </c>
      <c r="O1786" s="48" t="str">
        <f t="shared" si="310"/>
        <v/>
      </c>
    </row>
    <row r="1787" spans="1:15">
      <c r="A1787" s="38">
        <f t="shared" si="304"/>
        <v>1771</v>
      </c>
      <c r="B1787" s="39">
        <v>42626</v>
      </c>
      <c r="C1787" s="40">
        <v>2127.02002</v>
      </c>
      <c r="D1787" s="53">
        <f t="shared" si="305"/>
        <v>-0.0148306740132669</v>
      </c>
      <c r="E1787" s="54"/>
      <c r="F1787" s="55">
        <v>1.72153229527852</v>
      </c>
      <c r="G1787" s="56">
        <f t="shared" si="307"/>
        <v>-0.0298314429748199</v>
      </c>
      <c r="H1787" s="57">
        <f t="shared" si="308"/>
        <v>0.000207690358613579</v>
      </c>
      <c r="I1787" s="90">
        <f t="shared" si="306"/>
        <v>-0.0296237526162063</v>
      </c>
      <c r="J1787" s="91">
        <f t="shared" si="300"/>
        <v>-2.96237526162063</v>
      </c>
      <c r="K1787" s="92">
        <f t="shared" si="309"/>
        <v>308.914423002455</v>
      </c>
      <c r="L1787" s="93">
        <f t="shared" si="301"/>
        <v>319.809128377201</v>
      </c>
      <c r="M1787" s="94">
        <f t="shared" si="302"/>
        <v>11.0134700404737</v>
      </c>
      <c r="N1787" s="92" t="str">
        <f t="shared" si="303"/>
        <v/>
      </c>
      <c r="O1787" s="53" t="str">
        <f t="shared" si="310"/>
        <v/>
      </c>
    </row>
    <row r="1788" spans="1:15">
      <c r="A1788" s="38">
        <f t="shared" si="304"/>
        <v>1772</v>
      </c>
      <c r="B1788" s="46">
        <v>42627</v>
      </c>
      <c r="C1788" s="47">
        <v>2125.77002</v>
      </c>
      <c r="D1788" s="48">
        <f t="shared" si="305"/>
        <v>-0.000587676650076863</v>
      </c>
      <c r="E1788" s="49"/>
      <c r="F1788" s="50">
        <v>1.71427674262683</v>
      </c>
      <c r="G1788" s="51">
        <f t="shared" si="307"/>
        <v>-0.00725555265168998</v>
      </c>
      <c r="H1788" s="52">
        <f t="shared" si="308"/>
        <v>0.000207690358613579</v>
      </c>
      <c r="I1788" s="84">
        <f t="shared" si="306"/>
        <v>-0.0070478622930764</v>
      </c>
      <c r="J1788" s="85">
        <f t="shared" si="300"/>
        <v>-0.70478622930764</v>
      </c>
      <c r="K1788" s="86">
        <f t="shared" si="309"/>
        <v>308.209636773148</v>
      </c>
      <c r="L1788" s="87">
        <f t="shared" si="301"/>
        <v>319.809128377201</v>
      </c>
      <c r="M1788" s="88">
        <f t="shared" si="302"/>
        <v>11.5994916040536</v>
      </c>
      <c r="N1788" s="86" t="str">
        <f t="shared" si="303"/>
        <v/>
      </c>
      <c r="O1788" s="48" t="str">
        <f t="shared" si="310"/>
        <v/>
      </c>
    </row>
    <row r="1789" spans="1:15">
      <c r="A1789" s="38">
        <f t="shared" si="304"/>
        <v>1773</v>
      </c>
      <c r="B1789" s="39">
        <v>42628</v>
      </c>
      <c r="C1789" s="40">
        <v>2147.26001</v>
      </c>
      <c r="D1789" s="53">
        <f t="shared" si="305"/>
        <v>0.0101092732505466</v>
      </c>
      <c r="E1789" s="54"/>
      <c r="F1789" s="55">
        <v>1.73686806779996</v>
      </c>
      <c r="G1789" s="56">
        <f t="shared" si="307"/>
        <v>0.0225913251731298</v>
      </c>
      <c r="H1789" s="57">
        <f t="shared" si="308"/>
        <v>0.000207690358613579</v>
      </c>
      <c r="I1789" s="90">
        <f t="shared" si="306"/>
        <v>0.0227990155317434</v>
      </c>
      <c r="J1789" s="91">
        <f t="shared" si="300"/>
        <v>2.27990155317434</v>
      </c>
      <c r="K1789" s="92">
        <f t="shared" si="309"/>
        <v>310.489538326322</v>
      </c>
      <c r="L1789" s="93">
        <f t="shared" si="301"/>
        <v>319.809128377201</v>
      </c>
      <c r="M1789" s="94">
        <f t="shared" si="302"/>
        <v>11.5994916040536</v>
      </c>
      <c r="N1789" s="92" t="str">
        <f t="shared" si="303"/>
        <v/>
      </c>
      <c r="O1789" s="53" t="str">
        <f t="shared" si="310"/>
        <v/>
      </c>
    </row>
    <row r="1790" spans="1:15">
      <c r="A1790" s="38">
        <f t="shared" si="304"/>
        <v>1774</v>
      </c>
      <c r="B1790" s="46">
        <v>42629</v>
      </c>
      <c r="C1790" s="47">
        <v>2139.159912</v>
      </c>
      <c r="D1790" s="48">
        <f t="shared" si="305"/>
        <v>-0.00377229490712672</v>
      </c>
      <c r="E1790" s="49"/>
      <c r="F1790" s="50">
        <v>1.72559887010785</v>
      </c>
      <c r="G1790" s="51">
        <f t="shared" si="307"/>
        <v>-0.01126919769211</v>
      </c>
      <c r="H1790" s="52">
        <f t="shared" si="308"/>
        <v>0.000207690358613579</v>
      </c>
      <c r="I1790" s="84">
        <f t="shared" si="306"/>
        <v>-0.0110615073334964</v>
      </c>
      <c r="J1790" s="85">
        <f t="shared" si="300"/>
        <v>-1.10615073334964</v>
      </c>
      <c r="K1790" s="86">
        <f t="shared" si="309"/>
        <v>309.383387592972</v>
      </c>
      <c r="L1790" s="87">
        <f t="shared" si="301"/>
        <v>319.809128377201</v>
      </c>
      <c r="M1790" s="88">
        <f t="shared" si="302"/>
        <v>11.5994916040536</v>
      </c>
      <c r="N1790" s="86" t="str">
        <f t="shared" si="303"/>
        <v/>
      </c>
      <c r="O1790" s="48" t="str">
        <f t="shared" si="310"/>
        <v/>
      </c>
    </row>
    <row r="1791" spans="1:15">
      <c r="A1791" s="38">
        <f t="shared" si="304"/>
        <v>1775</v>
      </c>
      <c r="B1791" s="39">
        <v>42632</v>
      </c>
      <c r="C1791" s="40">
        <v>2139.120117</v>
      </c>
      <c r="D1791" s="53">
        <f t="shared" si="305"/>
        <v>-1.86030973079454e-5</v>
      </c>
      <c r="E1791" s="54"/>
      <c r="F1791" s="55">
        <v>1.72699747015593</v>
      </c>
      <c r="G1791" s="56">
        <f t="shared" si="307"/>
        <v>0.00139860004808012</v>
      </c>
      <c r="H1791" s="57">
        <f t="shared" si="308"/>
        <v>0.000207690358613579</v>
      </c>
      <c r="I1791" s="90">
        <f t="shared" si="306"/>
        <v>0.0016062904066937</v>
      </c>
      <c r="J1791" s="91">
        <f t="shared" si="300"/>
        <v>0.16062904066937</v>
      </c>
      <c r="K1791" s="92">
        <f t="shared" si="309"/>
        <v>309.544016633642</v>
      </c>
      <c r="L1791" s="93">
        <f t="shared" si="301"/>
        <v>319.809128377201</v>
      </c>
      <c r="M1791" s="94">
        <f t="shared" si="302"/>
        <v>11.5994916040536</v>
      </c>
      <c r="N1791" s="92" t="str">
        <f t="shared" si="303"/>
        <v/>
      </c>
      <c r="O1791" s="53" t="str">
        <f t="shared" si="310"/>
        <v/>
      </c>
    </row>
    <row r="1792" spans="1:15">
      <c r="A1792" s="38">
        <f t="shared" si="304"/>
        <v>1776</v>
      </c>
      <c r="B1792" s="46">
        <v>42633</v>
      </c>
      <c r="C1792" s="47">
        <v>2139.76001</v>
      </c>
      <c r="D1792" s="48">
        <f t="shared" si="305"/>
        <v>0.000299138414395106</v>
      </c>
      <c r="E1792" s="49"/>
      <c r="F1792" s="50">
        <v>1.73508943888573</v>
      </c>
      <c r="G1792" s="51">
        <f t="shared" si="307"/>
        <v>0.00809196872979978</v>
      </c>
      <c r="H1792" s="52">
        <f t="shared" si="308"/>
        <v>0.000207690358613579</v>
      </c>
      <c r="I1792" s="84">
        <f t="shared" si="306"/>
        <v>0.00829965908841336</v>
      </c>
      <c r="J1792" s="85">
        <f t="shared" si="300"/>
        <v>0.829965908841336</v>
      </c>
      <c r="K1792" s="86">
        <f t="shared" si="309"/>
        <v>310.373982542483</v>
      </c>
      <c r="L1792" s="87">
        <f t="shared" si="301"/>
        <v>319.809128377201</v>
      </c>
      <c r="M1792" s="88">
        <f t="shared" si="302"/>
        <v>11.5994916040536</v>
      </c>
      <c r="N1792" s="86" t="str">
        <f t="shared" si="303"/>
        <v/>
      </c>
      <c r="O1792" s="48" t="str">
        <f t="shared" si="310"/>
        <v/>
      </c>
    </row>
    <row r="1793" spans="1:15">
      <c r="A1793" s="38">
        <f t="shared" si="304"/>
        <v>1777</v>
      </c>
      <c r="B1793" s="39">
        <v>42634</v>
      </c>
      <c r="C1793" s="40">
        <v>2163.120117</v>
      </c>
      <c r="D1793" s="53">
        <f t="shared" si="305"/>
        <v>0.0109171621540867</v>
      </c>
      <c r="E1793" s="54"/>
      <c r="F1793" s="55">
        <v>1.75525964116502</v>
      </c>
      <c r="G1793" s="56">
        <f t="shared" si="307"/>
        <v>0.02017020227929</v>
      </c>
      <c r="H1793" s="57">
        <f t="shared" si="308"/>
        <v>0.000207690358613579</v>
      </c>
      <c r="I1793" s="90">
        <f t="shared" si="306"/>
        <v>0.0203778926379036</v>
      </c>
      <c r="J1793" s="91">
        <f t="shared" si="300"/>
        <v>2.03778926379036</v>
      </c>
      <c r="K1793" s="92">
        <f t="shared" si="309"/>
        <v>312.411771806274</v>
      </c>
      <c r="L1793" s="93">
        <f t="shared" si="301"/>
        <v>319.809128377201</v>
      </c>
      <c r="M1793" s="94">
        <f t="shared" si="302"/>
        <v>11.5994916040536</v>
      </c>
      <c r="N1793" s="92" t="str">
        <f t="shared" si="303"/>
        <v/>
      </c>
      <c r="O1793" s="53" t="str">
        <f t="shared" si="310"/>
        <v/>
      </c>
    </row>
    <row r="1794" spans="1:15">
      <c r="A1794" s="38">
        <f t="shared" si="304"/>
        <v>1778</v>
      </c>
      <c r="B1794" s="46">
        <v>42635</v>
      </c>
      <c r="C1794" s="47">
        <v>2177.179932</v>
      </c>
      <c r="D1794" s="48">
        <f t="shared" si="305"/>
        <v>0.00649978468116674</v>
      </c>
      <c r="E1794" s="49"/>
      <c r="F1794" s="50">
        <v>1.77741812968127</v>
      </c>
      <c r="G1794" s="51">
        <f t="shared" si="307"/>
        <v>0.02215848851625</v>
      </c>
      <c r="H1794" s="52">
        <f t="shared" si="308"/>
        <v>0.000207690358613579</v>
      </c>
      <c r="I1794" s="84">
        <f t="shared" si="306"/>
        <v>0.0223661788748636</v>
      </c>
      <c r="J1794" s="85">
        <f t="shared" si="300"/>
        <v>2.23661788748636</v>
      </c>
      <c r="K1794" s="86">
        <f t="shared" si="309"/>
        <v>314.64838969376</v>
      </c>
      <c r="L1794" s="87">
        <f t="shared" si="301"/>
        <v>319.809128377201</v>
      </c>
      <c r="M1794" s="88">
        <f t="shared" si="302"/>
        <v>11.5994916040536</v>
      </c>
      <c r="N1794" s="86" t="str">
        <f t="shared" si="303"/>
        <v/>
      </c>
      <c r="O1794" s="48" t="str">
        <f t="shared" si="310"/>
        <v/>
      </c>
    </row>
    <row r="1795" spans="1:15">
      <c r="A1795" s="38">
        <f t="shared" si="304"/>
        <v>1779</v>
      </c>
      <c r="B1795" s="39">
        <v>42636</v>
      </c>
      <c r="C1795" s="40">
        <v>2164.689941</v>
      </c>
      <c r="D1795" s="53">
        <f t="shared" si="305"/>
        <v>-0.00573677481425539</v>
      </c>
      <c r="E1795" s="54"/>
      <c r="F1795" s="55">
        <v>1.76591237551986</v>
      </c>
      <c r="G1795" s="56">
        <f t="shared" si="307"/>
        <v>-0.0115057541614099</v>
      </c>
      <c r="H1795" s="57">
        <f t="shared" si="308"/>
        <v>0.000207690358613579</v>
      </c>
      <c r="I1795" s="90">
        <f t="shared" si="306"/>
        <v>-0.0112980638027963</v>
      </c>
      <c r="J1795" s="91">
        <f t="shared" si="300"/>
        <v>-1.12980638027963</v>
      </c>
      <c r="K1795" s="92">
        <f t="shared" si="309"/>
        <v>313.51858331348</v>
      </c>
      <c r="L1795" s="93">
        <f t="shared" si="301"/>
        <v>319.809128377201</v>
      </c>
      <c r="M1795" s="94">
        <f t="shared" si="302"/>
        <v>11.5994916040536</v>
      </c>
      <c r="N1795" s="92" t="str">
        <f t="shared" si="303"/>
        <v/>
      </c>
      <c r="O1795" s="53" t="str">
        <f t="shared" si="310"/>
        <v/>
      </c>
    </row>
    <row r="1796" spans="1:15">
      <c r="A1796" s="38">
        <f t="shared" si="304"/>
        <v>1780</v>
      </c>
      <c r="B1796" s="46">
        <v>42639</v>
      </c>
      <c r="C1796" s="47">
        <v>2146.100098</v>
      </c>
      <c r="D1796" s="48">
        <f t="shared" si="305"/>
        <v>-0.00858776245405957</v>
      </c>
      <c r="E1796" s="49"/>
      <c r="F1796" s="50">
        <v>1.74525012953871</v>
      </c>
      <c r="G1796" s="51">
        <f t="shared" si="307"/>
        <v>-0.0206622459811501</v>
      </c>
      <c r="H1796" s="52">
        <f t="shared" si="308"/>
        <v>0.000207690358613579</v>
      </c>
      <c r="I1796" s="84">
        <f t="shared" si="306"/>
        <v>-0.0204545556225365</v>
      </c>
      <c r="J1796" s="85">
        <f t="shared" si="300"/>
        <v>-2.04545556225365</v>
      </c>
      <c r="K1796" s="86">
        <f t="shared" si="309"/>
        <v>311.473127751227</v>
      </c>
      <c r="L1796" s="87">
        <f t="shared" si="301"/>
        <v>319.809128377201</v>
      </c>
      <c r="M1796" s="88">
        <f t="shared" si="302"/>
        <v>11.5994916040536</v>
      </c>
      <c r="N1796" s="86" t="str">
        <f t="shared" si="303"/>
        <v/>
      </c>
      <c r="O1796" s="48" t="str">
        <f t="shared" si="310"/>
        <v/>
      </c>
    </row>
    <row r="1797" spans="1:15">
      <c r="A1797" s="38">
        <f t="shared" si="304"/>
        <v>1781</v>
      </c>
      <c r="B1797" s="39">
        <v>42640</v>
      </c>
      <c r="C1797" s="40">
        <v>2159.929932</v>
      </c>
      <c r="D1797" s="53">
        <f t="shared" si="305"/>
        <v>0.00644417006126075</v>
      </c>
      <c r="E1797" s="54"/>
      <c r="F1797" s="55">
        <v>1.76348090231342</v>
      </c>
      <c r="G1797" s="56">
        <f t="shared" si="307"/>
        <v>0.0182307727747102</v>
      </c>
      <c r="H1797" s="57">
        <f t="shared" si="308"/>
        <v>0.000207690358613579</v>
      </c>
      <c r="I1797" s="90">
        <f t="shared" si="306"/>
        <v>0.0184384631333238</v>
      </c>
      <c r="J1797" s="91">
        <f t="shared" si="300"/>
        <v>1.84384631333238</v>
      </c>
      <c r="K1797" s="92">
        <f t="shared" si="309"/>
        <v>313.316974064559</v>
      </c>
      <c r="L1797" s="93">
        <f t="shared" si="301"/>
        <v>319.809128377201</v>
      </c>
      <c r="M1797" s="94">
        <f t="shared" si="302"/>
        <v>11.5994916040536</v>
      </c>
      <c r="N1797" s="92" t="str">
        <f t="shared" si="303"/>
        <v/>
      </c>
      <c r="O1797" s="53" t="str">
        <f t="shared" si="310"/>
        <v/>
      </c>
    </row>
    <row r="1798" spans="1:15">
      <c r="A1798" s="38">
        <f t="shared" si="304"/>
        <v>1782</v>
      </c>
      <c r="B1798" s="46">
        <v>42641</v>
      </c>
      <c r="C1798" s="47">
        <v>2171.370117</v>
      </c>
      <c r="D1798" s="48">
        <f t="shared" si="305"/>
        <v>0.00529655375876326</v>
      </c>
      <c r="E1798" s="49"/>
      <c r="F1798" s="50">
        <v>1.7678907121395</v>
      </c>
      <c r="G1798" s="51">
        <f t="shared" si="307"/>
        <v>0.00440980982607986</v>
      </c>
      <c r="H1798" s="52">
        <f t="shared" si="308"/>
        <v>0.000207690358613579</v>
      </c>
      <c r="I1798" s="84">
        <f t="shared" si="306"/>
        <v>0.00461750018469344</v>
      </c>
      <c r="J1798" s="85">
        <f t="shared" si="300"/>
        <v>0.461750018469344</v>
      </c>
      <c r="K1798" s="86">
        <f t="shared" si="309"/>
        <v>313.778724083028</v>
      </c>
      <c r="L1798" s="87">
        <f t="shared" si="301"/>
        <v>319.809128377201</v>
      </c>
      <c r="M1798" s="88">
        <f t="shared" si="302"/>
        <v>11.5994916040536</v>
      </c>
      <c r="N1798" s="86" t="str">
        <f t="shared" si="303"/>
        <v/>
      </c>
      <c r="O1798" s="48" t="str">
        <f t="shared" si="310"/>
        <v/>
      </c>
    </row>
    <row r="1799" spans="1:15">
      <c r="A1799" s="38">
        <f t="shared" si="304"/>
        <v>1783</v>
      </c>
      <c r="B1799" s="39">
        <v>42642</v>
      </c>
      <c r="C1799" s="40">
        <v>2151.129883</v>
      </c>
      <c r="D1799" s="53">
        <f t="shared" si="305"/>
        <v>-0.00932141132528996</v>
      </c>
      <c r="E1799" s="54"/>
      <c r="F1799" s="55">
        <v>1.73840937282073</v>
      </c>
      <c r="G1799" s="56">
        <f t="shared" si="307"/>
        <v>-0.0294813393187698</v>
      </c>
      <c r="H1799" s="57">
        <f t="shared" si="308"/>
        <v>0.000207690358613579</v>
      </c>
      <c r="I1799" s="90">
        <f t="shared" si="306"/>
        <v>-0.0292736489601563</v>
      </c>
      <c r="J1799" s="91">
        <f t="shared" si="300"/>
        <v>-2.92736489601563</v>
      </c>
      <c r="K1799" s="92">
        <f t="shared" si="309"/>
        <v>310.851359187013</v>
      </c>
      <c r="L1799" s="93">
        <f t="shared" si="301"/>
        <v>319.809128377201</v>
      </c>
      <c r="M1799" s="94">
        <f t="shared" si="302"/>
        <v>11.5994916040536</v>
      </c>
      <c r="N1799" s="92" t="str">
        <f t="shared" si="303"/>
        <v/>
      </c>
      <c r="O1799" s="53" t="str">
        <f t="shared" si="310"/>
        <v/>
      </c>
    </row>
    <row r="1800" spans="1:15">
      <c r="A1800" s="38">
        <f t="shared" si="304"/>
        <v>1784</v>
      </c>
      <c r="B1800" s="46">
        <v>42643</v>
      </c>
      <c r="C1800" s="47">
        <v>2168.27002</v>
      </c>
      <c r="D1800" s="48">
        <f t="shared" si="305"/>
        <v>0.00796796936133681</v>
      </c>
      <c r="E1800" s="49"/>
      <c r="F1800" s="50">
        <v>1.76047130044993</v>
      </c>
      <c r="G1800" s="51">
        <f t="shared" si="307"/>
        <v>0.0220619276291998</v>
      </c>
      <c r="H1800" s="52">
        <f t="shared" si="308"/>
        <v>0.000207690358613579</v>
      </c>
      <c r="I1800" s="84">
        <f t="shared" si="306"/>
        <v>0.0222696179878134</v>
      </c>
      <c r="J1800" s="85">
        <f t="shared" si="300"/>
        <v>2.22696179878134</v>
      </c>
      <c r="K1800" s="86">
        <f t="shared" si="309"/>
        <v>313.078320985794</v>
      </c>
      <c r="L1800" s="87">
        <f t="shared" si="301"/>
        <v>319.809128377201</v>
      </c>
      <c r="M1800" s="88">
        <f t="shared" si="302"/>
        <v>11.5994916040536</v>
      </c>
      <c r="N1800" s="86" t="str">
        <f t="shared" si="303"/>
        <v/>
      </c>
      <c r="O1800" s="48" t="str">
        <f t="shared" si="310"/>
        <v/>
      </c>
    </row>
    <row r="1801" spans="1:15">
      <c r="A1801" s="38">
        <f t="shared" si="304"/>
        <v>1785</v>
      </c>
      <c r="B1801" s="39">
        <v>42646</v>
      </c>
      <c r="C1801" s="40">
        <v>2161.199951</v>
      </c>
      <c r="D1801" s="53">
        <f t="shared" si="305"/>
        <v>-0.00326069582422206</v>
      </c>
      <c r="E1801" s="54"/>
      <c r="F1801" s="55">
        <v>1.75622988589759</v>
      </c>
      <c r="G1801" s="56">
        <f t="shared" si="307"/>
        <v>-0.00424141455233995</v>
      </c>
      <c r="H1801" s="57">
        <f t="shared" si="308"/>
        <v>0.000207690358613579</v>
      </c>
      <c r="I1801" s="90">
        <f t="shared" si="306"/>
        <v>-0.00403372419372637</v>
      </c>
      <c r="J1801" s="91">
        <f t="shared" si="300"/>
        <v>-0.403372419372637</v>
      </c>
      <c r="K1801" s="92">
        <f t="shared" si="309"/>
        <v>312.674948566422</v>
      </c>
      <c r="L1801" s="93">
        <f t="shared" si="301"/>
        <v>319.809128377201</v>
      </c>
      <c r="M1801" s="94">
        <f t="shared" si="302"/>
        <v>11.5994916040536</v>
      </c>
      <c r="N1801" s="92" t="str">
        <f t="shared" si="303"/>
        <v/>
      </c>
      <c r="O1801" s="53" t="str">
        <f t="shared" si="310"/>
        <v/>
      </c>
    </row>
    <row r="1802" spans="1:15">
      <c r="A1802" s="38">
        <f t="shared" si="304"/>
        <v>1786</v>
      </c>
      <c r="B1802" s="46">
        <v>42647</v>
      </c>
      <c r="C1802" s="47">
        <v>2150.48999</v>
      </c>
      <c r="D1802" s="48">
        <f t="shared" si="305"/>
        <v>-0.00495556230002892</v>
      </c>
      <c r="E1802" s="49"/>
      <c r="F1802" s="50">
        <v>1.73979966353985</v>
      </c>
      <c r="G1802" s="51">
        <f t="shared" si="307"/>
        <v>-0.0164302223577402</v>
      </c>
      <c r="H1802" s="52">
        <f t="shared" si="308"/>
        <v>0.000207690358613579</v>
      </c>
      <c r="I1802" s="84">
        <f t="shared" si="306"/>
        <v>-0.0162225319991266</v>
      </c>
      <c r="J1802" s="85">
        <f t="shared" si="300"/>
        <v>-1.62225319991266</v>
      </c>
      <c r="K1802" s="86">
        <f t="shared" si="309"/>
        <v>311.052695366509</v>
      </c>
      <c r="L1802" s="87">
        <f t="shared" si="301"/>
        <v>319.809128377201</v>
      </c>
      <c r="M1802" s="88">
        <f t="shared" si="302"/>
        <v>11.5994916040536</v>
      </c>
      <c r="N1802" s="86" t="str">
        <f t="shared" si="303"/>
        <v/>
      </c>
      <c r="O1802" s="48" t="str">
        <f t="shared" si="310"/>
        <v/>
      </c>
    </row>
    <row r="1803" spans="1:15">
      <c r="A1803" s="38">
        <f t="shared" si="304"/>
        <v>1787</v>
      </c>
      <c r="B1803" s="39">
        <v>42648</v>
      </c>
      <c r="C1803" s="40">
        <v>2159.72998</v>
      </c>
      <c r="D1803" s="53">
        <f t="shared" si="305"/>
        <v>0.00429669054167503</v>
      </c>
      <c r="E1803" s="54"/>
      <c r="F1803" s="55">
        <v>1.74330581162238</v>
      </c>
      <c r="G1803" s="56">
        <f t="shared" si="307"/>
        <v>0.00350614808253003</v>
      </c>
      <c r="H1803" s="57">
        <f t="shared" si="308"/>
        <v>0.000207690358613579</v>
      </c>
      <c r="I1803" s="90">
        <f t="shared" si="306"/>
        <v>0.0037138384411436</v>
      </c>
      <c r="J1803" s="91">
        <f t="shared" si="300"/>
        <v>0.37138384411436</v>
      </c>
      <c r="K1803" s="92">
        <f t="shared" si="309"/>
        <v>311.424079210623</v>
      </c>
      <c r="L1803" s="93">
        <f t="shared" si="301"/>
        <v>319.809128377201</v>
      </c>
      <c r="M1803" s="94">
        <f t="shared" si="302"/>
        <v>11.5994916040536</v>
      </c>
      <c r="N1803" s="92" t="str">
        <f t="shared" si="303"/>
        <v/>
      </c>
      <c r="O1803" s="53" t="str">
        <f t="shared" si="310"/>
        <v/>
      </c>
    </row>
    <row r="1804" spans="1:15">
      <c r="A1804" s="38">
        <f t="shared" si="304"/>
        <v>1788</v>
      </c>
      <c r="B1804" s="46">
        <v>42649</v>
      </c>
      <c r="C1804" s="47">
        <v>2160.77002</v>
      </c>
      <c r="D1804" s="48">
        <f t="shared" si="305"/>
        <v>0.000481560199483866</v>
      </c>
      <c r="E1804" s="49"/>
      <c r="F1804" s="50">
        <v>1.75760772490681</v>
      </c>
      <c r="G1804" s="51">
        <f t="shared" si="307"/>
        <v>0.0143019132844302</v>
      </c>
      <c r="H1804" s="52">
        <f t="shared" si="308"/>
        <v>0.000207690358613579</v>
      </c>
      <c r="I1804" s="84">
        <f t="shared" si="306"/>
        <v>0.0145096036430438</v>
      </c>
      <c r="J1804" s="85">
        <f t="shared" si="300"/>
        <v>1.45096036430438</v>
      </c>
      <c r="K1804" s="86">
        <f t="shared" si="309"/>
        <v>312.875039574928</v>
      </c>
      <c r="L1804" s="87">
        <f t="shared" si="301"/>
        <v>319.809128377201</v>
      </c>
      <c r="M1804" s="88">
        <f t="shared" si="302"/>
        <v>11.5994916040536</v>
      </c>
      <c r="N1804" s="86" t="str">
        <f t="shared" si="303"/>
        <v/>
      </c>
      <c r="O1804" s="48" t="str">
        <f t="shared" si="310"/>
        <v/>
      </c>
    </row>
    <row r="1805" spans="1:15">
      <c r="A1805" s="38">
        <f t="shared" si="304"/>
        <v>1789</v>
      </c>
      <c r="B1805" s="39">
        <v>42650</v>
      </c>
      <c r="C1805" s="40">
        <v>2153.73999</v>
      </c>
      <c r="D1805" s="53">
        <f t="shared" si="305"/>
        <v>-0.00325348368171074</v>
      </c>
      <c r="E1805" s="54"/>
      <c r="F1805" s="55">
        <v>1.73361825215649</v>
      </c>
      <c r="G1805" s="56">
        <f t="shared" si="307"/>
        <v>-0.02398947275032</v>
      </c>
      <c r="H1805" s="57">
        <f t="shared" si="308"/>
        <v>0.000207690358613579</v>
      </c>
      <c r="I1805" s="90">
        <f t="shared" si="306"/>
        <v>-0.0237817823917065</v>
      </c>
      <c r="J1805" s="91">
        <f t="shared" si="300"/>
        <v>-2.37817823917065</v>
      </c>
      <c r="K1805" s="92">
        <f t="shared" si="309"/>
        <v>310.496861335757</v>
      </c>
      <c r="L1805" s="93">
        <f t="shared" si="301"/>
        <v>319.809128377201</v>
      </c>
      <c r="M1805" s="94">
        <f t="shared" si="302"/>
        <v>11.5994916040536</v>
      </c>
      <c r="N1805" s="92" t="str">
        <f t="shared" si="303"/>
        <v/>
      </c>
      <c r="O1805" s="53" t="str">
        <f t="shared" si="310"/>
        <v/>
      </c>
    </row>
    <row r="1806" spans="1:15">
      <c r="A1806" s="38">
        <f t="shared" si="304"/>
        <v>1790</v>
      </c>
      <c r="B1806" s="46">
        <v>42653</v>
      </c>
      <c r="C1806" s="47">
        <v>2163.659912</v>
      </c>
      <c r="D1806" s="48">
        <f t="shared" si="305"/>
        <v>0.00460590509813574</v>
      </c>
      <c r="E1806" s="49"/>
      <c r="F1806" s="50">
        <v>1.74707029957453</v>
      </c>
      <c r="G1806" s="51">
        <f t="shared" si="307"/>
        <v>0.01345204741804</v>
      </c>
      <c r="H1806" s="52">
        <f t="shared" si="308"/>
        <v>0.000207690358613579</v>
      </c>
      <c r="I1806" s="84">
        <f t="shared" si="306"/>
        <v>0.0136597377766535</v>
      </c>
      <c r="J1806" s="85">
        <f t="shared" si="300"/>
        <v>1.36597377766535</v>
      </c>
      <c r="K1806" s="86">
        <f t="shared" si="309"/>
        <v>311.862835113422</v>
      </c>
      <c r="L1806" s="87">
        <f t="shared" si="301"/>
        <v>319.809128377201</v>
      </c>
      <c r="M1806" s="88">
        <f t="shared" si="302"/>
        <v>11.5994916040536</v>
      </c>
      <c r="N1806" s="86" t="str">
        <f t="shared" si="303"/>
        <v/>
      </c>
      <c r="O1806" s="48" t="str">
        <f t="shared" si="310"/>
        <v/>
      </c>
    </row>
    <row r="1807" spans="1:15">
      <c r="A1807" s="38">
        <f t="shared" si="304"/>
        <v>1791</v>
      </c>
      <c r="B1807" s="39">
        <v>42654</v>
      </c>
      <c r="C1807" s="40">
        <v>2136.72998</v>
      </c>
      <c r="D1807" s="53">
        <f t="shared" si="305"/>
        <v>-0.0124464717632574</v>
      </c>
      <c r="E1807" s="54"/>
      <c r="F1807" s="55">
        <v>1.7220132345425</v>
      </c>
      <c r="G1807" s="56">
        <f t="shared" si="307"/>
        <v>-0.0250570650320299</v>
      </c>
      <c r="H1807" s="57">
        <f t="shared" si="308"/>
        <v>0.000207690358613579</v>
      </c>
      <c r="I1807" s="90">
        <f t="shared" si="306"/>
        <v>-0.0248493746734163</v>
      </c>
      <c r="J1807" s="91">
        <f t="shared" si="300"/>
        <v>-2.48493746734163</v>
      </c>
      <c r="K1807" s="92">
        <f t="shared" si="309"/>
        <v>309.377897646081</v>
      </c>
      <c r="L1807" s="93">
        <f t="shared" si="301"/>
        <v>319.809128377201</v>
      </c>
      <c r="M1807" s="94">
        <f t="shared" si="302"/>
        <v>11.5994916040536</v>
      </c>
      <c r="N1807" s="92" t="str">
        <f t="shared" si="303"/>
        <v/>
      </c>
      <c r="O1807" s="53" t="str">
        <f t="shared" si="310"/>
        <v/>
      </c>
    </row>
    <row r="1808" spans="1:15">
      <c r="A1808" s="38">
        <f t="shared" si="304"/>
        <v>1792</v>
      </c>
      <c r="B1808" s="46">
        <v>42655</v>
      </c>
      <c r="C1808" s="47">
        <v>2139.179932</v>
      </c>
      <c r="D1808" s="48">
        <f t="shared" si="305"/>
        <v>0.00114658942539858</v>
      </c>
      <c r="E1808" s="49"/>
      <c r="F1808" s="50">
        <v>1.73156021309562</v>
      </c>
      <c r="G1808" s="51">
        <f t="shared" si="307"/>
        <v>0.00954697855311992</v>
      </c>
      <c r="H1808" s="52">
        <f t="shared" si="308"/>
        <v>0.000207690358613579</v>
      </c>
      <c r="I1808" s="84">
        <f t="shared" si="306"/>
        <v>0.0097546689117335</v>
      </c>
      <c r="J1808" s="85">
        <f t="shared" si="300"/>
        <v>0.97546689117335</v>
      </c>
      <c r="K1808" s="86">
        <f t="shared" si="309"/>
        <v>310.353364537254</v>
      </c>
      <c r="L1808" s="87">
        <f t="shared" si="301"/>
        <v>319.809128377201</v>
      </c>
      <c r="M1808" s="88">
        <f t="shared" si="302"/>
        <v>11.5994916040536</v>
      </c>
      <c r="N1808" s="86" t="str">
        <f t="shared" si="303"/>
        <v/>
      </c>
      <c r="O1808" s="48" t="str">
        <f t="shared" si="310"/>
        <v/>
      </c>
    </row>
    <row r="1809" spans="1:15">
      <c r="A1809" s="38">
        <f t="shared" si="304"/>
        <v>1793</v>
      </c>
      <c r="B1809" s="39">
        <v>42656</v>
      </c>
      <c r="C1809" s="40">
        <v>2132.550049</v>
      </c>
      <c r="D1809" s="53">
        <f t="shared" si="305"/>
        <v>-0.00309926383509107</v>
      </c>
      <c r="E1809" s="54"/>
      <c r="F1809" s="55">
        <v>1.72581707881129</v>
      </c>
      <c r="G1809" s="56">
        <f t="shared" si="307"/>
        <v>-0.00574313428432993</v>
      </c>
      <c r="H1809" s="57">
        <f t="shared" si="308"/>
        <v>0.000207690358613579</v>
      </c>
      <c r="I1809" s="90">
        <f t="shared" si="306"/>
        <v>-0.00553544392571635</v>
      </c>
      <c r="J1809" s="91">
        <f t="shared" si="300"/>
        <v>-0.553544392571635</v>
      </c>
      <c r="K1809" s="92">
        <f t="shared" si="309"/>
        <v>309.799820144682</v>
      </c>
      <c r="L1809" s="93">
        <f t="shared" si="301"/>
        <v>319.809128377201</v>
      </c>
      <c r="M1809" s="94">
        <f t="shared" si="302"/>
        <v>11.5994916040536</v>
      </c>
      <c r="N1809" s="92" t="str">
        <f t="shared" si="303"/>
        <v/>
      </c>
      <c r="O1809" s="53" t="str">
        <f t="shared" si="310"/>
        <v/>
      </c>
    </row>
    <row r="1810" spans="1:15">
      <c r="A1810" s="38">
        <f t="shared" si="304"/>
        <v>1794</v>
      </c>
      <c r="B1810" s="46">
        <v>42657</v>
      </c>
      <c r="C1810" s="47">
        <v>2132.97998</v>
      </c>
      <c r="D1810" s="48">
        <f t="shared" si="305"/>
        <v>0.000201604178153625</v>
      </c>
      <c r="E1810" s="49"/>
      <c r="F1810" s="50">
        <v>1.72688008396322</v>
      </c>
      <c r="G1810" s="51">
        <f t="shared" si="307"/>
        <v>0.00106300515193003</v>
      </c>
      <c r="H1810" s="52">
        <f t="shared" si="308"/>
        <v>0.000207690358613579</v>
      </c>
      <c r="I1810" s="84">
        <f t="shared" si="306"/>
        <v>0.00127069551054361</v>
      </c>
      <c r="J1810" s="85">
        <f t="shared" ref="J1810:J1873" si="311">I1810*$K$17</f>
        <v>0.127069551054361</v>
      </c>
      <c r="K1810" s="86">
        <f t="shared" si="309"/>
        <v>309.926889695737</v>
      </c>
      <c r="L1810" s="87">
        <f t="shared" ref="L1810:L1873" si="312">MAX(K1810,L1809)</f>
        <v>319.809128377201</v>
      </c>
      <c r="M1810" s="88">
        <f t="shared" ref="M1810:M1873" si="313">IF(K1810=L1810,0,MAX(M1809,L1810-K1810))</f>
        <v>11.5994916040536</v>
      </c>
      <c r="N1810" s="86" t="str">
        <f t="shared" ref="N1810:N1873" si="314">IF(AND(M1809&gt;0,M1810=0),M1809,"")</f>
        <v/>
      </c>
      <c r="O1810" s="48" t="str">
        <f t="shared" si="310"/>
        <v/>
      </c>
    </row>
    <row r="1811" spans="1:15">
      <c r="A1811" s="38">
        <f t="shared" ref="A1811:A1874" si="315">A1810+1</f>
        <v>1795</v>
      </c>
      <c r="B1811" s="39">
        <v>42660</v>
      </c>
      <c r="C1811" s="40">
        <v>2126.5</v>
      </c>
      <c r="D1811" s="53">
        <f t="shared" ref="D1811:D1874" si="316">C1811/C1810-1</f>
        <v>-0.00303799382120784</v>
      </c>
      <c r="E1811" s="54"/>
      <c r="F1811" s="55">
        <v>1.71388656307897</v>
      </c>
      <c r="G1811" s="56">
        <f t="shared" si="307"/>
        <v>-0.01299352088425</v>
      </c>
      <c r="H1811" s="57">
        <f t="shared" si="308"/>
        <v>0.000207690358613579</v>
      </c>
      <c r="I1811" s="90">
        <f t="shared" ref="I1811:I1874" si="317">G1811+H1811</f>
        <v>-0.0127858305256364</v>
      </c>
      <c r="J1811" s="91">
        <f t="shared" si="311"/>
        <v>-1.27858305256364</v>
      </c>
      <c r="K1811" s="92">
        <f t="shared" si="309"/>
        <v>308.648306643173</v>
      </c>
      <c r="L1811" s="93">
        <f t="shared" si="312"/>
        <v>319.809128377201</v>
      </c>
      <c r="M1811" s="94">
        <f t="shared" si="313"/>
        <v>11.5994916040536</v>
      </c>
      <c r="N1811" s="92" t="str">
        <f t="shared" si="314"/>
        <v/>
      </c>
      <c r="O1811" s="53" t="str">
        <f t="shared" si="310"/>
        <v/>
      </c>
    </row>
    <row r="1812" spans="1:15">
      <c r="A1812" s="38">
        <f t="shared" si="315"/>
        <v>1796</v>
      </c>
      <c r="B1812" s="46">
        <v>42661</v>
      </c>
      <c r="C1812" s="47">
        <v>2139.600098</v>
      </c>
      <c r="D1812" s="48">
        <f t="shared" si="316"/>
        <v>0.00616040347989655</v>
      </c>
      <c r="E1812" s="49"/>
      <c r="F1812" s="50">
        <v>1.72859228352526</v>
      </c>
      <c r="G1812" s="51">
        <f t="shared" ref="G1812:G1875" si="318">F1812-F1811</f>
        <v>0.0147057204462899</v>
      </c>
      <c r="H1812" s="52">
        <f t="shared" ref="H1812:H1875" si="319">H1811</f>
        <v>0.000207690358613579</v>
      </c>
      <c r="I1812" s="84">
        <f t="shared" si="317"/>
        <v>0.0149134108049035</v>
      </c>
      <c r="J1812" s="85">
        <f t="shared" si="311"/>
        <v>1.49134108049035</v>
      </c>
      <c r="K1812" s="86">
        <f t="shared" ref="K1812:K1875" si="320">K1811+J1812</f>
        <v>310.139647723663</v>
      </c>
      <c r="L1812" s="87">
        <f t="shared" si="312"/>
        <v>319.809128377201</v>
      </c>
      <c r="M1812" s="88">
        <f t="shared" si="313"/>
        <v>11.5994916040536</v>
      </c>
      <c r="N1812" s="86" t="str">
        <f t="shared" si="314"/>
        <v/>
      </c>
      <c r="O1812" s="48" t="str">
        <f t="shared" ref="O1812:O1875" si="321">IFERROR((N1812/L1812),"")</f>
        <v/>
      </c>
    </row>
    <row r="1813" spans="1:15">
      <c r="A1813" s="38">
        <f t="shared" si="315"/>
        <v>1797</v>
      </c>
      <c r="B1813" s="39">
        <v>42662</v>
      </c>
      <c r="C1813" s="40">
        <v>2144.290039</v>
      </c>
      <c r="D1813" s="53">
        <f t="shared" si="316"/>
        <v>0.002191970828747</v>
      </c>
      <c r="E1813" s="54"/>
      <c r="F1813" s="55">
        <v>1.73943752806414</v>
      </c>
      <c r="G1813" s="56">
        <f t="shared" si="318"/>
        <v>0.01084524453888</v>
      </c>
      <c r="H1813" s="57">
        <f t="shared" si="319"/>
        <v>0.000207690358613579</v>
      </c>
      <c r="I1813" s="90">
        <f t="shared" si="317"/>
        <v>0.0110529348974936</v>
      </c>
      <c r="J1813" s="91">
        <f t="shared" si="311"/>
        <v>1.10529348974936</v>
      </c>
      <c r="K1813" s="92">
        <f t="shared" si="320"/>
        <v>311.244941213413</v>
      </c>
      <c r="L1813" s="93">
        <f t="shared" si="312"/>
        <v>319.809128377201</v>
      </c>
      <c r="M1813" s="94">
        <f t="shared" si="313"/>
        <v>11.5994916040536</v>
      </c>
      <c r="N1813" s="92" t="str">
        <f t="shared" si="314"/>
        <v/>
      </c>
      <c r="O1813" s="53" t="str">
        <f t="shared" si="321"/>
        <v/>
      </c>
    </row>
    <row r="1814" spans="1:15">
      <c r="A1814" s="38">
        <f t="shared" si="315"/>
        <v>1798</v>
      </c>
      <c r="B1814" s="46">
        <v>42663</v>
      </c>
      <c r="C1814" s="47">
        <v>2141.340088</v>
      </c>
      <c r="D1814" s="48">
        <f t="shared" si="316"/>
        <v>-0.00137572387426455</v>
      </c>
      <c r="E1814" s="49"/>
      <c r="F1814" s="50">
        <v>1.74596464885546</v>
      </c>
      <c r="G1814" s="51">
        <f t="shared" si="318"/>
        <v>0.00652712079131978</v>
      </c>
      <c r="H1814" s="52">
        <f t="shared" si="319"/>
        <v>0.000207690358613579</v>
      </c>
      <c r="I1814" s="84">
        <f t="shared" si="317"/>
        <v>0.00673481114993336</v>
      </c>
      <c r="J1814" s="85">
        <f t="shared" si="311"/>
        <v>0.673481114993336</v>
      </c>
      <c r="K1814" s="86">
        <f t="shared" si="320"/>
        <v>311.918422328406</v>
      </c>
      <c r="L1814" s="87">
        <f t="shared" si="312"/>
        <v>319.809128377201</v>
      </c>
      <c r="M1814" s="88">
        <f t="shared" si="313"/>
        <v>11.5994916040536</v>
      </c>
      <c r="N1814" s="86" t="str">
        <f t="shared" si="314"/>
        <v/>
      </c>
      <c r="O1814" s="48" t="str">
        <f t="shared" si="321"/>
        <v/>
      </c>
    </row>
    <row r="1815" spans="1:15">
      <c r="A1815" s="38">
        <f t="shared" si="315"/>
        <v>1799</v>
      </c>
      <c r="B1815" s="39">
        <v>42664</v>
      </c>
      <c r="C1815" s="40">
        <v>2141.159912</v>
      </c>
      <c r="D1815" s="53">
        <f t="shared" si="316"/>
        <v>-8.41417022030555e-5</v>
      </c>
      <c r="E1815" s="54"/>
      <c r="F1815" s="55">
        <v>1.74249239598812</v>
      </c>
      <c r="G1815" s="56">
        <f t="shared" si="318"/>
        <v>-0.00347225286733988</v>
      </c>
      <c r="H1815" s="57">
        <f t="shared" si="319"/>
        <v>0.000207690358613579</v>
      </c>
      <c r="I1815" s="90">
        <f t="shared" si="317"/>
        <v>-0.0032645625087263</v>
      </c>
      <c r="J1815" s="91">
        <f t="shared" si="311"/>
        <v>-0.32645625087263</v>
      </c>
      <c r="K1815" s="92">
        <f t="shared" si="320"/>
        <v>311.591966077534</v>
      </c>
      <c r="L1815" s="93">
        <f t="shared" si="312"/>
        <v>319.809128377201</v>
      </c>
      <c r="M1815" s="94">
        <f t="shared" si="313"/>
        <v>11.5994916040536</v>
      </c>
      <c r="N1815" s="92" t="str">
        <f t="shared" si="314"/>
        <v/>
      </c>
      <c r="O1815" s="53" t="str">
        <f t="shared" si="321"/>
        <v/>
      </c>
    </row>
    <row r="1816" spans="1:15">
      <c r="A1816" s="38">
        <f t="shared" si="315"/>
        <v>1800</v>
      </c>
      <c r="B1816" s="46">
        <v>42667</v>
      </c>
      <c r="C1816" s="47">
        <v>2151.330078</v>
      </c>
      <c r="D1816" s="48">
        <f t="shared" si="316"/>
        <v>0.00474983953463815</v>
      </c>
      <c r="E1816" s="49"/>
      <c r="F1816" s="50">
        <v>1.75293421936637</v>
      </c>
      <c r="G1816" s="51">
        <f t="shared" si="318"/>
        <v>0.0104418233782499</v>
      </c>
      <c r="H1816" s="52">
        <f t="shared" si="319"/>
        <v>0.000207690358613579</v>
      </c>
      <c r="I1816" s="84">
        <f t="shared" si="317"/>
        <v>0.0106495137368635</v>
      </c>
      <c r="J1816" s="85">
        <f t="shared" si="311"/>
        <v>1.06495137368635</v>
      </c>
      <c r="K1816" s="86">
        <f t="shared" si="320"/>
        <v>312.65691745122</v>
      </c>
      <c r="L1816" s="87">
        <f t="shared" si="312"/>
        <v>319.809128377201</v>
      </c>
      <c r="M1816" s="88">
        <f t="shared" si="313"/>
        <v>11.5994916040536</v>
      </c>
      <c r="N1816" s="86" t="str">
        <f t="shared" si="314"/>
        <v/>
      </c>
      <c r="O1816" s="48" t="str">
        <f t="shared" si="321"/>
        <v/>
      </c>
    </row>
    <row r="1817" spans="1:15">
      <c r="A1817" s="38">
        <f t="shared" si="315"/>
        <v>1801</v>
      </c>
      <c r="B1817" s="39">
        <v>42668</v>
      </c>
      <c r="C1817" s="40">
        <v>2143.159912</v>
      </c>
      <c r="D1817" s="53">
        <f t="shared" si="316"/>
        <v>-0.00379772777945597</v>
      </c>
      <c r="E1817" s="54"/>
      <c r="F1817" s="55">
        <v>1.72109997025492</v>
      </c>
      <c r="G1817" s="56">
        <f t="shared" si="318"/>
        <v>-0.0318342491114501</v>
      </c>
      <c r="H1817" s="57">
        <f t="shared" si="319"/>
        <v>0.000207690358613579</v>
      </c>
      <c r="I1817" s="90">
        <f t="shared" si="317"/>
        <v>-0.0316265587528365</v>
      </c>
      <c r="J1817" s="91">
        <f t="shared" si="311"/>
        <v>-3.16265587528365</v>
      </c>
      <c r="K1817" s="92">
        <f t="shared" si="320"/>
        <v>309.494261575936</v>
      </c>
      <c r="L1817" s="93">
        <f t="shared" si="312"/>
        <v>319.809128377201</v>
      </c>
      <c r="M1817" s="94">
        <f t="shared" si="313"/>
        <v>11.5994916040536</v>
      </c>
      <c r="N1817" s="92" t="str">
        <f t="shared" si="314"/>
        <v/>
      </c>
      <c r="O1817" s="53" t="str">
        <f t="shared" si="321"/>
        <v/>
      </c>
    </row>
    <row r="1818" spans="1:15">
      <c r="A1818" s="38">
        <f t="shared" si="315"/>
        <v>1802</v>
      </c>
      <c r="B1818" s="46">
        <v>42669</v>
      </c>
      <c r="C1818" s="47">
        <v>2139.429932</v>
      </c>
      <c r="D1818" s="48">
        <f t="shared" si="316"/>
        <v>-0.00174041142665793</v>
      </c>
      <c r="E1818" s="49"/>
      <c r="F1818" s="50">
        <v>1.7048637371643</v>
      </c>
      <c r="G1818" s="51">
        <f t="shared" si="318"/>
        <v>-0.0162362330906201</v>
      </c>
      <c r="H1818" s="52">
        <f t="shared" si="319"/>
        <v>0.000207690358613579</v>
      </c>
      <c r="I1818" s="84">
        <f t="shared" si="317"/>
        <v>-0.0160285427320065</v>
      </c>
      <c r="J1818" s="85">
        <f t="shared" si="311"/>
        <v>-1.60285427320065</v>
      </c>
      <c r="K1818" s="86">
        <f t="shared" si="320"/>
        <v>307.891407302736</v>
      </c>
      <c r="L1818" s="87">
        <f t="shared" si="312"/>
        <v>319.809128377201</v>
      </c>
      <c r="M1818" s="88">
        <f t="shared" si="313"/>
        <v>11.9177210744657</v>
      </c>
      <c r="N1818" s="86" t="str">
        <f t="shared" si="314"/>
        <v/>
      </c>
      <c r="O1818" s="48" t="str">
        <f t="shared" si="321"/>
        <v/>
      </c>
    </row>
    <row r="1819" spans="1:15">
      <c r="A1819" s="38">
        <f t="shared" si="315"/>
        <v>1803</v>
      </c>
      <c r="B1819" s="39">
        <v>42670</v>
      </c>
      <c r="C1819" s="40">
        <v>2133.040039</v>
      </c>
      <c r="D1819" s="53">
        <f t="shared" si="316"/>
        <v>-0.00298672693338764</v>
      </c>
      <c r="E1819" s="54"/>
      <c r="F1819" s="55">
        <v>1.7039196745318</v>
      </c>
      <c r="G1819" s="56">
        <f t="shared" si="318"/>
        <v>-0.000944062632499909</v>
      </c>
      <c r="H1819" s="57">
        <f t="shared" si="319"/>
        <v>0.000207690358613579</v>
      </c>
      <c r="I1819" s="90">
        <f t="shared" si="317"/>
        <v>-0.00073637227388633</v>
      </c>
      <c r="J1819" s="91">
        <f t="shared" si="311"/>
        <v>-0.073637227388633</v>
      </c>
      <c r="K1819" s="92">
        <f t="shared" si="320"/>
        <v>307.817770075347</v>
      </c>
      <c r="L1819" s="93">
        <f t="shared" si="312"/>
        <v>319.809128377201</v>
      </c>
      <c r="M1819" s="94">
        <f t="shared" si="313"/>
        <v>11.9913583018543</v>
      </c>
      <c r="N1819" s="92" t="str">
        <f t="shared" si="314"/>
        <v/>
      </c>
      <c r="O1819" s="53" t="str">
        <f t="shared" si="321"/>
        <v/>
      </c>
    </row>
    <row r="1820" spans="1:15">
      <c r="A1820" s="38">
        <f t="shared" si="315"/>
        <v>1804</v>
      </c>
      <c r="B1820" s="46">
        <v>42671</v>
      </c>
      <c r="C1820" s="47">
        <v>2126.409912</v>
      </c>
      <c r="D1820" s="48">
        <f t="shared" si="316"/>
        <v>-0.0031082993655891</v>
      </c>
      <c r="E1820" s="49"/>
      <c r="F1820" s="50">
        <v>1.6918180312763</v>
      </c>
      <c r="G1820" s="51">
        <f t="shared" si="318"/>
        <v>-0.0121016432555001</v>
      </c>
      <c r="H1820" s="52">
        <f t="shared" si="319"/>
        <v>0.000207690358613579</v>
      </c>
      <c r="I1820" s="84">
        <f t="shared" si="317"/>
        <v>-0.0118939528968865</v>
      </c>
      <c r="J1820" s="85">
        <f t="shared" si="311"/>
        <v>-1.18939528968865</v>
      </c>
      <c r="K1820" s="86">
        <f t="shared" si="320"/>
        <v>306.628374785658</v>
      </c>
      <c r="L1820" s="87">
        <f t="shared" si="312"/>
        <v>319.809128377201</v>
      </c>
      <c r="M1820" s="88">
        <f t="shared" si="313"/>
        <v>13.180753591543</v>
      </c>
      <c r="N1820" s="86" t="str">
        <f t="shared" si="314"/>
        <v/>
      </c>
      <c r="O1820" s="48" t="str">
        <f t="shared" si="321"/>
        <v/>
      </c>
    </row>
    <row r="1821" spans="1:15">
      <c r="A1821" s="38">
        <f t="shared" si="315"/>
        <v>1805</v>
      </c>
      <c r="B1821" s="39">
        <v>42674</v>
      </c>
      <c r="C1821" s="40">
        <v>2126.149902</v>
      </c>
      <c r="D1821" s="53">
        <f t="shared" si="316"/>
        <v>-0.000122276518056408</v>
      </c>
      <c r="E1821" s="54"/>
      <c r="F1821" s="55">
        <v>1.69988015387251</v>
      </c>
      <c r="G1821" s="56">
        <f t="shared" si="318"/>
        <v>0.00806212259621031</v>
      </c>
      <c r="H1821" s="57">
        <f t="shared" si="319"/>
        <v>0.000207690358613579</v>
      </c>
      <c r="I1821" s="90">
        <f t="shared" si="317"/>
        <v>0.00826981295482389</v>
      </c>
      <c r="J1821" s="91">
        <f t="shared" si="311"/>
        <v>0.826981295482389</v>
      </c>
      <c r="K1821" s="92">
        <f t="shared" si="320"/>
        <v>307.455356081141</v>
      </c>
      <c r="L1821" s="93">
        <f t="shared" si="312"/>
        <v>319.809128377201</v>
      </c>
      <c r="M1821" s="94">
        <f t="shared" si="313"/>
        <v>13.180753591543</v>
      </c>
      <c r="N1821" s="92" t="str">
        <f t="shared" si="314"/>
        <v/>
      </c>
      <c r="O1821" s="53" t="str">
        <f t="shared" si="321"/>
        <v/>
      </c>
    </row>
    <row r="1822" spans="1:15">
      <c r="A1822" s="38">
        <f t="shared" si="315"/>
        <v>1806</v>
      </c>
      <c r="B1822" s="46">
        <v>42675</v>
      </c>
      <c r="C1822" s="47">
        <v>2111.719971</v>
      </c>
      <c r="D1822" s="48">
        <f t="shared" si="316"/>
        <v>-0.00678688317621745</v>
      </c>
      <c r="E1822" s="49"/>
      <c r="F1822" s="50">
        <v>1.68019287737282</v>
      </c>
      <c r="G1822" s="51">
        <f t="shared" si="318"/>
        <v>-0.01968727649969</v>
      </c>
      <c r="H1822" s="52">
        <f t="shared" si="319"/>
        <v>0.000207690358613579</v>
      </c>
      <c r="I1822" s="84">
        <f t="shared" si="317"/>
        <v>-0.0194795861410765</v>
      </c>
      <c r="J1822" s="85">
        <f t="shared" si="311"/>
        <v>-1.94795861410765</v>
      </c>
      <c r="K1822" s="86">
        <f t="shared" si="320"/>
        <v>305.507397467033</v>
      </c>
      <c r="L1822" s="87">
        <f t="shared" si="312"/>
        <v>319.809128377201</v>
      </c>
      <c r="M1822" s="88">
        <f t="shared" si="313"/>
        <v>14.3017309101683</v>
      </c>
      <c r="N1822" s="86" t="str">
        <f t="shared" si="314"/>
        <v/>
      </c>
      <c r="O1822" s="48" t="str">
        <f t="shared" si="321"/>
        <v/>
      </c>
    </row>
    <row r="1823" spans="1:15">
      <c r="A1823" s="38">
        <f t="shared" si="315"/>
        <v>1807</v>
      </c>
      <c r="B1823" s="39">
        <v>42676</v>
      </c>
      <c r="C1823" s="40">
        <v>2097.939941</v>
      </c>
      <c r="D1823" s="53">
        <f t="shared" si="316"/>
        <v>-0.00652550062945823</v>
      </c>
      <c r="E1823" s="54"/>
      <c r="F1823" s="55">
        <v>1.67878466410403</v>
      </c>
      <c r="G1823" s="56">
        <f t="shared" si="318"/>
        <v>-0.00140821326879004</v>
      </c>
      <c r="H1823" s="57">
        <f t="shared" si="319"/>
        <v>0.000207690358613579</v>
      </c>
      <c r="I1823" s="90">
        <f t="shared" si="317"/>
        <v>-0.00120052291017646</v>
      </c>
      <c r="J1823" s="91">
        <f t="shared" si="311"/>
        <v>-0.120052291017646</v>
      </c>
      <c r="K1823" s="92">
        <f t="shared" si="320"/>
        <v>305.387345176015</v>
      </c>
      <c r="L1823" s="93">
        <f t="shared" si="312"/>
        <v>319.809128377201</v>
      </c>
      <c r="M1823" s="94">
        <f t="shared" si="313"/>
        <v>14.4217832011859</v>
      </c>
      <c r="N1823" s="92" t="str">
        <f t="shared" si="314"/>
        <v/>
      </c>
      <c r="O1823" s="53" t="str">
        <f t="shared" si="321"/>
        <v/>
      </c>
    </row>
    <row r="1824" spans="1:15">
      <c r="A1824" s="38">
        <f t="shared" si="315"/>
        <v>1808</v>
      </c>
      <c r="B1824" s="46">
        <v>42677</v>
      </c>
      <c r="C1824" s="47">
        <v>2088.659912</v>
      </c>
      <c r="D1824" s="48">
        <f t="shared" si="316"/>
        <v>-0.00442340069829483</v>
      </c>
      <c r="E1824" s="49"/>
      <c r="F1824" s="50">
        <v>1.66134348559017</v>
      </c>
      <c r="G1824" s="51">
        <f t="shared" si="318"/>
        <v>-0.01744117851386</v>
      </c>
      <c r="H1824" s="52">
        <f t="shared" si="319"/>
        <v>0.000207690358613579</v>
      </c>
      <c r="I1824" s="84">
        <f t="shared" si="317"/>
        <v>-0.0172334881552464</v>
      </c>
      <c r="J1824" s="85">
        <f t="shared" si="311"/>
        <v>-1.72334881552464</v>
      </c>
      <c r="K1824" s="86">
        <f t="shared" si="320"/>
        <v>303.663996360491</v>
      </c>
      <c r="L1824" s="87">
        <f t="shared" si="312"/>
        <v>319.809128377201</v>
      </c>
      <c r="M1824" s="88">
        <f t="shared" si="313"/>
        <v>16.1451320167105</v>
      </c>
      <c r="N1824" s="86" t="str">
        <f t="shared" si="314"/>
        <v/>
      </c>
      <c r="O1824" s="48" t="str">
        <f t="shared" si="321"/>
        <v/>
      </c>
    </row>
    <row r="1825" spans="1:15">
      <c r="A1825" s="38">
        <f t="shared" si="315"/>
        <v>1809</v>
      </c>
      <c r="B1825" s="39">
        <v>42678</v>
      </c>
      <c r="C1825" s="40">
        <v>2085.179932</v>
      </c>
      <c r="D1825" s="53">
        <f t="shared" si="316"/>
        <v>-0.00166613050789477</v>
      </c>
      <c r="E1825" s="54"/>
      <c r="F1825" s="55">
        <v>1.66186415802939</v>
      </c>
      <c r="G1825" s="56">
        <f t="shared" si="318"/>
        <v>0.000520672439219938</v>
      </c>
      <c r="H1825" s="57">
        <f t="shared" si="319"/>
        <v>0.000207690358613579</v>
      </c>
      <c r="I1825" s="90">
        <f t="shared" si="317"/>
        <v>0.000728362797833517</v>
      </c>
      <c r="J1825" s="91">
        <f t="shared" si="311"/>
        <v>0.0728362797833517</v>
      </c>
      <c r="K1825" s="92">
        <f t="shared" si="320"/>
        <v>303.736832640274</v>
      </c>
      <c r="L1825" s="93">
        <f t="shared" si="312"/>
        <v>319.809128377201</v>
      </c>
      <c r="M1825" s="94">
        <f t="shared" si="313"/>
        <v>16.1451320167105</v>
      </c>
      <c r="N1825" s="92" t="str">
        <f t="shared" si="314"/>
        <v/>
      </c>
      <c r="O1825" s="53" t="str">
        <f t="shared" si="321"/>
        <v/>
      </c>
    </row>
    <row r="1826" spans="1:15">
      <c r="A1826" s="38">
        <f t="shared" si="315"/>
        <v>1810</v>
      </c>
      <c r="B1826" s="46">
        <v>42681</v>
      </c>
      <c r="C1826" s="47">
        <v>2131.52002</v>
      </c>
      <c r="D1826" s="48">
        <f t="shared" si="316"/>
        <v>0.0222235440159606</v>
      </c>
      <c r="E1826" s="49"/>
      <c r="F1826" s="50">
        <v>1.7186317349814</v>
      </c>
      <c r="G1826" s="51">
        <f t="shared" si="318"/>
        <v>0.0567675769520097</v>
      </c>
      <c r="H1826" s="52">
        <f t="shared" si="319"/>
        <v>0.000207690358613579</v>
      </c>
      <c r="I1826" s="84">
        <f t="shared" si="317"/>
        <v>0.0569752673106233</v>
      </c>
      <c r="J1826" s="85">
        <f t="shared" si="311"/>
        <v>5.69752673106233</v>
      </c>
      <c r="K1826" s="86">
        <f t="shared" si="320"/>
        <v>309.434359371337</v>
      </c>
      <c r="L1826" s="87">
        <f t="shared" si="312"/>
        <v>319.809128377201</v>
      </c>
      <c r="M1826" s="88">
        <f t="shared" si="313"/>
        <v>16.1451320167105</v>
      </c>
      <c r="N1826" s="86" t="str">
        <f t="shared" si="314"/>
        <v/>
      </c>
      <c r="O1826" s="48" t="str">
        <f t="shared" si="321"/>
        <v/>
      </c>
    </row>
    <row r="1827" spans="1:15">
      <c r="A1827" s="38">
        <f t="shared" si="315"/>
        <v>1811</v>
      </c>
      <c r="B1827" s="39">
        <v>42682</v>
      </c>
      <c r="C1827" s="40">
        <v>2139.560059</v>
      </c>
      <c r="D1827" s="53">
        <f t="shared" si="316"/>
        <v>0.00377197442414823</v>
      </c>
      <c r="E1827" s="54"/>
      <c r="F1827" s="55">
        <v>1.71326151085537</v>
      </c>
      <c r="G1827" s="56">
        <f t="shared" si="318"/>
        <v>-0.00537022412602983</v>
      </c>
      <c r="H1827" s="57">
        <f t="shared" si="319"/>
        <v>0.000207690358613579</v>
      </c>
      <c r="I1827" s="90">
        <f t="shared" si="317"/>
        <v>-0.00516253376741625</v>
      </c>
      <c r="J1827" s="91">
        <f t="shared" si="311"/>
        <v>-0.516253376741625</v>
      </c>
      <c r="K1827" s="92">
        <f t="shared" si="320"/>
        <v>308.918105994595</v>
      </c>
      <c r="L1827" s="93">
        <f t="shared" si="312"/>
        <v>319.809128377201</v>
      </c>
      <c r="M1827" s="94">
        <f t="shared" si="313"/>
        <v>16.1451320167105</v>
      </c>
      <c r="N1827" s="92" t="str">
        <f t="shared" si="314"/>
        <v/>
      </c>
      <c r="O1827" s="53" t="str">
        <f t="shared" si="321"/>
        <v/>
      </c>
    </row>
    <row r="1828" spans="1:15">
      <c r="A1828" s="38">
        <f t="shared" si="315"/>
        <v>1812</v>
      </c>
      <c r="B1828" s="46">
        <v>42683</v>
      </c>
      <c r="C1828" s="47">
        <v>2163.26001</v>
      </c>
      <c r="D1828" s="48">
        <f t="shared" si="316"/>
        <v>0.0110770206708182</v>
      </c>
      <c r="E1828" s="49"/>
      <c r="F1828" s="50">
        <v>1.74166519031638</v>
      </c>
      <c r="G1828" s="51">
        <f t="shared" si="318"/>
        <v>0.0284036794610099</v>
      </c>
      <c r="H1828" s="52">
        <f t="shared" si="319"/>
        <v>0.000207690358613579</v>
      </c>
      <c r="I1828" s="84">
        <f t="shared" si="317"/>
        <v>0.0286113698196234</v>
      </c>
      <c r="J1828" s="85">
        <f t="shared" si="311"/>
        <v>2.86113698196234</v>
      </c>
      <c r="K1828" s="86">
        <f t="shared" si="320"/>
        <v>311.779242976557</v>
      </c>
      <c r="L1828" s="87">
        <f t="shared" si="312"/>
        <v>319.809128377201</v>
      </c>
      <c r="M1828" s="88">
        <f t="shared" si="313"/>
        <v>16.1451320167105</v>
      </c>
      <c r="N1828" s="86" t="str">
        <f t="shared" si="314"/>
        <v/>
      </c>
      <c r="O1828" s="48" t="str">
        <f t="shared" si="321"/>
        <v/>
      </c>
    </row>
    <row r="1829" spans="1:15">
      <c r="A1829" s="38">
        <f t="shared" si="315"/>
        <v>1813</v>
      </c>
      <c r="B1829" s="39">
        <v>42684</v>
      </c>
      <c r="C1829" s="40">
        <v>2167.47998</v>
      </c>
      <c r="D1829" s="53">
        <f t="shared" si="316"/>
        <v>0.00195074562488684</v>
      </c>
      <c r="E1829" s="54"/>
      <c r="F1829" s="55">
        <v>1.75949724786643</v>
      </c>
      <c r="G1829" s="56">
        <f t="shared" si="318"/>
        <v>0.0178320575500504</v>
      </c>
      <c r="H1829" s="57">
        <f t="shared" si="319"/>
        <v>0.000207690358613579</v>
      </c>
      <c r="I1829" s="90">
        <f t="shared" si="317"/>
        <v>0.0180397479086639</v>
      </c>
      <c r="J1829" s="91">
        <f t="shared" si="311"/>
        <v>1.80397479086639</v>
      </c>
      <c r="K1829" s="92">
        <f t="shared" si="320"/>
        <v>313.583217767424</v>
      </c>
      <c r="L1829" s="93">
        <f t="shared" si="312"/>
        <v>319.809128377201</v>
      </c>
      <c r="M1829" s="94">
        <f t="shared" si="313"/>
        <v>16.1451320167105</v>
      </c>
      <c r="N1829" s="92" t="str">
        <f t="shared" si="314"/>
        <v/>
      </c>
      <c r="O1829" s="53" t="str">
        <f t="shared" si="321"/>
        <v/>
      </c>
    </row>
    <row r="1830" spans="1:15">
      <c r="A1830" s="38">
        <f t="shared" si="315"/>
        <v>1814</v>
      </c>
      <c r="B1830" s="46">
        <v>42685</v>
      </c>
      <c r="C1830" s="47">
        <v>2164.449951</v>
      </c>
      <c r="D1830" s="48">
        <f t="shared" si="316"/>
        <v>-0.00139795016699529</v>
      </c>
      <c r="E1830" s="49"/>
      <c r="F1830" s="50">
        <v>1.76638754353787</v>
      </c>
      <c r="G1830" s="51">
        <f t="shared" si="318"/>
        <v>0.00689029567143984</v>
      </c>
      <c r="H1830" s="52">
        <f t="shared" si="319"/>
        <v>0.000207690358613579</v>
      </c>
      <c r="I1830" s="84">
        <f t="shared" si="317"/>
        <v>0.00709798603005342</v>
      </c>
      <c r="J1830" s="85">
        <f t="shared" si="311"/>
        <v>0.709798603005342</v>
      </c>
      <c r="K1830" s="86">
        <f t="shared" si="320"/>
        <v>314.293016370429</v>
      </c>
      <c r="L1830" s="87">
        <f t="shared" si="312"/>
        <v>319.809128377201</v>
      </c>
      <c r="M1830" s="88">
        <f t="shared" si="313"/>
        <v>16.1451320167105</v>
      </c>
      <c r="N1830" s="86" t="str">
        <f t="shared" si="314"/>
        <v/>
      </c>
      <c r="O1830" s="48" t="str">
        <f t="shared" si="321"/>
        <v/>
      </c>
    </row>
    <row r="1831" spans="1:15">
      <c r="A1831" s="38">
        <f t="shared" si="315"/>
        <v>1815</v>
      </c>
      <c r="B1831" s="39">
        <v>42688</v>
      </c>
      <c r="C1831" s="40">
        <v>2164.199951</v>
      </c>
      <c r="D1831" s="53">
        <f t="shared" si="316"/>
        <v>-0.000115502786231847</v>
      </c>
      <c r="E1831" s="54"/>
      <c r="F1831" s="55">
        <v>1.77610666104681</v>
      </c>
      <c r="G1831" s="56">
        <f t="shared" si="318"/>
        <v>0.00971911750893995</v>
      </c>
      <c r="H1831" s="57">
        <f t="shared" si="319"/>
        <v>0.000207690358613579</v>
      </c>
      <c r="I1831" s="90">
        <f t="shared" si="317"/>
        <v>0.00992680786755352</v>
      </c>
      <c r="J1831" s="91">
        <f t="shared" si="311"/>
        <v>0.992680786755352</v>
      </c>
      <c r="K1831" s="92">
        <f t="shared" si="320"/>
        <v>315.285697157184</v>
      </c>
      <c r="L1831" s="93">
        <f t="shared" si="312"/>
        <v>319.809128377201</v>
      </c>
      <c r="M1831" s="94">
        <f t="shared" si="313"/>
        <v>16.1451320167105</v>
      </c>
      <c r="N1831" s="92" t="str">
        <f t="shared" si="314"/>
        <v/>
      </c>
      <c r="O1831" s="53" t="str">
        <f t="shared" si="321"/>
        <v/>
      </c>
    </row>
    <row r="1832" spans="1:15">
      <c r="A1832" s="38">
        <f t="shared" si="315"/>
        <v>1816</v>
      </c>
      <c r="B1832" s="46">
        <v>42689</v>
      </c>
      <c r="C1832" s="47">
        <v>2180.389893</v>
      </c>
      <c r="D1832" s="48">
        <f t="shared" si="316"/>
        <v>0.00748079769270826</v>
      </c>
      <c r="E1832" s="49"/>
      <c r="F1832" s="50">
        <v>1.78225779433602</v>
      </c>
      <c r="G1832" s="51">
        <f t="shared" si="318"/>
        <v>0.00615113328921013</v>
      </c>
      <c r="H1832" s="52">
        <f t="shared" si="319"/>
        <v>0.000207690358613579</v>
      </c>
      <c r="I1832" s="84">
        <f t="shared" si="317"/>
        <v>0.00635882364782371</v>
      </c>
      <c r="J1832" s="85">
        <f t="shared" si="311"/>
        <v>0.635882364782371</v>
      </c>
      <c r="K1832" s="86">
        <f t="shared" si="320"/>
        <v>315.921579521967</v>
      </c>
      <c r="L1832" s="87">
        <f t="shared" si="312"/>
        <v>319.809128377201</v>
      </c>
      <c r="M1832" s="88">
        <f t="shared" si="313"/>
        <v>16.1451320167105</v>
      </c>
      <c r="N1832" s="86" t="str">
        <f t="shared" si="314"/>
        <v/>
      </c>
      <c r="O1832" s="48" t="str">
        <f t="shared" si="321"/>
        <v/>
      </c>
    </row>
    <row r="1833" spans="1:15">
      <c r="A1833" s="38">
        <f t="shared" si="315"/>
        <v>1817</v>
      </c>
      <c r="B1833" s="39">
        <v>42690</v>
      </c>
      <c r="C1833" s="40">
        <v>2176.939941</v>
      </c>
      <c r="D1833" s="53">
        <f t="shared" si="316"/>
        <v>-0.00158226380110993</v>
      </c>
      <c r="E1833" s="54"/>
      <c r="F1833" s="55">
        <v>1.7861643762504</v>
      </c>
      <c r="G1833" s="56">
        <f t="shared" si="318"/>
        <v>0.00390658191437998</v>
      </c>
      <c r="H1833" s="57">
        <f t="shared" si="319"/>
        <v>0.000207690358613579</v>
      </c>
      <c r="I1833" s="90">
        <f t="shared" si="317"/>
        <v>0.00411427227299356</v>
      </c>
      <c r="J1833" s="91">
        <f t="shared" si="311"/>
        <v>0.411427227299356</v>
      </c>
      <c r="K1833" s="92">
        <f t="shared" si="320"/>
        <v>316.333006749266</v>
      </c>
      <c r="L1833" s="93">
        <f t="shared" si="312"/>
        <v>319.809128377201</v>
      </c>
      <c r="M1833" s="94">
        <f t="shared" si="313"/>
        <v>16.1451320167105</v>
      </c>
      <c r="N1833" s="92" t="str">
        <f t="shared" si="314"/>
        <v/>
      </c>
      <c r="O1833" s="53" t="str">
        <f t="shared" si="321"/>
        <v/>
      </c>
    </row>
    <row r="1834" spans="1:15">
      <c r="A1834" s="38">
        <f t="shared" si="315"/>
        <v>1818</v>
      </c>
      <c r="B1834" s="46">
        <v>42691</v>
      </c>
      <c r="C1834" s="47">
        <v>2187.120117</v>
      </c>
      <c r="D1834" s="48">
        <f t="shared" si="316"/>
        <v>0.00467636970973273</v>
      </c>
      <c r="E1834" s="49"/>
      <c r="F1834" s="50">
        <v>1.79281550391681</v>
      </c>
      <c r="G1834" s="51">
        <f t="shared" si="318"/>
        <v>0.00665112766641007</v>
      </c>
      <c r="H1834" s="52">
        <f t="shared" si="319"/>
        <v>0.000207690358613579</v>
      </c>
      <c r="I1834" s="84">
        <f t="shared" si="317"/>
        <v>0.00685881802502365</v>
      </c>
      <c r="J1834" s="85">
        <f t="shared" si="311"/>
        <v>0.685881802502365</v>
      </c>
      <c r="K1834" s="86">
        <f t="shared" si="320"/>
        <v>317.018888551768</v>
      </c>
      <c r="L1834" s="87">
        <f t="shared" si="312"/>
        <v>319.809128377201</v>
      </c>
      <c r="M1834" s="88">
        <f t="shared" si="313"/>
        <v>16.1451320167105</v>
      </c>
      <c r="N1834" s="86" t="str">
        <f t="shared" si="314"/>
        <v/>
      </c>
      <c r="O1834" s="48" t="str">
        <f t="shared" si="321"/>
        <v/>
      </c>
    </row>
    <row r="1835" spans="1:15">
      <c r="A1835" s="38">
        <f t="shared" si="315"/>
        <v>1819</v>
      </c>
      <c r="B1835" s="39">
        <v>42692</v>
      </c>
      <c r="C1835" s="40">
        <v>2181.899902</v>
      </c>
      <c r="D1835" s="53">
        <f t="shared" si="316"/>
        <v>-0.00238679849333567</v>
      </c>
      <c r="E1835" s="54"/>
      <c r="F1835" s="55">
        <v>1.78989079097291</v>
      </c>
      <c r="G1835" s="56">
        <f t="shared" si="318"/>
        <v>-0.00292471294390007</v>
      </c>
      <c r="H1835" s="57">
        <f t="shared" si="319"/>
        <v>0.000207690358613579</v>
      </c>
      <c r="I1835" s="90">
        <f t="shared" si="317"/>
        <v>-0.00271702258528649</v>
      </c>
      <c r="J1835" s="91">
        <f t="shared" si="311"/>
        <v>-0.271702258528649</v>
      </c>
      <c r="K1835" s="92">
        <f t="shared" si="320"/>
        <v>316.74718629324</v>
      </c>
      <c r="L1835" s="93">
        <f t="shared" si="312"/>
        <v>319.809128377201</v>
      </c>
      <c r="M1835" s="94">
        <f t="shared" si="313"/>
        <v>16.1451320167105</v>
      </c>
      <c r="N1835" s="92" t="str">
        <f t="shared" si="314"/>
        <v/>
      </c>
      <c r="O1835" s="53" t="str">
        <f t="shared" si="321"/>
        <v/>
      </c>
    </row>
    <row r="1836" spans="1:15">
      <c r="A1836" s="38">
        <f t="shared" si="315"/>
        <v>1820</v>
      </c>
      <c r="B1836" s="46">
        <v>42695</v>
      </c>
      <c r="C1836" s="47">
        <v>2198.179932</v>
      </c>
      <c r="D1836" s="48">
        <f t="shared" si="316"/>
        <v>0.00746140094927239</v>
      </c>
      <c r="E1836" s="49"/>
      <c r="F1836" s="50">
        <v>1.78322703253663</v>
      </c>
      <c r="G1836" s="51">
        <f t="shared" si="318"/>
        <v>-0.00666375843627987</v>
      </c>
      <c r="H1836" s="52">
        <f t="shared" si="319"/>
        <v>0.000207690358613579</v>
      </c>
      <c r="I1836" s="84">
        <f t="shared" si="317"/>
        <v>-0.00645606807766629</v>
      </c>
      <c r="J1836" s="85">
        <f t="shared" si="311"/>
        <v>-0.645606807766629</v>
      </c>
      <c r="K1836" s="86">
        <f t="shared" si="320"/>
        <v>316.101579485473</v>
      </c>
      <c r="L1836" s="87">
        <f t="shared" si="312"/>
        <v>319.809128377201</v>
      </c>
      <c r="M1836" s="88">
        <f t="shared" si="313"/>
        <v>16.1451320167105</v>
      </c>
      <c r="N1836" s="86" t="str">
        <f t="shared" si="314"/>
        <v/>
      </c>
      <c r="O1836" s="48" t="str">
        <f t="shared" si="321"/>
        <v/>
      </c>
    </row>
    <row r="1837" spans="1:15">
      <c r="A1837" s="38">
        <f t="shared" si="315"/>
        <v>1821</v>
      </c>
      <c r="B1837" s="39">
        <v>42696</v>
      </c>
      <c r="C1837" s="40">
        <v>2202.939941</v>
      </c>
      <c r="D1837" s="53">
        <f t="shared" si="316"/>
        <v>0.00216543192425078</v>
      </c>
      <c r="E1837" s="54"/>
      <c r="F1837" s="55">
        <v>1.79530535073929</v>
      </c>
      <c r="G1837" s="56">
        <f t="shared" si="318"/>
        <v>0.0120783182026598</v>
      </c>
      <c r="H1837" s="57">
        <f t="shared" si="319"/>
        <v>0.000207690358613579</v>
      </c>
      <c r="I1837" s="90">
        <f t="shared" si="317"/>
        <v>0.0122860085612734</v>
      </c>
      <c r="J1837" s="91">
        <f t="shared" si="311"/>
        <v>1.22860085612734</v>
      </c>
      <c r="K1837" s="92">
        <f t="shared" si="320"/>
        <v>317.3301803416</v>
      </c>
      <c r="L1837" s="93">
        <f t="shared" si="312"/>
        <v>319.809128377201</v>
      </c>
      <c r="M1837" s="94">
        <f t="shared" si="313"/>
        <v>16.1451320167105</v>
      </c>
      <c r="N1837" s="92" t="str">
        <f t="shared" si="314"/>
        <v/>
      </c>
      <c r="O1837" s="53" t="str">
        <f t="shared" si="321"/>
        <v/>
      </c>
    </row>
    <row r="1838" spans="1:15">
      <c r="A1838" s="38">
        <f t="shared" si="315"/>
        <v>1822</v>
      </c>
      <c r="B1838" s="46">
        <v>42697</v>
      </c>
      <c r="C1838" s="47">
        <v>2204.719971</v>
      </c>
      <c r="D1838" s="48">
        <f t="shared" si="316"/>
        <v>0.000808024752228187</v>
      </c>
      <c r="E1838" s="49"/>
      <c r="F1838" s="50">
        <v>1.79966397447548</v>
      </c>
      <c r="G1838" s="51">
        <f t="shared" si="318"/>
        <v>0.00435862373618989</v>
      </c>
      <c r="H1838" s="52">
        <f t="shared" si="319"/>
        <v>0.000207690358613579</v>
      </c>
      <c r="I1838" s="84">
        <f t="shared" si="317"/>
        <v>0.00456631409480347</v>
      </c>
      <c r="J1838" s="85">
        <f t="shared" si="311"/>
        <v>0.456631409480347</v>
      </c>
      <c r="K1838" s="86">
        <f t="shared" si="320"/>
        <v>317.786811751081</v>
      </c>
      <c r="L1838" s="87">
        <f t="shared" si="312"/>
        <v>319.809128377201</v>
      </c>
      <c r="M1838" s="88">
        <f t="shared" si="313"/>
        <v>16.1451320167105</v>
      </c>
      <c r="N1838" s="86" t="str">
        <f t="shared" si="314"/>
        <v/>
      </c>
      <c r="O1838" s="48" t="str">
        <f t="shared" si="321"/>
        <v/>
      </c>
    </row>
    <row r="1839" spans="1:15">
      <c r="A1839" s="38">
        <f t="shared" si="315"/>
        <v>1823</v>
      </c>
      <c r="B1839" s="39">
        <v>42699</v>
      </c>
      <c r="C1839" s="40">
        <v>2213.350098</v>
      </c>
      <c r="D1839" s="53">
        <f t="shared" si="316"/>
        <v>0.00391438691240475</v>
      </c>
      <c r="E1839" s="54"/>
      <c r="F1839" s="55">
        <v>1.81011473959444</v>
      </c>
      <c r="G1839" s="56">
        <f t="shared" si="318"/>
        <v>0.0104507651189603</v>
      </c>
      <c r="H1839" s="57">
        <f t="shared" si="319"/>
        <v>0.000207690358613579</v>
      </c>
      <c r="I1839" s="90">
        <f t="shared" si="317"/>
        <v>0.0106584554775738</v>
      </c>
      <c r="J1839" s="91">
        <f t="shared" si="311"/>
        <v>1.06584554775738</v>
      </c>
      <c r="K1839" s="92">
        <f t="shared" si="320"/>
        <v>318.852657298838</v>
      </c>
      <c r="L1839" s="93">
        <f t="shared" si="312"/>
        <v>319.809128377201</v>
      </c>
      <c r="M1839" s="94">
        <f t="shared" si="313"/>
        <v>16.1451320167105</v>
      </c>
      <c r="N1839" s="92" t="str">
        <f t="shared" si="314"/>
        <v/>
      </c>
      <c r="O1839" s="53" t="str">
        <f t="shared" si="321"/>
        <v/>
      </c>
    </row>
    <row r="1840" spans="1:15">
      <c r="A1840" s="38">
        <f t="shared" si="315"/>
        <v>1824</v>
      </c>
      <c r="B1840" s="46">
        <v>42702</v>
      </c>
      <c r="C1840" s="47">
        <v>2201.719971</v>
      </c>
      <c r="D1840" s="48">
        <f t="shared" si="316"/>
        <v>-0.00525453565186496</v>
      </c>
      <c r="E1840" s="49"/>
      <c r="F1840" s="50">
        <v>1.79385805290051</v>
      </c>
      <c r="G1840" s="51">
        <f t="shared" si="318"/>
        <v>-0.0162566866939302</v>
      </c>
      <c r="H1840" s="52">
        <f t="shared" si="319"/>
        <v>0.000207690358613579</v>
      </c>
      <c r="I1840" s="84">
        <f t="shared" si="317"/>
        <v>-0.0160489963353166</v>
      </c>
      <c r="J1840" s="85">
        <f t="shared" si="311"/>
        <v>-1.60489963353166</v>
      </c>
      <c r="K1840" s="86">
        <f t="shared" si="320"/>
        <v>317.247757665306</v>
      </c>
      <c r="L1840" s="87">
        <f t="shared" si="312"/>
        <v>319.809128377201</v>
      </c>
      <c r="M1840" s="88">
        <f t="shared" si="313"/>
        <v>16.1451320167105</v>
      </c>
      <c r="N1840" s="86" t="str">
        <f t="shared" si="314"/>
        <v/>
      </c>
      <c r="O1840" s="48" t="str">
        <f t="shared" si="321"/>
        <v/>
      </c>
    </row>
    <row r="1841" spans="1:15">
      <c r="A1841" s="38">
        <f t="shared" si="315"/>
        <v>1825</v>
      </c>
      <c r="B1841" s="39">
        <v>42703</v>
      </c>
      <c r="C1841" s="40">
        <v>2204.659912</v>
      </c>
      <c r="D1841" s="53">
        <f t="shared" si="316"/>
        <v>0.00133529287953227</v>
      </c>
      <c r="E1841" s="54"/>
      <c r="F1841" s="55">
        <v>1.80275351930335</v>
      </c>
      <c r="G1841" s="56">
        <f t="shared" si="318"/>
        <v>0.00889546640284022</v>
      </c>
      <c r="H1841" s="57">
        <f t="shared" si="319"/>
        <v>0.000207690358613579</v>
      </c>
      <c r="I1841" s="90">
        <f t="shared" si="317"/>
        <v>0.0091031567614538</v>
      </c>
      <c r="J1841" s="91">
        <f t="shared" si="311"/>
        <v>0.91031567614538</v>
      </c>
      <c r="K1841" s="92">
        <f t="shared" si="320"/>
        <v>318.158073341452</v>
      </c>
      <c r="L1841" s="93">
        <f t="shared" si="312"/>
        <v>319.809128377201</v>
      </c>
      <c r="M1841" s="94">
        <f t="shared" si="313"/>
        <v>16.1451320167105</v>
      </c>
      <c r="N1841" s="92" t="str">
        <f t="shared" si="314"/>
        <v/>
      </c>
      <c r="O1841" s="53" t="str">
        <f t="shared" si="321"/>
        <v/>
      </c>
    </row>
    <row r="1842" spans="1:15">
      <c r="A1842" s="38">
        <f t="shared" si="315"/>
        <v>1826</v>
      </c>
      <c r="B1842" s="46">
        <v>42704</v>
      </c>
      <c r="C1842" s="47">
        <v>2198.810059</v>
      </c>
      <c r="D1842" s="48">
        <f t="shared" si="316"/>
        <v>-0.00265340380534851</v>
      </c>
      <c r="E1842" s="49"/>
      <c r="F1842" s="50">
        <v>1.78526927107326</v>
      </c>
      <c r="G1842" s="51">
        <f t="shared" si="318"/>
        <v>-0.0174842482300901</v>
      </c>
      <c r="H1842" s="52">
        <f t="shared" si="319"/>
        <v>0.000207690358613579</v>
      </c>
      <c r="I1842" s="84">
        <f t="shared" si="317"/>
        <v>-0.0172765578714765</v>
      </c>
      <c r="J1842" s="85">
        <f t="shared" si="311"/>
        <v>-1.72765578714765</v>
      </c>
      <c r="K1842" s="86">
        <f t="shared" si="320"/>
        <v>316.430417554304</v>
      </c>
      <c r="L1842" s="87">
        <f t="shared" si="312"/>
        <v>319.809128377201</v>
      </c>
      <c r="M1842" s="88">
        <f t="shared" si="313"/>
        <v>16.1451320167105</v>
      </c>
      <c r="N1842" s="86" t="str">
        <f t="shared" si="314"/>
        <v/>
      </c>
      <c r="O1842" s="48" t="str">
        <f t="shared" si="321"/>
        <v/>
      </c>
    </row>
    <row r="1843" spans="1:15">
      <c r="A1843" s="38">
        <f t="shared" si="315"/>
        <v>1827</v>
      </c>
      <c r="B1843" s="39">
        <v>42705</v>
      </c>
      <c r="C1843" s="40">
        <v>2191.080078</v>
      </c>
      <c r="D1843" s="53">
        <f t="shared" si="316"/>
        <v>-0.00351552921470422</v>
      </c>
      <c r="E1843" s="54"/>
      <c r="F1843" s="55">
        <v>1.78249808091106</v>
      </c>
      <c r="G1843" s="56">
        <f t="shared" si="318"/>
        <v>-0.00277119016220007</v>
      </c>
      <c r="H1843" s="57">
        <f t="shared" si="319"/>
        <v>0.000207690358613579</v>
      </c>
      <c r="I1843" s="90">
        <f t="shared" si="317"/>
        <v>-0.00256349980358649</v>
      </c>
      <c r="J1843" s="91">
        <f t="shared" si="311"/>
        <v>-0.256349980358649</v>
      </c>
      <c r="K1843" s="92">
        <f t="shared" si="320"/>
        <v>316.174067573946</v>
      </c>
      <c r="L1843" s="93">
        <f t="shared" si="312"/>
        <v>319.809128377201</v>
      </c>
      <c r="M1843" s="94">
        <f t="shared" si="313"/>
        <v>16.1451320167105</v>
      </c>
      <c r="N1843" s="92" t="str">
        <f t="shared" si="314"/>
        <v/>
      </c>
      <c r="O1843" s="53" t="str">
        <f t="shared" si="321"/>
        <v/>
      </c>
    </row>
    <row r="1844" spans="1:15">
      <c r="A1844" s="38">
        <f t="shared" si="315"/>
        <v>1828</v>
      </c>
      <c r="B1844" s="46">
        <v>42706</v>
      </c>
      <c r="C1844" s="47">
        <v>2191.949951</v>
      </c>
      <c r="D1844" s="48">
        <f t="shared" si="316"/>
        <v>0.000397006484945228</v>
      </c>
      <c r="E1844" s="49"/>
      <c r="F1844" s="50">
        <v>1.78773863787359</v>
      </c>
      <c r="G1844" s="51">
        <f t="shared" si="318"/>
        <v>0.00524055696253001</v>
      </c>
      <c r="H1844" s="52">
        <f t="shared" si="319"/>
        <v>0.000207690358613579</v>
      </c>
      <c r="I1844" s="84">
        <f t="shared" si="317"/>
        <v>0.00544824732114359</v>
      </c>
      <c r="J1844" s="85">
        <f t="shared" si="311"/>
        <v>0.544824732114359</v>
      </c>
      <c r="K1844" s="86">
        <f t="shared" si="320"/>
        <v>316.71889230606</v>
      </c>
      <c r="L1844" s="87">
        <f t="shared" si="312"/>
        <v>319.809128377201</v>
      </c>
      <c r="M1844" s="88">
        <f t="shared" si="313"/>
        <v>16.1451320167105</v>
      </c>
      <c r="N1844" s="86" t="str">
        <f t="shared" si="314"/>
        <v/>
      </c>
      <c r="O1844" s="48" t="str">
        <f t="shared" si="321"/>
        <v/>
      </c>
    </row>
    <row r="1845" spans="1:15">
      <c r="A1845" s="38">
        <f t="shared" si="315"/>
        <v>1829</v>
      </c>
      <c r="B1845" s="39">
        <v>42709</v>
      </c>
      <c r="C1845" s="40">
        <v>2204.709961</v>
      </c>
      <c r="D1845" s="53">
        <f t="shared" si="316"/>
        <v>0.00582130536063508</v>
      </c>
      <c r="E1845" s="54"/>
      <c r="F1845" s="55">
        <v>1.79605039990149</v>
      </c>
      <c r="G1845" s="56">
        <f t="shared" si="318"/>
        <v>0.00831176202790007</v>
      </c>
      <c r="H1845" s="57">
        <f t="shared" si="319"/>
        <v>0.000207690358613579</v>
      </c>
      <c r="I1845" s="90">
        <f t="shared" si="317"/>
        <v>0.00851945238651365</v>
      </c>
      <c r="J1845" s="91">
        <f t="shared" si="311"/>
        <v>0.851945238651365</v>
      </c>
      <c r="K1845" s="92">
        <f t="shared" si="320"/>
        <v>317.570837544711</v>
      </c>
      <c r="L1845" s="93">
        <f t="shared" si="312"/>
        <v>319.809128377201</v>
      </c>
      <c r="M1845" s="94">
        <f t="shared" si="313"/>
        <v>16.1451320167105</v>
      </c>
      <c r="N1845" s="92" t="str">
        <f t="shared" si="314"/>
        <v/>
      </c>
      <c r="O1845" s="53" t="str">
        <f t="shared" si="321"/>
        <v/>
      </c>
    </row>
    <row r="1846" spans="1:15">
      <c r="A1846" s="38">
        <f t="shared" si="315"/>
        <v>1830</v>
      </c>
      <c r="B1846" s="46">
        <v>42710</v>
      </c>
      <c r="C1846" s="47">
        <v>2212.22998</v>
      </c>
      <c r="D1846" s="48">
        <f t="shared" si="316"/>
        <v>0.00341088811364054</v>
      </c>
      <c r="E1846" s="49"/>
      <c r="F1846" s="50">
        <v>1.80193880227272</v>
      </c>
      <c r="G1846" s="51">
        <f t="shared" si="318"/>
        <v>0.00588840237122978</v>
      </c>
      <c r="H1846" s="52">
        <f t="shared" si="319"/>
        <v>0.000207690358613579</v>
      </c>
      <c r="I1846" s="84">
        <f t="shared" si="317"/>
        <v>0.00609609272984336</v>
      </c>
      <c r="J1846" s="85">
        <f t="shared" si="311"/>
        <v>0.609609272984336</v>
      </c>
      <c r="K1846" s="86">
        <f t="shared" si="320"/>
        <v>318.180446817696</v>
      </c>
      <c r="L1846" s="87">
        <f t="shared" si="312"/>
        <v>319.809128377201</v>
      </c>
      <c r="M1846" s="88">
        <f t="shared" si="313"/>
        <v>16.1451320167105</v>
      </c>
      <c r="N1846" s="86" t="str">
        <f t="shared" si="314"/>
        <v/>
      </c>
      <c r="O1846" s="48" t="str">
        <f t="shared" si="321"/>
        <v/>
      </c>
    </row>
    <row r="1847" spans="1:15">
      <c r="A1847" s="38">
        <f t="shared" si="315"/>
        <v>1831</v>
      </c>
      <c r="B1847" s="39">
        <v>42711</v>
      </c>
      <c r="C1847" s="40">
        <v>2241.350098</v>
      </c>
      <c r="D1847" s="53">
        <f t="shared" si="316"/>
        <v>0.0131632417349301</v>
      </c>
      <c r="E1847" s="54"/>
      <c r="F1847" s="55">
        <v>1.84417044450115</v>
      </c>
      <c r="G1847" s="56">
        <f t="shared" si="318"/>
        <v>0.0422316422284299</v>
      </c>
      <c r="H1847" s="57">
        <f t="shared" si="319"/>
        <v>0.000207690358613579</v>
      </c>
      <c r="I1847" s="90">
        <f t="shared" si="317"/>
        <v>0.0424393325870435</v>
      </c>
      <c r="J1847" s="91">
        <f t="shared" si="311"/>
        <v>4.24393325870435</v>
      </c>
      <c r="K1847" s="92">
        <f t="shared" si="320"/>
        <v>322.4243800764</v>
      </c>
      <c r="L1847" s="93">
        <f t="shared" si="312"/>
        <v>322.4243800764</v>
      </c>
      <c r="M1847" s="94">
        <f t="shared" si="313"/>
        <v>0</v>
      </c>
      <c r="N1847" s="92">
        <f t="shared" si="314"/>
        <v>16.1451320167105</v>
      </c>
      <c r="O1847" s="53">
        <f t="shared" si="321"/>
        <v>0.0500741662677148</v>
      </c>
    </row>
    <row r="1848" spans="1:15">
      <c r="A1848" s="38">
        <f t="shared" si="315"/>
        <v>1832</v>
      </c>
      <c r="B1848" s="46">
        <v>42712</v>
      </c>
      <c r="C1848" s="47">
        <v>2246.189941</v>
      </c>
      <c r="D1848" s="48">
        <f t="shared" si="316"/>
        <v>0.00215934271237628</v>
      </c>
      <c r="E1848" s="49"/>
      <c r="F1848" s="50">
        <v>1.84880812085109</v>
      </c>
      <c r="G1848" s="51">
        <f t="shared" si="318"/>
        <v>0.00463767634994028</v>
      </c>
      <c r="H1848" s="52">
        <f t="shared" si="319"/>
        <v>0.000207690358613579</v>
      </c>
      <c r="I1848" s="84">
        <f t="shared" si="317"/>
        <v>0.00484536670855386</v>
      </c>
      <c r="J1848" s="85">
        <f t="shared" si="311"/>
        <v>0.484536670855386</v>
      </c>
      <c r="K1848" s="86">
        <f t="shared" si="320"/>
        <v>322.908916747255</v>
      </c>
      <c r="L1848" s="87">
        <f t="shared" si="312"/>
        <v>322.908916747255</v>
      </c>
      <c r="M1848" s="88">
        <f t="shared" si="313"/>
        <v>0</v>
      </c>
      <c r="N1848" s="86" t="str">
        <f t="shared" si="314"/>
        <v/>
      </c>
      <c r="O1848" s="48" t="str">
        <f t="shared" si="321"/>
        <v/>
      </c>
    </row>
    <row r="1849" spans="1:15">
      <c r="A1849" s="38">
        <f t="shared" si="315"/>
        <v>1833</v>
      </c>
      <c r="B1849" s="39">
        <v>42713</v>
      </c>
      <c r="C1849" s="40">
        <v>2259.530029</v>
      </c>
      <c r="D1849" s="53">
        <f t="shared" si="316"/>
        <v>0.0059389848367235</v>
      </c>
      <c r="E1849" s="54"/>
      <c r="F1849" s="55">
        <v>1.86554118218243</v>
      </c>
      <c r="G1849" s="56">
        <f t="shared" si="318"/>
        <v>0.0167330613313399</v>
      </c>
      <c r="H1849" s="57">
        <f t="shared" si="319"/>
        <v>0.000207690358613579</v>
      </c>
      <c r="I1849" s="90">
        <f t="shared" si="317"/>
        <v>0.0169407516899535</v>
      </c>
      <c r="J1849" s="91">
        <f t="shared" si="311"/>
        <v>1.69407516899535</v>
      </c>
      <c r="K1849" s="92">
        <f t="shared" si="320"/>
        <v>324.602991916251</v>
      </c>
      <c r="L1849" s="93">
        <f t="shared" si="312"/>
        <v>324.602991916251</v>
      </c>
      <c r="M1849" s="94">
        <f t="shared" si="313"/>
        <v>0</v>
      </c>
      <c r="N1849" s="92" t="str">
        <f t="shared" si="314"/>
        <v/>
      </c>
      <c r="O1849" s="53" t="str">
        <f t="shared" si="321"/>
        <v/>
      </c>
    </row>
    <row r="1850" spans="1:15">
      <c r="A1850" s="38">
        <f t="shared" si="315"/>
        <v>1834</v>
      </c>
      <c r="B1850" s="46">
        <v>42716</v>
      </c>
      <c r="C1850" s="47">
        <v>2256.959961</v>
      </c>
      <c r="D1850" s="48">
        <f t="shared" si="316"/>
        <v>-0.00113743476166028</v>
      </c>
      <c r="E1850" s="49"/>
      <c r="F1850" s="50">
        <v>1.85385337481204</v>
      </c>
      <c r="G1850" s="51">
        <f t="shared" si="318"/>
        <v>-0.0116878073703899</v>
      </c>
      <c r="H1850" s="52">
        <f t="shared" si="319"/>
        <v>0.000207690358613579</v>
      </c>
      <c r="I1850" s="84">
        <f t="shared" si="317"/>
        <v>-0.0114801170117763</v>
      </c>
      <c r="J1850" s="85">
        <f t="shared" si="311"/>
        <v>-1.14801170117763</v>
      </c>
      <c r="K1850" s="86">
        <f t="shared" si="320"/>
        <v>323.454980215073</v>
      </c>
      <c r="L1850" s="87">
        <f t="shared" si="312"/>
        <v>324.602991916251</v>
      </c>
      <c r="M1850" s="88">
        <f t="shared" si="313"/>
        <v>1.14801170117761</v>
      </c>
      <c r="N1850" s="86" t="str">
        <f t="shared" si="314"/>
        <v/>
      </c>
      <c r="O1850" s="48" t="str">
        <f t="shared" si="321"/>
        <v/>
      </c>
    </row>
    <row r="1851" spans="1:15">
      <c r="A1851" s="38">
        <f t="shared" si="315"/>
        <v>1835</v>
      </c>
      <c r="B1851" s="39">
        <v>42717</v>
      </c>
      <c r="C1851" s="40">
        <v>2271.719971</v>
      </c>
      <c r="D1851" s="53">
        <f t="shared" si="316"/>
        <v>0.00653977485425128</v>
      </c>
      <c r="E1851" s="54"/>
      <c r="F1851" s="55">
        <v>1.87352015452029</v>
      </c>
      <c r="G1851" s="56">
        <f t="shared" si="318"/>
        <v>0.0196667797082499</v>
      </c>
      <c r="H1851" s="57">
        <f t="shared" si="319"/>
        <v>0.000207690358613579</v>
      </c>
      <c r="I1851" s="90">
        <f t="shared" si="317"/>
        <v>0.0198744700668635</v>
      </c>
      <c r="J1851" s="91">
        <f t="shared" si="311"/>
        <v>1.98744700668635</v>
      </c>
      <c r="K1851" s="92">
        <f t="shared" si="320"/>
        <v>325.44242722176</v>
      </c>
      <c r="L1851" s="93">
        <f t="shared" si="312"/>
        <v>325.44242722176</v>
      </c>
      <c r="M1851" s="94">
        <f t="shared" si="313"/>
        <v>0</v>
      </c>
      <c r="N1851" s="92">
        <f t="shared" si="314"/>
        <v>1.14801170117761</v>
      </c>
      <c r="O1851" s="53">
        <f t="shared" si="321"/>
        <v>0.00352754160229804</v>
      </c>
    </row>
    <row r="1852" spans="1:15">
      <c r="A1852" s="38">
        <f t="shared" si="315"/>
        <v>1836</v>
      </c>
      <c r="B1852" s="46">
        <v>42718</v>
      </c>
      <c r="C1852" s="47">
        <v>2253.280029</v>
      </c>
      <c r="D1852" s="48">
        <f t="shared" si="316"/>
        <v>-0.00811717211425611</v>
      </c>
      <c r="E1852" s="49"/>
      <c r="F1852" s="50">
        <v>1.86032706559768</v>
      </c>
      <c r="G1852" s="51">
        <f t="shared" si="318"/>
        <v>-0.01319308892261</v>
      </c>
      <c r="H1852" s="52">
        <f t="shared" si="319"/>
        <v>0.000207690358613579</v>
      </c>
      <c r="I1852" s="84">
        <f t="shared" si="317"/>
        <v>-0.0129853985639964</v>
      </c>
      <c r="J1852" s="85">
        <f t="shared" si="311"/>
        <v>-1.29853985639964</v>
      </c>
      <c r="K1852" s="86">
        <f t="shared" si="320"/>
        <v>324.14388736536</v>
      </c>
      <c r="L1852" s="87">
        <f t="shared" si="312"/>
        <v>325.44242722176</v>
      </c>
      <c r="M1852" s="88">
        <f t="shared" si="313"/>
        <v>1.29853985639966</v>
      </c>
      <c r="N1852" s="86" t="str">
        <f t="shared" si="314"/>
        <v/>
      </c>
      <c r="O1852" s="48" t="str">
        <f t="shared" si="321"/>
        <v/>
      </c>
    </row>
    <row r="1853" spans="1:15">
      <c r="A1853" s="38">
        <f t="shared" si="315"/>
        <v>1837</v>
      </c>
      <c r="B1853" s="39">
        <v>42719</v>
      </c>
      <c r="C1853" s="40">
        <v>2262.030029</v>
      </c>
      <c r="D1853" s="53">
        <f t="shared" si="316"/>
        <v>0.00388322795541884</v>
      </c>
      <c r="E1853" s="54"/>
      <c r="F1853" s="55">
        <v>1.87858599039534</v>
      </c>
      <c r="G1853" s="56">
        <f t="shared" si="318"/>
        <v>0.0182589247976599</v>
      </c>
      <c r="H1853" s="57">
        <f t="shared" si="319"/>
        <v>0.000207690358613579</v>
      </c>
      <c r="I1853" s="90">
        <f t="shared" si="317"/>
        <v>0.0184666151562735</v>
      </c>
      <c r="J1853" s="91">
        <f t="shared" si="311"/>
        <v>1.84666151562735</v>
      </c>
      <c r="K1853" s="92">
        <f t="shared" si="320"/>
        <v>325.990548880987</v>
      </c>
      <c r="L1853" s="93">
        <f t="shared" si="312"/>
        <v>325.990548880987</v>
      </c>
      <c r="M1853" s="94">
        <f t="shared" si="313"/>
        <v>0</v>
      </c>
      <c r="N1853" s="92">
        <f t="shared" si="314"/>
        <v>1.29853985639966</v>
      </c>
      <c r="O1853" s="53">
        <f t="shared" si="321"/>
        <v>0.00398336657567863</v>
      </c>
    </row>
    <row r="1854" spans="1:15">
      <c r="A1854" s="38">
        <f t="shared" si="315"/>
        <v>1838</v>
      </c>
      <c r="B1854" s="46">
        <v>42720</v>
      </c>
      <c r="C1854" s="47">
        <v>2258.070068</v>
      </c>
      <c r="D1854" s="48">
        <f t="shared" si="316"/>
        <v>-0.00175062264834325</v>
      </c>
      <c r="E1854" s="49"/>
      <c r="F1854" s="50">
        <v>1.87452627990408</v>
      </c>
      <c r="G1854" s="51">
        <f t="shared" si="318"/>
        <v>-0.00405971049126008</v>
      </c>
      <c r="H1854" s="52">
        <f t="shared" si="319"/>
        <v>0.000207690358613579</v>
      </c>
      <c r="I1854" s="84">
        <f t="shared" si="317"/>
        <v>-0.0038520201326465</v>
      </c>
      <c r="J1854" s="85">
        <f t="shared" si="311"/>
        <v>-0.38520201326465</v>
      </c>
      <c r="K1854" s="86">
        <f t="shared" si="320"/>
        <v>325.605346867723</v>
      </c>
      <c r="L1854" s="87">
        <f t="shared" si="312"/>
        <v>325.990548880987</v>
      </c>
      <c r="M1854" s="88">
        <f t="shared" si="313"/>
        <v>0.385202013264632</v>
      </c>
      <c r="N1854" s="86" t="str">
        <f t="shared" si="314"/>
        <v/>
      </c>
      <c r="O1854" s="48" t="str">
        <f t="shared" si="321"/>
        <v/>
      </c>
    </row>
    <row r="1855" spans="1:15">
      <c r="A1855" s="38">
        <f t="shared" si="315"/>
        <v>1839</v>
      </c>
      <c r="B1855" s="39">
        <v>42723</v>
      </c>
      <c r="C1855" s="40">
        <v>2262.530029</v>
      </c>
      <c r="D1855" s="53">
        <f t="shared" si="316"/>
        <v>0.00197512072951311</v>
      </c>
      <c r="E1855" s="54"/>
      <c r="F1855" s="55">
        <v>1.87418047429142</v>
      </c>
      <c r="G1855" s="56">
        <f t="shared" si="318"/>
        <v>-0.000345805612659733</v>
      </c>
      <c r="H1855" s="57">
        <f t="shared" si="319"/>
        <v>0.000207690358613579</v>
      </c>
      <c r="I1855" s="90">
        <f t="shared" si="317"/>
        <v>-0.000138115254046154</v>
      </c>
      <c r="J1855" s="91">
        <f t="shared" si="311"/>
        <v>-0.0138115254046154</v>
      </c>
      <c r="K1855" s="92">
        <f t="shared" si="320"/>
        <v>325.591535342318</v>
      </c>
      <c r="L1855" s="93">
        <f t="shared" si="312"/>
        <v>325.990548880987</v>
      </c>
      <c r="M1855" s="94">
        <f t="shared" si="313"/>
        <v>0.399013538669237</v>
      </c>
      <c r="N1855" s="92" t="str">
        <f t="shared" si="314"/>
        <v/>
      </c>
      <c r="O1855" s="53" t="str">
        <f t="shared" si="321"/>
        <v/>
      </c>
    </row>
    <row r="1856" spans="1:15">
      <c r="A1856" s="38">
        <f t="shared" si="315"/>
        <v>1840</v>
      </c>
      <c r="B1856" s="46">
        <v>42724</v>
      </c>
      <c r="C1856" s="47">
        <v>2270.76001</v>
      </c>
      <c r="D1856" s="48">
        <f t="shared" si="316"/>
        <v>0.00363751238415055</v>
      </c>
      <c r="E1856" s="49"/>
      <c r="F1856" s="50">
        <v>1.88186319561274</v>
      </c>
      <c r="G1856" s="51">
        <f t="shared" si="318"/>
        <v>0.00768272132131975</v>
      </c>
      <c r="H1856" s="52">
        <f t="shared" si="319"/>
        <v>0.000207690358613579</v>
      </c>
      <c r="I1856" s="84">
        <f t="shared" si="317"/>
        <v>0.00789041167993333</v>
      </c>
      <c r="J1856" s="85">
        <f t="shared" si="311"/>
        <v>0.789041167993333</v>
      </c>
      <c r="K1856" s="86">
        <f t="shared" si="320"/>
        <v>326.380576510311</v>
      </c>
      <c r="L1856" s="87">
        <f t="shared" si="312"/>
        <v>326.380576510311</v>
      </c>
      <c r="M1856" s="88">
        <f t="shared" si="313"/>
        <v>0</v>
      </c>
      <c r="N1856" s="86">
        <f t="shared" si="314"/>
        <v>0.399013538669237</v>
      </c>
      <c r="O1856" s="48">
        <f t="shared" si="321"/>
        <v>0.00122254070060027</v>
      </c>
    </row>
    <row r="1857" spans="1:15">
      <c r="A1857" s="38">
        <f t="shared" si="315"/>
        <v>1841</v>
      </c>
      <c r="B1857" s="39">
        <v>42725</v>
      </c>
      <c r="C1857" s="40">
        <v>2265.179932</v>
      </c>
      <c r="D1857" s="53">
        <f t="shared" si="316"/>
        <v>-0.00245736140121644</v>
      </c>
      <c r="E1857" s="54"/>
      <c r="F1857" s="55">
        <v>1.87518643211394</v>
      </c>
      <c r="G1857" s="56">
        <f t="shared" si="318"/>
        <v>-0.00667676349879986</v>
      </c>
      <c r="H1857" s="57">
        <f t="shared" si="319"/>
        <v>0.000207690358613579</v>
      </c>
      <c r="I1857" s="90">
        <f t="shared" si="317"/>
        <v>-0.00646907314018629</v>
      </c>
      <c r="J1857" s="91">
        <f t="shared" si="311"/>
        <v>-0.646907314018629</v>
      </c>
      <c r="K1857" s="92">
        <f t="shared" si="320"/>
        <v>325.733669196293</v>
      </c>
      <c r="L1857" s="93">
        <f t="shared" si="312"/>
        <v>326.380576510311</v>
      </c>
      <c r="M1857" s="94">
        <f t="shared" si="313"/>
        <v>0.64690731401862</v>
      </c>
      <c r="N1857" s="92" t="str">
        <f t="shared" si="314"/>
        <v/>
      </c>
      <c r="O1857" s="53" t="str">
        <f t="shared" si="321"/>
        <v/>
      </c>
    </row>
    <row r="1858" spans="1:15">
      <c r="A1858" s="38">
        <f t="shared" si="315"/>
        <v>1842</v>
      </c>
      <c r="B1858" s="46">
        <v>42726</v>
      </c>
      <c r="C1858" s="47">
        <v>2260.959961</v>
      </c>
      <c r="D1858" s="48">
        <f t="shared" si="316"/>
        <v>-0.00186297385933221</v>
      </c>
      <c r="E1858" s="49"/>
      <c r="F1858" s="50">
        <v>1.87000861612999</v>
      </c>
      <c r="G1858" s="51">
        <f t="shared" si="318"/>
        <v>-0.00517781598395017</v>
      </c>
      <c r="H1858" s="52">
        <f t="shared" si="319"/>
        <v>0.000207690358613579</v>
      </c>
      <c r="I1858" s="84">
        <f t="shared" si="317"/>
        <v>-0.00497012562533659</v>
      </c>
      <c r="J1858" s="85">
        <f t="shared" si="311"/>
        <v>-0.497012562533659</v>
      </c>
      <c r="K1858" s="86">
        <f t="shared" si="320"/>
        <v>325.236656633759</v>
      </c>
      <c r="L1858" s="87">
        <f t="shared" si="312"/>
        <v>326.380576510311</v>
      </c>
      <c r="M1858" s="88">
        <f t="shared" si="313"/>
        <v>1.14391987655227</v>
      </c>
      <c r="N1858" s="86" t="str">
        <f t="shared" si="314"/>
        <v/>
      </c>
      <c r="O1858" s="48" t="str">
        <f t="shared" si="321"/>
        <v/>
      </c>
    </row>
    <row r="1859" spans="1:15">
      <c r="A1859" s="38">
        <f t="shared" si="315"/>
        <v>1843</v>
      </c>
      <c r="B1859" s="39">
        <v>42727</v>
      </c>
      <c r="C1859" s="40">
        <v>2263.790039</v>
      </c>
      <c r="D1859" s="53">
        <f t="shared" si="316"/>
        <v>0.00125171522221401</v>
      </c>
      <c r="E1859" s="54"/>
      <c r="F1859" s="55">
        <v>1.87403747159896</v>
      </c>
      <c r="G1859" s="56">
        <f t="shared" si="318"/>
        <v>0.00402885546897025</v>
      </c>
      <c r="H1859" s="57">
        <f t="shared" si="319"/>
        <v>0.000207690358613579</v>
      </c>
      <c r="I1859" s="90">
        <f t="shared" si="317"/>
        <v>0.00423654582758383</v>
      </c>
      <c r="J1859" s="91">
        <f t="shared" si="311"/>
        <v>0.423654582758383</v>
      </c>
      <c r="K1859" s="92">
        <f t="shared" si="320"/>
        <v>325.660311216517</v>
      </c>
      <c r="L1859" s="93">
        <f t="shared" si="312"/>
        <v>326.380576510311</v>
      </c>
      <c r="M1859" s="94">
        <f t="shared" si="313"/>
        <v>1.14391987655227</v>
      </c>
      <c r="N1859" s="92" t="str">
        <f t="shared" si="314"/>
        <v/>
      </c>
      <c r="O1859" s="53" t="str">
        <f t="shared" si="321"/>
        <v/>
      </c>
    </row>
    <row r="1860" spans="1:15">
      <c r="A1860" s="38">
        <f t="shared" si="315"/>
        <v>1844</v>
      </c>
      <c r="B1860" s="46">
        <v>42731</v>
      </c>
      <c r="C1860" s="47">
        <v>2268.879883</v>
      </c>
      <c r="D1860" s="48">
        <f t="shared" si="316"/>
        <v>0.00224837282270607</v>
      </c>
      <c r="E1860" s="49"/>
      <c r="F1860" s="50">
        <v>1.87745072287496</v>
      </c>
      <c r="G1860" s="51">
        <f t="shared" si="318"/>
        <v>0.0034132512759999</v>
      </c>
      <c r="H1860" s="52">
        <f t="shared" si="319"/>
        <v>0.000207690358613579</v>
      </c>
      <c r="I1860" s="84">
        <f t="shared" si="317"/>
        <v>0.00362094163461347</v>
      </c>
      <c r="J1860" s="85">
        <f t="shared" si="311"/>
        <v>0.362094163461347</v>
      </c>
      <c r="K1860" s="86">
        <f t="shared" si="320"/>
        <v>326.022405379979</v>
      </c>
      <c r="L1860" s="87">
        <f t="shared" si="312"/>
        <v>326.380576510311</v>
      </c>
      <c r="M1860" s="88">
        <f t="shared" si="313"/>
        <v>1.14391987655227</v>
      </c>
      <c r="N1860" s="86" t="str">
        <f t="shared" si="314"/>
        <v/>
      </c>
      <c r="O1860" s="48" t="str">
        <f t="shared" si="321"/>
        <v/>
      </c>
    </row>
    <row r="1861" spans="1:15">
      <c r="A1861" s="38">
        <f t="shared" si="315"/>
        <v>1845</v>
      </c>
      <c r="B1861" s="39">
        <v>42732</v>
      </c>
      <c r="C1861" s="40">
        <v>2249.919922</v>
      </c>
      <c r="D1861" s="53">
        <f t="shared" si="316"/>
        <v>-0.0083565292028287</v>
      </c>
      <c r="E1861" s="54"/>
      <c r="F1861" s="55">
        <v>1.85105432594656</v>
      </c>
      <c r="G1861" s="56">
        <f t="shared" si="318"/>
        <v>-0.0263963969283998</v>
      </c>
      <c r="H1861" s="57">
        <f t="shared" si="319"/>
        <v>0.000207690358613579</v>
      </c>
      <c r="I1861" s="90">
        <f t="shared" si="317"/>
        <v>-0.0261887065697862</v>
      </c>
      <c r="J1861" s="91">
        <f t="shared" si="311"/>
        <v>-2.61887065697862</v>
      </c>
      <c r="K1861" s="92">
        <f t="shared" si="320"/>
        <v>323.403534723</v>
      </c>
      <c r="L1861" s="93">
        <f t="shared" si="312"/>
        <v>326.380576510311</v>
      </c>
      <c r="M1861" s="94">
        <f t="shared" si="313"/>
        <v>2.97704178731118</v>
      </c>
      <c r="N1861" s="92" t="str">
        <f t="shared" si="314"/>
        <v/>
      </c>
      <c r="O1861" s="53" t="str">
        <f t="shared" si="321"/>
        <v/>
      </c>
    </row>
    <row r="1862" spans="1:15">
      <c r="A1862" s="38">
        <f t="shared" si="315"/>
        <v>1846</v>
      </c>
      <c r="B1862" s="46">
        <v>42733</v>
      </c>
      <c r="C1862" s="47">
        <v>2249.26001</v>
      </c>
      <c r="D1862" s="48">
        <f t="shared" si="316"/>
        <v>-0.000293304661000304</v>
      </c>
      <c r="E1862" s="49"/>
      <c r="F1862" s="50">
        <v>1.85249105423205</v>
      </c>
      <c r="G1862" s="51">
        <f t="shared" si="318"/>
        <v>0.00143672828548991</v>
      </c>
      <c r="H1862" s="52">
        <f t="shared" si="319"/>
        <v>0.000207690358613579</v>
      </c>
      <c r="I1862" s="84">
        <f t="shared" si="317"/>
        <v>0.00164441864410349</v>
      </c>
      <c r="J1862" s="85">
        <f t="shared" si="311"/>
        <v>0.164441864410349</v>
      </c>
      <c r="K1862" s="86">
        <f t="shared" si="320"/>
        <v>323.56797658741</v>
      </c>
      <c r="L1862" s="87">
        <f t="shared" si="312"/>
        <v>326.380576510311</v>
      </c>
      <c r="M1862" s="88">
        <f t="shared" si="313"/>
        <v>2.97704178731118</v>
      </c>
      <c r="N1862" s="86" t="str">
        <f t="shared" si="314"/>
        <v/>
      </c>
      <c r="O1862" s="48" t="str">
        <f t="shared" si="321"/>
        <v/>
      </c>
    </row>
    <row r="1863" spans="1:15">
      <c r="A1863" s="38">
        <f t="shared" si="315"/>
        <v>1847</v>
      </c>
      <c r="B1863" s="39">
        <v>42734</v>
      </c>
      <c r="C1863" s="40">
        <v>2238.830078</v>
      </c>
      <c r="D1863" s="53">
        <f t="shared" si="316"/>
        <v>-0.00463705038707374</v>
      </c>
      <c r="E1863" s="54"/>
      <c r="F1863" s="55">
        <v>1.83598553987244</v>
      </c>
      <c r="G1863" s="56">
        <f t="shared" si="318"/>
        <v>-0.01650551435961</v>
      </c>
      <c r="H1863" s="57">
        <f t="shared" si="319"/>
        <v>0.000207690358613579</v>
      </c>
      <c r="I1863" s="90">
        <f t="shared" si="317"/>
        <v>-0.0162978240009964</v>
      </c>
      <c r="J1863" s="91">
        <f t="shared" si="311"/>
        <v>-1.62978240009964</v>
      </c>
      <c r="K1863" s="92">
        <f t="shared" si="320"/>
        <v>321.938194187311</v>
      </c>
      <c r="L1863" s="93">
        <f t="shared" si="312"/>
        <v>326.380576510311</v>
      </c>
      <c r="M1863" s="94">
        <f t="shared" si="313"/>
        <v>4.44238232300052</v>
      </c>
      <c r="N1863" s="92" t="str">
        <f t="shared" si="314"/>
        <v/>
      </c>
      <c r="O1863" s="53" t="str">
        <f t="shared" si="321"/>
        <v/>
      </c>
    </row>
    <row r="1864" spans="1:15">
      <c r="A1864" s="38">
        <f t="shared" si="315"/>
        <v>1848</v>
      </c>
      <c r="B1864" s="46">
        <v>42738</v>
      </c>
      <c r="C1864" s="47">
        <v>2257.830078</v>
      </c>
      <c r="D1864" s="48">
        <f t="shared" si="316"/>
        <v>0.00848657528175312</v>
      </c>
      <c r="E1864" s="49"/>
      <c r="F1864" s="50">
        <v>1.85631286117187</v>
      </c>
      <c r="G1864" s="51">
        <f t="shared" si="318"/>
        <v>0.0203273212994297</v>
      </c>
      <c r="H1864" s="52">
        <f t="shared" si="319"/>
        <v>0.000207690358613579</v>
      </c>
      <c r="I1864" s="84">
        <f t="shared" si="317"/>
        <v>0.0205350116580433</v>
      </c>
      <c r="J1864" s="85">
        <f t="shared" si="311"/>
        <v>2.05350116580433</v>
      </c>
      <c r="K1864" s="86">
        <f t="shared" si="320"/>
        <v>323.991695353115</v>
      </c>
      <c r="L1864" s="87">
        <f t="shared" si="312"/>
        <v>326.380576510311</v>
      </c>
      <c r="M1864" s="88">
        <f t="shared" si="313"/>
        <v>4.44238232300052</v>
      </c>
      <c r="N1864" s="86" t="str">
        <f t="shared" si="314"/>
        <v/>
      </c>
      <c r="O1864" s="48" t="str">
        <f t="shared" si="321"/>
        <v/>
      </c>
    </row>
    <row r="1865" spans="1:15">
      <c r="A1865" s="38">
        <f t="shared" si="315"/>
        <v>1849</v>
      </c>
      <c r="B1865" s="39">
        <v>42739</v>
      </c>
      <c r="C1865" s="40">
        <v>2270.75</v>
      </c>
      <c r="D1865" s="53">
        <f t="shared" si="316"/>
        <v>0.00572227384420554</v>
      </c>
      <c r="E1865" s="54"/>
      <c r="F1865" s="55">
        <v>1.87901484761334</v>
      </c>
      <c r="G1865" s="56">
        <f t="shared" si="318"/>
        <v>0.0227019864414701</v>
      </c>
      <c r="H1865" s="57">
        <f t="shared" si="319"/>
        <v>0.000207690358613579</v>
      </c>
      <c r="I1865" s="90">
        <f t="shared" si="317"/>
        <v>0.0229096768000837</v>
      </c>
      <c r="J1865" s="91">
        <f t="shared" si="311"/>
        <v>2.29096768000837</v>
      </c>
      <c r="K1865" s="92">
        <f t="shared" si="320"/>
        <v>326.282663033124</v>
      </c>
      <c r="L1865" s="93">
        <f t="shared" si="312"/>
        <v>326.380576510311</v>
      </c>
      <c r="M1865" s="94">
        <f t="shared" si="313"/>
        <v>4.44238232300052</v>
      </c>
      <c r="N1865" s="92" t="str">
        <f t="shared" si="314"/>
        <v/>
      </c>
      <c r="O1865" s="53" t="str">
        <f t="shared" si="321"/>
        <v/>
      </c>
    </row>
    <row r="1866" spans="1:15">
      <c r="A1866" s="38">
        <f t="shared" si="315"/>
        <v>1850</v>
      </c>
      <c r="B1866" s="46">
        <v>42740</v>
      </c>
      <c r="C1866" s="47">
        <v>2269</v>
      </c>
      <c r="D1866" s="48">
        <f t="shared" si="316"/>
        <v>-0.000770670483320468</v>
      </c>
      <c r="E1866" s="49"/>
      <c r="F1866" s="50">
        <v>1.87319373588074</v>
      </c>
      <c r="G1866" s="51">
        <f t="shared" si="318"/>
        <v>-0.00582111173259992</v>
      </c>
      <c r="H1866" s="52">
        <f t="shared" si="319"/>
        <v>0.000207690358613579</v>
      </c>
      <c r="I1866" s="84">
        <f t="shared" si="317"/>
        <v>-0.00561342137398634</v>
      </c>
      <c r="J1866" s="85">
        <f t="shared" si="311"/>
        <v>-0.561342137398634</v>
      </c>
      <c r="K1866" s="86">
        <f t="shared" si="320"/>
        <v>325.721320895725</v>
      </c>
      <c r="L1866" s="87">
        <f t="shared" si="312"/>
        <v>326.380576510311</v>
      </c>
      <c r="M1866" s="88">
        <f t="shared" si="313"/>
        <v>4.44238232300052</v>
      </c>
      <c r="N1866" s="86" t="str">
        <f t="shared" si="314"/>
        <v/>
      </c>
      <c r="O1866" s="48" t="str">
        <f t="shared" si="321"/>
        <v/>
      </c>
    </row>
    <row r="1867" spans="1:15">
      <c r="A1867" s="38">
        <f t="shared" si="315"/>
        <v>1851</v>
      </c>
      <c r="B1867" s="39">
        <v>42741</v>
      </c>
      <c r="C1867" s="40">
        <v>2276.97998</v>
      </c>
      <c r="D1867" s="53">
        <f t="shared" si="316"/>
        <v>0.00351695901278104</v>
      </c>
      <c r="E1867" s="54"/>
      <c r="F1867" s="55">
        <v>1.88685330899961</v>
      </c>
      <c r="G1867" s="56">
        <f t="shared" si="318"/>
        <v>0.01365957311887</v>
      </c>
      <c r="H1867" s="57">
        <f t="shared" si="319"/>
        <v>0.000207690358613579</v>
      </c>
      <c r="I1867" s="90">
        <f t="shared" si="317"/>
        <v>0.0138672634774836</v>
      </c>
      <c r="J1867" s="91">
        <f t="shared" si="311"/>
        <v>1.38672634774836</v>
      </c>
      <c r="K1867" s="92">
        <f t="shared" si="320"/>
        <v>327.108047243473</v>
      </c>
      <c r="L1867" s="93">
        <f t="shared" si="312"/>
        <v>327.108047243473</v>
      </c>
      <c r="M1867" s="94">
        <f t="shared" si="313"/>
        <v>0</v>
      </c>
      <c r="N1867" s="92">
        <f t="shared" si="314"/>
        <v>4.44238232300052</v>
      </c>
      <c r="O1867" s="53">
        <f t="shared" si="321"/>
        <v>0.0135807796856002</v>
      </c>
    </row>
    <row r="1868" spans="1:15">
      <c r="A1868" s="38">
        <f t="shared" si="315"/>
        <v>1852</v>
      </c>
      <c r="B1868" s="46">
        <v>42744</v>
      </c>
      <c r="C1868" s="47">
        <v>2268.899902</v>
      </c>
      <c r="D1868" s="48">
        <f t="shared" si="316"/>
        <v>-0.00354859422171994</v>
      </c>
      <c r="E1868" s="49"/>
      <c r="F1868" s="50">
        <v>1.88246242676913</v>
      </c>
      <c r="G1868" s="51">
        <f t="shared" si="318"/>
        <v>-0.00439088223048012</v>
      </c>
      <c r="H1868" s="52">
        <f t="shared" si="319"/>
        <v>0.000207690358613579</v>
      </c>
      <c r="I1868" s="84">
        <f t="shared" si="317"/>
        <v>-0.00418319187186654</v>
      </c>
      <c r="J1868" s="85">
        <f t="shared" si="311"/>
        <v>-0.418319187186654</v>
      </c>
      <c r="K1868" s="86">
        <f t="shared" si="320"/>
        <v>326.689728056287</v>
      </c>
      <c r="L1868" s="87">
        <f t="shared" si="312"/>
        <v>327.108047243473</v>
      </c>
      <c r="M1868" s="88">
        <f t="shared" si="313"/>
        <v>0.418319187186682</v>
      </c>
      <c r="N1868" s="86" t="str">
        <f t="shared" si="314"/>
        <v/>
      </c>
      <c r="O1868" s="48" t="str">
        <f t="shared" si="321"/>
        <v/>
      </c>
    </row>
    <row r="1869" spans="1:15">
      <c r="A1869" s="38">
        <f t="shared" si="315"/>
        <v>1853</v>
      </c>
      <c r="B1869" s="39">
        <v>42745</v>
      </c>
      <c r="C1869" s="40">
        <v>2268.899902</v>
      </c>
      <c r="D1869" s="53">
        <f t="shared" si="316"/>
        <v>0</v>
      </c>
      <c r="E1869" s="54"/>
      <c r="F1869" s="55">
        <v>1.89057033283634</v>
      </c>
      <c r="G1869" s="56">
        <f t="shared" si="318"/>
        <v>0.00810790606721024</v>
      </c>
      <c r="H1869" s="57">
        <f t="shared" si="319"/>
        <v>0.000207690358613579</v>
      </c>
      <c r="I1869" s="90">
        <f t="shared" si="317"/>
        <v>0.00831559642582381</v>
      </c>
      <c r="J1869" s="91">
        <f t="shared" si="311"/>
        <v>0.831559642582381</v>
      </c>
      <c r="K1869" s="92">
        <f t="shared" si="320"/>
        <v>327.521287698869</v>
      </c>
      <c r="L1869" s="93">
        <f t="shared" si="312"/>
        <v>327.521287698869</v>
      </c>
      <c r="M1869" s="94">
        <f t="shared" si="313"/>
        <v>0</v>
      </c>
      <c r="N1869" s="92">
        <f t="shared" si="314"/>
        <v>0.418319187186682</v>
      </c>
      <c r="O1869" s="53">
        <f t="shared" si="321"/>
        <v>0.00127722747466508</v>
      </c>
    </row>
    <row r="1870" spans="1:15">
      <c r="A1870" s="38">
        <f t="shared" si="315"/>
        <v>1854</v>
      </c>
      <c r="B1870" s="46">
        <v>42746</v>
      </c>
      <c r="C1870" s="47">
        <v>2275.320068</v>
      </c>
      <c r="D1870" s="48">
        <f t="shared" si="316"/>
        <v>0.00282963827286542</v>
      </c>
      <c r="E1870" s="49"/>
      <c r="F1870" s="50">
        <v>1.90765335506269</v>
      </c>
      <c r="G1870" s="51">
        <f t="shared" si="318"/>
        <v>0.0170830222263498</v>
      </c>
      <c r="H1870" s="52">
        <f t="shared" si="319"/>
        <v>0.000207690358613579</v>
      </c>
      <c r="I1870" s="84">
        <f t="shared" si="317"/>
        <v>0.0172907125849634</v>
      </c>
      <c r="J1870" s="85">
        <f t="shared" si="311"/>
        <v>1.72907125849634</v>
      </c>
      <c r="K1870" s="86">
        <f t="shared" si="320"/>
        <v>329.250358957365</v>
      </c>
      <c r="L1870" s="87">
        <f t="shared" si="312"/>
        <v>329.250358957365</v>
      </c>
      <c r="M1870" s="88">
        <f t="shared" si="313"/>
        <v>0</v>
      </c>
      <c r="N1870" s="86" t="str">
        <f t="shared" si="314"/>
        <v/>
      </c>
      <c r="O1870" s="48" t="str">
        <f t="shared" si="321"/>
        <v/>
      </c>
    </row>
    <row r="1871" spans="1:15">
      <c r="A1871" s="38">
        <f t="shared" si="315"/>
        <v>1855</v>
      </c>
      <c r="B1871" s="39">
        <v>42747</v>
      </c>
      <c r="C1871" s="40">
        <v>2270.439941</v>
      </c>
      <c r="D1871" s="53">
        <f t="shared" si="316"/>
        <v>-0.00214480901769987</v>
      </c>
      <c r="E1871" s="54"/>
      <c r="F1871" s="55">
        <v>1.89927540085032</v>
      </c>
      <c r="G1871" s="56">
        <f t="shared" si="318"/>
        <v>-0.00837795421236986</v>
      </c>
      <c r="H1871" s="57">
        <f t="shared" si="319"/>
        <v>0.000207690358613579</v>
      </c>
      <c r="I1871" s="90">
        <f t="shared" si="317"/>
        <v>-0.00817026385375629</v>
      </c>
      <c r="J1871" s="91">
        <f t="shared" si="311"/>
        <v>-0.817026385375629</v>
      </c>
      <c r="K1871" s="92">
        <f t="shared" si="320"/>
        <v>328.43333257199</v>
      </c>
      <c r="L1871" s="93">
        <f t="shared" si="312"/>
        <v>329.250358957365</v>
      </c>
      <c r="M1871" s="94">
        <f t="shared" si="313"/>
        <v>0.817026385375641</v>
      </c>
      <c r="N1871" s="92" t="str">
        <f t="shared" si="314"/>
        <v/>
      </c>
      <c r="O1871" s="53" t="str">
        <f t="shared" si="321"/>
        <v/>
      </c>
    </row>
    <row r="1872" spans="1:15">
      <c r="A1872" s="38">
        <f t="shared" si="315"/>
        <v>1856</v>
      </c>
      <c r="B1872" s="46">
        <v>42748</v>
      </c>
      <c r="C1872" s="47">
        <v>2274.639893</v>
      </c>
      <c r="D1872" s="48">
        <f t="shared" si="316"/>
        <v>0.00184984060760929</v>
      </c>
      <c r="E1872" s="49"/>
      <c r="F1872" s="50">
        <v>1.90603282434784</v>
      </c>
      <c r="G1872" s="51">
        <f t="shared" si="318"/>
        <v>0.00675742349752007</v>
      </c>
      <c r="H1872" s="52">
        <f t="shared" si="319"/>
        <v>0.000207690358613579</v>
      </c>
      <c r="I1872" s="84">
        <f t="shared" si="317"/>
        <v>0.00696511385613364</v>
      </c>
      <c r="J1872" s="85">
        <f t="shared" si="311"/>
        <v>0.696511385613364</v>
      </c>
      <c r="K1872" s="86">
        <f t="shared" si="320"/>
        <v>329.129843957603</v>
      </c>
      <c r="L1872" s="87">
        <f t="shared" si="312"/>
        <v>329.250358957365</v>
      </c>
      <c r="M1872" s="88">
        <f t="shared" si="313"/>
        <v>0.817026385375641</v>
      </c>
      <c r="N1872" s="86" t="str">
        <f t="shared" si="314"/>
        <v/>
      </c>
      <c r="O1872" s="48" t="str">
        <f t="shared" si="321"/>
        <v/>
      </c>
    </row>
    <row r="1873" spans="1:15">
      <c r="A1873" s="38">
        <f t="shared" si="315"/>
        <v>1857</v>
      </c>
      <c r="B1873" s="39">
        <v>42752</v>
      </c>
      <c r="C1873" s="40">
        <v>2267.889893</v>
      </c>
      <c r="D1873" s="53">
        <f t="shared" si="316"/>
        <v>-0.00296750268944657</v>
      </c>
      <c r="E1873" s="54"/>
      <c r="F1873" s="55">
        <v>1.90053492548945</v>
      </c>
      <c r="G1873" s="56">
        <f t="shared" si="318"/>
        <v>-0.00549789885839025</v>
      </c>
      <c r="H1873" s="57">
        <f t="shared" si="319"/>
        <v>0.000207690358613579</v>
      </c>
      <c r="I1873" s="90">
        <f t="shared" si="317"/>
        <v>-0.00529020849977667</v>
      </c>
      <c r="J1873" s="91">
        <f t="shared" si="311"/>
        <v>-0.529020849977667</v>
      </c>
      <c r="K1873" s="92">
        <f t="shared" si="320"/>
        <v>328.600823107625</v>
      </c>
      <c r="L1873" s="93">
        <f t="shared" si="312"/>
        <v>329.250358957365</v>
      </c>
      <c r="M1873" s="94">
        <f t="shared" si="313"/>
        <v>0.817026385375641</v>
      </c>
      <c r="N1873" s="92" t="str">
        <f t="shared" si="314"/>
        <v/>
      </c>
      <c r="O1873" s="53" t="str">
        <f t="shared" si="321"/>
        <v/>
      </c>
    </row>
    <row r="1874" spans="1:15">
      <c r="A1874" s="38">
        <f t="shared" si="315"/>
        <v>1858</v>
      </c>
      <c r="B1874" s="46">
        <v>42753</v>
      </c>
      <c r="C1874" s="47">
        <v>2271.889893</v>
      </c>
      <c r="D1874" s="48">
        <f t="shared" si="316"/>
        <v>0.00176375405717288</v>
      </c>
      <c r="E1874" s="49"/>
      <c r="F1874" s="50">
        <v>1.90701603754509</v>
      </c>
      <c r="G1874" s="51">
        <f t="shared" si="318"/>
        <v>0.00648111205564006</v>
      </c>
      <c r="H1874" s="52">
        <f t="shared" si="319"/>
        <v>0.000207690358613579</v>
      </c>
      <c r="I1874" s="84">
        <f t="shared" si="317"/>
        <v>0.00668880241425364</v>
      </c>
      <c r="J1874" s="85">
        <f t="shared" ref="J1874:J1937" si="322">I1874*$K$17</f>
        <v>0.668880241425364</v>
      </c>
      <c r="K1874" s="86">
        <f t="shared" si="320"/>
        <v>329.269703349051</v>
      </c>
      <c r="L1874" s="87">
        <f t="shared" ref="L1874:L1937" si="323">MAX(K1874,L1873)</f>
        <v>329.269703349051</v>
      </c>
      <c r="M1874" s="88">
        <f t="shared" ref="M1874:M1937" si="324">IF(K1874=L1874,0,MAX(M1873,L1874-K1874))</f>
        <v>0</v>
      </c>
      <c r="N1874" s="86">
        <f t="shared" ref="N1874:N1937" si="325">IF(AND(M1873&gt;0,M1874=0),M1873,"")</f>
        <v>0.817026385375641</v>
      </c>
      <c r="O1874" s="48">
        <f t="shared" si="321"/>
        <v>0.00248132876200132</v>
      </c>
    </row>
    <row r="1875" spans="1:15">
      <c r="A1875" s="38">
        <f t="shared" ref="A1875:A1938" si="326">A1874+1</f>
        <v>1859</v>
      </c>
      <c r="B1875" s="39">
        <v>42754</v>
      </c>
      <c r="C1875" s="40">
        <v>2263.689941</v>
      </c>
      <c r="D1875" s="53">
        <f t="shared" ref="D1875:D1938" si="327">C1875/C1874-1</f>
        <v>-0.00360930871925835</v>
      </c>
      <c r="E1875" s="54"/>
      <c r="F1875" s="55">
        <v>1.89067911132527</v>
      </c>
      <c r="G1875" s="56">
        <f t="shared" si="318"/>
        <v>-0.0163369262198199</v>
      </c>
      <c r="H1875" s="57">
        <f t="shared" si="319"/>
        <v>0.000207690358613579</v>
      </c>
      <c r="I1875" s="90">
        <f t="shared" ref="I1875:I1938" si="328">G1875+H1875</f>
        <v>-0.0161292358612063</v>
      </c>
      <c r="J1875" s="91">
        <f t="shared" si="322"/>
        <v>-1.61292358612063</v>
      </c>
      <c r="K1875" s="92">
        <f t="shared" si="320"/>
        <v>327.65677976293</v>
      </c>
      <c r="L1875" s="93">
        <f t="shared" si="323"/>
        <v>329.269703349051</v>
      </c>
      <c r="M1875" s="94">
        <f t="shared" si="324"/>
        <v>1.61292358612064</v>
      </c>
      <c r="N1875" s="92" t="str">
        <f t="shared" si="325"/>
        <v/>
      </c>
      <c r="O1875" s="53" t="str">
        <f t="shared" si="321"/>
        <v/>
      </c>
    </row>
    <row r="1876" spans="1:15">
      <c r="A1876" s="38">
        <f t="shared" si="326"/>
        <v>1860</v>
      </c>
      <c r="B1876" s="46">
        <v>42755</v>
      </c>
      <c r="C1876" s="47">
        <v>2271.310059</v>
      </c>
      <c r="D1876" s="48">
        <f t="shared" si="327"/>
        <v>0.00336623751423915</v>
      </c>
      <c r="E1876" s="49"/>
      <c r="F1876" s="50">
        <v>1.89635749541475</v>
      </c>
      <c r="G1876" s="51">
        <f t="shared" ref="G1876:G1939" si="329">F1876-F1875</f>
        <v>0.00567838408948007</v>
      </c>
      <c r="H1876" s="52">
        <f t="shared" ref="H1876:H1939" si="330">H1875</f>
        <v>0.000207690358613579</v>
      </c>
      <c r="I1876" s="84">
        <f t="shared" si="328"/>
        <v>0.00588607444809365</v>
      </c>
      <c r="J1876" s="85">
        <f t="shared" si="322"/>
        <v>0.588607444809365</v>
      </c>
      <c r="K1876" s="86">
        <f t="shared" ref="K1876:K1939" si="331">K1875+J1876</f>
        <v>328.245387207739</v>
      </c>
      <c r="L1876" s="87">
        <f t="shared" si="323"/>
        <v>329.269703349051</v>
      </c>
      <c r="M1876" s="88">
        <f t="shared" si="324"/>
        <v>1.61292358612064</v>
      </c>
      <c r="N1876" s="86" t="str">
        <f t="shared" si="325"/>
        <v/>
      </c>
      <c r="O1876" s="48" t="str">
        <f t="shared" ref="O1876:O1939" si="332">IFERROR((N1876/L1876),"")</f>
        <v/>
      </c>
    </row>
    <row r="1877" spans="1:15">
      <c r="A1877" s="38">
        <f t="shared" si="326"/>
        <v>1861</v>
      </c>
      <c r="B1877" s="39">
        <v>42758</v>
      </c>
      <c r="C1877" s="40">
        <v>2265.199951</v>
      </c>
      <c r="D1877" s="53">
        <f t="shared" si="327"/>
        <v>-0.00269012501212185</v>
      </c>
      <c r="E1877" s="54"/>
      <c r="F1877" s="55">
        <v>1.88615995423322</v>
      </c>
      <c r="G1877" s="56">
        <f t="shared" si="329"/>
        <v>-0.01019754118153</v>
      </c>
      <c r="H1877" s="57">
        <f t="shared" si="330"/>
        <v>0.000207690358613579</v>
      </c>
      <c r="I1877" s="90">
        <f t="shared" si="328"/>
        <v>-0.00998985082291647</v>
      </c>
      <c r="J1877" s="91">
        <f t="shared" si="322"/>
        <v>-0.998985082291647</v>
      </c>
      <c r="K1877" s="92">
        <f t="shared" si="331"/>
        <v>327.246402125448</v>
      </c>
      <c r="L1877" s="93">
        <f t="shared" si="323"/>
        <v>329.269703349051</v>
      </c>
      <c r="M1877" s="94">
        <f t="shared" si="324"/>
        <v>2.02330122360291</v>
      </c>
      <c r="N1877" s="92" t="str">
        <f t="shared" si="325"/>
        <v/>
      </c>
      <c r="O1877" s="53" t="str">
        <f t="shared" si="332"/>
        <v/>
      </c>
    </row>
    <row r="1878" spans="1:15">
      <c r="A1878" s="38">
        <f t="shared" si="326"/>
        <v>1862</v>
      </c>
      <c r="B1878" s="46">
        <v>42759</v>
      </c>
      <c r="C1878" s="47">
        <v>2280.070068</v>
      </c>
      <c r="D1878" s="48">
        <f t="shared" si="327"/>
        <v>0.00656459355538797</v>
      </c>
      <c r="E1878" s="49"/>
      <c r="F1878" s="50">
        <v>1.91192836132857</v>
      </c>
      <c r="G1878" s="51">
        <f t="shared" si="329"/>
        <v>0.0257684070953499</v>
      </c>
      <c r="H1878" s="52">
        <f t="shared" si="330"/>
        <v>0.000207690358613579</v>
      </c>
      <c r="I1878" s="84">
        <f t="shared" si="328"/>
        <v>0.0259760974539635</v>
      </c>
      <c r="J1878" s="85">
        <f t="shared" si="322"/>
        <v>2.59760974539635</v>
      </c>
      <c r="K1878" s="86">
        <f t="shared" si="331"/>
        <v>329.844011870844</v>
      </c>
      <c r="L1878" s="87">
        <f t="shared" si="323"/>
        <v>329.844011870844</v>
      </c>
      <c r="M1878" s="88">
        <f t="shared" si="324"/>
        <v>0</v>
      </c>
      <c r="N1878" s="86">
        <f t="shared" si="325"/>
        <v>2.02330122360291</v>
      </c>
      <c r="O1878" s="48">
        <f t="shared" si="332"/>
        <v>0.00613411537207221</v>
      </c>
    </row>
    <row r="1879" spans="1:15">
      <c r="A1879" s="38">
        <f t="shared" si="326"/>
        <v>1863</v>
      </c>
      <c r="B1879" s="39">
        <v>42760</v>
      </c>
      <c r="C1879" s="40">
        <v>2298.370117</v>
      </c>
      <c r="D1879" s="53">
        <f t="shared" si="327"/>
        <v>0.00802609062626392</v>
      </c>
      <c r="E1879" s="54"/>
      <c r="F1879" s="55">
        <v>1.92645239699248</v>
      </c>
      <c r="G1879" s="56">
        <f t="shared" si="329"/>
        <v>0.01452403566391</v>
      </c>
      <c r="H1879" s="57">
        <f t="shared" si="330"/>
        <v>0.000207690358613579</v>
      </c>
      <c r="I1879" s="90">
        <f t="shared" si="328"/>
        <v>0.0147317260225236</v>
      </c>
      <c r="J1879" s="91">
        <f t="shared" si="322"/>
        <v>1.47317260225236</v>
      </c>
      <c r="K1879" s="92">
        <f t="shared" si="331"/>
        <v>331.317184473097</v>
      </c>
      <c r="L1879" s="93">
        <f t="shared" si="323"/>
        <v>331.317184473097</v>
      </c>
      <c r="M1879" s="94">
        <f t="shared" si="324"/>
        <v>0</v>
      </c>
      <c r="N1879" s="92" t="str">
        <f t="shared" si="325"/>
        <v/>
      </c>
      <c r="O1879" s="53" t="str">
        <f t="shared" si="332"/>
        <v/>
      </c>
    </row>
    <row r="1880" spans="1:15">
      <c r="A1880" s="38">
        <f t="shared" si="326"/>
        <v>1864</v>
      </c>
      <c r="B1880" s="46">
        <v>42761</v>
      </c>
      <c r="C1880" s="47">
        <v>2296.679932</v>
      </c>
      <c r="D1880" s="48">
        <f t="shared" si="327"/>
        <v>-0.000735384169633257</v>
      </c>
      <c r="E1880" s="49"/>
      <c r="F1880" s="50">
        <v>1.94116069747515</v>
      </c>
      <c r="G1880" s="51">
        <f t="shared" si="329"/>
        <v>0.01470830048267</v>
      </c>
      <c r="H1880" s="52">
        <f t="shared" si="330"/>
        <v>0.000207690358613579</v>
      </c>
      <c r="I1880" s="84">
        <f t="shared" si="328"/>
        <v>0.0149159908412836</v>
      </c>
      <c r="J1880" s="85">
        <f t="shared" si="322"/>
        <v>1.49159908412836</v>
      </c>
      <c r="K1880" s="86">
        <f t="shared" si="331"/>
        <v>332.808783557225</v>
      </c>
      <c r="L1880" s="87">
        <f t="shared" si="323"/>
        <v>332.808783557225</v>
      </c>
      <c r="M1880" s="88">
        <f t="shared" si="324"/>
        <v>0</v>
      </c>
      <c r="N1880" s="86" t="str">
        <f t="shared" si="325"/>
        <v/>
      </c>
      <c r="O1880" s="48" t="str">
        <f t="shared" si="332"/>
        <v/>
      </c>
    </row>
    <row r="1881" spans="1:15">
      <c r="A1881" s="38">
        <f t="shared" si="326"/>
        <v>1865</v>
      </c>
      <c r="B1881" s="39">
        <v>42762</v>
      </c>
      <c r="C1881" s="40">
        <v>2294.689941</v>
      </c>
      <c r="D1881" s="53">
        <f t="shared" si="327"/>
        <v>-0.00086646422615233</v>
      </c>
      <c r="E1881" s="54"/>
      <c r="F1881" s="55">
        <v>1.94332780638485</v>
      </c>
      <c r="G1881" s="56">
        <f t="shared" si="329"/>
        <v>0.00216710890969973</v>
      </c>
      <c r="H1881" s="57">
        <f t="shared" si="330"/>
        <v>0.000207690358613579</v>
      </c>
      <c r="I1881" s="90">
        <f t="shared" si="328"/>
        <v>0.00237479926831331</v>
      </c>
      <c r="J1881" s="91">
        <f t="shared" si="322"/>
        <v>0.237479926831331</v>
      </c>
      <c r="K1881" s="92">
        <f t="shared" si="331"/>
        <v>333.046263484056</v>
      </c>
      <c r="L1881" s="93">
        <f t="shared" si="323"/>
        <v>333.046263484056</v>
      </c>
      <c r="M1881" s="94">
        <f t="shared" si="324"/>
        <v>0</v>
      </c>
      <c r="N1881" s="92" t="str">
        <f t="shared" si="325"/>
        <v/>
      </c>
      <c r="O1881" s="53" t="str">
        <f t="shared" si="332"/>
        <v/>
      </c>
    </row>
    <row r="1882" spans="1:15">
      <c r="A1882" s="38">
        <f t="shared" si="326"/>
        <v>1866</v>
      </c>
      <c r="B1882" s="46">
        <v>42765</v>
      </c>
      <c r="C1882" s="47">
        <v>2280.899902</v>
      </c>
      <c r="D1882" s="48">
        <f t="shared" si="327"/>
        <v>-0.00600954349152305</v>
      </c>
      <c r="E1882" s="49"/>
      <c r="F1882" s="50">
        <v>1.93493777382061</v>
      </c>
      <c r="G1882" s="51">
        <f t="shared" si="329"/>
        <v>-0.00839003256423965</v>
      </c>
      <c r="H1882" s="52">
        <f t="shared" si="330"/>
        <v>0.000207690358613579</v>
      </c>
      <c r="I1882" s="84">
        <f t="shared" si="328"/>
        <v>-0.00818234220562607</v>
      </c>
      <c r="J1882" s="85">
        <f t="shared" si="322"/>
        <v>-0.818234220562607</v>
      </c>
      <c r="K1882" s="86">
        <f t="shared" si="331"/>
        <v>332.228029263494</v>
      </c>
      <c r="L1882" s="87">
        <f t="shared" si="323"/>
        <v>333.046263484056</v>
      </c>
      <c r="M1882" s="88">
        <f t="shared" si="324"/>
        <v>0.818234220562601</v>
      </c>
      <c r="N1882" s="86" t="str">
        <f t="shared" si="325"/>
        <v/>
      </c>
      <c r="O1882" s="48" t="str">
        <f t="shared" si="332"/>
        <v/>
      </c>
    </row>
    <row r="1883" spans="1:15">
      <c r="A1883" s="38">
        <f t="shared" si="326"/>
        <v>1867</v>
      </c>
      <c r="B1883" s="39">
        <v>42766</v>
      </c>
      <c r="C1883" s="40">
        <v>2278.870117</v>
      </c>
      <c r="D1883" s="53">
        <f t="shared" si="327"/>
        <v>-0.000889905338774533</v>
      </c>
      <c r="E1883" s="54"/>
      <c r="F1883" s="55">
        <v>1.94358456324937</v>
      </c>
      <c r="G1883" s="56">
        <f t="shared" si="329"/>
        <v>0.00864678942875985</v>
      </c>
      <c r="H1883" s="57">
        <f t="shared" si="330"/>
        <v>0.000207690358613579</v>
      </c>
      <c r="I1883" s="90">
        <f t="shared" si="328"/>
        <v>0.00885447978737343</v>
      </c>
      <c r="J1883" s="91">
        <f t="shared" si="322"/>
        <v>0.885447978737343</v>
      </c>
      <c r="K1883" s="92">
        <f t="shared" si="331"/>
        <v>333.113477242231</v>
      </c>
      <c r="L1883" s="93">
        <f t="shared" si="323"/>
        <v>333.113477242231</v>
      </c>
      <c r="M1883" s="94">
        <f t="shared" si="324"/>
        <v>0</v>
      </c>
      <c r="N1883" s="92">
        <f t="shared" si="325"/>
        <v>0.818234220562601</v>
      </c>
      <c r="O1883" s="53">
        <f t="shared" si="332"/>
        <v>0.00245632277425871</v>
      </c>
    </row>
    <row r="1884" spans="1:15">
      <c r="A1884" s="38">
        <f t="shared" si="326"/>
        <v>1868</v>
      </c>
      <c r="B1884" s="46">
        <v>42767</v>
      </c>
      <c r="C1884" s="47">
        <v>2279.550049</v>
      </c>
      <c r="D1884" s="48">
        <f t="shared" si="327"/>
        <v>0.000298363647374122</v>
      </c>
      <c r="E1884" s="49"/>
      <c r="F1884" s="50">
        <v>1.93515185725795</v>
      </c>
      <c r="G1884" s="51">
        <f t="shared" si="329"/>
        <v>-0.00843270599141999</v>
      </c>
      <c r="H1884" s="52">
        <f t="shared" si="330"/>
        <v>0.000207690358613579</v>
      </c>
      <c r="I1884" s="84">
        <f t="shared" si="328"/>
        <v>-0.00822501563280641</v>
      </c>
      <c r="J1884" s="85">
        <f t="shared" si="322"/>
        <v>-0.822501563280641</v>
      </c>
      <c r="K1884" s="86">
        <f t="shared" si="331"/>
        <v>332.29097567895</v>
      </c>
      <c r="L1884" s="87">
        <f t="shared" si="323"/>
        <v>333.113477242231</v>
      </c>
      <c r="M1884" s="88">
        <f t="shared" si="324"/>
        <v>0.822501563280639</v>
      </c>
      <c r="N1884" s="86" t="str">
        <f t="shared" si="325"/>
        <v/>
      </c>
      <c r="O1884" s="48" t="str">
        <f t="shared" si="332"/>
        <v/>
      </c>
    </row>
    <row r="1885" spans="1:15">
      <c r="A1885" s="38">
        <f t="shared" si="326"/>
        <v>1869</v>
      </c>
      <c r="B1885" s="39">
        <v>42768</v>
      </c>
      <c r="C1885" s="40">
        <v>2280.850098</v>
      </c>
      <c r="D1885" s="53">
        <f t="shared" si="327"/>
        <v>0.000570309478649111</v>
      </c>
      <c r="E1885" s="54"/>
      <c r="F1885" s="55">
        <v>1.93058389225638</v>
      </c>
      <c r="G1885" s="56">
        <f t="shared" si="329"/>
        <v>-0.00456796500156997</v>
      </c>
      <c r="H1885" s="57">
        <f t="shared" si="330"/>
        <v>0.000207690358613579</v>
      </c>
      <c r="I1885" s="90">
        <f t="shared" si="328"/>
        <v>-0.00436027464295639</v>
      </c>
      <c r="J1885" s="91">
        <f t="shared" si="322"/>
        <v>-0.436027464295639</v>
      </c>
      <c r="K1885" s="92">
        <f t="shared" si="331"/>
        <v>331.854948214655</v>
      </c>
      <c r="L1885" s="93">
        <f t="shared" si="323"/>
        <v>333.113477242231</v>
      </c>
      <c r="M1885" s="94">
        <f t="shared" si="324"/>
        <v>1.25852902757629</v>
      </c>
      <c r="N1885" s="92" t="str">
        <f t="shared" si="325"/>
        <v/>
      </c>
      <c r="O1885" s="53" t="str">
        <f t="shared" si="332"/>
        <v/>
      </c>
    </row>
    <row r="1886" spans="1:15">
      <c r="A1886" s="38">
        <f t="shared" si="326"/>
        <v>1870</v>
      </c>
      <c r="B1886" s="46">
        <v>42769</v>
      </c>
      <c r="C1886" s="47">
        <v>2297.419922</v>
      </c>
      <c r="D1886" s="48">
        <f t="shared" si="327"/>
        <v>0.00726475800164583</v>
      </c>
      <c r="E1886" s="49"/>
      <c r="F1886" s="50">
        <v>1.95349596803604</v>
      </c>
      <c r="G1886" s="51">
        <f t="shared" si="329"/>
        <v>0.0229120757796599</v>
      </c>
      <c r="H1886" s="52">
        <f t="shared" si="330"/>
        <v>0.000207690358613579</v>
      </c>
      <c r="I1886" s="84">
        <f t="shared" si="328"/>
        <v>0.0231197661382735</v>
      </c>
      <c r="J1886" s="85">
        <f t="shared" si="322"/>
        <v>2.31197661382735</v>
      </c>
      <c r="K1886" s="86">
        <f t="shared" si="331"/>
        <v>334.166924828482</v>
      </c>
      <c r="L1886" s="87">
        <f t="shared" si="323"/>
        <v>334.166924828482</v>
      </c>
      <c r="M1886" s="88">
        <f t="shared" si="324"/>
        <v>0</v>
      </c>
      <c r="N1886" s="86">
        <f t="shared" si="325"/>
        <v>1.25852902757629</v>
      </c>
      <c r="O1886" s="48">
        <f t="shared" si="332"/>
        <v>0.00376616874402592</v>
      </c>
    </row>
    <row r="1887" spans="1:15">
      <c r="A1887" s="38">
        <f t="shared" si="326"/>
        <v>1871</v>
      </c>
      <c r="B1887" s="39">
        <v>42772</v>
      </c>
      <c r="C1887" s="40">
        <v>2292.560059</v>
      </c>
      <c r="D1887" s="53">
        <f t="shared" si="327"/>
        <v>-0.00211535686335018</v>
      </c>
      <c r="E1887" s="54"/>
      <c r="F1887" s="55">
        <v>1.93926718456722</v>
      </c>
      <c r="G1887" s="56">
        <f t="shared" si="329"/>
        <v>-0.0142287834688199</v>
      </c>
      <c r="H1887" s="57">
        <f t="shared" si="330"/>
        <v>0.000207690358613579</v>
      </c>
      <c r="I1887" s="90">
        <f t="shared" si="328"/>
        <v>-0.0140210931102064</v>
      </c>
      <c r="J1887" s="91">
        <f t="shared" si="322"/>
        <v>-1.40210931102064</v>
      </c>
      <c r="K1887" s="92">
        <f t="shared" si="331"/>
        <v>332.764815517461</v>
      </c>
      <c r="L1887" s="93">
        <f t="shared" si="323"/>
        <v>334.166924828482</v>
      </c>
      <c r="M1887" s="94">
        <f t="shared" si="324"/>
        <v>1.40210931102064</v>
      </c>
      <c r="N1887" s="92" t="str">
        <f t="shared" si="325"/>
        <v/>
      </c>
      <c r="O1887" s="53" t="str">
        <f t="shared" si="332"/>
        <v/>
      </c>
    </row>
    <row r="1888" spans="1:15">
      <c r="A1888" s="38">
        <f t="shared" si="326"/>
        <v>1872</v>
      </c>
      <c r="B1888" s="46">
        <v>42773</v>
      </c>
      <c r="C1888" s="47">
        <v>2293.080078</v>
      </c>
      <c r="D1888" s="48">
        <f t="shared" si="327"/>
        <v>0.000226828953928004</v>
      </c>
      <c r="E1888" s="49"/>
      <c r="F1888" s="50">
        <v>1.93897091007278</v>
      </c>
      <c r="G1888" s="51">
        <f t="shared" si="329"/>
        <v>-0.000296274494440141</v>
      </c>
      <c r="H1888" s="52">
        <f t="shared" si="330"/>
        <v>0.000207690358613579</v>
      </c>
      <c r="I1888" s="84">
        <f t="shared" si="328"/>
        <v>-8.85841358265621e-5</v>
      </c>
      <c r="J1888" s="85">
        <f t="shared" si="322"/>
        <v>-0.00885841358265621</v>
      </c>
      <c r="K1888" s="86">
        <f t="shared" si="331"/>
        <v>332.755957103879</v>
      </c>
      <c r="L1888" s="87">
        <f t="shared" si="323"/>
        <v>334.166924828482</v>
      </c>
      <c r="M1888" s="88">
        <f t="shared" si="324"/>
        <v>1.41096772460327</v>
      </c>
      <c r="N1888" s="86" t="str">
        <f t="shared" si="325"/>
        <v/>
      </c>
      <c r="O1888" s="48" t="str">
        <f t="shared" si="332"/>
        <v/>
      </c>
    </row>
    <row r="1889" spans="1:15">
      <c r="A1889" s="38">
        <f t="shared" si="326"/>
        <v>1873</v>
      </c>
      <c r="B1889" s="39">
        <v>42774</v>
      </c>
      <c r="C1889" s="40">
        <v>2294.669922</v>
      </c>
      <c r="D1889" s="53">
        <f t="shared" si="327"/>
        <v>0.000693322494601523</v>
      </c>
      <c r="E1889" s="54"/>
      <c r="F1889" s="55">
        <v>1.94070647300717</v>
      </c>
      <c r="G1889" s="56">
        <f t="shared" si="329"/>
        <v>0.00173556293439026</v>
      </c>
      <c r="H1889" s="57">
        <f t="shared" si="330"/>
        <v>0.000207690358613579</v>
      </c>
      <c r="I1889" s="90">
        <f t="shared" si="328"/>
        <v>0.00194325329300383</v>
      </c>
      <c r="J1889" s="91">
        <f t="shared" si="322"/>
        <v>0.194325329300383</v>
      </c>
      <c r="K1889" s="92">
        <f t="shared" si="331"/>
        <v>332.950282433179</v>
      </c>
      <c r="L1889" s="93">
        <f t="shared" si="323"/>
        <v>334.166924828482</v>
      </c>
      <c r="M1889" s="94">
        <f t="shared" si="324"/>
        <v>1.41096772460327</v>
      </c>
      <c r="N1889" s="92" t="str">
        <f t="shared" si="325"/>
        <v/>
      </c>
      <c r="O1889" s="53" t="str">
        <f t="shared" si="332"/>
        <v/>
      </c>
    </row>
    <row r="1890" spans="1:15">
      <c r="A1890" s="38">
        <f t="shared" si="326"/>
        <v>1874</v>
      </c>
      <c r="B1890" s="46">
        <v>42775</v>
      </c>
      <c r="C1890" s="47">
        <v>2307.870117</v>
      </c>
      <c r="D1890" s="48">
        <f t="shared" si="327"/>
        <v>0.00575254631328193</v>
      </c>
      <c r="E1890" s="49"/>
      <c r="F1890" s="50">
        <v>1.97247222791019</v>
      </c>
      <c r="G1890" s="51">
        <f t="shared" si="329"/>
        <v>0.0317657549030199</v>
      </c>
      <c r="H1890" s="52">
        <f t="shared" si="330"/>
        <v>0.000207690358613579</v>
      </c>
      <c r="I1890" s="84">
        <f t="shared" si="328"/>
        <v>0.0319734452616335</v>
      </c>
      <c r="J1890" s="85">
        <f t="shared" si="322"/>
        <v>3.19734452616335</v>
      </c>
      <c r="K1890" s="86">
        <f t="shared" si="331"/>
        <v>336.147626959343</v>
      </c>
      <c r="L1890" s="87">
        <f t="shared" si="323"/>
        <v>336.147626959343</v>
      </c>
      <c r="M1890" s="88">
        <f t="shared" si="324"/>
        <v>0</v>
      </c>
      <c r="N1890" s="86">
        <f t="shared" si="325"/>
        <v>1.41096772460327</v>
      </c>
      <c r="O1890" s="48">
        <f t="shared" si="332"/>
        <v>0.00419746448120524</v>
      </c>
    </row>
    <row r="1891" spans="1:15">
      <c r="A1891" s="38">
        <f t="shared" si="326"/>
        <v>1875</v>
      </c>
      <c r="B1891" s="39">
        <v>42776</v>
      </c>
      <c r="C1891" s="40">
        <v>2316.100098</v>
      </c>
      <c r="D1891" s="53">
        <f t="shared" si="327"/>
        <v>0.00356605033332547</v>
      </c>
      <c r="E1891" s="54"/>
      <c r="F1891" s="55">
        <v>1.98445746115205</v>
      </c>
      <c r="G1891" s="56">
        <f t="shared" si="329"/>
        <v>0.01198523324186</v>
      </c>
      <c r="H1891" s="57">
        <f t="shared" si="330"/>
        <v>0.000207690358613579</v>
      </c>
      <c r="I1891" s="90">
        <f t="shared" si="328"/>
        <v>0.0121929236004735</v>
      </c>
      <c r="J1891" s="91">
        <f t="shared" si="322"/>
        <v>1.21929236004735</v>
      </c>
      <c r="K1891" s="92">
        <f t="shared" si="331"/>
        <v>337.36691931939</v>
      </c>
      <c r="L1891" s="93">
        <f t="shared" si="323"/>
        <v>337.36691931939</v>
      </c>
      <c r="M1891" s="94">
        <f t="shared" si="324"/>
        <v>0</v>
      </c>
      <c r="N1891" s="92" t="str">
        <f t="shared" si="325"/>
        <v/>
      </c>
      <c r="O1891" s="53" t="str">
        <f t="shared" si="332"/>
        <v/>
      </c>
    </row>
    <row r="1892" spans="1:15">
      <c r="A1892" s="38">
        <f t="shared" si="326"/>
        <v>1876</v>
      </c>
      <c r="B1892" s="46">
        <v>42779</v>
      </c>
      <c r="C1892" s="47">
        <v>2328.25</v>
      </c>
      <c r="D1892" s="48">
        <f t="shared" si="327"/>
        <v>0.00524584494879643</v>
      </c>
      <c r="E1892" s="49"/>
      <c r="F1892" s="50">
        <v>1.99850735353989</v>
      </c>
      <c r="G1892" s="51">
        <f t="shared" si="329"/>
        <v>0.0140498923878398</v>
      </c>
      <c r="H1892" s="52">
        <f t="shared" si="330"/>
        <v>0.000207690358613579</v>
      </c>
      <c r="I1892" s="84">
        <f t="shared" si="328"/>
        <v>0.0142575827464534</v>
      </c>
      <c r="J1892" s="85">
        <f t="shared" si="322"/>
        <v>1.42575827464534</v>
      </c>
      <c r="K1892" s="86">
        <f t="shared" si="331"/>
        <v>338.792677594035</v>
      </c>
      <c r="L1892" s="87">
        <f t="shared" si="323"/>
        <v>338.792677594035</v>
      </c>
      <c r="M1892" s="88">
        <f t="shared" si="324"/>
        <v>0</v>
      </c>
      <c r="N1892" s="86" t="str">
        <f t="shared" si="325"/>
        <v/>
      </c>
      <c r="O1892" s="48" t="str">
        <f t="shared" si="332"/>
        <v/>
      </c>
    </row>
    <row r="1893" spans="1:15">
      <c r="A1893" s="38">
        <f t="shared" si="326"/>
        <v>1877</v>
      </c>
      <c r="B1893" s="39">
        <v>42780</v>
      </c>
      <c r="C1893" s="40">
        <v>2337.580078</v>
      </c>
      <c r="D1893" s="53">
        <f t="shared" si="327"/>
        <v>0.00400733512294638</v>
      </c>
      <c r="E1893" s="54"/>
      <c r="F1893" s="55">
        <v>2.00851818179574</v>
      </c>
      <c r="G1893" s="56">
        <f t="shared" si="329"/>
        <v>0.01001082825585</v>
      </c>
      <c r="H1893" s="57">
        <f t="shared" si="330"/>
        <v>0.000207690358613579</v>
      </c>
      <c r="I1893" s="90">
        <f t="shared" si="328"/>
        <v>0.0102185186144636</v>
      </c>
      <c r="J1893" s="91">
        <f t="shared" si="322"/>
        <v>1.02185186144636</v>
      </c>
      <c r="K1893" s="92">
        <f t="shared" si="331"/>
        <v>339.814529455482</v>
      </c>
      <c r="L1893" s="93">
        <f t="shared" si="323"/>
        <v>339.814529455482</v>
      </c>
      <c r="M1893" s="94">
        <f t="shared" si="324"/>
        <v>0</v>
      </c>
      <c r="N1893" s="92" t="str">
        <f t="shared" si="325"/>
        <v/>
      </c>
      <c r="O1893" s="53" t="str">
        <f t="shared" si="332"/>
        <v/>
      </c>
    </row>
    <row r="1894" spans="1:15">
      <c r="A1894" s="38">
        <f t="shared" si="326"/>
        <v>1878</v>
      </c>
      <c r="B1894" s="46">
        <v>42781</v>
      </c>
      <c r="C1894" s="47">
        <v>2349.25</v>
      </c>
      <c r="D1894" s="48">
        <f t="shared" si="327"/>
        <v>0.00499230897363945</v>
      </c>
      <c r="E1894" s="49"/>
      <c r="F1894" s="50">
        <v>2.03431754217424</v>
      </c>
      <c r="G1894" s="51">
        <f t="shared" si="329"/>
        <v>0.0257993603785001</v>
      </c>
      <c r="H1894" s="52">
        <f t="shared" si="330"/>
        <v>0.000207690358613579</v>
      </c>
      <c r="I1894" s="84">
        <f t="shared" si="328"/>
        <v>0.0260070507371136</v>
      </c>
      <c r="J1894" s="85">
        <f t="shared" si="322"/>
        <v>2.60070507371136</v>
      </c>
      <c r="K1894" s="86">
        <f t="shared" si="331"/>
        <v>342.415234529193</v>
      </c>
      <c r="L1894" s="87">
        <f t="shared" si="323"/>
        <v>342.415234529193</v>
      </c>
      <c r="M1894" s="88">
        <f t="shared" si="324"/>
        <v>0</v>
      </c>
      <c r="N1894" s="86" t="str">
        <f t="shared" si="325"/>
        <v/>
      </c>
      <c r="O1894" s="48" t="str">
        <f t="shared" si="332"/>
        <v/>
      </c>
    </row>
    <row r="1895" spans="1:15">
      <c r="A1895" s="38">
        <f t="shared" si="326"/>
        <v>1879</v>
      </c>
      <c r="B1895" s="39">
        <v>42782</v>
      </c>
      <c r="C1895" s="40">
        <v>2347.219971</v>
      </c>
      <c r="D1895" s="53">
        <f t="shared" si="327"/>
        <v>-0.000864117909971318</v>
      </c>
      <c r="E1895" s="54"/>
      <c r="F1895" s="55">
        <v>2.02786675935365</v>
      </c>
      <c r="G1895" s="56">
        <f t="shared" si="329"/>
        <v>-0.00645078282058975</v>
      </c>
      <c r="H1895" s="57">
        <f t="shared" si="330"/>
        <v>0.000207690358613579</v>
      </c>
      <c r="I1895" s="90">
        <f t="shared" si="328"/>
        <v>-0.00624309246197617</v>
      </c>
      <c r="J1895" s="91">
        <f t="shared" si="322"/>
        <v>-0.624309246197617</v>
      </c>
      <c r="K1895" s="92">
        <f t="shared" si="331"/>
        <v>341.790925282995</v>
      </c>
      <c r="L1895" s="93">
        <f t="shared" si="323"/>
        <v>342.415234529193</v>
      </c>
      <c r="M1895" s="94">
        <f t="shared" si="324"/>
        <v>0.62430924619764</v>
      </c>
      <c r="N1895" s="92" t="str">
        <f t="shared" si="325"/>
        <v/>
      </c>
      <c r="O1895" s="53" t="str">
        <f t="shared" si="332"/>
        <v/>
      </c>
    </row>
    <row r="1896" spans="1:15">
      <c r="A1896" s="38">
        <f t="shared" si="326"/>
        <v>1880</v>
      </c>
      <c r="B1896" s="46">
        <v>42783</v>
      </c>
      <c r="C1896" s="47">
        <v>2351.159912</v>
      </c>
      <c r="D1896" s="48">
        <f t="shared" si="327"/>
        <v>0.00167855635546665</v>
      </c>
      <c r="E1896" s="49"/>
      <c r="F1896" s="50">
        <v>2.03071963982191</v>
      </c>
      <c r="G1896" s="51">
        <f t="shared" si="329"/>
        <v>0.00285288046825993</v>
      </c>
      <c r="H1896" s="52">
        <f t="shared" si="330"/>
        <v>0.000207690358613579</v>
      </c>
      <c r="I1896" s="84">
        <f t="shared" si="328"/>
        <v>0.00306057082687351</v>
      </c>
      <c r="J1896" s="85">
        <f t="shared" si="322"/>
        <v>0.306057082687351</v>
      </c>
      <c r="K1896" s="86">
        <f t="shared" si="331"/>
        <v>342.096982365683</v>
      </c>
      <c r="L1896" s="87">
        <f t="shared" si="323"/>
        <v>342.415234529193</v>
      </c>
      <c r="M1896" s="88">
        <f t="shared" si="324"/>
        <v>0.62430924619764</v>
      </c>
      <c r="N1896" s="86" t="str">
        <f t="shared" si="325"/>
        <v/>
      </c>
      <c r="O1896" s="48" t="str">
        <f t="shared" si="332"/>
        <v/>
      </c>
    </row>
    <row r="1897" spans="1:15">
      <c r="A1897" s="38">
        <f t="shared" si="326"/>
        <v>1881</v>
      </c>
      <c r="B1897" s="39">
        <v>42787</v>
      </c>
      <c r="C1897" s="40">
        <v>2365.379883</v>
      </c>
      <c r="D1897" s="53">
        <f t="shared" si="327"/>
        <v>0.0060480662873772</v>
      </c>
      <c r="E1897" s="54"/>
      <c r="F1897" s="55">
        <v>2.03834553152874</v>
      </c>
      <c r="G1897" s="56">
        <f t="shared" si="329"/>
        <v>0.00762589170683015</v>
      </c>
      <c r="H1897" s="57">
        <f t="shared" si="330"/>
        <v>0.000207690358613579</v>
      </c>
      <c r="I1897" s="90">
        <f t="shared" si="328"/>
        <v>0.00783358206544372</v>
      </c>
      <c r="J1897" s="91">
        <f t="shared" si="322"/>
        <v>0.783358206544372</v>
      </c>
      <c r="K1897" s="92">
        <f t="shared" si="331"/>
        <v>342.880340572227</v>
      </c>
      <c r="L1897" s="93">
        <f t="shared" si="323"/>
        <v>342.880340572227</v>
      </c>
      <c r="M1897" s="94">
        <f t="shared" si="324"/>
        <v>0</v>
      </c>
      <c r="N1897" s="92">
        <f t="shared" si="325"/>
        <v>0.62430924619764</v>
      </c>
      <c r="O1897" s="53">
        <f t="shared" si="332"/>
        <v>0.00182077877418035</v>
      </c>
    </row>
    <row r="1898" spans="1:15">
      <c r="A1898" s="38">
        <f t="shared" si="326"/>
        <v>1882</v>
      </c>
      <c r="B1898" s="46">
        <v>42788</v>
      </c>
      <c r="C1898" s="47">
        <v>2362.820068</v>
      </c>
      <c r="D1898" s="48">
        <f t="shared" si="327"/>
        <v>-0.00108220037652196</v>
      </c>
      <c r="E1898" s="49"/>
      <c r="F1898" s="50">
        <v>2.0406075187256</v>
      </c>
      <c r="G1898" s="51">
        <f t="shared" si="329"/>
        <v>0.00226198719685966</v>
      </c>
      <c r="H1898" s="52">
        <f t="shared" si="330"/>
        <v>0.000207690358613579</v>
      </c>
      <c r="I1898" s="84">
        <f t="shared" si="328"/>
        <v>0.00246967755547324</v>
      </c>
      <c r="J1898" s="85">
        <f t="shared" si="322"/>
        <v>0.246967755547324</v>
      </c>
      <c r="K1898" s="86">
        <f t="shared" si="331"/>
        <v>343.127308327774</v>
      </c>
      <c r="L1898" s="87">
        <f t="shared" si="323"/>
        <v>343.127308327774</v>
      </c>
      <c r="M1898" s="88">
        <f t="shared" si="324"/>
        <v>0</v>
      </c>
      <c r="N1898" s="86" t="str">
        <f t="shared" si="325"/>
        <v/>
      </c>
      <c r="O1898" s="48" t="str">
        <f t="shared" si="332"/>
        <v/>
      </c>
    </row>
    <row r="1899" spans="1:15">
      <c r="A1899" s="38">
        <f t="shared" si="326"/>
        <v>1883</v>
      </c>
      <c r="B1899" s="39">
        <v>42789</v>
      </c>
      <c r="C1899" s="40">
        <v>2363.810059</v>
      </c>
      <c r="D1899" s="53">
        <f t="shared" si="327"/>
        <v>0.000418987045779584</v>
      </c>
      <c r="E1899" s="54"/>
      <c r="F1899" s="55">
        <v>2.02994326581805</v>
      </c>
      <c r="G1899" s="56">
        <f t="shared" si="329"/>
        <v>-0.0106642529075498</v>
      </c>
      <c r="H1899" s="57">
        <f t="shared" si="330"/>
        <v>0.000207690358613579</v>
      </c>
      <c r="I1899" s="90">
        <f t="shared" si="328"/>
        <v>-0.0104565625489362</v>
      </c>
      <c r="J1899" s="91">
        <f t="shared" si="322"/>
        <v>-1.04565625489362</v>
      </c>
      <c r="K1899" s="92">
        <f t="shared" si="331"/>
        <v>342.081652072881</v>
      </c>
      <c r="L1899" s="93">
        <f t="shared" si="323"/>
        <v>343.127308327774</v>
      </c>
      <c r="M1899" s="94">
        <f t="shared" si="324"/>
        <v>1.04565625489363</v>
      </c>
      <c r="N1899" s="92" t="str">
        <f t="shared" si="325"/>
        <v/>
      </c>
      <c r="O1899" s="53" t="str">
        <f t="shared" si="332"/>
        <v/>
      </c>
    </row>
    <row r="1900" spans="1:15">
      <c r="A1900" s="38">
        <f t="shared" si="326"/>
        <v>1884</v>
      </c>
      <c r="B1900" s="46">
        <v>42790</v>
      </c>
      <c r="C1900" s="47">
        <v>2367.340088</v>
      </c>
      <c r="D1900" s="48">
        <f t="shared" si="327"/>
        <v>0.00149336406559386</v>
      </c>
      <c r="E1900" s="49"/>
      <c r="F1900" s="50">
        <v>2.04456811695771</v>
      </c>
      <c r="G1900" s="51">
        <f t="shared" si="329"/>
        <v>0.0146248511396601</v>
      </c>
      <c r="H1900" s="52">
        <f t="shared" si="330"/>
        <v>0.000207690358613579</v>
      </c>
      <c r="I1900" s="84">
        <f t="shared" si="328"/>
        <v>0.0148325414982736</v>
      </c>
      <c r="J1900" s="85">
        <f t="shared" si="322"/>
        <v>1.48325414982736</v>
      </c>
      <c r="K1900" s="86">
        <f t="shared" si="331"/>
        <v>343.564906222708</v>
      </c>
      <c r="L1900" s="87">
        <f t="shared" si="323"/>
        <v>343.564906222708</v>
      </c>
      <c r="M1900" s="88">
        <f t="shared" si="324"/>
        <v>0</v>
      </c>
      <c r="N1900" s="86">
        <f t="shared" si="325"/>
        <v>1.04565625489363</v>
      </c>
      <c r="O1900" s="48">
        <f t="shared" si="332"/>
        <v>0.00304354791759728</v>
      </c>
    </row>
    <row r="1901" spans="1:15">
      <c r="A1901" s="38">
        <f t="shared" si="326"/>
        <v>1885</v>
      </c>
      <c r="B1901" s="39">
        <v>42793</v>
      </c>
      <c r="C1901" s="40">
        <v>2369.75</v>
      </c>
      <c r="D1901" s="53">
        <f t="shared" si="327"/>
        <v>0.001017983014868</v>
      </c>
      <c r="E1901" s="54"/>
      <c r="F1901" s="55">
        <v>2.03476228004148</v>
      </c>
      <c r="G1901" s="56">
        <f t="shared" si="329"/>
        <v>-0.00980583691623016</v>
      </c>
      <c r="H1901" s="57">
        <f t="shared" si="330"/>
        <v>0.000207690358613579</v>
      </c>
      <c r="I1901" s="90">
        <f t="shared" si="328"/>
        <v>-0.00959814655761658</v>
      </c>
      <c r="J1901" s="91">
        <f t="shared" si="322"/>
        <v>-0.959814655761658</v>
      </c>
      <c r="K1901" s="92">
        <f t="shared" si="331"/>
        <v>342.605091566946</v>
      </c>
      <c r="L1901" s="93">
        <f t="shared" si="323"/>
        <v>343.564906222708</v>
      </c>
      <c r="M1901" s="94">
        <f t="shared" si="324"/>
        <v>0.959814655761647</v>
      </c>
      <c r="N1901" s="92" t="str">
        <f t="shared" si="325"/>
        <v/>
      </c>
      <c r="O1901" s="53" t="str">
        <f t="shared" si="332"/>
        <v/>
      </c>
    </row>
    <row r="1902" spans="1:15">
      <c r="A1902" s="38">
        <f t="shared" si="326"/>
        <v>1886</v>
      </c>
      <c r="B1902" s="46">
        <v>42794</v>
      </c>
      <c r="C1902" s="47">
        <v>2363.639893</v>
      </c>
      <c r="D1902" s="48">
        <f t="shared" si="327"/>
        <v>-0.0025783762000211</v>
      </c>
      <c r="E1902" s="49"/>
      <c r="F1902" s="50">
        <v>2.01981882318611</v>
      </c>
      <c r="G1902" s="51">
        <f t="shared" si="329"/>
        <v>-0.0149434568553697</v>
      </c>
      <c r="H1902" s="52">
        <f t="shared" si="330"/>
        <v>0.000207690358613579</v>
      </c>
      <c r="I1902" s="84">
        <f t="shared" si="328"/>
        <v>-0.0147357664967561</v>
      </c>
      <c r="J1902" s="85">
        <f t="shared" si="322"/>
        <v>-1.47357664967561</v>
      </c>
      <c r="K1902" s="86">
        <f t="shared" si="331"/>
        <v>341.131514917271</v>
      </c>
      <c r="L1902" s="87">
        <f t="shared" si="323"/>
        <v>343.564906222708</v>
      </c>
      <c r="M1902" s="88">
        <f t="shared" si="324"/>
        <v>2.43339130543728</v>
      </c>
      <c r="N1902" s="86" t="str">
        <f t="shared" si="325"/>
        <v/>
      </c>
      <c r="O1902" s="48" t="str">
        <f t="shared" si="332"/>
        <v/>
      </c>
    </row>
    <row r="1903" spans="1:15">
      <c r="A1903" s="38">
        <f t="shared" si="326"/>
        <v>1887</v>
      </c>
      <c r="B1903" s="39">
        <v>42795</v>
      </c>
      <c r="C1903" s="40">
        <v>2395.959961</v>
      </c>
      <c r="D1903" s="53">
        <f t="shared" si="327"/>
        <v>0.0136738545053825</v>
      </c>
      <c r="E1903" s="54"/>
      <c r="F1903" s="55">
        <v>2.05972259708295</v>
      </c>
      <c r="G1903" s="56">
        <f t="shared" si="329"/>
        <v>0.0399037738968397</v>
      </c>
      <c r="H1903" s="57">
        <f t="shared" si="330"/>
        <v>0.000207690358613579</v>
      </c>
      <c r="I1903" s="90">
        <f t="shared" si="328"/>
        <v>0.0401114642554533</v>
      </c>
      <c r="J1903" s="91">
        <f t="shared" si="322"/>
        <v>4.01114642554533</v>
      </c>
      <c r="K1903" s="92">
        <f t="shared" si="331"/>
        <v>345.142661342816</v>
      </c>
      <c r="L1903" s="93">
        <f t="shared" si="323"/>
        <v>345.142661342816</v>
      </c>
      <c r="M1903" s="94">
        <f t="shared" si="324"/>
        <v>0</v>
      </c>
      <c r="N1903" s="92">
        <f t="shared" si="325"/>
        <v>2.43339130543728</v>
      </c>
      <c r="O1903" s="53">
        <f t="shared" si="332"/>
        <v>0.00705039271578281</v>
      </c>
    </row>
    <row r="1904" spans="1:15">
      <c r="A1904" s="38">
        <f t="shared" si="326"/>
        <v>1888</v>
      </c>
      <c r="B1904" s="46">
        <v>42796</v>
      </c>
      <c r="C1904" s="47">
        <v>2381.919922</v>
      </c>
      <c r="D1904" s="48">
        <f t="shared" si="327"/>
        <v>-0.00585988047735997</v>
      </c>
      <c r="E1904" s="49"/>
      <c r="F1904" s="50">
        <v>2.0384482695052</v>
      </c>
      <c r="G1904" s="51">
        <f t="shared" si="329"/>
        <v>-0.0212743275777498</v>
      </c>
      <c r="H1904" s="52">
        <f t="shared" si="330"/>
        <v>0.000207690358613579</v>
      </c>
      <c r="I1904" s="84">
        <f t="shared" si="328"/>
        <v>-0.0210666372191362</v>
      </c>
      <c r="J1904" s="85">
        <f t="shared" si="322"/>
        <v>-2.10666372191362</v>
      </c>
      <c r="K1904" s="86">
        <f t="shared" si="331"/>
        <v>343.035997620902</v>
      </c>
      <c r="L1904" s="87">
        <f t="shared" si="323"/>
        <v>345.142661342816</v>
      </c>
      <c r="M1904" s="88">
        <f t="shared" si="324"/>
        <v>2.10666372191361</v>
      </c>
      <c r="N1904" s="86" t="str">
        <f t="shared" si="325"/>
        <v/>
      </c>
      <c r="O1904" s="48" t="str">
        <f t="shared" si="332"/>
        <v/>
      </c>
    </row>
    <row r="1905" spans="1:15">
      <c r="A1905" s="38">
        <f t="shared" si="326"/>
        <v>1889</v>
      </c>
      <c r="B1905" s="39">
        <v>42797</v>
      </c>
      <c r="C1905" s="40">
        <v>2383.120117</v>
      </c>
      <c r="D1905" s="53">
        <f t="shared" si="327"/>
        <v>0.000503877140836995</v>
      </c>
      <c r="E1905" s="54"/>
      <c r="F1905" s="55">
        <v>2.04104559103535</v>
      </c>
      <c r="G1905" s="56">
        <f t="shared" si="329"/>
        <v>0.0025973215301498</v>
      </c>
      <c r="H1905" s="57">
        <f t="shared" si="330"/>
        <v>0.000207690358613579</v>
      </c>
      <c r="I1905" s="90">
        <f t="shared" si="328"/>
        <v>0.00280501188876338</v>
      </c>
      <c r="J1905" s="91">
        <f t="shared" si="322"/>
        <v>0.280501188876338</v>
      </c>
      <c r="K1905" s="92">
        <f t="shared" si="331"/>
        <v>343.316498809779</v>
      </c>
      <c r="L1905" s="93">
        <f t="shared" si="323"/>
        <v>345.142661342816</v>
      </c>
      <c r="M1905" s="94">
        <f t="shared" si="324"/>
        <v>2.10666372191361</v>
      </c>
      <c r="N1905" s="92" t="str">
        <f t="shared" si="325"/>
        <v/>
      </c>
      <c r="O1905" s="53" t="str">
        <f t="shared" si="332"/>
        <v/>
      </c>
    </row>
    <row r="1906" spans="1:15">
      <c r="A1906" s="38">
        <f t="shared" si="326"/>
        <v>1890</v>
      </c>
      <c r="B1906" s="46">
        <v>42800</v>
      </c>
      <c r="C1906" s="47">
        <v>2375.310059</v>
      </c>
      <c r="D1906" s="48">
        <f t="shared" si="327"/>
        <v>-0.00327724059911494</v>
      </c>
      <c r="E1906" s="49"/>
      <c r="F1906" s="50">
        <v>2.02449848625242</v>
      </c>
      <c r="G1906" s="51">
        <f t="shared" si="329"/>
        <v>-0.01654710478293</v>
      </c>
      <c r="H1906" s="52">
        <f t="shared" si="330"/>
        <v>0.000207690358613579</v>
      </c>
      <c r="I1906" s="84">
        <f t="shared" si="328"/>
        <v>-0.0163394144243164</v>
      </c>
      <c r="J1906" s="85">
        <f t="shared" si="322"/>
        <v>-1.63394144243164</v>
      </c>
      <c r="K1906" s="86">
        <f t="shared" si="331"/>
        <v>341.682557367347</v>
      </c>
      <c r="L1906" s="87">
        <f t="shared" si="323"/>
        <v>345.142661342816</v>
      </c>
      <c r="M1906" s="88">
        <f t="shared" si="324"/>
        <v>3.46010397546894</v>
      </c>
      <c r="N1906" s="86" t="str">
        <f t="shared" si="325"/>
        <v/>
      </c>
      <c r="O1906" s="48" t="str">
        <f t="shared" si="332"/>
        <v/>
      </c>
    </row>
    <row r="1907" spans="1:15">
      <c r="A1907" s="38">
        <f t="shared" si="326"/>
        <v>1891</v>
      </c>
      <c r="B1907" s="39">
        <v>42801</v>
      </c>
      <c r="C1907" s="40">
        <v>2368.389893</v>
      </c>
      <c r="D1907" s="53">
        <f t="shared" si="327"/>
        <v>-0.00291337376094525</v>
      </c>
      <c r="E1907" s="54"/>
      <c r="F1907" s="55">
        <v>2.01470412483768</v>
      </c>
      <c r="G1907" s="56">
        <f t="shared" si="329"/>
        <v>-0.00979436141474022</v>
      </c>
      <c r="H1907" s="57">
        <f t="shared" si="330"/>
        <v>0.000207690358613579</v>
      </c>
      <c r="I1907" s="90">
        <f t="shared" si="328"/>
        <v>-0.00958667105612664</v>
      </c>
      <c r="J1907" s="91">
        <f t="shared" si="322"/>
        <v>-0.958667105612664</v>
      </c>
      <c r="K1907" s="92">
        <f t="shared" si="331"/>
        <v>340.723890261734</v>
      </c>
      <c r="L1907" s="93">
        <f t="shared" si="323"/>
        <v>345.142661342816</v>
      </c>
      <c r="M1907" s="94">
        <f t="shared" si="324"/>
        <v>4.41877108108162</v>
      </c>
      <c r="N1907" s="92" t="str">
        <f t="shared" si="325"/>
        <v/>
      </c>
      <c r="O1907" s="53" t="str">
        <f t="shared" si="332"/>
        <v/>
      </c>
    </row>
    <row r="1908" spans="1:15">
      <c r="A1908" s="38">
        <f t="shared" si="326"/>
        <v>1892</v>
      </c>
      <c r="B1908" s="46">
        <v>42802</v>
      </c>
      <c r="C1908" s="47">
        <v>2362.97998</v>
      </c>
      <c r="D1908" s="48">
        <f t="shared" si="327"/>
        <v>-0.00228421554068836</v>
      </c>
      <c r="E1908" s="49"/>
      <c r="F1908" s="50">
        <v>2.01465147505005</v>
      </c>
      <c r="G1908" s="51">
        <f t="shared" si="329"/>
        <v>-5.26497876296439e-5</v>
      </c>
      <c r="H1908" s="52">
        <f t="shared" si="330"/>
        <v>0.000207690358613579</v>
      </c>
      <c r="I1908" s="84">
        <f t="shared" si="328"/>
        <v>0.000155040570983935</v>
      </c>
      <c r="J1908" s="85">
        <f t="shared" si="322"/>
        <v>0.0155040570983935</v>
      </c>
      <c r="K1908" s="86">
        <f t="shared" si="331"/>
        <v>340.739394318833</v>
      </c>
      <c r="L1908" s="87">
        <f t="shared" si="323"/>
        <v>345.142661342816</v>
      </c>
      <c r="M1908" s="88">
        <f t="shared" si="324"/>
        <v>4.41877108108162</v>
      </c>
      <c r="N1908" s="86" t="str">
        <f t="shared" si="325"/>
        <v/>
      </c>
      <c r="O1908" s="48" t="str">
        <f t="shared" si="332"/>
        <v/>
      </c>
    </row>
    <row r="1909" spans="1:15">
      <c r="A1909" s="38">
        <f t="shared" si="326"/>
        <v>1893</v>
      </c>
      <c r="B1909" s="39">
        <v>42803</v>
      </c>
      <c r="C1909" s="40">
        <v>2364.870117</v>
      </c>
      <c r="D1909" s="53">
        <f t="shared" si="327"/>
        <v>0.000799895477743284</v>
      </c>
      <c r="E1909" s="54"/>
      <c r="F1909" s="55">
        <v>2.01486870316699</v>
      </c>
      <c r="G1909" s="56">
        <f t="shared" si="329"/>
        <v>0.000217228116939694</v>
      </c>
      <c r="H1909" s="57">
        <f t="shared" si="330"/>
        <v>0.000207690358613579</v>
      </c>
      <c r="I1909" s="90">
        <f t="shared" si="328"/>
        <v>0.000424918475553273</v>
      </c>
      <c r="J1909" s="91">
        <f t="shared" si="322"/>
        <v>0.0424918475553273</v>
      </c>
      <c r="K1909" s="92">
        <f t="shared" si="331"/>
        <v>340.781886166388</v>
      </c>
      <c r="L1909" s="93">
        <f t="shared" si="323"/>
        <v>345.142661342816</v>
      </c>
      <c r="M1909" s="94">
        <f t="shared" si="324"/>
        <v>4.41877108108162</v>
      </c>
      <c r="N1909" s="92" t="str">
        <f t="shared" si="325"/>
        <v/>
      </c>
      <c r="O1909" s="53" t="str">
        <f t="shared" si="332"/>
        <v/>
      </c>
    </row>
    <row r="1910" spans="1:15">
      <c r="A1910" s="38">
        <f t="shared" si="326"/>
        <v>1894</v>
      </c>
      <c r="B1910" s="46">
        <v>42804</v>
      </c>
      <c r="C1910" s="47">
        <v>2372.600098</v>
      </c>
      <c r="D1910" s="48">
        <f t="shared" si="327"/>
        <v>0.00326867042060042</v>
      </c>
      <c r="E1910" s="49"/>
      <c r="F1910" s="50">
        <v>2.03107013876135</v>
      </c>
      <c r="G1910" s="51">
        <f t="shared" si="329"/>
        <v>0.0162014355943603</v>
      </c>
      <c r="H1910" s="52">
        <f t="shared" si="330"/>
        <v>0.000207690358613579</v>
      </c>
      <c r="I1910" s="84">
        <f t="shared" si="328"/>
        <v>0.0164091259529738</v>
      </c>
      <c r="J1910" s="85">
        <f t="shared" si="322"/>
        <v>1.64091259529738</v>
      </c>
      <c r="K1910" s="86">
        <f t="shared" si="331"/>
        <v>342.422798761686</v>
      </c>
      <c r="L1910" s="87">
        <f t="shared" si="323"/>
        <v>345.142661342816</v>
      </c>
      <c r="M1910" s="88">
        <f t="shared" si="324"/>
        <v>4.41877108108162</v>
      </c>
      <c r="N1910" s="86" t="str">
        <f t="shared" si="325"/>
        <v/>
      </c>
      <c r="O1910" s="48" t="str">
        <f t="shared" si="332"/>
        <v/>
      </c>
    </row>
    <row r="1911" spans="1:15">
      <c r="A1911" s="38">
        <f t="shared" si="326"/>
        <v>1895</v>
      </c>
      <c r="B1911" s="39">
        <v>42807</v>
      </c>
      <c r="C1911" s="40">
        <v>2373.469971</v>
      </c>
      <c r="D1911" s="53">
        <f t="shared" si="327"/>
        <v>0.000366632792746291</v>
      </c>
      <c r="E1911" s="54"/>
      <c r="F1911" s="55">
        <v>2.03332300536562</v>
      </c>
      <c r="G1911" s="56">
        <f t="shared" si="329"/>
        <v>0.00225286660427004</v>
      </c>
      <c r="H1911" s="57">
        <f t="shared" si="330"/>
        <v>0.000207690358613579</v>
      </c>
      <c r="I1911" s="90">
        <f t="shared" si="328"/>
        <v>0.00246055696288362</v>
      </c>
      <c r="J1911" s="91">
        <f t="shared" si="322"/>
        <v>0.246055696288362</v>
      </c>
      <c r="K1911" s="92">
        <f t="shared" si="331"/>
        <v>342.668854457974</v>
      </c>
      <c r="L1911" s="93">
        <f t="shared" si="323"/>
        <v>345.142661342816</v>
      </c>
      <c r="M1911" s="94">
        <f t="shared" si="324"/>
        <v>4.41877108108162</v>
      </c>
      <c r="N1911" s="92" t="str">
        <f t="shared" si="325"/>
        <v/>
      </c>
      <c r="O1911" s="53" t="str">
        <f t="shared" si="332"/>
        <v/>
      </c>
    </row>
    <row r="1912" spans="1:15">
      <c r="A1912" s="38">
        <f t="shared" si="326"/>
        <v>1896</v>
      </c>
      <c r="B1912" s="46">
        <v>42808</v>
      </c>
      <c r="C1912" s="47">
        <v>2365.449951</v>
      </c>
      <c r="D1912" s="48">
        <f t="shared" si="327"/>
        <v>-0.00337902737257756</v>
      </c>
      <c r="E1912" s="49"/>
      <c r="F1912" s="50">
        <v>2.01771656419221</v>
      </c>
      <c r="G1912" s="51">
        <f t="shared" si="329"/>
        <v>-0.0156064411734103</v>
      </c>
      <c r="H1912" s="52">
        <f t="shared" si="330"/>
        <v>0.000207690358613579</v>
      </c>
      <c r="I1912" s="84">
        <f t="shared" si="328"/>
        <v>-0.0153987508147967</v>
      </c>
      <c r="J1912" s="85">
        <f t="shared" si="322"/>
        <v>-1.53987508147967</v>
      </c>
      <c r="K1912" s="86">
        <f t="shared" si="331"/>
        <v>341.128979376494</v>
      </c>
      <c r="L1912" s="87">
        <f t="shared" si="323"/>
        <v>345.142661342816</v>
      </c>
      <c r="M1912" s="88">
        <f t="shared" si="324"/>
        <v>4.41877108108162</v>
      </c>
      <c r="N1912" s="86" t="str">
        <f t="shared" si="325"/>
        <v/>
      </c>
      <c r="O1912" s="48" t="str">
        <f t="shared" si="332"/>
        <v/>
      </c>
    </row>
    <row r="1913" spans="1:15">
      <c r="A1913" s="38">
        <f t="shared" si="326"/>
        <v>1897</v>
      </c>
      <c r="B1913" s="39">
        <v>42809</v>
      </c>
      <c r="C1913" s="40">
        <v>2385.26001</v>
      </c>
      <c r="D1913" s="53">
        <f t="shared" si="327"/>
        <v>0.00837475296893309</v>
      </c>
      <c r="E1913" s="54"/>
      <c r="F1913" s="55">
        <v>2.05128131599751</v>
      </c>
      <c r="G1913" s="56">
        <f t="shared" si="329"/>
        <v>0.0335647518052999</v>
      </c>
      <c r="H1913" s="57">
        <f t="shared" si="330"/>
        <v>0.000207690358613579</v>
      </c>
      <c r="I1913" s="90">
        <f t="shared" si="328"/>
        <v>0.0337724421639135</v>
      </c>
      <c r="J1913" s="91">
        <f t="shared" si="322"/>
        <v>3.37724421639135</v>
      </c>
      <c r="K1913" s="92">
        <f t="shared" si="331"/>
        <v>344.506223592886</v>
      </c>
      <c r="L1913" s="93">
        <f t="shared" si="323"/>
        <v>345.142661342816</v>
      </c>
      <c r="M1913" s="94">
        <f t="shared" si="324"/>
        <v>4.41877108108162</v>
      </c>
      <c r="N1913" s="92" t="str">
        <f t="shared" si="325"/>
        <v/>
      </c>
      <c r="O1913" s="53" t="str">
        <f t="shared" si="332"/>
        <v/>
      </c>
    </row>
    <row r="1914" spans="1:15">
      <c r="A1914" s="38">
        <f t="shared" si="326"/>
        <v>1898</v>
      </c>
      <c r="B1914" s="46">
        <v>42810</v>
      </c>
      <c r="C1914" s="47">
        <v>2381.379883</v>
      </c>
      <c r="D1914" s="48">
        <f t="shared" si="327"/>
        <v>-0.00162671028891304</v>
      </c>
      <c r="E1914" s="49"/>
      <c r="F1914" s="50">
        <v>2.03988190030419</v>
      </c>
      <c r="G1914" s="51">
        <f t="shared" si="329"/>
        <v>-0.0113994156933201</v>
      </c>
      <c r="H1914" s="52">
        <f t="shared" si="330"/>
        <v>0.000207690358613579</v>
      </c>
      <c r="I1914" s="84">
        <f t="shared" si="328"/>
        <v>-0.0111917253347066</v>
      </c>
      <c r="J1914" s="85">
        <f t="shared" si="322"/>
        <v>-1.11917253347066</v>
      </c>
      <c r="K1914" s="86">
        <f t="shared" si="331"/>
        <v>343.387051059415</v>
      </c>
      <c r="L1914" s="87">
        <f t="shared" si="323"/>
        <v>345.142661342816</v>
      </c>
      <c r="M1914" s="88">
        <f t="shared" si="324"/>
        <v>4.41877108108162</v>
      </c>
      <c r="N1914" s="86" t="str">
        <f t="shared" si="325"/>
        <v/>
      </c>
      <c r="O1914" s="48" t="str">
        <f t="shared" si="332"/>
        <v/>
      </c>
    </row>
    <row r="1915" spans="1:15">
      <c r="A1915" s="38">
        <f t="shared" si="326"/>
        <v>1899</v>
      </c>
      <c r="B1915" s="39">
        <v>42811</v>
      </c>
      <c r="C1915" s="40">
        <v>2378.25</v>
      </c>
      <c r="D1915" s="53">
        <f t="shared" si="327"/>
        <v>-0.0013143148736342</v>
      </c>
      <c r="E1915" s="54"/>
      <c r="F1915" s="55">
        <v>2.05172625541422</v>
      </c>
      <c r="G1915" s="56">
        <f t="shared" si="329"/>
        <v>0.0118443551100302</v>
      </c>
      <c r="H1915" s="57">
        <f t="shared" si="330"/>
        <v>0.000207690358613579</v>
      </c>
      <c r="I1915" s="90">
        <f t="shared" si="328"/>
        <v>0.0120520454686438</v>
      </c>
      <c r="J1915" s="91">
        <f t="shared" si="322"/>
        <v>1.20520454686438</v>
      </c>
      <c r="K1915" s="92">
        <f t="shared" si="331"/>
        <v>344.592255606279</v>
      </c>
      <c r="L1915" s="93">
        <f t="shared" si="323"/>
        <v>345.142661342816</v>
      </c>
      <c r="M1915" s="94">
        <f t="shared" si="324"/>
        <v>4.41877108108162</v>
      </c>
      <c r="N1915" s="92" t="str">
        <f t="shared" si="325"/>
        <v/>
      </c>
      <c r="O1915" s="53" t="str">
        <f t="shared" si="332"/>
        <v/>
      </c>
    </row>
    <row r="1916" spans="1:15">
      <c r="A1916" s="38">
        <f t="shared" si="326"/>
        <v>1900</v>
      </c>
      <c r="B1916" s="46">
        <v>42814</v>
      </c>
      <c r="C1916" s="47">
        <v>2373.469971</v>
      </c>
      <c r="D1916" s="48">
        <f t="shared" si="327"/>
        <v>-0.00200989340901925</v>
      </c>
      <c r="E1916" s="49"/>
      <c r="F1916" s="50">
        <v>2.04243515798662</v>
      </c>
      <c r="G1916" s="51">
        <f t="shared" si="329"/>
        <v>-0.00929109742759993</v>
      </c>
      <c r="H1916" s="52">
        <f t="shared" si="330"/>
        <v>0.000207690358613579</v>
      </c>
      <c r="I1916" s="84">
        <f t="shared" si="328"/>
        <v>-0.00908340706898635</v>
      </c>
      <c r="J1916" s="85">
        <f t="shared" si="322"/>
        <v>-0.908340706898635</v>
      </c>
      <c r="K1916" s="86">
        <f t="shared" si="331"/>
        <v>343.683914899381</v>
      </c>
      <c r="L1916" s="87">
        <f t="shared" si="323"/>
        <v>345.142661342816</v>
      </c>
      <c r="M1916" s="88">
        <f t="shared" si="324"/>
        <v>4.41877108108162</v>
      </c>
      <c r="N1916" s="86" t="str">
        <f t="shared" si="325"/>
        <v/>
      </c>
      <c r="O1916" s="48" t="str">
        <f t="shared" si="332"/>
        <v/>
      </c>
    </row>
    <row r="1917" spans="1:15">
      <c r="A1917" s="38">
        <f t="shared" si="326"/>
        <v>1901</v>
      </c>
      <c r="B1917" s="39">
        <v>42815</v>
      </c>
      <c r="C1917" s="40">
        <v>2344.02002</v>
      </c>
      <c r="D1917" s="53">
        <f t="shared" si="327"/>
        <v>-0.0124079728666598</v>
      </c>
      <c r="E1917" s="54"/>
      <c r="F1917" s="55">
        <v>2.01339162666181</v>
      </c>
      <c r="G1917" s="56">
        <f t="shared" si="329"/>
        <v>-0.0290435313248101</v>
      </c>
      <c r="H1917" s="57">
        <f t="shared" si="330"/>
        <v>0.000207690358613579</v>
      </c>
      <c r="I1917" s="90">
        <f t="shared" si="328"/>
        <v>-0.0288358409661965</v>
      </c>
      <c r="J1917" s="91">
        <f t="shared" si="322"/>
        <v>-2.88358409661965</v>
      </c>
      <c r="K1917" s="92">
        <f t="shared" si="331"/>
        <v>340.800330802761</v>
      </c>
      <c r="L1917" s="93">
        <f t="shared" si="323"/>
        <v>345.142661342816</v>
      </c>
      <c r="M1917" s="94">
        <f t="shared" si="324"/>
        <v>4.41877108108162</v>
      </c>
      <c r="N1917" s="92" t="str">
        <f t="shared" si="325"/>
        <v/>
      </c>
      <c r="O1917" s="53" t="str">
        <f t="shared" si="332"/>
        <v/>
      </c>
    </row>
    <row r="1918" spans="1:15">
      <c r="A1918" s="38">
        <f t="shared" si="326"/>
        <v>1902</v>
      </c>
      <c r="B1918" s="46">
        <v>42816</v>
      </c>
      <c r="C1918" s="47">
        <v>2348.449951</v>
      </c>
      <c r="D1918" s="48">
        <f t="shared" si="327"/>
        <v>0.00188988616232044</v>
      </c>
      <c r="E1918" s="49"/>
      <c r="F1918" s="50">
        <v>2.02322971713116</v>
      </c>
      <c r="G1918" s="51">
        <f t="shared" si="329"/>
        <v>0.00983809046935002</v>
      </c>
      <c r="H1918" s="52">
        <f t="shared" si="330"/>
        <v>0.000207690358613579</v>
      </c>
      <c r="I1918" s="84">
        <f t="shared" si="328"/>
        <v>0.0100457808279636</v>
      </c>
      <c r="J1918" s="85">
        <f t="shared" si="322"/>
        <v>1.00457808279636</v>
      </c>
      <c r="K1918" s="86">
        <f t="shared" si="331"/>
        <v>341.804908885557</v>
      </c>
      <c r="L1918" s="87">
        <f t="shared" si="323"/>
        <v>345.142661342816</v>
      </c>
      <c r="M1918" s="88">
        <f t="shared" si="324"/>
        <v>4.41877108108162</v>
      </c>
      <c r="N1918" s="86" t="str">
        <f t="shared" si="325"/>
        <v/>
      </c>
      <c r="O1918" s="48" t="str">
        <f t="shared" si="332"/>
        <v/>
      </c>
    </row>
    <row r="1919" spans="1:15">
      <c r="A1919" s="38">
        <f t="shared" si="326"/>
        <v>1903</v>
      </c>
      <c r="B1919" s="39">
        <v>42817</v>
      </c>
      <c r="C1919" s="40">
        <v>2345.959961</v>
      </c>
      <c r="D1919" s="53">
        <f t="shared" si="327"/>
        <v>-0.00106026956160588</v>
      </c>
      <c r="E1919" s="54"/>
      <c r="F1919" s="55">
        <v>2.02523753112602</v>
      </c>
      <c r="G1919" s="56">
        <f t="shared" si="329"/>
        <v>0.00200781399486027</v>
      </c>
      <c r="H1919" s="57">
        <f t="shared" si="330"/>
        <v>0.000207690358613579</v>
      </c>
      <c r="I1919" s="90">
        <f t="shared" si="328"/>
        <v>0.00221550435347385</v>
      </c>
      <c r="J1919" s="91">
        <f t="shared" si="322"/>
        <v>0.221550435347385</v>
      </c>
      <c r="K1919" s="92">
        <f t="shared" si="331"/>
        <v>342.026459320905</v>
      </c>
      <c r="L1919" s="93">
        <f t="shared" si="323"/>
        <v>345.142661342816</v>
      </c>
      <c r="M1919" s="94">
        <f t="shared" si="324"/>
        <v>4.41877108108162</v>
      </c>
      <c r="N1919" s="92" t="str">
        <f t="shared" si="325"/>
        <v/>
      </c>
      <c r="O1919" s="53" t="str">
        <f t="shared" si="332"/>
        <v/>
      </c>
    </row>
    <row r="1920" spans="1:15">
      <c r="A1920" s="38">
        <f t="shared" si="326"/>
        <v>1904</v>
      </c>
      <c r="B1920" s="46">
        <v>42818</v>
      </c>
      <c r="C1920" s="47">
        <v>2343.97998</v>
      </c>
      <c r="D1920" s="48">
        <f t="shared" si="327"/>
        <v>-0.000843996075344799</v>
      </c>
      <c r="E1920" s="49"/>
      <c r="F1920" s="50">
        <v>2.02361890995701</v>
      </c>
      <c r="G1920" s="51">
        <f t="shared" si="329"/>
        <v>-0.00161862116901013</v>
      </c>
      <c r="H1920" s="52">
        <f t="shared" si="330"/>
        <v>0.000207690358613579</v>
      </c>
      <c r="I1920" s="84">
        <f t="shared" si="328"/>
        <v>-0.00141093081039655</v>
      </c>
      <c r="J1920" s="85">
        <f t="shared" si="322"/>
        <v>-0.141093081039655</v>
      </c>
      <c r="K1920" s="86">
        <f t="shared" si="331"/>
        <v>341.885366239865</v>
      </c>
      <c r="L1920" s="87">
        <f t="shared" si="323"/>
        <v>345.142661342816</v>
      </c>
      <c r="M1920" s="88">
        <f t="shared" si="324"/>
        <v>4.41877108108162</v>
      </c>
      <c r="N1920" s="86" t="str">
        <f t="shared" si="325"/>
        <v/>
      </c>
      <c r="O1920" s="48" t="str">
        <f t="shared" si="332"/>
        <v/>
      </c>
    </row>
    <row r="1921" spans="1:15">
      <c r="A1921" s="38">
        <f t="shared" si="326"/>
        <v>1905</v>
      </c>
      <c r="B1921" s="39">
        <v>42821</v>
      </c>
      <c r="C1921" s="40">
        <v>2341.590088</v>
      </c>
      <c r="D1921" s="53">
        <f t="shared" si="327"/>
        <v>-0.00101958720654272</v>
      </c>
      <c r="E1921" s="54"/>
      <c r="F1921" s="55">
        <v>2.02039733815616</v>
      </c>
      <c r="G1921" s="56">
        <f t="shared" si="329"/>
        <v>-0.00322157180085014</v>
      </c>
      <c r="H1921" s="57">
        <f t="shared" si="330"/>
        <v>0.000207690358613579</v>
      </c>
      <c r="I1921" s="90">
        <f t="shared" si="328"/>
        <v>-0.00301388144223656</v>
      </c>
      <c r="J1921" s="91">
        <f t="shared" si="322"/>
        <v>-0.301388144223656</v>
      </c>
      <c r="K1921" s="92">
        <f t="shared" si="331"/>
        <v>341.583978095641</v>
      </c>
      <c r="L1921" s="93">
        <f t="shared" si="323"/>
        <v>345.142661342816</v>
      </c>
      <c r="M1921" s="94">
        <f t="shared" si="324"/>
        <v>4.41877108108162</v>
      </c>
      <c r="N1921" s="92" t="str">
        <f t="shared" si="325"/>
        <v/>
      </c>
      <c r="O1921" s="53" t="str">
        <f t="shared" si="332"/>
        <v/>
      </c>
    </row>
    <row r="1922" spans="1:15">
      <c r="A1922" s="38">
        <f t="shared" si="326"/>
        <v>1906</v>
      </c>
      <c r="B1922" s="46">
        <v>42822</v>
      </c>
      <c r="C1922" s="47">
        <v>2358.570068</v>
      </c>
      <c r="D1922" s="48">
        <f t="shared" si="327"/>
        <v>0.00725147415297744</v>
      </c>
      <c r="E1922" s="49"/>
      <c r="F1922" s="50">
        <v>2.04187452363573</v>
      </c>
      <c r="G1922" s="51">
        <f t="shared" si="329"/>
        <v>0.0214771854795699</v>
      </c>
      <c r="H1922" s="52">
        <f t="shared" si="330"/>
        <v>0.000207690358613579</v>
      </c>
      <c r="I1922" s="84">
        <f t="shared" si="328"/>
        <v>0.0216848758381835</v>
      </c>
      <c r="J1922" s="85">
        <f t="shared" si="322"/>
        <v>2.16848758381835</v>
      </c>
      <c r="K1922" s="86">
        <f t="shared" si="331"/>
        <v>343.75246567946</v>
      </c>
      <c r="L1922" s="87">
        <f t="shared" si="323"/>
        <v>345.142661342816</v>
      </c>
      <c r="M1922" s="88">
        <f t="shared" si="324"/>
        <v>4.41877108108162</v>
      </c>
      <c r="N1922" s="86" t="str">
        <f t="shared" si="325"/>
        <v/>
      </c>
      <c r="O1922" s="48" t="str">
        <f t="shared" si="332"/>
        <v/>
      </c>
    </row>
    <row r="1923" spans="1:15">
      <c r="A1923" s="38">
        <f t="shared" si="326"/>
        <v>1907</v>
      </c>
      <c r="B1923" s="39">
        <v>42823</v>
      </c>
      <c r="C1923" s="40">
        <v>2361.129883</v>
      </c>
      <c r="D1923" s="53">
        <f t="shared" si="327"/>
        <v>0.00108532497496272</v>
      </c>
      <c r="E1923" s="54"/>
      <c r="F1923" s="55">
        <v>2.03604367044321</v>
      </c>
      <c r="G1923" s="56">
        <f t="shared" si="329"/>
        <v>-0.00583085319251975</v>
      </c>
      <c r="H1923" s="57">
        <f t="shared" si="330"/>
        <v>0.000207690358613579</v>
      </c>
      <c r="I1923" s="90">
        <f t="shared" si="328"/>
        <v>-0.00562316283390617</v>
      </c>
      <c r="J1923" s="91">
        <f t="shared" si="322"/>
        <v>-0.562316283390617</v>
      </c>
      <c r="K1923" s="92">
        <f t="shared" si="331"/>
        <v>343.190149396069</v>
      </c>
      <c r="L1923" s="93">
        <f t="shared" si="323"/>
        <v>345.142661342816</v>
      </c>
      <c r="M1923" s="94">
        <f t="shared" si="324"/>
        <v>4.41877108108162</v>
      </c>
      <c r="N1923" s="92" t="str">
        <f t="shared" si="325"/>
        <v/>
      </c>
      <c r="O1923" s="53" t="str">
        <f t="shared" si="332"/>
        <v/>
      </c>
    </row>
    <row r="1924" spans="1:15">
      <c r="A1924" s="38">
        <f t="shared" si="326"/>
        <v>1908</v>
      </c>
      <c r="B1924" s="46">
        <v>42824</v>
      </c>
      <c r="C1924" s="47">
        <v>2368.060059</v>
      </c>
      <c r="D1924" s="48">
        <f t="shared" si="327"/>
        <v>0.00293511002926894</v>
      </c>
      <c r="E1924" s="49"/>
      <c r="F1924" s="50">
        <v>2.04518479585997</v>
      </c>
      <c r="G1924" s="51">
        <f t="shared" si="329"/>
        <v>0.00914112541675971</v>
      </c>
      <c r="H1924" s="52">
        <f t="shared" si="330"/>
        <v>0.000207690358613579</v>
      </c>
      <c r="I1924" s="84">
        <f t="shared" si="328"/>
        <v>0.00934881577537329</v>
      </c>
      <c r="J1924" s="85">
        <f t="shared" si="322"/>
        <v>0.934881577537329</v>
      </c>
      <c r="K1924" s="86">
        <f t="shared" si="331"/>
        <v>344.125030973607</v>
      </c>
      <c r="L1924" s="87">
        <f t="shared" si="323"/>
        <v>345.142661342816</v>
      </c>
      <c r="M1924" s="88">
        <f t="shared" si="324"/>
        <v>4.41877108108162</v>
      </c>
      <c r="N1924" s="86" t="str">
        <f t="shared" si="325"/>
        <v/>
      </c>
      <c r="O1924" s="48" t="str">
        <f t="shared" si="332"/>
        <v/>
      </c>
    </row>
    <row r="1925" spans="1:15">
      <c r="A1925" s="38">
        <f t="shared" si="326"/>
        <v>1909</v>
      </c>
      <c r="B1925" s="39">
        <v>42825</v>
      </c>
      <c r="C1925" s="40">
        <v>2362.719971</v>
      </c>
      <c r="D1925" s="53">
        <f t="shared" si="327"/>
        <v>-0.0022550475355152</v>
      </c>
      <c r="E1925" s="54"/>
      <c r="F1925" s="55">
        <v>2.04246916717344</v>
      </c>
      <c r="G1925" s="56">
        <f t="shared" si="329"/>
        <v>-0.00271562868652975</v>
      </c>
      <c r="H1925" s="57">
        <f t="shared" si="330"/>
        <v>0.000207690358613579</v>
      </c>
      <c r="I1925" s="90">
        <f t="shared" si="328"/>
        <v>-0.00250793832791617</v>
      </c>
      <c r="J1925" s="91">
        <f t="shared" si="322"/>
        <v>-0.250793832791617</v>
      </c>
      <c r="K1925" s="92">
        <f t="shared" si="331"/>
        <v>343.874237140815</v>
      </c>
      <c r="L1925" s="93">
        <f t="shared" si="323"/>
        <v>345.142661342816</v>
      </c>
      <c r="M1925" s="94">
        <f t="shared" si="324"/>
        <v>4.41877108108162</v>
      </c>
      <c r="N1925" s="92" t="str">
        <f t="shared" si="325"/>
        <v/>
      </c>
      <c r="O1925" s="53" t="str">
        <f t="shared" si="332"/>
        <v/>
      </c>
    </row>
    <row r="1926" spans="1:15">
      <c r="A1926" s="38">
        <f t="shared" si="326"/>
        <v>1910</v>
      </c>
      <c r="B1926" s="46">
        <v>42828</v>
      </c>
      <c r="C1926" s="47">
        <v>2358.840088</v>
      </c>
      <c r="D1926" s="48">
        <f t="shared" si="327"/>
        <v>-0.00164212562115773</v>
      </c>
      <c r="E1926" s="49"/>
      <c r="F1926" s="50">
        <v>2.0364568074035</v>
      </c>
      <c r="G1926" s="51">
        <f t="shared" si="329"/>
        <v>-0.00601235976994019</v>
      </c>
      <c r="H1926" s="52">
        <f t="shared" si="330"/>
        <v>0.000207690358613579</v>
      </c>
      <c r="I1926" s="84">
        <f t="shared" si="328"/>
        <v>-0.00580466941132661</v>
      </c>
      <c r="J1926" s="85">
        <f t="shared" si="322"/>
        <v>-0.580466941132661</v>
      </c>
      <c r="K1926" s="86">
        <f t="shared" si="331"/>
        <v>343.293770199682</v>
      </c>
      <c r="L1926" s="87">
        <f t="shared" si="323"/>
        <v>345.142661342816</v>
      </c>
      <c r="M1926" s="88">
        <f t="shared" si="324"/>
        <v>4.41877108108162</v>
      </c>
      <c r="N1926" s="86" t="str">
        <f t="shared" si="325"/>
        <v/>
      </c>
      <c r="O1926" s="48" t="str">
        <f t="shared" si="332"/>
        <v/>
      </c>
    </row>
    <row r="1927" spans="1:15">
      <c r="A1927" s="38">
        <f t="shared" si="326"/>
        <v>1911</v>
      </c>
      <c r="B1927" s="39">
        <v>42829</v>
      </c>
      <c r="C1927" s="40">
        <v>2360.159912</v>
      </c>
      <c r="D1927" s="53">
        <f t="shared" si="327"/>
        <v>0.000559522456275996</v>
      </c>
      <c r="E1927" s="54"/>
      <c r="F1927" s="55">
        <v>2.02614967899532</v>
      </c>
      <c r="G1927" s="56">
        <f t="shared" si="329"/>
        <v>-0.0103071284081802</v>
      </c>
      <c r="H1927" s="57">
        <f t="shared" si="330"/>
        <v>0.000207690358613579</v>
      </c>
      <c r="I1927" s="90">
        <f t="shared" si="328"/>
        <v>-0.0100994380495666</v>
      </c>
      <c r="J1927" s="91">
        <f t="shared" si="322"/>
        <v>-1.00994380495666</v>
      </c>
      <c r="K1927" s="92">
        <f t="shared" si="331"/>
        <v>342.283826394726</v>
      </c>
      <c r="L1927" s="93">
        <f t="shared" si="323"/>
        <v>345.142661342816</v>
      </c>
      <c r="M1927" s="94">
        <f t="shared" si="324"/>
        <v>4.41877108108162</v>
      </c>
      <c r="N1927" s="92" t="str">
        <f t="shared" si="325"/>
        <v/>
      </c>
      <c r="O1927" s="53" t="str">
        <f t="shared" si="332"/>
        <v/>
      </c>
    </row>
    <row r="1928" spans="1:15">
      <c r="A1928" s="38">
        <f t="shared" si="326"/>
        <v>1912</v>
      </c>
      <c r="B1928" s="46">
        <v>42830</v>
      </c>
      <c r="C1928" s="47">
        <v>2352.949951</v>
      </c>
      <c r="D1928" s="48">
        <f t="shared" si="327"/>
        <v>-0.00305486122501353</v>
      </c>
      <c r="E1928" s="49"/>
      <c r="F1928" s="50">
        <v>2.01985771982446</v>
      </c>
      <c r="G1928" s="51">
        <f t="shared" si="329"/>
        <v>-0.00629195917085967</v>
      </c>
      <c r="H1928" s="52">
        <f t="shared" si="330"/>
        <v>0.000207690358613579</v>
      </c>
      <c r="I1928" s="84">
        <f t="shared" si="328"/>
        <v>-0.00608426881224609</v>
      </c>
      <c r="J1928" s="85">
        <f t="shared" si="322"/>
        <v>-0.608426881224609</v>
      </c>
      <c r="K1928" s="86">
        <f t="shared" si="331"/>
        <v>341.675399513501</v>
      </c>
      <c r="L1928" s="87">
        <f t="shared" si="323"/>
        <v>345.142661342816</v>
      </c>
      <c r="M1928" s="88">
        <f t="shared" si="324"/>
        <v>4.41877108108162</v>
      </c>
      <c r="N1928" s="86" t="str">
        <f t="shared" si="325"/>
        <v/>
      </c>
      <c r="O1928" s="48" t="str">
        <f t="shared" si="332"/>
        <v/>
      </c>
    </row>
    <row r="1929" spans="1:15">
      <c r="A1929" s="38">
        <f t="shared" si="326"/>
        <v>1913</v>
      </c>
      <c r="B1929" s="39">
        <v>42831</v>
      </c>
      <c r="C1929" s="40">
        <v>2357.48999</v>
      </c>
      <c r="D1929" s="53">
        <f t="shared" si="327"/>
        <v>0.00192950937952174</v>
      </c>
      <c r="E1929" s="54"/>
      <c r="F1929" s="55">
        <v>2.0275431875186</v>
      </c>
      <c r="G1929" s="56">
        <f t="shared" si="329"/>
        <v>0.00768546769414025</v>
      </c>
      <c r="H1929" s="57">
        <f t="shared" si="330"/>
        <v>0.000207690358613579</v>
      </c>
      <c r="I1929" s="90">
        <f t="shared" si="328"/>
        <v>0.00789315805275382</v>
      </c>
      <c r="J1929" s="91">
        <f t="shared" si="322"/>
        <v>0.789315805275382</v>
      </c>
      <c r="K1929" s="92">
        <f t="shared" si="331"/>
        <v>342.464715318776</v>
      </c>
      <c r="L1929" s="93">
        <f t="shared" si="323"/>
        <v>345.142661342816</v>
      </c>
      <c r="M1929" s="94">
        <f t="shared" si="324"/>
        <v>4.41877108108162</v>
      </c>
      <c r="N1929" s="92" t="str">
        <f t="shared" si="325"/>
        <v/>
      </c>
      <c r="O1929" s="53" t="str">
        <f t="shared" si="332"/>
        <v/>
      </c>
    </row>
    <row r="1930" spans="1:15">
      <c r="A1930" s="38">
        <f t="shared" si="326"/>
        <v>1914</v>
      </c>
      <c r="B1930" s="46">
        <v>42832</v>
      </c>
      <c r="C1930" s="47">
        <v>2355.540039</v>
      </c>
      <c r="D1930" s="48">
        <f t="shared" si="327"/>
        <v>-0.00082713012919311</v>
      </c>
      <c r="E1930" s="49"/>
      <c r="F1930" s="50">
        <v>2.02674577749682</v>
      </c>
      <c r="G1930" s="51">
        <f t="shared" si="329"/>
        <v>-0.000797410021780465</v>
      </c>
      <c r="H1930" s="52">
        <f t="shared" si="330"/>
        <v>0.000207690358613579</v>
      </c>
      <c r="I1930" s="84">
        <f t="shared" si="328"/>
        <v>-0.000589719663166886</v>
      </c>
      <c r="J1930" s="85">
        <f t="shared" si="322"/>
        <v>-0.0589719663166886</v>
      </c>
      <c r="K1930" s="86">
        <f t="shared" si="331"/>
        <v>342.40574335246</v>
      </c>
      <c r="L1930" s="87">
        <f t="shared" si="323"/>
        <v>345.142661342816</v>
      </c>
      <c r="M1930" s="88">
        <f t="shared" si="324"/>
        <v>4.41877108108162</v>
      </c>
      <c r="N1930" s="86" t="str">
        <f t="shared" si="325"/>
        <v/>
      </c>
      <c r="O1930" s="48" t="str">
        <f t="shared" si="332"/>
        <v/>
      </c>
    </row>
    <row r="1931" spans="1:15">
      <c r="A1931" s="38">
        <f t="shared" si="326"/>
        <v>1915</v>
      </c>
      <c r="B1931" s="39">
        <v>42835</v>
      </c>
      <c r="C1931" s="40">
        <v>2357.159912</v>
      </c>
      <c r="D1931" s="53">
        <f t="shared" si="327"/>
        <v>0.000687686463902271</v>
      </c>
      <c r="E1931" s="54"/>
      <c r="F1931" s="55">
        <v>2.03320759241888</v>
      </c>
      <c r="G1931" s="56">
        <f t="shared" si="329"/>
        <v>0.00646181492206033</v>
      </c>
      <c r="H1931" s="57">
        <f t="shared" si="330"/>
        <v>0.000207690358613579</v>
      </c>
      <c r="I1931" s="90">
        <f t="shared" si="328"/>
        <v>0.00666950528067391</v>
      </c>
      <c r="J1931" s="91">
        <f t="shared" si="322"/>
        <v>0.666950528067391</v>
      </c>
      <c r="K1931" s="92">
        <f t="shared" si="331"/>
        <v>343.072693880527</v>
      </c>
      <c r="L1931" s="93">
        <f t="shared" si="323"/>
        <v>345.142661342816</v>
      </c>
      <c r="M1931" s="94">
        <f t="shared" si="324"/>
        <v>4.41877108108162</v>
      </c>
      <c r="N1931" s="92" t="str">
        <f t="shared" si="325"/>
        <v/>
      </c>
      <c r="O1931" s="53" t="str">
        <f t="shared" si="332"/>
        <v/>
      </c>
    </row>
    <row r="1932" spans="1:15">
      <c r="A1932" s="38">
        <f t="shared" si="326"/>
        <v>1916</v>
      </c>
      <c r="B1932" s="46">
        <v>42836</v>
      </c>
      <c r="C1932" s="47">
        <v>2353.780029</v>
      </c>
      <c r="D1932" s="48">
        <f t="shared" si="327"/>
        <v>-0.00143387938289363</v>
      </c>
      <c r="E1932" s="49"/>
      <c r="F1932" s="50">
        <v>2.03242421801825</v>
      </c>
      <c r="G1932" s="51">
        <f t="shared" si="329"/>
        <v>-0.000783374400630255</v>
      </c>
      <c r="H1932" s="52">
        <f t="shared" si="330"/>
        <v>0.000207690358613579</v>
      </c>
      <c r="I1932" s="84">
        <f t="shared" si="328"/>
        <v>-0.000575684042016676</v>
      </c>
      <c r="J1932" s="85">
        <f t="shared" si="322"/>
        <v>-0.0575684042016676</v>
      </c>
      <c r="K1932" s="86">
        <f t="shared" si="331"/>
        <v>343.015125476326</v>
      </c>
      <c r="L1932" s="87">
        <f t="shared" si="323"/>
        <v>345.142661342816</v>
      </c>
      <c r="M1932" s="88">
        <f t="shared" si="324"/>
        <v>4.41877108108162</v>
      </c>
      <c r="N1932" s="86" t="str">
        <f t="shared" si="325"/>
        <v/>
      </c>
      <c r="O1932" s="48" t="str">
        <f t="shared" si="332"/>
        <v/>
      </c>
    </row>
    <row r="1933" spans="1:15">
      <c r="A1933" s="38">
        <f t="shared" si="326"/>
        <v>1917</v>
      </c>
      <c r="B1933" s="39">
        <v>42837</v>
      </c>
      <c r="C1933" s="40">
        <v>2344.929932</v>
      </c>
      <c r="D1933" s="53">
        <f t="shared" si="327"/>
        <v>-0.00375995075621405</v>
      </c>
      <c r="E1933" s="54"/>
      <c r="F1933" s="55">
        <v>2.01940774590345</v>
      </c>
      <c r="G1933" s="56">
        <f t="shared" si="329"/>
        <v>-0.0130164721148001</v>
      </c>
      <c r="H1933" s="57">
        <f t="shared" si="330"/>
        <v>0.000207690358613579</v>
      </c>
      <c r="I1933" s="90">
        <f t="shared" si="328"/>
        <v>-0.0128087817561865</v>
      </c>
      <c r="J1933" s="91">
        <f t="shared" si="322"/>
        <v>-1.28087817561865</v>
      </c>
      <c r="K1933" s="92">
        <f t="shared" si="331"/>
        <v>341.734247300707</v>
      </c>
      <c r="L1933" s="93">
        <f t="shared" si="323"/>
        <v>345.142661342816</v>
      </c>
      <c r="M1933" s="94">
        <f t="shared" si="324"/>
        <v>4.41877108108162</v>
      </c>
      <c r="N1933" s="92" t="str">
        <f t="shared" si="325"/>
        <v/>
      </c>
      <c r="O1933" s="53" t="str">
        <f t="shared" si="332"/>
        <v/>
      </c>
    </row>
    <row r="1934" spans="1:15">
      <c r="A1934" s="38">
        <f t="shared" si="326"/>
        <v>1918</v>
      </c>
      <c r="B1934" s="46">
        <v>42838</v>
      </c>
      <c r="C1934" s="47">
        <v>2328.949951</v>
      </c>
      <c r="D1934" s="48">
        <f t="shared" si="327"/>
        <v>-0.00681469445288307</v>
      </c>
      <c r="E1934" s="49"/>
      <c r="F1934" s="50">
        <v>2.00431341738937</v>
      </c>
      <c r="G1934" s="51">
        <f t="shared" si="329"/>
        <v>-0.0150943285140799</v>
      </c>
      <c r="H1934" s="52">
        <f t="shared" si="330"/>
        <v>0.000207690358613579</v>
      </c>
      <c r="I1934" s="84">
        <f t="shared" si="328"/>
        <v>-0.0148866381554663</v>
      </c>
      <c r="J1934" s="85">
        <f t="shared" si="322"/>
        <v>-1.48866381554663</v>
      </c>
      <c r="K1934" s="86">
        <f t="shared" si="331"/>
        <v>340.24558348516</v>
      </c>
      <c r="L1934" s="87">
        <f t="shared" si="323"/>
        <v>345.142661342816</v>
      </c>
      <c r="M1934" s="88">
        <f t="shared" si="324"/>
        <v>4.89707785765586</v>
      </c>
      <c r="N1934" s="86" t="str">
        <f t="shared" si="325"/>
        <v/>
      </c>
      <c r="O1934" s="48" t="str">
        <f t="shared" si="332"/>
        <v/>
      </c>
    </row>
    <row r="1935" spans="1:15">
      <c r="A1935" s="38">
        <f t="shared" si="326"/>
        <v>1919</v>
      </c>
      <c r="B1935" s="39">
        <v>42842</v>
      </c>
      <c r="C1935" s="40">
        <v>2349.01001</v>
      </c>
      <c r="D1935" s="53">
        <f t="shared" si="327"/>
        <v>0.00861334911528977</v>
      </c>
      <c r="E1935" s="54"/>
      <c r="F1935" s="55">
        <v>2.03295136163891</v>
      </c>
      <c r="G1935" s="56">
        <f t="shared" si="329"/>
        <v>0.0286379442495397</v>
      </c>
      <c r="H1935" s="57">
        <f t="shared" si="330"/>
        <v>0.000207690358613579</v>
      </c>
      <c r="I1935" s="90">
        <f t="shared" si="328"/>
        <v>0.0288456346081533</v>
      </c>
      <c r="J1935" s="91">
        <f t="shared" si="322"/>
        <v>2.88456346081533</v>
      </c>
      <c r="K1935" s="92">
        <f t="shared" si="331"/>
        <v>343.130146945976</v>
      </c>
      <c r="L1935" s="93">
        <f t="shared" si="323"/>
        <v>345.142661342816</v>
      </c>
      <c r="M1935" s="94">
        <f t="shared" si="324"/>
        <v>4.89707785765586</v>
      </c>
      <c r="N1935" s="92" t="str">
        <f t="shared" si="325"/>
        <v/>
      </c>
      <c r="O1935" s="53" t="str">
        <f t="shared" si="332"/>
        <v/>
      </c>
    </row>
    <row r="1936" spans="1:15">
      <c r="A1936" s="38">
        <f t="shared" si="326"/>
        <v>1920</v>
      </c>
      <c r="B1936" s="46">
        <v>42843</v>
      </c>
      <c r="C1936" s="47">
        <v>2342.189941</v>
      </c>
      <c r="D1936" s="48">
        <f t="shared" si="327"/>
        <v>-0.00290338013502112</v>
      </c>
      <c r="E1936" s="49"/>
      <c r="F1936" s="50">
        <v>2.03283486151868</v>
      </c>
      <c r="G1936" s="51">
        <f t="shared" si="329"/>
        <v>-0.000116500120229457</v>
      </c>
      <c r="H1936" s="52">
        <f t="shared" si="330"/>
        <v>0.000207690358613579</v>
      </c>
      <c r="I1936" s="84">
        <f t="shared" si="328"/>
        <v>9.11902383841217e-5</v>
      </c>
      <c r="J1936" s="85">
        <f t="shared" si="322"/>
        <v>0.00911902383841217</v>
      </c>
      <c r="K1936" s="86">
        <f t="shared" si="331"/>
        <v>343.139265969814</v>
      </c>
      <c r="L1936" s="87">
        <f t="shared" si="323"/>
        <v>345.142661342816</v>
      </c>
      <c r="M1936" s="88">
        <f t="shared" si="324"/>
        <v>4.89707785765586</v>
      </c>
      <c r="N1936" s="86" t="str">
        <f t="shared" si="325"/>
        <v/>
      </c>
      <c r="O1936" s="48" t="str">
        <f t="shared" si="332"/>
        <v/>
      </c>
    </row>
    <row r="1937" spans="1:15">
      <c r="A1937" s="38">
        <f t="shared" si="326"/>
        <v>1921</v>
      </c>
      <c r="B1937" s="39">
        <v>42844</v>
      </c>
      <c r="C1937" s="40">
        <v>2338.169922</v>
      </c>
      <c r="D1937" s="53">
        <f t="shared" si="327"/>
        <v>-0.00171635055280095</v>
      </c>
      <c r="E1937" s="54"/>
      <c r="F1937" s="55">
        <v>2.03360300781818</v>
      </c>
      <c r="G1937" s="56">
        <f t="shared" si="329"/>
        <v>0.00076814629949995</v>
      </c>
      <c r="H1937" s="57">
        <f t="shared" si="330"/>
        <v>0.000207690358613579</v>
      </c>
      <c r="I1937" s="90">
        <f t="shared" si="328"/>
        <v>0.000975836658113529</v>
      </c>
      <c r="J1937" s="91">
        <f t="shared" si="322"/>
        <v>0.0975836658113529</v>
      </c>
      <c r="K1937" s="92">
        <f t="shared" si="331"/>
        <v>343.236849635625</v>
      </c>
      <c r="L1937" s="93">
        <f t="shared" si="323"/>
        <v>345.142661342816</v>
      </c>
      <c r="M1937" s="94">
        <f t="shared" si="324"/>
        <v>4.89707785765586</v>
      </c>
      <c r="N1937" s="92" t="str">
        <f t="shared" si="325"/>
        <v/>
      </c>
      <c r="O1937" s="53" t="str">
        <f t="shared" si="332"/>
        <v/>
      </c>
    </row>
    <row r="1938" spans="1:15">
      <c r="A1938" s="38">
        <f t="shared" si="326"/>
        <v>1922</v>
      </c>
      <c r="B1938" s="46">
        <v>42845</v>
      </c>
      <c r="C1938" s="47">
        <v>2355.840088</v>
      </c>
      <c r="D1938" s="48">
        <f t="shared" si="327"/>
        <v>0.00755726341090091</v>
      </c>
      <c r="E1938" s="49"/>
      <c r="F1938" s="50">
        <v>2.06178284779047</v>
      </c>
      <c r="G1938" s="51">
        <f t="shared" si="329"/>
        <v>0.0281798399722897</v>
      </c>
      <c r="H1938" s="52">
        <f t="shared" si="330"/>
        <v>0.000207690358613579</v>
      </c>
      <c r="I1938" s="84">
        <f t="shared" si="328"/>
        <v>0.0283875303309033</v>
      </c>
      <c r="J1938" s="85">
        <f t="shared" ref="J1938:J1944" si="333">I1938*$K$17</f>
        <v>2.83875303309033</v>
      </c>
      <c r="K1938" s="86">
        <f t="shared" si="331"/>
        <v>346.075602668716</v>
      </c>
      <c r="L1938" s="87">
        <f t="shared" ref="L1938:L1944" si="334">MAX(K1938,L1937)</f>
        <v>346.075602668716</v>
      </c>
      <c r="M1938" s="88">
        <f t="shared" ref="M1938:M1944" si="335">IF(K1938=L1938,0,MAX(M1937,L1938-K1938))</f>
        <v>0</v>
      </c>
      <c r="N1938" s="86">
        <f t="shared" ref="N1938:N1944" si="336">IF(AND(M1937&gt;0,M1938=0),M1937,"")</f>
        <v>4.89707785765586</v>
      </c>
      <c r="O1938" s="48">
        <f t="shared" si="332"/>
        <v>0.0141503123013951</v>
      </c>
    </row>
    <row r="1939" spans="1:15">
      <c r="A1939" s="38">
        <f t="shared" ref="A1939:A1944" si="337">A1938+1</f>
        <v>1923</v>
      </c>
      <c r="B1939" s="39">
        <v>42846</v>
      </c>
      <c r="C1939" s="40">
        <v>2348.689941</v>
      </c>
      <c r="D1939" s="53">
        <f t="shared" ref="D1939:D1944" si="338">C1939/C1938-1</f>
        <v>-0.00303507315136575</v>
      </c>
      <c r="E1939" s="54"/>
      <c r="F1939" s="55">
        <v>2.06658165098691</v>
      </c>
      <c r="G1939" s="56">
        <f t="shared" si="329"/>
        <v>0.0047988031964401</v>
      </c>
      <c r="H1939" s="57">
        <f t="shared" si="330"/>
        <v>0.000207690358613579</v>
      </c>
      <c r="I1939" s="90">
        <f t="shared" ref="I1939:I1944" si="339">G1939+H1939</f>
        <v>0.00500649355505368</v>
      </c>
      <c r="J1939" s="91">
        <f t="shared" si="333"/>
        <v>0.500649355505368</v>
      </c>
      <c r="K1939" s="92">
        <f t="shared" si="331"/>
        <v>346.576252024221</v>
      </c>
      <c r="L1939" s="93">
        <f t="shared" si="334"/>
        <v>346.576252024221</v>
      </c>
      <c r="M1939" s="94">
        <f t="shared" si="335"/>
        <v>0</v>
      </c>
      <c r="N1939" s="92" t="str">
        <f t="shared" si="336"/>
        <v/>
      </c>
      <c r="O1939" s="53" t="str">
        <f t="shared" si="332"/>
        <v/>
      </c>
    </row>
    <row r="1940" spans="1:15">
      <c r="A1940" s="38">
        <f t="shared" si="337"/>
        <v>1924</v>
      </c>
      <c r="B1940" s="46">
        <v>42849</v>
      </c>
      <c r="C1940" s="47">
        <v>2374.149902</v>
      </c>
      <c r="D1940" s="48">
        <f t="shared" si="338"/>
        <v>0.0108400689914652</v>
      </c>
      <c r="E1940" s="49"/>
      <c r="F1940" s="50">
        <v>2.09422236607701</v>
      </c>
      <c r="G1940" s="51">
        <f t="shared" ref="G1940:G1944" si="340">F1940-F1939</f>
        <v>0.0276407150900999</v>
      </c>
      <c r="H1940" s="52">
        <f t="shared" ref="H1940:H1944" si="341">H1939</f>
        <v>0.000207690358613579</v>
      </c>
      <c r="I1940" s="84">
        <f t="shared" si="339"/>
        <v>0.0278484054487135</v>
      </c>
      <c r="J1940" s="85">
        <f t="shared" si="333"/>
        <v>2.78484054487135</v>
      </c>
      <c r="K1940" s="86">
        <f t="shared" ref="K1940:K1944" si="342">K1939+J1940</f>
        <v>349.361092569092</v>
      </c>
      <c r="L1940" s="87">
        <f t="shared" si="334"/>
        <v>349.361092569092</v>
      </c>
      <c r="M1940" s="88">
        <f t="shared" si="335"/>
        <v>0</v>
      </c>
      <c r="N1940" s="86" t="str">
        <f t="shared" si="336"/>
        <v/>
      </c>
      <c r="O1940" s="48" t="str">
        <f t="shared" ref="O1940:O1944" si="343">IFERROR((N1940/L1940),"")</f>
        <v/>
      </c>
    </row>
    <row r="1941" spans="1:15">
      <c r="A1941" s="38">
        <f t="shared" si="337"/>
        <v>1925</v>
      </c>
      <c r="B1941" s="39">
        <v>42850</v>
      </c>
      <c r="C1941" s="40">
        <v>2388.610107</v>
      </c>
      <c r="D1941" s="53">
        <f t="shared" si="338"/>
        <v>0.00609068744472219</v>
      </c>
      <c r="E1941" s="54"/>
      <c r="F1941" s="55">
        <v>2.11316568865354</v>
      </c>
      <c r="G1941" s="56">
        <f t="shared" si="340"/>
        <v>0.0189433225765301</v>
      </c>
      <c r="H1941" s="57">
        <f t="shared" si="341"/>
        <v>0.000207690358613579</v>
      </c>
      <c r="I1941" s="90">
        <f t="shared" si="339"/>
        <v>0.0191510129351437</v>
      </c>
      <c r="J1941" s="91">
        <f t="shared" si="333"/>
        <v>1.91510129351437</v>
      </c>
      <c r="K1941" s="92">
        <f t="shared" si="342"/>
        <v>351.276193862607</v>
      </c>
      <c r="L1941" s="93">
        <f t="shared" si="334"/>
        <v>351.276193862607</v>
      </c>
      <c r="M1941" s="94">
        <f t="shared" si="335"/>
        <v>0</v>
      </c>
      <c r="N1941" s="92" t="str">
        <f t="shared" si="336"/>
        <v/>
      </c>
      <c r="O1941" s="53" t="str">
        <f t="shared" si="343"/>
        <v/>
      </c>
    </row>
    <row r="1942" spans="1:15">
      <c r="A1942" s="38">
        <f t="shared" si="337"/>
        <v>1926</v>
      </c>
      <c r="B1942" s="46">
        <v>42851</v>
      </c>
      <c r="C1942" s="47">
        <v>2387.449951</v>
      </c>
      <c r="D1942" s="48">
        <f t="shared" si="338"/>
        <v>-0.00048570337896503</v>
      </c>
      <c r="E1942" s="49"/>
      <c r="F1942" s="50">
        <v>2.1134557213643</v>
      </c>
      <c r="G1942" s="51">
        <f t="shared" si="340"/>
        <v>0.000290032710760002</v>
      </c>
      <c r="H1942" s="52">
        <f t="shared" si="341"/>
        <v>0.000207690358613579</v>
      </c>
      <c r="I1942" s="84">
        <f t="shared" si="339"/>
        <v>0.000497723069373581</v>
      </c>
      <c r="J1942" s="85">
        <f t="shared" si="333"/>
        <v>0.0497723069373581</v>
      </c>
      <c r="K1942" s="86">
        <f t="shared" si="342"/>
        <v>351.325966169544</v>
      </c>
      <c r="L1942" s="87">
        <f t="shared" si="334"/>
        <v>351.325966169544</v>
      </c>
      <c r="M1942" s="88">
        <f t="shared" si="335"/>
        <v>0</v>
      </c>
      <c r="N1942" s="86" t="str">
        <f t="shared" si="336"/>
        <v/>
      </c>
      <c r="O1942" s="48" t="str">
        <f t="shared" si="343"/>
        <v/>
      </c>
    </row>
    <row r="1943" spans="1:15">
      <c r="A1943" s="38">
        <f t="shared" si="337"/>
        <v>1927</v>
      </c>
      <c r="B1943" s="39">
        <v>42852</v>
      </c>
      <c r="C1943" s="40">
        <v>2388.77002</v>
      </c>
      <c r="D1943" s="53">
        <f t="shared" si="338"/>
        <v>0.000552920072501184</v>
      </c>
      <c r="E1943" s="54"/>
      <c r="F1943" s="55">
        <v>2.11586485363275</v>
      </c>
      <c r="G1943" s="56">
        <f t="shared" si="340"/>
        <v>0.00240913226845008</v>
      </c>
      <c r="H1943" s="57">
        <f t="shared" si="341"/>
        <v>0.000207690358613579</v>
      </c>
      <c r="I1943" s="90">
        <f t="shared" si="339"/>
        <v>0.00261682262706365</v>
      </c>
      <c r="J1943" s="91">
        <f t="shared" si="333"/>
        <v>0.261682262706365</v>
      </c>
      <c r="K1943" s="92">
        <f t="shared" si="342"/>
        <v>351.58764843225</v>
      </c>
      <c r="L1943" s="93">
        <f t="shared" si="334"/>
        <v>351.58764843225</v>
      </c>
      <c r="M1943" s="94">
        <f t="shared" si="335"/>
        <v>0</v>
      </c>
      <c r="N1943" s="92" t="str">
        <f t="shared" si="336"/>
        <v/>
      </c>
      <c r="O1943" s="53" t="str">
        <f t="shared" si="343"/>
        <v/>
      </c>
    </row>
    <row r="1944" ht="15.75" spans="1:16">
      <c r="A1944" s="38">
        <f t="shared" si="337"/>
        <v>1928</v>
      </c>
      <c r="B1944" s="46">
        <v>42853</v>
      </c>
      <c r="C1944" s="47">
        <v>2384.199951</v>
      </c>
      <c r="D1944" s="48">
        <f t="shared" si="338"/>
        <v>-0.00191314733596659</v>
      </c>
      <c r="E1944" s="49"/>
      <c r="F1944" s="118">
        <v>2.10728067895035</v>
      </c>
      <c r="G1944" s="119">
        <f t="shared" si="340"/>
        <v>-0.00858417468240003</v>
      </c>
      <c r="H1944" s="120">
        <f t="shared" si="341"/>
        <v>0.000207690358613579</v>
      </c>
      <c r="I1944" s="128">
        <f t="shared" si="339"/>
        <v>-0.00837648432378645</v>
      </c>
      <c r="J1944" s="129">
        <f t="shared" si="333"/>
        <v>-0.837648432378645</v>
      </c>
      <c r="K1944" s="130">
        <f t="shared" si="342"/>
        <v>350.749999999872</v>
      </c>
      <c r="L1944" s="131">
        <f t="shared" si="334"/>
        <v>351.58764843225</v>
      </c>
      <c r="M1944" s="132">
        <f t="shared" si="335"/>
        <v>0.837648432378671</v>
      </c>
      <c r="N1944" s="130" t="str">
        <f t="shared" si="336"/>
        <v/>
      </c>
      <c r="O1944" s="133" t="str">
        <f t="shared" si="343"/>
        <v/>
      </c>
      <c r="P1944" s="3"/>
    </row>
    <row r="1945" ht="15.75" spans="2:15">
      <c r="B1945" s="121" t="s">
        <v>106</v>
      </c>
      <c r="C1945" s="122"/>
      <c r="D1945" s="123">
        <f>SUM(D18:D1944)</f>
        <v>0.960644516888572</v>
      </c>
      <c r="E1945" s="123"/>
      <c r="F1945" s="124"/>
      <c r="G1945" s="125">
        <f>SUM(G18:G1944)</f>
        <v>2.10728067895035</v>
      </c>
      <c r="H1945" s="126"/>
      <c r="I1945" s="134">
        <f>SUM(I18:I1944)</f>
        <v>2.50749999999875</v>
      </c>
      <c r="J1945" s="94"/>
      <c r="K1945" s="135">
        <f>K1944/K17-1</f>
        <v>2.50749999999872</v>
      </c>
      <c r="L1945" s="136"/>
      <c r="M1945" s="94"/>
      <c r="N1945" s="94"/>
      <c r="O1945" s="94"/>
    </row>
    <row r="1946" spans="6:15">
      <c r="F1946" s="127"/>
      <c r="I1946" s="137">
        <v>2.5075</v>
      </c>
      <c r="J1946" s="138" t="s">
        <v>107</v>
      </c>
      <c r="K1946" s="139"/>
      <c r="L1946" s="136"/>
      <c r="M1946" s="94"/>
      <c r="N1946" s="94"/>
      <c r="O1946" s="94"/>
    </row>
    <row r="1947" spans="6:15">
      <c r="F1947" s="127"/>
      <c r="I1947" s="140">
        <f>I1945-I1946</f>
        <v>-1.24833476888853e-12</v>
      </c>
      <c r="J1947" s="94"/>
      <c r="K1947" s="20"/>
      <c r="L1947" s="136"/>
      <c r="M1947" s="94"/>
      <c r="N1947" s="94"/>
      <c r="O1947" s="94"/>
    </row>
    <row r="1948" spans="6:14">
      <c r="F1948" s="127"/>
      <c r="J1948" s="94"/>
      <c r="K1948" s="20"/>
      <c r="L1948" s="136"/>
      <c r="M1948" s="94"/>
      <c r="N1948" s="94"/>
    </row>
    <row r="1949" spans="6:6">
      <c r="F1949" s="127"/>
    </row>
    <row r="1950" spans="6:6">
      <c r="F1950" s="127"/>
    </row>
    <row r="1951" spans="6:6">
      <c r="F1951" s="127"/>
    </row>
    <row r="1952" spans="6:6">
      <c r="F1952" s="127"/>
    </row>
    <row r="1953" spans="6:6">
      <c r="F1953" s="127"/>
    </row>
    <row r="1954" spans="6:6">
      <c r="F1954" s="127"/>
    </row>
    <row r="1955" spans="6:6">
      <c r="F1955" s="127"/>
    </row>
    <row r="1956" spans="6:6">
      <c r="F1956" s="127"/>
    </row>
    <row r="1957" spans="6:6">
      <c r="F1957" s="127"/>
    </row>
    <row r="1958" spans="6:6">
      <c r="F1958" s="127"/>
    </row>
    <row r="1959" spans="2:11">
      <c r="B1959"/>
      <c r="C1959"/>
      <c r="D1959"/>
      <c r="E1959"/>
      <c r="F1959" s="127"/>
      <c r="H1959"/>
      <c r="I1959" s="127"/>
      <c r="J1959" s="141"/>
      <c r="K1959"/>
    </row>
    <row r="1960" spans="2:11">
      <c r="B1960"/>
      <c r="C1960"/>
      <c r="D1960"/>
      <c r="E1960"/>
      <c r="F1960" s="127"/>
      <c r="H1960"/>
      <c r="I1960" s="127"/>
      <c r="J1960" s="141"/>
      <c r="K1960"/>
    </row>
    <row r="1961" spans="2:11">
      <c r="B1961"/>
      <c r="C1961"/>
      <c r="D1961"/>
      <c r="E1961"/>
      <c r="F1961" s="127"/>
      <c r="H1961"/>
      <c r="I1961" s="127"/>
      <c r="J1961" s="141"/>
      <c r="K1961"/>
    </row>
    <row r="1962" spans="2:11">
      <c r="B1962"/>
      <c r="C1962"/>
      <c r="D1962"/>
      <c r="E1962"/>
      <c r="F1962" s="127"/>
      <c r="H1962"/>
      <c r="I1962" s="127"/>
      <c r="J1962" s="141"/>
      <c r="K1962"/>
    </row>
    <row r="1963" spans="2:11">
      <c r="B1963"/>
      <c r="C1963"/>
      <c r="D1963"/>
      <c r="E1963"/>
      <c r="F1963" s="127"/>
      <c r="H1963"/>
      <c r="I1963" s="127"/>
      <c r="J1963" s="141"/>
      <c r="K1963"/>
    </row>
    <row r="1964" spans="2:11">
      <c r="B1964"/>
      <c r="C1964"/>
      <c r="D1964"/>
      <c r="E1964"/>
      <c r="F1964" s="127"/>
      <c r="H1964"/>
      <c r="I1964" s="127"/>
      <c r="J1964" s="141"/>
      <c r="K1964"/>
    </row>
    <row r="1965" spans="2:11">
      <c r="B1965"/>
      <c r="C1965"/>
      <c r="D1965"/>
      <c r="E1965"/>
      <c r="F1965" s="127"/>
      <c r="H1965"/>
      <c r="I1965" s="127"/>
      <c r="J1965" s="141"/>
      <c r="K1965"/>
    </row>
    <row r="1966" spans="2:11">
      <c r="B1966"/>
      <c r="C1966"/>
      <c r="D1966"/>
      <c r="E1966"/>
      <c r="F1966" s="127"/>
      <c r="H1966"/>
      <c r="I1966" s="127"/>
      <c r="J1966" s="141"/>
      <c r="K1966"/>
    </row>
    <row r="1967" spans="2:11">
      <c r="B1967"/>
      <c r="C1967"/>
      <c r="D1967"/>
      <c r="E1967"/>
      <c r="F1967" s="127"/>
      <c r="H1967"/>
      <c r="I1967" s="127"/>
      <c r="J1967" s="141"/>
      <c r="K1967"/>
    </row>
    <row r="1968" spans="2:11">
      <c r="B1968"/>
      <c r="C1968"/>
      <c r="D1968"/>
      <c r="E1968"/>
      <c r="F1968" s="127"/>
      <c r="H1968"/>
      <c r="I1968" s="127"/>
      <c r="J1968" s="141"/>
      <c r="K1968"/>
    </row>
    <row r="1969" spans="2:11">
      <c r="B1969"/>
      <c r="C1969"/>
      <c r="D1969"/>
      <c r="E1969"/>
      <c r="F1969" s="127"/>
      <c r="H1969"/>
      <c r="I1969" s="127"/>
      <c r="J1969" s="141"/>
      <c r="K1969"/>
    </row>
    <row r="1970" spans="2:11">
      <c r="B1970"/>
      <c r="C1970"/>
      <c r="D1970"/>
      <c r="E1970"/>
      <c r="F1970" s="127"/>
      <c r="H1970"/>
      <c r="I1970" s="127"/>
      <c r="J1970" s="141"/>
      <c r="K1970"/>
    </row>
    <row r="1971" spans="2:11">
      <c r="B1971"/>
      <c r="C1971"/>
      <c r="D1971"/>
      <c r="E1971"/>
      <c r="F1971" s="127"/>
      <c r="H1971"/>
      <c r="I1971" s="127"/>
      <c r="J1971" s="141"/>
      <c r="K1971"/>
    </row>
    <row r="1972" spans="2:11">
      <c r="B1972"/>
      <c r="C1972"/>
      <c r="D1972"/>
      <c r="E1972"/>
      <c r="F1972" s="127"/>
      <c r="H1972"/>
      <c r="I1972" s="127"/>
      <c r="J1972" s="141"/>
      <c r="K1972"/>
    </row>
    <row r="1973" spans="2:11">
      <c r="B1973"/>
      <c r="C1973"/>
      <c r="D1973"/>
      <c r="E1973"/>
      <c r="F1973" s="127"/>
      <c r="H1973"/>
      <c r="I1973" s="127"/>
      <c r="J1973" s="141"/>
      <c r="K1973"/>
    </row>
    <row r="1974" spans="2:11">
      <c r="B1974"/>
      <c r="C1974"/>
      <c r="D1974"/>
      <c r="E1974"/>
      <c r="F1974" s="127"/>
      <c r="H1974"/>
      <c r="I1974" s="127"/>
      <c r="J1974" s="141"/>
      <c r="K1974"/>
    </row>
    <row r="1975" spans="2:11">
      <c r="B1975"/>
      <c r="C1975"/>
      <c r="D1975"/>
      <c r="E1975"/>
      <c r="F1975" s="127"/>
      <c r="H1975"/>
      <c r="I1975" s="127"/>
      <c r="J1975" s="141"/>
      <c r="K1975"/>
    </row>
    <row r="1976" spans="2:11">
      <c r="B1976"/>
      <c r="C1976"/>
      <c r="D1976"/>
      <c r="E1976"/>
      <c r="F1976" s="127"/>
      <c r="H1976"/>
      <c r="I1976" s="127"/>
      <c r="J1976" s="141"/>
      <c r="K1976"/>
    </row>
    <row r="1977" spans="2:11">
      <c r="B1977"/>
      <c r="C1977"/>
      <c r="D1977"/>
      <c r="E1977"/>
      <c r="F1977" s="127"/>
      <c r="H1977"/>
      <c r="I1977" s="127"/>
      <c r="J1977" s="141"/>
      <c r="K1977"/>
    </row>
    <row r="1978" spans="2:11">
      <c r="B1978"/>
      <c r="C1978"/>
      <c r="D1978"/>
      <c r="E1978"/>
      <c r="F1978" s="127"/>
      <c r="H1978"/>
      <c r="I1978" s="127"/>
      <c r="J1978" s="141"/>
      <c r="K1978"/>
    </row>
    <row r="1979" spans="2:11">
      <c r="B1979"/>
      <c r="C1979"/>
      <c r="D1979"/>
      <c r="E1979"/>
      <c r="F1979" s="127"/>
      <c r="H1979"/>
      <c r="I1979" s="127"/>
      <c r="J1979" s="141"/>
      <c r="K1979"/>
    </row>
    <row r="1980" spans="2:11">
      <c r="B1980"/>
      <c r="C1980"/>
      <c r="D1980"/>
      <c r="E1980"/>
      <c r="F1980" s="127"/>
      <c r="H1980"/>
      <c r="I1980" s="127"/>
      <c r="J1980" s="141"/>
      <c r="K1980"/>
    </row>
    <row r="1981" spans="2:11">
      <c r="B1981"/>
      <c r="C1981"/>
      <c r="D1981"/>
      <c r="E1981"/>
      <c r="F1981" s="127"/>
      <c r="H1981"/>
      <c r="I1981" s="127"/>
      <c r="J1981" s="141"/>
      <c r="K1981"/>
    </row>
    <row r="1982" spans="2:11">
      <c r="B1982"/>
      <c r="C1982"/>
      <c r="D1982"/>
      <c r="E1982"/>
      <c r="F1982" s="127"/>
      <c r="H1982"/>
      <c r="I1982" s="127"/>
      <c r="J1982" s="141"/>
      <c r="K1982"/>
    </row>
    <row r="1983" spans="2:11">
      <c r="B1983"/>
      <c r="C1983"/>
      <c r="D1983"/>
      <c r="E1983"/>
      <c r="F1983" s="127"/>
      <c r="H1983"/>
      <c r="I1983" s="127"/>
      <c r="J1983" s="141"/>
      <c r="K1983"/>
    </row>
    <row r="1984" spans="2:11">
      <c r="B1984"/>
      <c r="C1984"/>
      <c r="D1984"/>
      <c r="E1984"/>
      <c r="F1984" s="127"/>
      <c r="H1984"/>
      <c r="I1984" s="127"/>
      <c r="J1984" s="141"/>
      <c r="K1984"/>
    </row>
    <row r="1985" spans="2:11">
      <c r="B1985"/>
      <c r="C1985"/>
      <c r="D1985"/>
      <c r="E1985"/>
      <c r="F1985" s="127"/>
      <c r="H1985"/>
      <c r="I1985" s="127"/>
      <c r="J1985" s="141"/>
      <c r="K1985"/>
    </row>
    <row r="1986" spans="2:11">
      <c r="B1986"/>
      <c r="C1986"/>
      <c r="D1986"/>
      <c r="E1986"/>
      <c r="F1986" s="127"/>
      <c r="H1986"/>
      <c r="I1986" s="127"/>
      <c r="J1986" s="141"/>
      <c r="K1986"/>
    </row>
    <row r="1987" spans="2:11">
      <c r="B1987"/>
      <c r="C1987"/>
      <c r="D1987"/>
      <c r="E1987"/>
      <c r="F1987" s="127"/>
      <c r="H1987"/>
      <c r="I1987" s="127"/>
      <c r="J1987" s="141"/>
      <c r="K1987"/>
    </row>
    <row r="1988" spans="2:11">
      <c r="B1988"/>
      <c r="C1988"/>
      <c r="D1988"/>
      <c r="E1988"/>
      <c r="F1988" s="127"/>
      <c r="H1988"/>
      <c r="I1988" s="127"/>
      <c r="J1988" s="141"/>
      <c r="K1988"/>
    </row>
    <row r="1989" spans="2:11">
      <c r="B1989"/>
      <c r="C1989"/>
      <c r="D1989"/>
      <c r="E1989"/>
      <c r="F1989" s="127"/>
      <c r="H1989"/>
      <c r="I1989" s="127"/>
      <c r="J1989" s="141"/>
      <c r="K1989"/>
    </row>
    <row r="1990" spans="2:11">
      <c r="B1990"/>
      <c r="C1990"/>
      <c r="D1990"/>
      <c r="E1990"/>
      <c r="F1990" s="127"/>
      <c r="H1990"/>
      <c r="I1990" s="127"/>
      <c r="J1990" s="141"/>
      <c r="K1990"/>
    </row>
    <row r="1991" spans="2:11">
      <c r="B1991"/>
      <c r="C1991"/>
      <c r="D1991"/>
      <c r="E1991"/>
      <c r="F1991" s="127"/>
      <c r="H1991"/>
      <c r="I1991" s="127"/>
      <c r="J1991" s="141"/>
      <c r="K1991"/>
    </row>
    <row r="1992" spans="2:11">
      <c r="B1992"/>
      <c r="C1992"/>
      <c r="D1992"/>
      <c r="E1992"/>
      <c r="F1992" s="127"/>
      <c r="H1992"/>
      <c r="I1992" s="127"/>
      <c r="J1992" s="141"/>
      <c r="K1992"/>
    </row>
    <row r="1993" spans="2:11">
      <c r="B1993"/>
      <c r="C1993"/>
      <c r="D1993"/>
      <c r="E1993"/>
      <c r="F1993" s="127"/>
      <c r="H1993"/>
      <c r="I1993" s="127"/>
      <c r="J1993" s="141"/>
      <c r="K1993"/>
    </row>
    <row r="1994" spans="2:11">
      <c r="B1994"/>
      <c r="C1994"/>
      <c r="D1994"/>
      <c r="E1994"/>
      <c r="F1994" s="127"/>
      <c r="H1994"/>
      <c r="I1994" s="127"/>
      <c r="J1994" s="141"/>
      <c r="K1994"/>
    </row>
    <row r="1995" spans="2:11">
      <c r="B1995"/>
      <c r="C1995"/>
      <c r="D1995"/>
      <c r="E1995"/>
      <c r="F1995" s="127"/>
      <c r="H1995"/>
      <c r="I1995" s="127"/>
      <c r="J1995" s="141"/>
      <c r="K1995"/>
    </row>
    <row r="1996" spans="2:11">
      <c r="B1996"/>
      <c r="C1996"/>
      <c r="D1996"/>
      <c r="E1996"/>
      <c r="F1996" s="127"/>
      <c r="H1996"/>
      <c r="I1996" s="127"/>
      <c r="J1996" s="141"/>
      <c r="K1996"/>
    </row>
    <row r="1997" spans="2:11">
      <c r="B1997"/>
      <c r="C1997"/>
      <c r="D1997"/>
      <c r="E1997"/>
      <c r="F1997" s="127"/>
      <c r="H1997"/>
      <c r="I1997" s="127"/>
      <c r="J1997" s="141"/>
      <c r="K1997"/>
    </row>
    <row r="1998" spans="2:11">
      <c r="B1998"/>
      <c r="C1998"/>
      <c r="D1998"/>
      <c r="E1998"/>
      <c r="F1998" s="127"/>
      <c r="H1998"/>
      <c r="I1998" s="127"/>
      <c r="J1998" s="141"/>
      <c r="K1998"/>
    </row>
    <row r="1999" spans="2:11">
      <c r="B1999"/>
      <c r="C1999"/>
      <c r="D1999"/>
      <c r="E1999"/>
      <c r="F1999" s="127"/>
      <c r="H1999"/>
      <c r="I1999" s="127"/>
      <c r="J1999" s="141"/>
      <c r="K1999"/>
    </row>
    <row r="2000" spans="2:11">
      <c r="B2000"/>
      <c r="C2000"/>
      <c r="D2000"/>
      <c r="E2000"/>
      <c r="F2000" s="127"/>
      <c r="H2000"/>
      <c r="I2000" s="127"/>
      <c r="J2000" s="141"/>
      <c r="K2000"/>
    </row>
    <row r="2001" spans="2:11">
      <c r="B2001"/>
      <c r="C2001"/>
      <c r="D2001"/>
      <c r="E2001"/>
      <c r="F2001" s="127"/>
      <c r="H2001"/>
      <c r="I2001" s="127"/>
      <c r="J2001" s="141"/>
      <c r="K2001"/>
    </row>
    <row r="2002" spans="2:11">
      <c r="B2002"/>
      <c r="C2002"/>
      <c r="D2002"/>
      <c r="E2002"/>
      <c r="F2002" s="127"/>
      <c r="H2002"/>
      <c r="I2002" s="127"/>
      <c r="J2002" s="141"/>
      <c r="K2002"/>
    </row>
    <row r="2003" spans="2:11">
      <c r="B2003"/>
      <c r="C2003"/>
      <c r="D2003"/>
      <c r="E2003"/>
      <c r="F2003" s="127"/>
      <c r="H2003"/>
      <c r="I2003" s="127"/>
      <c r="J2003" s="141"/>
      <c r="K2003"/>
    </row>
    <row r="2004" spans="2:11">
      <c r="B2004"/>
      <c r="C2004"/>
      <c r="D2004"/>
      <c r="E2004"/>
      <c r="F2004" s="127"/>
      <c r="H2004"/>
      <c r="I2004" s="127"/>
      <c r="J2004" s="141"/>
      <c r="K2004"/>
    </row>
    <row r="2005" spans="2:11">
      <c r="B2005"/>
      <c r="C2005"/>
      <c r="D2005"/>
      <c r="E2005"/>
      <c r="F2005" s="127"/>
      <c r="H2005"/>
      <c r="I2005" s="127"/>
      <c r="J2005" s="141"/>
      <c r="K2005"/>
    </row>
    <row r="2006" spans="2:11">
      <c r="B2006"/>
      <c r="C2006"/>
      <c r="D2006"/>
      <c r="E2006"/>
      <c r="F2006" s="127"/>
      <c r="H2006"/>
      <c r="I2006" s="127"/>
      <c r="J2006" s="141"/>
      <c r="K2006"/>
    </row>
    <row r="2007" spans="2:11">
      <c r="B2007"/>
      <c r="C2007"/>
      <c r="D2007"/>
      <c r="E2007"/>
      <c r="F2007" s="127"/>
      <c r="H2007"/>
      <c r="I2007" s="127"/>
      <c r="J2007" s="141"/>
      <c r="K2007"/>
    </row>
    <row r="2008" spans="2:11">
      <c r="B2008"/>
      <c r="C2008"/>
      <c r="D2008"/>
      <c r="E2008"/>
      <c r="F2008" s="127"/>
      <c r="H2008"/>
      <c r="I2008" s="127"/>
      <c r="J2008" s="141"/>
      <c r="K2008"/>
    </row>
    <row r="2009" spans="2:11">
      <c r="B2009"/>
      <c r="C2009"/>
      <c r="D2009"/>
      <c r="E2009"/>
      <c r="F2009" s="127"/>
      <c r="H2009"/>
      <c r="I2009" s="127"/>
      <c r="J2009" s="141"/>
      <c r="K2009"/>
    </row>
    <row r="2010" spans="2:11">
      <c r="B2010"/>
      <c r="C2010"/>
      <c r="D2010"/>
      <c r="E2010"/>
      <c r="F2010" s="127"/>
      <c r="H2010"/>
      <c r="I2010" s="127"/>
      <c r="J2010" s="141"/>
      <c r="K2010"/>
    </row>
    <row r="2011" spans="2:11">
      <c r="B2011"/>
      <c r="C2011"/>
      <c r="D2011"/>
      <c r="E2011"/>
      <c r="F2011" s="127"/>
      <c r="H2011"/>
      <c r="I2011" s="127"/>
      <c r="J2011" s="141"/>
      <c r="K2011"/>
    </row>
    <row r="2012" spans="2:11">
      <c r="B2012"/>
      <c r="C2012"/>
      <c r="D2012"/>
      <c r="E2012"/>
      <c r="F2012" s="127"/>
      <c r="H2012"/>
      <c r="I2012" s="127"/>
      <c r="J2012" s="141"/>
      <c r="K2012"/>
    </row>
    <row r="2013" spans="2:11">
      <c r="B2013"/>
      <c r="C2013"/>
      <c r="D2013"/>
      <c r="E2013"/>
      <c r="F2013" s="127"/>
      <c r="H2013"/>
      <c r="I2013" s="127"/>
      <c r="J2013" s="141"/>
      <c r="K2013"/>
    </row>
    <row r="2014" spans="2:11">
      <c r="B2014"/>
      <c r="C2014"/>
      <c r="D2014"/>
      <c r="E2014"/>
      <c r="F2014" s="127"/>
      <c r="H2014"/>
      <c r="I2014" s="127"/>
      <c r="J2014" s="141"/>
      <c r="K2014"/>
    </row>
    <row r="2015" spans="2:11">
      <c r="B2015"/>
      <c r="C2015"/>
      <c r="D2015"/>
      <c r="E2015"/>
      <c r="F2015" s="127"/>
      <c r="H2015"/>
      <c r="I2015" s="127"/>
      <c r="J2015" s="141"/>
      <c r="K2015"/>
    </row>
  </sheetData>
  <conditionalFormatting sqref="P157:P161">
    <cfRule type="cellIs" dxfId="0" priority="1" operator="between">
      <formula>1</formula>
      <formula>10</formula>
    </cfRule>
  </conditionalFormatting>
  <pageMargins left="0.699305555555556" right="0.699305555555556" top="0.75" bottom="0.75" header="0.3" footer="0.3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daily net cumulative returns</vt:lpstr>
      <vt:lpstr>remove holidays</vt:lpstr>
      <vt:lpstr>Summary</vt:lpstr>
      <vt:lpstr>New Analysis</vt:lpstr>
      <vt:lpstr>Sheet1</vt:lpstr>
      <vt:lpstr>Charts</vt:lpstr>
      <vt:lpstr>S&amp;P500 TR</vt:lpstr>
      <vt:lpstr>Bristol Gate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duff young</cp:lastModifiedBy>
  <dcterms:created xsi:type="dcterms:W3CDTF">2013-04-03T15:49:00Z</dcterms:created>
  <cp:lastPrinted>2017-05-24T18:40:00Z</cp:lastPrinted>
  <dcterms:modified xsi:type="dcterms:W3CDTF">2017-07-12T14:37:16Z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1033-10.2.0.5890</vt:lpwstr>
  </property>
</Properties>
</file>